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3040" windowHeight="10452" tabRatio="848" firstSheet="4" activeTab="14"/>
  </bookViews>
  <sheets>
    <sheet name="content" sheetId="20" r:id="rId1"/>
    <sheet name="method" sheetId="21" r:id="rId2"/>
    <sheet name="conditions" sheetId="4" r:id="rId3"/>
    <sheet name="daily" sheetId="5" r:id="rId4"/>
    <sheet name="Budget" sheetId="9" r:id="rId5"/>
    <sheet name="Budget_wly" sheetId="10" r:id="rId6"/>
    <sheet name="Stock_Plan" sheetId="17" r:id="rId7"/>
    <sheet name="Sales_Budget" sheetId="22" r:id="rId8"/>
    <sheet name="Fact_beg_1C" sheetId="15" r:id="rId9"/>
    <sheet name="Fact_PL_1C" sheetId="14" r:id="rId10"/>
    <sheet name="Fact_CF_1C" sheetId="12" r:id="rId11"/>
    <sheet name="Fact_wly" sheetId="11" r:id="rId12"/>
    <sheet name="Plan_Fact_wly" sheetId="16" r:id="rId13"/>
    <sheet name="Stock_Fact" sheetId="19" r:id="rId14"/>
    <sheet name="Stock_Plan_Fact" sheetId="18" r:id="rId15"/>
    <sheet name="KPI" sheetId="2" r:id="rId16"/>
    <sheet name="structure" sheetId="3" r:id="rId17"/>
    <sheet name="lists" sheetId="13" r:id="rId18"/>
  </sheets>
  <definedNames>
    <definedName name="_xlnm._FilterDatabase" localSheetId="10" hidden="1">Fact_CF_1C!$A$1:$I$176</definedName>
    <definedName name="_xlnm._FilterDatabase" localSheetId="9" hidden="1">Fact_PL_1C!$A$1:$J$243</definedName>
    <definedName name="_xlnm._FilterDatabase" localSheetId="17" hidden="1">lists!$D$9:$N$200</definedName>
  </definedNames>
  <calcPr calcId="162913"/>
</workbook>
</file>

<file path=xl/calcChain.xml><?xml version="1.0" encoding="utf-8"?>
<calcChain xmlns="http://schemas.openxmlformats.org/spreadsheetml/2006/main">
  <c r="C5" i="21" l="1"/>
  <c r="C4" i="21"/>
  <c r="C3" i="21"/>
  <c r="C7" i="21" l="1"/>
  <c r="F175" i="13"/>
  <c r="F174" i="13"/>
  <c r="F173" i="13"/>
  <c r="F172" i="13"/>
  <c r="F171" i="13"/>
  <c r="F170" i="13"/>
  <c r="F169" i="13"/>
  <c r="F168" i="13"/>
  <c r="F167" i="13"/>
  <c r="F166" i="13"/>
  <c r="F165" i="13"/>
  <c r="F164" i="13"/>
  <c r="F163" i="13"/>
  <c r="F162" i="13"/>
  <c r="F161" i="13"/>
  <c r="F160" i="13"/>
  <c r="F159" i="13"/>
  <c r="F158" i="13"/>
  <c r="F157" i="13"/>
  <c r="F156" i="13"/>
  <c r="F155" i="13"/>
  <c r="F154" i="13"/>
  <c r="F153" i="13"/>
  <c r="F152" i="13"/>
  <c r="F151" i="13"/>
  <c r="F150" i="13"/>
  <c r="F149" i="13"/>
  <c r="F148" i="13"/>
  <c r="F147" i="13"/>
  <c r="H12" i="14" l="1"/>
  <c r="H11" i="14"/>
  <c r="I220" i="12"/>
  <c r="I219" i="12"/>
  <c r="J241" i="12"/>
  <c r="J240" i="12"/>
  <c r="J239" i="12"/>
  <c r="J238" i="12"/>
  <c r="J237" i="12"/>
  <c r="J236" i="12"/>
  <c r="J235" i="12"/>
  <c r="J234" i="12"/>
  <c r="J233" i="12"/>
  <c r="J232" i="12"/>
  <c r="J231" i="12"/>
  <c r="J230" i="12"/>
  <c r="J229" i="12"/>
  <c r="J228" i="12"/>
  <c r="J227" i="12"/>
  <c r="J226" i="12"/>
  <c r="K225" i="12"/>
  <c r="J224" i="12"/>
  <c r="J223" i="12"/>
  <c r="K222" i="12"/>
  <c r="K221" i="12"/>
  <c r="K220" i="12"/>
  <c r="K219" i="12"/>
  <c r="K218" i="12"/>
  <c r="K217" i="12"/>
  <c r="K216" i="12"/>
  <c r="K215" i="12"/>
  <c r="J214" i="12"/>
  <c r="J213" i="12"/>
  <c r="J212" i="12"/>
  <c r="J211" i="12"/>
  <c r="J210" i="12"/>
  <c r="J209" i="12"/>
  <c r="J208" i="12"/>
  <c r="J207" i="12"/>
  <c r="J206" i="12"/>
  <c r="J205" i="12"/>
  <c r="J228" i="14"/>
  <c r="J227" i="14"/>
  <c r="J226" i="14"/>
  <c r="J225" i="14"/>
  <c r="K243" i="14"/>
  <c r="H243" i="14"/>
  <c r="L242" i="14"/>
  <c r="H242" i="14"/>
  <c r="L241" i="14"/>
  <c r="H241" i="14"/>
  <c r="L240" i="14"/>
  <c r="H240" i="14"/>
  <c r="L239" i="14"/>
  <c r="H239" i="14"/>
  <c r="K238" i="14"/>
  <c r="K237" i="14"/>
  <c r="K236" i="14"/>
  <c r="K235" i="14"/>
  <c r="K234" i="14"/>
  <c r="K233" i="14"/>
  <c r="K232" i="14"/>
  <c r="K231" i="14"/>
  <c r="K230" i="14"/>
  <c r="K229" i="14"/>
  <c r="H229" i="14"/>
  <c r="K228" i="14"/>
  <c r="H228" i="14"/>
  <c r="L227" i="14"/>
  <c r="H227" i="14"/>
  <c r="L226" i="14"/>
  <c r="H226" i="14"/>
  <c r="L225" i="14"/>
  <c r="H225" i="14"/>
  <c r="L224" i="14"/>
  <c r="H224" i="14"/>
  <c r="L223" i="14"/>
  <c r="H223" i="14"/>
  <c r="L222" i="14"/>
  <c r="H222" i="14"/>
  <c r="K221" i="14"/>
  <c r="H221" i="14"/>
  <c r="L220" i="14"/>
  <c r="H220" i="14"/>
  <c r="L219" i="14"/>
  <c r="H219" i="14"/>
  <c r="L218" i="14"/>
  <c r="H218" i="14"/>
  <c r="L217" i="14"/>
  <c r="H217" i="14"/>
  <c r="L216" i="14"/>
  <c r="H216" i="14"/>
  <c r="L215" i="14"/>
  <c r="H215" i="14"/>
  <c r="L214" i="14"/>
  <c r="H214" i="14"/>
  <c r="L213" i="14"/>
  <c r="H213" i="14"/>
  <c r="K212" i="14"/>
  <c r="K211" i="14"/>
  <c r="H211" i="14"/>
  <c r="K210" i="14"/>
  <c r="H210" i="14"/>
  <c r="K209" i="14"/>
  <c r="H209" i="14"/>
  <c r="K208" i="14"/>
  <c r="H208" i="14"/>
  <c r="K207" i="14"/>
  <c r="K206" i="14"/>
  <c r="K205" i="14"/>
  <c r="K204" i="14"/>
  <c r="K203" i="14"/>
  <c r="K202" i="14"/>
  <c r="K201" i="14"/>
  <c r="K200" i="14"/>
  <c r="K199" i="14"/>
  <c r="K198" i="14"/>
  <c r="K197" i="14"/>
  <c r="K196" i="14"/>
  <c r="K195" i="14"/>
  <c r="K194" i="14"/>
  <c r="K193" i="14"/>
  <c r="K192" i="14"/>
  <c r="K191" i="14"/>
  <c r="H191" i="14"/>
  <c r="K190" i="14"/>
  <c r="H190" i="14"/>
  <c r="K189" i="14"/>
  <c r="H189" i="14"/>
  <c r="K188" i="14"/>
  <c r="H188" i="14"/>
  <c r="N23" i="13"/>
  <c r="J24" i="13"/>
  <c r="R35" i="15" l="1"/>
  <c r="G47" i="15"/>
  <c r="R22" i="15"/>
  <c r="G31" i="15"/>
  <c r="N22" i="13" l="1"/>
  <c r="N21" i="13"/>
  <c r="J23" i="13"/>
  <c r="G46" i="15"/>
  <c r="G30" i="15"/>
  <c r="R13" i="15"/>
  <c r="R33" i="15" s="1"/>
  <c r="R21" i="15"/>
  <c r="R34" i="15" l="1"/>
  <c r="E8" i="21"/>
  <c r="C8" i="15"/>
  <c r="J204" i="12"/>
  <c r="J203" i="12"/>
  <c r="K202" i="12"/>
  <c r="K201" i="12"/>
  <c r="K200" i="12"/>
  <c r="J199" i="12"/>
  <c r="J198" i="12"/>
  <c r="K197" i="12"/>
  <c r="K196" i="12"/>
  <c r="K195" i="12"/>
  <c r="K194" i="12"/>
  <c r="K193" i="12"/>
  <c r="K192" i="12"/>
  <c r="K191" i="12"/>
  <c r="K190" i="12"/>
  <c r="J189" i="12"/>
  <c r="J188" i="12"/>
  <c r="K187" i="12"/>
  <c r="K186" i="12"/>
  <c r="K185" i="12"/>
  <c r="J184" i="12"/>
  <c r="J183" i="12"/>
  <c r="J182" i="12"/>
  <c r="J181" i="12"/>
  <c r="J180" i="12"/>
  <c r="J179" i="12"/>
  <c r="J178" i="12"/>
  <c r="J177" i="12"/>
  <c r="K187" i="14"/>
  <c r="K186" i="14"/>
  <c r="K185" i="14"/>
  <c r="K184" i="14"/>
  <c r="K183" i="14"/>
  <c r="K182" i="14"/>
  <c r="K181" i="14"/>
  <c r="K180" i="14"/>
  <c r="K179" i="14"/>
  <c r="K178" i="14"/>
  <c r="K177" i="14"/>
  <c r="K176" i="14"/>
  <c r="K175" i="14"/>
  <c r="L174" i="14"/>
  <c r="H174" i="14"/>
  <c r="L173" i="14"/>
  <c r="H173" i="14"/>
  <c r="L172" i="14"/>
  <c r="H172" i="14"/>
  <c r="L171" i="14"/>
  <c r="H171" i="14"/>
  <c r="K170" i="14"/>
  <c r="H170" i="14"/>
  <c r="L169" i="14"/>
  <c r="H169" i="14"/>
  <c r="L168" i="14"/>
  <c r="H168" i="14"/>
  <c r="L167" i="14"/>
  <c r="H167" i="14"/>
  <c r="D8" i="20"/>
  <c r="D8" i="13"/>
  <c r="D8" i="3"/>
  <c r="D8" i="2"/>
  <c r="D7" i="15"/>
  <c r="C7" i="13" l="1"/>
  <c r="C7" i="3"/>
  <c r="C7" i="2"/>
  <c r="C5" i="13"/>
  <c r="C4" i="13"/>
  <c r="C3" i="13"/>
  <c r="C5" i="3"/>
  <c r="C4" i="3"/>
  <c r="C3" i="3"/>
  <c r="C5" i="2"/>
  <c r="C4" i="2"/>
  <c r="C3" i="2"/>
  <c r="C5" i="15"/>
  <c r="C4" i="15"/>
  <c r="C3" i="15"/>
  <c r="G21" i="15"/>
  <c r="G20" i="15"/>
  <c r="G19" i="15"/>
  <c r="G18" i="15"/>
  <c r="G17" i="15"/>
  <c r="G16" i="15"/>
  <c r="J165" i="12"/>
  <c r="J159" i="12"/>
  <c r="J158" i="12"/>
  <c r="J157" i="12"/>
  <c r="J156" i="12"/>
  <c r="J144" i="12"/>
  <c r="J143" i="12"/>
  <c r="J134" i="12"/>
  <c r="J133" i="12"/>
  <c r="J123" i="12"/>
  <c r="J124" i="12"/>
  <c r="J92" i="12"/>
  <c r="J91" i="12"/>
  <c r="J90" i="12"/>
  <c r="J89" i="12"/>
  <c r="J87" i="12"/>
  <c r="J86" i="12"/>
  <c r="J85" i="12"/>
  <c r="J84" i="12"/>
  <c r="J50" i="12"/>
  <c r="J49" i="12"/>
  <c r="J48" i="12"/>
  <c r="J46" i="12"/>
  <c r="J45" i="12"/>
  <c r="J44" i="12"/>
  <c r="J43" i="12"/>
  <c r="J22" i="12"/>
  <c r="J21" i="12"/>
  <c r="J20" i="12"/>
  <c r="J19" i="12"/>
  <c r="J18" i="12"/>
  <c r="J17" i="12"/>
  <c r="J16" i="12"/>
  <c r="J15" i="12"/>
  <c r="J14" i="12"/>
  <c r="J13" i="12"/>
  <c r="J12" i="12"/>
  <c r="K176" i="12"/>
  <c r="J175" i="12"/>
  <c r="J174" i="12"/>
  <c r="K173" i="12"/>
  <c r="K172" i="12"/>
  <c r="K171" i="12"/>
  <c r="K170" i="12"/>
  <c r="K169" i="12"/>
  <c r="K168" i="12"/>
  <c r="K167" i="12"/>
  <c r="K166" i="12"/>
  <c r="J164" i="12"/>
  <c r="J163" i="12"/>
  <c r="J162" i="12"/>
  <c r="J161" i="12"/>
  <c r="J160" i="12"/>
  <c r="J155" i="12"/>
  <c r="J154" i="12"/>
  <c r="J153" i="12"/>
  <c r="J152" i="12"/>
  <c r="K151" i="12"/>
  <c r="K150" i="12"/>
  <c r="K149" i="12"/>
  <c r="K148" i="12"/>
  <c r="K147" i="12"/>
  <c r="K146" i="12"/>
  <c r="K145" i="12"/>
  <c r="K142" i="12"/>
  <c r="K141" i="12"/>
  <c r="K140" i="12"/>
  <c r="K139" i="12"/>
  <c r="K138" i="12"/>
  <c r="K137" i="12"/>
  <c r="K136" i="12"/>
  <c r="K135" i="12"/>
  <c r="K132" i="12"/>
  <c r="K131" i="12"/>
  <c r="K130" i="12"/>
  <c r="K129" i="12"/>
  <c r="K128" i="12"/>
  <c r="K127" i="12"/>
  <c r="K126" i="12"/>
  <c r="K125" i="12"/>
  <c r="K122" i="12"/>
  <c r="K121" i="12"/>
  <c r="K120" i="12"/>
  <c r="K119" i="12"/>
  <c r="K118" i="12"/>
  <c r="K117" i="12"/>
  <c r="K116" i="12"/>
  <c r="K115" i="12"/>
  <c r="K114" i="12"/>
  <c r="K113" i="12"/>
  <c r="J112" i="12"/>
  <c r="J111" i="12"/>
  <c r="J110" i="12"/>
  <c r="J109" i="12"/>
  <c r="J108" i="12"/>
  <c r="J107" i="12"/>
  <c r="J106" i="12"/>
  <c r="J105" i="12"/>
  <c r="J104" i="12"/>
  <c r="J103" i="12"/>
  <c r="J102" i="12"/>
  <c r="J101" i="12"/>
  <c r="J100" i="12"/>
  <c r="J99" i="12"/>
  <c r="J98" i="12"/>
  <c r="J97" i="12"/>
  <c r="J96" i="12"/>
  <c r="J95" i="12"/>
  <c r="J94" i="12"/>
  <c r="J93" i="12"/>
  <c r="J88" i="12"/>
  <c r="J83" i="12"/>
  <c r="J82" i="12"/>
  <c r="J81" i="12"/>
  <c r="J80" i="12"/>
  <c r="J79" i="12"/>
  <c r="J78" i="12"/>
  <c r="J77" i="12"/>
  <c r="J76" i="12"/>
  <c r="J75" i="12"/>
  <c r="J74" i="12"/>
  <c r="J73" i="12"/>
  <c r="J72" i="12"/>
  <c r="J71" i="12"/>
  <c r="K70" i="12"/>
  <c r="J69" i="12"/>
  <c r="J68" i="12"/>
  <c r="K67" i="12"/>
  <c r="K66" i="12"/>
  <c r="K65" i="12"/>
  <c r="K64" i="12"/>
  <c r="K63" i="12"/>
  <c r="K62" i="12"/>
  <c r="K61" i="12"/>
  <c r="K60" i="12"/>
  <c r="J59" i="12"/>
  <c r="J58" i="12"/>
  <c r="J57" i="12"/>
  <c r="J56" i="12"/>
  <c r="J55" i="12"/>
  <c r="J54" i="12"/>
  <c r="J53" i="12"/>
  <c r="J52" i="12"/>
  <c r="J51" i="12"/>
  <c r="J47" i="12"/>
  <c r="J42" i="12"/>
  <c r="J41" i="12"/>
  <c r="K40" i="12"/>
  <c r="K39" i="12"/>
  <c r="K38" i="12"/>
  <c r="J37" i="12"/>
  <c r="J36" i="12"/>
  <c r="K35" i="12"/>
  <c r="K34" i="12"/>
  <c r="K33" i="12"/>
  <c r="K32" i="12"/>
  <c r="K31" i="12"/>
  <c r="K30" i="12"/>
  <c r="K29" i="12"/>
  <c r="K28" i="12"/>
  <c r="J27" i="12"/>
  <c r="J26" i="12"/>
  <c r="K25" i="12"/>
  <c r="K24" i="12"/>
  <c r="K23" i="12"/>
  <c r="J11" i="12"/>
  <c r="J10" i="12"/>
  <c r="J9" i="12"/>
  <c r="J8" i="12"/>
  <c r="J7" i="12"/>
  <c r="J6" i="12"/>
  <c r="J5" i="12"/>
  <c r="J4" i="12"/>
  <c r="J1" i="12"/>
  <c r="L12" i="14"/>
  <c r="L13" i="14"/>
  <c r="L14" i="14"/>
  <c r="L15" i="14"/>
  <c r="L16" i="14"/>
  <c r="L17" i="14"/>
  <c r="L18" i="14"/>
  <c r="L19" i="14"/>
  <c r="L21" i="14"/>
  <c r="L22" i="14"/>
  <c r="L23" i="14"/>
  <c r="L24" i="14"/>
  <c r="L43" i="14"/>
  <c r="L44" i="14"/>
  <c r="L45" i="14"/>
  <c r="L46" i="14"/>
  <c r="L48" i="14"/>
  <c r="L49" i="14"/>
  <c r="L50" i="14"/>
  <c r="L84" i="14"/>
  <c r="L85" i="14"/>
  <c r="L86" i="14"/>
  <c r="L87" i="14"/>
  <c r="L89" i="14"/>
  <c r="L90" i="14"/>
  <c r="L91" i="14"/>
  <c r="L92" i="14"/>
  <c r="L121" i="14"/>
  <c r="L122" i="14"/>
  <c r="L123" i="14"/>
  <c r="L124" i="14"/>
  <c r="L130" i="14"/>
  <c r="L131" i="14"/>
  <c r="L132" i="14"/>
  <c r="L133" i="14"/>
  <c r="L134" i="14"/>
  <c r="L135" i="14"/>
  <c r="L136" i="14"/>
  <c r="L137" i="14"/>
  <c r="L139" i="14"/>
  <c r="L140" i="14"/>
  <c r="L141" i="14"/>
  <c r="L142" i="14"/>
  <c r="L143" i="14"/>
  <c r="L144" i="14"/>
  <c r="L156" i="14"/>
  <c r="L157" i="14"/>
  <c r="L158" i="14"/>
  <c r="L159" i="14"/>
  <c r="L165" i="14"/>
  <c r="L166" i="14"/>
  <c r="F144" i="13"/>
  <c r="F143" i="13"/>
  <c r="F142" i="13"/>
  <c r="F141" i="13"/>
  <c r="F140" i="13"/>
  <c r="F139" i="13"/>
  <c r="F138" i="13"/>
  <c r="F137" i="13"/>
  <c r="F136" i="13"/>
  <c r="C12" i="13"/>
  <c r="K164" i="14"/>
  <c r="K163" i="14"/>
  <c r="K162" i="14"/>
  <c r="K161" i="14"/>
  <c r="K160" i="14"/>
  <c r="K155" i="14"/>
  <c r="K154" i="14"/>
  <c r="K153" i="14"/>
  <c r="K152" i="14"/>
  <c r="K151" i="14"/>
  <c r="K150" i="14"/>
  <c r="K149" i="14"/>
  <c r="K148" i="14"/>
  <c r="K147" i="14"/>
  <c r="K146" i="14"/>
  <c r="K145" i="14"/>
  <c r="K138" i="14"/>
  <c r="K129" i="14"/>
  <c r="K128" i="14"/>
  <c r="K127" i="14"/>
  <c r="K126" i="14"/>
  <c r="K125" i="14"/>
  <c r="K120" i="14"/>
  <c r="K119" i="14"/>
  <c r="K118" i="14"/>
  <c r="K117" i="14"/>
  <c r="K116" i="14"/>
  <c r="K115" i="14"/>
  <c r="K114" i="14"/>
  <c r="K113" i="14"/>
  <c r="K112" i="14"/>
  <c r="K111" i="14"/>
  <c r="K110" i="14"/>
  <c r="K109" i="14"/>
  <c r="K108" i="14"/>
  <c r="K107" i="14"/>
  <c r="K106" i="14"/>
  <c r="K105" i="14"/>
  <c r="K104" i="14"/>
  <c r="K103" i="14"/>
  <c r="K102" i="14"/>
  <c r="K101" i="14"/>
  <c r="K100" i="14"/>
  <c r="K99" i="14"/>
  <c r="K98" i="14"/>
  <c r="K97" i="14"/>
  <c r="K96" i="14"/>
  <c r="K95" i="14"/>
  <c r="K94" i="14"/>
  <c r="K93" i="14"/>
  <c r="K88" i="14"/>
  <c r="K83" i="14"/>
  <c r="K82" i="14"/>
  <c r="K81" i="14"/>
  <c r="K80" i="14"/>
  <c r="K79" i="14"/>
  <c r="K78" i="14"/>
  <c r="K77" i="14"/>
  <c r="K76" i="14"/>
  <c r="K75" i="14"/>
  <c r="K74" i="14"/>
  <c r="K73" i="14"/>
  <c r="K72" i="14"/>
  <c r="K71" i="14"/>
  <c r="K70" i="14"/>
  <c r="K69" i="14"/>
  <c r="K68" i="14"/>
  <c r="K67" i="14"/>
  <c r="K66" i="14"/>
  <c r="K65" i="14"/>
  <c r="K64" i="14"/>
  <c r="K63" i="14"/>
  <c r="K62" i="14"/>
  <c r="K61" i="14"/>
  <c r="K60" i="14"/>
  <c r="K59" i="14"/>
  <c r="K58" i="14"/>
  <c r="K57" i="14"/>
  <c r="K56" i="14"/>
  <c r="K55" i="14"/>
  <c r="K54" i="14"/>
  <c r="K53" i="14"/>
  <c r="K52" i="14"/>
  <c r="K51" i="14"/>
  <c r="K47" i="14"/>
  <c r="K42" i="14"/>
  <c r="K41" i="14"/>
  <c r="K40" i="14"/>
  <c r="K39" i="14"/>
  <c r="K38" i="14"/>
  <c r="K37" i="14"/>
  <c r="K36" i="14"/>
  <c r="K35" i="14"/>
  <c r="K34" i="14"/>
  <c r="K33" i="14"/>
  <c r="K32" i="14"/>
  <c r="K31" i="14"/>
  <c r="K30" i="14"/>
  <c r="K29" i="14"/>
  <c r="K28" i="14"/>
  <c r="K27" i="14"/>
  <c r="K26" i="14"/>
  <c r="K25" i="14"/>
  <c r="K20" i="14"/>
  <c r="K11" i="14"/>
  <c r="K10" i="14"/>
  <c r="K9" i="14"/>
  <c r="K8" i="14"/>
  <c r="K7" i="14"/>
  <c r="K6" i="14"/>
  <c r="K5" i="14"/>
  <c r="K4" i="14"/>
  <c r="K3" i="14"/>
  <c r="K1" i="14"/>
  <c r="F121" i="13"/>
  <c r="F122" i="13"/>
  <c r="F123" i="13"/>
  <c r="F124" i="13"/>
  <c r="F125" i="13"/>
  <c r="F126" i="13"/>
  <c r="F127" i="13"/>
  <c r="F128" i="13"/>
  <c r="F129" i="13"/>
  <c r="F130" i="13"/>
  <c r="F131" i="13"/>
  <c r="F132" i="13"/>
  <c r="F133" i="13"/>
  <c r="F134" i="13"/>
  <c r="F135" i="13"/>
  <c r="F145" i="13"/>
  <c r="F146" i="13"/>
  <c r="F120" i="13"/>
  <c r="F113" i="13"/>
  <c r="F114" i="13"/>
  <c r="F115" i="13"/>
  <c r="F116" i="13"/>
  <c r="F117" i="13"/>
  <c r="F118" i="13"/>
  <c r="F119" i="13"/>
  <c r="F103" i="13"/>
  <c r="F104" i="13"/>
  <c r="F105" i="13"/>
  <c r="F106" i="13"/>
  <c r="F107" i="13"/>
  <c r="F108" i="13"/>
  <c r="F109" i="13"/>
  <c r="F110" i="13"/>
  <c r="F111" i="13"/>
  <c r="F112" i="13"/>
  <c r="F102" i="13"/>
  <c r="F101" i="13"/>
  <c r="F94" i="13"/>
  <c r="F95" i="13"/>
  <c r="F96" i="13"/>
  <c r="F97" i="13"/>
  <c r="F98" i="13"/>
  <c r="F99" i="13"/>
  <c r="F100" i="13"/>
  <c r="F93" i="13"/>
  <c r="F63" i="13"/>
  <c r="F64" i="13"/>
  <c r="F65" i="13"/>
  <c r="F66" i="13"/>
  <c r="F67" i="13"/>
  <c r="F68" i="13"/>
  <c r="F69" i="13"/>
  <c r="F70" i="13"/>
  <c r="F71" i="13"/>
  <c r="F72" i="13"/>
  <c r="F73" i="13"/>
  <c r="F74" i="13"/>
  <c r="F75" i="13"/>
  <c r="F76" i="13"/>
  <c r="F77" i="13"/>
  <c r="F78" i="13"/>
  <c r="F79" i="13"/>
  <c r="F80" i="13"/>
  <c r="F81" i="13"/>
  <c r="F82" i="13"/>
  <c r="F83" i="13"/>
  <c r="F84" i="13"/>
  <c r="F85" i="13"/>
  <c r="F86" i="13"/>
  <c r="F87" i="13"/>
  <c r="F88" i="13"/>
  <c r="F89" i="13"/>
  <c r="F90" i="13"/>
  <c r="F91" i="13"/>
  <c r="F92" i="13"/>
  <c r="F62" i="13"/>
  <c r="F49" i="13"/>
  <c r="F50" i="13"/>
  <c r="F51" i="13"/>
  <c r="F52" i="13"/>
  <c r="F53" i="13"/>
  <c r="F54" i="13"/>
  <c r="F55" i="13"/>
  <c r="F56" i="13"/>
  <c r="F57" i="13"/>
  <c r="F58" i="13"/>
  <c r="F59" i="13"/>
  <c r="F60" i="13"/>
  <c r="F61" i="13"/>
  <c r="F48" i="13"/>
  <c r="F30" i="13"/>
  <c r="F31" i="13"/>
  <c r="F32" i="13"/>
  <c r="F33" i="13"/>
  <c r="F34" i="13"/>
  <c r="F35" i="13"/>
  <c r="F36" i="13"/>
  <c r="F37" i="13"/>
  <c r="F38" i="13"/>
  <c r="F39" i="13"/>
  <c r="F40" i="13"/>
  <c r="F41" i="13"/>
  <c r="F42" i="13"/>
  <c r="F43" i="13"/>
  <c r="F44" i="13"/>
  <c r="F45" i="13"/>
  <c r="F46" i="13"/>
  <c r="F47" i="13"/>
  <c r="F29" i="13"/>
  <c r="F16" i="13"/>
  <c r="F17" i="13"/>
  <c r="F18" i="13"/>
  <c r="F19" i="13"/>
  <c r="F20" i="13"/>
  <c r="F21" i="13"/>
  <c r="F22" i="13"/>
  <c r="F23" i="13"/>
  <c r="F24" i="13"/>
  <c r="F25" i="13"/>
  <c r="F26" i="13"/>
  <c r="F27" i="13"/>
  <c r="F28" i="13"/>
  <c r="F15" i="13"/>
  <c r="F12" i="13"/>
  <c r="F13" i="13"/>
  <c r="F14" i="13"/>
  <c r="F11" i="13"/>
  <c r="E40" i="13"/>
  <c r="E41" i="13"/>
  <c r="E42" i="13"/>
  <c r="E43" i="13"/>
  <c r="E44" i="13"/>
  <c r="E45" i="13"/>
  <c r="E46" i="13"/>
  <c r="E47" i="13"/>
  <c r="E48" i="13"/>
  <c r="E49" i="13"/>
  <c r="E50" i="13"/>
  <c r="E51" i="13"/>
  <c r="E52" i="13"/>
  <c r="E53" i="13"/>
  <c r="E54" i="13"/>
  <c r="E55" i="13"/>
  <c r="E56" i="13"/>
  <c r="E57" i="13"/>
  <c r="E58" i="13"/>
  <c r="E59" i="13"/>
  <c r="E60" i="13"/>
  <c r="E61" i="13"/>
  <c r="E62" i="13"/>
  <c r="E63" i="13"/>
  <c r="E64" i="13"/>
  <c r="E65" i="13"/>
  <c r="E66" i="13"/>
  <c r="E67" i="13"/>
  <c r="E68" i="13"/>
  <c r="E69" i="13"/>
  <c r="E70" i="13"/>
  <c r="E71" i="13"/>
  <c r="E72" i="13"/>
  <c r="E73" i="13"/>
  <c r="E74" i="13"/>
  <c r="E75" i="13"/>
  <c r="E76" i="13"/>
  <c r="E77" i="13"/>
  <c r="E78" i="13"/>
  <c r="E79" i="13"/>
  <c r="E80" i="13"/>
  <c r="E81" i="13"/>
  <c r="E82" i="13"/>
  <c r="E83" i="13"/>
  <c r="E84" i="13"/>
  <c r="E85" i="13"/>
  <c r="E86" i="13"/>
  <c r="E87" i="13"/>
  <c r="E88" i="13"/>
  <c r="E89" i="13"/>
  <c r="E90" i="13"/>
  <c r="E91" i="13"/>
  <c r="E92" i="13"/>
  <c r="E93" i="13"/>
  <c r="E94" i="13"/>
  <c r="E95" i="13"/>
  <c r="E96" i="13"/>
  <c r="E97" i="13"/>
  <c r="E98" i="13"/>
  <c r="E99" i="13"/>
  <c r="E100" i="13"/>
  <c r="E101" i="13"/>
  <c r="E102" i="13"/>
  <c r="E103" i="13"/>
  <c r="E104" i="13"/>
  <c r="E105" i="13"/>
  <c r="E106" i="13"/>
  <c r="E107" i="13"/>
  <c r="E108" i="13"/>
  <c r="E109" i="13"/>
  <c r="E110" i="13"/>
  <c r="E111" i="13"/>
  <c r="E112" i="13"/>
  <c r="E113" i="13"/>
  <c r="E114" i="13"/>
  <c r="E115" i="13"/>
  <c r="E116" i="13"/>
  <c r="E117" i="13"/>
  <c r="E118" i="13"/>
  <c r="E119" i="13"/>
  <c r="E120" i="13"/>
  <c r="E121" i="13"/>
  <c r="E122" i="13"/>
  <c r="E123" i="13"/>
  <c r="E124" i="13"/>
  <c r="E125" i="13"/>
  <c r="E126" i="13"/>
  <c r="E127" i="13"/>
  <c r="E128" i="13"/>
  <c r="E129" i="13"/>
  <c r="E130" i="13"/>
  <c r="E131" i="13"/>
  <c r="E132" i="13"/>
  <c r="E133" i="13"/>
  <c r="E134" i="13"/>
  <c r="E135" i="13"/>
  <c r="E136" i="13"/>
  <c r="E137" i="13"/>
  <c r="E138" i="13"/>
  <c r="E139" i="13"/>
  <c r="E140" i="13"/>
  <c r="E141" i="13"/>
  <c r="E142" i="13"/>
  <c r="E143" i="13"/>
  <c r="E144" i="13"/>
  <c r="E145" i="13"/>
  <c r="E146" i="13"/>
  <c r="E147" i="13"/>
  <c r="E148" i="13"/>
  <c r="E149" i="13"/>
  <c r="E150" i="13"/>
  <c r="E151" i="13"/>
  <c r="E152" i="13"/>
  <c r="E153" i="13"/>
  <c r="E154" i="13"/>
  <c r="E155" i="13"/>
  <c r="E156" i="13"/>
  <c r="E157" i="13"/>
  <c r="E158" i="13"/>
  <c r="E159" i="13"/>
  <c r="E160" i="13"/>
  <c r="E161" i="13"/>
  <c r="E162" i="13"/>
  <c r="E163" i="13"/>
  <c r="E164" i="13"/>
  <c r="E165" i="13"/>
  <c r="E166" i="13"/>
  <c r="E167" i="13"/>
  <c r="E168" i="13"/>
  <c r="E169" i="13"/>
  <c r="E170" i="13"/>
  <c r="E171" i="13"/>
  <c r="E172" i="13"/>
  <c r="E173" i="13"/>
  <c r="E174" i="13"/>
  <c r="E175" i="13"/>
  <c r="E176" i="13"/>
  <c r="E177" i="13"/>
  <c r="E178" i="13"/>
  <c r="E179" i="13"/>
  <c r="E180" i="13"/>
  <c r="E181" i="13"/>
  <c r="E182" i="13"/>
  <c r="E183" i="13"/>
  <c r="E184" i="13"/>
  <c r="E185" i="13"/>
  <c r="E186" i="13"/>
  <c r="E187" i="13"/>
  <c r="E188" i="13"/>
  <c r="E189" i="13"/>
  <c r="E190" i="13"/>
  <c r="E191" i="13"/>
  <c r="E192" i="13"/>
  <c r="E193" i="13"/>
  <c r="E194" i="13"/>
  <c r="E195" i="13"/>
  <c r="E196" i="13"/>
  <c r="E197" i="13"/>
  <c r="E198" i="13"/>
  <c r="E199" i="13"/>
  <c r="E200" i="13"/>
  <c r="E12" i="13"/>
  <c r="E13" i="13"/>
  <c r="E14" i="13"/>
  <c r="E15" i="13"/>
  <c r="E16" i="13"/>
  <c r="E17" i="13"/>
  <c r="E18" i="13"/>
  <c r="E19" i="13"/>
  <c r="E20" i="13"/>
  <c r="E21" i="13"/>
  <c r="E22" i="13"/>
  <c r="E23" i="13"/>
  <c r="E24" i="13"/>
  <c r="E25" i="13"/>
  <c r="E26" i="13"/>
  <c r="E27" i="13"/>
  <c r="E28" i="13"/>
  <c r="E29" i="13"/>
  <c r="E30" i="13"/>
  <c r="E31" i="13"/>
  <c r="E32" i="13"/>
  <c r="E33" i="13"/>
  <c r="E34" i="13"/>
  <c r="E35" i="13"/>
  <c r="E36" i="13"/>
  <c r="E37" i="13"/>
  <c r="E38" i="13"/>
  <c r="E39" i="13"/>
  <c r="E11" i="13"/>
  <c r="L3" i="14" l="1"/>
  <c r="L5" i="14"/>
  <c r="C13" i="13"/>
  <c r="K5" i="12"/>
  <c r="L4" i="14"/>
  <c r="K4" i="12"/>
  <c r="K6" i="12"/>
  <c r="E9" i="13"/>
  <c r="F9" i="13"/>
  <c r="C14" i="13" l="1"/>
  <c r="L1" i="14"/>
  <c r="K1" i="12"/>
  <c r="G6" i="15"/>
  <c r="J6" i="15"/>
  <c r="G49" i="15"/>
  <c r="G48" i="15"/>
  <c r="G45" i="15"/>
  <c r="G44" i="15"/>
  <c r="G43" i="15"/>
  <c r="G42" i="15"/>
  <c r="G41" i="15"/>
  <c r="G40" i="15"/>
  <c r="G39" i="15"/>
  <c r="G38" i="15"/>
  <c r="G37" i="15"/>
  <c r="G36" i="15"/>
  <c r="G35" i="15"/>
  <c r="G34" i="15"/>
  <c r="G33" i="15"/>
  <c r="G29" i="15"/>
  <c r="G28" i="15"/>
  <c r="G27" i="15"/>
  <c r="G26" i="15"/>
  <c r="G25" i="15"/>
  <c r="G24" i="15"/>
  <c r="J23" i="15"/>
  <c r="G22" i="15"/>
  <c r="G15" i="15"/>
  <c r="G14" i="15"/>
  <c r="G13" i="15"/>
  <c r="M121" i="2"/>
  <c r="M120" i="2"/>
  <c r="M119" i="2"/>
  <c r="M118" i="2"/>
  <c r="M117" i="2"/>
  <c r="M116" i="2"/>
  <c r="M115" i="2"/>
  <c r="M114" i="2"/>
  <c r="M113" i="2"/>
  <c r="M112" i="2"/>
  <c r="M111" i="2"/>
  <c r="M110" i="2"/>
  <c r="M109" i="2"/>
  <c r="M108" i="2"/>
  <c r="M107" i="2"/>
  <c r="M106" i="2"/>
  <c r="M105" i="2"/>
  <c r="M104" i="2"/>
  <c r="M103" i="2"/>
  <c r="M102" i="2"/>
  <c r="M101" i="2"/>
  <c r="M100" i="2"/>
  <c r="M99" i="2"/>
  <c r="M98" i="2"/>
  <c r="M97" i="2"/>
  <c r="M96" i="2"/>
  <c r="M95" i="2"/>
  <c r="M94" i="2"/>
  <c r="M93" i="2"/>
  <c r="M92" i="2"/>
  <c r="M91" i="2"/>
  <c r="M90" i="2"/>
  <c r="M89" i="2"/>
  <c r="M88" i="2"/>
  <c r="M87" i="2"/>
  <c r="M86" i="2"/>
  <c r="M85" i="2"/>
  <c r="M84" i="2"/>
  <c r="M83" i="2"/>
  <c r="M82" i="2"/>
  <c r="M81" i="2"/>
  <c r="M80" i="2"/>
  <c r="M79" i="2"/>
  <c r="M78" i="2"/>
  <c r="M77" i="2"/>
  <c r="M76" i="2"/>
  <c r="M75" i="2"/>
  <c r="M74" i="2"/>
  <c r="M73" i="2"/>
  <c r="M72" i="2"/>
  <c r="M71" i="2"/>
  <c r="M70" i="2"/>
  <c r="M69" i="2"/>
  <c r="M68" i="2"/>
  <c r="M67" i="2"/>
  <c r="M66" i="2"/>
  <c r="M65" i="2"/>
  <c r="M64" i="2"/>
  <c r="G12" i="2"/>
  <c r="G13" i="2"/>
  <c r="G14" i="2"/>
  <c r="G15" i="2"/>
  <c r="G16" i="2"/>
  <c r="G17" i="2"/>
  <c r="G18" i="2"/>
  <c r="G19" i="2"/>
  <c r="G20" i="2"/>
  <c r="G21" i="2"/>
  <c r="G22" i="2"/>
  <c r="G23" i="2"/>
  <c r="G24" i="2"/>
  <c r="G25" i="2"/>
  <c r="G26" i="2"/>
  <c r="G27" i="2"/>
  <c r="G28" i="2"/>
  <c r="G29" i="2"/>
  <c r="G30" i="2"/>
  <c r="G31" i="2"/>
  <c r="G32" i="2"/>
  <c r="G33" i="2"/>
  <c r="G34" i="2"/>
  <c r="G35" i="2"/>
  <c r="G36" i="2"/>
  <c r="G37" i="2"/>
  <c r="G38" i="2"/>
  <c r="G39" i="2"/>
  <c r="G40" i="2"/>
  <c r="G41" i="2"/>
  <c r="G42" i="2"/>
  <c r="G43" i="2"/>
  <c r="G44" i="2"/>
  <c r="G45" i="2"/>
  <c r="G46" i="2"/>
  <c r="G47" i="2"/>
  <c r="G48" i="2"/>
  <c r="G49" i="2"/>
  <c r="G50" i="2"/>
  <c r="G51" i="2"/>
  <c r="G52" i="2"/>
  <c r="G53" i="2"/>
  <c r="G54" i="2"/>
  <c r="G55" i="2"/>
  <c r="G56" i="2"/>
  <c r="G57" i="2"/>
  <c r="G58" i="2"/>
  <c r="G59" i="2"/>
  <c r="G60" i="2"/>
  <c r="G61" i="2"/>
  <c r="G62" i="2"/>
  <c r="G63" i="2"/>
  <c r="G64" i="2"/>
  <c r="G65" i="2"/>
  <c r="G66" i="2"/>
  <c r="G67" i="2"/>
  <c r="G68" i="2"/>
  <c r="G69" i="2"/>
  <c r="G70" i="2"/>
  <c r="G71" i="2"/>
  <c r="G72" i="2"/>
  <c r="G73" i="2"/>
  <c r="G74" i="2"/>
  <c r="G75" i="2"/>
  <c r="G76" i="2"/>
  <c r="G77" i="2"/>
  <c r="G78" i="2"/>
  <c r="G79" i="2"/>
  <c r="G80" i="2"/>
  <c r="G81" i="2"/>
  <c r="G82" i="2"/>
  <c r="G83" i="2"/>
  <c r="G84" i="2"/>
  <c r="G85" i="2"/>
  <c r="G86" i="2"/>
  <c r="G87" i="2"/>
  <c r="G88" i="2"/>
  <c r="G89" i="2"/>
  <c r="G90" i="2"/>
  <c r="G91" i="2"/>
  <c r="G92" i="2"/>
  <c r="G93" i="2"/>
  <c r="G94" i="2"/>
  <c r="G95" i="2"/>
  <c r="G96" i="2"/>
  <c r="G97" i="2"/>
  <c r="G98" i="2"/>
  <c r="G99" i="2"/>
  <c r="G100" i="2"/>
  <c r="G101" i="2"/>
  <c r="G102" i="2"/>
  <c r="G103" i="2"/>
  <c r="G104" i="2"/>
  <c r="G105" i="2"/>
  <c r="G106" i="2"/>
  <c r="G107" i="2"/>
  <c r="G108" i="2"/>
  <c r="G109" i="2"/>
  <c r="G110" i="2"/>
  <c r="G111" i="2"/>
  <c r="G112" i="2"/>
  <c r="G113" i="2"/>
  <c r="G114" i="2"/>
  <c r="G115" i="2"/>
  <c r="G116" i="2"/>
  <c r="G117" i="2"/>
  <c r="G118" i="2"/>
  <c r="G119" i="2"/>
  <c r="G120" i="2"/>
  <c r="G121" i="2"/>
  <c r="G11" i="2"/>
  <c r="H166" i="14"/>
  <c r="H165" i="14"/>
  <c r="H164" i="14"/>
  <c r="H163" i="14"/>
  <c r="H162" i="14"/>
  <c r="H161" i="14"/>
  <c r="H160" i="14"/>
  <c r="H159" i="14"/>
  <c r="H158" i="14"/>
  <c r="H157" i="14"/>
  <c r="H156" i="14"/>
  <c r="C15" i="13" l="1"/>
  <c r="K7" i="12"/>
  <c r="L6" i="14"/>
  <c r="G9" i="2"/>
  <c r="J1" i="14"/>
  <c r="L12" i="13"/>
  <c r="I1" i="14"/>
  <c r="H1" i="14"/>
  <c r="H13" i="14"/>
  <c r="H14" i="14"/>
  <c r="H15" i="14"/>
  <c r="H16" i="14"/>
  <c r="H17" i="14"/>
  <c r="H18" i="14"/>
  <c r="H19" i="14"/>
  <c r="H20" i="14"/>
  <c r="H21" i="14"/>
  <c r="H22" i="14"/>
  <c r="H23" i="14"/>
  <c r="H24" i="14"/>
  <c r="H43" i="14"/>
  <c r="H44" i="14"/>
  <c r="H45" i="14"/>
  <c r="H46" i="14"/>
  <c r="H47" i="14"/>
  <c r="H48" i="14"/>
  <c r="H49" i="14"/>
  <c r="H50" i="14"/>
  <c r="H84" i="14"/>
  <c r="H85" i="14"/>
  <c r="H86" i="14"/>
  <c r="H87" i="14"/>
  <c r="H88" i="14"/>
  <c r="H89" i="14"/>
  <c r="H90" i="14"/>
  <c r="H91" i="14"/>
  <c r="H92" i="14"/>
  <c r="H102" i="14"/>
  <c r="H103" i="14"/>
  <c r="H104" i="14"/>
  <c r="H105" i="14"/>
  <c r="H106" i="14"/>
  <c r="H107" i="14"/>
  <c r="H108" i="14"/>
  <c r="H109" i="14"/>
  <c r="H121" i="14"/>
  <c r="H122" i="14"/>
  <c r="H123" i="14"/>
  <c r="H124" i="14"/>
  <c r="H125" i="14"/>
  <c r="H126" i="14"/>
  <c r="H127" i="14"/>
  <c r="H128" i="14"/>
  <c r="H129" i="14"/>
  <c r="H130" i="14"/>
  <c r="H131" i="14"/>
  <c r="H132" i="14"/>
  <c r="H133" i="14"/>
  <c r="H134" i="14"/>
  <c r="H135" i="14"/>
  <c r="H136" i="14"/>
  <c r="H137" i="14"/>
  <c r="H138" i="14"/>
  <c r="H139" i="14"/>
  <c r="H140" i="14"/>
  <c r="H141" i="14"/>
  <c r="H142" i="14"/>
  <c r="H143" i="14"/>
  <c r="H144" i="14"/>
  <c r="H145" i="14"/>
  <c r="H146" i="14"/>
  <c r="F1" i="14"/>
  <c r="N20" i="13"/>
  <c r="N19" i="13"/>
  <c r="J220" i="14" s="1"/>
  <c r="N18" i="13"/>
  <c r="J219" i="14" s="1"/>
  <c r="N17" i="13"/>
  <c r="J218" i="14" s="1"/>
  <c r="N16" i="13"/>
  <c r="N15" i="13"/>
  <c r="N14" i="13"/>
  <c r="N13" i="13"/>
  <c r="N12" i="13"/>
  <c r="N11" i="13"/>
  <c r="L11" i="13"/>
  <c r="J22" i="13"/>
  <c r="J21" i="13"/>
  <c r="H16" i="13"/>
  <c r="J12" i="13"/>
  <c r="I224" i="12" s="1"/>
  <c r="J11" i="13"/>
  <c r="I223" i="12" s="1"/>
  <c r="J13" i="13"/>
  <c r="J14" i="13"/>
  <c r="I216" i="12" s="1"/>
  <c r="J15" i="13"/>
  <c r="I217" i="12" s="1"/>
  <c r="J16" i="13"/>
  <c r="I218" i="12" s="1"/>
  <c r="J17" i="13"/>
  <c r="J18" i="13"/>
  <c r="J19" i="13"/>
  <c r="I221" i="12" s="1"/>
  <c r="J20" i="13"/>
  <c r="I222" i="12" s="1"/>
  <c r="I1" i="12"/>
  <c r="H1" i="12"/>
  <c r="H15" i="13"/>
  <c r="H14" i="13"/>
  <c r="H13" i="13"/>
  <c r="H12" i="13"/>
  <c r="H11" i="13"/>
  <c r="H210" i="12" l="1"/>
  <c r="H233" i="12"/>
  <c r="H239" i="12"/>
  <c r="H227" i="12"/>
  <c r="J239" i="14"/>
  <c r="J213" i="14"/>
  <c r="J222" i="14"/>
  <c r="J240" i="14"/>
  <c r="J223" i="14"/>
  <c r="J214" i="14"/>
  <c r="C16" i="13"/>
  <c r="K8" i="12"/>
  <c r="L7" i="14"/>
  <c r="I225" i="12"/>
  <c r="I215" i="12"/>
  <c r="J241" i="14"/>
  <c r="J215" i="14"/>
  <c r="J224" i="14"/>
  <c r="J242" i="14"/>
  <c r="J216" i="14"/>
  <c r="I234" i="14"/>
  <c r="I201" i="14"/>
  <c r="I231" i="14"/>
  <c r="I203" i="14"/>
  <c r="I196" i="14"/>
  <c r="I205" i="14"/>
  <c r="I193" i="14"/>
  <c r="I238" i="14"/>
  <c r="I235" i="14"/>
  <c r="I202" i="14"/>
  <c r="I236" i="14"/>
  <c r="I233" i="14"/>
  <c r="I207" i="14"/>
  <c r="I198" i="14"/>
  <c r="I230" i="14"/>
  <c r="I200" i="14"/>
  <c r="I195" i="14"/>
  <c r="I232" i="14"/>
  <c r="I204" i="14"/>
  <c r="I197" i="14"/>
  <c r="I237" i="14"/>
  <c r="I212" i="14"/>
  <c r="I206" i="14"/>
  <c r="I199" i="14"/>
  <c r="I194" i="14"/>
  <c r="I192" i="14"/>
  <c r="H214" i="12"/>
  <c r="H208" i="12"/>
  <c r="H230" i="12"/>
  <c r="H213" i="12"/>
  <c r="H236" i="12"/>
  <c r="H237" i="12"/>
  <c r="H207" i="12"/>
  <c r="H231" i="12"/>
  <c r="F237" i="14"/>
  <c r="F212" i="14"/>
  <c r="F206" i="14"/>
  <c r="F199" i="14"/>
  <c r="F194" i="14"/>
  <c r="F234" i="14"/>
  <c r="F201" i="14"/>
  <c r="F203" i="14"/>
  <c r="F196" i="14"/>
  <c r="F238" i="14"/>
  <c r="F207" i="14"/>
  <c r="F230" i="14"/>
  <c r="F231" i="14"/>
  <c r="F198" i="14"/>
  <c r="F236" i="14"/>
  <c r="F205" i="14"/>
  <c r="F193" i="14"/>
  <c r="F233" i="14"/>
  <c r="F235" i="14"/>
  <c r="F202" i="14"/>
  <c r="F192" i="14"/>
  <c r="F232" i="14"/>
  <c r="F204" i="14"/>
  <c r="F197" i="14"/>
  <c r="F195" i="14"/>
  <c r="F200" i="14"/>
  <c r="H238" i="12"/>
  <c r="H226" i="12"/>
  <c r="H209" i="12"/>
  <c r="H232" i="12"/>
  <c r="J84" i="14"/>
  <c r="J217" i="14"/>
  <c r="J243" i="14"/>
  <c r="J191" i="14"/>
  <c r="J189" i="14"/>
  <c r="J211" i="14"/>
  <c r="J221" i="14"/>
  <c r="J209" i="14"/>
  <c r="J190" i="14"/>
  <c r="J188" i="14"/>
  <c r="J229" i="14"/>
  <c r="J210" i="14"/>
  <c r="J208" i="14"/>
  <c r="H206" i="12"/>
  <c r="H212" i="12"/>
  <c r="H241" i="12"/>
  <c r="H229" i="12"/>
  <c r="H235" i="12"/>
  <c r="H234" i="12"/>
  <c r="H205" i="12"/>
  <c r="H228" i="12"/>
  <c r="H240" i="12"/>
  <c r="H211" i="12"/>
  <c r="H99" i="12"/>
  <c r="H184" i="12"/>
  <c r="H178" i="12"/>
  <c r="H203" i="12"/>
  <c r="H179" i="12"/>
  <c r="I170" i="12"/>
  <c r="I194" i="12"/>
  <c r="I135" i="12"/>
  <c r="I200" i="12"/>
  <c r="I190" i="12"/>
  <c r="J48" i="14"/>
  <c r="J171" i="14"/>
  <c r="H7" i="12"/>
  <c r="H181" i="12"/>
  <c r="I173" i="12"/>
  <c r="I197" i="12"/>
  <c r="I187" i="12"/>
  <c r="I169" i="12"/>
  <c r="I193" i="12"/>
  <c r="I36" i="12"/>
  <c r="I198" i="12"/>
  <c r="I188" i="12"/>
  <c r="J49" i="14"/>
  <c r="J172" i="14"/>
  <c r="J85" i="14"/>
  <c r="J167" i="14"/>
  <c r="I114" i="14"/>
  <c r="I185" i="14"/>
  <c r="I181" i="14"/>
  <c r="I177" i="14"/>
  <c r="I178" i="14"/>
  <c r="I187" i="14"/>
  <c r="I183" i="14"/>
  <c r="I186" i="14"/>
  <c r="I182" i="14"/>
  <c r="I175" i="14"/>
  <c r="I184" i="14"/>
  <c r="I180" i="14"/>
  <c r="I176" i="14"/>
  <c r="I179" i="14"/>
  <c r="H6" i="12"/>
  <c r="H204" i="12"/>
  <c r="H180" i="12"/>
  <c r="H86" i="12"/>
  <c r="H177" i="12"/>
  <c r="H183" i="12"/>
  <c r="I172" i="12"/>
  <c r="I196" i="12"/>
  <c r="I186" i="12"/>
  <c r="I168" i="12"/>
  <c r="I202" i="12"/>
  <c r="I192" i="12"/>
  <c r="I153" i="12"/>
  <c r="I199" i="12"/>
  <c r="I189" i="12"/>
  <c r="F114" i="14"/>
  <c r="F184" i="14"/>
  <c r="F180" i="14"/>
  <c r="F176" i="14"/>
  <c r="F177" i="14"/>
  <c r="F186" i="14"/>
  <c r="F185" i="14"/>
  <c r="F181" i="14"/>
  <c r="F187" i="14"/>
  <c r="F183" i="14"/>
  <c r="F179" i="14"/>
  <c r="F175" i="14"/>
  <c r="F182" i="14"/>
  <c r="F178" i="14"/>
  <c r="J158" i="14"/>
  <c r="J173" i="14"/>
  <c r="J86" i="14"/>
  <c r="J168" i="14"/>
  <c r="H97" i="12"/>
  <c r="H182" i="12"/>
  <c r="I171" i="12"/>
  <c r="I195" i="12"/>
  <c r="I185" i="12"/>
  <c r="I167" i="12"/>
  <c r="I201" i="12"/>
  <c r="I191" i="12"/>
  <c r="J146" i="14"/>
  <c r="J170" i="14"/>
  <c r="J159" i="14"/>
  <c r="J174" i="14"/>
  <c r="J19" i="14"/>
  <c r="J169" i="14"/>
  <c r="I3" i="12"/>
  <c r="H21" i="12"/>
  <c r="H98" i="12"/>
  <c r="I114" i="12"/>
  <c r="I29" i="12"/>
  <c r="I126" i="12"/>
  <c r="F25" i="14"/>
  <c r="F38" i="14"/>
  <c r="H109" i="12"/>
  <c r="F57" i="14"/>
  <c r="F110" i="14"/>
  <c r="F111" i="14"/>
  <c r="I118" i="12"/>
  <c r="J11" i="14"/>
  <c r="J15" i="14"/>
  <c r="I127" i="12"/>
  <c r="J23" i="14"/>
  <c r="H4" i="12"/>
  <c r="I138" i="12"/>
  <c r="J92" i="14"/>
  <c r="I139" i="12"/>
  <c r="J107" i="14"/>
  <c r="H5" i="12"/>
  <c r="H9" i="12"/>
  <c r="J123" i="14"/>
  <c r="J132" i="14"/>
  <c r="H110" i="12"/>
  <c r="I128" i="12"/>
  <c r="F26" i="14"/>
  <c r="J12" i="14"/>
  <c r="J108" i="14"/>
  <c r="H20" i="12"/>
  <c r="I132" i="12"/>
  <c r="F37" i="14"/>
  <c r="J13" i="14"/>
  <c r="J109" i="14"/>
  <c r="I25" i="12"/>
  <c r="J121" i="14"/>
  <c r="H50" i="12"/>
  <c r="I26" i="12"/>
  <c r="H51" i="12"/>
  <c r="I28" i="12"/>
  <c r="I140" i="12"/>
  <c r="F58" i="14"/>
  <c r="J24" i="14"/>
  <c r="J130" i="14"/>
  <c r="H73" i="12"/>
  <c r="I66" i="12"/>
  <c r="F69" i="14"/>
  <c r="J43" i="14"/>
  <c r="J131" i="14"/>
  <c r="H74" i="12"/>
  <c r="I31" i="12"/>
  <c r="I67" i="12"/>
  <c r="F70" i="14"/>
  <c r="J47" i="14"/>
  <c r="I93" i="14"/>
  <c r="H85" i="12"/>
  <c r="I38" i="12"/>
  <c r="I145" i="12"/>
  <c r="F81" i="14"/>
  <c r="J87" i="14"/>
  <c r="J142" i="14"/>
  <c r="I39" i="12"/>
  <c r="I152" i="12"/>
  <c r="F82" i="14"/>
  <c r="J88" i="14"/>
  <c r="J143" i="14"/>
  <c r="J90" i="14"/>
  <c r="J144" i="14"/>
  <c r="I3" i="14"/>
  <c r="I29" i="14"/>
  <c r="I41" i="14"/>
  <c r="I61" i="14"/>
  <c r="I73" i="14"/>
  <c r="I94" i="14"/>
  <c r="I165" i="12"/>
  <c r="I175" i="12"/>
  <c r="I155" i="14"/>
  <c r="I150" i="14"/>
  <c r="I151" i="14"/>
  <c r="I149" i="14"/>
  <c r="I154" i="14"/>
  <c r="I153" i="14"/>
  <c r="I148" i="14"/>
  <c r="I147" i="14"/>
  <c r="I152" i="14"/>
  <c r="I28" i="14"/>
  <c r="I40" i="14"/>
  <c r="I60" i="14"/>
  <c r="I72" i="14"/>
  <c r="I113" i="14"/>
  <c r="H162" i="12"/>
  <c r="H156" i="12"/>
  <c r="H10" i="12"/>
  <c r="H22" i="12"/>
  <c r="H52" i="12"/>
  <c r="H75" i="12"/>
  <c r="H87" i="12"/>
  <c r="I111" i="12"/>
  <c r="I40" i="12"/>
  <c r="I129" i="12"/>
  <c r="I141" i="12"/>
  <c r="I68" i="12"/>
  <c r="F27" i="14"/>
  <c r="F39" i="14"/>
  <c r="F59" i="14"/>
  <c r="F71" i="14"/>
  <c r="F83" i="14"/>
  <c r="F112" i="14"/>
  <c r="J14" i="14"/>
  <c r="J44" i="14"/>
  <c r="J89" i="14"/>
  <c r="J129" i="14"/>
  <c r="J133" i="14"/>
  <c r="J145" i="14"/>
  <c r="I10" i="14"/>
  <c r="I30" i="14"/>
  <c r="I42" i="14"/>
  <c r="I62" i="14"/>
  <c r="I74" i="14"/>
  <c r="I95" i="14"/>
  <c r="I115" i="14"/>
  <c r="H159" i="12"/>
  <c r="H158" i="12"/>
  <c r="H11" i="12"/>
  <c r="H41" i="12"/>
  <c r="H53" i="12"/>
  <c r="H76" i="12"/>
  <c r="H88" i="12"/>
  <c r="H100" i="12"/>
  <c r="I112" i="12"/>
  <c r="I130" i="12"/>
  <c r="I142" i="12"/>
  <c r="I69" i="12"/>
  <c r="F28" i="14"/>
  <c r="F40" i="14"/>
  <c r="F60" i="14"/>
  <c r="F72" i="14"/>
  <c r="F93" i="14"/>
  <c r="F113" i="14"/>
  <c r="J45" i="14"/>
  <c r="J134" i="14"/>
  <c r="I9" i="14"/>
  <c r="I31" i="14"/>
  <c r="I51" i="14"/>
  <c r="I63" i="14"/>
  <c r="I75" i="14"/>
  <c r="I96" i="14"/>
  <c r="I116" i="14"/>
  <c r="H161" i="12"/>
  <c r="H155" i="12"/>
  <c r="H12" i="12"/>
  <c r="H42" i="12"/>
  <c r="H54" i="12"/>
  <c r="H77" i="12"/>
  <c r="H89" i="12"/>
  <c r="H101" i="12"/>
  <c r="I113" i="12"/>
  <c r="I30" i="12"/>
  <c r="I119" i="12"/>
  <c r="I131" i="12"/>
  <c r="I143" i="12"/>
  <c r="I70" i="12"/>
  <c r="F3" i="14"/>
  <c r="F29" i="14"/>
  <c r="F41" i="14"/>
  <c r="F61" i="14"/>
  <c r="F73" i="14"/>
  <c r="F94" i="14"/>
  <c r="J16" i="14"/>
  <c r="J46" i="14"/>
  <c r="J91" i="14"/>
  <c r="J122" i="14"/>
  <c r="J135" i="14"/>
  <c r="I8" i="14"/>
  <c r="I32" i="14"/>
  <c r="I52" i="14"/>
  <c r="I64" i="14"/>
  <c r="I76" i="14"/>
  <c r="I97" i="14"/>
  <c r="I117" i="14"/>
  <c r="H163" i="12"/>
  <c r="H157" i="12"/>
  <c r="H13" i="12"/>
  <c r="H43" i="12"/>
  <c r="H55" i="12"/>
  <c r="H78" i="12"/>
  <c r="H90" i="12"/>
  <c r="H102" i="12"/>
  <c r="I120" i="12"/>
  <c r="I144" i="12"/>
  <c r="F151" i="14"/>
  <c r="F150" i="14"/>
  <c r="F155" i="14"/>
  <c r="F153" i="14"/>
  <c r="F148" i="14"/>
  <c r="F154" i="14"/>
  <c r="F149" i="14"/>
  <c r="F147" i="14"/>
  <c r="F152" i="14"/>
  <c r="F10" i="14"/>
  <c r="F30" i="14"/>
  <c r="F42" i="14"/>
  <c r="F62" i="14"/>
  <c r="F74" i="14"/>
  <c r="F95" i="14"/>
  <c r="F115" i="14"/>
  <c r="J17" i="14"/>
  <c r="J136" i="14"/>
  <c r="I7" i="14"/>
  <c r="I33" i="14"/>
  <c r="I53" i="14"/>
  <c r="I65" i="14"/>
  <c r="I77" i="14"/>
  <c r="I98" i="14"/>
  <c r="I118" i="14"/>
  <c r="I27" i="12"/>
  <c r="H14" i="12"/>
  <c r="H44" i="12"/>
  <c r="H56" i="12"/>
  <c r="H79" i="12"/>
  <c r="H91" i="12"/>
  <c r="H103" i="12"/>
  <c r="I115" i="12"/>
  <c r="I32" i="12"/>
  <c r="I121" i="12"/>
  <c r="I133" i="12"/>
  <c r="I60" i="12"/>
  <c r="I146" i="12"/>
  <c r="J163" i="14"/>
  <c r="J162" i="14"/>
  <c r="J161" i="14"/>
  <c r="J164" i="14"/>
  <c r="J160" i="14"/>
  <c r="F9" i="14"/>
  <c r="F31" i="14"/>
  <c r="G31" i="14" s="1"/>
  <c r="H31" i="14" s="1"/>
  <c r="F51" i="14"/>
  <c r="F63" i="14"/>
  <c r="F75" i="14"/>
  <c r="F96" i="14"/>
  <c r="F116" i="14"/>
  <c r="J18" i="14"/>
  <c r="J102" i="14"/>
  <c r="J124" i="14"/>
  <c r="J137" i="14"/>
  <c r="I6" i="14"/>
  <c r="I34" i="14"/>
  <c r="I54" i="14"/>
  <c r="I66" i="14"/>
  <c r="I78" i="14"/>
  <c r="I99" i="14"/>
  <c r="I119" i="14"/>
  <c r="H8" i="12"/>
  <c r="H15" i="12"/>
  <c r="H45" i="12"/>
  <c r="H57" i="12"/>
  <c r="H80" i="12"/>
  <c r="H92" i="12"/>
  <c r="H104" i="12"/>
  <c r="I116" i="12"/>
  <c r="I33" i="12"/>
  <c r="I122" i="12"/>
  <c r="I134" i="12"/>
  <c r="I61" i="12"/>
  <c r="I147" i="12"/>
  <c r="J165" i="14"/>
  <c r="J156" i="14"/>
  <c r="F8" i="14"/>
  <c r="F32" i="14"/>
  <c r="F52" i="14"/>
  <c r="F64" i="14"/>
  <c r="F76" i="14"/>
  <c r="F97" i="14"/>
  <c r="F117" i="14"/>
  <c r="J103" i="14"/>
  <c r="J128" i="14"/>
  <c r="J138" i="14"/>
  <c r="I5" i="14"/>
  <c r="I35" i="14"/>
  <c r="I55" i="14"/>
  <c r="I67" i="14"/>
  <c r="I79" i="14"/>
  <c r="I100" i="14"/>
  <c r="I120" i="14"/>
  <c r="H16" i="12"/>
  <c r="H46" i="12"/>
  <c r="H58" i="12"/>
  <c r="H81" i="12"/>
  <c r="H93" i="12"/>
  <c r="H105" i="12"/>
  <c r="I117" i="12"/>
  <c r="I34" i="12"/>
  <c r="I123" i="12"/>
  <c r="I62" i="12"/>
  <c r="I148" i="12"/>
  <c r="J166" i="14"/>
  <c r="J157" i="14"/>
  <c r="F7" i="14"/>
  <c r="F33" i="14"/>
  <c r="F53" i="14"/>
  <c r="F65" i="14"/>
  <c r="F77" i="14"/>
  <c r="F98" i="14"/>
  <c r="F118" i="14"/>
  <c r="J20" i="14"/>
  <c r="J50" i="14"/>
  <c r="J104" i="14"/>
  <c r="J127" i="14"/>
  <c r="J139" i="14"/>
  <c r="I4" i="14"/>
  <c r="I36" i="14"/>
  <c r="I56" i="14"/>
  <c r="I68" i="14"/>
  <c r="I80" i="14"/>
  <c r="I101" i="14"/>
  <c r="H160" i="12"/>
  <c r="H154" i="12"/>
  <c r="H17" i="12"/>
  <c r="H47" i="12"/>
  <c r="H59" i="12"/>
  <c r="H82" i="12"/>
  <c r="H94" i="12"/>
  <c r="H106" i="12"/>
  <c r="I23" i="12"/>
  <c r="I35" i="12"/>
  <c r="I124" i="12"/>
  <c r="I136" i="12"/>
  <c r="I63" i="12"/>
  <c r="I149" i="12"/>
  <c r="F6" i="14"/>
  <c r="F34" i="14"/>
  <c r="F54" i="14"/>
  <c r="G54" i="14" s="1"/>
  <c r="H54" i="14" s="1"/>
  <c r="F66" i="14"/>
  <c r="F78" i="14"/>
  <c r="F99" i="14"/>
  <c r="F119" i="14"/>
  <c r="J21" i="14"/>
  <c r="J105" i="14"/>
  <c r="J126" i="14"/>
  <c r="J140" i="14"/>
  <c r="I25" i="14"/>
  <c r="I37" i="14"/>
  <c r="I57" i="14"/>
  <c r="I69" i="14"/>
  <c r="I81" i="14"/>
  <c r="I110" i="14"/>
  <c r="H18" i="12"/>
  <c r="H48" i="12"/>
  <c r="H71" i="12"/>
  <c r="H83" i="12"/>
  <c r="H95" i="12"/>
  <c r="H107" i="12"/>
  <c r="I166" i="12"/>
  <c r="I176" i="12"/>
  <c r="I24" i="12"/>
  <c r="I125" i="12"/>
  <c r="I137" i="12"/>
  <c r="I64" i="12"/>
  <c r="I150" i="12"/>
  <c r="F5" i="14"/>
  <c r="F35" i="14"/>
  <c r="F55" i="14"/>
  <c r="F67" i="14"/>
  <c r="F79" i="14"/>
  <c r="F100" i="14"/>
  <c r="F120" i="14"/>
  <c r="J22" i="14"/>
  <c r="J106" i="14"/>
  <c r="J125" i="14"/>
  <c r="J141" i="14"/>
  <c r="I26" i="14"/>
  <c r="I38" i="14"/>
  <c r="I58" i="14"/>
  <c r="I70" i="14"/>
  <c r="I82" i="14"/>
  <c r="I111" i="14"/>
  <c r="H19" i="12"/>
  <c r="H49" i="12"/>
  <c r="H72" i="12"/>
  <c r="H84" i="12"/>
  <c r="H96" i="12"/>
  <c r="H108" i="12"/>
  <c r="I174" i="12"/>
  <c r="I164" i="12"/>
  <c r="I37" i="12"/>
  <c r="I65" i="12"/>
  <c r="I151" i="12"/>
  <c r="F4" i="14"/>
  <c r="F36" i="14"/>
  <c r="F56" i="14"/>
  <c r="F68" i="14"/>
  <c r="F80" i="14"/>
  <c r="F101" i="14"/>
  <c r="I27" i="14"/>
  <c r="I39" i="14"/>
  <c r="I59" i="14"/>
  <c r="I71" i="14"/>
  <c r="I83" i="14"/>
  <c r="I112" i="14"/>
  <c r="G204" i="14" l="1"/>
  <c r="H204" i="14" s="1"/>
  <c r="G236" i="14"/>
  <c r="H236" i="14" s="1"/>
  <c r="G201" i="14"/>
  <c r="H201" i="14" s="1"/>
  <c r="G229" i="14"/>
  <c r="G224" i="14"/>
  <c r="G222" i="14"/>
  <c r="G220" i="14"/>
  <c r="G218" i="14"/>
  <c r="G216" i="14"/>
  <c r="G214" i="14"/>
  <c r="G191" i="14"/>
  <c r="G210" i="14"/>
  <c r="G208" i="14"/>
  <c r="G243" i="14"/>
  <c r="G241" i="14"/>
  <c r="G239" i="14"/>
  <c r="G226" i="14"/>
  <c r="G189" i="14"/>
  <c r="G225" i="14"/>
  <c r="G221" i="14"/>
  <c r="G215" i="14"/>
  <c r="G209" i="14"/>
  <c r="G228" i="14"/>
  <c r="G211" i="14"/>
  <c r="G223" i="14"/>
  <c r="G219" i="14"/>
  <c r="G217" i="14"/>
  <c r="G213" i="14"/>
  <c r="G242" i="14"/>
  <c r="G240" i="14"/>
  <c r="G190" i="14"/>
  <c r="G188" i="14"/>
  <c r="G227" i="14"/>
  <c r="G196" i="14"/>
  <c r="H196" i="14" s="1"/>
  <c r="G197" i="14"/>
  <c r="H197" i="14" s="1"/>
  <c r="G232" i="14"/>
  <c r="H232" i="14" s="1"/>
  <c r="G198" i="14"/>
  <c r="H198" i="14" s="1"/>
  <c r="G234" i="14"/>
  <c r="H234" i="14" s="1"/>
  <c r="C17" i="13"/>
  <c r="K9" i="12"/>
  <c r="L8" i="14"/>
  <c r="G193" i="14"/>
  <c r="H193" i="14" s="1"/>
  <c r="G76" i="14"/>
  <c r="H76" i="14" s="1"/>
  <c r="G192" i="14"/>
  <c r="H192" i="14" s="1"/>
  <c r="G231" i="14"/>
  <c r="H231" i="14" s="1"/>
  <c r="G194" i="14"/>
  <c r="H194" i="14" s="1"/>
  <c r="G195" i="14"/>
  <c r="H195" i="14" s="1"/>
  <c r="G237" i="14"/>
  <c r="H237" i="14" s="1"/>
  <c r="G205" i="14"/>
  <c r="H205" i="14" s="1"/>
  <c r="G80" i="14"/>
  <c r="H80" i="14" s="1"/>
  <c r="G202" i="14"/>
  <c r="H202" i="14" s="1"/>
  <c r="G230" i="14"/>
  <c r="H230" i="14" s="1"/>
  <c r="G199" i="14"/>
  <c r="H199" i="14" s="1"/>
  <c r="G235" i="14"/>
  <c r="H235" i="14" s="1"/>
  <c r="G207" i="14"/>
  <c r="H207" i="14" s="1"/>
  <c r="G206" i="14"/>
  <c r="H206" i="14" s="1"/>
  <c r="G203" i="14"/>
  <c r="H203" i="14" s="1"/>
  <c r="G200" i="14"/>
  <c r="H200" i="14" s="1"/>
  <c r="G233" i="14"/>
  <c r="H233" i="14" s="1"/>
  <c r="G238" i="14"/>
  <c r="H238" i="14" s="1"/>
  <c r="G212" i="14"/>
  <c r="H212" i="14" s="1"/>
  <c r="G182" i="14"/>
  <c r="H182" i="14" s="1"/>
  <c r="G187" i="14"/>
  <c r="H187" i="14" s="1"/>
  <c r="G177" i="14"/>
  <c r="H177" i="14" s="1"/>
  <c r="G174" i="14"/>
  <c r="G173" i="14"/>
  <c r="G172" i="14"/>
  <c r="G171" i="14"/>
  <c r="G170" i="14"/>
  <c r="G169" i="14"/>
  <c r="G168" i="14"/>
  <c r="G167" i="14"/>
  <c r="G10" i="14"/>
  <c r="H10" i="14" s="1"/>
  <c r="G175" i="14"/>
  <c r="H175" i="14" s="1"/>
  <c r="G181" i="14"/>
  <c r="H181" i="14" s="1"/>
  <c r="G176" i="14"/>
  <c r="H176" i="14" s="1"/>
  <c r="G179" i="14"/>
  <c r="H179" i="14" s="1"/>
  <c r="G185" i="14"/>
  <c r="H185" i="14" s="1"/>
  <c r="G180" i="14"/>
  <c r="H180" i="14" s="1"/>
  <c r="G178" i="14"/>
  <c r="H178" i="14" s="1"/>
  <c r="G183" i="14"/>
  <c r="H183" i="14" s="1"/>
  <c r="G186" i="14"/>
  <c r="H186" i="14" s="1"/>
  <c r="G184" i="14"/>
  <c r="H184" i="14" s="1"/>
  <c r="G115" i="14"/>
  <c r="H115" i="14" s="1"/>
  <c r="G49" i="14"/>
  <c r="G86" i="14"/>
  <c r="G133" i="14"/>
  <c r="G111" i="14"/>
  <c r="H111" i="14" s="1"/>
  <c r="G91" i="14"/>
  <c r="G26" i="14"/>
  <c r="H26" i="14" s="1"/>
  <c r="G34" i="14"/>
  <c r="H34" i="14" s="1"/>
  <c r="G64" i="14"/>
  <c r="H64" i="14" s="1"/>
  <c r="G9" i="14"/>
  <c r="H9" i="14" s="1"/>
  <c r="G58" i="14"/>
  <c r="H58" i="14" s="1"/>
  <c r="G38" i="14"/>
  <c r="H38" i="14" s="1"/>
  <c r="G27" i="14"/>
  <c r="H27" i="14" s="1"/>
  <c r="G62" i="14"/>
  <c r="H62" i="14" s="1"/>
  <c r="G47" i="14"/>
  <c r="G138" i="14"/>
  <c r="G128" i="14"/>
  <c r="G18" i="14"/>
  <c r="G82" i="14"/>
  <c r="H82" i="14" s="1"/>
  <c r="G8" i="14"/>
  <c r="H8" i="14" s="1"/>
  <c r="G109" i="14"/>
  <c r="G78" i="14"/>
  <c r="H78" i="14" s="1"/>
  <c r="G7" i="14"/>
  <c r="H7" i="14" s="1"/>
  <c r="G117" i="14"/>
  <c r="H117" i="14" s="1"/>
  <c r="G63" i="14"/>
  <c r="H63" i="14" s="1"/>
  <c r="G30" i="14"/>
  <c r="H30" i="14" s="1"/>
  <c r="G41" i="14"/>
  <c r="H41" i="14" s="1"/>
  <c r="G110" i="14"/>
  <c r="H110" i="14" s="1"/>
  <c r="G87" i="14"/>
  <c r="G93" i="14"/>
  <c r="H93" i="14" s="1"/>
  <c r="G57" i="14"/>
  <c r="H57" i="14" s="1"/>
  <c r="G130" i="14"/>
  <c r="G135" i="14"/>
  <c r="G124" i="14"/>
  <c r="G140" i="14"/>
  <c r="G142" i="14"/>
  <c r="G3" i="14"/>
  <c r="H3" i="14" s="1"/>
  <c r="G24" i="14"/>
  <c r="G14" i="14"/>
  <c r="G16" i="14"/>
  <c r="G121" i="14"/>
  <c r="G11" i="14"/>
  <c r="G137" i="14"/>
  <c r="G101" i="14"/>
  <c r="H101" i="14" s="1"/>
  <c r="G66" i="14"/>
  <c r="H66" i="14" s="1"/>
  <c r="G103" i="14"/>
  <c r="G105" i="14"/>
  <c r="G131" i="14"/>
  <c r="G19" i="14"/>
  <c r="G40" i="14"/>
  <c r="H40" i="14" s="1"/>
  <c r="G23" i="14"/>
  <c r="G77" i="14"/>
  <c r="H77" i="14" s="1"/>
  <c r="G114" i="14"/>
  <c r="H114" i="14" s="1"/>
  <c r="G56" i="14"/>
  <c r="H56" i="14" s="1"/>
  <c r="G120" i="14"/>
  <c r="H120" i="14" s="1"/>
  <c r="G145" i="14"/>
  <c r="G129" i="14"/>
  <c r="G37" i="14"/>
  <c r="H37" i="14" s="1"/>
  <c r="G139" i="14"/>
  <c r="G141" i="14"/>
  <c r="G17" i="14"/>
  <c r="G134" i="14"/>
  <c r="G116" i="14"/>
  <c r="H116" i="14" s="1"/>
  <c r="G25" i="14"/>
  <c r="H25" i="14" s="1"/>
  <c r="G51" i="14"/>
  <c r="H51" i="14" s="1"/>
  <c r="G13" i="14"/>
  <c r="G15" i="14"/>
  <c r="G92" i="14"/>
  <c r="G146" i="14"/>
  <c r="G44" i="14"/>
  <c r="G84" i="14"/>
  <c r="G89" i="14"/>
  <c r="G125" i="14"/>
  <c r="G143" i="14"/>
  <c r="G29" i="14"/>
  <c r="H29" i="14" s="1"/>
  <c r="G108" i="14"/>
  <c r="G4" i="14"/>
  <c r="H4" i="14" s="1"/>
  <c r="G55" i="14"/>
  <c r="H55" i="14" s="1"/>
  <c r="G68" i="14"/>
  <c r="H68" i="14" s="1"/>
  <c r="G127" i="14"/>
  <c r="G122" i="14"/>
  <c r="G136" i="14"/>
  <c r="G48" i="14"/>
  <c r="G50" i="14"/>
  <c r="G20" i="14"/>
  <c r="G85" i="14"/>
  <c r="G95" i="14"/>
  <c r="H95" i="14" s="1"/>
  <c r="G88" i="14"/>
  <c r="G43" i="14"/>
  <c r="G22" i="14"/>
  <c r="G45" i="14"/>
  <c r="G126" i="14"/>
  <c r="G107" i="14"/>
  <c r="G28" i="14"/>
  <c r="H28" i="14" s="1"/>
  <c r="G90" i="14"/>
  <c r="G132" i="14"/>
  <c r="G104" i="14"/>
  <c r="G106" i="14"/>
  <c r="G144" i="14"/>
  <c r="G123" i="14"/>
  <c r="G46" i="14"/>
  <c r="G5" i="14"/>
  <c r="H5" i="14" s="1"/>
  <c r="G119" i="14"/>
  <c r="H119" i="14" s="1"/>
  <c r="G53" i="14"/>
  <c r="H53" i="14" s="1"/>
  <c r="G96" i="14"/>
  <c r="H96" i="14" s="1"/>
  <c r="G151" i="14"/>
  <c r="H151" i="14" s="1"/>
  <c r="G73" i="14"/>
  <c r="H73" i="14" s="1"/>
  <c r="G83" i="14"/>
  <c r="H83" i="14" s="1"/>
  <c r="G81" i="14"/>
  <c r="H81" i="14" s="1"/>
  <c r="G69" i="14"/>
  <c r="H69" i="14" s="1"/>
  <c r="G99" i="14"/>
  <c r="H99" i="14" s="1"/>
  <c r="G33" i="14"/>
  <c r="H33" i="14" s="1"/>
  <c r="G75" i="14"/>
  <c r="H75" i="14" s="1"/>
  <c r="G42" i="14"/>
  <c r="H42" i="14" s="1"/>
  <c r="G61" i="14"/>
  <c r="H61" i="14" s="1"/>
  <c r="G97" i="14"/>
  <c r="H97" i="14" s="1"/>
  <c r="G6" i="14"/>
  <c r="H6" i="14" s="1"/>
  <c r="G52" i="14"/>
  <c r="H52" i="14" s="1"/>
  <c r="G72" i="14"/>
  <c r="H72" i="14" s="1"/>
  <c r="G70" i="14"/>
  <c r="H70" i="14" s="1"/>
  <c r="G21" i="14"/>
  <c r="G102" i="14"/>
  <c r="G113" i="14"/>
  <c r="H113" i="14" s="1"/>
  <c r="G36" i="14"/>
  <c r="H36" i="14" s="1"/>
  <c r="G100" i="14"/>
  <c r="H100" i="14" s="1"/>
  <c r="G32" i="14"/>
  <c r="H32" i="14" s="1"/>
  <c r="G60" i="14"/>
  <c r="H60" i="14" s="1"/>
  <c r="G79" i="14"/>
  <c r="H79" i="14" s="1"/>
  <c r="G118" i="14"/>
  <c r="H118" i="14" s="1"/>
  <c r="G148" i="14"/>
  <c r="H148" i="14" s="1"/>
  <c r="G67" i="14"/>
  <c r="H67" i="14" s="1"/>
  <c r="G98" i="14"/>
  <c r="H98" i="14" s="1"/>
  <c r="G153" i="14"/>
  <c r="H153" i="14" s="1"/>
  <c r="G155" i="14"/>
  <c r="H155" i="14" s="1"/>
  <c r="G35" i="14"/>
  <c r="H35" i="14" s="1"/>
  <c r="G65" i="14"/>
  <c r="H65" i="14" s="1"/>
  <c r="G74" i="14"/>
  <c r="H74" i="14" s="1"/>
  <c r="G150" i="14"/>
  <c r="H150" i="14" s="1"/>
  <c r="G94" i="14"/>
  <c r="H94" i="14" s="1"/>
  <c r="G112" i="14"/>
  <c r="H112" i="14" s="1"/>
  <c r="G71" i="14"/>
  <c r="H71" i="14" s="1"/>
  <c r="G59" i="14"/>
  <c r="H59" i="14" s="1"/>
  <c r="G39" i="14"/>
  <c r="H39" i="14" s="1"/>
  <c r="G152" i="14"/>
  <c r="H152" i="14" s="1"/>
  <c r="G147" i="14"/>
  <c r="H147" i="14" s="1"/>
  <c r="G149" i="14"/>
  <c r="H149" i="14" s="1"/>
  <c r="G154" i="14"/>
  <c r="H154" i="14" s="1"/>
  <c r="G12" i="14"/>
  <c r="G164" i="14"/>
  <c r="G160" i="14"/>
  <c r="G156" i="14"/>
  <c r="G163" i="14"/>
  <c r="G159" i="14"/>
  <c r="G162" i="14"/>
  <c r="G166" i="14"/>
  <c r="G158" i="14"/>
  <c r="G165" i="14"/>
  <c r="G157" i="14"/>
  <c r="G161" i="14"/>
  <c r="C18" i="13" l="1"/>
  <c r="L9" i="14"/>
  <c r="C19" i="13" l="1"/>
  <c r="L10" i="14"/>
  <c r="K10" i="12"/>
  <c r="C20" i="13" l="1"/>
  <c r="K11" i="12"/>
  <c r="L11" i="14"/>
  <c r="C21" i="13" l="1"/>
  <c r="C22" i="13" l="1"/>
  <c r="L8" i="2"/>
  <c r="K12" i="2"/>
  <c r="M59" i="2" l="1"/>
  <c r="M63" i="2"/>
  <c r="M62" i="2"/>
  <c r="M61" i="2"/>
  <c r="M60" i="2"/>
  <c r="C23" i="13"/>
  <c r="J13" i="15"/>
  <c r="M52" i="2"/>
  <c r="M40" i="2"/>
  <c r="M28" i="2"/>
  <c r="M16" i="2"/>
  <c r="M51" i="2"/>
  <c r="M39" i="2"/>
  <c r="M27" i="2"/>
  <c r="M15" i="2"/>
  <c r="M41" i="2"/>
  <c r="M50" i="2"/>
  <c r="M38" i="2"/>
  <c r="M26" i="2"/>
  <c r="M14" i="2"/>
  <c r="M49" i="2"/>
  <c r="M37" i="2"/>
  <c r="M25" i="2"/>
  <c r="M13" i="2"/>
  <c r="M48" i="2"/>
  <c r="M36" i="2"/>
  <c r="M24" i="2"/>
  <c r="M12" i="2"/>
  <c r="M47" i="2"/>
  <c r="M35" i="2"/>
  <c r="M23" i="2"/>
  <c r="M11" i="2"/>
  <c r="M53" i="2"/>
  <c r="M58" i="2"/>
  <c r="M46" i="2"/>
  <c r="M34" i="2"/>
  <c r="M22" i="2"/>
  <c r="M57" i="2"/>
  <c r="M45" i="2"/>
  <c r="M33" i="2"/>
  <c r="M21" i="2"/>
  <c r="M17" i="2"/>
  <c r="M56" i="2"/>
  <c r="M44" i="2"/>
  <c r="M32" i="2"/>
  <c r="M20" i="2"/>
  <c r="M29" i="2"/>
  <c r="M55" i="2"/>
  <c r="M43" i="2"/>
  <c r="M31" i="2"/>
  <c r="M19" i="2"/>
  <c r="M54" i="2"/>
  <c r="M42" i="2"/>
  <c r="M30" i="2"/>
  <c r="M18" i="2"/>
  <c r="K13" i="2"/>
  <c r="C24" i="13" l="1"/>
  <c r="J14" i="15"/>
  <c r="M9" i="2"/>
  <c r="D39" i="20" s="1"/>
  <c r="K14" i="2"/>
  <c r="C25" i="13" l="1"/>
  <c r="J21" i="15"/>
  <c r="J20" i="15"/>
  <c r="J19" i="15"/>
  <c r="J18" i="15"/>
  <c r="J17" i="15"/>
  <c r="J16" i="15"/>
  <c r="J15" i="15"/>
  <c r="K15" i="2"/>
  <c r="C26" i="13" l="1"/>
  <c r="J22" i="15"/>
  <c r="K16" i="2"/>
  <c r="E12" i="2"/>
  <c r="E13" i="2" s="1"/>
  <c r="E14" i="2" s="1"/>
  <c r="E15" i="2" s="1"/>
  <c r="E16" i="2" s="1"/>
  <c r="E17" i="2" s="1"/>
  <c r="E18" i="2" s="1"/>
  <c r="E19" i="2" s="1"/>
  <c r="C27" i="13" l="1"/>
  <c r="K17" i="2"/>
  <c r="E20" i="2"/>
  <c r="C28" i="13" l="1"/>
  <c r="J24" i="15"/>
  <c r="E21" i="2"/>
  <c r="K18" i="2"/>
  <c r="L20" i="14" l="1"/>
  <c r="C29" i="13"/>
  <c r="L170" i="14"/>
  <c r="E22" i="2"/>
  <c r="J33" i="15"/>
  <c r="K19" i="2"/>
  <c r="C30" i="13" l="1"/>
  <c r="E23" i="2"/>
  <c r="J34" i="15"/>
  <c r="K20" i="2"/>
  <c r="E24" i="2"/>
  <c r="C31" i="13" l="1"/>
  <c r="J35" i="15"/>
  <c r="K21" i="2"/>
  <c r="E25" i="2"/>
  <c r="C32" i="13" l="1"/>
  <c r="J36" i="15"/>
  <c r="K22" i="2"/>
  <c r="E26" i="2"/>
  <c r="C33" i="13" l="1"/>
  <c r="J37" i="15"/>
  <c r="K23" i="2"/>
  <c r="E27" i="2"/>
  <c r="C34" i="13" l="1"/>
  <c r="L175" i="14"/>
  <c r="L25" i="14"/>
  <c r="K24" i="2"/>
  <c r="E28" i="2"/>
  <c r="C35" i="13" l="1"/>
  <c r="K188" i="12"/>
  <c r="L176" i="14"/>
  <c r="L26" i="14"/>
  <c r="K26" i="12"/>
  <c r="K25" i="2"/>
  <c r="E29" i="2"/>
  <c r="L177" i="14" l="1"/>
  <c r="K27" i="12"/>
  <c r="L27" i="14"/>
  <c r="K189" i="12"/>
  <c r="K12" i="12"/>
  <c r="C36" i="13"/>
  <c r="K26" i="2"/>
  <c r="E30" i="2"/>
  <c r="L198" i="14" l="1"/>
  <c r="L28" i="14"/>
  <c r="C37" i="13"/>
  <c r="L178" i="14"/>
  <c r="K13" i="12"/>
  <c r="K27" i="2"/>
  <c r="E31" i="2"/>
  <c r="L199" i="14" l="1"/>
  <c r="C38" i="13"/>
  <c r="L179" i="14"/>
  <c r="K14" i="12"/>
  <c r="L29" i="14"/>
  <c r="K28" i="2"/>
  <c r="E32" i="2"/>
  <c r="L200" i="14" l="1"/>
  <c r="K15" i="12"/>
  <c r="L30" i="14"/>
  <c r="C39" i="13"/>
  <c r="L180" i="14"/>
  <c r="K177" i="12"/>
  <c r="E33" i="2"/>
  <c r="K29" i="2"/>
  <c r="L201" i="14" l="1"/>
  <c r="L31" i="14"/>
  <c r="C40" i="13"/>
  <c r="K178" i="12"/>
  <c r="L181" i="14"/>
  <c r="K16" i="12"/>
  <c r="E34" i="2"/>
  <c r="K30" i="2"/>
  <c r="E35" i="2"/>
  <c r="L202" i="14" l="1"/>
  <c r="K179" i="12"/>
  <c r="L32" i="14"/>
  <c r="L182" i="14"/>
  <c r="C41" i="13"/>
  <c r="K17" i="12"/>
  <c r="K31" i="2"/>
  <c r="E36" i="2"/>
  <c r="L203" i="14" l="1"/>
  <c r="C42" i="13"/>
  <c r="L183" i="14"/>
  <c r="K18" i="12"/>
  <c r="K180" i="12"/>
  <c r="L33" i="14"/>
  <c r="K32" i="2"/>
  <c r="E37" i="2"/>
  <c r="L204" i="14" l="1"/>
  <c r="L184" i="14"/>
  <c r="K181" i="12"/>
  <c r="K19" i="12"/>
  <c r="L34" i="14"/>
  <c r="C43" i="13"/>
  <c r="K33" i="2"/>
  <c r="E38" i="2"/>
  <c r="L205" i="14" l="1"/>
  <c r="C44" i="13"/>
  <c r="K182" i="12"/>
  <c r="L185" i="14"/>
  <c r="K20" i="12"/>
  <c r="L35" i="14"/>
  <c r="K34" i="2"/>
  <c r="E39" i="2"/>
  <c r="L206" i="14" l="1"/>
  <c r="K36" i="12"/>
  <c r="C45" i="13"/>
  <c r="K198" i="12"/>
  <c r="L186" i="14"/>
  <c r="K183" i="12"/>
  <c r="L36" i="14"/>
  <c r="K21" i="12"/>
  <c r="J38" i="15"/>
  <c r="K35" i="2"/>
  <c r="E40" i="2"/>
  <c r="L207" i="14" l="1"/>
  <c r="L37" i="14"/>
  <c r="C46" i="13"/>
  <c r="K199" i="12"/>
  <c r="L187" i="14"/>
  <c r="K184" i="12"/>
  <c r="K22" i="12"/>
  <c r="K37" i="12"/>
  <c r="K36" i="2"/>
  <c r="E41" i="2"/>
  <c r="C47" i="13" l="1"/>
  <c r="L38" i="14"/>
  <c r="K37" i="2"/>
  <c r="E42" i="2"/>
  <c r="C48" i="13" l="1"/>
  <c r="L39" i="14"/>
  <c r="K38" i="2"/>
  <c r="E43" i="2"/>
  <c r="C49" i="13" l="1"/>
  <c r="L40" i="14"/>
  <c r="K39" i="2"/>
  <c r="E44" i="2"/>
  <c r="C50" i="13" l="1"/>
  <c r="K203" i="12"/>
  <c r="K41" i="12"/>
  <c r="L41" i="14"/>
  <c r="J39" i="15"/>
  <c r="K40" i="2"/>
  <c r="E45" i="2"/>
  <c r="C51" i="13" l="1"/>
  <c r="K204" i="12"/>
  <c r="L42" i="14"/>
  <c r="K42" i="12"/>
  <c r="J40" i="15"/>
  <c r="K41" i="2"/>
  <c r="E46" i="2"/>
  <c r="C52" i="13" l="1"/>
  <c r="J41" i="15"/>
  <c r="K42" i="2"/>
  <c r="E47" i="2"/>
  <c r="C53" i="13" l="1"/>
  <c r="J25" i="15"/>
  <c r="K43" i="2"/>
  <c r="E48" i="2"/>
  <c r="C54" i="13" l="1"/>
  <c r="J42" i="15"/>
  <c r="K44" i="2"/>
  <c r="E49" i="2"/>
  <c r="C55" i="13" l="1"/>
  <c r="J26" i="15"/>
  <c r="K45" i="2"/>
  <c r="E50" i="2"/>
  <c r="C56" i="13" l="1"/>
  <c r="K47" i="12"/>
  <c r="L47" i="14"/>
  <c r="J43" i="15"/>
  <c r="K46" i="2"/>
  <c r="E51" i="2"/>
  <c r="L228" i="14" l="1"/>
  <c r="K143" i="12"/>
  <c r="C57" i="13"/>
  <c r="K165" i="12"/>
  <c r="L145" i="14"/>
  <c r="J27" i="15"/>
  <c r="K47" i="2"/>
  <c r="E52" i="2"/>
  <c r="L229" i="14" l="1"/>
  <c r="L146" i="14"/>
  <c r="C58" i="13"/>
  <c r="K144" i="12"/>
  <c r="E53" i="2"/>
  <c r="K48" i="2"/>
  <c r="L230" i="14" l="1"/>
  <c r="C59" i="13"/>
  <c r="L147" i="14"/>
  <c r="K49" i="2"/>
  <c r="E54" i="2"/>
  <c r="K206" i="12" l="1"/>
  <c r="L231" i="14"/>
  <c r="L51" i="14"/>
  <c r="C60" i="13"/>
  <c r="K43" i="12"/>
  <c r="K51" i="12"/>
  <c r="L148" i="14"/>
  <c r="K50" i="2"/>
  <c r="E55" i="2"/>
  <c r="K207" i="12" l="1"/>
  <c r="L232" i="14"/>
  <c r="L52" i="14"/>
  <c r="K52" i="12"/>
  <c r="L149" i="14"/>
  <c r="C61" i="13"/>
  <c r="K44" i="12"/>
  <c r="K51" i="2"/>
  <c r="E56" i="2"/>
  <c r="L233" i="14" l="1"/>
  <c r="K208" i="12"/>
  <c r="K45" i="12"/>
  <c r="L150" i="14"/>
  <c r="K53" i="12"/>
  <c r="C62" i="13"/>
  <c r="L53" i="14"/>
  <c r="K52" i="2"/>
  <c r="E57" i="2"/>
  <c r="L234" i="14" l="1"/>
  <c r="K209" i="12"/>
  <c r="C63" i="13"/>
  <c r="L151" i="14"/>
  <c r="K46" i="12"/>
  <c r="L54" i="14"/>
  <c r="K54" i="12"/>
  <c r="K53" i="2"/>
  <c r="E58" i="2"/>
  <c r="K210" i="12" l="1"/>
  <c r="L235" i="14"/>
  <c r="C64" i="13"/>
  <c r="K48" i="12"/>
  <c r="L55" i="14"/>
  <c r="K152" i="12"/>
  <c r="K174" i="12"/>
  <c r="K55" i="12"/>
  <c r="L152" i="14"/>
  <c r="J48" i="15"/>
  <c r="K54" i="2"/>
  <c r="E59" i="2"/>
  <c r="K211" i="12" l="1"/>
  <c r="L236" i="14"/>
  <c r="L56" i="14"/>
  <c r="K49" i="12"/>
  <c r="L153" i="14"/>
  <c r="K153" i="12"/>
  <c r="C65" i="13"/>
  <c r="K56" i="12"/>
  <c r="K175" i="12"/>
  <c r="J49" i="15"/>
  <c r="K55" i="2"/>
  <c r="E60" i="2"/>
  <c r="E61" i="2" s="1"/>
  <c r="K212" i="12" l="1"/>
  <c r="K205" i="12"/>
  <c r="L237" i="14"/>
  <c r="C66" i="13"/>
  <c r="K50" i="12"/>
  <c r="K154" i="12"/>
  <c r="L57" i="14"/>
  <c r="L154" i="14"/>
  <c r="K57" i="12"/>
  <c r="J44" i="15"/>
  <c r="K56" i="2"/>
  <c r="E62" i="2"/>
  <c r="L238" i="14" l="1"/>
  <c r="K213" i="12"/>
  <c r="C67" i="13"/>
  <c r="L155" i="14"/>
  <c r="K155" i="12"/>
  <c r="L58" i="14"/>
  <c r="K58" i="12"/>
  <c r="J28" i="15"/>
  <c r="K57" i="2"/>
  <c r="E63" i="2"/>
  <c r="K214" i="12" l="1"/>
  <c r="C68" i="13"/>
  <c r="L59" i="14"/>
  <c r="K59" i="12"/>
  <c r="J45" i="15"/>
  <c r="K58" i="2"/>
  <c r="E64" i="2"/>
  <c r="C69" i="13" l="1"/>
  <c r="L60" i="14"/>
  <c r="J29" i="15"/>
  <c r="K59" i="2"/>
  <c r="E65" i="2"/>
  <c r="C70" i="13" l="1"/>
  <c r="L61" i="14"/>
  <c r="K60" i="2"/>
  <c r="E66" i="2"/>
  <c r="E67" i="2" s="1"/>
  <c r="E68" i="2" s="1"/>
  <c r="E69" i="2"/>
  <c r="K61" i="2" l="1"/>
  <c r="J46" i="15"/>
  <c r="C71" i="13"/>
  <c r="L62" i="14"/>
  <c r="E70" i="2"/>
  <c r="L243" i="14" l="1"/>
  <c r="C72" i="13"/>
  <c r="K160" i="12"/>
  <c r="L160" i="14"/>
  <c r="L63" i="14"/>
  <c r="K62" i="2"/>
  <c r="J30" i="15"/>
  <c r="E71" i="2"/>
  <c r="K63" i="2" l="1"/>
  <c r="J47" i="15"/>
  <c r="C73" i="13"/>
  <c r="K161" i="12"/>
  <c r="L64" i="14"/>
  <c r="L161" i="14"/>
  <c r="E72" i="2"/>
  <c r="L162" i="14" l="1"/>
  <c r="K162" i="12"/>
  <c r="C74" i="13"/>
  <c r="L65" i="14"/>
  <c r="K64" i="2"/>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J31" i="15"/>
  <c r="E73" i="2"/>
  <c r="K163" i="12" l="1"/>
  <c r="C75" i="13"/>
  <c r="L66" i="14"/>
  <c r="L163" i="14"/>
  <c r="E74" i="2"/>
  <c r="C76" i="13" l="1"/>
  <c r="L164" i="14"/>
  <c r="L67" i="14"/>
  <c r="K164" i="12"/>
  <c r="E75" i="2"/>
  <c r="K223" i="12" l="1"/>
  <c r="C77" i="13"/>
  <c r="L68" i="14"/>
  <c r="K68" i="12"/>
  <c r="E76" i="2"/>
  <c r="K224" i="12" l="1"/>
  <c r="C78" i="13"/>
  <c r="K69" i="12"/>
  <c r="L69" i="14"/>
  <c r="E77" i="2"/>
  <c r="C79" i="13" l="1"/>
  <c r="L70" i="14"/>
  <c r="E78" i="2"/>
  <c r="K226" i="12" l="1"/>
  <c r="C80" i="13"/>
  <c r="L71" i="14"/>
  <c r="K71" i="12"/>
  <c r="E79" i="2"/>
  <c r="K227" i="12" l="1"/>
  <c r="C81" i="13"/>
  <c r="L72" i="14"/>
  <c r="K72" i="12"/>
  <c r="E80" i="2"/>
  <c r="K228" i="12" l="1"/>
  <c r="K73" i="12"/>
  <c r="C82" i="13"/>
  <c r="L73" i="14"/>
  <c r="E81" i="2"/>
  <c r="K229" i="12" l="1"/>
  <c r="C83" i="13"/>
  <c r="K74" i="12"/>
  <c r="L74" i="14"/>
  <c r="E82" i="2"/>
  <c r="K230" i="12" l="1"/>
  <c r="C84" i="13"/>
  <c r="K75" i="12"/>
  <c r="L75" i="14"/>
  <c r="E83" i="2"/>
  <c r="K231" i="12" l="1"/>
  <c r="C85" i="13"/>
  <c r="K76" i="12"/>
  <c r="L76" i="14"/>
  <c r="E84" i="2"/>
  <c r="K232" i="12" l="1"/>
  <c r="C86" i="13"/>
  <c r="K77" i="12"/>
  <c r="L77" i="14"/>
  <c r="K87" i="12"/>
  <c r="E85" i="2"/>
  <c r="K233" i="12" l="1"/>
  <c r="C87" i="13"/>
  <c r="K78" i="12"/>
  <c r="L78" i="14"/>
  <c r="E86" i="2"/>
  <c r="K234" i="12" l="1"/>
  <c r="C88" i="13"/>
  <c r="K79" i="12"/>
  <c r="L79" i="14"/>
  <c r="E87" i="2"/>
  <c r="K235" i="12" l="1"/>
  <c r="C89" i="13"/>
  <c r="L80" i="14"/>
  <c r="K80" i="12"/>
  <c r="E88" i="2"/>
  <c r="K236" i="12" l="1"/>
  <c r="K239" i="12"/>
  <c r="C90" i="13"/>
  <c r="K84" i="12"/>
  <c r="L81" i="14"/>
  <c r="K81" i="12"/>
  <c r="E89" i="2"/>
  <c r="K240" i="12" l="1"/>
  <c r="K237" i="12"/>
  <c r="C91" i="13"/>
  <c r="K85" i="12"/>
  <c r="L82" i="14"/>
  <c r="K82" i="12"/>
  <c r="E90" i="2"/>
  <c r="K241" i="12" l="1"/>
  <c r="K238" i="12"/>
  <c r="L83" i="14"/>
  <c r="K86" i="12"/>
  <c r="C92" i="13"/>
  <c r="K83" i="12"/>
  <c r="E91" i="2"/>
  <c r="C93" i="13" l="1"/>
  <c r="E92" i="2"/>
  <c r="C94" i="13" l="1"/>
  <c r="E93" i="2"/>
  <c r="C95" i="13" l="1"/>
  <c r="E94" i="2"/>
  <c r="C96" i="13" l="1"/>
  <c r="E95" i="2"/>
  <c r="C97" i="13" l="1"/>
  <c r="L88" i="14"/>
  <c r="K88" i="12"/>
  <c r="E96" i="2"/>
  <c r="E97" i="2"/>
  <c r="C98" i="13" l="1"/>
  <c r="E98" i="2"/>
  <c r="C99" i="13" l="1"/>
  <c r="E99" i="2"/>
  <c r="C100" i="13" l="1"/>
  <c r="E100" i="2"/>
  <c r="C101" i="13" l="1"/>
  <c r="E101" i="2"/>
  <c r="C102" i="13" l="1"/>
  <c r="L93" i="14"/>
  <c r="K93" i="12"/>
  <c r="E102" i="2"/>
  <c r="E103" i="2" l="1"/>
  <c r="K94" i="12"/>
  <c r="C103" i="13"/>
  <c r="L94" i="14"/>
  <c r="E104" i="2"/>
  <c r="E105" i="2" l="1"/>
  <c r="E106" i="2" s="1"/>
  <c r="C104" i="13"/>
  <c r="L95" i="14"/>
  <c r="K95" i="12"/>
  <c r="C105" i="13" l="1"/>
  <c r="K96" i="12"/>
  <c r="L96" i="14"/>
  <c r="E107" i="2"/>
  <c r="E108" i="2" l="1"/>
  <c r="C106" i="13"/>
  <c r="L97" i="14"/>
  <c r="K97" i="12"/>
  <c r="L98" i="14" l="1"/>
  <c r="C107" i="13"/>
  <c r="K98" i="12"/>
  <c r="E109" i="2"/>
  <c r="E110" i="2" l="1"/>
  <c r="L99" i="14"/>
  <c r="K99" i="12"/>
  <c r="C108" i="13"/>
  <c r="K100" i="12" l="1"/>
  <c r="C109" i="13"/>
  <c r="L100" i="14"/>
  <c r="E111" i="2"/>
  <c r="E112" i="2" l="1"/>
  <c r="L101" i="14"/>
  <c r="C110" i="13"/>
  <c r="K101" i="12"/>
  <c r="C111" i="13" l="1"/>
  <c r="L102" i="14"/>
  <c r="K89" i="12"/>
  <c r="K102" i="12"/>
  <c r="E113" i="2"/>
  <c r="E114" i="2" l="1"/>
  <c r="K103" i="12"/>
  <c r="C112" i="13"/>
  <c r="L103" i="14"/>
  <c r="K90" i="12"/>
  <c r="C113" i="13" l="1"/>
  <c r="K104" i="12"/>
  <c r="K91" i="12"/>
  <c r="L104" i="14"/>
  <c r="E115" i="2"/>
  <c r="E116" i="2" s="1"/>
  <c r="E117" i="2" s="1"/>
  <c r="E118" i="2" s="1"/>
  <c r="E119" i="2" s="1"/>
  <c r="E120" i="2" s="1"/>
  <c r="E121" i="2" s="1"/>
  <c r="C114" i="13" l="1"/>
  <c r="K105" i="12"/>
  <c r="K92" i="12"/>
  <c r="L105" i="14"/>
  <c r="L208" i="14" l="1"/>
  <c r="L188" i="14"/>
  <c r="K106" i="12"/>
  <c r="C115" i="13"/>
  <c r="L106" i="14"/>
  <c r="L189" i="14" l="1"/>
  <c r="L209" i="14"/>
  <c r="K107" i="12"/>
  <c r="C116" i="13"/>
  <c r="L107" i="14"/>
  <c r="L210" i="14" l="1"/>
  <c r="L190" i="14"/>
  <c r="C117" i="13"/>
  <c r="L108" i="14"/>
  <c r="K108" i="12"/>
  <c r="L191" i="14" l="1"/>
  <c r="L211" i="14"/>
  <c r="K109" i="12"/>
  <c r="C118" i="13"/>
  <c r="L109" i="14"/>
  <c r="L212" i="14" l="1"/>
  <c r="L192" i="14"/>
  <c r="L110" i="14"/>
  <c r="C119" i="13"/>
  <c r="K110" i="12"/>
  <c r="L193" i="14" l="1"/>
  <c r="K111" i="12"/>
  <c r="C120" i="13"/>
  <c r="L111" i="14"/>
  <c r="L194" i="14" l="1"/>
  <c r="L112" i="14"/>
  <c r="C121" i="13"/>
  <c r="K112" i="12"/>
  <c r="L195" i="14" l="1"/>
  <c r="C122" i="13"/>
  <c r="L113" i="14"/>
  <c r="L196" i="14" l="1"/>
  <c r="C123" i="13"/>
  <c r="L114" i="14"/>
  <c r="L197" i="14" l="1"/>
  <c r="C124" i="13"/>
  <c r="L115" i="14"/>
  <c r="C125" i="13" l="1"/>
  <c r="L116" i="14"/>
  <c r="C126" i="13" l="1"/>
  <c r="L117" i="14"/>
  <c r="C127" i="13" l="1"/>
  <c r="L118" i="14"/>
  <c r="C128" i="13" l="1"/>
  <c r="L119" i="14"/>
  <c r="C129" i="13" l="1"/>
  <c r="L120" i="14"/>
  <c r="C130" i="13" l="1"/>
  <c r="C131" i="13" l="1"/>
  <c r="C132" i="13" l="1"/>
  <c r="C133" i="13" l="1"/>
  <c r="K156" i="12" l="1"/>
  <c r="K134" i="12"/>
  <c r="K133" i="12"/>
  <c r="K157" i="12"/>
  <c r="C134" i="13"/>
  <c r="L125" i="14"/>
  <c r="K159" i="12"/>
  <c r="K158" i="12"/>
  <c r="K124" i="12"/>
  <c r="K123" i="12"/>
  <c r="C135" i="13" l="1"/>
  <c r="L126" i="14"/>
  <c r="C136" i="13" l="1"/>
  <c r="L127" i="14"/>
  <c r="C137" i="13" l="1"/>
  <c r="L128" i="14"/>
  <c r="C138" i="13" l="1"/>
  <c r="L129" i="14"/>
  <c r="C139" i="13" l="1"/>
  <c r="C140" i="13" l="1"/>
  <c r="C141" i="13" l="1"/>
  <c r="C142" i="13" l="1"/>
  <c r="C143" i="13" l="1"/>
  <c r="C144" i="13" l="1"/>
  <c r="C145" i="13" l="1"/>
  <c r="C146" i="13" l="1"/>
  <c r="L221" i="14" l="1"/>
  <c r="C147" i="13"/>
  <c r="L138" i="14"/>
  <c r="C148" i="13" l="1"/>
  <c r="C149" i="13" l="1"/>
  <c r="C150" i="13" l="1"/>
  <c r="C151" i="13" l="1"/>
  <c r="C152" i="13" l="1"/>
  <c r="C153" i="13" l="1"/>
  <c r="C154" i="13" l="1"/>
  <c r="C155" i="13" l="1"/>
  <c r="C156" i="13" l="1"/>
  <c r="C157" i="13" l="1"/>
  <c r="C158" i="13" l="1"/>
  <c r="C159" i="13" l="1"/>
  <c r="C160" i="13" l="1"/>
  <c r="C161" i="13" l="1"/>
  <c r="C162" i="13" l="1"/>
  <c r="C163" i="13" l="1"/>
  <c r="C164" i="13" l="1"/>
  <c r="C165" i="13" l="1"/>
  <c r="C166" i="13" l="1"/>
  <c r="C167" i="13" l="1"/>
  <c r="C168" i="13" l="1"/>
  <c r="C169" i="13" l="1"/>
  <c r="C170" i="13" l="1"/>
  <c r="C171" i="13" l="1"/>
  <c r="C172" i="13" l="1"/>
  <c r="C173" i="13" l="1"/>
  <c r="C174" i="13" l="1"/>
  <c r="C175" i="13" l="1"/>
  <c r="C176" i="13" l="1"/>
  <c r="C177" i="13" s="1"/>
  <c r="C178" i="13" s="1"/>
  <c r="C179" i="13" s="1"/>
  <c r="C180" i="13" s="1"/>
  <c r="C181" i="13" s="1"/>
  <c r="C182" i="13" s="1"/>
  <c r="C183" i="13" s="1"/>
  <c r="C184" i="13" s="1"/>
  <c r="C185" i="13" s="1"/>
  <c r="C186" i="13" s="1"/>
  <c r="C187" i="13" s="1"/>
  <c r="C188" i="13" s="1"/>
  <c r="C189" i="13" s="1"/>
  <c r="C190" i="13" s="1"/>
  <c r="C191" i="13" s="1"/>
  <c r="C192" i="13" s="1"/>
  <c r="C193" i="13" s="1"/>
  <c r="C194" i="13" s="1"/>
  <c r="C195" i="13" s="1"/>
  <c r="C196" i="13" s="1"/>
  <c r="C197" i="13" s="1"/>
  <c r="C198" i="13" s="1"/>
  <c r="C199" i="13" s="1"/>
  <c r="C200" i="13" s="1"/>
  <c r="D12" i="3" l="1"/>
  <c r="D13" i="3" s="1"/>
  <c r="D14" i="3" s="1"/>
  <c r="D15" i="3" s="1"/>
  <c r="D16" i="3" s="1"/>
  <c r="D17" i="3" s="1"/>
  <c r="D18" i="3" s="1"/>
  <c r="D19" i="3" s="1"/>
  <c r="D20" i="3" s="1"/>
  <c r="D21" i="3" s="1"/>
  <c r="D22" i="3" s="1"/>
  <c r="D23" i="3" s="1"/>
  <c r="D24" i="3" s="1"/>
  <c r="D25" i="3" s="1"/>
  <c r="D26" i="3" s="1"/>
  <c r="D27" i="3" s="1"/>
  <c r="D28" i="3" s="1"/>
  <c r="D29" i="3" s="1"/>
  <c r="D30" i="3" s="1"/>
  <c r="D31" i="3" s="1"/>
  <c r="D32" i="3" s="1"/>
  <c r="D33" i="3" s="1"/>
  <c r="D34" i="3" s="1"/>
  <c r="D35" i="3" s="1"/>
  <c r="D36" i="3" s="1"/>
  <c r="D37" i="3" s="1"/>
  <c r="D38" i="3" s="1"/>
  <c r="D39" i="3" s="1"/>
  <c r="D40" i="3" s="1"/>
  <c r="D41" i="3" s="1"/>
  <c r="D42" i="3" s="1"/>
  <c r="D43" i="3" s="1"/>
  <c r="D44" i="3" s="1"/>
  <c r="D45" i="3" s="1"/>
  <c r="D46" i="3" s="1"/>
  <c r="D47" i="3" s="1"/>
  <c r="D48" i="3" s="1"/>
  <c r="D49" i="3" s="1"/>
  <c r="D13" i="20" l="1"/>
  <c r="D33" i="20" l="1"/>
  <c r="D35" i="20" l="1"/>
  <c r="D31" i="20"/>
  <c r="D37" i="20" l="1"/>
  <c r="D21" i="20" l="1"/>
  <c r="D15" i="20" l="1"/>
  <c r="D17" i="20" l="1"/>
  <c r="D19" i="20" l="1"/>
  <c r="D9" i="20" s="1"/>
  <c r="C8" i="2" s="1"/>
  <c r="C7" i="15" l="1"/>
  <c r="C8" i="3"/>
  <c r="C8" i="13"/>
  <c r="D8" i="21"/>
</calcChain>
</file>

<file path=xl/sharedStrings.xml><?xml version="1.0" encoding="utf-8"?>
<sst xmlns="http://schemas.openxmlformats.org/spreadsheetml/2006/main" count="4594" uniqueCount="473">
  <si>
    <t>комментарии</t>
  </si>
  <si>
    <t>ед.изм.</t>
  </si>
  <si>
    <t>показатель (KPI)</t>
  </si>
  <si>
    <t>начало периода</t>
  </si>
  <si>
    <t>дата</t>
  </si>
  <si>
    <t>^</t>
  </si>
  <si>
    <t>коммуникация</t>
  </si>
  <si>
    <t>Ошибка!</t>
  </si>
  <si>
    <t>%</t>
  </si>
  <si>
    <t>мес/мес</t>
  </si>
  <si>
    <t>коэф</t>
  </si>
  <si>
    <t>дни недели</t>
  </si>
  <si>
    <t>пн</t>
  </si>
  <si>
    <t>вт</t>
  </si>
  <si>
    <t>ср</t>
  </si>
  <si>
    <t>чт</t>
  </si>
  <si>
    <t>пт</t>
  </si>
  <si>
    <t>сб</t>
  </si>
  <si>
    <t>вс</t>
  </si>
  <si>
    <t>итого</t>
  </si>
  <si>
    <t>кол-во</t>
  </si>
  <si>
    <t>руб.</t>
  </si>
  <si>
    <t>тыс.руб.</t>
  </si>
  <si>
    <t>контроль</t>
  </si>
  <si>
    <t>прибыль от продаж товаров</t>
  </si>
  <si>
    <t>себестоимость продаж товаров</t>
  </si>
  <si>
    <t>дни</t>
  </si>
  <si>
    <t>товарные запасы на начало периода</t>
  </si>
  <si>
    <t>расходы входящей логистики</t>
  </si>
  <si>
    <t>кв.м.</t>
  </si>
  <si>
    <t>бюджет закупок товаров</t>
  </si>
  <si>
    <t>маркетинговые расходы</t>
  </si>
  <si>
    <t>количество сотрудников</t>
  </si>
  <si>
    <t>чел</t>
  </si>
  <si>
    <t>штатное расписание</t>
  </si>
  <si>
    <t>ставка ПФР</t>
  </si>
  <si>
    <t>ежемесячные отчисления в ПФР</t>
  </si>
  <si>
    <t>ставка ФСС</t>
  </si>
  <si>
    <t>ежемесячные отчисления в ФСС</t>
  </si>
  <si>
    <t>ставка ФФОМС</t>
  </si>
  <si>
    <t>ежемесячные отчисления в ФФОМС</t>
  </si>
  <si>
    <t>отчеты финмодели</t>
  </si>
  <si>
    <t>Выручка</t>
  </si>
  <si>
    <t>Себестоимость</t>
  </si>
  <si>
    <t>Валовая прибыль</t>
  </si>
  <si>
    <t>Номенклатура KPI модели</t>
  </si>
  <si>
    <t>Ежедневная детализация - Расчеты</t>
  </si>
  <si>
    <t>Финмодель: Бюджет+[план/факт]</t>
  </si>
  <si>
    <t>среднее ежедневное кол-во продаж/поставок</t>
  </si>
  <si>
    <t>прирост среднего ежедневного кол-ва продаж/поставок</t>
  </si>
  <si>
    <t>распределение продаж/поставок по дням недели</t>
  </si>
  <si>
    <t>кол-во продаж/поставок</t>
  </si>
  <si>
    <t>целевой средний чек одной продажи/поставки</t>
  </si>
  <si>
    <t>товарные категории</t>
  </si>
  <si>
    <t>доля товарной категории в среднем чеке</t>
  </si>
  <si>
    <t>маржинальность продаж товарных категорий</t>
  </si>
  <si>
    <t>средняя закупочная цена одной пары перчаток</t>
  </si>
  <si>
    <t>норматив запасов в количестве дней продаж</t>
  </si>
  <si>
    <t>бюджет продаж товаров</t>
  </si>
  <si>
    <t>доля продаж с предоплатой от заказчиков</t>
  </si>
  <si>
    <t>процент предоплаты от заказчиков</t>
  </si>
  <si>
    <t>процент доплаты от заказчиков</t>
  </si>
  <si>
    <t>срок предоплаты от заказчиков</t>
  </si>
  <si>
    <t>срок доплаты от заказчиков</t>
  </si>
  <si>
    <t>доля продаж с отсрочкой платежа от заказчиков</t>
  </si>
  <si>
    <t>количество дней отсрочки платежа от заказчиков</t>
  </si>
  <si>
    <t>предоплаты от заказчиков</t>
  </si>
  <si>
    <t>доплаты от заказчиков</t>
  </si>
  <si>
    <t>оплаты от заказчиков с отсрочкой</t>
  </si>
  <si>
    <t>отсрочка платежа поставщикам товаров</t>
  </si>
  <si>
    <t>оплаты поставщикам</t>
  </si>
  <si>
    <t>средний прирост продаж год к году</t>
  </si>
  <si>
    <t>авансы полученные от заказчиков на начало бюдж. года</t>
  </si>
  <si>
    <t>деб. задолж-ть заказчиков по доплатам на нач. бюдж. года</t>
  </si>
  <si>
    <t>деб. задолж-ть заказчиков по оплатам на нач. бюдж. года</t>
  </si>
  <si>
    <t>кред. задолж-ть по опл. перед пост-ми на нач. бюдж. года</t>
  </si>
  <si>
    <t>Условия для формирования бюджета модели</t>
  </si>
  <si>
    <t>Бюджет</t>
  </si>
  <si>
    <t>Бюджетные показатели - KPI</t>
  </si>
  <si>
    <t>Активы на начало периода</t>
  </si>
  <si>
    <t>Товарные запасы</t>
  </si>
  <si>
    <t>Дебиторская задолженность</t>
  </si>
  <si>
    <t>денежные средства на начало бюджетного года</t>
  </si>
  <si>
    <t>Задолженность заказчиков по доплатам</t>
  </si>
  <si>
    <t>Задолженность заказчиков по оплатам</t>
  </si>
  <si>
    <t>Пассивы на начало периода</t>
  </si>
  <si>
    <t>Кредиторская задолженность</t>
  </si>
  <si>
    <t>Собственный капитал</t>
  </si>
  <si>
    <t>Авансы полученные от заказчиков</t>
  </si>
  <si>
    <t>Задолженность перед поставщиками</t>
  </si>
  <si>
    <t>Баланс-контроль (А-П)</t>
  </si>
  <si>
    <t>Закупка товара</t>
  </si>
  <si>
    <t>Поступления ДС от продажи товаров</t>
  </si>
  <si>
    <t>оплата ДЗ по доплатам на начало бюдж. года</t>
  </si>
  <si>
    <t>оплата ДЗ по оплатам на начало бюдж. года</t>
  </si>
  <si>
    <t>оплата КЗ перед пост-ми на начало бюдж. года</t>
  </si>
  <si>
    <t>Оплата ДС поставщикам за товары</t>
  </si>
  <si>
    <t>Активы на конец периода</t>
  </si>
  <si>
    <t>Пассивы на конец периода</t>
  </si>
  <si>
    <t>авансы полученные от заказчиков на конец периода</t>
  </si>
  <si>
    <t>деб. задолж-ть заказчиков по доплатам на конец периода</t>
  </si>
  <si>
    <t>деб. задолж-ть заказчиков по оплатам на конец периода</t>
  </si>
  <si>
    <t>Balance</t>
  </si>
  <si>
    <t>P&amp;L</t>
  </si>
  <si>
    <t>Stock</t>
  </si>
  <si>
    <t>доля маркетинговых расходов от продаж</t>
  </si>
  <si>
    <t>оплата маркетинговых расходов</t>
  </si>
  <si>
    <t>отсрочка оплаты маркетинговых расходов</t>
  </si>
  <si>
    <t>кред. задолж-ть по опл. марк. расх. на нач. бюдж. года</t>
  </si>
  <si>
    <t>Оплата ДС прочее</t>
  </si>
  <si>
    <t>Расходы итого</t>
  </si>
  <si>
    <t>Операционная прибыль</t>
  </si>
  <si>
    <t>Финансовый поток по операционной деят-ти</t>
  </si>
  <si>
    <t>КЗ по оплате маркетинговых расходов</t>
  </si>
  <si>
    <t>финансовый поток по движению товаров</t>
  </si>
  <si>
    <t>доля расходов логистики от продаж</t>
  </si>
  <si>
    <t>расходы логистики</t>
  </si>
  <si>
    <t>отсрочка оплаты расходов логистики</t>
  </si>
  <si>
    <t>оплата расходов логистики</t>
  </si>
  <si>
    <t>кред. задолж-ть по опл. лог. расх. на нач. бюдж. года</t>
  </si>
  <si>
    <t>КЗ по оплате расходов логистики</t>
  </si>
  <si>
    <t>прочие переменные расходы</t>
  </si>
  <si>
    <t>доля прочих переменных расходов от продаж</t>
  </si>
  <si>
    <t>отсрочка оплаты прочих переменных  расходов</t>
  </si>
  <si>
    <t>оплата прочих переменных расходов</t>
  </si>
  <si>
    <t>кред. задолж-ть по опл. пр. перем. расх. на нач. бюдж. года</t>
  </si>
  <si>
    <t>КЗ по оплате прочих переменных расходов</t>
  </si>
  <si>
    <t>директора</t>
  </si>
  <si>
    <t>менеджеры по продажам</t>
  </si>
  <si>
    <t>прочие специалисты</t>
  </si>
  <si>
    <t>начисление ФОТ персонала</t>
  </si>
  <si>
    <t>процент аванса по ФОТ</t>
  </si>
  <si>
    <t>процент доплаты по ФОТ</t>
  </si>
  <si>
    <t>оплата ФОТ</t>
  </si>
  <si>
    <t>день месяца выплаты аванса по ФОТ</t>
  </si>
  <si>
    <t>день</t>
  </si>
  <si>
    <t>день месяца доплаты по ФОТ</t>
  </si>
  <si>
    <t>КЗ по оплате ФОТ</t>
  </si>
  <si>
    <t>Авансы по ФОТ</t>
  </si>
  <si>
    <t>начисление взносов в соц. фонды</t>
  </si>
  <si>
    <t>оплата взносов в соц. фонды</t>
  </si>
  <si>
    <t>Авансы в соц. фонды</t>
  </si>
  <si>
    <t>КЗ перед соц. фондами</t>
  </si>
  <si>
    <t>begin</t>
  </si>
  <si>
    <t>end</t>
  </si>
  <si>
    <t>площадь склада</t>
  </si>
  <si>
    <t>площадь офиса на одного сотрудника</t>
  </si>
  <si>
    <t>площадь офиса</t>
  </si>
  <si>
    <t>арендуемые площади</t>
  </si>
  <si>
    <t>стоимость 1-ого кв.м. аренды в месяц</t>
  </si>
  <si>
    <t>день месяца выплаты взносов в соц. фонды</t>
  </si>
  <si>
    <t>день месяца оплаты аренды помещений</t>
  </si>
  <si>
    <t>расходы на аренду помещений</t>
  </si>
  <si>
    <t>оплата аренды помещений</t>
  </si>
  <si>
    <t>КЗ по аренде помещений</t>
  </si>
  <si>
    <t>Авансы по аренде помещений</t>
  </si>
  <si>
    <t>расходы на персонал на одного сотрудника</t>
  </si>
  <si>
    <t>расходы на персонал</t>
  </si>
  <si>
    <t>оплата расходов на персонал</t>
  </si>
  <si>
    <t>прочие постоянные расходы</t>
  </si>
  <si>
    <t>оплата прочих постоянных расходов</t>
  </si>
  <si>
    <t>Отток ДС по операционной деятельности</t>
  </si>
  <si>
    <t>Остаток ДС на конец периода по операц. деят-ти</t>
  </si>
  <si>
    <t>Кредитный портфель на начало периода</t>
  </si>
  <si>
    <t>Объем поступлений кредитных средств</t>
  </si>
  <si>
    <t>Объем возвратов кредитных средств</t>
  </si>
  <si>
    <t>Кредитный поток</t>
  </si>
  <si>
    <t>Кредитный портфель на конец периода</t>
  </si>
  <si>
    <t>Начислено процентов по овердрафту за период</t>
  </si>
  <si>
    <t>Оплата процентов по овердрафту</t>
  </si>
  <si>
    <t>Остаток ДС с учетом овердрафта на конец периода</t>
  </si>
  <si>
    <t>Начислено процентов по овердрафту на конец периода</t>
  </si>
  <si>
    <t>%г по овердрафту на пополнение оборотных средств</t>
  </si>
  <si>
    <t>%г</t>
  </si>
  <si>
    <t>Credit</t>
  </si>
  <si>
    <t>Финансовый поток по финансовой деят-ти</t>
  </si>
  <si>
    <t>Поступления ДС по финансовой деятельности</t>
  </si>
  <si>
    <t>Оплата ДС по финансовой деятельности</t>
  </si>
  <si>
    <t>Финансовый поток - итого</t>
  </si>
  <si>
    <t>КЗ по кредитам и займам</t>
  </si>
  <si>
    <t>КЗ по %-там по кредитам и займам</t>
  </si>
  <si>
    <t>CF-fin</t>
  </si>
  <si>
    <t>CF-total</t>
  </si>
  <si>
    <t>текущая дата:</t>
  </si>
  <si>
    <t>Дата</t>
  </si>
  <si>
    <t>Поступило</t>
  </si>
  <si>
    <t>Списано</t>
  </si>
  <si>
    <t>Контрагент</t>
  </si>
  <si>
    <t>Назначение платежа</t>
  </si>
  <si>
    <t>Банк. счет</t>
  </si>
  <si>
    <t>Валюта</t>
  </si>
  <si>
    <t>дополнение для примера:</t>
  </si>
  <si>
    <t>статьи ДДС - приток</t>
  </si>
  <si>
    <t>статьи ДДС - отток</t>
  </si>
  <si>
    <t>реализация</t>
  </si>
  <si>
    <t>статьи PL - реализация</t>
  </si>
  <si>
    <t>затраты</t>
  </si>
  <si>
    <t>статьи PL - затраты</t>
  </si>
  <si>
    <t>маржа</t>
  </si>
  <si>
    <t>Клиенты-покупатели: юр/лица</t>
  </si>
  <si>
    <t>для примера, какой ориентировочно вид должен быть у выгрузки фактических данных (из 1С) по реализации и затратам (начислениям/закупкам):</t>
  </si>
  <si>
    <t>КЗ по расходам на персонал</t>
  </si>
  <si>
    <t>Авансы по расходам на персонал</t>
  </si>
  <si>
    <t>КЗ по прочим постоянным расходам</t>
  </si>
  <si>
    <t>Авансы по прочим постоянным расходам</t>
  </si>
  <si>
    <t>Бюджет - Факт</t>
  </si>
  <si>
    <t>Stock - Sales</t>
  </si>
  <si>
    <t>необходимо настроить выгрузку из 1С начальных данных!</t>
  </si>
  <si>
    <t>Некоторые структурные характеристики модели</t>
  </si>
  <si>
    <t>Справочники для 1С</t>
  </si>
  <si>
    <t>Cash Flow</t>
  </si>
  <si>
    <t>oper</t>
  </si>
  <si>
    <t>plan</t>
  </si>
  <si>
    <t>fact</t>
  </si>
  <si>
    <t>(f-p)/p</t>
  </si>
  <si>
    <t>Бюджет - еженедельный с разбивкой текущей недели по дням</t>
  </si>
  <si>
    <t>Факт - еженедельный с разбивкой текущей недели по дням</t>
  </si>
  <si>
    <t>План-Факт - еженедельный с разбивкой текущей недели по дням</t>
  </si>
  <si>
    <t>- поля для заполнения</t>
  </si>
  <si>
    <t>CF-oper</t>
  </si>
  <si>
    <t>Маржа</t>
  </si>
  <si>
    <t>Stock Out</t>
  </si>
  <si>
    <t>Stock In</t>
  </si>
  <si>
    <t>Stock Flow</t>
  </si>
  <si>
    <t>Бюджет в разрезе движ-я товаров еженед. с разбивкой текущей недели по дням</t>
  </si>
  <si>
    <t>CFIn</t>
  </si>
  <si>
    <t>CFOut</t>
  </si>
  <si>
    <t>Факт в разрезе движ-я товаров еженед. с разбивкой текущей недели по дням</t>
  </si>
  <si>
    <t>товарная номенклатура</t>
  </si>
  <si>
    <t>необходимо разработать справочник статей дох/расх, товарной ногменклатуры и товарных категорий в 1С и применить его!!!</t>
  </si>
  <si>
    <t>План-Факт в разрезе движ-я товаров еженед. с разбивкой текущ. недели по дням</t>
  </si>
  <si>
    <t>СОДЕРЖАНИЕ</t>
  </si>
  <si>
    <t>Фактические балансовые остатки на начало бюджетного периода - 1С</t>
  </si>
  <si>
    <t>Фактические данные по реализации и покупкам/начислениям - 1С</t>
  </si>
  <si>
    <t>Фактические данные по движению денежных средств - 1С</t>
  </si>
  <si>
    <t>method</t>
  </si>
  <si>
    <t>conditions</t>
  </si>
  <si>
    <t>daily</t>
  </si>
  <si>
    <t>Budget</t>
  </si>
  <si>
    <t>Budget_wly</t>
  </si>
  <si>
    <t>Stock_Plan</t>
  </si>
  <si>
    <t>Fact_beg_1C</t>
  </si>
  <si>
    <t>Fact_PL_1C</t>
  </si>
  <si>
    <t>Fact_CF_1C</t>
  </si>
  <si>
    <t>Fact_wly</t>
  </si>
  <si>
    <t>Plan_Fact_wly</t>
  </si>
  <si>
    <t>Stock_Fact</t>
  </si>
  <si>
    <t>Stock_Plan_Fact</t>
  </si>
  <si>
    <t>KPI</t>
  </si>
  <si>
    <t>structure</t>
  </si>
  <si>
    <t>lists</t>
  </si>
  <si>
    <t>Описание модели</t>
  </si>
  <si>
    <t>content</t>
  </si>
  <si>
    <t>модель устроена следующим образом:</t>
  </si>
  <si>
    <t>в синих вкладках формируется бюджет компании:</t>
  </si>
  <si>
    <t>conditions - задаются основные условия протекания финансово-хозяйственных операций</t>
  </si>
  <si>
    <t>daily - рассчитываются операции каждого дня бюджетного периода</t>
  </si>
  <si>
    <t>Budget - формируется ежемесячный бюджет компании на основе вкладки "daily"</t>
  </si>
  <si>
    <t>также здесь текущая неделя разбивается на дни недели</t>
  </si>
  <si>
    <t>Stock_Plan - формируется ежемесячный бюджет компании в разрезе только движения товаров</t>
  </si>
  <si>
    <t>также  здесь происходит детализация по товарным категориям</t>
  </si>
  <si>
    <t>в зеленых вкладках формируются отчеты о факте исполнения бюджета компании:</t>
  </si>
  <si>
    <t>Fact_beg_1C - здесь необходимо задать остатки по балансовым статьям на начало бюджетного периода</t>
  </si>
  <si>
    <t>на начало бюджетного периода, например из 1С или в целом из учетной системы компании</t>
  </si>
  <si>
    <t>Fact_PL_1C - здесь необходимо задать фактические обороты по статьям доходов/расходов</t>
  </si>
  <si>
    <t>с начала бюджетного периода по настоящий момент, например через выгрузку из 1С</t>
  </si>
  <si>
    <t>Budget_wly - формируется еженедельный бюджет компании на основе вкладки "daily"</t>
  </si>
  <si>
    <t>Денежные средства CASH</t>
  </si>
  <si>
    <t>Таможенный НДС</t>
  </si>
  <si>
    <t>если все корректно, то контроль = 0</t>
  </si>
  <si>
    <t>Ставка таможенного НДС (мед.)</t>
  </si>
  <si>
    <t>КЗ по таможенной ПОШЛИНЕ</t>
  </si>
  <si>
    <t>Переплата таможенной ПОШЛИНЫ</t>
  </si>
  <si>
    <t>млн.руб.</t>
  </si>
  <si>
    <t>Ставка НДС для расходов</t>
  </si>
  <si>
    <t>Доля расходов с ненулевой ставкой НДС</t>
  </si>
  <si>
    <t>Начислено НДС</t>
  </si>
  <si>
    <t>номер месяца оплаты НДС</t>
  </si>
  <si>
    <t>день месяца оплаты НДС</t>
  </si>
  <si>
    <t>№ мес</t>
  </si>
  <si>
    <t>день мес</t>
  </si>
  <si>
    <t>Оплата НДС</t>
  </si>
  <si>
    <t>задолженность по НДС</t>
  </si>
  <si>
    <t>НДС к возмещению</t>
  </si>
  <si>
    <t>Задолженность по НДС на начало периода</t>
  </si>
  <si>
    <t>TOTAL</t>
  </si>
  <si>
    <t>Бюджет продаж в разрезе номенклатуры и товарных категорий</t>
  </si>
  <si>
    <t>Sales_Budget</t>
  </si>
  <si>
    <t>ПРИМЕР НЕОБХОДИМОГО ФОРМАТА</t>
  </si>
  <si>
    <t>товар-1</t>
  </si>
  <si>
    <t>товар-2</t>
  </si>
  <si>
    <t>товар-3</t>
  </si>
  <si>
    <t>товар-4</t>
  </si>
  <si>
    <t>товар-5</t>
  </si>
  <si>
    <t>товар-6</t>
  </si>
  <si>
    <t>товар-7</t>
  </si>
  <si>
    <t>товар-8</t>
  </si>
  <si>
    <t>товар-9</t>
  </si>
  <si>
    <t>товар-10</t>
  </si>
  <si>
    <t>товар-11</t>
  </si>
  <si>
    <t>товар-12</t>
  </si>
  <si>
    <t>товар-13</t>
  </si>
  <si>
    <t>товар-14</t>
  </si>
  <si>
    <t>товар-15</t>
  </si>
  <si>
    <t>товар-16</t>
  </si>
  <si>
    <t>товар-17</t>
  </si>
  <si>
    <t>товар-18</t>
  </si>
  <si>
    <t>товар-19</t>
  </si>
  <si>
    <t>товар-20</t>
  </si>
  <si>
    <t>товар-21</t>
  </si>
  <si>
    <t>товар-22</t>
  </si>
  <si>
    <t>товар-23</t>
  </si>
  <si>
    <t>товар-24</t>
  </si>
  <si>
    <t>товар-25</t>
  </si>
  <si>
    <t>товар-26</t>
  </si>
  <si>
    <t>товар-27</t>
  </si>
  <si>
    <t>товар-28</t>
  </si>
  <si>
    <t>товар-29</t>
  </si>
  <si>
    <t>товар-30</t>
  </si>
  <si>
    <t>товар-31</t>
  </si>
  <si>
    <t>товар-32</t>
  </si>
  <si>
    <t>товар-33</t>
  </si>
  <si>
    <t>товар-34</t>
  </si>
  <si>
    <t>товар-35</t>
  </si>
  <si>
    <t>товар-36</t>
  </si>
  <si>
    <t>товар-37</t>
  </si>
  <si>
    <t>товар-38</t>
  </si>
  <si>
    <t>товар-39</t>
  </si>
  <si>
    <t>товар-40</t>
  </si>
  <si>
    <t>товар-41</t>
  </si>
  <si>
    <t>товар-42</t>
  </si>
  <si>
    <t>товар-43</t>
  </si>
  <si>
    <t>товар-44</t>
  </si>
  <si>
    <t>товар-45</t>
  </si>
  <si>
    <t>товар-46</t>
  </si>
  <si>
    <t>товар-47</t>
  </si>
  <si>
    <t>товар-48</t>
  </si>
  <si>
    <t>товар-49</t>
  </si>
  <si>
    <t>товар-50</t>
  </si>
  <si>
    <t>товар-51</t>
  </si>
  <si>
    <t>товар-52</t>
  </si>
  <si>
    <t>товар-53</t>
  </si>
  <si>
    <t>товар-54</t>
  </si>
  <si>
    <t>товар-55</t>
  </si>
  <si>
    <t>товар-56</t>
  </si>
  <si>
    <t>товар-57</t>
  </si>
  <si>
    <t>товар-58</t>
  </si>
  <si>
    <t>товар-59</t>
  </si>
  <si>
    <t>товар-60</t>
  </si>
  <si>
    <t>товар-61</t>
  </si>
  <si>
    <t>товар-62</t>
  </si>
  <si>
    <t>товар-63</t>
  </si>
  <si>
    <t>товар-64</t>
  </si>
  <si>
    <t>товар-65</t>
  </si>
  <si>
    <t>товар-66</t>
  </si>
  <si>
    <t>товар-67</t>
  </si>
  <si>
    <t>товар-68</t>
  </si>
  <si>
    <t>товар-69</t>
  </si>
  <si>
    <t>товар-70</t>
  </si>
  <si>
    <t>товар-71</t>
  </si>
  <si>
    <t>товар-72</t>
  </si>
  <si>
    <t>товар-73</t>
  </si>
  <si>
    <t>товар-74</t>
  </si>
  <si>
    <t>товар-75</t>
  </si>
  <si>
    <t>товар-76</t>
  </si>
  <si>
    <t>товар-77</t>
  </si>
  <si>
    <t>товар-78</t>
  </si>
  <si>
    <t>товар-79</t>
  </si>
  <si>
    <t>товар-80</t>
  </si>
  <si>
    <t>товар-81</t>
  </si>
  <si>
    <t>товар-82</t>
  </si>
  <si>
    <t>товар-83</t>
  </si>
  <si>
    <t>товар-84</t>
  </si>
  <si>
    <t>товар-85</t>
  </si>
  <si>
    <t>товар-86</t>
  </si>
  <si>
    <t>товар-87</t>
  </si>
  <si>
    <t>товар-88</t>
  </si>
  <si>
    <t>товар-89</t>
  </si>
  <si>
    <t>товар-90</t>
  </si>
  <si>
    <t>товар-91</t>
  </si>
  <si>
    <t>товар-92</t>
  </si>
  <si>
    <t>товар-93</t>
  </si>
  <si>
    <t>товар-94</t>
  </si>
  <si>
    <t>товар-95</t>
  </si>
  <si>
    <t>товар-96</t>
  </si>
  <si>
    <t>товар-97</t>
  </si>
  <si>
    <t>товар-98</t>
  </si>
  <si>
    <t>товар-99</t>
  </si>
  <si>
    <t>товар-100</t>
  </si>
  <si>
    <t>товар-101</t>
  </si>
  <si>
    <t>товар-102</t>
  </si>
  <si>
    <t>товар-103</t>
  </si>
  <si>
    <t>товар-104</t>
  </si>
  <si>
    <t>товар-105</t>
  </si>
  <si>
    <t>товар-106</t>
  </si>
  <si>
    <t>товар-107</t>
  </si>
  <si>
    <t>товар-108</t>
  </si>
  <si>
    <t>товар-109</t>
  </si>
  <si>
    <t>товар-110</t>
  </si>
  <si>
    <t>товар-111</t>
  </si>
  <si>
    <t>товар-112</t>
  </si>
  <si>
    <t>товар-113</t>
  </si>
  <si>
    <t>товар-114</t>
  </si>
  <si>
    <t>товар-115</t>
  </si>
  <si>
    <t>товар-116</t>
  </si>
  <si>
    <t>товар-117</t>
  </si>
  <si>
    <t>товар-118</t>
  </si>
  <si>
    <t>товар-119</t>
  </si>
  <si>
    <t>товар-120</t>
  </si>
  <si>
    <t>товар-121</t>
  </si>
  <si>
    <t>товар-122</t>
  </si>
  <si>
    <t>товар-123</t>
  </si>
  <si>
    <t>товар-124</t>
  </si>
  <si>
    <t>товар-125</t>
  </si>
  <si>
    <t>товар-126</t>
  </si>
  <si>
    <t>товар-127</t>
  </si>
  <si>
    <t>товар-128</t>
  </si>
  <si>
    <t>товар-129</t>
  </si>
  <si>
    <t>товар-130</t>
  </si>
  <si>
    <t>товар-131</t>
  </si>
  <si>
    <t>товар-132</t>
  </si>
  <si>
    <t>товар-133</t>
  </si>
  <si>
    <t>товар-134</t>
  </si>
  <si>
    <t>товар-135</t>
  </si>
  <si>
    <t>товар-136</t>
  </si>
  <si>
    <t>товарная категория- 1</t>
  </si>
  <si>
    <t>товарная категория- 2</t>
  </si>
  <si>
    <t>товарная категория- 3</t>
  </si>
  <si>
    <t>товарная категория- 4</t>
  </si>
  <si>
    <t>товарная категория- 5</t>
  </si>
  <si>
    <t>прочие товарные категории</t>
  </si>
  <si>
    <t>Торговля товарами опт-B2B</t>
  </si>
  <si>
    <t>товар-137</t>
  </si>
  <si>
    <t>товар-138</t>
  </si>
  <si>
    <t>товар-139</t>
  </si>
  <si>
    <t>товар-140</t>
  </si>
  <si>
    <t>товар-141</t>
  </si>
  <si>
    <t>товар-142</t>
  </si>
  <si>
    <t>товар-143</t>
  </si>
  <si>
    <t>товар-144</t>
  </si>
  <si>
    <t>товар-145</t>
  </si>
  <si>
    <t>товар-146</t>
  </si>
  <si>
    <t>товар-147</t>
  </si>
  <si>
    <t>товар-148</t>
  </si>
  <si>
    <t>товар-149</t>
  </si>
  <si>
    <t>товар-150</t>
  </si>
  <si>
    <t>товар-151</t>
  </si>
  <si>
    <t>товар-152</t>
  </si>
  <si>
    <t>товар-153</t>
  </si>
  <si>
    <t>товар-154</t>
  </si>
  <si>
    <t>товар-155</t>
  </si>
  <si>
    <t>товар-156</t>
  </si>
  <si>
    <t>товар-157</t>
  </si>
  <si>
    <t>товар-158</t>
  </si>
  <si>
    <t>товар-159</t>
  </si>
  <si>
    <t>товар-160</t>
  </si>
  <si>
    <t>товар-161</t>
  </si>
  <si>
    <t>товар-162</t>
  </si>
  <si>
    <t>товар-163</t>
  </si>
  <si>
    <t>товар-164</t>
  </si>
  <si>
    <t>товар-165</t>
  </si>
  <si>
    <t>Ставка НДС для продаж/закупок товаров</t>
  </si>
  <si>
    <t>Таможенная пошлина</t>
  </si>
  <si>
    <t>Ставка таможенной пошлины</t>
  </si>
  <si>
    <t>Оплата таможенной пошлины</t>
  </si>
  <si>
    <t>товары</t>
  </si>
  <si>
    <t>коммерческое подразделение должно выдавать бюджет продаж в подобном виде для модели</t>
  </si>
  <si>
    <t>и так далее...</t>
  </si>
  <si>
    <t>*</t>
  </si>
  <si>
    <t/>
  </si>
  <si>
    <t>БЕЗ ФОРМУЛ</t>
  </si>
  <si>
    <t>&lt;-1000%</t>
  </si>
  <si>
    <t>&gt;1000%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</si>
</sst>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dd/mm/yy;@"/>
    <numFmt numFmtId="165" formatCode="0.0%"/>
    <numFmt numFmtId="166" formatCode="#,##0.0"/>
    <numFmt numFmtId="167" formatCode="[$-419]mmmm\ yyyy;@"/>
  </numFmts>
  <fonts count="69" x14ac:knownFonts="1">
    <font>
      <sz val="11"/>
      <color theme="1"/>
      <name val="Calibri"/>
      <family val="2"/>
      <scheme val="minor"/>
    </font>
    <font>
      <sz val="9"/>
      <color theme="1"/>
      <name val="Calibri"/>
      <family val="2"/>
      <scheme val="minor"/>
    </font>
    <font>
      <b/>
      <sz val="9"/>
      <color theme="1"/>
      <name val="Calibri"/>
      <family val="2"/>
      <charset val="204"/>
      <scheme val="minor"/>
    </font>
    <font>
      <b/>
      <sz val="9"/>
      <color theme="9" tint="-0.499984740745262"/>
      <name val="Calibri"/>
      <family val="2"/>
      <charset val="204"/>
      <scheme val="minor"/>
    </font>
    <font>
      <b/>
      <sz val="9"/>
      <color rgb="FFFF0000"/>
      <name val="Calibri"/>
      <family val="2"/>
      <charset val="204"/>
      <scheme val="minor"/>
    </font>
    <font>
      <sz val="9"/>
      <color rgb="FFC00000"/>
      <name val="Calibri"/>
      <family val="2"/>
      <scheme val="minor"/>
    </font>
    <font>
      <sz val="8"/>
      <color theme="1"/>
      <name val="Calibri"/>
      <family val="2"/>
      <scheme val="minor"/>
    </font>
    <font>
      <b/>
      <sz val="8"/>
      <color theme="1"/>
      <name val="Calibri"/>
      <family val="2"/>
      <charset val="204"/>
      <scheme val="minor"/>
    </font>
    <font>
      <sz val="9"/>
      <color theme="1"/>
      <name val="Calibri"/>
      <family val="2"/>
      <charset val="204"/>
      <scheme val="minor"/>
    </font>
    <font>
      <sz val="8"/>
      <color theme="1"/>
      <name val="Calibri"/>
      <family val="2"/>
      <charset val="204"/>
      <scheme val="minor"/>
    </font>
    <font>
      <sz val="9"/>
      <color rgb="FFFF0000"/>
      <name val="Calibri"/>
      <family val="2"/>
      <scheme val="minor"/>
    </font>
    <font>
      <sz val="8"/>
      <color rgb="FFFF0000"/>
      <name val="Calibri"/>
      <family val="2"/>
      <scheme val="minor"/>
    </font>
    <font>
      <b/>
      <sz val="9"/>
      <name val="Calibri"/>
      <family val="2"/>
      <charset val="204"/>
      <scheme val="minor"/>
    </font>
    <font>
      <sz val="9"/>
      <color rgb="FFFF0000"/>
      <name val="Calibri"/>
      <family val="2"/>
      <charset val="204"/>
      <scheme val="minor"/>
    </font>
    <font>
      <sz val="9"/>
      <color theme="1"/>
      <name val="Arial"/>
      <family val="2"/>
      <charset val="204"/>
    </font>
    <font>
      <sz val="8"/>
      <color theme="1"/>
      <name val="Arial"/>
      <family val="2"/>
      <charset val="204"/>
    </font>
    <font>
      <i/>
      <sz val="8"/>
      <color theme="1"/>
      <name val="Arial"/>
      <family val="2"/>
      <charset val="204"/>
    </font>
    <font>
      <b/>
      <sz val="8"/>
      <name val="Arial"/>
      <family val="2"/>
      <charset val="204"/>
    </font>
    <font>
      <i/>
      <sz val="9"/>
      <color theme="1"/>
      <name val="Calibri"/>
      <family val="2"/>
      <charset val="204"/>
      <scheme val="minor"/>
    </font>
    <font>
      <b/>
      <sz val="11"/>
      <color theme="1"/>
      <name val="Calibri"/>
      <family val="2"/>
      <charset val="204"/>
      <scheme val="minor"/>
    </font>
    <font>
      <b/>
      <sz val="9"/>
      <color rgb="FFC00000"/>
      <name val="Calibri"/>
      <family val="2"/>
      <scheme val="minor"/>
    </font>
    <font>
      <b/>
      <sz val="8"/>
      <color rgb="FFC00000"/>
      <name val="Calibri"/>
      <family val="2"/>
      <scheme val="minor"/>
    </font>
    <font>
      <sz val="5"/>
      <color theme="1"/>
      <name val="Calibri"/>
      <family val="2"/>
      <scheme val="minor"/>
    </font>
    <font>
      <b/>
      <sz val="5"/>
      <color theme="1"/>
      <name val="Calibri"/>
      <family val="2"/>
      <scheme val="minor"/>
    </font>
    <font>
      <b/>
      <sz val="8"/>
      <name val="Calibri"/>
      <family val="2"/>
      <charset val="204"/>
      <scheme val="minor"/>
    </font>
    <font>
      <sz val="9"/>
      <name val="Calibri"/>
      <family val="2"/>
      <charset val="204"/>
      <scheme val="minor"/>
    </font>
    <font>
      <sz val="8"/>
      <name val="Calibri"/>
      <family val="2"/>
      <charset val="204"/>
      <scheme val="minor"/>
    </font>
    <font>
      <sz val="10"/>
      <name val="Calibri"/>
      <family val="2"/>
      <charset val="204"/>
      <scheme val="minor"/>
    </font>
    <font>
      <sz val="10"/>
      <color theme="1"/>
      <name val="Calibri"/>
      <family val="2"/>
      <charset val="204"/>
      <scheme val="minor"/>
    </font>
    <font>
      <b/>
      <sz val="10"/>
      <color theme="1"/>
      <name val="Calibri"/>
      <family val="2"/>
      <charset val="204"/>
      <scheme val="minor"/>
    </font>
    <font>
      <b/>
      <sz val="10"/>
      <name val="Calibri"/>
      <family val="2"/>
      <charset val="204"/>
      <scheme val="minor"/>
    </font>
    <font>
      <b/>
      <sz val="11"/>
      <name val="Calibri"/>
      <family val="2"/>
      <charset val="204"/>
      <scheme val="minor"/>
    </font>
    <font>
      <sz val="8"/>
      <color theme="0" tint="-0.34998626667073579"/>
      <name val="Calibri"/>
      <family val="2"/>
      <scheme val="minor"/>
    </font>
    <font>
      <b/>
      <sz val="8"/>
      <color theme="0" tint="-0.34998626667073579"/>
      <name val="Calibri"/>
      <family val="2"/>
      <scheme val="minor"/>
    </font>
    <font>
      <sz val="5"/>
      <color theme="0" tint="-0.34998626667073579"/>
      <name val="Calibri"/>
      <family val="2"/>
      <scheme val="minor"/>
    </font>
    <font>
      <b/>
      <sz val="10"/>
      <color theme="0" tint="-0.34998626667073579"/>
      <name val="Calibri"/>
      <family val="2"/>
      <charset val="204"/>
      <scheme val="minor"/>
    </font>
    <font>
      <sz val="8"/>
      <color theme="0" tint="-0.34998626667073579"/>
      <name val="Calibri"/>
      <family val="2"/>
      <charset val="204"/>
      <scheme val="minor"/>
    </font>
    <font>
      <b/>
      <sz val="9"/>
      <color theme="1"/>
      <name val="Calibri"/>
      <family val="2"/>
      <scheme val="minor"/>
    </font>
    <font>
      <sz val="9"/>
      <color theme="0" tint="-0.34998626667073579"/>
      <name val="Calibri"/>
      <family val="2"/>
      <scheme val="minor"/>
    </font>
    <font>
      <b/>
      <sz val="8"/>
      <color theme="0"/>
      <name val="Calibri"/>
      <family val="2"/>
      <charset val="204"/>
      <scheme val="minor"/>
    </font>
    <font>
      <sz val="8"/>
      <color indexed="8"/>
      <name val="Arial"/>
      <family val="2"/>
    </font>
    <font>
      <b/>
      <sz val="8"/>
      <color rgb="FFFF0000"/>
      <name val="Arial"/>
      <family val="2"/>
      <charset val="204"/>
    </font>
    <font>
      <sz val="8"/>
      <color rgb="FFFF0000"/>
      <name val="Arial"/>
      <family val="2"/>
    </font>
    <font>
      <sz val="11"/>
      <color rgb="FFFF0000"/>
      <name val="Calibri"/>
      <family val="2"/>
      <scheme val="minor"/>
    </font>
    <font>
      <b/>
      <sz val="11"/>
      <color rgb="FFFF0000"/>
      <name val="Calibri"/>
      <family val="2"/>
      <charset val="204"/>
      <scheme val="minor"/>
    </font>
    <font>
      <sz val="8"/>
      <color theme="0"/>
      <name val="Calibri"/>
      <family val="2"/>
      <charset val="204"/>
      <scheme val="minor"/>
    </font>
    <font>
      <b/>
      <sz val="8"/>
      <color rgb="FFFF0000"/>
      <name val="Calibri"/>
      <family val="2"/>
      <scheme val="minor"/>
    </font>
    <font>
      <b/>
      <i/>
      <sz val="9"/>
      <color rgb="FFC00000"/>
      <name val="Calibri"/>
      <family val="2"/>
      <charset val="204"/>
      <scheme val="minor"/>
    </font>
    <font>
      <b/>
      <sz val="9"/>
      <color theme="0"/>
      <name val="Calibri"/>
      <family val="2"/>
      <charset val="204"/>
      <scheme val="minor"/>
    </font>
    <font>
      <sz val="9"/>
      <color theme="0" tint="-0.34998626667073579"/>
      <name val="Calibri"/>
      <family val="2"/>
      <charset val="204"/>
      <scheme val="minor"/>
    </font>
    <font>
      <b/>
      <sz val="9"/>
      <color theme="0" tint="-0.34998626667073579"/>
      <name val="Calibri"/>
      <family val="2"/>
      <charset val="204"/>
      <scheme val="minor"/>
    </font>
    <font>
      <b/>
      <sz val="8"/>
      <color theme="1"/>
      <name val="Calibri"/>
      <family val="2"/>
      <scheme val="minor"/>
    </font>
    <font>
      <sz val="7"/>
      <color rgb="FFC00000"/>
      <name val="Calibri"/>
      <family val="2"/>
      <scheme val="minor"/>
    </font>
    <font>
      <b/>
      <sz val="7"/>
      <color rgb="FFC00000"/>
      <name val="Calibri"/>
      <family val="2"/>
      <scheme val="minor"/>
    </font>
    <font>
      <sz val="5"/>
      <color rgb="FFC00000"/>
      <name val="Calibri"/>
      <family val="2"/>
      <scheme val="minor"/>
    </font>
    <font>
      <b/>
      <sz val="5"/>
      <color rgb="FFC00000"/>
      <name val="Calibri"/>
      <family val="2"/>
      <scheme val="minor"/>
    </font>
    <font>
      <i/>
      <sz val="8"/>
      <color theme="1"/>
      <name val="Calibri"/>
      <family val="2"/>
      <scheme val="minor"/>
    </font>
    <font>
      <sz val="7"/>
      <color rgb="FFFF0000"/>
      <name val="Calibri"/>
      <family val="2"/>
      <scheme val="minor"/>
    </font>
    <font>
      <b/>
      <sz val="7"/>
      <color rgb="FFFF0000"/>
      <name val="Calibri"/>
      <family val="2"/>
      <scheme val="minor"/>
    </font>
    <font>
      <u/>
      <sz val="11"/>
      <color theme="10"/>
      <name val="Calibri"/>
      <family val="2"/>
      <scheme val="minor"/>
    </font>
    <font>
      <u/>
      <sz val="9"/>
      <color theme="10"/>
      <name val="Calibri"/>
      <family val="2"/>
      <charset val="204"/>
      <scheme val="minor"/>
    </font>
    <font>
      <b/>
      <u/>
      <sz val="10"/>
      <color theme="10"/>
      <name val="Calibri"/>
      <family val="2"/>
      <charset val="204"/>
      <scheme val="minor"/>
    </font>
    <font>
      <sz val="8"/>
      <color rgb="FFFF0000"/>
      <name val="Calibri"/>
      <family val="2"/>
      <charset val="204"/>
      <scheme val="minor"/>
    </font>
    <font>
      <b/>
      <sz val="8"/>
      <color theme="1"/>
      <name val="Calibri"/>
      <family val="2"/>
      <charset val="238"/>
      <scheme val="minor"/>
    </font>
    <font>
      <sz val="8"/>
      <color theme="1"/>
      <name val="Calibri"/>
      <family val="2"/>
      <charset val="238"/>
      <scheme val="minor"/>
    </font>
    <font>
      <b/>
      <sz val="8"/>
      <color rgb="FFFF0000"/>
      <name val="Calibri"/>
      <family val="2"/>
      <charset val="238"/>
      <scheme val="minor"/>
    </font>
    <font>
      <b/>
      <sz val="10"/>
      <color theme="0"/>
      <name val="Calibri"/>
      <family val="2"/>
      <scheme val="minor"/>
    </font>
    <font>
      <b/>
      <sz val="9"/>
      <color theme="10"/>
      <name val="Calibri"/>
      <family val="2"/>
      <charset val="204"/>
      <scheme val="minor"/>
    </font>
    <font>
      <b/>
      <sz val="9"/>
      <color rgb="FFC00000"/>
      <name val="Calibri"/>
      <family val="2"/>
      <charset val="204"/>
      <scheme val="minor"/>
    </font>
  </fonts>
  <fills count="20">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4" tint="-0.499984740745262"/>
        <bgColor indexed="64"/>
      </patternFill>
    </fill>
    <fill>
      <patternFill patternType="solid">
        <fgColor indexed="9"/>
        <bgColor indexed="64"/>
      </patternFill>
    </fill>
    <fill>
      <patternFill patternType="solid">
        <fgColor theme="6" tint="0.39997558519241921"/>
        <bgColor indexed="64"/>
      </patternFill>
    </fill>
    <fill>
      <patternFill patternType="solid">
        <fgColor theme="9" tint="-0.499984740745262"/>
        <bgColor indexed="64"/>
      </patternFill>
    </fill>
    <fill>
      <patternFill patternType="solid">
        <fgColor theme="3" tint="-0.499984740745262"/>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6" tint="-0.499984740745262"/>
        <bgColor indexed="64"/>
      </patternFill>
    </fill>
    <fill>
      <patternFill patternType="solid">
        <fgColor theme="6" tint="-0.249977111117893"/>
        <bgColor indexed="64"/>
      </patternFill>
    </fill>
    <fill>
      <patternFill patternType="solid">
        <fgColor theme="9" tint="0.39997558519241921"/>
        <bgColor indexed="64"/>
      </patternFill>
    </fill>
    <fill>
      <patternFill patternType="solid">
        <fgColor theme="5" tint="-0.499984740745262"/>
        <bgColor indexed="64"/>
      </patternFill>
    </fill>
    <fill>
      <patternFill patternType="solid">
        <fgColor rgb="FFC00000"/>
        <bgColor indexed="64"/>
      </patternFill>
    </fill>
  </fills>
  <borders count="23">
    <border>
      <left/>
      <right/>
      <top/>
      <bottom/>
      <diagonal/>
    </border>
    <border>
      <left style="dashed">
        <color auto="1"/>
      </left>
      <right style="dashed">
        <color auto="1"/>
      </right>
      <top style="dashed">
        <color auto="1"/>
      </top>
      <bottom style="dashed">
        <color auto="1"/>
      </bottom>
      <diagonal/>
    </border>
    <border>
      <left style="thin">
        <color auto="1"/>
      </left>
      <right style="thin">
        <color auto="1"/>
      </right>
      <top style="thin">
        <color auto="1"/>
      </top>
      <bottom style="thin">
        <color auto="1"/>
      </bottom>
      <diagonal/>
    </border>
    <border>
      <left/>
      <right style="thin">
        <color theme="0" tint="-0.34998626667073579"/>
      </right>
      <top/>
      <bottom/>
      <diagonal/>
    </border>
    <border>
      <left style="thin">
        <color theme="0" tint="-0.34998626667073579"/>
      </left>
      <right style="thin">
        <color theme="0" tint="-0.34998626667073579"/>
      </right>
      <top/>
      <bottom/>
      <diagonal/>
    </border>
    <border>
      <left style="thin">
        <color theme="0" tint="-0.34998626667073579"/>
      </left>
      <right/>
      <top/>
      <bottom/>
      <diagonal/>
    </border>
    <border>
      <left/>
      <right/>
      <top/>
      <bottom style="thin">
        <color indexed="64"/>
      </bottom>
      <diagonal/>
    </border>
    <border>
      <left/>
      <right/>
      <top/>
      <bottom style="dashed">
        <color auto="1"/>
      </bottom>
      <diagonal/>
    </border>
    <border>
      <left/>
      <right/>
      <top style="dashed">
        <color auto="1"/>
      </top>
      <bottom/>
      <diagonal/>
    </border>
    <border>
      <left/>
      <right/>
      <top style="thin">
        <color auto="1"/>
      </top>
      <bottom/>
      <diagonal/>
    </border>
    <border>
      <left style="thin">
        <color theme="9" tint="-0.499984740745262"/>
      </left>
      <right style="thin">
        <color theme="9" tint="-0.499984740745262"/>
      </right>
      <top style="thin">
        <color theme="9" tint="-0.499984740745262"/>
      </top>
      <bottom style="thin">
        <color theme="9" tint="-0.499984740745262"/>
      </bottom>
      <diagonal/>
    </border>
    <border>
      <left style="thin">
        <color indexed="26"/>
      </left>
      <right style="thin">
        <color indexed="26"/>
      </right>
      <top style="thin">
        <color indexed="26"/>
      </top>
      <bottom/>
      <diagonal/>
    </border>
    <border>
      <left/>
      <right style="thin">
        <color theme="1" tint="0.34998626667073579"/>
      </right>
      <top/>
      <bottom/>
      <diagonal/>
    </border>
    <border>
      <left style="thin">
        <color theme="1" tint="0.34998626667073579"/>
      </left>
      <right/>
      <top/>
      <bottom/>
      <diagonal/>
    </border>
    <border>
      <left/>
      <right style="medium">
        <color theme="1" tint="0.34998626667073579"/>
      </right>
      <top/>
      <bottom/>
      <diagonal/>
    </border>
    <border>
      <left style="medium">
        <color theme="1" tint="0.34998626667073579"/>
      </left>
      <right/>
      <top/>
      <bottom/>
      <diagonal/>
    </border>
    <border>
      <left/>
      <right style="medium">
        <color theme="1" tint="0.34998626667073579"/>
      </right>
      <top/>
      <bottom style="thin">
        <color indexed="64"/>
      </bottom>
      <diagonal/>
    </border>
    <border>
      <left style="dashed">
        <color auto="1"/>
      </left>
      <right/>
      <top style="dashed">
        <color auto="1"/>
      </top>
      <bottom style="dashed">
        <color auto="1"/>
      </bottom>
      <diagonal/>
    </border>
    <border>
      <left/>
      <right style="dashed">
        <color auto="1"/>
      </right>
      <top style="dashed">
        <color auto="1"/>
      </top>
      <bottom style="dashed">
        <color auto="1"/>
      </bottom>
      <diagonal/>
    </border>
    <border>
      <left style="dashed">
        <color auto="1"/>
      </left>
      <right style="thin">
        <color auto="1"/>
      </right>
      <top style="thin">
        <color auto="1"/>
      </top>
      <bottom style="thin">
        <color auto="1"/>
      </bottom>
      <diagonal/>
    </border>
    <border>
      <left style="thin">
        <color theme="1" tint="0.34998626667073579"/>
      </left>
      <right style="thin">
        <color auto="1"/>
      </right>
      <top style="thin">
        <color auto="1"/>
      </top>
      <bottom style="thin">
        <color auto="1"/>
      </bottom>
      <diagonal/>
    </border>
    <border>
      <left/>
      <right/>
      <top/>
      <bottom style="thin">
        <color theme="0" tint="-0.24994659260841701"/>
      </bottom>
      <diagonal/>
    </border>
    <border>
      <left/>
      <right/>
      <top style="thin">
        <color theme="0" tint="-0.24994659260841701"/>
      </top>
      <bottom/>
      <diagonal/>
    </border>
  </borders>
  <cellStyleXfs count="2">
    <xf numFmtId="0" fontId="0" fillId="0" borderId="0"/>
    <xf numFmtId="0" fontId="59" fillId="0" borderId="0" applyNumberFormat="0" applyFill="0" applyBorder="0" applyAlignment="0" applyProtection="0"/>
  </cellStyleXfs>
  <cellXfs count="451">
    <xf numFmtId="0" fontId="0" fillId="0" borderId="0" xfId="0"/>
    <xf numFmtId="0" fontId="1" fillId="2" borderId="0" xfId="0" applyFont="1" applyFill="1"/>
    <xf numFmtId="0" fontId="1" fillId="0" borderId="0" xfId="0" applyFont="1"/>
    <xf numFmtId="14" fontId="1" fillId="2" borderId="0" xfId="0" applyNumberFormat="1" applyFont="1" applyFill="1"/>
    <xf numFmtId="0" fontId="1" fillId="2" borderId="1" xfId="0" applyFont="1" applyFill="1" applyBorder="1"/>
    <xf numFmtId="0" fontId="2" fillId="2" borderId="0" xfId="0" applyFont="1" applyFill="1"/>
    <xf numFmtId="0" fontId="2" fillId="2" borderId="1" xfId="0" applyFont="1" applyFill="1" applyBorder="1"/>
    <xf numFmtId="0" fontId="2" fillId="0" borderId="0" xfId="0" applyFont="1"/>
    <xf numFmtId="0" fontId="1" fillId="2" borderId="1" xfId="0" applyFont="1" applyFill="1" applyBorder="1" applyAlignment="1">
      <alignment horizontal="right"/>
    </xf>
    <xf numFmtId="164" fontId="1" fillId="2" borderId="1" xfId="0" applyNumberFormat="1" applyFont="1" applyFill="1" applyBorder="1"/>
    <xf numFmtId="0" fontId="3" fillId="2" borderId="0" xfId="0" applyFont="1" applyFill="1" applyAlignment="1">
      <alignment horizontal="center" vertical="center"/>
    </xf>
    <xf numFmtId="0" fontId="4" fillId="2" borderId="0" xfId="0" applyFont="1" applyFill="1" applyAlignment="1">
      <alignment horizontal="center" vertical="center"/>
    </xf>
    <xf numFmtId="164" fontId="2" fillId="2" borderId="2" xfId="0" applyNumberFormat="1" applyFont="1" applyFill="1" applyBorder="1"/>
    <xf numFmtId="164" fontId="1" fillId="3" borderId="3" xfId="0" applyNumberFormat="1" applyFont="1" applyFill="1" applyBorder="1"/>
    <xf numFmtId="164" fontId="1" fillId="3" borderId="4" xfId="0" applyNumberFormat="1" applyFont="1" applyFill="1" applyBorder="1"/>
    <xf numFmtId="164" fontId="1" fillId="3" borderId="5" xfId="0" applyNumberFormat="1" applyFont="1" applyFill="1" applyBorder="1"/>
    <xf numFmtId="0" fontId="5" fillId="2" borderId="0" xfId="0" applyFont="1" applyFill="1"/>
    <xf numFmtId="3" fontId="1" fillId="2" borderId="1" xfId="0" applyNumberFormat="1" applyFont="1" applyFill="1" applyBorder="1"/>
    <xf numFmtId="0" fontId="6" fillId="2" borderId="0" xfId="0" applyFont="1" applyFill="1"/>
    <xf numFmtId="0" fontId="6" fillId="0" borderId="0" xfId="0" applyFont="1"/>
    <xf numFmtId="0" fontId="7" fillId="2" borderId="0" xfId="0" applyFont="1" applyFill="1"/>
    <xf numFmtId="165" fontId="1" fillId="2" borderId="1" xfId="0" applyNumberFormat="1" applyFont="1" applyFill="1" applyBorder="1"/>
    <xf numFmtId="165" fontId="1" fillId="2" borderId="0" xfId="0" applyNumberFormat="1" applyFont="1" applyFill="1"/>
    <xf numFmtId="0" fontId="5" fillId="4" borderId="0" xfId="0" applyFont="1" applyFill="1"/>
    <xf numFmtId="0" fontId="1" fillId="4" borderId="0" xfId="0" applyFont="1" applyFill="1"/>
    <xf numFmtId="3" fontId="2" fillId="2" borderId="0" xfId="0" applyNumberFormat="1" applyFont="1" applyFill="1"/>
    <xf numFmtId="0" fontId="1" fillId="2" borderId="0" xfId="0" applyFont="1" applyFill="1" applyAlignment="1">
      <alignment horizontal="right"/>
    </xf>
    <xf numFmtId="3" fontId="2" fillId="2" borderId="1" xfId="0" applyNumberFormat="1" applyFont="1" applyFill="1" applyBorder="1"/>
    <xf numFmtId="0" fontId="8" fillId="2" borderId="0" xfId="0" applyFont="1" applyFill="1"/>
    <xf numFmtId="0" fontId="9" fillId="2" borderId="0" xfId="0" applyFont="1" applyFill="1"/>
    <xf numFmtId="0" fontId="8" fillId="0" borderId="0" xfId="0" applyFont="1"/>
    <xf numFmtId="0" fontId="10" fillId="2" borderId="0" xfId="0" applyFont="1" applyFill="1"/>
    <xf numFmtId="0" fontId="11" fillId="2" borderId="0" xfId="0" applyFont="1" applyFill="1"/>
    <xf numFmtId="0" fontId="10" fillId="0" borderId="0" xfId="0" applyFont="1"/>
    <xf numFmtId="3" fontId="10" fillId="2" borderId="0" xfId="0" applyNumberFormat="1" applyFont="1" applyFill="1"/>
    <xf numFmtId="3" fontId="9" fillId="2" borderId="0" xfId="0" applyNumberFormat="1" applyFont="1" applyFill="1"/>
    <xf numFmtId="0" fontId="9" fillId="0" borderId="0" xfId="0" applyFont="1"/>
    <xf numFmtId="165" fontId="12" fillId="2" borderId="0" xfId="0" applyNumberFormat="1" applyFont="1" applyFill="1"/>
    <xf numFmtId="3" fontId="12" fillId="2" borderId="0" xfId="0" applyNumberFormat="1" applyFont="1" applyFill="1"/>
    <xf numFmtId="0" fontId="13" fillId="2" borderId="0" xfId="0" applyFont="1" applyFill="1" applyAlignment="1">
      <alignment horizontal="center" vertical="center"/>
    </xf>
    <xf numFmtId="3" fontId="8" fillId="2" borderId="1" xfId="0" applyNumberFormat="1" applyFont="1" applyFill="1" applyBorder="1"/>
    <xf numFmtId="3" fontId="1" fillId="2" borderId="0" xfId="0" applyNumberFormat="1" applyFont="1" applyFill="1"/>
    <xf numFmtId="0" fontId="2" fillId="2" borderId="0" xfId="0" applyFont="1" applyFill="1" applyAlignment="1">
      <alignment horizontal="right"/>
    </xf>
    <xf numFmtId="165" fontId="8" fillId="2" borderId="1" xfId="0" applyNumberFormat="1" applyFont="1" applyFill="1" applyBorder="1"/>
    <xf numFmtId="3" fontId="8" fillId="2" borderId="0" xfId="0" applyNumberFormat="1" applyFont="1" applyFill="1"/>
    <xf numFmtId="0" fontId="2" fillId="2" borderId="7" xfId="0" applyFont="1" applyFill="1" applyBorder="1"/>
    <xf numFmtId="0" fontId="16" fillId="5" borderId="0" xfId="0" applyFont="1" applyFill="1"/>
    <xf numFmtId="0" fontId="14" fillId="5" borderId="0" xfId="0" applyFont="1" applyFill="1" applyAlignment="1">
      <alignment horizontal="left"/>
    </xf>
    <xf numFmtId="0" fontId="15" fillId="5" borderId="0" xfId="0" applyFont="1" applyFill="1"/>
    <xf numFmtId="0" fontId="14" fillId="5" borderId="0" xfId="0" applyFont="1" applyFill="1"/>
    <xf numFmtId="0" fontId="1" fillId="5" borderId="0" xfId="0" applyFont="1" applyFill="1"/>
    <xf numFmtId="0" fontId="18" fillId="5" borderId="0" xfId="0" applyFont="1" applyFill="1"/>
    <xf numFmtId="165" fontId="2" fillId="2" borderId="1" xfId="0" applyNumberFormat="1" applyFont="1" applyFill="1" applyBorder="1"/>
    <xf numFmtId="0" fontId="19" fillId="2" borderId="0" xfId="0" applyFont="1" applyFill="1"/>
    <xf numFmtId="3" fontId="19" fillId="2" borderId="0" xfId="0" applyNumberFormat="1" applyFont="1" applyFill="1"/>
    <xf numFmtId="0" fontId="19" fillId="0" borderId="0" xfId="0" applyFont="1"/>
    <xf numFmtId="3" fontId="4" fillId="2" borderId="0" xfId="0" applyNumberFormat="1" applyFont="1" applyFill="1"/>
    <xf numFmtId="165" fontId="1" fillId="2" borderId="8" xfId="0" applyNumberFormat="1" applyFont="1" applyFill="1" applyBorder="1"/>
    <xf numFmtId="165" fontId="2" fillId="2" borderId="7" xfId="0" applyNumberFormat="1" applyFont="1" applyFill="1" applyBorder="1"/>
    <xf numFmtId="164" fontId="10" fillId="2" borderId="0" xfId="0" applyNumberFormat="1" applyFont="1" applyFill="1"/>
    <xf numFmtId="0" fontId="2" fillId="2" borderId="6" xfId="0" applyFont="1" applyFill="1" applyBorder="1"/>
    <xf numFmtId="0" fontId="1" fillId="2" borderId="9" xfId="0" applyFont="1" applyFill="1" applyBorder="1"/>
    <xf numFmtId="0" fontId="7" fillId="2" borderId="6" xfId="0" applyFont="1" applyFill="1" applyBorder="1"/>
    <xf numFmtId="0" fontId="6" fillId="2" borderId="9" xfId="0" applyFont="1" applyFill="1" applyBorder="1"/>
    <xf numFmtId="0" fontId="2" fillId="2" borderId="9" xfId="0" applyFont="1" applyFill="1" applyBorder="1"/>
    <xf numFmtId="0" fontId="20" fillId="2" borderId="0" xfId="0" applyFont="1" applyFill="1"/>
    <xf numFmtId="0" fontId="21" fillId="2" borderId="0" xfId="0" applyFont="1" applyFill="1"/>
    <xf numFmtId="0" fontId="5" fillId="0" borderId="0" xfId="0" applyFont="1"/>
    <xf numFmtId="0" fontId="22" fillId="2" borderId="0" xfId="0" applyFont="1" applyFill="1"/>
    <xf numFmtId="0" fontId="22" fillId="0" borderId="0" xfId="0" applyFont="1"/>
    <xf numFmtId="3" fontId="5" fillId="2" borderId="0" xfId="0" applyNumberFormat="1" applyFont="1" applyFill="1"/>
    <xf numFmtId="3" fontId="22" fillId="2" borderId="0" xfId="0" applyNumberFormat="1" applyFont="1" applyFill="1"/>
    <xf numFmtId="3" fontId="23" fillId="2" borderId="0" xfId="0" applyNumberFormat="1" applyFont="1" applyFill="1"/>
    <xf numFmtId="3" fontId="2" fillId="4" borderId="0" xfId="0" applyNumberFormat="1" applyFont="1" applyFill="1"/>
    <xf numFmtId="3" fontId="1" fillId="4" borderId="0" xfId="0" applyNumberFormat="1" applyFont="1" applyFill="1"/>
    <xf numFmtId="0" fontId="22" fillId="4" borderId="0" xfId="0" applyFont="1" applyFill="1"/>
    <xf numFmtId="3" fontId="23" fillId="4" borderId="0" xfId="0" applyNumberFormat="1" applyFont="1" applyFill="1"/>
    <xf numFmtId="3" fontId="22" fillId="4" borderId="0" xfId="0" applyNumberFormat="1" applyFont="1" applyFill="1"/>
    <xf numFmtId="0" fontId="6" fillId="4" borderId="0" xfId="0" applyFont="1" applyFill="1"/>
    <xf numFmtId="0" fontId="27" fillId="0" borderId="0" xfId="0" applyFont="1"/>
    <xf numFmtId="0" fontId="28" fillId="0" borderId="0" xfId="0" applyFont="1"/>
    <xf numFmtId="0" fontId="12" fillId="2" borderId="0" xfId="0" applyFont="1" applyFill="1"/>
    <xf numFmtId="0" fontId="24" fillId="2" borderId="0" xfId="0" applyFont="1" applyFill="1"/>
    <xf numFmtId="0" fontId="25" fillId="2" borderId="0" xfId="0" applyFont="1" applyFill="1"/>
    <xf numFmtId="0" fontId="26" fillId="2" borderId="0" xfId="0" applyFont="1" applyFill="1"/>
    <xf numFmtId="0" fontId="2" fillId="6" borderId="0" xfId="0" applyFont="1" applyFill="1"/>
    <xf numFmtId="0" fontId="12" fillId="6" borderId="0" xfId="0" applyFont="1" applyFill="1"/>
    <xf numFmtId="0" fontId="24" fillId="6" borderId="0" xfId="0" applyFont="1" applyFill="1"/>
    <xf numFmtId="3" fontId="2" fillId="6" borderId="0" xfId="0" applyNumberFormat="1" applyFont="1" applyFill="1"/>
    <xf numFmtId="3" fontId="12" fillId="6" borderId="0" xfId="0" applyNumberFormat="1" applyFont="1" applyFill="1"/>
    <xf numFmtId="0" fontId="2" fillId="7" borderId="0" xfId="0" applyFont="1" applyFill="1"/>
    <xf numFmtId="0" fontId="12" fillId="7" borderId="0" xfId="0" applyFont="1" applyFill="1"/>
    <xf numFmtId="0" fontId="24" fillId="7" borderId="0" xfId="0" applyFont="1" applyFill="1"/>
    <xf numFmtId="3" fontId="2" fillId="7" borderId="0" xfId="0" applyNumberFormat="1" applyFont="1" applyFill="1"/>
    <xf numFmtId="3" fontId="12" fillId="7" borderId="0" xfId="0" applyNumberFormat="1" applyFont="1" applyFill="1"/>
    <xf numFmtId="0" fontId="29" fillId="0" borderId="0" xfId="0" applyFont="1"/>
    <xf numFmtId="3" fontId="31" fillId="2" borderId="0" xfId="0" applyNumberFormat="1" applyFont="1" applyFill="1"/>
    <xf numFmtId="0" fontId="32" fillId="2" borderId="0" xfId="0" applyFont="1" applyFill="1"/>
    <xf numFmtId="0" fontId="33" fillId="2" borderId="0" xfId="0" applyFont="1" applyFill="1"/>
    <xf numFmtId="0" fontId="32" fillId="5" borderId="0" xfId="0" applyFont="1" applyFill="1"/>
    <xf numFmtId="0" fontId="33" fillId="6" borderId="0" xfId="0" applyFont="1" applyFill="1"/>
    <xf numFmtId="0" fontId="33" fillId="7" borderId="0" xfId="0" applyFont="1" applyFill="1"/>
    <xf numFmtId="0" fontId="32" fillId="0" borderId="0" xfId="0" applyFont="1"/>
    <xf numFmtId="0" fontId="27" fillId="4" borderId="0" xfId="0" applyFont="1" applyFill="1"/>
    <xf numFmtId="0" fontId="32" fillId="4" borderId="0" xfId="0" applyFont="1" applyFill="1"/>
    <xf numFmtId="3" fontId="27" fillId="4" borderId="0" xfId="0" applyNumberFormat="1" applyFont="1" applyFill="1"/>
    <xf numFmtId="0" fontId="2" fillId="4" borderId="0" xfId="0" applyFont="1" applyFill="1"/>
    <xf numFmtId="0" fontId="33" fillId="4" borderId="0" xfId="0" applyFont="1" applyFill="1"/>
    <xf numFmtId="0" fontId="12" fillId="4" borderId="0" xfId="0" applyFont="1" applyFill="1" applyAlignment="1">
      <alignment horizontal="left" indent="1"/>
    </xf>
    <xf numFmtId="0" fontId="12" fillId="4" borderId="0" xfId="0" applyFont="1" applyFill="1"/>
    <xf numFmtId="0" fontId="24" fillId="4" borderId="0" xfId="0" applyFont="1" applyFill="1"/>
    <xf numFmtId="3" fontId="12" fillId="4" borderId="0" xfId="0" applyNumberFormat="1" applyFont="1" applyFill="1"/>
    <xf numFmtId="0" fontId="8" fillId="4" borderId="0" xfId="0" applyFont="1" applyFill="1"/>
    <xf numFmtId="0" fontId="25" fillId="4" borderId="0" xfId="0" applyFont="1" applyFill="1"/>
    <xf numFmtId="0" fontId="26" fillId="4" borderId="0" xfId="0" applyFont="1" applyFill="1"/>
    <xf numFmtId="3" fontId="8" fillId="4" borderId="0" xfId="0" applyNumberFormat="1" applyFont="1" applyFill="1"/>
    <xf numFmtId="0" fontId="28" fillId="4" borderId="0" xfId="0" applyFont="1" applyFill="1"/>
    <xf numFmtId="3" fontId="28" fillId="4" borderId="0" xfId="0" applyNumberFormat="1" applyFont="1" applyFill="1"/>
    <xf numFmtId="0" fontId="25" fillId="4" borderId="0" xfId="0" applyFont="1" applyFill="1" applyAlignment="1">
      <alignment horizontal="left" indent="1"/>
    </xf>
    <xf numFmtId="3" fontId="25" fillId="4" borderId="0" xfId="0" applyNumberFormat="1" applyFont="1" applyFill="1"/>
    <xf numFmtId="0" fontId="34" fillId="2" borderId="0" xfId="0" applyFont="1" applyFill="1"/>
    <xf numFmtId="0" fontId="29" fillId="4" borderId="0" xfId="0" applyFont="1" applyFill="1"/>
    <xf numFmtId="0" fontId="35" fillId="4" borderId="0" xfId="0" applyFont="1" applyFill="1"/>
    <xf numFmtId="0" fontId="30" fillId="4" borderId="0" xfId="0" applyFont="1" applyFill="1" applyAlignment="1">
      <alignment horizontal="left" indent="1"/>
    </xf>
    <xf numFmtId="0" fontId="30" fillId="4" borderId="0" xfId="0" applyFont="1" applyFill="1"/>
    <xf numFmtId="3" fontId="29" fillId="4" borderId="0" xfId="0" applyNumberFormat="1" applyFont="1" applyFill="1"/>
    <xf numFmtId="0" fontId="9" fillId="4" borderId="0" xfId="0" applyFont="1" applyFill="1"/>
    <xf numFmtId="0" fontId="36" fillId="4" borderId="0" xfId="0" applyFont="1" applyFill="1"/>
    <xf numFmtId="0" fontId="26" fillId="4" borderId="0" xfId="0" applyFont="1" applyFill="1" applyAlignment="1">
      <alignment horizontal="left" indent="2"/>
    </xf>
    <xf numFmtId="3" fontId="9" fillId="4" borderId="0" xfId="0" applyNumberFormat="1" applyFont="1" applyFill="1"/>
    <xf numFmtId="0" fontId="36" fillId="2" borderId="0" xfId="0" applyFont="1" applyFill="1"/>
    <xf numFmtId="0" fontId="9" fillId="2" borderId="0" xfId="0" applyFont="1" applyFill="1" applyAlignment="1">
      <alignment horizontal="left" indent="1"/>
    </xf>
    <xf numFmtId="0" fontId="34" fillId="4" borderId="0" xfId="0" applyFont="1" applyFill="1"/>
    <xf numFmtId="3" fontId="13" fillId="2" borderId="0" xfId="0" applyNumberFormat="1" applyFont="1" applyFill="1" applyBorder="1" applyAlignment="1">
      <alignment horizontal="center" vertical="center"/>
    </xf>
    <xf numFmtId="3" fontId="1" fillId="2" borderId="8" xfId="0" applyNumberFormat="1" applyFont="1" applyFill="1" applyBorder="1"/>
    <xf numFmtId="3" fontId="4" fillId="2" borderId="0" xfId="0" applyNumberFormat="1" applyFont="1" applyFill="1" applyBorder="1" applyAlignment="1">
      <alignment horizontal="center" vertical="center"/>
    </xf>
    <xf numFmtId="3" fontId="2" fillId="2" borderId="0" xfId="0" applyNumberFormat="1" applyFont="1" applyFill="1" applyBorder="1"/>
    <xf numFmtId="0" fontId="37" fillId="2" borderId="0" xfId="0" applyFont="1" applyFill="1"/>
    <xf numFmtId="0" fontId="38" fillId="2" borderId="0" xfId="0" applyFont="1" applyFill="1"/>
    <xf numFmtId="3" fontId="37" fillId="2" borderId="0" xfId="0" applyNumberFormat="1" applyFont="1" applyFill="1"/>
    <xf numFmtId="14" fontId="39" fillId="8" borderId="0" xfId="0" applyNumberFormat="1" applyFont="1" applyFill="1"/>
    <xf numFmtId="164" fontId="1" fillId="3" borderId="0" xfId="0" applyNumberFormat="1" applyFont="1" applyFill="1" applyBorder="1"/>
    <xf numFmtId="0" fontId="0" fillId="0" borderId="0" xfId="0" applyAlignment="1">
      <alignment horizontal="left"/>
    </xf>
    <xf numFmtId="0" fontId="17" fillId="10" borderId="11" xfId="0" applyNumberFormat="1" applyFont="1" applyFill="1" applyBorder="1" applyAlignment="1">
      <alignment horizontal="left" vertical="top"/>
    </xf>
    <xf numFmtId="0" fontId="40" fillId="9" borderId="10" xfId="0" applyNumberFormat="1" applyFont="1" applyFill="1" applyBorder="1" applyAlignment="1">
      <alignment horizontal="left" vertical="top"/>
    </xf>
    <xf numFmtId="4" fontId="40" fillId="9" borderId="10" xfId="0" applyNumberFormat="1" applyFont="1" applyFill="1" applyBorder="1" applyAlignment="1">
      <alignment horizontal="right" vertical="top"/>
    </xf>
    <xf numFmtId="0" fontId="41" fillId="10" borderId="11" xfId="0" applyNumberFormat="1" applyFont="1" applyFill="1" applyBorder="1" applyAlignment="1">
      <alignment horizontal="left" vertical="top"/>
    </xf>
    <xf numFmtId="0" fontId="42" fillId="9" borderId="10" xfId="0" applyNumberFormat="1" applyFont="1" applyFill="1" applyBorder="1" applyAlignment="1">
      <alignment horizontal="left" vertical="top"/>
    </xf>
    <xf numFmtId="0" fontId="43" fillId="0" borderId="0" xfId="0" applyFont="1" applyAlignment="1">
      <alignment horizontal="left"/>
    </xf>
    <xf numFmtId="0" fontId="43" fillId="0" borderId="0" xfId="0" applyFont="1"/>
    <xf numFmtId="164" fontId="40" fillId="9" borderId="10" xfId="0" applyNumberFormat="1" applyFont="1" applyFill="1" applyBorder="1" applyAlignment="1">
      <alignment horizontal="left" vertical="top"/>
    </xf>
    <xf numFmtId="4" fontId="17" fillId="10" borderId="11" xfId="0" applyNumberFormat="1" applyFont="1" applyFill="1" applyBorder="1" applyAlignment="1">
      <alignment horizontal="left" vertical="top"/>
    </xf>
    <xf numFmtId="4" fontId="40" fillId="9" borderId="10" xfId="0" applyNumberFormat="1" applyFont="1" applyFill="1" applyBorder="1" applyAlignment="1">
      <alignment horizontal="left" vertical="top"/>
    </xf>
    <xf numFmtId="4" fontId="43" fillId="0" borderId="0" xfId="0" applyNumberFormat="1" applyFont="1" applyAlignment="1">
      <alignment horizontal="left"/>
    </xf>
    <xf numFmtId="4" fontId="0" fillId="0" borderId="0" xfId="0" applyNumberFormat="1" applyAlignment="1">
      <alignment horizontal="left"/>
    </xf>
    <xf numFmtId="4" fontId="41" fillId="10" borderId="11" xfId="0" applyNumberFormat="1" applyFont="1" applyFill="1" applyBorder="1" applyAlignment="1">
      <alignment horizontal="left" vertical="top"/>
    </xf>
    <xf numFmtId="4" fontId="42" fillId="9" borderId="10" xfId="0" applyNumberFormat="1" applyFont="1" applyFill="1" applyBorder="1" applyAlignment="1">
      <alignment horizontal="left" vertical="top"/>
    </xf>
    <xf numFmtId="0" fontId="44" fillId="5" borderId="0" xfId="0" applyFont="1" applyFill="1" applyAlignment="1">
      <alignment horizontal="left"/>
    </xf>
    <xf numFmtId="4" fontId="44" fillId="5" borderId="0" xfId="0" applyNumberFormat="1" applyFont="1" applyFill="1" applyAlignment="1">
      <alignment horizontal="left"/>
    </xf>
    <xf numFmtId="164" fontId="39" fillId="2" borderId="0" xfId="0" applyNumberFormat="1" applyFont="1" applyFill="1"/>
    <xf numFmtId="164" fontId="45" fillId="2" borderId="0" xfId="0" applyNumberFormat="1" applyFont="1" applyFill="1"/>
    <xf numFmtId="0" fontId="46" fillId="2" borderId="0" xfId="0" applyFont="1" applyFill="1"/>
    <xf numFmtId="0" fontId="11" fillId="0" borderId="0" xfId="0" applyFont="1"/>
    <xf numFmtId="0" fontId="44" fillId="5" borderId="0" xfId="0" applyFont="1" applyFill="1"/>
    <xf numFmtId="0" fontId="0" fillId="2" borderId="0" xfId="0" applyFill="1"/>
    <xf numFmtId="3" fontId="29" fillId="4" borderId="1" xfId="0" applyNumberFormat="1" applyFont="1" applyFill="1" applyBorder="1"/>
    <xf numFmtId="3" fontId="2" fillId="4" borderId="1" xfId="0" applyNumberFormat="1" applyFont="1" applyFill="1" applyBorder="1"/>
    <xf numFmtId="3" fontId="9" fillId="4" borderId="1" xfId="0" applyNumberFormat="1" applyFont="1" applyFill="1" applyBorder="1"/>
    <xf numFmtId="164" fontId="19" fillId="2" borderId="2" xfId="0" applyNumberFormat="1" applyFont="1" applyFill="1" applyBorder="1"/>
    <xf numFmtId="0" fontId="5" fillId="2" borderId="0" xfId="0" applyFont="1" applyFill="1" applyAlignment="1">
      <alignment horizontal="right"/>
    </xf>
    <xf numFmtId="0" fontId="5" fillId="2" borderId="12" xfId="0" applyFont="1" applyFill="1" applyBorder="1" applyAlignment="1">
      <alignment horizontal="right"/>
    </xf>
    <xf numFmtId="0" fontId="5" fillId="2" borderId="13" xfId="0" applyFont="1" applyFill="1" applyBorder="1" applyAlignment="1">
      <alignment horizontal="right"/>
    </xf>
    <xf numFmtId="0" fontId="2" fillId="2" borderId="6" xfId="0" applyFont="1" applyFill="1" applyBorder="1" applyAlignment="1">
      <alignment horizontal="right"/>
    </xf>
    <xf numFmtId="0" fontId="5" fillId="2" borderId="14" xfId="0" applyFont="1" applyFill="1" applyBorder="1" applyAlignment="1">
      <alignment horizontal="right"/>
    </xf>
    <xf numFmtId="0" fontId="2" fillId="2" borderId="16" xfId="0" applyFont="1" applyFill="1" applyBorder="1" applyAlignment="1">
      <alignment horizontal="right"/>
    </xf>
    <xf numFmtId="3" fontId="2" fillId="2" borderId="0" xfId="0" applyNumberFormat="1" applyFont="1" applyFill="1" applyAlignment="1">
      <alignment horizontal="right"/>
    </xf>
    <xf numFmtId="0" fontId="1" fillId="2" borderId="15" xfId="0" applyFont="1" applyFill="1" applyBorder="1" applyAlignment="1">
      <alignment horizontal="right"/>
    </xf>
    <xf numFmtId="0" fontId="2" fillId="2" borderId="14" xfId="0" applyFont="1" applyFill="1" applyBorder="1" applyAlignment="1">
      <alignment horizontal="right"/>
    </xf>
    <xf numFmtId="164" fontId="1" fillId="3" borderId="0" xfId="0" applyNumberFormat="1" applyFont="1" applyFill="1" applyBorder="1" applyAlignment="1">
      <alignment horizontal="right"/>
    </xf>
    <xf numFmtId="164" fontId="1" fillId="3" borderId="12" xfId="0" applyNumberFormat="1" applyFont="1" applyFill="1" applyBorder="1" applyAlignment="1">
      <alignment horizontal="right"/>
    </xf>
    <xf numFmtId="164" fontId="1" fillId="3" borderId="13" xfId="0" applyNumberFormat="1" applyFont="1" applyFill="1" applyBorder="1" applyAlignment="1">
      <alignment horizontal="right"/>
    </xf>
    <xf numFmtId="0" fontId="1" fillId="2" borderId="14" xfId="0" applyFont="1" applyFill="1" applyBorder="1" applyAlignment="1">
      <alignment horizontal="right"/>
    </xf>
    <xf numFmtId="0" fontId="1" fillId="2" borderId="12" xfId="0" applyFont="1" applyFill="1" applyBorder="1" applyAlignment="1">
      <alignment horizontal="right"/>
    </xf>
    <xf numFmtId="0" fontId="1" fillId="2" borderId="13" xfId="0" applyFont="1" applyFill="1" applyBorder="1" applyAlignment="1">
      <alignment horizontal="right"/>
    </xf>
    <xf numFmtId="3" fontId="5" fillId="2" borderId="0" xfId="0" applyNumberFormat="1" applyFont="1" applyFill="1" applyAlignment="1">
      <alignment horizontal="right"/>
    </xf>
    <xf numFmtId="165" fontId="5" fillId="2" borderId="14" xfId="0" applyNumberFormat="1" applyFont="1" applyFill="1" applyBorder="1" applyAlignment="1">
      <alignment horizontal="right"/>
    </xf>
    <xf numFmtId="0" fontId="5" fillId="2" borderId="15" xfId="0" applyFont="1" applyFill="1" applyBorder="1" applyAlignment="1">
      <alignment horizontal="right"/>
    </xf>
    <xf numFmtId="165" fontId="5" fillId="2" borderId="12" xfId="0" applyNumberFormat="1" applyFont="1" applyFill="1" applyBorder="1" applyAlignment="1">
      <alignment horizontal="right"/>
    </xf>
    <xf numFmtId="3" fontId="5" fillId="2" borderId="13" xfId="0" applyNumberFormat="1" applyFont="1" applyFill="1" applyBorder="1" applyAlignment="1">
      <alignment horizontal="right"/>
    </xf>
    <xf numFmtId="3" fontId="23" fillId="2" borderId="0" xfId="0" applyNumberFormat="1" applyFont="1" applyFill="1" applyAlignment="1">
      <alignment horizontal="right"/>
    </xf>
    <xf numFmtId="3" fontId="22" fillId="2" borderId="0" xfId="0" applyNumberFormat="1" applyFont="1" applyFill="1" applyAlignment="1">
      <alignment horizontal="right"/>
    </xf>
    <xf numFmtId="3" fontId="22" fillId="2" borderId="14" xfId="0" applyNumberFormat="1" applyFont="1" applyFill="1" applyBorder="1" applyAlignment="1">
      <alignment horizontal="right"/>
    </xf>
    <xf numFmtId="0" fontId="22" fillId="2" borderId="15" xfId="0" applyFont="1" applyFill="1" applyBorder="1" applyAlignment="1">
      <alignment horizontal="right"/>
    </xf>
    <xf numFmtId="0" fontId="22" fillId="2" borderId="0" xfId="0" applyFont="1" applyFill="1" applyAlignment="1">
      <alignment horizontal="right"/>
    </xf>
    <xf numFmtId="3" fontId="22" fillId="2" borderId="12" xfId="0" applyNumberFormat="1" applyFont="1" applyFill="1" applyBorder="1" applyAlignment="1">
      <alignment horizontal="right"/>
    </xf>
    <xf numFmtId="3" fontId="22" fillId="2" borderId="13" xfId="0" applyNumberFormat="1" applyFont="1" applyFill="1" applyBorder="1" applyAlignment="1">
      <alignment horizontal="right"/>
    </xf>
    <xf numFmtId="3" fontId="27" fillId="4" borderId="0" xfId="0" applyNumberFormat="1" applyFont="1" applyFill="1" applyAlignment="1">
      <alignment horizontal="right"/>
    </xf>
    <xf numFmtId="165" fontId="27" fillId="4" borderId="14" xfId="0" applyNumberFormat="1" applyFont="1" applyFill="1" applyBorder="1" applyAlignment="1">
      <alignment horizontal="right"/>
    </xf>
    <xf numFmtId="0" fontId="27" fillId="4" borderId="15" xfId="0" applyFont="1" applyFill="1" applyBorder="1" applyAlignment="1">
      <alignment horizontal="right"/>
    </xf>
    <xf numFmtId="0" fontId="27" fillId="4" borderId="0" xfId="0" applyFont="1" applyFill="1" applyAlignment="1">
      <alignment horizontal="right"/>
    </xf>
    <xf numFmtId="165" fontId="27" fillId="4" borderId="12" xfId="0" applyNumberFormat="1" applyFont="1" applyFill="1" applyBorder="1" applyAlignment="1">
      <alignment horizontal="right"/>
    </xf>
    <xf numFmtId="3" fontId="27" fillId="4" borderId="13" xfId="0" applyNumberFormat="1" applyFont="1" applyFill="1" applyBorder="1" applyAlignment="1">
      <alignment horizontal="right"/>
    </xf>
    <xf numFmtId="3" fontId="29" fillId="4" borderId="0" xfId="0" applyNumberFormat="1" applyFont="1" applyFill="1" applyAlignment="1">
      <alignment horizontal="right"/>
    </xf>
    <xf numFmtId="165" fontId="29" fillId="4" borderId="14" xfId="0" applyNumberFormat="1" applyFont="1" applyFill="1" applyBorder="1" applyAlignment="1">
      <alignment horizontal="right"/>
    </xf>
    <xf numFmtId="0" fontId="29" fillId="4" borderId="15" xfId="0" applyFont="1" applyFill="1" applyBorder="1" applyAlignment="1">
      <alignment horizontal="right"/>
    </xf>
    <xf numFmtId="0" fontId="29" fillId="4" borderId="0" xfId="0" applyFont="1" applyFill="1" applyAlignment="1">
      <alignment horizontal="right"/>
    </xf>
    <xf numFmtId="165" fontId="29" fillId="4" borderId="12" xfId="0" applyNumberFormat="1" applyFont="1" applyFill="1" applyBorder="1" applyAlignment="1">
      <alignment horizontal="right"/>
    </xf>
    <xf numFmtId="3" fontId="29" fillId="4" borderId="13" xfId="0" applyNumberFormat="1" applyFont="1" applyFill="1" applyBorder="1" applyAlignment="1">
      <alignment horizontal="right"/>
    </xf>
    <xf numFmtId="3" fontId="2" fillId="4" borderId="0" xfId="0" applyNumberFormat="1" applyFont="1" applyFill="1" applyAlignment="1">
      <alignment horizontal="right"/>
    </xf>
    <xf numFmtId="165" fontId="2" fillId="4" borderId="14" xfId="0" applyNumberFormat="1" applyFont="1" applyFill="1" applyBorder="1" applyAlignment="1">
      <alignment horizontal="right"/>
    </xf>
    <xf numFmtId="0" fontId="2" fillId="4" borderId="15" xfId="0" applyFont="1" applyFill="1" applyBorder="1" applyAlignment="1">
      <alignment horizontal="right"/>
    </xf>
    <xf numFmtId="0" fontId="2" fillId="4" borderId="0" xfId="0" applyFont="1" applyFill="1" applyAlignment="1">
      <alignment horizontal="right"/>
    </xf>
    <xf numFmtId="165" fontId="2" fillId="4" borderId="12" xfId="0" applyNumberFormat="1" applyFont="1" applyFill="1" applyBorder="1" applyAlignment="1">
      <alignment horizontal="right"/>
    </xf>
    <xf numFmtId="3" fontId="2" fillId="4" borderId="13" xfId="0" applyNumberFormat="1" applyFont="1" applyFill="1" applyBorder="1" applyAlignment="1">
      <alignment horizontal="right"/>
    </xf>
    <xf numFmtId="3" fontId="12" fillId="4" borderId="0" xfId="0" applyNumberFormat="1" applyFont="1" applyFill="1" applyAlignment="1">
      <alignment horizontal="right"/>
    </xf>
    <xf numFmtId="165" fontId="12" fillId="4" borderId="14" xfId="0" applyNumberFormat="1" applyFont="1" applyFill="1" applyBorder="1" applyAlignment="1">
      <alignment horizontal="right"/>
    </xf>
    <xf numFmtId="165" fontId="12" fillId="4" borderId="12" xfId="0" applyNumberFormat="1" applyFont="1" applyFill="1" applyBorder="1" applyAlignment="1">
      <alignment horizontal="right"/>
    </xf>
    <xf numFmtId="3" fontId="12" fillId="4" borderId="13" xfId="0" applyNumberFormat="1" applyFont="1" applyFill="1" applyBorder="1" applyAlignment="1">
      <alignment horizontal="right"/>
    </xf>
    <xf numFmtId="3" fontId="9" fillId="4" borderId="0" xfId="0" applyNumberFormat="1" applyFont="1" applyFill="1" applyAlignment="1">
      <alignment horizontal="right"/>
    </xf>
    <xf numFmtId="165" fontId="9" fillId="4" borderId="14" xfId="0" applyNumberFormat="1" applyFont="1" applyFill="1" applyBorder="1" applyAlignment="1">
      <alignment horizontal="right"/>
    </xf>
    <xf numFmtId="0" fontId="9" fillId="4" borderId="15" xfId="0" applyFont="1" applyFill="1" applyBorder="1" applyAlignment="1">
      <alignment horizontal="right"/>
    </xf>
    <xf numFmtId="0" fontId="9" fillId="4" borderId="0" xfId="0" applyFont="1" applyFill="1" applyAlignment="1">
      <alignment horizontal="right"/>
    </xf>
    <xf numFmtId="165" fontId="9" fillId="4" borderId="12" xfId="0" applyNumberFormat="1" applyFont="1" applyFill="1" applyBorder="1" applyAlignment="1">
      <alignment horizontal="right"/>
    </xf>
    <xf numFmtId="3" fontId="9" fillId="4" borderId="13" xfId="0" applyNumberFormat="1" applyFont="1" applyFill="1" applyBorder="1" applyAlignment="1">
      <alignment horizontal="right"/>
    </xf>
    <xf numFmtId="3" fontId="23" fillId="4" borderId="0" xfId="0" applyNumberFormat="1" applyFont="1" applyFill="1" applyAlignment="1">
      <alignment horizontal="right"/>
    </xf>
    <xf numFmtId="3" fontId="22" fillId="4" borderId="0" xfId="0" applyNumberFormat="1" applyFont="1" applyFill="1" applyAlignment="1">
      <alignment horizontal="right"/>
    </xf>
    <xf numFmtId="3" fontId="22" fillId="4" borderId="14" xfId="0" applyNumberFormat="1" applyFont="1" applyFill="1" applyBorder="1" applyAlignment="1">
      <alignment horizontal="right"/>
    </xf>
    <xf numFmtId="0" fontId="22" fillId="4" borderId="15" xfId="0" applyFont="1" applyFill="1" applyBorder="1" applyAlignment="1">
      <alignment horizontal="right"/>
    </xf>
    <xf numFmtId="0" fontId="22" fillId="4" borderId="0" xfId="0" applyFont="1" applyFill="1" applyAlignment="1">
      <alignment horizontal="right"/>
    </xf>
    <xf numFmtId="3" fontId="22" fillId="4" borderId="12" xfId="0" applyNumberFormat="1" applyFont="1" applyFill="1" applyBorder="1" applyAlignment="1">
      <alignment horizontal="right"/>
    </xf>
    <xf numFmtId="3" fontId="22" fillId="4" borderId="13" xfId="0" applyNumberFormat="1" applyFont="1" applyFill="1" applyBorder="1" applyAlignment="1">
      <alignment horizontal="right"/>
    </xf>
    <xf numFmtId="3" fontId="1" fillId="4" borderId="0" xfId="0" applyNumberFormat="1" applyFont="1" applyFill="1" applyAlignment="1">
      <alignment horizontal="right"/>
    </xf>
    <xf numFmtId="3" fontId="1" fillId="4" borderId="14" xfId="0" applyNumberFormat="1" applyFont="1" applyFill="1" applyBorder="1" applyAlignment="1">
      <alignment horizontal="right"/>
    </xf>
    <xf numFmtId="0" fontId="1" fillId="4" borderId="15" xfId="0" applyFont="1" applyFill="1" applyBorder="1" applyAlignment="1">
      <alignment horizontal="right"/>
    </xf>
    <xf numFmtId="0" fontId="1" fillId="4" borderId="0" xfId="0" applyFont="1" applyFill="1" applyAlignment="1">
      <alignment horizontal="right"/>
    </xf>
    <xf numFmtId="3" fontId="1" fillId="4" borderId="12" xfId="0" applyNumberFormat="1" applyFont="1" applyFill="1" applyBorder="1" applyAlignment="1">
      <alignment horizontal="right"/>
    </xf>
    <xf numFmtId="3" fontId="1" fillId="4" borderId="13" xfId="0" applyNumberFormat="1" applyFont="1" applyFill="1" applyBorder="1" applyAlignment="1">
      <alignment horizontal="right"/>
    </xf>
    <xf numFmtId="3" fontId="28" fillId="4" borderId="0" xfId="0" applyNumberFormat="1" applyFont="1" applyFill="1" applyAlignment="1">
      <alignment horizontal="right"/>
    </xf>
    <xf numFmtId="0" fontId="28" fillId="4" borderId="15" xfId="0" applyFont="1" applyFill="1" applyBorder="1" applyAlignment="1">
      <alignment horizontal="right"/>
    </xf>
    <xf numFmtId="0" fontId="28" fillId="4" borderId="0" xfId="0" applyFont="1" applyFill="1" applyAlignment="1">
      <alignment horizontal="right"/>
    </xf>
    <xf numFmtId="3" fontId="8" fillId="4" borderId="0" xfId="0" applyNumberFormat="1" applyFont="1" applyFill="1" applyAlignment="1">
      <alignment horizontal="right"/>
    </xf>
    <xf numFmtId="165" fontId="8" fillId="4" borderId="14" xfId="0" applyNumberFormat="1" applyFont="1" applyFill="1" applyBorder="1" applyAlignment="1">
      <alignment horizontal="right"/>
    </xf>
    <xf numFmtId="0" fontId="8" fillId="4" borderId="15" xfId="0" applyFont="1" applyFill="1" applyBorder="1" applyAlignment="1">
      <alignment horizontal="right"/>
    </xf>
    <xf numFmtId="0" fontId="8" fillId="4" borderId="0" xfId="0" applyFont="1" applyFill="1" applyAlignment="1">
      <alignment horizontal="right"/>
    </xf>
    <xf numFmtId="3" fontId="25" fillId="4" borderId="0" xfId="0" applyNumberFormat="1" applyFont="1" applyFill="1" applyAlignment="1">
      <alignment horizontal="right"/>
    </xf>
    <xf numFmtId="165" fontId="8" fillId="4" borderId="12" xfId="0" applyNumberFormat="1" applyFont="1" applyFill="1" applyBorder="1" applyAlignment="1">
      <alignment horizontal="right"/>
    </xf>
    <xf numFmtId="3" fontId="8" fillId="4" borderId="13" xfId="0" applyNumberFormat="1" applyFont="1" applyFill="1" applyBorder="1" applyAlignment="1">
      <alignment horizontal="right"/>
    </xf>
    <xf numFmtId="165" fontId="2" fillId="2" borderId="14" xfId="0" applyNumberFormat="1" applyFont="1" applyFill="1" applyBorder="1" applyAlignment="1">
      <alignment horizontal="right"/>
    </xf>
    <xf numFmtId="0" fontId="2" fillId="2" borderId="15" xfId="0" applyFont="1" applyFill="1" applyBorder="1" applyAlignment="1">
      <alignment horizontal="right"/>
    </xf>
    <xf numFmtId="165" fontId="2" fillId="2" borderId="12" xfId="0" applyNumberFormat="1" applyFont="1" applyFill="1" applyBorder="1" applyAlignment="1">
      <alignment horizontal="right"/>
    </xf>
    <xf numFmtId="3" fontId="2" fillId="2" borderId="13" xfId="0" applyNumberFormat="1" applyFont="1" applyFill="1" applyBorder="1" applyAlignment="1">
      <alignment horizontal="right"/>
    </xf>
    <xf numFmtId="3" fontId="8" fillId="2" borderId="0" xfId="0" applyNumberFormat="1" applyFont="1" applyFill="1" applyAlignment="1">
      <alignment horizontal="right"/>
    </xf>
    <xf numFmtId="165" fontId="8" fillId="2" borderId="14" xfId="0" applyNumberFormat="1" applyFont="1" applyFill="1" applyBorder="1" applyAlignment="1">
      <alignment horizontal="right"/>
    </xf>
    <xf numFmtId="0" fontId="8" fillId="2" borderId="15" xfId="0" applyFont="1" applyFill="1" applyBorder="1" applyAlignment="1">
      <alignment horizontal="right"/>
    </xf>
    <xf numFmtId="0" fontId="8" fillId="2" borderId="0" xfId="0" applyFont="1" applyFill="1" applyAlignment="1">
      <alignment horizontal="right"/>
    </xf>
    <xf numFmtId="165" fontId="8" fillId="2" borderId="12" xfId="0" applyNumberFormat="1" applyFont="1" applyFill="1" applyBorder="1" applyAlignment="1">
      <alignment horizontal="right"/>
    </xf>
    <xf numFmtId="3" fontId="8" fillId="2" borderId="13" xfId="0" applyNumberFormat="1" applyFont="1" applyFill="1" applyBorder="1" applyAlignment="1">
      <alignment horizontal="right"/>
    </xf>
    <xf numFmtId="3" fontId="9" fillId="2" borderId="0" xfId="0" applyNumberFormat="1" applyFont="1" applyFill="1" applyAlignment="1">
      <alignment horizontal="right"/>
    </xf>
    <xf numFmtId="165" fontId="9" fillId="2" borderId="14" xfId="0" applyNumberFormat="1" applyFont="1" applyFill="1" applyBorder="1" applyAlignment="1">
      <alignment horizontal="right"/>
    </xf>
    <xf numFmtId="0" fontId="9" fillId="2" borderId="15" xfId="0" applyFont="1" applyFill="1" applyBorder="1" applyAlignment="1">
      <alignment horizontal="right"/>
    </xf>
    <xf numFmtId="0" fontId="9" fillId="2" borderId="0" xfId="0" applyFont="1" applyFill="1" applyAlignment="1">
      <alignment horizontal="right"/>
    </xf>
    <xf numFmtId="165" fontId="9" fillId="2" borderId="12" xfId="0" applyNumberFormat="1" applyFont="1" applyFill="1" applyBorder="1" applyAlignment="1">
      <alignment horizontal="right"/>
    </xf>
    <xf numFmtId="3" fontId="9" fillId="2" borderId="13" xfId="0" applyNumberFormat="1" applyFont="1" applyFill="1" applyBorder="1" applyAlignment="1">
      <alignment horizontal="right"/>
    </xf>
    <xf numFmtId="3" fontId="1" fillId="2" borderId="0" xfId="0" applyNumberFormat="1" applyFont="1" applyFill="1" applyAlignment="1">
      <alignment horizontal="right"/>
    </xf>
    <xf numFmtId="3" fontId="1" fillId="2" borderId="14" xfId="0" applyNumberFormat="1" applyFont="1" applyFill="1" applyBorder="1" applyAlignment="1">
      <alignment horizontal="right"/>
    </xf>
    <xf numFmtId="3" fontId="1" fillId="2" borderId="12" xfId="0" applyNumberFormat="1" applyFont="1" applyFill="1" applyBorder="1" applyAlignment="1">
      <alignment horizontal="right"/>
    </xf>
    <xf numFmtId="3" fontId="1" fillId="2" borderId="13" xfId="0" applyNumberFormat="1" applyFont="1" applyFill="1" applyBorder="1" applyAlignment="1">
      <alignment horizontal="right"/>
    </xf>
    <xf numFmtId="3" fontId="19" fillId="2" borderId="0" xfId="0" applyNumberFormat="1" applyFont="1" applyFill="1" applyAlignment="1">
      <alignment horizontal="right"/>
    </xf>
    <xf numFmtId="3" fontId="31" fillId="2" borderId="0" xfId="0" applyNumberFormat="1" applyFont="1" applyFill="1" applyAlignment="1">
      <alignment horizontal="right"/>
    </xf>
    <xf numFmtId="165" fontId="31" fillId="2" borderId="14" xfId="0" applyNumberFormat="1" applyFont="1" applyFill="1" applyBorder="1" applyAlignment="1">
      <alignment horizontal="right"/>
    </xf>
    <xf numFmtId="0" fontId="19" fillId="2" borderId="15" xfId="0" applyFont="1" applyFill="1" applyBorder="1" applyAlignment="1">
      <alignment horizontal="right"/>
    </xf>
    <xf numFmtId="0" fontId="19" fillId="2" borderId="0" xfId="0" applyFont="1" applyFill="1" applyAlignment="1">
      <alignment horizontal="right"/>
    </xf>
    <xf numFmtId="165" fontId="31" fillId="2" borderId="12" xfId="0" applyNumberFormat="1" applyFont="1" applyFill="1" applyBorder="1" applyAlignment="1">
      <alignment horizontal="right"/>
    </xf>
    <xf numFmtId="3" fontId="31" fillId="2" borderId="13" xfId="0" applyNumberFormat="1" applyFont="1" applyFill="1" applyBorder="1" applyAlignment="1">
      <alignment horizontal="right"/>
    </xf>
    <xf numFmtId="3" fontId="2" fillId="6" borderId="0" xfId="0" applyNumberFormat="1" applyFont="1" applyFill="1" applyAlignment="1">
      <alignment horizontal="right"/>
    </xf>
    <xf numFmtId="3" fontId="12" fillId="6" borderId="0" xfId="0" applyNumberFormat="1" applyFont="1" applyFill="1" applyAlignment="1">
      <alignment horizontal="right"/>
    </xf>
    <xf numFmtId="165" fontId="12" fillId="6" borderId="14" xfId="0" applyNumberFormat="1" applyFont="1" applyFill="1" applyBorder="1" applyAlignment="1">
      <alignment horizontal="right"/>
    </xf>
    <xf numFmtId="0" fontId="2" fillId="6" borderId="15" xfId="0" applyFont="1" applyFill="1" applyBorder="1" applyAlignment="1">
      <alignment horizontal="right"/>
    </xf>
    <xf numFmtId="0" fontId="2" fillId="6" borderId="0" xfId="0" applyFont="1" applyFill="1" applyAlignment="1">
      <alignment horizontal="right"/>
    </xf>
    <xf numFmtId="165" fontId="12" fillId="6" borderId="12" xfId="0" applyNumberFormat="1" applyFont="1" applyFill="1" applyBorder="1" applyAlignment="1">
      <alignment horizontal="right"/>
    </xf>
    <xf numFmtId="3" fontId="12" fillId="6" borderId="13" xfId="0" applyNumberFormat="1" applyFont="1" applyFill="1" applyBorder="1" applyAlignment="1">
      <alignment horizontal="right"/>
    </xf>
    <xf numFmtId="3" fontId="2" fillId="7" borderId="0" xfId="0" applyNumberFormat="1" applyFont="1" applyFill="1" applyAlignment="1">
      <alignment horizontal="right"/>
    </xf>
    <xf numFmtId="3" fontId="12" fillId="7" borderId="0" xfId="0" applyNumberFormat="1" applyFont="1" applyFill="1" applyAlignment="1">
      <alignment horizontal="right"/>
    </xf>
    <xf numFmtId="165" fontId="12" fillId="7" borderId="14" xfId="0" applyNumberFormat="1" applyFont="1" applyFill="1" applyBorder="1" applyAlignment="1">
      <alignment horizontal="right"/>
    </xf>
    <xf numFmtId="0" fontId="2" fillId="7" borderId="15" xfId="0" applyFont="1" applyFill="1" applyBorder="1" applyAlignment="1">
      <alignment horizontal="right"/>
    </xf>
    <xf numFmtId="0" fontId="2" fillId="7" borderId="0" xfId="0" applyFont="1" applyFill="1" applyAlignment="1">
      <alignment horizontal="right"/>
    </xf>
    <xf numFmtId="165" fontId="12" fillId="7" borderId="12" xfId="0" applyNumberFormat="1" applyFont="1" applyFill="1" applyBorder="1" applyAlignment="1">
      <alignment horizontal="right"/>
    </xf>
    <xf numFmtId="3" fontId="12" fillId="7" borderId="13" xfId="0" applyNumberFormat="1" applyFont="1" applyFill="1" applyBorder="1" applyAlignment="1">
      <alignment horizontal="right"/>
    </xf>
    <xf numFmtId="3" fontId="37" fillId="2" borderId="0" xfId="0" applyNumberFormat="1" applyFont="1" applyFill="1" applyAlignment="1">
      <alignment horizontal="right"/>
    </xf>
    <xf numFmtId="165" fontId="25" fillId="4" borderId="14" xfId="0" applyNumberFormat="1" applyFont="1" applyFill="1" applyBorder="1" applyAlignment="1">
      <alignment horizontal="right"/>
    </xf>
    <xf numFmtId="165" fontId="25" fillId="4" borderId="12" xfId="0" applyNumberFormat="1" applyFont="1" applyFill="1" applyBorder="1" applyAlignment="1">
      <alignment horizontal="right"/>
    </xf>
    <xf numFmtId="3" fontId="25" fillId="4" borderId="13" xfId="0" applyNumberFormat="1" applyFont="1" applyFill="1" applyBorder="1" applyAlignment="1">
      <alignment horizontal="right"/>
    </xf>
    <xf numFmtId="0" fontId="2" fillId="0" borderId="0" xfId="0" applyFont="1" applyAlignment="1">
      <alignment horizontal="right"/>
    </xf>
    <xf numFmtId="0" fontId="1" fillId="0" borderId="0" xfId="0" applyFont="1" applyAlignment="1">
      <alignment horizontal="right"/>
    </xf>
    <xf numFmtId="0" fontId="2" fillId="5" borderId="17" xfId="0" applyFont="1" applyFill="1" applyBorder="1"/>
    <xf numFmtId="0" fontId="2" fillId="5" borderId="18" xfId="0" applyFont="1" applyFill="1" applyBorder="1"/>
    <xf numFmtId="0" fontId="47" fillId="2" borderId="0" xfId="0" quotePrefix="1" applyFont="1" applyFill="1"/>
    <xf numFmtId="0" fontId="47" fillId="2" borderId="0" xfId="0" applyFont="1" applyFill="1"/>
    <xf numFmtId="0" fontId="48" fillId="8" borderId="6" xfId="0" applyFont="1" applyFill="1" applyBorder="1" applyAlignment="1">
      <alignment horizontal="right"/>
    </xf>
    <xf numFmtId="0" fontId="49" fillId="4" borderId="0" xfId="0" applyFont="1" applyFill="1"/>
    <xf numFmtId="0" fontId="25" fillId="0" borderId="0" xfId="0" applyFont="1"/>
    <xf numFmtId="0" fontId="50" fillId="4" borderId="0" xfId="0" applyFont="1" applyFill="1"/>
    <xf numFmtId="3" fontId="51" fillId="2" borderId="0" xfId="0" applyNumberFormat="1" applyFont="1" applyFill="1"/>
    <xf numFmtId="3" fontId="6" fillId="2" borderId="0" xfId="0" applyNumberFormat="1" applyFont="1" applyFill="1"/>
    <xf numFmtId="0" fontId="52" fillId="2" borderId="0" xfId="0" applyFont="1" applyFill="1"/>
    <xf numFmtId="3" fontId="53" fillId="2" borderId="0" xfId="0" applyNumberFormat="1" applyFont="1" applyFill="1"/>
    <xf numFmtId="3" fontId="52" fillId="2" borderId="0" xfId="0" applyNumberFormat="1" applyFont="1" applyFill="1"/>
    <xf numFmtId="0" fontId="52" fillId="0" borderId="0" xfId="0" applyFont="1"/>
    <xf numFmtId="165" fontId="2" fillId="2" borderId="0" xfId="0" applyNumberFormat="1" applyFont="1" applyFill="1"/>
    <xf numFmtId="165" fontId="51" fillId="2" borderId="0" xfId="0" applyNumberFormat="1" applyFont="1" applyFill="1"/>
    <xf numFmtId="165" fontId="6" fillId="2" borderId="0" xfId="0" applyNumberFormat="1" applyFont="1" applyFill="1"/>
    <xf numFmtId="0" fontId="54" fillId="2" borderId="0" xfId="0" applyFont="1" applyFill="1"/>
    <xf numFmtId="165" fontId="55" fillId="2" borderId="0" xfId="0" applyNumberFormat="1" applyFont="1" applyFill="1"/>
    <xf numFmtId="165" fontId="54" fillId="2" borderId="0" xfId="0" applyNumberFormat="1" applyFont="1" applyFill="1"/>
    <xf numFmtId="0" fontId="54" fillId="0" borderId="0" xfId="0" applyFont="1"/>
    <xf numFmtId="0" fontId="52" fillId="4" borderId="0" xfId="0" applyFont="1" applyFill="1"/>
    <xf numFmtId="3" fontId="53" fillId="4" borderId="0" xfId="0" applyNumberFormat="1" applyFont="1" applyFill="1"/>
    <xf numFmtId="3" fontId="52" fillId="4" borderId="0" xfId="0" applyNumberFormat="1" applyFont="1" applyFill="1"/>
    <xf numFmtId="3" fontId="51" fillId="4" borderId="0" xfId="0" applyNumberFormat="1" applyFont="1" applyFill="1"/>
    <xf numFmtId="3" fontId="6" fillId="4" borderId="0" xfId="0" applyNumberFormat="1" applyFont="1" applyFill="1"/>
    <xf numFmtId="0" fontId="51" fillId="2" borderId="0" xfId="0" applyFont="1" applyFill="1"/>
    <xf numFmtId="0" fontId="56" fillId="5" borderId="0" xfId="0" applyFont="1" applyFill="1"/>
    <xf numFmtId="0" fontId="6" fillId="5" borderId="0" xfId="0" applyFont="1" applyFill="1"/>
    <xf numFmtId="0" fontId="51" fillId="2" borderId="1" xfId="0" applyFont="1" applyFill="1" applyBorder="1"/>
    <xf numFmtId="0" fontId="51" fillId="2" borderId="19" xfId="0" applyFont="1" applyFill="1" applyBorder="1"/>
    <xf numFmtId="0" fontId="6" fillId="2" borderId="1" xfId="0" applyFont="1" applyFill="1" applyBorder="1"/>
    <xf numFmtId="0" fontId="6" fillId="2" borderId="20" xfId="0" applyFont="1" applyFill="1" applyBorder="1"/>
    <xf numFmtId="0" fontId="1" fillId="2" borderId="13" xfId="0" applyFont="1" applyFill="1" applyBorder="1"/>
    <xf numFmtId="164" fontId="1" fillId="3" borderId="13" xfId="0" applyNumberFormat="1" applyFont="1" applyFill="1" applyBorder="1"/>
    <xf numFmtId="3" fontId="5" fillId="2" borderId="13" xfId="0" applyNumberFormat="1" applyFont="1" applyFill="1" applyBorder="1"/>
    <xf numFmtId="3" fontId="22" fillId="2" borderId="13" xfId="0" applyNumberFormat="1" applyFont="1" applyFill="1" applyBorder="1"/>
    <xf numFmtId="3" fontId="25" fillId="4" borderId="13" xfId="0" applyNumberFormat="1" applyFont="1" applyFill="1" applyBorder="1"/>
    <xf numFmtId="3" fontId="2" fillId="4" borderId="13" xfId="0" applyNumberFormat="1" applyFont="1" applyFill="1" applyBorder="1"/>
    <xf numFmtId="3" fontId="52" fillId="4" borderId="13" xfId="0" applyNumberFormat="1" applyFont="1" applyFill="1" applyBorder="1"/>
    <xf numFmtId="3" fontId="6" fillId="4" borderId="13" xfId="0" applyNumberFormat="1" applyFont="1" applyFill="1" applyBorder="1"/>
    <xf numFmtId="3" fontId="22" fillId="4" borderId="13" xfId="0" applyNumberFormat="1" applyFont="1" applyFill="1" applyBorder="1"/>
    <xf numFmtId="3" fontId="12" fillId="4" borderId="13" xfId="0" applyNumberFormat="1" applyFont="1" applyFill="1" applyBorder="1"/>
    <xf numFmtId="3" fontId="9" fillId="4" borderId="13" xfId="0" applyNumberFormat="1" applyFont="1" applyFill="1" applyBorder="1"/>
    <xf numFmtId="3" fontId="8" fillId="4" borderId="13" xfId="0" applyNumberFormat="1" applyFont="1" applyFill="1" applyBorder="1"/>
    <xf numFmtId="3" fontId="2" fillId="2" borderId="13" xfId="0" applyNumberFormat="1" applyFont="1" applyFill="1" applyBorder="1"/>
    <xf numFmtId="3" fontId="52" fillId="2" borderId="13" xfId="0" applyNumberFormat="1" applyFont="1" applyFill="1" applyBorder="1"/>
    <xf numFmtId="3" fontId="6" fillId="2" borderId="13" xfId="0" applyNumberFormat="1" applyFont="1" applyFill="1" applyBorder="1"/>
    <xf numFmtId="3" fontId="8" fillId="2" borderId="13" xfId="0" applyNumberFormat="1" applyFont="1" applyFill="1" applyBorder="1"/>
    <xf numFmtId="165" fontId="2" fillId="2" borderId="13" xfId="0" applyNumberFormat="1" applyFont="1" applyFill="1" applyBorder="1"/>
    <xf numFmtId="165" fontId="54" fillId="2" borderId="13" xfId="0" applyNumberFormat="1" applyFont="1" applyFill="1" applyBorder="1"/>
    <xf numFmtId="165" fontId="6" fillId="2" borderId="13" xfId="0" applyNumberFormat="1" applyFont="1" applyFill="1" applyBorder="1"/>
    <xf numFmtId="3" fontId="31" fillId="2" borderId="13" xfId="0" applyNumberFormat="1" applyFont="1" applyFill="1" applyBorder="1"/>
    <xf numFmtId="3" fontId="12" fillId="6" borderId="13" xfId="0" applyNumberFormat="1" applyFont="1" applyFill="1" applyBorder="1"/>
    <xf numFmtId="3" fontId="9" fillId="2" borderId="13" xfId="0" applyNumberFormat="1" applyFont="1" applyFill="1" applyBorder="1"/>
    <xf numFmtId="3" fontId="12" fillId="7" borderId="13" xfId="0" applyNumberFormat="1" applyFont="1" applyFill="1" applyBorder="1"/>
    <xf numFmtId="165" fontId="52" fillId="4" borderId="12" xfId="0" applyNumberFormat="1" applyFont="1" applyFill="1" applyBorder="1" applyAlignment="1">
      <alignment horizontal="right"/>
    </xf>
    <xf numFmtId="165" fontId="6" fillId="4" borderId="12" xfId="0" applyNumberFormat="1" applyFont="1" applyFill="1" applyBorder="1" applyAlignment="1">
      <alignment horizontal="right"/>
    </xf>
    <xf numFmtId="3" fontId="52" fillId="2" borderId="12" xfId="0" applyNumberFormat="1" applyFont="1" applyFill="1" applyBorder="1" applyAlignment="1">
      <alignment horizontal="right"/>
    </xf>
    <xf numFmtId="165" fontId="6" fillId="2" borderId="12" xfId="0" applyNumberFormat="1" applyFont="1" applyFill="1" applyBorder="1" applyAlignment="1">
      <alignment horizontal="right"/>
    </xf>
    <xf numFmtId="165" fontId="54" fillId="2" borderId="12" xfId="0" applyNumberFormat="1" applyFont="1" applyFill="1" applyBorder="1" applyAlignment="1">
      <alignment horizontal="right"/>
    </xf>
    <xf numFmtId="3" fontId="52" fillId="4" borderId="12" xfId="0" applyNumberFormat="1" applyFont="1" applyFill="1" applyBorder="1" applyAlignment="1">
      <alignment horizontal="right"/>
    </xf>
    <xf numFmtId="0" fontId="1" fillId="2" borderId="15" xfId="0" applyFont="1" applyFill="1" applyBorder="1"/>
    <xf numFmtId="0" fontId="5" fillId="2" borderId="15" xfId="0" applyFont="1" applyFill="1" applyBorder="1"/>
    <xf numFmtId="0" fontId="22" fillId="2" borderId="15" xfId="0" applyFont="1" applyFill="1" applyBorder="1"/>
    <xf numFmtId="0" fontId="25" fillId="4" borderId="15" xfId="0" applyFont="1" applyFill="1" applyBorder="1"/>
    <xf numFmtId="0" fontId="2" fillId="4" borderId="15" xfId="0" applyFont="1" applyFill="1" applyBorder="1"/>
    <xf numFmtId="165" fontId="52" fillId="4" borderId="14" xfId="0" applyNumberFormat="1" applyFont="1" applyFill="1" applyBorder="1" applyAlignment="1">
      <alignment horizontal="right"/>
    </xf>
    <xf numFmtId="0" fontId="52" fillId="4" borderId="15" xfId="0" applyFont="1" applyFill="1" applyBorder="1"/>
    <xf numFmtId="165" fontId="6" fillId="4" borderId="14" xfId="0" applyNumberFormat="1" applyFont="1" applyFill="1" applyBorder="1" applyAlignment="1">
      <alignment horizontal="right"/>
    </xf>
    <xf numFmtId="3" fontId="6" fillId="4" borderId="15" xfId="0" applyNumberFormat="1" applyFont="1" applyFill="1" applyBorder="1"/>
    <xf numFmtId="0" fontId="22" fillId="4" borderId="15" xfId="0" applyFont="1" applyFill="1" applyBorder="1"/>
    <xf numFmtId="0" fontId="9" fillId="4" borderId="15" xfId="0" applyFont="1" applyFill="1" applyBorder="1"/>
    <xf numFmtId="0" fontId="8" fillId="4" borderId="15" xfId="0" applyFont="1" applyFill="1" applyBorder="1"/>
    <xf numFmtId="0" fontId="2" fillId="2" borderId="15" xfId="0" applyFont="1" applyFill="1" applyBorder="1"/>
    <xf numFmtId="3" fontId="52" fillId="2" borderId="14" xfId="0" applyNumberFormat="1" applyFont="1" applyFill="1" applyBorder="1" applyAlignment="1">
      <alignment horizontal="right"/>
    </xf>
    <xf numFmtId="0" fontId="52" fillId="2" borderId="15" xfId="0" applyFont="1" applyFill="1" applyBorder="1"/>
    <xf numFmtId="165" fontId="6" fillId="2" borderId="14" xfId="0" applyNumberFormat="1" applyFont="1" applyFill="1" applyBorder="1" applyAlignment="1">
      <alignment horizontal="right"/>
    </xf>
    <xf numFmtId="3" fontId="6" fillId="2" borderId="15" xfId="0" applyNumberFormat="1" applyFont="1" applyFill="1" applyBorder="1"/>
    <xf numFmtId="0" fontId="8" fillId="2" borderId="15" xfId="0" applyFont="1" applyFill="1" applyBorder="1"/>
    <xf numFmtId="165" fontId="2" fillId="2" borderId="15" xfId="0" applyNumberFormat="1" applyFont="1" applyFill="1" applyBorder="1"/>
    <xf numFmtId="165" fontId="54" fillId="2" borderId="14" xfId="0" applyNumberFormat="1" applyFont="1" applyFill="1" applyBorder="1" applyAlignment="1">
      <alignment horizontal="right"/>
    </xf>
    <xf numFmtId="165" fontId="54" fillId="2" borderId="15" xfId="0" applyNumberFormat="1" applyFont="1" applyFill="1" applyBorder="1"/>
    <xf numFmtId="165" fontId="6" fillId="2" borderId="15" xfId="0" applyNumberFormat="1" applyFont="1" applyFill="1" applyBorder="1"/>
    <xf numFmtId="3" fontId="52" fillId="4" borderId="14" xfId="0" applyNumberFormat="1" applyFont="1" applyFill="1" applyBorder="1" applyAlignment="1">
      <alignment horizontal="right"/>
    </xf>
    <xf numFmtId="0" fontId="19" fillId="2" borderId="15" xfId="0" applyFont="1" applyFill="1" applyBorder="1"/>
    <xf numFmtId="0" fontId="2" fillId="6" borderId="15" xfId="0" applyFont="1" applyFill="1" applyBorder="1"/>
    <xf numFmtId="0" fontId="9" fillId="2" borderId="15" xfId="0" applyFont="1" applyFill="1" applyBorder="1"/>
    <xf numFmtId="0" fontId="2" fillId="7" borderId="15" xfId="0" applyFont="1" applyFill="1" applyBorder="1"/>
    <xf numFmtId="3" fontId="4" fillId="2" borderId="0" xfId="0" applyNumberFormat="1" applyFont="1" applyFill="1" applyAlignment="1">
      <alignment horizontal="center" vertical="center"/>
    </xf>
    <xf numFmtId="0" fontId="57" fillId="2" borderId="0" xfId="0" applyFont="1" applyFill="1"/>
    <xf numFmtId="3" fontId="58" fillId="2" borderId="0" xfId="0" applyNumberFormat="1" applyFont="1" applyFill="1"/>
    <xf numFmtId="3" fontId="57" fillId="2" borderId="0" xfId="0" applyNumberFormat="1" applyFont="1" applyFill="1"/>
    <xf numFmtId="0" fontId="57" fillId="0" borderId="0" xfId="0" applyFont="1"/>
    <xf numFmtId="3" fontId="57" fillId="2" borderId="14" xfId="0" applyNumberFormat="1" applyFont="1" applyFill="1" applyBorder="1" applyAlignment="1">
      <alignment horizontal="right"/>
    </xf>
    <xf numFmtId="0" fontId="57" fillId="2" borderId="15" xfId="0" applyFont="1" applyFill="1" applyBorder="1"/>
    <xf numFmtId="3" fontId="57" fillId="2" borderId="12" xfId="0" applyNumberFormat="1" applyFont="1" applyFill="1" applyBorder="1" applyAlignment="1">
      <alignment horizontal="right"/>
    </xf>
    <xf numFmtId="3" fontId="57" fillId="2" borderId="13" xfId="0" applyNumberFormat="1" applyFont="1" applyFill="1" applyBorder="1"/>
    <xf numFmtId="0" fontId="4" fillId="2" borderId="0" xfId="0" applyFont="1" applyFill="1" applyAlignment="1">
      <alignment horizontal="left" vertical="center"/>
    </xf>
    <xf numFmtId="3" fontId="11" fillId="2" borderId="0" xfId="0" applyNumberFormat="1" applyFont="1" applyFill="1"/>
    <xf numFmtId="3" fontId="11" fillId="2" borderId="0" xfId="0" applyNumberFormat="1" applyFont="1" applyFill="1" applyAlignment="1">
      <alignment horizontal="right"/>
    </xf>
    <xf numFmtId="3" fontId="46" fillId="2" borderId="0" xfId="0" applyNumberFormat="1" applyFont="1" applyFill="1" applyAlignment="1">
      <alignment horizontal="center" vertical="center"/>
    </xf>
    <xf numFmtId="3" fontId="11" fillId="2" borderId="0" xfId="0" applyNumberFormat="1" applyFont="1" applyFill="1" applyAlignment="1">
      <alignment horizontal="center" vertical="center"/>
    </xf>
    <xf numFmtId="3" fontId="11" fillId="0" borderId="0" xfId="0" applyNumberFormat="1" applyFont="1"/>
    <xf numFmtId="0" fontId="60" fillId="2" borderId="0" xfId="1" applyFont="1" applyFill="1"/>
    <xf numFmtId="0" fontId="2" fillId="2" borderId="0" xfId="0" applyFont="1" applyFill="1" applyAlignment="1">
      <alignment horizontal="center" vertical="center"/>
    </xf>
    <xf numFmtId="0" fontId="48" fillId="11" borderId="0" xfId="1" applyFont="1" applyFill="1" applyAlignment="1">
      <alignment horizontal="center" vertical="center"/>
    </xf>
    <xf numFmtId="0" fontId="48" fillId="12" borderId="0" xfId="1" applyFont="1" applyFill="1" applyAlignment="1">
      <alignment horizontal="center" vertical="center"/>
    </xf>
    <xf numFmtId="0" fontId="12" fillId="13" borderId="0" xfId="1" applyFont="1" applyFill="1" applyAlignment="1">
      <alignment horizontal="center" vertical="center"/>
    </xf>
    <xf numFmtId="0" fontId="48" fillId="8" borderId="0" xfId="1" applyFont="1" applyFill="1" applyAlignment="1">
      <alignment horizontal="center" vertical="center"/>
    </xf>
    <xf numFmtId="0" fontId="48" fillId="14" borderId="0" xfId="1" applyFont="1" applyFill="1" applyAlignment="1">
      <alignment horizontal="center" vertical="center"/>
    </xf>
    <xf numFmtId="0" fontId="12" fillId="10" borderId="0" xfId="1" applyFont="1" applyFill="1" applyAlignment="1">
      <alignment horizontal="center" vertical="center"/>
    </xf>
    <xf numFmtId="0" fontId="48" fillId="15" borderId="0" xfId="1" applyFont="1" applyFill="1" applyAlignment="1">
      <alignment horizontal="center" vertical="center"/>
    </xf>
    <xf numFmtId="0" fontId="12" fillId="16" borderId="0" xfId="1" applyFont="1" applyFill="1" applyAlignment="1">
      <alignment horizontal="center" vertical="center"/>
    </xf>
    <xf numFmtId="0" fontId="12" fillId="17" borderId="0" xfId="1" applyFont="1" applyFill="1" applyAlignment="1">
      <alignment horizontal="center" vertical="center"/>
    </xf>
    <xf numFmtId="0" fontId="2" fillId="0" borderId="0" xfId="0" applyFont="1" applyAlignment="1">
      <alignment horizontal="center" vertical="center"/>
    </xf>
    <xf numFmtId="0" fontId="61" fillId="17" borderId="0" xfId="1" applyFont="1" applyFill="1" applyAlignment="1">
      <alignment horizontal="left" indent="1"/>
    </xf>
    <xf numFmtId="0" fontId="2" fillId="13" borderId="0" xfId="0" applyFont="1" applyFill="1"/>
    <xf numFmtId="0" fontId="48" fillId="14" borderId="0" xfId="0" applyFont="1" applyFill="1"/>
    <xf numFmtId="0" fontId="48" fillId="12" borderId="0" xfId="0" applyFont="1" applyFill="1"/>
    <xf numFmtId="0" fontId="48" fillId="8" borderId="0" xfId="0" applyFont="1" applyFill="1"/>
    <xf numFmtId="0" fontId="48" fillId="16" borderId="0" xfId="0" applyFont="1" applyFill="1"/>
    <xf numFmtId="0" fontId="12" fillId="10" borderId="0" xfId="0" applyFont="1" applyFill="1"/>
    <xf numFmtId="0" fontId="48" fillId="8" borderId="21" xfId="0" applyFont="1" applyFill="1" applyBorder="1"/>
    <xf numFmtId="0" fontId="48" fillId="8" borderId="22" xfId="0" applyFont="1" applyFill="1" applyBorder="1"/>
    <xf numFmtId="0" fontId="12" fillId="10" borderId="21" xfId="0" applyFont="1" applyFill="1" applyBorder="1"/>
    <xf numFmtId="0" fontId="12" fillId="10" borderId="22" xfId="0" applyFont="1" applyFill="1" applyBorder="1"/>
    <xf numFmtId="3" fontId="9" fillId="4" borderId="8" xfId="0" applyNumberFormat="1" applyFont="1" applyFill="1" applyBorder="1"/>
    <xf numFmtId="3" fontId="2" fillId="4" borderId="7" xfId="0" applyNumberFormat="1" applyFont="1" applyFill="1" applyBorder="1"/>
    <xf numFmtId="3" fontId="27" fillId="4" borderId="7" xfId="0" applyNumberFormat="1" applyFont="1" applyFill="1" applyBorder="1"/>
    <xf numFmtId="3" fontId="8" fillId="4" borderId="0" xfId="0" applyNumberFormat="1" applyFont="1" applyFill="1" applyBorder="1"/>
    <xf numFmtId="3" fontId="28" fillId="4" borderId="0" xfId="0" applyNumberFormat="1" applyFont="1" applyFill="1" applyBorder="1"/>
    <xf numFmtId="0" fontId="4" fillId="2" borderId="0" xfId="0" applyFont="1" applyFill="1"/>
    <xf numFmtId="0" fontId="62" fillId="2" borderId="0" xfId="0" applyFont="1" applyFill="1"/>
    <xf numFmtId="0" fontId="62" fillId="2" borderId="0" xfId="0" applyFont="1" applyFill="1" applyAlignment="1">
      <alignment horizontal="left" indent="1"/>
    </xf>
    <xf numFmtId="166" fontId="12" fillId="2" borderId="0" xfId="0" applyNumberFormat="1" applyFont="1" applyFill="1"/>
    <xf numFmtId="4" fontId="12" fillId="2" borderId="0" xfId="0" applyNumberFormat="1" applyFont="1" applyFill="1"/>
    <xf numFmtId="166" fontId="2" fillId="2" borderId="0" xfId="0" applyNumberFormat="1" applyFont="1" applyFill="1" applyBorder="1"/>
    <xf numFmtId="4" fontId="2" fillId="2" borderId="0" xfId="0" applyNumberFormat="1" applyFont="1" applyFill="1" applyBorder="1"/>
    <xf numFmtId="4" fontId="2" fillId="2" borderId="1" xfId="0" applyNumberFormat="1" applyFont="1" applyFill="1" applyBorder="1"/>
    <xf numFmtId="166" fontId="2" fillId="2" borderId="0" xfId="0" applyNumberFormat="1" applyFont="1" applyFill="1"/>
    <xf numFmtId="166" fontId="2" fillId="2" borderId="1" xfId="0" applyNumberFormat="1" applyFont="1" applyFill="1" applyBorder="1"/>
    <xf numFmtId="0" fontId="48" fillId="2" borderId="0" xfId="0" applyFont="1" applyFill="1"/>
    <xf numFmtId="0" fontId="63" fillId="7" borderId="0" xfId="0" applyFont="1" applyFill="1"/>
    <xf numFmtId="0" fontId="63" fillId="0" borderId="0" xfId="0" applyFont="1"/>
    <xf numFmtId="3" fontId="64" fillId="0" borderId="0" xfId="0" applyNumberFormat="1" applyFont="1"/>
    <xf numFmtId="3" fontId="63" fillId="0" borderId="0" xfId="0" applyNumberFormat="1" applyFont="1"/>
    <xf numFmtId="0" fontId="65" fillId="0" borderId="0" xfId="0" applyFont="1"/>
    <xf numFmtId="3" fontId="19" fillId="0" borderId="0" xfId="0" applyNumberFormat="1" applyFont="1"/>
    <xf numFmtId="0" fontId="46" fillId="0" borderId="0" xfId="0" applyFont="1"/>
    <xf numFmtId="0" fontId="66" fillId="18" borderId="0" xfId="0" applyFont="1" applyFill="1"/>
    <xf numFmtId="165" fontId="1" fillId="2" borderId="2" xfId="0" applyNumberFormat="1" applyFont="1" applyFill="1" applyBorder="1"/>
    <xf numFmtId="0" fontId="48" fillId="19" borderId="0" xfId="1" applyFont="1" applyFill="1" applyAlignment="1">
      <alignment horizontal="center" vertical="center"/>
    </xf>
    <xf numFmtId="167" fontId="1" fillId="3" borderId="3" xfId="0" applyNumberFormat="1" applyFont="1" applyFill="1" applyBorder="1"/>
    <xf numFmtId="0" fontId="44" fillId="0" borderId="0" xfId="0" applyFont="1"/>
    <xf numFmtId="0" fontId="67" fillId="2" borderId="0" xfId="1" applyFont="1" applyFill="1"/>
    <xf numFmtId="0" fontId="68" fillId="2" borderId="0" xfId="0" quotePrefix="1" applyFont="1" applyFill="1" applyAlignment="1">
      <alignment horizontal="center" vertical="center"/>
    </xf>
  </cellXfs>
  <cellStyles count="2">
    <cellStyle name="Гиперссылка" xfId="1" builtinId="8"/>
    <cellStyle name="Обычный" xfId="0" builtinId="0"/>
  </cellStyles>
  <dxfs count="3406">
    <dxf>
      <font>
        <color theme="0" tint="-0.499984740745262"/>
      </font>
    </dxf>
    <dxf>
      <font>
        <color theme="0" tint="-0.499984740745262"/>
      </font>
    </dxf>
    <dxf>
      <fill>
        <patternFill>
          <bgColor theme="9" tint="0.59996337778862885"/>
        </patternFill>
      </fill>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ill>
        <patternFill>
          <bgColor theme="9" tint="0.59996337778862885"/>
        </patternFill>
      </fill>
    </dxf>
    <dxf>
      <font>
        <color theme="0" tint="-0.499984740745262"/>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theme="0" tint="-0.499984740745262"/>
      </font>
    </dxf>
    <dxf>
      <font>
        <color theme="0" tint="-0.499984740745262"/>
      </font>
    </dxf>
    <dxf>
      <font>
        <color theme="0" tint="-0.499984740745262"/>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theme="0" tint="-0.499984740745262"/>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6" tint="-0.499984740745262"/>
      </font>
      <fill>
        <patternFill>
          <bgColor theme="6" tint="0.59996337778862885"/>
        </patternFill>
      </fill>
    </dxf>
    <dxf>
      <font>
        <color rgb="FFC00000"/>
      </font>
      <fill>
        <patternFill>
          <bgColor theme="5" tint="0.79998168889431442"/>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6" tint="0.39994506668294322"/>
        </patternFill>
      </fill>
    </dxf>
    <dxf>
      <font>
        <color theme="0"/>
      </font>
      <fill>
        <patternFill>
          <bgColor theme="4" tint="-0.499984740745262"/>
        </patternFill>
      </fill>
    </dxf>
    <dxf>
      <fill>
        <patternFill>
          <bgColor theme="9" tint="0.59996337778862885"/>
        </patternFill>
      </fill>
    </dxf>
    <dxf>
      <font>
        <color theme="0" tint="-0.499984740745262"/>
      </font>
    </dxf>
    <dxf>
      <font>
        <color theme="0"/>
      </font>
      <fill>
        <patternFill>
          <bgColor theme="0" tint="-4.9989318521683403E-2"/>
        </patternFill>
      </fill>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6" tint="-0.499984740745262"/>
      </font>
      <fill>
        <patternFill>
          <bgColor theme="6" tint="0.59996337778862885"/>
        </patternFill>
      </fill>
    </dxf>
    <dxf>
      <font>
        <color rgb="FFC00000"/>
      </font>
      <fill>
        <patternFill>
          <bgColor theme="5" tint="0.79998168889431442"/>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6" tint="0.39994506668294322"/>
        </patternFill>
      </fill>
    </dxf>
    <dxf>
      <font>
        <color theme="0"/>
      </font>
      <fill>
        <patternFill>
          <bgColor theme="4" tint="-0.499984740745262"/>
        </patternFill>
      </fill>
    </dxf>
    <dxf>
      <fill>
        <patternFill>
          <bgColor theme="9" tint="0.59996337778862885"/>
        </patternFill>
      </fill>
    </dxf>
    <dxf>
      <font>
        <color theme="0" tint="-0.499984740745262"/>
      </font>
    </dxf>
    <dxf>
      <font>
        <color theme="0"/>
      </font>
      <fill>
        <patternFill>
          <bgColor theme="0" tint="-4.9989318521683403E-2"/>
        </patternFill>
      </fill>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6" tint="-0.499984740745262"/>
      </font>
      <fill>
        <patternFill>
          <bgColor theme="6" tint="0.59996337778862885"/>
        </patternFill>
      </fill>
    </dxf>
    <dxf>
      <font>
        <color rgb="FFC00000"/>
      </font>
      <fill>
        <patternFill>
          <bgColor theme="5" tint="0.79998168889431442"/>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6" tint="0.39994506668294322"/>
        </patternFill>
      </fill>
    </dxf>
    <dxf>
      <font>
        <color theme="0"/>
      </font>
      <fill>
        <patternFill>
          <bgColor theme="4" tint="-0.499984740745262"/>
        </patternFill>
      </fill>
    </dxf>
    <dxf>
      <fill>
        <patternFill>
          <bgColor theme="9" tint="0.59996337778862885"/>
        </patternFill>
      </fill>
    </dxf>
    <dxf>
      <font>
        <color theme="0" tint="-0.499984740745262"/>
      </font>
    </dxf>
    <dxf>
      <font>
        <color theme="0"/>
      </font>
      <fill>
        <patternFill>
          <bgColor theme="0" tint="-4.9989318521683403E-2"/>
        </patternFill>
      </fill>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6" tint="-0.499984740745262"/>
      </font>
      <fill>
        <patternFill>
          <bgColor theme="6" tint="0.59996337778862885"/>
        </patternFill>
      </fill>
    </dxf>
    <dxf>
      <font>
        <color rgb="FFC00000"/>
      </font>
      <fill>
        <patternFill>
          <bgColor theme="5" tint="0.79998168889431442"/>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6" tint="-0.499984740745262"/>
      </font>
      <fill>
        <patternFill>
          <bgColor theme="6" tint="0.59996337778862885"/>
        </patternFill>
      </fill>
    </dxf>
    <dxf>
      <font>
        <color rgb="FFC00000"/>
      </font>
      <fill>
        <patternFill>
          <bgColor theme="5" tint="0.79998168889431442"/>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6" tint="-0.499984740745262"/>
      </font>
      <fill>
        <patternFill>
          <bgColor theme="6" tint="0.59996337778862885"/>
        </patternFill>
      </fill>
    </dxf>
    <dxf>
      <font>
        <color rgb="FFC00000"/>
      </font>
      <fill>
        <patternFill>
          <bgColor theme="5" tint="0.79998168889431442"/>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6" tint="0.39994506668294322"/>
        </patternFill>
      </fill>
    </dxf>
    <dxf>
      <font>
        <color theme="0"/>
      </font>
      <fill>
        <patternFill>
          <bgColor theme="4" tint="-0.499984740745262"/>
        </patternFill>
      </fill>
    </dxf>
    <dxf>
      <fill>
        <patternFill>
          <bgColor theme="9" tint="0.59996337778862885"/>
        </patternFill>
      </fill>
    </dxf>
    <dxf>
      <font>
        <color theme="0" tint="-0.499984740745262"/>
      </font>
    </dxf>
    <dxf>
      <font>
        <color theme="0"/>
      </font>
      <fill>
        <patternFill>
          <bgColor theme="0" tint="-4.9989318521683403E-2"/>
        </patternFill>
      </fill>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6" tint="-0.499984740745262"/>
      </font>
      <fill>
        <patternFill>
          <bgColor theme="6" tint="0.59996337778862885"/>
        </patternFill>
      </fill>
    </dxf>
    <dxf>
      <font>
        <color rgb="FFC00000"/>
      </font>
      <fill>
        <patternFill>
          <bgColor theme="5" tint="0.79998168889431442"/>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6" tint="0.39994506668294322"/>
        </patternFill>
      </fill>
    </dxf>
    <dxf>
      <font>
        <color theme="0"/>
      </font>
      <fill>
        <patternFill>
          <bgColor theme="4" tint="-0.499984740745262"/>
        </patternFill>
      </fill>
    </dxf>
    <dxf>
      <fill>
        <patternFill>
          <bgColor theme="9" tint="0.59996337778862885"/>
        </patternFill>
      </fill>
    </dxf>
    <dxf>
      <font>
        <color theme="0" tint="-0.499984740745262"/>
      </font>
    </dxf>
    <dxf>
      <font>
        <color theme="0"/>
      </font>
      <fill>
        <patternFill>
          <bgColor theme="0" tint="-4.9989318521683403E-2"/>
        </patternFill>
      </fill>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6" tint="-0.499984740745262"/>
      </font>
      <fill>
        <patternFill>
          <bgColor theme="6" tint="0.59996337778862885"/>
        </patternFill>
      </fill>
    </dxf>
    <dxf>
      <font>
        <color rgb="FFC00000"/>
      </font>
      <fill>
        <patternFill>
          <bgColor theme="5" tint="0.79998168889431442"/>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6" tint="0.39994506668294322"/>
        </patternFill>
      </fill>
    </dxf>
    <dxf>
      <font>
        <color theme="0"/>
      </font>
      <fill>
        <patternFill>
          <bgColor theme="4" tint="-0.499984740745262"/>
        </patternFill>
      </fill>
    </dxf>
    <dxf>
      <fill>
        <patternFill>
          <bgColor theme="9" tint="0.59996337778862885"/>
        </patternFill>
      </fill>
    </dxf>
    <dxf>
      <font>
        <color theme="0" tint="-0.499984740745262"/>
      </font>
    </dxf>
    <dxf>
      <font>
        <color theme="0"/>
      </font>
      <fill>
        <patternFill>
          <bgColor theme="0" tint="-4.9989318521683403E-2"/>
        </patternFill>
      </fill>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6" tint="-0.499984740745262"/>
      </font>
      <fill>
        <patternFill>
          <bgColor theme="6" tint="0.59996337778862885"/>
        </patternFill>
      </fill>
    </dxf>
    <dxf>
      <font>
        <color rgb="FFC00000"/>
      </font>
      <fill>
        <patternFill>
          <bgColor theme="5" tint="0.79998168889431442"/>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6" tint="0.39994506668294322"/>
        </patternFill>
      </fill>
    </dxf>
    <dxf>
      <font>
        <color theme="0"/>
      </font>
      <fill>
        <patternFill>
          <bgColor theme="4" tint="-0.499984740745262"/>
        </patternFill>
      </fill>
    </dxf>
    <dxf>
      <fill>
        <patternFill>
          <bgColor theme="9" tint="0.59996337778862885"/>
        </patternFill>
      </fill>
    </dxf>
    <dxf>
      <font>
        <color theme="0"/>
      </font>
      <fill>
        <patternFill>
          <bgColor theme="0" tint="-4.9989318521683403E-2"/>
        </patternFill>
      </fill>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6" tint="-0.499984740745262"/>
      </font>
      <fill>
        <patternFill>
          <bgColor theme="6" tint="0.59996337778862885"/>
        </patternFill>
      </fill>
    </dxf>
    <dxf>
      <font>
        <color rgb="FFC00000"/>
      </font>
      <fill>
        <patternFill>
          <bgColor theme="5" tint="0.79998168889431442"/>
        </patternFill>
      </fill>
    </dxf>
    <dxf>
      <font>
        <color theme="0" tint="-0.499984740745262"/>
      </font>
    </dxf>
    <dxf>
      <font>
        <color theme="0" tint="-0.499984740745262"/>
      </font>
    </dxf>
    <dxf>
      <font>
        <color theme="0" tint="-0.499984740745262"/>
      </font>
    </dxf>
    <dxf>
      <font>
        <color theme="0" tint="-0.499984740745262"/>
      </font>
    </dxf>
    <dxf>
      <fill>
        <patternFill>
          <bgColor theme="6" tint="0.39994506668294322"/>
        </patternFill>
      </fill>
    </dxf>
    <dxf>
      <font>
        <color theme="0"/>
      </font>
      <fill>
        <patternFill>
          <bgColor theme="4" tint="-0.499984740745262"/>
        </patternFill>
      </fill>
    </dxf>
    <dxf>
      <fill>
        <patternFill>
          <bgColor theme="9" tint="0.59996337778862885"/>
        </patternFill>
      </fill>
    </dxf>
    <dxf>
      <font>
        <color theme="0"/>
      </font>
      <fill>
        <patternFill>
          <bgColor theme="0" tint="-4.9989318521683403E-2"/>
        </patternFill>
      </fill>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6" tint="-0.499984740745262"/>
      </font>
      <fill>
        <patternFill>
          <bgColor theme="6" tint="0.59996337778862885"/>
        </patternFill>
      </fill>
    </dxf>
    <dxf>
      <font>
        <color rgb="FFC00000"/>
      </font>
      <fill>
        <patternFill>
          <bgColor theme="5" tint="0.79998168889431442"/>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6" tint="0.39994506668294322"/>
        </patternFill>
      </fill>
    </dxf>
    <dxf>
      <font>
        <color theme="0"/>
      </font>
      <fill>
        <patternFill>
          <bgColor theme="4" tint="-0.499984740745262"/>
        </patternFill>
      </fill>
    </dxf>
    <dxf>
      <fill>
        <patternFill>
          <bgColor theme="9" tint="0.59996337778862885"/>
        </patternFill>
      </fill>
    </dxf>
    <dxf>
      <font>
        <color theme="0" tint="-0.499984740745262"/>
      </font>
    </dxf>
    <dxf>
      <font>
        <color theme="0"/>
      </font>
      <fill>
        <patternFill>
          <bgColor theme="0" tint="-4.9989318521683403E-2"/>
        </patternFill>
      </fill>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6" tint="-0.499984740745262"/>
      </font>
      <fill>
        <patternFill>
          <bgColor theme="6" tint="0.59996337778862885"/>
        </patternFill>
      </fill>
    </dxf>
    <dxf>
      <font>
        <color rgb="FFC00000"/>
      </font>
      <fill>
        <patternFill>
          <bgColor theme="5" tint="0.79998168889431442"/>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6" tint="0.39994506668294322"/>
        </patternFill>
      </fill>
    </dxf>
    <dxf>
      <font>
        <color theme="0"/>
      </font>
      <fill>
        <patternFill>
          <bgColor theme="4" tint="-0.499984740745262"/>
        </patternFill>
      </fill>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font>
      <fill>
        <patternFill>
          <bgColor theme="0" tint="-4.9989318521683403E-2"/>
        </patternFill>
      </fill>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6" tint="-0.499984740745262"/>
      </font>
      <fill>
        <patternFill>
          <bgColor theme="6" tint="0.59996337778862885"/>
        </patternFill>
      </fill>
    </dxf>
    <dxf>
      <font>
        <color rgb="FFC00000"/>
      </font>
      <fill>
        <patternFill>
          <bgColor theme="5" tint="0.79998168889431442"/>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6" tint="0.39994506668294322"/>
        </patternFill>
      </fill>
    </dxf>
    <dxf>
      <font>
        <color theme="0"/>
      </font>
      <fill>
        <patternFill>
          <bgColor theme="4" tint="-0.499984740745262"/>
        </patternFill>
      </fill>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theme="0"/>
      </font>
      <fill>
        <patternFill>
          <bgColor theme="0" tint="-4.9989318521683403E-2"/>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font>
      <fill>
        <patternFill>
          <bgColor theme="0" tint="-4.9989318521683403E-2"/>
        </patternFill>
      </fill>
    </dxf>
    <dxf>
      <fill>
        <patternFill>
          <bgColor theme="6" tint="0.39994506668294322"/>
        </patternFill>
      </fill>
    </dxf>
    <dxf>
      <font>
        <color theme="0"/>
      </font>
      <fill>
        <patternFill>
          <bgColor theme="4" tint="-0.499984740745262"/>
        </patternFill>
      </fill>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ill>
        <patternFill>
          <bgColor theme="9" tint="0.59996337778862885"/>
        </patternFill>
      </fill>
    </dxf>
    <dxf>
      <font>
        <color theme="0" tint="-0.499984740745262"/>
      </font>
    </dxf>
    <dxf>
      <font>
        <color theme="0"/>
      </font>
      <fill>
        <patternFill>
          <bgColor theme="0" tint="-4.9989318521683403E-2"/>
        </patternFill>
      </fill>
    </dxf>
    <dxf>
      <fill>
        <patternFill>
          <bgColor theme="6" tint="0.39994506668294322"/>
        </patternFill>
      </fill>
    </dxf>
    <dxf>
      <font>
        <color theme="0"/>
      </font>
      <fill>
        <patternFill>
          <bgColor theme="4" tint="-0.499984740745262"/>
        </patternFill>
      </fill>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font>
      <fill>
        <patternFill>
          <bgColor theme="0" tint="-4.9989318521683403E-2"/>
        </patternFill>
      </fill>
    </dxf>
    <dxf>
      <fill>
        <patternFill>
          <bgColor theme="6" tint="0.39994506668294322"/>
        </patternFill>
      </fill>
    </dxf>
    <dxf>
      <font>
        <color theme="0"/>
      </font>
      <fill>
        <patternFill>
          <bgColor theme="4" tint="-0.499984740745262"/>
        </patternFill>
      </fill>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font>
      <fill>
        <patternFill>
          <bgColor theme="0" tint="-4.9989318521683403E-2"/>
        </patternFill>
      </fill>
    </dxf>
    <dxf>
      <fill>
        <patternFill>
          <bgColor theme="6" tint="0.39994506668294322"/>
        </patternFill>
      </fill>
    </dxf>
    <dxf>
      <font>
        <color theme="0"/>
      </font>
      <fill>
        <patternFill>
          <bgColor theme="4" tint="-0.499984740745262"/>
        </patternFill>
      </fill>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font>
      <fill>
        <patternFill>
          <bgColor theme="0" tint="-4.9989318521683403E-2"/>
        </patternFill>
      </fill>
    </dxf>
    <dxf>
      <fill>
        <patternFill>
          <bgColor theme="6" tint="0.39994506668294322"/>
        </patternFill>
      </fill>
    </dxf>
    <dxf>
      <font>
        <color theme="0"/>
      </font>
      <fill>
        <patternFill>
          <bgColor theme="4" tint="-0.499984740745262"/>
        </patternFill>
      </fill>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font>
      <fill>
        <patternFill>
          <bgColor theme="0" tint="-4.9989318521683403E-2"/>
        </patternFill>
      </fill>
    </dxf>
    <dxf>
      <fill>
        <patternFill>
          <bgColor theme="6" tint="0.39994506668294322"/>
        </patternFill>
      </fill>
    </dxf>
    <dxf>
      <font>
        <color theme="0"/>
      </font>
      <fill>
        <patternFill>
          <bgColor theme="4" tint="-0.499984740745262"/>
        </patternFill>
      </fill>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font>
      <fill>
        <patternFill>
          <bgColor theme="0" tint="-4.9989318521683403E-2"/>
        </patternFill>
      </fill>
    </dxf>
    <dxf>
      <fill>
        <patternFill>
          <bgColor theme="6" tint="0.39994506668294322"/>
        </patternFill>
      </fill>
    </dxf>
    <dxf>
      <font>
        <color theme="0"/>
      </font>
      <fill>
        <patternFill>
          <bgColor theme="4" tint="-0.499984740745262"/>
        </patternFill>
      </fill>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font>
      <fill>
        <patternFill>
          <bgColor theme="0" tint="-4.9989318521683403E-2"/>
        </patternFill>
      </fill>
    </dxf>
    <dxf>
      <fill>
        <patternFill>
          <bgColor theme="6" tint="0.39994506668294322"/>
        </patternFill>
      </fill>
    </dxf>
    <dxf>
      <font>
        <color theme="0"/>
      </font>
      <fill>
        <patternFill>
          <bgColor theme="4" tint="-0.499984740745262"/>
        </patternFill>
      </fill>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font>
      <fill>
        <patternFill>
          <bgColor theme="0" tint="-4.9989318521683403E-2"/>
        </patternFill>
      </fill>
    </dxf>
    <dxf>
      <fill>
        <patternFill>
          <bgColor theme="6" tint="0.39994506668294322"/>
        </patternFill>
      </fill>
    </dxf>
    <dxf>
      <font>
        <color theme="0"/>
      </font>
      <fill>
        <patternFill>
          <bgColor theme="4" tint="-0.499984740745262"/>
        </patternFill>
      </fill>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font>
      <fill>
        <patternFill>
          <bgColor theme="0" tint="-4.9989318521683403E-2"/>
        </patternFill>
      </fill>
    </dxf>
    <dxf>
      <fill>
        <patternFill>
          <bgColor theme="6" tint="0.39994506668294322"/>
        </patternFill>
      </fill>
    </dxf>
    <dxf>
      <font>
        <color theme="0"/>
      </font>
      <fill>
        <patternFill>
          <bgColor theme="4" tint="-0.499984740745262"/>
        </patternFill>
      </fill>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font>
      <fill>
        <patternFill>
          <bgColor theme="0" tint="-4.9989318521683403E-2"/>
        </patternFill>
      </fill>
    </dxf>
    <dxf>
      <fill>
        <patternFill>
          <bgColor theme="6" tint="0.39994506668294322"/>
        </patternFill>
      </fill>
    </dxf>
    <dxf>
      <font>
        <color theme="0"/>
      </font>
      <fill>
        <patternFill>
          <bgColor theme="4" tint="-0.499984740745262"/>
        </patternFill>
      </fill>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font>
      <fill>
        <patternFill>
          <bgColor theme="0" tint="-4.9989318521683403E-2"/>
        </patternFill>
      </fill>
    </dxf>
    <dxf>
      <fill>
        <patternFill>
          <bgColor theme="6" tint="0.39994506668294322"/>
        </patternFill>
      </fill>
    </dxf>
    <dxf>
      <font>
        <color theme="0"/>
      </font>
      <fill>
        <patternFill>
          <bgColor theme="4" tint="-0.499984740745262"/>
        </patternFill>
      </fill>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font>
      <fill>
        <patternFill>
          <bgColor theme="0" tint="-4.9989318521683403E-2"/>
        </patternFill>
      </fill>
    </dxf>
    <dxf>
      <fill>
        <patternFill>
          <bgColor theme="6" tint="0.39994506668294322"/>
        </patternFill>
      </fill>
    </dxf>
    <dxf>
      <font>
        <color theme="0"/>
      </font>
      <fill>
        <patternFill>
          <bgColor theme="4" tint="-0.499984740745262"/>
        </patternFill>
      </fill>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font>
      <fill>
        <patternFill>
          <bgColor theme="0" tint="-4.9989318521683403E-2"/>
        </patternFill>
      </fill>
    </dxf>
    <dxf>
      <fill>
        <patternFill>
          <bgColor theme="6" tint="0.39994506668294322"/>
        </patternFill>
      </fill>
    </dxf>
    <dxf>
      <font>
        <color theme="0"/>
      </font>
      <fill>
        <patternFill>
          <bgColor theme="4" tint="-0.499984740745262"/>
        </patternFill>
      </fill>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font>
      <fill>
        <patternFill>
          <bgColor theme="0" tint="-4.9989318521683403E-2"/>
        </patternFill>
      </fill>
    </dxf>
    <dxf>
      <fill>
        <patternFill>
          <bgColor theme="6" tint="0.39994506668294322"/>
        </patternFill>
      </fill>
    </dxf>
    <dxf>
      <font>
        <color theme="0"/>
      </font>
      <fill>
        <patternFill>
          <bgColor theme="4" tint="-0.499984740745262"/>
        </patternFill>
      </fill>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font>
      <fill>
        <patternFill>
          <bgColor theme="0" tint="-4.9989318521683403E-2"/>
        </patternFill>
      </fill>
    </dxf>
    <dxf>
      <fill>
        <patternFill>
          <bgColor theme="6" tint="0.39994506668294322"/>
        </patternFill>
      </fill>
    </dxf>
    <dxf>
      <font>
        <color theme="0"/>
      </font>
      <fill>
        <patternFill>
          <bgColor theme="4" tint="-0.499984740745262"/>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font>
      <fill>
        <patternFill>
          <bgColor theme="0" tint="-4.9989318521683403E-2"/>
        </patternFill>
      </fill>
    </dxf>
    <dxf>
      <fill>
        <patternFill>
          <bgColor theme="6" tint="0.39994506668294322"/>
        </patternFill>
      </fill>
    </dxf>
    <dxf>
      <font>
        <color theme="0"/>
      </font>
      <fill>
        <patternFill>
          <bgColor theme="4" tint="-0.499984740745262"/>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6" tint="-0.499984740745262"/>
      </font>
      <fill>
        <patternFill>
          <bgColor theme="6" tint="0.59996337778862885"/>
        </patternFill>
      </fill>
    </dxf>
    <dxf>
      <font>
        <color rgb="FFC00000"/>
      </font>
      <fill>
        <patternFill>
          <bgColor theme="5" tint="0.79998168889431442"/>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6" tint="0.39994506668294322"/>
        </patternFill>
      </fill>
    </dxf>
    <dxf>
      <font>
        <color theme="0"/>
      </font>
      <fill>
        <patternFill>
          <bgColor theme="4" tint="-0.499984740745262"/>
        </patternFill>
      </fill>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font>
      <fill>
        <patternFill>
          <bgColor theme="0" tint="-4.9989318521683403E-2"/>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6" tint="0.39994506668294322"/>
        </patternFill>
      </fill>
    </dxf>
    <dxf>
      <font>
        <color theme="0"/>
      </font>
      <fill>
        <patternFill>
          <bgColor theme="4" tint="-0.499984740745262"/>
        </patternFill>
      </fill>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font>
      <fill>
        <patternFill>
          <bgColor theme="0" tint="-4.9989318521683403E-2"/>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rgb="FFC00000"/>
      </font>
      <fill>
        <patternFill>
          <bgColor theme="5" tint="0.59996337778862885"/>
        </patternFill>
      </fill>
    </dxf>
    <dxf>
      <font>
        <color theme="6" tint="-0.499984740745262"/>
      </font>
      <fill>
        <patternFill>
          <bgColor theme="6"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ill>
        <patternFill>
          <bgColor theme="9" tint="0.59996337778862885"/>
        </patternFill>
      </fill>
    </dxf>
    <dxf>
      <font>
        <color theme="0" tint="-0.499984740745262"/>
      </font>
    </dxf>
    <dxf>
      <fill>
        <patternFill>
          <bgColor theme="9" tint="0.59996337778862885"/>
        </patternFill>
      </fill>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ill>
        <patternFill>
          <bgColor theme="9" tint="0.59996337778862885"/>
        </patternFill>
      </fill>
    </dxf>
    <dxf>
      <fill>
        <patternFill>
          <bgColor theme="9" tint="0.59996337778862885"/>
        </patternFill>
      </fill>
    </dxf>
    <dxf>
      <fill>
        <patternFill>
          <bgColor theme="9" tint="0.59996337778862885"/>
        </patternFill>
      </fill>
    </dxf>
    <dxf>
      <font>
        <color theme="0" tint="-0.499984740745262"/>
      </font>
    </dxf>
    <dxf>
      <font>
        <color theme="0" tint="-0.499984740745262"/>
      </font>
    </dxf>
    <dxf>
      <fill>
        <patternFill>
          <bgColor theme="9" tint="0.59996337778862885"/>
        </patternFill>
      </fill>
    </dxf>
    <dxf>
      <font>
        <color theme="0" tint="-0.499984740745262"/>
      </font>
    </dxf>
    <dxf>
      <fill>
        <patternFill>
          <bgColor theme="9" tint="0.59996337778862885"/>
        </patternFill>
      </fill>
    </dxf>
    <dxf>
      <font>
        <color theme="0" tint="-0.499984740745262"/>
      </font>
    </dxf>
    <dxf>
      <fill>
        <patternFill>
          <bgColor theme="9" tint="0.59996337778862885"/>
        </patternFill>
      </fill>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ill>
        <patternFill>
          <bgColor theme="9" tint="0.59996337778862885"/>
        </patternFill>
      </fill>
    </dxf>
    <dxf>
      <fill>
        <patternFill>
          <bgColor theme="9" tint="0.59996337778862885"/>
        </patternFill>
      </fill>
    </dxf>
    <dxf>
      <font>
        <color theme="0" tint="-0.499984740745262"/>
      </font>
    </dxf>
    <dxf>
      <fill>
        <patternFill>
          <bgColor theme="9" tint="0.59996337778862885"/>
        </patternFill>
      </fill>
    </dxf>
    <dxf>
      <font>
        <color theme="0" tint="-0.499984740745262"/>
      </font>
    </dxf>
    <dxf>
      <font>
        <color theme="0" tint="-0.499984740745262"/>
      </font>
    </dxf>
    <dxf>
      <fill>
        <patternFill>
          <bgColor theme="9" tint="0.59996337778862885"/>
        </patternFill>
      </fill>
    </dxf>
    <dxf>
      <fill>
        <patternFill>
          <bgColor theme="9" tint="0.59996337778862885"/>
        </patternFill>
      </fill>
    </dxf>
    <dxf>
      <font>
        <color theme="0" tint="-0.499984740745262"/>
      </font>
    </dxf>
    <dxf>
      <fill>
        <patternFill>
          <bgColor theme="9" tint="0.59996337778862885"/>
        </patternFill>
      </fill>
    </dxf>
    <dxf>
      <font>
        <color theme="0" tint="-0.499984740745262"/>
      </font>
    </dxf>
    <dxf>
      <fill>
        <patternFill>
          <bgColor theme="9" tint="0.59996337778862885"/>
        </patternFill>
      </fill>
    </dxf>
    <dxf>
      <font>
        <color theme="0" tint="-0.499984740745262"/>
      </font>
    </dxf>
    <dxf>
      <fill>
        <patternFill>
          <bgColor theme="9" tint="0.59996337778862885"/>
        </patternFill>
      </fill>
    </dxf>
    <dxf>
      <font>
        <color theme="0" tint="-0.499984740745262"/>
      </font>
    </dxf>
    <dxf>
      <font>
        <color theme="0" tint="-0.499984740745262"/>
      </font>
    </dxf>
    <dxf>
      <fill>
        <patternFill>
          <bgColor theme="9" tint="0.59996337778862885"/>
        </patternFill>
      </fill>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ill>
        <patternFill>
          <bgColor theme="9" tint="0.59996337778862885"/>
        </patternFill>
      </fill>
    </dxf>
    <dxf>
      <font>
        <color theme="0" tint="-0.499984740745262"/>
      </font>
    </dxf>
    <dxf>
      <fill>
        <patternFill>
          <bgColor theme="9" tint="0.59996337778862885"/>
        </patternFill>
      </fill>
    </dxf>
    <dxf>
      <font>
        <color theme="0" tint="-0.499984740745262"/>
      </font>
    </dxf>
    <dxf>
      <font>
        <color theme="0" tint="-0.499984740745262"/>
      </font>
    </dxf>
    <dxf>
      <fill>
        <patternFill>
          <bgColor theme="9" tint="0.59996337778862885"/>
        </patternFill>
      </fill>
    </dxf>
    <dxf>
      <fill>
        <patternFill>
          <bgColor theme="9" tint="0.59996337778862885"/>
        </patternFill>
      </fill>
    </dxf>
    <dxf>
      <fill>
        <patternFill>
          <bgColor theme="9" tint="0.59996337778862885"/>
        </patternFill>
      </fill>
    </dxf>
    <dxf>
      <font>
        <color theme="0" tint="-0.499984740745262"/>
      </font>
    </dxf>
    <dxf>
      <fill>
        <patternFill>
          <bgColor theme="9" tint="0.59996337778862885"/>
        </patternFill>
      </fill>
    </dxf>
    <dxf>
      <fill>
        <patternFill>
          <bgColor theme="9" tint="0.59996337778862885"/>
        </patternFill>
      </fill>
    </dxf>
    <dxf>
      <font>
        <color theme="0" tint="-0.499984740745262"/>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theme="0" tint="-0.499984740745262"/>
      </font>
    </dxf>
    <dxf>
      <font>
        <color theme="0" tint="-0.499984740745262"/>
      </fon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https://mngmnt.ru/finmodeli/primery_finmodeley_byudzhetirovaniya/model_byudzheta_deyatelnosti_optovoy_torgovli_b2b.php" TargetMode="External"/><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https://mngmnt.ru/finmodeli/primery_finmodeley_byudzhetirovaniya/model_byudzheta_deyatelnosti_optovoy_torgovli_b2b.php" TargetMode="External"/><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mngmnt.ru" TargetMode="External"/></Relationships>
</file>

<file path=xl/drawings/drawing1.xml><?xml version="1.0" encoding="utf-8"?>
<xdr:wsDr xmlns:xdr="http://schemas.openxmlformats.org/drawingml/2006/spreadsheetDrawing" xmlns:a="http://schemas.openxmlformats.org/drawingml/2006/main">
  <xdr:twoCellAnchor editAs="oneCell">
    <xdr:from>
      <xdr:col>5</xdr:col>
      <xdr:colOff>3810000</xdr:colOff>
      <xdr:row>1</xdr:row>
      <xdr:rowOff>15240</xdr:rowOff>
    </xdr:from>
    <xdr:to>
      <xdr:col>8</xdr:col>
      <xdr:colOff>15400</xdr:colOff>
      <xdr:row>5</xdr:row>
      <xdr:rowOff>106733</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518660" y="167640"/>
          <a:ext cx="1844200" cy="609653"/>
        </a:xfrm>
        <a:prstGeom prst="rect">
          <a:avLst/>
        </a:prstGeom>
      </xdr:spPr>
    </xdr:pic>
    <xdr:clientData/>
  </xdr:twoCellAnchor>
  <xdr:twoCellAnchor editAs="absolute">
    <xdr:from>
      <xdr:col>5</xdr:col>
      <xdr:colOff>1623060</xdr:colOff>
      <xdr:row>2</xdr:row>
      <xdr:rowOff>15240</xdr:rowOff>
    </xdr:from>
    <xdr:to>
      <xdr:col>5</xdr:col>
      <xdr:colOff>3375660</xdr:colOff>
      <xdr:row>8</xdr:row>
      <xdr:rowOff>0</xdr:rowOff>
    </xdr:to>
    <xdr:sp macro="" textlink="">
      <xdr:nvSpPr>
        <xdr:cNvPr id="3" name="Скругленный прямоугольник 2">
          <a:hlinkClick xmlns:r="http://schemas.openxmlformats.org/officeDocument/2006/relationships" r:id="rId3" tooltip="на сайт разработчика финмодели бюджетирования B2B-ритейла MNGMNT.RU"/>
        </xdr:cNvPr>
        <xdr:cNvSpPr/>
      </xdr:nvSpPr>
      <xdr:spPr>
        <a:xfrm>
          <a:off x="2331720" y="137160"/>
          <a:ext cx="1752600" cy="89916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ФИНАНСОВАЯ МОДЕЛЬ</a:t>
          </a:r>
        </a:p>
        <a:p>
          <a:pPr algn="ctr"/>
          <a:endParaRPr lang="ru-RU" sz="1000" b="1"/>
        </a:p>
        <a:p>
          <a:pPr algn="ctr"/>
          <a:r>
            <a:rPr lang="ru-RU" sz="1000" b="1">
              <a:solidFill>
                <a:srgbClr val="002060"/>
              </a:solidFill>
            </a:rPr>
            <a:t>БЮДЖЕТИРОВАНИЕ</a:t>
          </a:r>
          <a:r>
            <a:rPr lang="ru-RU" sz="1000" b="1" baseline="0">
              <a:solidFill>
                <a:srgbClr val="002060"/>
              </a:solidFill>
            </a:rPr>
            <a:t> ОПТОВОЙ ТОРГОВЛИ (</a:t>
          </a:r>
          <a:r>
            <a:rPr lang="en-US" sz="1000" b="1">
              <a:solidFill>
                <a:srgbClr val="002060"/>
              </a:solidFill>
            </a:rPr>
            <a:t>B2B</a:t>
          </a:r>
          <a:r>
            <a:rPr lang="ru-RU" sz="1000" b="1">
              <a:solidFill>
                <a:srgbClr val="002060"/>
              </a:solidFill>
            </a:rPr>
            <a:t>)</a:t>
          </a:r>
        </a:p>
      </xdr:txBody>
    </xdr:sp>
    <xdr:clientData/>
  </xdr:twoCellAnchor>
  <xdr:twoCellAnchor editAs="absolute">
    <xdr:from>
      <xdr:col>8</xdr:col>
      <xdr:colOff>114300</xdr:colOff>
      <xdr:row>10</xdr:row>
      <xdr:rowOff>114300</xdr:rowOff>
    </xdr:from>
    <xdr:to>
      <xdr:col>15</xdr:col>
      <xdr:colOff>83820</xdr:colOff>
      <xdr:row>20</xdr:row>
      <xdr:rowOff>7620</xdr:rowOff>
    </xdr:to>
    <xdr:sp macro="" textlink="">
      <xdr:nvSpPr>
        <xdr:cNvPr id="4" name="Скругленный прямоугольник 3">
          <a:hlinkClick xmlns:r="http://schemas.openxmlformats.org/officeDocument/2006/relationships" r:id="rId3" tooltip="На сайт разработчика финмодели: MNGMNT.RU"/>
        </xdr:cNvPr>
        <xdr:cNvSpPr/>
      </xdr:nvSpPr>
      <xdr:spPr>
        <a:xfrm>
          <a:off x="6461760" y="1455420"/>
          <a:ext cx="2781300" cy="141732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Уважаемый</a:t>
          </a:r>
          <a:r>
            <a:rPr lang="ru-RU" sz="1000" b="1" baseline="0">
              <a:solidFill>
                <a:srgbClr val="C00000"/>
              </a:solidFill>
            </a:rPr>
            <a:t> пользователь!</a:t>
          </a:r>
          <a:endParaRPr lang="ru-RU" sz="1000" b="1">
            <a:solidFill>
              <a:srgbClr val="C00000"/>
            </a:solidFill>
          </a:endParaRPr>
        </a:p>
        <a:p>
          <a:pPr algn="ctr"/>
          <a:r>
            <a:rPr lang="ru-RU" sz="1000" b="1" baseline="0">
              <a:solidFill>
                <a:srgbClr val="002060"/>
              </a:solidFill>
            </a:rPr>
            <a:t>Если сходу не удается разобраться в данной финмодели, то можно приобрести ее методологию всего за 670р.</a:t>
          </a:r>
        </a:p>
        <a:p>
          <a:pPr algn="ctr"/>
          <a:r>
            <a:rPr lang="ru-RU" sz="1000" b="1" baseline="0">
              <a:solidFill>
                <a:srgbClr val="002060"/>
              </a:solidFill>
            </a:rPr>
            <a:t>Обращайтесь к нам - С нами эффективнее!</a:t>
          </a:r>
        </a:p>
        <a:p>
          <a:pPr algn="ctr"/>
          <a:r>
            <a:rPr lang="en-US" sz="1000" b="1" baseline="0">
              <a:solidFill>
                <a:srgbClr val="C00000"/>
              </a:solidFill>
            </a:rPr>
            <a:t>i@mngmnt.ru </a:t>
          </a:r>
          <a:r>
            <a:rPr lang="ru-RU" sz="1000" b="1" baseline="0">
              <a:solidFill>
                <a:srgbClr val="C00000"/>
              </a:solidFill>
            </a:rPr>
            <a:t>Жмите сюда!</a:t>
          </a:r>
        </a:p>
        <a:p>
          <a:pPr algn="ctr"/>
          <a:r>
            <a:rPr lang="ru-RU" sz="1000" b="1" baseline="0">
              <a:solidFill>
                <a:srgbClr val="002060"/>
              </a:solidFill>
            </a:rPr>
            <a:t>Для зарегистрированных пользователей все финмодели скачиваются с методологиями</a:t>
          </a:r>
          <a:endParaRPr lang="ru-RU" sz="1000" b="1">
            <a:solidFill>
              <a:srgbClr val="00206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4038600</xdr:colOff>
      <xdr:row>0</xdr:row>
      <xdr:rowOff>167640</xdr:rowOff>
    </xdr:from>
    <xdr:to>
      <xdr:col>7</xdr:col>
      <xdr:colOff>53500</xdr:colOff>
      <xdr:row>4</xdr:row>
      <xdr:rowOff>144833</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47260" y="167640"/>
          <a:ext cx="1844200" cy="609653"/>
        </a:xfrm>
        <a:prstGeom prst="rect">
          <a:avLst/>
        </a:prstGeom>
      </xdr:spPr>
    </xdr:pic>
    <xdr:clientData/>
  </xdr:twoCellAnchor>
  <xdr:twoCellAnchor editAs="absolute">
    <xdr:from>
      <xdr:col>5</xdr:col>
      <xdr:colOff>2819400</xdr:colOff>
      <xdr:row>29</xdr:row>
      <xdr:rowOff>38100</xdr:rowOff>
    </xdr:from>
    <xdr:to>
      <xdr:col>5</xdr:col>
      <xdr:colOff>5600700</xdr:colOff>
      <xdr:row>38</xdr:row>
      <xdr:rowOff>83820</xdr:rowOff>
    </xdr:to>
    <xdr:sp macro="" textlink="">
      <xdr:nvSpPr>
        <xdr:cNvPr id="3" name="Скругленный прямоугольник 2">
          <a:hlinkClick xmlns:r="http://schemas.openxmlformats.org/officeDocument/2006/relationships" r:id="rId3" tooltip="На сайт разработчика финмодели: MNGMNT.RU"/>
        </xdr:cNvPr>
        <xdr:cNvSpPr/>
      </xdr:nvSpPr>
      <xdr:spPr>
        <a:xfrm>
          <a:off x="3528060" y="4069080"/>
          <a:ext cx="2781300" cy="141732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Уважаемый</a:t>
          </a:r>
          <a:r>
            <a:rPr lang="ru-RU" sz="1000" b="1" baseline="0">
              <a:solidFill>
                <a:srgbClr val="C00000"/>
              </a:solidFill>
            </a:rPr>
            <a:t> пользователь!</a:t>
          </a:r>
          <a:endParaRPr lang="ru-RU" sz="1000" b="1">
            <a:solidFill>
              <a:srgbClr val="C00000"/>
            </a:solidFill>
          </a:endParaRPr>
        </a:p>
        <a:p>
          <a:pPr algn="ctr"/>
          <a:r>
            <a:rPr lang="ru-RU" sz="1000" b="1" baseline="0">
              <a:solidFill>
                <a:srgbClr val="002060"/>
              </a:solidFill>
            </a:rPr>
            <a:t>Если сходу не удается разобраться в данной финмодели, то можно приобрести ее методологию всего за 670р.</a:t>
          </a:r>
        </a:p>
        <a:p>
          <a:pPr algn="ctr"/>
          <a:r>
            <a:rPr lang="ru-RU" sz="1000" b="1" baseline="0">
              <a:solidFill>
                <a:srgbClr val="002060"/>
              </a:solidFill>
            </a:rPr>
            <a:t>Обращайтесь к нам - С нами эффективнее!</a:t>
          </a:r>
        </a:p>
        <a:p>
          <a:pPr algn="ctr"/>
          <a:r>
            <a:rPr lang="en-US" sz="1000" b="1" baseline="0">
              <a:solidFill>
                <a:srgbClr val="C00000"/>
              </a:solidFill>
            </a:rPr>
            <a:t>i@mngmnt.ru </a:t>
          </a:r>
          <a:r>
            <a:rPr lang="ru-RU" sz="1000" b="1" baseline="0">
              <a:solidFill>
                <a:srgbClr val="C00000"/>
              </a:solidFill>
            </a:rPr>
            <a:t>Жмите сюда!</a:t>
          </a:r>
        </a:p>
        <a:p>
          <a:pPr algn="ctr"/>
          <a:r>
            <a:rPr lang="ru-RU" sz="1000" b="1" baseline="0">
              <a:solidFill>
                <a:srgbClr val="002060"/>
              </a:solidFill>
            </a:rPr>
            <a:t>Для зарегистрированных пользователей все финмодели скачиваются с методологиями</a:t>
          </a:r>
          <a:endParaRPr lang="ru-RU" sz="1000" b="1">
            <a:solidFill>
              <a:srgbClr val="00206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857251</xdr:colOff>
      <xdr:row>9</xdr:row>
      <xdr:rowOff>142876</xdr:rowOff>
    </xdr:from>
    <xdr:to>
      <xdr:col>9</xdr:col>
      <xdr:colOff>1</xdr:colOff>
      <xdr:row>11</xdr:row>
      <xdr:rowOff>0</xdr:rowOff>
    </xdr:to>
    <xdr:sp macro="" textlink="">
      <xdr:nvSpPr>
        <xdr:cNvPr id="3" name="Прямоугольник 2">
          <a:extLst>
            <a:ext uri="{FF2B5EF4-FFF2-40B4-BE49-F238E27FC236}">
              <a16:creationId xmlns:a16="http://schemas.microsoft.com/office/drawing/2014/main" id="{00000000-0008-0000-0200-000003000000}"/>
            </a:ext>
          </a:extLst>
        </xdr:cNvPr>
        <xdr:cNvSpPr/>
      </xdr:nvSpPr>
      <xdr:spPr>
        <a:xfrm>
          <a:off x="2266951" y="1524001"/>
          <a:ext cx="2533650" cy="190500"/>
        </a:xfrm>
        <a:prstGeom prst="rect">
          <a:avLst/>
        </a:prstGeom>
        <a:solidFill>
          <a:schemeClr val="bg1">
            <a:lumMod val="85000"/>
          </a:schemeClr>
        </a:solidFill>
        <a:ln w="6350">
          <a:solidFill>
            <a:schemeClr val="bg1">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ru-RU" sz="800" b="0">
              <a:solidFill>
                <a:schemeClr val="accent6">
                  <a:lumMod val="50000"/>
                </a:schemeClr>
              </a:solidFill>
            </a:rPr>
            <a:t>Дата начала бюджетного </a:t>
          </a:r>
          <a:r>
            <a:rPr lang="ru-RU" sz="800" b="0" baseline="0">
              <a:solidFill>
                <a:schemeClr val="accent6">
                  <a:lumMod val="50000"/>
                </a:schemeClr>
              </a:solidFill>
            </a:rPr>
            <a:t>года выбирается из </a:t>
          </a:r>
          <a:r>
            <a:rPr lang="ru-RU" sz="800" b="1" baseline="0">
              <a:solidFill>
                <a:schemeClr val="accent6">
                  <a:lumMod val="50000"/>
                </a:schemeClr>
              </a:solidFill>
            </a:rPr>
            <a:t>списка</a:t>
          </a:r>
          <a:r>
            <a:rPr lang="ru-RU" sz="800" b="1">
              <a:solidFill>
                <a:schemeClr val="accent6">
                  <a:lumMod val="50000"/>
                </a:schemeClr>
              </a:solidFill>
            </a:rPr>
            <a:t>:</a:t>
          </a:r>
        </a:p>
      </xdr:txBody>
    </xdr:sp>
    <xdr:clientData/>
  </xdr:twoCellAnchor>
  <xdr:twoCellAnchor>
    <xdr:from>
      <xdr:col>0</xdr:col>
      <xdr:colOff>38100</xdr:colOff>
      <xdr:row>11</xdr:row>
      <xdr:rowOff>123825</xdr:rowOff>
    </xdr:from>
    <xdr:to>
      <xdr:col>6</xdr:col>
      <xdr:colOff>0</xdr:colOff>
      <xdr:row>15</xdr:row>
      <xdr:rowOff>104775</xdr:rowOff>
    </xdr:to>
    <xdr:sp macro="" textlink="">
      <xdr:nvSpPr>
        <xdr:cNvPr id="4" name="Прямоугольник 3">
          <a:extLst>
            <a:ext uri="{FF2B5EF4-FFF2-40B4-BE49-F238E27FC236}">
              <a16:creationId xmlns:a16="http://schemas.microsoft.com/office/drawing/2014/main" id="{00000000-0008-0000-0200-000003000000}"/>
            </a:ext>
          </a:extLst>
        </xdr:cNvPr>
        <xdr:cNvSpPr/>
      </xdr:nvSpPr>
      <xdr:spPr>
        <a:xfrm>
          <a:off x="38100" y="1809750"/>
          <a:ext cx="1371600" cy="628650"/>
        </a:xfrm>
        <a:prstGeom prst="rect">
          <a:avLst/>
        </a:prstGeom>
        <a:solidFill>
          <a:schemeClr val="bg1">
            <a:lumMod val="85000"/>
          </a:schemeClr>
        </a:solidFill>
        <a:ln w="6350">
          <a:solidFill>
            <a:schemeClr val="bg1">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ru-RU" sz="1000" b="1">
              <a:solidFill>
                <a:schemeClr val="accent6">
                  <a:lumMod val="50000"/>
                </a:schemeClr>
              </a:solidFill>
            </a:rPr>
            <a:t>БЮДЖЕТ ПРОДАЖ берется из вкладки "</a:t>
          </a:r>
          <a:r>
            <a:rPr lang="en-US" sz="1000" b="1">
              <a:solidFill>
                <a:srgbClr val="FF0000"/>
              </a:solidFill>
            </a:rPr>
            <a:t>Sales_Budget</a:t>
          </a:r>
          <a:r>
            <a:rPr lang="ru-RU" sz="1000" b="1">
              <a:solidFill>
                <a:schemeClr val="accent6">
                  <a:lumMod val="50000"/>
                </a:schemeClr>
              </a:solidFill>
            </a:rPr>
            <a:t>"</a:t>
          </a:r>
        </a:p>
      </xdr:txBody>
    </xdr:sp>
    <xdr:clientData/>
  </xdr:twoCellAnchor>
  <xdr:twoCellAnchor editAs="oneCell">
    <xdr:from>
      <xdr:col>9</xdr:col>
      <xdr:colOff>342900</xdr:colOff>
      <xdr:row>0</xdr:row>
      <xdr:rowOff>99060</xdr:rowOff>
    </xdr:from>
    <xdr:to>
      <xdr:col>14</xdr:col>
      <xdr:colOff>45880</xdr:colOff>
      <xdr:row>4</xdr:row>
      <xdr:rowOff>76253</xdr:rowOff>
    </xdr:to>
    <xdr:pic>
      <xdr:nvPicPr>
        <xdr:cNvPr id="5" name="Рисунок 4">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7800" y="99060"/>
          <a:ext cx="1844200" cy="609653"/>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L56"/>
  <sheetViews>
    <sheetView showGridLines="0" workbookViewId="0">
      <pane ySplit="9" topLeftCell="A10" activePane="bottomLeft" state="frozen"/>
      <selection pane="bottomLeft"/>
    </sheetView>
  </sheetViews>
  <sheetFormatPr defaultColWidth="9.109375" defaultRowHeight="12" x14ac:dyDescent="0.25"/>
  <cols>
    <col min="1" max="3" width="1.6640625" style="2" customWidth="1"/>
    <col min="4" max="4" width="2.6640625" style="397" customWidth="1"/>
    <col min="5" max="5" width="2.6640625" style="2" customWidth="1"/>
    <col min="6" max="6" width="65.44140625" style="7" bestFit="1" customWidth="1"/>
    <col min="7" max="7" width="2.6640625" style="30" customWidth="1"/>
    <col min="8" max="8" width="14.109375" style="409" customWidth="1"/>
    <col min="9" max="9" width="2.6640625" style="2" customWidth="1"/>
    <col min="10" max="10" width="5.6640625" style="2" customWidth="1"/>
    <col min="11" max="12" width="2.6640625" style="2" customWidth="1"/>
    <col min="13" max="16384" width="9.109375" style="2"/>
  </cols>
  <sheetData>
    <row r="1" spans="1:12" ht="4.95" customHeight="1" x14ac:dyDescent="0.25">
      <c r="A1" s="1"/>
      <c r="B1" s="1"/>
      <c r="C1" s="1"/>
      <c r="D1" s="393"/>
      <c r="E1" s="1"/>
      <c r="F1" s="1"/>
      <c r="G1" s="28"/>
      <c r="H1" s="399"/>
      <c r="I1" s="1"/>
      <c r="J1" s="1"/>
      <c r="K1" s="1"/>
      <c r="L1" s="1"/>
    </row>
    <row r="2" spans="1:12" ht="4.95" customHeight="1" x14ac:dyDescent="0.25">
      <c r="A2" s="1"/>
      <c r="B2" s="1"/>
      <c r="C2" s="1"/>
      <c r="D2" s="393"/>
      <c r="E2" s="1"/>
      <c r="F2" s="1"/>
      <c r="G2" s="28"/>
      <c r="H2" s="399"/>
      <c r="I2" s="1"/>
      <c r="J2" s="1"/>
      <c r="K2" s="1"/>
      <c r="L2" s="1"/>
    </row>
    <row r="3" spans="1:12" x14ac:dyDescent="0.25">
      <c r="A3" s="1"/>
      <c r="B3" s="1"/>
      <c r="C3" s="5" t="s">
        <v>47</v>
      </c>
      <c r="D3" s="393"/>
      <c r="E3" s="1"/>
      <c r="F3" s="5"/>
      <c r="G3" s="28"/>
      <c r="H3" s="399"/>
      <c r="I3" s="1"/>
      <c r="J3" s="1"/>
      <c r="K3" s="1"/>
      <c r="L3" s="1"/>
    </row>
    <row r="4" spans="1:12" x14ac:dyDescent="0.25">
      <c r="A4" s="1"/>
      <c r="B4" s="1"/>
      <c r="C4" s="5" t="s">
        <v>431</v>
      </c>
      <c r="D4" s="393"/>
      <c r="E4" s="1"/>
      <c r="F4" s="5"/>
      <c r="G4" s="28"/>
      <c r="H4" s="399"/>
      <c r="I4" s="1"/>
      <c r="J4" s="1"/>
      <c r="K4" s="1"/>
      <c r="L4" s="1"/>
    </row>
    <row r="5" spans="1:12" x14ac:dyDescent="0.25">
      <c r="A5" s="1"/>
      <c r="B5" s="1"/>
      <c r="C5" s="5" t="s">
        <v>199</v>
      </c>
      <c r="D5" s="393"/>
      <c r="E5" s="1"/>
      <c r="F5" s="5"/>
      <c r="G5" s="28"/>
      <c r="H5" s="399"/>
      <c r="I5" s="1"/>
      <c r="J5" s="1"/>
      <c r="K5" s="1"/>
      <c r="L5" s="1"/>
    </row>
    <row r="6" spans="1:12" x14ac:dyDescent="0.25">
      <c r="A6" s="1"/>
      <c r="B6" s="1"/>
      <c r="C6" s="1"/>
      <c r="D6" s="393"/>
      <c r="E6" s="1"/>
      <c r="F6" s="5"/>
      <c r="G6" s="28"/>
      <c r="H6" s="399"/>
      <c r="I6" s="1"/>
      <c r="J6" s="1"/>
      <c r="K6" s="1"/>
      <c r="L6" s="1"/>
    </row>
    <row r="7" spans="1:12" x14ac:dyDescent="0.25">
      <c r="A7" s="1"/>
      <c r="B7" s="1"/>
      <c r="C7" s="5" t="s">
        <v>231</v>
      </c>
      <c r="D7" s="393"/>
      <c r="E7" s="1"/>
      <c r="F7" s="5"/>
      <c r="G7" s="28"/>
      <c r="H7" s="450"/>
      <c r="I7" s="1"/>
      <c r="J7" s="1"/>
      <c r="K7" s="1"/>
      <c r="L7" s="1"/>
    </row>
    <row r="8" spans="1:12" x14ac:dyDescent="0.25">
      <c r="A8" s="1"/>
      <c r="B8" s="1"/>
      <c r="C8" s="1"/>
      <c r="D8" s="394" t="str">
        <f>structure!$S$13</f>
        <v>контроль</v>
      </c>
      <c r="E8" s="1"/>
      <c r="F8" s="5"/>
      <c r="G8" s="28"/>
      <c r="H8" s="399"/>
      <c r="I8" s="1"/>
      <c r="J8" s="1"/>
      <c r="K8" s="1"/>
      <c r="L8" s="1"/>
    </row>
    <row r="9" spans="1:12" x14ac:dyDescent="0.25">
      <c r="A9" s="1"/>
      <c r="B9" s="1"/>
      <c r="C9" s="1"/>
      <c r="D9" s="395">
        <f>SUM(D10:D100002)</f>
        <v>2.9949820401498073E-11</v>
      </c>
      <c r="E9" s="1"/>
      <c r="F9" s="5"/>
      <c r="G9" s="28"/>
      <c r="H9" s="399"/>
      <c r="I9" s="1"/>
      <c r="J9" s="1"/>
      <c r="K9" s="1"/>
      <c r="L9" s="1"/>
    </row>
    <row r="10" spans="1:12" x14ac:dyDescent="0.25">
      <c r="A10" s="1"/>
      <c r="B10" s="1"/>
      <c r="C10" s="1"/>
      <c r="D10" s="396"/>
      <c r="E10" s="1"/>
      <c r="F10" s="5"/>
      <c r="G10" s="28"/>
      <c r="H10" s="399"/>
      <c r="I10" s="1"/>
      <c r="J10" s="1"/>
      <c r="K10" s="1"/>
      <c r="L10" s="1"/>
    </row>
    <row r="11" spans="1:12" x14ac:dyDescent="0.25">
      <c r="A11" s="1"/>
      <c r="B11" s="1"/>
      <c r="C11" s="1"/>
      <c r="D11" s="396"/>
      <c r="E11" s="1"/>
      <c r="F11" s="449" t="s">
        <v>251</v>
      </c>
      <c r="G11" s="398"/>
      <c r="H11" s="400" t="s">
        <v>235</v>
      </c>
      <c r="I11" s="1"/>
      <c r="J11" s="1"/>
      <c r="K11" s="1"/>
      <c r="L11" s="1"/>
    </row>
    <row r="12" spans="1:12" x14ac:dyDescent="0.25">
      <c r="A12" s="1"/>
      <c r="B12" s="1"/>
      <c r="C12" s="1"/>
      <c r="D12" s="396"/>
      <c r="E12" s="1"/>
      <c r="F12" s="5"/>
      <c r="G12" s="28"/>
      <c r="H12" s="399"/>
      <c r="I12" s="1"/>
      <c r="J12" s="1"/>
      <c r="K12" s="1"/>
      <c r="L12" s="1"/>
    </row>
    <row r="13" spans="1:12" x14ac:dyDescent="0.25">
      <c r="A13" s="1"/>
      <c r="B13" s="1"/>
      <c r="C13" s="1"/>
      <c r="D13" s="396">
        <f>conditions!R15</f>
        <v>0</v>
      </c>
      <c r="E13" s="1"/>
      <c r="F13" s="449" t="s">
        <v>76</v>
      </c>
      <c r="G13" s="398"/>
      <c r="H13" s="401" t="s">
        <v>236</v>
      </c>
      <c r="I13" s="1"/>
      <c r="J13" s="1"/>
      <c r="K13" s="1"/>
      <c r="L13" s="1"/>
    </row>
    <row r="14" spans="1:12" x14ac:dyDescent="0.25">
      <c r="A14" s="1"/>
      <c r="B14" s="1"/>
      <c r="C14" s="1"/>
      <c r="D14" s="396"/>
      <c r="E14" s="1"/>
      <c r="F14" s="5"/>
      <c r="G14" s="28"/>
      <c r="H14" s="399"/>
      <c r="I14" s="1"/>
      <c r="J14" s="1"/>
      <c r="K14" s="1"/>
      <c r="L14" s="1"/>
    </row>
    <row r="15" spans="1:12" x14ac:dyDescent="0.25">
      <c r="A15" s="1"/>
      <c r="B15" s="1"/>
      <c r="C15" s="1"/>
      <c r="D15" s="396">
        <f>daily!R7</f>
        <v>2.9949820401498073E-11</v>
      </c>
      <c r="E15" s="1"/>
      <c r="F15" s="449" t="s">
        <v>46</v>
      </c>
      <c r="G15" s="398"/>
      <c r="H15" s="402" t="s">
        <v>237</v>
      </c>
      <c r="I15" s="1"/>
      <c r="J15" s="1"/>
      <c r="K15" s="1"/>
      <c r="L15" s="1"/>
    </row>
    <row r="16" spans="1:12" x14ac:dyDescent="0.25">
      <c r="A16" s="1"/>
      <c r="B16" s="1"/>
      <c r="C16" s="1"/>
      <c r="D16" s="396"/>
      <c r="E16" s="1"/>
      <c r="F16" s="5"/>
      <c r="G16" s="28"/>
      <c r="H16" s="399"/>
      <c r="I16" s="1"/>
      <c r="J16" s="1"/>
      <c r="K16" s="1"/>
      <c r="L16" s="1"/>
    </row>
    <row r="17" spans="1:12" x14ac:dyDescent="0.25">
      <c r="A17" s="1"/>
      <c r="B17" s="1"/>
      <c r="C17" s="1"/>
      <c r="D17" s="396">
        <f>Budget!R11</f>
        <v>0</v>
      </c>
      <c r="E17" s="1"/>
      <c r="F17" s="449" t="s">
        <v>77</v>
      </c>
      <c r="G17" s="398"/>
      <c r="H17" s="403" t="s">
        <v>238</v>
      </c>
      <c r="I17" s="1"/>
      <c r="J17" s="1"/>
      <c r="K17" s="1"/>
      <c r="L17" s="1"/>
    </row>
    <row r="18" spans="1:12" x14ac:dyDescent="0.25">
      <c r="A18" s="1"/>
      <c r="B18" s="1"/>
      <c r="C18" s="1"/>
      <c r="D18" s="396"/>
      <c r="E18" s="1"/>
      <c r="F18" s="5"/>
      <c r="G18" s="28"/>
      <c r="H18" s="399"/>
      <c r="I18" s="1"/>
      <c r="J18" s="1"/>
      <c r="K18" s="1"/>
      <c r="L18" s="1"/>
    </row>
    <row r="19" spans="1:12" x14ac:dyDescent="0.25">
      <c r="A19" s="1"/>
      <c r="B19" s="1"/>
      <c r="C19" s="1"/>
      <c r="D19" s="396">
        <f>Budget_wly!R11</f>
        <v>0</v>
      </c>
      <c r="E19" s="1"/>
      <c r="F19" s="449" t="s">
        <v>215</v>
      </c>
      <c r="G19" s="398"/>
      <c r="H19" s="403" t="s">
        <v>239</v>
      </c>
      <c r="I19" s="1"/>
      <c r="J19" s="1"/>
      <c r="K19" s="1"/>
      <c r="L19" s="1"/>
    </row>
    <row r="20" spans="1:12" x14ac:dyDescent="0.25">
      <c r="A20" s="1"/>
      <c r="B20" s="1"/>
      <c r="C20" s="1"/>
      <c r="D20" s="396"/>
      <c r="E20" s="1"/>
      <c r="F20" s="5"/>
      <c r="G20" s="28"/>
      <c r="H20" s="399"/>
      <c r="I20" s="1"/>
      <c r="J20" s="1"/>
      <c r="K20" s="1"/>
      <c r="L20" s="1"/>
    </row>
    <row r="21" spans="1:12" x14ac:dyDescent="0.25">
      <c r="A21" s="1"/>
      <c r="B21" s="1"/>
      <c r="C21" s="1"/>
      <c r="D21" s="396">
        <f>Stock_Plan!R11</f>
        <v>0</v>
      </c>
      <c r="E21" s="1"/>
      <c r="F21" s="449" t="s">
        <v>224</v>
      </c>
      <c r="G21" s="398"/>
      <c r="H21" s="404" t="s">
        <v>240</v>
      </c>
      <c r="I21" s="1"/>
      <c r="J21" s="1"/>
      <c r="K21" s="1"/>
      <c r="L21" s="1"/>
    </row>
    <row r="22" spans="1:12" x14ac:dyDescent="0.25">
      <c r="A22" s="1"/>
      <c r="B22" s="1"/>
      <c r="C22" s="1"/>
      <c r="D22" s="396"/>
      <c r="E22" s="1"/>
      <c r="F22" s="5"/>
      <c r="G22" s="28"/>
      <c r="H22" s="399"/>
      <c r="I22" s="1"/>
      <c r="J22" s="1"/>
      <c r="K22" s="1"/>
      <c r="L22" s="1"/>
    </row>
    <row r="23" spans="1:12" x14ac:dyDescent="0.25">
      <c r="A23" s="1"/>
      <c r="B23" s="1"/>
      <c r="C23" s="1"/>
      <c r="D23" s="396"/>
      <c r="E23" s="1"/>
      <c r="F23" s="449" t="s">
        <v>286</v>
      </c>
      <c r="G23" s="398"/>
      <c r="H23" s="446" t="s">
        <v>287</v>
      </c>
      <c r="I23" s="1"/>
      <c r="J23" s="1"/>
      <c r="K23" s="1"/>
      <c r="L23" s="1"/>
    </row>
    <row r="24" spans="1:12" x14ac:dyDescent="0.25">
      <c r="A24" s="1"/>
      <c r="B24" s="1"/>
      <c r="C24" s="1"/>
      <c r="D24" s="396"/>
      <c r="E24" s="1"/>
      <c r="F24" s="5"/>
      <c r="G24" s="28"/>
      <c r="H24" s="399"/>
      <c r="I24" s="1"/>
      <c r="J24" s="1"/>
      <c r="K24" s="1"/>
      <c r="L24" s="1"/>
    </row>
    <row r="25" spans="1:12" x14ac:dyDescent="0.25">
      <c r="A25" s="1"/>
      <c r="B25" s="1"/>
      <c r="C25" s="1"/>
      <c r="D25" s="396"/>
      <c r="E25" s="1"/>
      <c r="F25" s="449" t="s">
        <v>232</v>
      </c>
      <c r="G25" s="398"/>
      <c r="H25" s="405" t="s">
        <v>241</v>
      </c>
      <c r="I25" s="1"/>
      <c r="J25" s="1"/>
      <c r="K25" s="1"/>
      <c r="L25" s="1"/>
    </row>
    <row r="26" spans="1:12" x14ac:dyDescent="0.25">
      <c r="A26" s="1"/>
      <c r="B26" s="1"/>
      <c r="C26" s="1"/>
      <c r="D26" s="396"/>
      <c r="E26" s="1"/>
      <c r="F26" s="5"/>
      <c r="G26" s="28"/>
      <c r="H26" s="399"/>
      <c r="I26" s="1"/>
      <c r="J26" s="1"/>
      <c r="K26" s="1"/>
      <c r="L26" s="1"/>
    </row>
    <row r="27" spans="1:12" x14ac:dyDescent="0.25">
      <c r="A27" s="1"/>
      <c r="B27" s="1"/>
      <c r="C27" s="1"/>
      <c r="D27" s="396"/>
      <c r="E27" s="1"/>
      <c r="F27" s="449" t="s">
        <v>233</v>
      </c>
      <c r="G27" s="398"/>
      <c r="H27" s="405" t="s">
        <v>242</v>
      </c>
      <c r="I27" s="1"/>
      <c r="J27" s="1"/>
      <c r="K27" s="1"/>
      <c r="L27" s="1"/>
    </row>
    <row r="28" spans="1:12" x14ac:dyDescent="0.25">
      <c r="A28" s="1"/>
      <c r="B28" s="1"/>
      <c r="C28" s="1"/>
      <c r="D28" s="396"/>
      <c r="E28" s="1"/>
      <c r="F28" s="5"/>
      <c r="G28" s="28"/>
      <c r="H28" s="399"/>
      <c r="I28" s="1"/>
      <c r="J28" s="1"/>
      <c r="K28" s="1"/>
      <c r="L28" s="1"/>
    </row>
    <row r="29" spans="1:12" x14ac:dyDescent="0.25">
      <c r="A29" s="1"/>
      <c r="B29" s="1"/>
      <c r="C29" s="1"/>
      <c r="D29" s="396"/>
      <c r="E29" s="1"/>
      <c r="F29" s="449" t="s">
        <v>234</v>
      </c>
      <c r="G29" s="398"/>
      <c r="H29" s="405" t="s">
        <v>243</v>
      </c>
      <c r="I29" s="1"/>
      <c r="J29" s="1"/>
      <c r="K29" s="1"/>
      <c r="L29" s="1"/>
    </row>
    <row r="30" spans="1:12" x14ac:dyDescent="0.25">
      <c r="A30" s="1"/>
      <c r="B30" s="1"/>
      <c r="C30" s="1"/>
      <c r="D30" s="396"/>
      <c r="E30" s="1"/>
      <c r="F30" s="5"/>
      <c r="G30" s="28"/>
      <c r="H30" s="399"/>
      <c r="I30" s="1"/>
      <c r="J30" s="1"/>
      <c r="K30" s="1"/>
      <c r="L30" s="1"/>
    </row>
    <row r="31" spans="1:12" x14ac:dyDescent="0.25">
      <c r="A31" s="1"/>
      <c r="B31" s="1"/>
      <c r="C31" s="1"/>
      <c r="D31" s="396">
        <f>Fact_wly!R11</f>
        <v>0</v>
      </c>
      <c r="E31" s="1"/>
      <c r="F31" s="449" t="s">
        <v>216</v>
      </c>
      <c r="G31" s="398"/>
      <c r="H31" s="406" t="s">
        <v>244</v>
      </c>
      <c r="I31" s="1"/>
      <c r="J31" s="1"/>
      <c r="K31" s="1"/>
      <c r="L31" s="1"/>
    </row>
    <row r="32" spans="1:12" x14ac:dyDescent="0.25">
      <c r="A32" s="1"/>
      <c r="B32" s="1"/>
      <c r="C32" s="1"/>
      <c r="D32" s="396"/>
      <c r="E32" s="1"/>
      <c r="F32" s="5"/>
      <c r="G32" s="28"/>
      <c r="H32" s="399"/>
      <c r="I32" s="1"/>
      <c r="J32" s="1"/>
      <c r="K32" s="1"/>
      <c r="L32" s="1"/>
    </row>
    <row r="33" spans="1:12" x14ac:dyDescent="0.25">
      <c r="A33" s="1"/>
      <c r="B33" s="1"/>
      <c r="C33" s="1"/>
      <c r="D33" s="396">
        <f>Plan_Fact_wly!R11+Plan_Fact_wly!S11</f>
        <v>0</v>
      </c>
      <c r="E33" s="1"/>
      <c r="F33" s="449" t="s">
        <v>217</v>
      </c>
      <c r="G33" s="398"/>
      <c r="H33" s="406" t="s">
        <v>245</v>
      </c>
      <c r="I33" s="1"/>
      <c r="J33" s="1"/>
      <c r="K33" s="1"/>
      <c r="L33" s="1"/>
    </row>
    <row r="34" spans="1:12" x14ac:dyDescent="0.25">
      <c r="A34" s="1"/>
      <c r="B34" s="1"/>
      <c r="C34" s="1"/>
      <c r="D34" s="396"/>
      <c r="E34" s="1"/>
      <c r="F34" s="5"/>
      <c r="G34" s="28"/>
      <c r="H34" s="399"/>
      <c r="I34" s="1"/>
      <c r="J34" s="1"/>
      <c r="K34" s="1"/>
      <c r="L34" s="1"/>
    </row>
    <row r="35" spans="1:12" x14ac:dyDescent="0.25">
      <c r="A35" s="1"/>
      <c r="B35" s="1"/>
      <c r="C35" s="1"/>
      <c r="D35" s="396">
        <f>Stock_Fact!R11+Stock_Fact!R12</f>
        <v>0</v>
      </c>
      <c r="E35" s="1"/>
      <c r="F35" s="449" t="s">
        <v>227</v>
      </c>
      <c r="G35" s="398"/>
      <c r="H35" s="407" t="s">
        <v>246</v>
      </c>
      <c r="I35" s="1"/>
      <c r="J35" s="1"/>
      <c r="K35" s="1"/>
      <c r="L35" s="1"/>
    </row>
    <row r="36" spans="1:12" x14ac:dyDescent="0.25">
      <c r="A36" s="1"/>
      <c r="B36" s="1"/>
      <c r="C36" s="1"/>
      <c r="D36" s="396"/>
      <c r="E36" s="1"/>
      <c r="F36" s="5"/>
      <c r="G36" s="28"/>
      <c r="H36" s="399"/>
      <c r="I36" s="1"/>
      <c r="J36" s="1"/>
      <c r="K36" s="1"/>
      <c r="L36" s="1"/>
    </row>
    <row r="37" spans="1:12" x14ac:dyDescent="0.25">
      <c r="A37" s="1"/>
      <c r="B37" s="1"/>
      <c r="C37" s="1"/>
      <c r="D37" s="396">
        <f>Stock_Plan_Fact!R11+Stock_Plan_Fact!R12+Stock_Plan_Fact!S11+Stock_Plan_Fact!S12</f>
        <v>0</v>
      </c>
      <c r="E37" s="1"/>
      <c r="F37" s="449" t="s">
        <v>230</v>
      </c>
      <c r="G37" s="398"/>
      <c r="H37" s="407" t="s">
        <v>247</v>
      </c>
      <c r="I37" s="1"/>
      <c r="J37" s="1"/>
      <c r="K37" s="1"/>
      <c r="L37" s="1"/>
    </row>
    <row r="38" spans="1:12" x14ac:dyDescent="0.25">
      <c r="A38" s="1"/>
      <c r="B38" s="1"/>
      <c r="C38" s="1"/>
      <c r="D38" s="396"/>
      <c r="E38" s="1"/>
      <c r="F38" s="5"/>
      <c r="G38" s="28"/>
      <c r="H38" s="399"/>
      <c r="I38" s="1"/>
      <c r="J38" s="1"/>
      <c r="K38" s="1"/>
      <c r="L38" s="1"/>
    </row>
    <row r="39" spans="1:12" x14ac:dyDescent="0.25">
      <c r="A39" s="1"/>
      <c r="B39" s="1"/>
      <c r="C39" s="1"/>
      <c r="D39" s="396">
        <f>KPI!G9+KPI!M9</f>
        <v>0</v>
      </c>
      <c r="E39" s="1"/>
      <c r="F39" s="449" t="s">
        <v>45</v>
      </c>
      <c r="G39" s="398"/>
      <c r="H39" s="408" t="s">
        <v>248</v>
      </c>
      <c r="I39" s="1"/>
      <c r="J39" s="1"/>
      <c r="K39" s="1"/>
      <c r="L39" s="1"/>
    </row>
    <row r="40" spans="1:12" x14ac:dyDescent="0.25">
      <c r="A40" s="1"/>
      <c r="B40" s="1"/>
      <c r="C40" s="1"/>
      <c r="D40" s="396"/>
      <c r="E40" s="1"/>
      <c r="F40" s="5"/>
      <c r="G40" s="28"/>
      <c r="H40" s="399"/>
      <c r="I40" s="1"/>
      <c r="J40" s="1"/>
      <c r="K40" s="1"/>
      <c r="L40" s="1"/>
    </row>
    <row r="41" spans="1:12" x14ac:dyDescent="0.25">
      <c r="A41" s="1"/>
      <c r="B41" s="1"/>
      <c r="C41" s="1"/>
      <c r="D41" s="396"/>
      <c r="E41" s="1"/>
      <c r="F41" s="449" t="s">
        <v>208</v>
      </c>
      <c r="G41" s="398"/>
      <c r="H41" s="408" t="s">
        <v>249</v>
      </c>
      <c r="I41" s="1"/>
      <c r="J41" s="1"/>
      <c r="K41" s="1"/>
      <c r="L41" s="1"/>
    </row>
    <row r="42" spans="1:12" x14ac:dyDescent="0.25">
      <c r="A42" s="1"/>
      <c r="B42" s="1"/>
      <c r="C42" s="1"/>
      <c r="D42" s="396"/>
      <c r="E42" s="1"/>
      <c r="F42" s="5"/>
      <c r="G42" s="28"/>
      <c r="H42" s="399"/>
      <c r="I42" s="1"/>
      <c r="J42" s="1"/>
      <c r="K42" s="1"/>
      <c r="L42" s="1"/>
    </row>
    <row r="43" spans="1:12" x14ac:dyDescent="0.25">
      <c r="A43" s="1"/>
      <c r="B43" s="1"/>
      <c r="C43" s="1"/>
      <c r="D43" s="396"/>
      <c r="E43" s="1"/>
      <c r="F43" s="449" t="s">
        <v>209</v>
      </c>
      <c r="G43" s="398"/>
      <c r="H43" s="408" t="s">
        <v>250</v>
      </c>
      <c r="I43" s="1"/>
      <c r="J43" s="1"/>
      <c r="K43" s="1"/>
      <c r="L43" s="1"/>
    </row>
    <row r="44" spans="1:12" x14ac:dyDescent="0.25">
      <c r="A44" s="1"/>
      <c r="B44" s="1"/>
      <c r="C44" s="1"/>
      <c r="D44" s="396"/>
      <c r="E44" s="1"/>
      <c r="F44" s="5"/>
      <c r="G44" s="28"/>
      <c r="H44" s="399"/>
      <c r="I44" s="1"/>
      <c r="J44" s="1"/>
      <c r="K44" s="1"/>
      <c r="L44" s="1"/>
    </row>
    <row r="45" spans="1:12" x14ac:dyDescent="0.25">
      <c r="A45" s="1"/>
      <c r="B45" s="1"/>
      <c r="C45" s="1"/>
      <c r="D45" s="396"/>
      <c r="E45" s="1"/>
      <c r="F45" s="5"/>
      <c r="G45" s="28"/>
      <c r="H45" s="399"/>
      <c r="I45" s="1"/>
      <c r="J45" s="1"/>
      <c r="K45" s="1"/>
      <c r="L45" s="1"/>
    </row>
    <row r="46" spans="1:12" x14ac:dyDescent="0.25">
      <c r="A46" s="1"/>
      <c r="B46" s="1"/>
      <c r="C46" s="1"/>
      <c r="D46" s="393"/>
      <c r="E46" s="1"/>
      <c r="F46" s="5"/>
      <c r="G46" s="28"/>
      <c r="H46" s="399"/>
      <c r="I46" s="1"/>
      <c r="J46" s="1"/>
      <c r="K46" s="1"/>
      <c r="L46" s="1"/>
    </row>
    <row r="47" spans="1:12" x14ac:dyDescent="0.25">
      <c r="A47" s="1"/>
      <c r="B47" s="1"/>
      <c r="C47" s="1"/>
      <c r="D47" s="393"/>
      <c r="E47" s="1"/>
      <c r="F47" s="5"/>
      <c r="G47" s="28"/>
      <c r="H47" s="399"/>
      <c r="I47" s="1"/>
      <c r="J47" s="1"/>
      <c r="K47" s="1"/>
      <c r="L47" s="1"/>
    </row>
    <row r="48" spans="1:12" x14ac:dyDescent="0.25">
      <c r="A48" s="1"/>
      <c r="B48" s="1"/>
      <c r="C48" s="1"/>
      <c r="D48" s="393"/>
      <c r="E48" s="1"/>
      <c r="F48" s="5"/>
      <c r="G48" s="28"/>
      <c r="H48" s="399"/>
      <c r="I48" s="1"/>
      <c r="J48" s="1"/>
      <c r="K48" s="1"/>
      <c r="L48" s="1"/>
    </row>
    <row r="49" spans="1:12" x14ac:dyDescent="0.25">
      <c r="A49" s="1"/>
      <c r="B49" s="1"/>
      <c r="C49" s="1"/>
      <c r="D49" s="393"/>
      <c r="E49" s="1"/>
      <c r="F49" s="5"/>
      <c r="G49" s="28"/>
      <c r="H49" s="399"/>
      <c r="I49" s="1"/>
      <c r="J49" s="1"/>
      <c r="K49" s="1"/>
      <c r="L49" s="1"/>
    </row>
    <row r="50" spans="1:12" x14ac:dyDescent="0.25">
      <c r="A50" s="1"/>
      <c r="B50" s="1"/>
      <c r="C50" s="1"/>
      <c r="D50" s="393"/>
      <c r="E50" s="1"/>
      <c r="F50" s="5"/>
      <c r="G50" s="28"/>
      <c r="H50" s="399"/>
      <c r="I50" s="1"/>
      <c r="J50" s="1"/>
      <c r="K50" s="1"/>
      <c r="L50" s="1"/>
    </row>
    <row r="51" spans="1:12" x14ac:dyDescent="0.25">
      <c r="A51" s="1"/>
      <c r="B51" s="1"/>
      <c r="C51" s="1"/>
      <c r="D51" s="393"/>
      <c r="E51" s="1"/>
      <c r="F51" s="5"/>
      <c r="G51" s="28"/>
      <c r="H51" s="399"/>
      <c r="I51" s="1"/>
      <c r="J51" s="1"/>
      <c r="K51" s="1"/>
      <c r="L51" s="1"/>
    </row>
    <row r="52" spans="1:12" x14ac:dyDescent="0.25">
      <c r="A52" s="1"/>
      <c r="B52" s="1"/>
      <c r="C52" s="1"/>
      <c r="D52" s="393"/>
      <c r="E52" s="1"/>
      <c r="F52" s="5"/>
      <c r="G52" s="28"/>
      <c r="H52" s="399"/>
      <c r="I52" s="1"/>
      <c r="J52" s="1"/>
      <c r="K52" s="1"/>
      <c r="L52" s="1"/>
    </row>
    <row r="53" spans="1:12" x14ac:dyDescent="0.25">
      <c r="A53" s="1"/>
      <c r="B53" s="1"/>
      <c r="C53" s="1"/>
      <c r="D53" s="393"/>
      <c r="E53" s="1"/>
      <c r="F53" s="5"/>
      <c r="G53" s="28"/>
      <c r="H53" s="399"/>
      <c r="I53" s="1"/>
      <c r="J53" s="1"/>
      <c r="K53" s="1"/>
      <c r="L53" s="1"/>
    </row>
    <row r="54" spans="1:12" x14ac:dyDescent="0.25">
      <c r="A54" s="1"/>
      <c r="B54" s="1"/>
      <c r="C54" s="1"/>
      <c r="D54" s="393"/>
      <c r="E54" s="1"/>
      <c r="F54" s="5"/>
      <c r="G54" s="28"/>
      <c r="H54" s="399"/>
      <c r="I54" s="1"/>
      <c r="J54" s="1"/>
      <c r="K54" s="1"/>
      <c r="L54" s="1"/>
    </row>
    <row r="55" spans="1:12" x14ac:dyDescent="0.25">
      <c r="A55" s="1"/>
      <c r="B55" s="1"/>
      <c r="C55" s="1"/>
      <c r="D55" s="393"/>
      <c r="E55" s="1"/>
      <c r="F55" s="5"/>
      <c r="G55" s="28"/>
      <c r="H55" s="399"/>
      <c r="I55" s="1"/>
      <c r="J55" s="1"/>
      <c r="K55" s="1"/>
      <c r="L55" s="1"/>
    </row>
    <row r="56" spans="1:12" x14ac:dyDescent="0.25">
      <c r="A56" s="1"/>
      <c r="B56" s="1"/>
      <c r="C56" s="1"/>
      <c r="D56" s="393"/>
      <c r="E56" s="1"/>
      <c r="F56" s="5"/>
      <c r="G56" s="28"/>
      <c r="H56" s="399"/>
      <c r="I56" s="1"/>
      <c r="J56" s="1"/>
      <c r="K56" s="1"/>
      <c r="L56" s="1"/>
    </row>
  </sheetData>
  <conditionalFormatting sqref="C3:C5">
    <cfRule type="cellIs" dxfId="3405" priority="1" operator="equal">
      <formula>0</formula>
    </cfRule>
  </conditionalFormatting>
  <hyperlinks>
    <hyperlink ref="F13:H13" location="conditions!A1" tooltip="задать начальные данные модели" display="Условия для формирования бюджета модели"/>
    <hyperlink ref="F15:H15" location="daily!A1" tooltip="ежедневные расчеты" display="Ежедневная детализация - Расчеты"/>
    <hyperlink ref="F17:H17" location="Budget!A1" tooltip="бюджет ежемесячный" display="Бюджет"/>
    <hyperlink ref="F19:H19" location="Budget_wly!A1" tooltip="бюджет еженедельный" display="Бюджет - еженедельный с разбивкой текущей недели по дням"/>
    <hyperlink ref="F21:H21" location="Stock_Plan!A1" tooltip="движение товарных категорий" display="Бюджет в разрезе движ-я товаров еженед. с разбивкой текущей недели по дням"/>
    <hyperlink ref="F25:H25" location="Fact_beg_1C!A1" tooltip="факт - начальные остатки" display="Фактические балансовые остатки на начало бюджетного периода - 1С"/>
    <hyperlink ref="F27:H27" location="Fact_PL_1C!A1" tooltip="факт реализации/начислений" display="Фактические данные по реализации и покупкам/начислениям - 1С"/>
    <hyperlink ref="F29:H29" location="Fact_CF_1C!A1" tooltip="факт ДДС" display="Фактические данные по движению денежных средств - 1С"/>
    <hyperlink ref="F31:H31" location="Fact_wly!A1" tooltip="факт еженедельно" display="Факт - еженедельный с разбивкой текущей недели по дням"/>
    <hyperlink ref="F33:H33" location="Plan_Fact_wly!A1" tooltip="отклонения факта от плана" display="План-Факт - еженедельный с разбивкой текущей недели по дням"/>
    <hyperlink ref="F35:H35" location="Stock_Fact!A1" tooltip="факт движения товаров" display="Факт в разрезе движ-я товаров еженед. с разбивкой текущей недели по дням"/>
    <hyperlink ref="F37:H37" location="Stock_Plan_Fact!A1" tooltip="отклонения факта от плана по движению товара" display="План-Факт в разрезе движ-я товаров еженед. с разбивкой текущ. недели по дням"/>
    <hyperlink ref="F39:H39" location="KPI!A1" tooltip="система KPI" display="Номенклатура KPI модели"/>
    <hyperlink ref="F41:H41" location="structure!A1" tooltip="структура" display="Некоторые структурные характеристики модели"/>
    <hyperlink ref="F43:H43" location="lists!A1" tooltip="справочники" display="Справочники для 1С"/>
    <hyperlink ref="F11:H11" location="method!A1" tooltip="в методологию" display="Описание модели"/>
    <hyperlink ref="F23:H23" location="Sales_Budget!A1" tooltip="бюджет продаж" display="Бюджет продаж в разрезе номенклатуры и товарных категорий"/>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L243"/>
  <sheetViews>
    <sheetView showGridLines="0" workbookViewId="0">
      <pane xSplit="3" ySplit="2" topLeftCell="E3" activePane="bottomRight" state="frozen"/>
      <selection activeCell="J42" sqref="J42"/>
      <selection pane="topRight" activeCell="J42" sqref="J42"/>
      <selection pane="bottomLeft" activeCell="J42" sqref="J42"/>
      <selection pane="bottomRight" sqref="A1:A1048576"/>
    </sheetView>
  </sheetViews>
  <sheetFormatPr defaultColWidth="8.88671875" defaultRowHeight="14.4" x14ac:dyDescent="0.3"/>
  <cols>
    <col min="1" max="1" width="9.33203125" style="142" customWidth="1"/>
    <col min="2" max="2" width="12.5546875" style="142" bestFit="1" customWidth="1"/>
    <col min="3" max="3" width="10.88671875" style="154" bestFit="1" customWidth="1"/>
    <col min="4" max="4" width="8.5546875" style="142" customWidth="1"/>
    <col min="5" max="5" width="8.88671875" style="142" customWidth="1"/>
    <col min="6" max="6" width="21.6640625" style="148" bestFit="1" customWidth="1"/>
    <col min="7" max="7" width="6.109375" style="153" bestFit="1" customWidth="1"/>
    <col min="8" max="8" width="15.6640625" style="148" bestFit="1" customWidth="1"/>
    <col min="9" max="9" width="21.6640625" style="148" bestFit="1" customWidth="1"/>
    <col min="10" max="10" width="26.88671875" style="148" bestFit="1" customWidth="1"/>
    <col min="11" max="11" width="20.33203125" style="148" bestFit="1" customWidth="1"/>
    <col min="12" max="12" width="24.33203125" style="148" customWidth="1"/>
    <col min="256" max="256" width="11.6640625" customWidth="1"/>
    <col min="257" max="257" width="14.6640625" customWidth="1"/>
    <col min="258" max="258" width="13.6640625" customWidth="1"/>
    <col min="259" max="259" width="14.6640625" customWidth="1"/>
    <col min="260" max="260" width="107.5546875" customWidth="1"/>
    <col min="261" max="262" width="8.88671875" customWidth="1"/>
    <col min="512" max="512" width="11.6640625" customWidth="1"/>
    <col min="513" max="513" width="14.6640625" customWidth="1"/>
    <col min="514" max="514" width="13.6640625" customWidth="1"/>
    <col min="515" max="515" width="14.6640625" customWidth="1"/>
    <col min="516" max="516" width="107.5546875" customWidth="1"/>
    <col min="517" max="518" width="8.88671875" customWidth="1"/>
    <col min="768" max="768" width="11.6640625" customWidth="1"/>
    <col min="769" max="769" width="14.6640625" customWidth="1"/>
    <col min="770" max="770" width="13.6640625" customWidth="1"/>
    <col min="771" max="771" width="14.6640625" customWidth="1"/>
    <col min="772" max="772" width="107.5546875" customWidth="1"/>
    <col min="773" max="774" width="8.88671875" customWidth="1"/>
    <col min="1024" max="1024" width="11.6640625" customWidth="1"/>
    <col min="1025" max="1025" width="14.6640625" customWidth="1"/>
    <col min="1026" max="1026" width="13.6640625" customWidth="1"/>
    <col min="1027" max="1027" width="14.6640625" customWidth="1"/>
    <col min="1028" max="1028" width="107.5546875" customWidth="1"/>
    <col min="1029" max="1030" width="8.88671875" customWidth="1"/>
    <col min="1280" max="1280" width="11.6640625" customWidth="1"/>
    <col min="1281" max="1281" width="14.6640625" customWidth="1"/>
    <col min="1282" max="1282" width="13.6640625" customWidth="1"/>
    <col min="1283" max="1283" width="14.6640625" customWidth="1"/>
    <col min="1284" max="1284" width="107.5546875" customWidth="1"/>
    <col min="1285" max="1286" width="8.88671875" customWidth="1"/>
    <col min="1536" max="1536" width="11.6640625" customWidth="1"/>
    <col min="1537" max="1537" width="14.6640625" customWidth="1"/>
    <col min="1538" max="1538" width="13.6640625" customWidth="1"/>
    <col min="1539" max="1539" width="14.6640625" customWidth="1"/>
    <col min="1540" max="1540" width="107.5546875" customWidth="1"/>
    <col min="1541" max="1542" width="8.88671875" customWidth="1"/>
    <col min="1792" max="1792" width="11.6640625" customWidth="1"/>
    <col min="1793" max="1793" width="14.6640625" customWidth="1"/>
    <col min="1794" max="1794" width="13.6640625" customWidth="1"/>
    <col min="1795" max="1795" width="14.6640625" customWidth="1"/>
    <col min="1796" max="1796" width="107.5546875" customWidth="1"/>
    <col min="1797" max="1798" width="8.88671875" customWidth="1"/>
    <col min="2048" max="2048" width="11.6640625" customWidth="1"/>
    <col min="2049" max="2049" width="14.6640625" customWidth="1"/>
    <col min="2050" max="2050" width="13.6640625" customWidth="1"/>
    <col min="2051" max="2051" width="14.6640625" customWidth="1"/>
    <col min="2052" max="2052" width="107.5546875" customWidth="1"/>
    <col min="2053" max="2054" width="8.88671875" customWidth="1"/>
    <col min="2304" max="2304" width="11.6640625" customWidth="1"/>
    <col min="2305" max="2305" width="14.6640625" customWidth="1"/>
    <col min="2306" max="2306" width="13.6640625" customWidth="1"/>
    <col min="2307" max="2307" width="14.6640625" customWidth="1"/>
    <col min="2308" max="2308" width="107.5546875" customWidth="1"/>
    <col min="2309" max="2310" width="8.88671875" customWidth="1"/>
    <col min="2560" max="2560" width="11.6640625" customWidth="1"/>
    <col min="2561" max="2561" width="14.6640625" customWidth="1"/>
    <col min="2562" max="2562" width="13.6640625" customWidth="1"/>
    <col min="2563" max="2563" width="14.6640625" customWidth="1"/>
    <col min="2564" max="2564" width="107.5546875" customWidth="1"/>
    <col min="2565" max="2566" width="8.88671875" customWidth="1"/>
    <col min="2816" max="2816" width="11.6640625" customWidth="1"/>
    <col min="2817" max="2817" width="14.6640625" customWidth="1"/>
    <col min="2818" max="2818" width="13.6640625" customWidth="1"/>
    <col min="2819" max="2819" width="14.6640625" customWidth="1"/>
    <col min="2820" max="2820" width="107.5546875" customWidth="1"/>
    <col min="2821" max="2822" width="8.88671875" customWidth="1"/>
    <col min="3072" max="3072" width="11.6640625" customWidth="1"/>
    <col min="3073" max="3073" width="14.6640625" customWidth="1"/>
    <col min="3074" max="3074" width="13.6640625" customWidth="1"/>
    <col min="3075" max="3075" width="14.6640625" customWidth="1"/>
    <col min="3076" max="3076" width="107.5546875" customWidth="1"/>
    <col min="3077" max="3078" width="8.88671875" customWidth="1"/>
    <col min="3328" max="3328" width="11.6640625" customWidth="1"/>
    <col min="3329" max="3329" width="14.6640625" customWidth="1"/>
    <col min="3330" max="3330" width="13.6640625" customWidth="1"/>
    <col min="3331" max="3331" width="14.6640625" customWidth="1"/>
    <col min="3332" max="3332" width="107.5546875" customWidth="1"/>
    <col min="3333" max="3334" width="8.88671875" customWidth="1"/>
    <col min="3584" max="3584" width="11.6640625" customWidth="1"/>
    <col min="3585" max="3585" width="14.6640625" customWidth="1"/>
    <col min="3586" max="3586" width="13.6640625" customWidth="1"/>
    <col min="3587" max="3587" width="14.6640625" customWidth="1"/>
    <col min="3588" max="3588" width="107.5546875" customWidth="1"/>
    <col min="3589" max="3590" width="8.88671875" customWidth="1"/>
    <col min="3840" max="3840" width="11.6640625" customWidth="1"/>
    <col min="3841" max="3841" width="14.6640625" customWidth="1"/>
    <col min="3842" max="3842" width="13.6640625" customWidth="1"/>
    <col min="3843" max="3843" width="14.6640625" customWidth="1"/>
    <col min="3844" max="3844" width="107.5546875" customWidth="1"/>
    <col min="3845" max="3846" width="8.88671875" customWidth="1"/>
    <col min="4096" max="4096" width="11.6640625" customWidth="1"/>
    <col min="4097" max="4097" width="14.6640625" customWidth="1"/>
    <col min="4098" max="4098" width="13.6640625" customWidth="1"/>
    <col min="4099" max="4099" width="14.6640625" customWidth="1"/>
    <col min="4100" max="4100" width="107.5546875" customWidth="1"/>
    <col min="4101" max="4102" width="8.88671875" customWidth="1"/>
    <col min="4352" max="4352" width="11.6640625" customWidth="1"/>
    <col min="4353" max="4353" width="14.6640625" customWidth="1"/>
    <col min="4354" max="4354" width="13.6640625" customWidth="1"/>
    <col min="4355" max="4355" width="14.6640625" customWidth="1"/>
    <col min="4356" max="4356" width="107.5546875" customWidth="1"/>
    <col min="4357" max="4358" width="8.88671875" customWidth="1"/>
    <col min="4608" max="4608" width="11.6640625" customWidth="1"/>
    <col min="4609" max="4609" width="14.6640625" customWidth="1"/>
    <col min="4610" max="4610" width="13.6640625" customWidth="1"/>
    <col min="4611" max="4611" width="14.6640625" customWidth="1"/>
    <col min="4612" max="4612" width="107.5546875" customWidth="1"/>
    <col min="4613" max="4614" width="8.88671875" customWidth="1"/>
    <col min="4864" max="4864" width="11.6640625" customWidth="1"/>
    <col min="4865" max="4865" width="14.6640625" customWidth="1"/>
    <col min="4866" max="4866" width="13.6640625" customWidth="1"/>
    <col min="4867" max="4867" width="14.6640625" customWidth="1"/>
    <col min="4868" max="4868" width="107.5546875" customWidth="1"/>
    <col min="4869" max="4870" width="8.88671875" customWidth="1"/>
    <col min="5120" max="5120" width="11.6640625" customWidth="1"/>
    <col min="5121" max="5121" width="14.6640625" customWidth="1"/>
    <col min="5122" max="5122" width="13.6640625" customWidth="1"/>
    <col min="5123" max="5123" width="14.6640625" customWidth="1"/>
    <col min="5124" max="5124" width="107.5546875" customWidth="1"/>
    <col min="5125" max="5126" width="8.88671875" customWidth="1"/>
    <col min="5376" max="5376" width="11.6640625" customWidth="1"/>
    <col min="5377" max="5377" width="14.6640625" customWidth="1"/>
    <col min="5378" max="5378" width="13.6640625" customWidth="1"/>
    <col min="5379" max="5379" width="14.6640625" customWidth="1"/>
    <col min="5380" max="5380" width="107.5546875" customWidth="1"/>
    <col min="5381" max="5382" width="8.88671875" customWidth="1"/>
    <col min="5632" max="5632" width="11.6640625" customWidth="1"/>
    <col min="5633" max="5633" width="14.6640625" customWidth="1"/>
    <col min="5634" max="5634" width="13.6640625" customWidth="1"/>
    <col min="5635" max="5635" width="14.6640625" customWidth="1"/>
    <col min="5636" max="5636" width="107.5546875" customWidth="1"/>
    <col min="5637" max="5638" width="8.88671875" customWidth="1"/>
    <col min="5888" max="5888" width="11.6640625" customWidth="1"/>
    <col min="5889" max="5889" width="14.6640625" customWidth="1"/>
    <col min="5890" max="5890" width="13.6640625" customWidth="1"/>
    <col min="5891" max="5891" width="14.6640625" customWidth="1"/>
    <col min="5892" max="5892" width="107.5546875" customWidth="1"/>
    <col min="5893" max="5894" width="8.88671875" customWidth="1"/>
    <col min="6144" max="6144" width="11.6640625" customWidth="1"/>
    <col min="6145" max="6145" width="14.6640625" customWidth="1"/>
    <col min="6146" max="6146" width="13.6640625" customWidth="1"/>
    <col min="6147" max="6147" width="14.6640625" customWidth="1"/>
    <col min="6148" max="6148" width="107.5546875" customWidth="1"/>
    <col min="6149" max="6150" width="8.88671875" customWidth="1"/>
    <col min="6400" max="6400" width="11.6640625" customWidth="1"/>
    <col min="6401" max="6401" width="14.6640625" customWidth="1"/>
    <col min="6402" max="6402" width="13.6640625" customWidth="1"/>
    <col min="6403" max="6403" width="14.6640625" customWidth="1"/>
    <col min="6404" max="6404" width="107.5546875" customWidth="1"/>
    <col min="6405" max="6406" width="8.88671875" customWidth="1"/>
    <col min="6656" max="6656" width="11.6640625" customWidth="1"/>
    <col min="6657" max="6657" width="14.6640625" customWidth="1"/>
    <col min="6658" max="6658" width="13.6640625" customWidth="1"/>
    <col min="6659" max="6659" width="14.6640625" customWidth="1"/>
    <col min="6660" max="6660" width="107.5546875" customWidth="1"/>
    <col min="6661" max="6662" width="8.88671875" customWidth="1"/>
    <col min="6912" max="6912" width="11.6640625" customWidth="1"/>
    <col min="6913" max="6913" width="14.6640625" customWidth="1"/>
    <col min="6914" max="6914" width="13.6640625" customWidth="1"/>
    <col min="6915" max="6915" width="14.6640625" customWidth="1"/>
    <col min="6916" max="6916" width="107.5546875" customWidth="1"/>
    <col min="6917" max="6918" width="8.88671875" customWidth="1"/>
    <col min="7168" max="7168" width="11.6640625" customWidth="1"/>
    <col min="7169" max="7169" width="14.6640625" customWidth="1"/>
    <col min="7170" max="7170" width="13.6640625" customWidth="1"/>
    <col min="7171" max="7171" width="14.6640625" customWidth="1"/>
    <col min="7172" max="7172" width="107.5546875" customWidth="1"/>
    <col min="7173" max="7174" width="8.88671875" customWidth="1"/>
    <col min="7424" max="7424" width="11.6640625" customWidth="1"/>
    <col min="7425" max="7425" width="14.6640625" customWidth="1"/>
    <col min="7426" max="7426" width="13.6640625" customWidth="1"/>
    <col min="7427" max="7427" width="14.6640625" customWidth="1"/>
    <col min="7428" max="7428" width="107.5546875" customWidth="1"/>
    <col min="7429" max="7430" width="8.88671875" customWidth="1"/>
    <col min="7680" max="7680" width="11.6640625" customWidth="1"/>
    <col min="7681" max="7681" width="14.6640625" customWidth="1"/>
    <col min="7682" max="7682" width="13.6640625" customWidth="1"/>
    <col min="7683" max="7683" width="14.6640625" customWidth="1"/>
    <col min="7684" max="7684" width="107.5546875" customWidth="1"/>
    <col min="7685" max="7686" width="8.88671875" customWidth="1"/>
    <col min="7936" max="7936" width="11.6640625" customWidth="1"/>
    <col min="7937" max="7937" width="14.6640625" customWidth="1"/>
    <col min="7938" max="7938" width="13.6640625" customWidth="1"/>
    <col min="7939" max="7939" width="14.6640625" customWidth="1"/>
    <col min="7940" max="7940" width="107.5546875" customWidth="1"/>
    <col min="7941" max="7942" width="8.88671875" customWidth="1"/>
    <col min="8192" max="8192" width="11.6640625" customWidth="1"/>
    <col min="8193" max="8193" width="14.6640625" customWidth="1"/>
    <col min="8194" max="8194" width="13.6640625" customWidth="1"/>
    <col min="8195" max="8195" width="14.6640625" customWidth="1"/>
    <col min="8196" max="8196" width="107.5546875" customWidth="1"/>
    <col min="8197" max="8198" width="8.88671875" customWidth="1"/>
    <col min="8448" max="8448" width="11.6640625" customWidth="1"/>
    <col min="8449" max="8449" width="14.6640625" customWidth="1"/>
    <col min="8450" max="8450" width="13.6640625" customWidth="1"/>
    <col min="8451" max="8451" width="14.6640625" customWidth="1"/>
    <col min="8452" max="8452" width="107.5546875" customWidth="1"/>
    <col min="8453" max="8454" width="8.88671875" customWidth="1"/>
    <col min="8704" max="8704" width="11.6640625" customWidth="1"/>
    <col min="8705" max="8705" width="14.6640625" customWidth="1"/>
    <col min="8706" max="8706" width="13.6640625" customWidth="1"/>
    <col min="8707" max="8707" width="14.6640625" customWidth="1"/>
    <col min="8708" max="8708" width="107.5546875" customWidth="1"/>
    <col min="8709" max="8710" width="8.88671875" customWidth="1"/>
    <col min="8960" max="8960" width="11.6640625" customWidth="1"/>
    <col min="8961" max="8961" width="14.6640625" customWidth="1"/>
    <col min="8962" max="8962" width="13.6640625" customWidth="1"/>
    <col min="8963" max="8963" width="14.6640625" customWidth="1"/>
    <col min="8964" max="8964" width="107.5546875" customWidth="1"/>
    <col min="8965" max="8966" width="8.88671875" customWidth="1"/>
    <col min="9216" max="9216" width="11.6640625" customWidth="1"/>
    <col min="9217" max="9217" width="14.6640625" customWidth="1"/>
    <col min="9218" max="9218" width="13.6640625" customWidth="1"/>
    <col min="9219" max="9219" width="14.6640625" customWidth="1"/>
    <col min="9220" max="9220" width="107.5546875" customWidth="1"/>
    <col min="9221" max="9222" width="8.88671875" customWidth="1"/>
    <col min="9472" max="9472" width="11.6640625" customWidth="1"/>
    <col min="9473" max="9473" width="14.6640625" customWidth="1"/>
    <col min="9474" max="9474" width="13.6640625" customWidth="1"/>
    <col min="9475" max="9475" width="14.6640625" customWidth="1"/>
    <col min="9476" max="9476" width="107.5546875" customWidth="1"/>
    <col min="9477" max="9478" width="8.88671875" customWidth="1"/>
    <col min="9728" max="9728" width="11.6640625" customWidth="1"/>
    <col min="9729" max="9729" width="14.6640625" customWidth="1"/>
    <col min="9730" max="9730" width="13.6640625" customWidth="1"/>
    <col min="9731" max="9731" width="14.6640625" customWidth="1"/>
    <col min="9732" max="9732" width="107.5546875" customWidth="1"/>
    <col min="9733" max="9734" width="8.88671875" customWidth="1"/>
    <col min="9984" max="9984" width="11.6640625" customWidth="1"/>
    <col min="9985" max="9985" width="14.6640625" customWidth="1"/>
    <col min="9986" max="9986" width="13.6640625" customWidth="1"/>
    <col min="9987" max="9987" width="14.6640625" customWidth="1"/>
    <col min="9988" max="9988" width="107.5546875" customWidth="1"/>
    <col min="9989" max="9990" width="8.88671875" customWidth="1"/>
    <col min="10240" max="10240" width="11.6640625" customWidth="1"/>
    <col min="10241" max="10241" width="14.6640625" customWidth="1"/>
    <col min="10242" max="10242" width="13.6640625" customWidth="1"/>
    <col min="10243" max="10243" width="14.6640625" customWidth="1"/>
    <col min="10244" max="10244" width="107.5546875" customWidth="1"/>
    <col min="10245" max="10246" width="8.88671875" customWidth="1"/>
    <col min="10496" max="10496" width="11.6640625" customWidth="1"/>
    <col min="10497" max="10497" width="14.6640625" customWidth="1"/>
    <col min="10498" max="10498" width="13.6640625" customWidth="1"/>
    <col min="10499" max="10499" width="14.6640625" customWidth="1"/>
    <col min="10500" max="10500" width="107.5546875" customWidth="1"/>
    <col min="10501" max="10502" width="8.88671875" customWidth="1"/>
    <col min="10752" max="10752" width="11.6640625" customWidth="1"/>
    <col min="10753" max="10753" width="14.6640625" customWidth="1"/>
    <col min="10754" max="10754" width="13.6640625" customWidth="1"/>
    <col min="10755" max="10755" width="14.6640625" customWidth="1"/>
    <col min="10756" max="10756" width="107.5546875" customWidth="1"/>
    <col min="10757" max="10758" width="8.88671875" customWidth="1"/>
    <col min="11008" max="11008" width="11.6640625" customWidth="1"/>
    <col min="11009" max="11009" width="14.6640625" customWidth="1"/>
    <col min="11010" max="11010" width="13.6640625" customWidth="1"/>
    <col min="11011" max="11011" width="14.6640625" customWidth="1"/>
    <col min="11012" max="11012" width="107.5546875" customWidth="1"/>
    <col min="11013" max="11014" width="8.88671875" customWidth="1"/>
    <col min="11264" max="11264" width="11.6640625" customWidth="1"/>
    <col min="11265" max="11265" width="14.6640625" customWidth="1"/>
    <col min="11266" max="11266" width="13.6640625" customWidth="1"/>
    <col min="11267" max="11267" width="14.6640625" customWidth="1"/>
    <col min="11268" max="11268" width="107.5546875" customWidth="1"/>
    <col min="11269" max="11270" width="8.88671875" customWidth="1"/>
    <col min="11520" max="11520" width="11.6640625" customWidth="1"/>
    <col min="11521" max="11521" width="14.6640625" customWidth="1"/>
    <col min="11522" max="11522" width="13.6640625" customWidth="1"/>
    <col min="11523" max="11523" width="14.6640625" customWidth="1"/>
    <col min="11524" max="11524" width="107.5546875" customWidth="1"/>
    <col min="11525" max="11526" width="8.88671875" customWidth="1"/>
    <col min="11776" max="11776" width="11.6640625" customWidth="1"/>
    <col min="11777" max="11777" width="14.6640625" customWidth="1"/>
    <col min="11778" max="11778" width="13.6640625" customWidth="1"/>
    <col min="11779" max="11779" width="14.6640625" customWidth="1"/>
    <col min="11780" max="11780" width="107.5546875" customWidth="1"/>
    <col min="11781" max="11782" width="8.88671875" customWidth="1"/>
    <col min="12032" max="12032" width="11.6640625" customWidth="1"/>
    <col min="12033" max="12033" width="14.6640625" customWidth="1"/>
    <col min="12034" max="12034" width="13.6640625" customWidth="1"/>
    <col min="12035" max="12035" width="14.6640625" customWidth="1"/>
    <col min="12036" max="12036" width="107.5546875" customWidth="1"/>
    <col min="12037" max="12038" width="8.88671875" customWidth="1"/>
    <col min="12288" max="12288" width="11.6640625" customWidth="1"/>
    <col min="12289" max="12289" width="14.6640625" customWidth="1"/>
    <col min="12290" max="12290" width="13.6640625" customWidth="1"/>
    <col min="12291" max="12291" width="14.6640625" customWidth="1"/>
    <col min="12292" max="12292" width="107.5546875" customWidth="1"/>
    <col min="12293" max="12294" width="8.88671875" customWidth="1"/>
    <col min="12544" max="12544" width="11.6640625" customWidth="1"/>
    <col min="12545" max="12545" width="14.6640625" customWidth="1"/>
    <col min="12546" max="12546" width="13.6640625" customWidth="1"/>
    <col min="12547" max="12547" width="14.6640625" customWidth="1"/>
    <col min="12548" max="12548" width="107.5546875" customWidth="1"/>
    <col min="12549" max="12550" width="8.88671875" customWidth="1"/>
    <col min="12800" max="12800" width="11.6640625" customWidth="1"/>
    <col min="12801" max="12801" width="14.6640625" customWidth="1"/>
    <col min="12802" max="12802" width="13.6640625" customWidth="1"/>
    <col min="12803" max="12803" width="14.6640625" customWidth="1"/>
    <col min="12804" max="12804" width="107.5546875" customWidth="1"/>
    <col min="12805" max="12806" width="8.88671875" customWidth="1"/>
    <col min="13056" max="13056" width="11.6640625" customWidth="1"/>
    <col min="13057" max="13057" width="14.6640625" customWidth="1"/>
    <col min="13058" max="13058" width="13.6640625" customWidth="1"/>
    <col min="13059" max="13059" width="14.6640625" customWidth="1"/>
    <col min="13060" max="13060" width="107.5546875" customWidth="1"/>
    <col min="13061" max="13062" width="8.88671875" customWidth="1"/>
    <col min="13312" max="13312" width="11.6640625" customWidth="1"/>
    <col min="13313" max="13313" width="14.6640625" customWidth="1"/>
    <col min="13314" max="13314" width="13.6640625" customWidth="1"/>
    <col min="13315" max="13315" width="14.6640625" customWidth="1"/>
    <col min="13316" max="13316" width="107.5546875" customWidth="1"/>
    <col min="13317" max="13318" width="8.88671875" customWidth="1"/>
    <col min="13568" max="13568" width="11.6640625" customWidth="1"/>
    <col min="13569" max="13569" width="14.6640625" customWidth="1"/>
    <col min="13570" max="13570" width="13.6640625" customWidth="1"/>
    <col min="13571" max="13571" width="14.6640625" customWidth="1"/>
    <col min="13572" max="13572" width="107.5546875" customWidth="1"/>
    <col min="13573" max="13574" width="8.88671875" customWidth="1"/>
    <col min="13824" max="13824" width="11.6640625" customWidth="1"/>
    <col min="13825" max="13825" width="14.6640625" customWidth="1"/>
    <col min="13826" max="13826" width="13.6640625" customWidth="1"/>
    <col min="13827" max="13827" width="14.6640625" customWidth="1"/>
    <col min="13828" max="13828" width="107.5546875" customWidth="1"/>
    <col min="13829" max="13830" width="8.88671875" customWidth="1"/>
    <col min="14080" max="14080" width="11.6640625" customWidth="1"/>
    <col min="14081" max="14081" width="14.6640625" customWidth="1"/>
    <col min="14082" max="14082" width="13.6640625" customWidth="1"/>
    <col min="14083" max="14083" width="14.6640625" customWidth="1"/>
    <col min="14084" max="14084" width="107.5546875" customWidth="1"/>
    <col min="14085" max="14086" width="8.88671875" customWidth="1"/>
    <col min="14336" max="14336" width="11.6640625" customWidth="1"/>
    <col min="14337" max="14337" width="14.6640625" customWidth="1"/>
    <col min="14338" max="14338" width="13.6640625" customWidth="1"/>
    <col min="14339" max="14339" width="14.6640625" customWidth="1"/>
    <col min="14340" max="14340" width="107.5546875" customWidth="1"/>
    <col min="14341" max="14342" width="8.88671875" customWidth="1"/>
    <col min="14592" max="14592" width="11.6640625" customWidth="1"/>
    <col min="14593" max="14593" width="14.6640625" customWidth="1"/>
    <col min="14594" max="14594" width="13.6640625" customWidth="1"/>
    <col min="14595" max="14595" width="14.6640625" customWidth="1"/>
    <col min="14596" max="14596" width="107.5546875" customWidth="1"/>
    <col min="14597" max="14598" width="8.88671875" customWidth="1"/>
    <col min="14848" max="14848" width="11.6640625" customWidth="1"/>
    <col min="14849" max="14849" width="14.6640625" customWidth="1"/>
    <col min="14850" max="14850" width="13.6640625" customWidth="1"/>
    <col min="14851" max="14851" width="14.6640625" customWidth="1"/>
    <col min="14852" max="14852" width="107.5546875" customWidth="1"/>
    <col min="14853" max="14854" width="8.88671875" customWidth="1"/>
    <col min="15104" max="15104" width="11.6640625" customWidth="1"/>
    <col min="15105" max="15105" width="14.6640625" customWidth="1"/>
    <col min="15106" max="15106" width="13.6640625" customWidth="1"/>
    <col min="15107" max="15107" width="14.6640625" customWidth="1"/>
    <col min="15108" max="15108" width="107.5546875" customWidth="1"/>
    <col min="15109" max="15110" width="8.88671875" customWidth="1"/>
    <col min="15360" max="15360" width="11.6640625" customWidth="1"/>
    <col min="15361" max="15361" width="14.6640625" customWidth="1"/>
    <col min="15362" max="15362" width="13.6640625" customWidth="1"/>
    <col min="15363" max="15363" width="14.6640625" customWidth="1"/>
    <col min="15364" max="15364" width="107.5546875" customWidth="1"/>
    <col min="15365" max="15366" width="8.88671875" customWidth="1"/>
    <col min="15616" max="15616" width="11.6640625" customWidth="1"/>
    <col min="15617" max="15617" width="14.6640625" customWidth="1"/>
    <col min="15618" max="15618" width="13.6640625" customWidth="1"/>
    <col min="15619" max="15619" width="14.6640625" customWidth="1"/>
    <col min="15620" max="15620" width="107.5546875" customWidth="1"/>
    <col min="15621" max="15622" width="8.88671875" customWidth="1"/>
    <col min="15872" max="15872" width="11.6640625" customWidth="1"/>
    <col min="15873" max="15873" width="14.6640625" customWidth="1"/>
    <col min="15874" max="15874" width="13.6640625" customWidth="1"/>
    <col min="15875" max="15875" width="14.6640625" customWidth="1"/>
    <col min="15876" max="15876" width="107.5546875" customWidth="1"/>
    <col min="15877" max="15878" width="8.88671875" customWidth="1"/>
    <col min="16128" max="16128" width="11.6640625" customWidth="1"/>
    <col min="16129" max="16129" width="14.6640625" customWidth="1"/>
    <col min="16130" max="16130" width="13.6640625" customWidth="1"/>
    <col min="16131" max="16131" width="14.6640625" customWidth="1"/>
    <col min="16132" max="16132" width="107.5546875" customWidth="1"/>
    <col min="16133" max="16134" width="8.88671875" customWidth="1"/>
  </cols>
  <sheetData>
    <row r="1" spans="1:12" x14ac:dyDescent="0.3">
      <c r="A1" s="143" t="s">
        <v>184</v>
      </c>
      <c r="B1" s="143" t="s">
        <v>194</v>
      </c>
      <c r="C1" s="151" t="s">
        <v>196</v>
      </c>
      <c r="D1" s="143" t="s">
        <v>187</v>
      </c>
      <c r="E1" s="143" t="s">
        <v>190</v>
      </c>
      <c r="F1" s="146" t="str">
        <f>lists!$L$9</f>
        <v>статьи PL - реализация</v>
      </c>
      <c r="G1" s="155" t="s">
        <v>198</v>
      </c>
      <c r="H1" s="146" t="str">
        <f>KPI!$L$24</f>
        <v>Себестоимость</v>
      </c>
      <c r="I1" s="146" t="str">
        <f>lists!$L$9</f>
        <v>статьи PL - реализация</v>
      </c>
      <c r="J1" s="146" t="str">
        <f>lists!$N$9</f>
        <v>статьи PL - затраты</v>
      </c>
      <c r="K1" s="146" t="str">
        <f>lists!$D$9</f>
        <v>товарная номенклатура</v>
      </c>
      <c r="L1" s="146" t="str">
        <f>lists!$F$9</f>
        <v>товарные категории</v>
      </c>
    </row>
    <row r="2" spans="1:12" s="149" customFormat="1" x14ac:dyDescent="0.3">
      <c r="A2" s="410" t="s">
        <v>252</v>
      </c>
      <c r="B2" s="410"/>
      <c r="C2" s="410"/>
      <c r="D2" s="410"/>
      <c r="E2" s="157"/>
      <c r="F2" s="157" t="s">
        <v>200</v>
      </c>
      <c r="G2" s="158"/>
      <c r="H2" s="157"/>
      <c r="I2" s="157"/>
      <c r="J2" s="157"/>
      <c r="K2" s="157"/>
      <c r="L2" s="157"/>
    </row>
    <row r="3" spans="1:12" x14ac:dyDescent="0.3">
      <c r="A3" s="150">
        <v>44325</v>
      </c>
      <c r="B3" s="145">
        <v>620000</v>
      </c>
      <c r="C3" s="152"/>
      <c r="D3" s="144"/>
      <c r="E3" s="144"/>
      <c r="F3" s="147" t="str">
        <f>lists!$L$11</f>
        <v>Выручка</v>
      </c>
      <c r="G3" s="156">
        <f>IF(F3=$F$3,30%,"")</f>
        <v>0.3</v>
      </c>
      <c r="H3" s="147">
        <f t="shared" ref="H3:H34" si="0">IF(B3="","",B3*(1-G3))</f>
        <v>434000</v>
      </c>
      <c r="I3" s="147" t="str">
        <f>lists!$L$12</f>
        <v>Себестоимость</v>
      </c>
      <c r="J3" s="147"/>
      <c r="K3" s="147" t="str">
        <f>lists!$D$11</f>
        <v>товар-1</v>
      </c>
      <c r="L3" s="147" t="str">
        <f>IF(K3="","",IF(SUMIFS(lists!$C$11:$C$200,lists!$D$11:$D$200,K3)=0,"",INDEX(lists!$F$11:$F$200,SUMIFS(lists!$C$11:$C$200,lists!$D$11:$D$200,K3))))</f>
        <v>товарная категория- 1</v>
      </c>
    </row>
    <row r="4" spans="1:12" x14ac:dyDescent="0.3">
      <c r="A4" s="150">
        <v>44317</v>
      </c>
      <c r="B4" s="145">
        <v>1950000</v>
      </c>
      <c r="C4" s="152"/>
      <c r="D4" s="144"/>
      <c r="E4" s="144"/>
      <c r="F4" s="147" t="str">
        <f>lists!$L$11</f>
        <v>Выручка</v>
      </c>
      <c r="G4" s="156">
        <f t="shared" ref="G4:G57" si="1">IF(F4=$F$3,30%,"")</f>
        <v>0.3</v>
      </c>
      <c r="H4" s="147">
        <f t="shared" si="0"/>
        <v>1365000</v>
      </c>
      <c r="I4" s="147" t="str">
        <f>lists!$L$12</f>
        <v>Себестоимость</v>
      </c>
      <c r="J4" s="147"/>
      <c r="K4" s="147" t="str">
        <f>lists!$D$12</f>
        <v>товар-2</v>
      </c>
      <c r="L4" s="147" t="str">
        <f>IF(K4="","",IF(SUMIFS(lists!$C$11:$C$200,lists!$D$11:$D$200,K4)=0,"",INDEX(lists!$F$11:$F$200,SUMIFS(lists!$C$11:$C$200,lists!$D$11:$D$200,K4))))</f>
        <v>товарная категория- 1</v>
      </c>
    </row>
    <row r="5" spans="1:12" x14ac:dyDescent="0.3">
      <c r="A5" s="150">
        <v>44322</v>
      </c>
      <c r="B5" s="145">
        <v>2000000</v>
      </c>
      <c r="C5" s="152"/>
      <c r="D5" s="144"/>
      <c r="E5" s="144"/>
      <c r="F5" s="147" t="str">
        <f>lists!$L$11</f>
        <v>Выручка</v>
      </c>
      <c r="G5" s="156">
        <f t="shared" si="1"/>
        <v>0.3</v>
      </c>
      <c r="H5" s="147">
        <f t="shared" si="0"/>
        <v>1400000</v>
      </c>
      <c r="I5" s="147" t="str">
        <f>lists!$L$12</f>
        <v>Себестоимость</v>
      </c>
      <c r="J5" s="147"/>
      <c r="K5" s="147" t="str">
        <f>lists!$D$13</f>
        <v>товар-3</v>
      </c>
      <c r="L5" s="147" t="str">
        <f>IF(K5="","",IF(SUMIFS(lists!$C$11:$C$200,lists!$D$11:$D$200,K5)=0,"",INDEX(lists!$F$11:$F$200,SUMIFS(lists!$C$11:$C$200,lists!$D$11:$D$200,K5))))</f>
        <v>товарная категория- 1</v>
      </c>
    </row>
    <row r="6" spans="1:12" x14ac:dyDescent="0.3">
      <c r="A6" s="150">
        <v>44332</v>
      </c>
      <c r="B6" s="145">
        <v>2410000</v>
      </c>
      <c r="C6" s="152"/>
      <c r="D6" s="144"/>
      <c r="E6" s="144"/>
      <c r="F6" s="147" t="str">
        <f>lists!$L$11</f>
        <v>Выручка</v>
      </c>
      <c r="G6" s="156">
        <f t="shared" si="1"/>
        <v>0.3</v>
      </c>
      <c r="H6" s="147">
        <f t="shared" si="0"/>
        <v>1687000</v>
      </c>
      <c r="I6" s="147" t="str">
        <f>lists!$L$12</f>
        <v>Себестоимость</v>
      </c>
      <c r="J6" s="147"/>
      <c r="K6" s="147" t="str">
        <f>lists!$D$14</f>
        <v>товар-4</v>
      </c>
      <c r="L6" s="147" t="str">
        <f>IF(K6="","",IF(SUMIFS(lists!$C$11:$C$200,lists!$D$11:$D$200,K6)=0,"",INDEX(lists!$F$11:$F$200,SUMIFS(lists!$C$11:$C$200,lists!$D$11:$D$200,K6))))</f>
        <v>товарная категория- 1</v>
      </c>
    </row>
    <row r="7" spans="1:12" x14ac:dyDescent="0.3">
      <c r="A7" s="150">
        <v>44330</v>
      </c>
      <c r="B7" s="145">
        <v>5400000</v>
      </c>
      <c r="C7" s="152"/>
      <c r="D7" s="144"/>
      <c r="E7" s="144"/>
      <c r="F7" s="147" t="str">
        <f>lists!$L$11</f>
        <v>Выручка</v>
      </c>
      <c r="G7" s="156">
        <f t="shared" si="1"/>
        <v>0.3</v>
      </c>
      <c r="H7" s="147">
        <f t="shared" si="0"/>
        <v>3779999.9999999995</v>
      </c>
      <c r="I7" s="147" t="str">
        <f>lists!$L$12</f>
        <v>Себестоимость</v>
      </c>
      <c r="J7" s="147"/>
      <c r="K7" s="147" t="str">
        <f>lists!$D$15</f>
        <v>товар-5</v>
      </c>
      <c r="L7" s="147" t="str">
        <f>IF(K7="","",IF(SUMIFS(lists!$C$11:$C$200,lists!$D$11:$D$200,K7)=0,"",INDEX(lists!$F$11:$F$200,SUMIFS(lists!$C$11:$C$200,lists!$D$11:$D$200,K7))))</f>
        <v>товарная категория- 2</v>
      </c>
    </row>
    <row r="8" spans="1:12" x14ac:dyDescent="0.3">
      <c r="A8" s="150">
        <v>44328</v>
      </c>
      <c r="B8" s="145">
        <v>5729000</v>
      </c>
      <c r="C8" s="152"/>
      <c r="D8" s="144"/>
      <c r="E8" s="144"/>
      <c r="F8" s="147" t="str">
        <f>lists!$L$11</f>
        <v>Выручка</v>
      </c>
      <c r="G8" s="156">
        <f t="shared" si="1"/>
        <v>0.3</v>
      </c>
      <c r="H8" s="147">
        <f t="shared" si="0"/>
        <v>4010299.9999999995</v>
      </c>
      <c r="I8" s="147" t="str">
        <f>lists!$L$12</f>
        <v>Себестоимость</v>
      </c>
      <c r="J8" s="147"/>
      <c r="K8" s="147" t="str">
        <f>lists!$D$16</f>
        <v>товар-6</v>
      </c>
      <c r="L8" s="147" t="str">
        <f>IF(K8="","",IF(SUMIFS(lists!$C$11:$C$200,lists!$D$11:$D$200,K8)=0,"",INDEX(lists!$F$11:$F$200,SUMIFS(lists!$C$11:$C$200,lists!$D$11:$D$200,K8))))</f>
        <v>товарная категория- 2</v>
      </c>
    </row>
    <row r="9" spans="1:12" x14ac:dyDescent="0.3">
      <c r="A9" s="150">
        <v>44329</v>
      </c>
      <c r="B9" s="145">
        <v>620000</v>
      </c>
      <c r="C9" s="152"/>
      <c r="D9" s="144"/>
      <c r="E9" s="144"/>
      <c r="F9" s="147" t="str">
        <f>lists!$L$11</f>
        <v>Выручка</v>
      </c>
      <c r="G9" s="156">
        <f t="shared" si="1"/>
        <v>0.3</v>
      </c>
      <c r="H9" s="147">
        <f t="shared" si="0"/>
        <v>434000</v>
      </c>
      <c r="I9" s="147" t="str">
        <f>lists!$L$12</f>
        <v>Себестоимость</v>
      </c>
      <c r="J9" s="147"/>
      <c r="K9" s="147" t="str">
        <f>lists!$D$17</f>
        <v>товар-7</v>
      </c>
      <c r="L9" s="147" t="str">
        <f>IF(K9="","",IF(SUMIFS(lists!$C$11:$C$200,lists!$D$11:$D$200,K9)=0,"",INDEX(lists!$F$11:$F$200,SUMIFS(lists!$C$11:$C$200,lists!$D$11:$D$200,K9))))</f>
        <v>товарная категория- 2</v>
      </c>
    </row>
    <row r="10" spans="1:12" x14ac:dyDescent="0.3">
      <c r="A10" s="150">
        <v>44320</v>
      </c>
      <c r="B10" s="145">
        <v>1950000</v>
      </c>
      <c r="C10" s="152"/>
      <c r="D10" s="144"/>
      <c r="E10" s="144"/>
      <c r="F10" s="147" t="str">
        <f>lists!$L$11</f>
        <v>Выручка</v>
      </c>
      <c r="G10" s="156">
        <f t="shared" si="1"/>
        <v>0.3</v>
      </c>
      <c r="H10" s="147">
        <f t="shared" si="0"/>
        <v>1365000</v>
      </c>
      <c r="I10" s="147" t="str">
        <f>lists!$L$12</f>
        <v>Себестоимость</v>
      </c>
      <c r="J10" s="147"/>
      <c r="K10" s="147" t="str">
        <f>lists!$D$18</f>
        <v>товар-8</v>
      </c>
      <c r="L10" s="147" t="str">
        <f>IF(K10="","",IF(SUMIFS(lists!$C$11:$C$200,lists!$D$11:$D$200,K10)=0,"",INDEX(lists!$F$11:$F$200,SUMIFS(lists!$C$11:$C$200,lists!$D$11:$D$200,K10))))</f>
        <v>товарная категория- 2</v>
      </c>
    </row>
    <row r="11" spans="1:12" x14ac:dyDescent="0.3">
      <c r="A11" s="150">
        <v>44319</v>
      </c>
      <c r="B11" s="145"/>
      <c r="C11" s="145">
        <v>2000000</v>
      </c>
      <c r="D11" s="144"/>
      <c r="E11" s="144"/>
      <c r="F11" s="147"/>
      <c r="G11" s="156" t="str">
        <f t="shared" si="1"/>
        <v/>
      </c>
      <c r="H11" s="147" t="str">
        <f>IF(B11="","",B11*(1-G11))</f>
        <v/>
      </c>
      <c r="I11" s="147"/>
      <c r="J11" s="147" t="str">
        <f>lists!$N$11</f>
        <v>Закупка товара</v>
      </c>
      <c r="K11" s="147" t="str">
        <f>lists!$D$19</f>
        <v>товар-9</v>
      </c>
      <c r="L11" s="147" t="str">
        <f>IF(K11="","",IF(SUMIFS(lists!$C$11:$C$200,lists!$D$11:$D$200,K11)=0,"",INDEX(lists!$F$11:$F$200,SUMIFS(lists!$C$11:$C$200,lists!$D$11:$D$200,K11))))</f>
        <v>товарная категория- 2</v>
      </c>
    </row>
    <row r="12" spans="1:12" x14ac:dyDescent="0.3">
      <c r="A12" s="150">
        <v>44318</v>
      </c>
      <c r="B12" s="145"/>
      <c r="C12" s="145">
        <v>2410000</v>
      </c>
      <c r="D12" s="144"/>
      <c r="E12" s="144"/>
      <c r="F12" s="147"/>
      <c r="G12" s="156" t="str">
        <f t="shared" si="1"/>
        <v/>
      </c>
      <c r="H12" s="147" t="str">
        <f>IF(B12="","",B12*(1-G12))</f>
        <v/>
      </c>
      <c r="I12" s="147"/>
      <c r="J12" s="147" t="str">
        <f>lists!$N$12</f>
        <v>маркетинговые расходы</v>
      </c>
      <c r="K12" s="147"/>
      <c r="L12" s="147" t="str">
        <f>IF(K12="","",IF(SUMIFS(lists!$C$11:$C$200,lists!$D$11:$D$200,K12)=0,"",INDEX(lists!$F$11:$F$200,SUMIFS(lists!$C$11:$C$200,lists!$D$11:$D$200,K12))))</f>
        <v/>
      </c>
    </row>
    <row r="13" spans="1:12" x14ac:dyDescent="0.3">
      <c r="A13" s="150">
        <v>44323</v>
      </c>
      <c r="B13" s="145"/>
      <c r="C13" s="145">
        <v>5400000</v>
      </c>
      <c r="D13" s="144"/>
      <c r="E13" s="144"/>
      <c r="F13" s="147"/>
      <c r="G13" s="156" t="str">
        <f t="shared" si="1"/>
        <v/>
      </c>
      <c r="H13" s="147" t="str">
        <f t="shared" si="0"/>
        <v/>
      </c>
      <c r="I13" s="147"/>
      <c r="J13" s="147" t="str">
        <f>lists!$N$13</f>
        <v>расходы логистики</v>
      </c>
      <c r="K13" s="147"/>
      <c r="L13" s="147" t="str">
        <f>IF(K13="","",IF(SUMIFS(lists!$C$11:$C$200,lists!$D$11:$D$200,K13)=0,"",INDEX(lists!$F$11:$F$200,SUMIFS(lists!$C$11:$C$200,lists!$D$11:$D$200,K13))))</f>
        <v/>
      </c>
    </row>
    <row r="14" spans="1:12" x14ac:dyDescent="0.3">
      <c r="A14" s="150">
        <v>44324</v>
      </c>
      <c r="B14" s="145"/>
      <c r="C14" s="145">
        <v>5729000</v>
      </c>
      <c r="D14" s="144"/>
      <c r="E14" s="144"/>
      <c r="F14" s="147"/>
      <c r="G14" s="156" t="str">
        <f t="shared" si="1"/>
        <v/>
      </c>
      <c r="H14" s="147" t="str">
        <f t="shared" si="0"/>
        <v/>
      </c>
      <c r="I14" s="147"/>
      <c r="J14" s="147" t="str">
        <f>lists!$N$14</f>
        <v>прочие переменные расходы</v>
      </c>
      <c r="K14" s="147"/>
      <c r="L14" s="147" t="str">
        <f>IF(K14="","",IF(SUMIFS(lists!$C$11:$C$200,lists!$D$11:$D$200,K14)=0,"",INDEX(lists!$F$11:$F$200,SUMIFS(lists!$C$11:$C$200,lists!$D$11:$D$200,K14))))</f>
        <v/>
      </c>
    </row>
    <row r="15" spans="1:12" x14ac:dyDescent="0.3">
      <c r="A15" s="150">
        <v>44331</v>
      </c>
      <c r="B15" s="145"/>
      <c r="C15" s="145">
        <v>620000</v>
      </c>
      <c r="D15" s="144"/>
      <c r="E15" s="144"/>
      <c r="F15" s="147"/>
      <c r="G15" s="156" t="str">
        <f t="shared" si="1"/>
        <v/>
      </c>
      <c r="H15" s="147" t="str">
        <f t="shared" si="0"/>
        <v/>
      </c>
      <c r="I15" s="147"/>
      <c r="J15" s="147" t="str">
        <f>lists!$N$15</f>
        <v>начисление ФОТ персонала</v>
      </c>
      <c r="K15" s="147"/>
      <c r="L15" s="147" t="str">
        <f>IF(K15="","",IF(SUMIFS(lists!$C$11:$C$200,lists!$D$11:$D$200,K15)=0,"",INDEX(lists!$F$11:$F$200,SUMIFS(lists!$C$11:$C$200,lists!$D$11:$D$200,K15))))</f>
        <v/>
      </c>
    </row>
    <row r="16" spans="1:12" x14ac:dyDescent="0.3">
      <c r="A16" s="150">
        <v>44330</v>
      </c>
      <c r="B16" s="145"/>
      <c r="C16" s="145">
        <v>1950000</v>
      </c>
      <c r="D16" s="144"/>
      <c r="E16" s="144"/>
      <c r="F16" s="147"/>
      <c r="G16" s="156" t="str">
        <f t="shared" si="1"/>
        <v/>
      </c>
      <c r="H16" s="147" t="str">
        <f t="shared" si="0"/>
        <v/>
      </c>
      <c r="I16" s="147"/>
      <c r="J16" s="147" t="str">
        <f>lists!$N$16</f>
        <v>начисление взносов в соц. фонды</v>
      </c>
      <c r="K16" s="147"/>
      <c r="L16" s="147" t="str">
        <f>IF(K16="","",IF(SUMIFS(lists!$C$11:$C$200,lists!$D$11:$D$200,K16)=0,"",INDEX(lists!$F$11:$F$200,SUMIFS(lists!$C$11:$C$200,lists!$D$11:$D$200,K16))))</f>
        <v/>
      </c>
    </row>
    <row r="17" spans="1:12" x14ac:dyDescent="0.3">
      <c r="A17" s="150">
        <v>44328</v>
      </c>
      <c r="B17" s="145"/>
      <c r="C17" s="145">
        <v>2000000</v>
      </c>
      <c r="D17" s="144"/>
      <c r="E17" s="144"/>
      <c r="F17" s="147"/>
      <c r="G17" s="156" t="str">
        <f t="shared" si="1"/>
        <v/>
      </c>
      <c r="H17" s="147" t="str">
        <f t="shared" si="0"/>
        <v/>
      </c>
      <c r="I17" s="147"/>
      <c r="J17" s="147" t="str">
        <f>lists!$N$17</f>
        <v>расходы на аренду помещений</v>
      </c>
      <c r="K17" s="147"/>
      <c r="L17" s="147" t="str">
        <f>IF(K17="","",IF(SUMIFS(lists!$C$11:$C$200,lists!$D$11:$D$200,K17)=0,"",INDEX(lists!$F$11:$F$200,SUMIFS(lists!$C$11:$C$200,lists!$D$11:$D$200,K17))))</f>
        <v/>
      </c>
    </row>
    <row r="18" spans="1:12" x14ac:dyDescent="0.3">
      <c r="A18" s="150">
        <v>44327</v>
      </c>
      <c r="B18" s="145"/>
      <c r="C18" s="145">
        <v>100000</v>
      </c>
      <c r="D18" s="144"/>
      <c r="E18" s="144"/>
      <c r="F18" s="147"/>
      <c r="G18" s="156" t="str">
        <f t="shared" si="1"/>
        <v/>
      </c>
      <c r="H18" s="147" t="str">
        <f t="shared" si="0"/>
        <v/>
      </c>
      <c r="I18" s="147"/>
      <c r="J18" s="147" t="str">
        <f>lists!$N$18</f>
        <v>расходы на персонал</v>
      </c>
      <c r="K18" s="147"/>
      <c r="L18" s="147" t="str">
        <f>IF(K18="","",IF(SUMIFS(lists!$C$11:$C$200,lists!$D$11:$D$200,K18)=0,"",INDEX(lists!$F$11:$F$200,SUMIFS(lists!$C$11:$C$200,lists!$D$11:$D$200,K18))))</f>
        <v/>
      </c>
    </row>
    <row r="19" spans="1:12" x14ac:dyDescent="0.3">
      <c r="A19" s="150">
        <v>44332</v>
      </c>
      <c r="B19" s="145"/>
      <c r="C19" s="145">
        <v>100000</v>
      </c>
      <c r="D19" s="144"/>
      <c r="E19" s="144"/>
      <c r="F19" s="147"/>
      <c r="G19" s="156" t="str">
        <f t="shared" si="1"/>
        <v/>
      </c>
      <c r="H19" s="147" t="str">
        <f t="shared" si="0"/>
        <v/>
      </c>
      <c r="I19" s="147"/>
      <c r="J19" s="147" t="str">
        <f>lists!$N$19</f>
        <v>прочие постоянные расходы</v>
      </c>
      <c r="K19" s="147"/>
      <c r="L19" s="147" t="str">
        <f>IF(K19="","",IF(SUMIFS(lists!$C$11:$C$200,lists!$D$11:$D$200,K19)=0,"",INDEX(lists!$F$11:$F$200,SUMIFS(lists!$C$11:$C$200,lists!$D$11:$D$200,K19))))</f>
        <v/>
      </c>
    </row>
    <row r="20" spans="1:12" x14ac:dyDescent="0.3">
      <c r="A20" s="150">
        <v>44324</v>
      </c>
      <c r="B20" s="145"/>
      <c r="C20" s="145">
        <v>5729000</v>
      </c>
      <c r="D20" s="144"/>
      <c r="E20" s="144"/>
      <c r="F20" s="147"/>
      <c r="G20" s="156" t="str">
        <f t="shared" si="1"/>
        <v/>
      </c>
      <c r="H20" s="147" t="str">
        <f t="shared" si="0"/>
        <v/>
      </c>
      <c r="I20" s="147"/>
      <c r="J20" s="147" t="str">
        <f>lists!$N$11</f>
        <v>Закупка товара</v>
      </c>
      <c r="K20" s="147" t="str">
        <f>lists!$D$28</f>
        <v>товар-18</v>
      </c>
      <c r="L20" s="147" t="str">
        <f>IF(K20="","",IF(SUMIFS(lists!$C$11:$C$200,lists!$D$11:$D$200,K20)=0,"",INDEX(lists!$F$11:$F$200,SUMIFS(lists!$C$11:$C$200,lists!$D$11:$D$200,K20))))</f>
        <v>товарная категория- 2</v>
      </c>
    </row>
    <row r="21" spans="1:12" x14ac:dyDescent="0.3">
      <c r="A21" s="150">
        <v>44326</v>
      </c>
      <c r="B21" s="145"/>
      <c r="C21" s="145">
        <v>620000</v>
      </c>
      <c r="D21" s="144"/>
      <c r="E21" s="144"/>
      <c r="F21" s="147"/>
      <c r="G21" s="156" t="str">
        <f t="shared" si="1"/>
        <v/>
      </c>
      <c r="H21" s="147" t="str">
        <f t="shared" si="0"/>
        <v/>
      </c>
      <c r="I21" s="147"/>
      <c r="J21" s="147" t="str">
        <f>lists!$N$12</f>
        <v>маркетинговые расходы</v>
      </c>
      <c r="K21" s="147"/>
      <c r="L21" s="147" t="str">
        <f>IF(K21="","",IF(SUMIFS(lists!$C$11:$C$200,lists!$D$11:$D$200,K21)=0,"",INDEX(lists!$F$11:$F$200,SUMIFS(lists!$C$11:$C$200,lists!$D$11:$D$200,K21))))</f>
        <v/>
      </c>
    </row>
    <row r="22" spans="1:12" x14ac:dyDescent="0.3">
      <c r="A22" s="150">
        <v>44318</v>
      </c>
      <c r="B22" s="145"/>
      <c r="C22" s="145">
        <v>1950000</v>
      </c>
      <c r="D22" s="144"/>
      <c r="E22" s="144"/>
      <c r="F22" s="147"/>
      <c r="G22" s="156" t="str">
        <f t="shared" si="1"/>
        <v/>
      </c>
      <c r="H22" s="147" t="str">
        <f t="shared" si="0"/>
        <v/>
      </c>
      <c r="I22" s="147"/>
      <c r="J22" s="147" t="str">
        <f>lists!$N$13</f>
        <v>расходы логистики</v>
      </c>
      <c r="K22" s="147"/>
      <c r="L22" s="147" t="str">
        <f>IF(K22="","",IF(SUMIFS(lists!$C$11:$C$200,lists!$D$11:$D$200,K22)=0,"",INDEX(lists!$F$11:$F$200,SUMIFS(lists!$C$11:$C$200,lists!$D$11:$D$200,K22))))</f>
        <v/>
      </c>
    </row>
    <row r="23" spans="1:12" x14ac:dyDescent="0.3">
      <c r="A23" s="150">
        <v>44323</v>
      </c>
      <c r="B23" s="145"/>
      <c r="C23" s="145">
        <v>2000000</v>
      </c>
      <c r="D23" s="144"/>
      <c r="E23" s="144"/>
      <c r="F23" s="147"/>
      <c r="G23" s="156" t="str">
        <f t="shared" si="1"/>
        <v/>
      </c>
      <c r="H23" s="147" t="str">
        <f t="shared" si="0"/>
        <v/>
      </c>
      <c r="I23" s="147"/>
      <c r="J23" s="147" t="str">
        <f>lists!$N$14</f>
        <v>прочие переменные расходы</v>
      </c>
      <c r="K23" s="147"/>
      <c r="L23" s="147" t="str">
        <f>IF(K23="","",IF(SUMIFS(lists!$C$11:$C$200,lists!$D$11:$D$200,K23)=0,"",INDEX(lists!$F$11:$F$200,SUMIFS(lists!$C$11:$C$200,lists!$D$11:$D$200,K23))))</f>
        <v/>
      </c>
    </row>
    <row r="24" spans="1:12" x14ac:dyDescent="0.3">
      <c r="A24" s="150">
        <v>44331</v>
      </c>
      <c r="B24" s="145"/>
      <c r="C24" s="145">
        <v>2410000</v>
      </c>
      <c r="D24" s="144"/>
      <c r="E24" s="144"/>
      <c r="F24" s="147"/>
      <c r="G24" s="156" t="str">
        <f t="shared" si="1"/>
        <v/>
      </c>
      <c r="H24" s="147" t="str">
        <f t="shared" si="0"/>
        <v/>
      </c>
      <c r="I24" s="147"/>
      <c r="J24" s="147" t="str">
        <f>lists!$N$15</f>
        <v>начисление ФОТ персонала</v>
      </c>
      <c r="K24" s="147"/>
      <c r="L24" s="147" t="str">
        <f>IF(K24="","",IF(SUMIFS(lists!$C$11:$C$200,lists!$D$11:$D$200,K24)=0,"",INDEX(lists!$F$11:$F$200,SUMIFS(lists!$C$11:$C$200,lists!$D$11:$D$200,K24))))</f>
        <v/>
      </c>
    </row>
    <row r="25" spans="1:12" x14ac:dyDescent="0.3">
      <c r="A25" s="150">
        <v>44329</v>
      </c>
      <c r="B25" s="145">
        <v>5400000</v>
      </c>
      <c r="C25" s="152"/>
      <c r="D25" s="144"/>
      <c r="E25" s="144"/>
      <c r="F25" s="147" t="str">
        <f>lists!$L$11</f>
        <v>Выручка</v>
      </c>
      <c r="G25" s="156">
        <f t="shared" si="1"/>
        <v>0.3</v>
      </c>
      <c r="H25" s="147">
        <f t="shared" si="0"/>
        <v>3779999.9999999995</v>
      </c>
      <c r="I25" s="147" t="str">
        <f>lists!$L$12</f>
        <v>Себестоимость</v>
      </c>
      <c r="J25" s="147"/>
      <c r="K25" s="147" t="str">
        <f>lists!$D$33</f>
        <v>товар-23</v>
      </c>
      <c r="L25" s="147" t="str">
        <f>IF(K25="","",IF(SUMIFS(lists!$C$11:$C$200,lists!$D$11:$D$200,K25)=0,"",INDEX(lists!$F$11:$F$200,SUMIFS(lists!$C$11:$C$200,lists!$D$11:$D$200,K25))))</f>
        <v>товарная категория- 3</v>
      </c>
    </row>
    <row r="26" spans="1:12" x14ac:dyDescent="0.3">
      <c r="A26" s="150">
        <v>44324</v>
      </c>
      <c r="B26" s="145">
        <v>5729000</v>
      </c>
      <c r="C26" s="152"/>
      <c r="D26" s="144"/>
      <c r="E26" s="144"/>
      <c r="F26" s="147" t="str">
        <f>lists!$L$11</f>
        <v>Выручка</v>
      </c>
      <c r="G26" s="156">
        <f t="shared" si="1"/>
        <v>0.3</v>
      </c>
      <c r="H26" s="147">
        <f t="shared" si="0"/>
        <v>4010299.9999999995</v>
      </c>
      <c r="I26" s="147" t="str">
        <f>lists!$L$12</f>
        <v>Себестоимость</v>
      </c>
      <c r="J26" s="147"/>
      <c r="K26" s="147" t="str">
        <f>lists!$D$34</f>
        <v>товар-24</v>
      </c>
      <c r="L26" s="147" t="str">
        <f>IF(K26="","",IF(SUMIFS(lists!$C$11:$C$200,lists!$D$11:$D$200,K26)=0,"",INDEX(lists!$F$11:$F$200,SUMIFS(lists!$C$11:$C$200,lists!$D$11:$D$200,K26))))</f>
        <v>товарная категория- 3</v>
      </c>
    </row>
    <row r="27" spans="1:12" x14ac:dyDescent="0.3">
      <c r="A27" s="150">
        <v>44323</v>
      </c>
      <c r="B27" s="145">
        <v>620000</v>
      </c>
      <c r="C27" s="152"/>
      <c r="D27" s="144"/>
      <c r="E27" s="144"/>
      <c r="F27" s="147" t="str">
        <f>lists!$L$11</f>
        <v>Выручка</v>
      </c>
      <c r="G27" s="156">
        <f>IF(F27=$F$3,25%,"")</f>
        <v>0.25</v>
      </c>
      <c r="H27" s="147">
        <f t="shared" si="0"/>
        <v>465000</v>
      </c>
      <c r="I27" s="147" t="str">
        <f>lists!$L$12</f>
        <v>Себестоимость</v>
      </c>
      <c r="J27" s="147"/>
      <c r="K27" s="147" t="str">
        <f>lists!$D$35</f>
        <v>товар-25</v>
      </c>
      <c r="L27" s="147" t="str">
        <f>IF(K27="","",IF(SUMIFS(lists!$C$11:$C$200,lists!$D$11:$D$200,K27)=0,"",INDEX(lists!$F$11:$F$200,SUMIFS(lists!$C$11:$C$200,lists!$D$11:$D$200,K27))))</f>
        <v>товарная категория- 3</v>
      </c>
    </row>
    <row r="28" spans="1:12" x14ac:dyDescent="0.3">
      <c r="A28" s="150">
        <v>44319</v>
      </c>
      <c r="B28" s="145">
        <v>1950000</v>
      </c>
      <c r="C28" s="152"/>
      <c r="D28" s="144"/>
      <c r="E28" s="144"/>
      <c r="F28" s="147" t="str">
        <f>lists!$L$11</f>
        <v>Выручка</v>
      </c>
      <c r="G28" s="156">
        <f t="shared" ref="G28:G37" si="2">IF(F28=$F$3,25%,"")</f>
        <v>0.25</v>
      </c>
      <c r="H28" s="147">
        <f t="shared" si="0"/>
        <v>1462500</v>
      </c>
      <c r="I28" s="147" t="str">
        <f>lists!$L$12</f>
        <v>Себестоимость</v>
      </c>
      <c r="J28" s="147"/>
      <c r="K28" s="147" t="str">
        <f>lists!$D$36</f>
        <v>товар-26</v>
      </c>
      <c r="L28" s="147" t="str">
        <f>IF(K28="","",IF(SUMIFS(lists!$C$11:$C$200,lists!$D$11:$D$200,K28)=0,"",INDEX(lists!$F$11:$F$200,SUMIFS(lists!$C$11:$C$200,lists!$D$11:$D$200,K28))))</f>
        <v>товарная категория- 3</v>
      </c>
    </row>
    <row r="29" spans="1:12" x14ac:dyDescent="0.3">
      <c r="A29" s="150">
        <v>44317</v>
      </c>
      <c r="B29" s="145">
        <v>2000000</v>
      </c>
      <c r="C29" s="152"/>
      <c r="D29" s="144"/>
      <c r="E29" s="144"/>
      <c r="F29" s="147" t="str">
        <f>lists!$L$11</f>
        <v>Выручка</v>
      </c>
      <c r="G29" s="156">
        <f t="shared" si="2"/>
        <v>0.25</v>
      </c>
      <c r="H29" s="147">
        <f t="shared" si="0"/>
        <v>1500000</v>
      </c>
      <c r="I29" s="147" t="str">
        <f>lists!$L$12</f>
        <v>Себестоимость</v>
      </c>
      <c r="J29" s="147"/>
      <c r="K29" s="147" t="str">
        <f>lists!$D$37</f>
        <v>товар-27</v>
      </c>
      <c r="L29" s="147" t="str">
        <f>IF(K29="","",IF(SUMIFS(lists!$C$11:$C$200,lists!$D$11:$D$200,K29)=0,"",INDEX(lists!$F$11:$F$200,SUMIFS(lists!$C$11:$C$200,lists!$D$11:$D$200,K29))))</f>
        <v>товарная категория- 3</v>
      </c>
    </row>
    <row r="30" spans="1:12" x14ac:dyDescent="0.3">
      <c r="A30" s="150">
        <v>44320</v>
      </c>
      <c r="B30" s="145">
        <v>2410000</v>
      </c>
      <c r="C30" s="152"/>
      <c r="D30" s="144"/>
      <c r="E30" s="144"/>
      <c r="F30" s="147" t="str">
        <f>lists!$L$11</f>
        <v>Выручка</v>
      </c>
      <c r="G30" s="156">
        <f t="shared" si="2"/>
        <v>0.25</v>
      </c>
      <c r="H30" s="147">
        <f t="shared" si="0"/>
        <v>1807500</v>
      </c>
      <c r="I30" s="147" t="str">
        <f>lists!$L$12</f>
        <v>Себестоимость</v>
      </c>
      <c r="J30" s="147"/>
      <c r="K30" s="147" t="str">
        <f>lists!$D$38</f>
        <v>товар-28</v>
      </c>
      <c r="L30" s="147" t="str">
        <f>IF(K30="","",IF(SUMIFS(lists!$C$11:$C$200,lists!$D$11:$D$200,K30)=0,"",INDEX(lists!$F$11:$F$200,SUMIFS(lists!$C$11:$C$200,lists!$D$11:$D$200,K30))))</f>
        <v>товарная категория- 3</v>
      </c>
    </row>
    <row r="31" spans="1:12" x14ac:dyDescent="0.3">
      <c r="A31" s="150">
        <v>44325</v>
      </c>
      <c r="B31" s="145">
        <v>5400000</v>
      </c>
      <c r="C31" s="152"/>
      <c r="D31" s="144"/>
      <c r="E31" s="144"/>
      <c r="F31" s="147" t="str">
        <f>lists!$L$11</f>
        <v>Выручка</v>
      </c>
      <c r="G31" s="156">
        <f t="shared" si="2"/>
        <v>0.25</v>
      </c>
      <c r="H31" s="147">
        <f t="shared" si="0"/>
        <v>4050000</v>
      </c>
      <c r="I31" s="147" t="str">
        <f>lists!$L$12</f>
        <v>Себестоимость</v>
      </c>
      <c r="J31" s="147"/>
      <c r="K31" s="147" t="str">
        <f>lists!$D$39</f>
        <v>товар-29</v>
      </c>
      <c r="L31" s="147" t="str">
        <f>IF(K31="","",IF(SUMIFS(lists!$C$11:$C$200,lists!$D$11:$D$200,K31)=0,"",INDEX(lists!$F$11:$F$200,SUMIFS(lists!$C$11:$C$200,lists!$D$11:$D$200,K31))))</f>
        <v>товарная категория- 3</v>
      </c>
    </row>
    <row r="32" spans="1:12" x14ac:dyDescent="0.3">
      <c r="A32" s="150">
        <v>44317</v>
      </c>
      <c r="B32" s="145">
        <v>5729000</v>
      </c>
      <c r="C32" s="152"/>
      <c r="D32" s="144"/>
      <c r="E32" s="144"/>
      <c r="F32" s="147" t="str">
        <f>lists!$L$11</f>
        <v>Выручка</v>
      </c>
      <c r="G32" s="156">
        <f t="shared" si="2"/>
        <v>0.25</v>
      </c>
      <c r="H32" s="147">
        <f t="shared" si="0"/>
        <v>4296750</v>
      </c>
      <c r="I32" s="147" t="str">
        <f>lists!$L$12</f>
        <v>Себестоимость</v>
      </c>
      <c r="J32" s="147"/>
      <c r="K32" s="147" t="str">
        <f>lists!$D$40</f>
        <v>товар-30</v>
      </c>
      <c r="L32" s="147" t="str">
        <f>IF(K32="","",IF(SUMIFS(lists!$C$11:$C$200,lists!$D$11:$D$200,K32)=0,"",INDEX(lists!$F$11:$F$200,SUMIFS(lists!$C$11:$C$200,lists!$D$11:$D$200,K32))))</f>
        <v>товарная категория- 3</v>
      </c>
    </row>
    <row r="33" spans="1:12" x14ac:dyDescent="0.3">
      <c r="A33" s="150">
        <v>44322</v>
      </c>
      <c r="B33" s="145">
        <v>620000</v>
      </c>
      <c r="C33" s="152"/>
      <c r="D33" s="144"/>
      <c r="E33" s="144"/>
      <c r="F33" s="147" t="str">
        <f>lists!$L$11</f>
        <v>Выручка</v>
      </c>
      <c r="G33" s="156">
        <f t="shared" si="2"/>
        <v>0.25</v>
      </c>
      <c r="H33" s="147">
        <f t="shared" si="0"/>
        <v>465000</v>
      </c>
      <c r="I33" s="147" t="str">
        <f>lists!$L$12</f>
        <v>Себестоимость</v>
      </c>
      <c r="J33" s="147"/>
      <c r="K33" s="147" t="str">
        <f>lists!$D$41</f>
        <v>товар-31</v>
      </c>
      <c r="L33" s="147" t="str">
        <f>IF(K33="","",IF(SUMIFS(lists!$C$11:$C$200,lists!$D$11:$D$200,K33)=0,"",INDEX(lists!$F$11:$F$200,SUMIFS(lists!$C$11:$C$200,lists!$D$11:$D$200,K33))))</f>
        <v>товарная категория- 3</v>
      </c>
    </row>
    <row r="34" spans="1:12" x14ac:dyDescent="0.3">
      <c r="A34" s="150">
        <v>44332</v>
      </c>
      <c r="B34" s="145">
        <v>1950000</v>
      </c>
      <c r="C34" s="152"/>
      <c r="D34" s="144"/>
      <c r="E34" s="144"/>
      <c r="F34" s="147" t="str">
        <f>lists!$L$11</f>
        <v>Выручка</v>
      </c>
      <c r="G34" s="156">
        <f t="shared" si="2"/>
        <v>0.25</v>
      </c>
      <c r="H34" s="147">
        <f t="shared" si="0"/>
        <v>1462500</v>
      </c>
      <c r="I34" s="147" t="str">
        <f>lists!$L$12</f>
        <v>Себестоимость</v>
      </c>
      <c r="J34" s="147"/>
      <c r="K34" s="147" t="str">
        <f>lists!$D$42</f>
        <v>товар-32</v>
      </c>
      <c r="L34" s="147" t="str">
        <f>IF(K34="","",IF(SUMIFS(lists!$C$11:$C$200,lists!$D$11:$D$200,K34)=0,"",INDEX(lists!$F$11:$F$200,SUMIFS(lists!$C$11:$C$200,lists!$D$11:$D$200,K34))))</f>
        <v>товарная категория- 3</v>
      </c>
    </row>
    <row r="35" spans="1:12" x14ac:dyDescent="0.3">
      <c r="A35" s="150">
        <v>44330</v>
      </c>
      <c r="B35" s="145">
        <v>2000000</v>
      </c>
      <c r="C35" s="152"/>
      <c r="D35" s="144"/>
      <c r="E35" s="144"/>
      <c r="F35" s="147" t="str">
        <f>lists!$L$11</f>
        <v>Выручка</v>
      </c>
      <c r="G35" s="156">
        <f t="shared" si="2"/>
        <v>0.25</v>
      </c>
      <c r="H35" s="147">
        <f t="shared" ref="H35:H66" si="3">IF(B35="","",B35*(1-G35))</f>
        <v>1500000</v>
      </c>
      <c r="I35" s="147" t="str">
        <f>lists!$L$12</f>
        <v>Себестоимость</v>
      </c>
      <c r="J35" s="147"/>
      <c r="K35" s="147" t="str">
        <f>lists!$D$43</f>
        <v>товар-33</v>
      </c>
      <c r="L35" s="147" t="str">
        <f>IF(K35="","",IF(SUMIFS(lists!$C$11:$C$200,lists!$D$11:$D$200,K35)=0,"",INDEX(lists!$F$11:$F$200,SUMIFS(lists!$C$11:$C$200,lists!$D$11:$D$200,K35))))</f>
        <v>товарная категория- 3</v>
      </c>
    </row>
    <row r="36" spans="1:12" x14ac:dyDescent="0.3">
      <c r="A36" s="150">
        <v>44328</v>
      </c>
      <c r="B36" s="145">
        <v>2410000</v>
      </c>
      <c r="C36" s="152"/>
      <c r="D36" s="144"/>
      <c r="E36" s="144"/>
      <c r="F36" s="147" t="str">
        <f>lists!$L$11</f>
        <v>Выручка</v>
      </c>
      <c r="G36" s="156">
        <f t="shared" si="2"/>
        <v>0.25</v>
      </c>
      <c r="H36" s="147">
        <f t="shared" si="3"/>
        <v>1807500</v>
      </c>
      <c r="I36" s="147" t="str">
        <f>lists!$L$12</f>
        <v>Себестоимость</v>
      </c>
      <c r="J36" s="147"/>
      <c r="K36" s="147" t="str">
        <f>lists!$D$44</f>
        <v>товар-34</v>
      </c>
      <c r="L36" s="147" t="str">
        <f>IF(K36="","",IF(SUMIFS(lists!$C$11:$C$200,lists!$D$11:$D$200,K36)=0,"",INDEX(lists!$F$11:$F$200,SUMIFS(lists!$C$11:$C$200,lists!$D$11:$D$200,K36))))</f>
        <v>товарная категория- 3</v>
      </c>
    </row>
    <row r="37" spans="1:12" x14ac:dyDescent="0.3">
      <c r="A37" s="150">
        <v>44329</v>
      </c>
      <c r="B37" s="145">
        <v>5400000</v>
      </c>
      <c r="C37" s="152"/>
      <c r="D37" s="144"/>
      <c r="E37" s="144"/>
      <c r="F37" s="147" t="str">
        <f>lists!$L$11</f>
        <v>Выручка</v>
      </c>
      <c r="G37" s="156">
        <f t="shared" si="2"/>
        <v>0.25</v>
      </c>
      <c r="H37" s="147">
        <f t="shared" si="3"/>
        <v>4050000</v>
      </c>
      <c r="I37" s="147" t="str">
        <f>lists!$L$12</f>
        <v>Себестоимость</v>
      </c>
      <c r="J37" s="147"/>
      <c r="K37" s="147" t="str">
        <f>lists!$D$45</f>
        <v>товар-35</v>
      </c>
      <c r="L37" s="147" t="str">
        <f>IF(K37="","",IF(SUMIFS(lists!$C$11:$C$200,lists!$D$11:$D$200,K37)=0,"",INDEX(lists!$F$11:$F$200,SUMIFS(lists!$C$11:$C$200,lists!$D$11:$D$200,K37))))</f>
        <v>товарная категория- 3</v>
      </c>
    </row>
    <row r="38" spans="1:12" x14ac:dyDescent="0.3">
      <c r="A38" s="150">
        <v>44320</v>
      </c>
      <c r="B38" s="145">
        <v>5729000</v>
      </c>
      <c r="C38" s="152"/>
      <c r="D38" s="144"/>
      <c r="E38" s="144"/>
      <c r="F38" s="147" t="str">
        <f>lists!$L$11</f>
        <v>Выручка</v>
      </c>
      <c r="G38" s="156">
        <f t="shared" si="1"/>
        <v>0.3</v>
      </c>
      <c r="H38" s="147">
        <f t="shared" si="3"/>
        <v>4010299.9999999995</v>
      </c>
      <c r="I38" s="147" t="str">
        <f>lists!$L$12</f>
        <v>Себестоимость</v>
      </c>
      <c r="J38" s="147"/>
      <c r="K38" s="147" t="str">
        <f>lists!$D$46</f>
        <v>товар-36</v>
      </c>
      <c r="L38" s="147" t="str">
        <f>IF(K38="","",IF(SUMIFS(lists!$C$11:$C$200,lists!$D$11:$D$200,K38)=0,"",INDEX(lists!$F$11:$F$200,SUMIFS(lists!$C$11:$C$200,lists!$D$11:$D$200,K38))))</f>
        <v>товарная категория- 3</v>
      </c>
    </row>
    <row r="39" spans="1:12" x14ac:dyDescent="0.3">
      <c r="A39" s="150">
        <v>44319</v>
      </c>
      <c r="B39" s="145">
        <v>620000</v>
      </c>
      <c r="C39" s="152"/>
      <c r="D39" s="144"/>
      <c r="E39" s="144"/>
      <c r="F39" s="147" t="str">
        <f>lists!$L$11</f>
        <v>Выручка</v>
      </c>
      <c r="G39" s="156">
        <f t="shared" si="1"/>
        <v>0.3</v>
      </c>
      <c r="H39" s="147">
        <f t="shared" si="3"/>
        <v>434000</v>
      </c>
      <c r="I39" s="147" t="str">
        <f>lists!$L$12</f>
        <v>Себестоимость</v>
      </c>
      <c r="J39" s="147"/>
      <c r="K39" s="147" t="str">
        <f>lists!$D$47</f>
        <v>товар-37</v>
      </c>
      <c r="L39" s="147" t="str">
        <f>IF(K39="","",IF(SUMIFS(lists!$C$11:$C$200,lists!$D$11:$D$200,K39)=0,"",INDEX(lists!$F$11:$F$200,SUMIFS(lists!$C$11:$C$200,lists!$D$11:$D$200,K39))))</f>
        <v>товарная категория- 3</v>
      </c>
    </row>
    <row r="40" spans="1:12" x14ac:dyDescent="0.3">
      <c r="A40" s="150">
        <v>44318</v>
      </c>
      <c r="B40" s="145">
        <v>1950000</v>
      </c>
      <c r="C40" s="152"/>
      <c r="D40" s="144"/>
      <c r="E40" s="144"/>
      <c r="F40" s="147" t="str">
        <f>lists!$L$11</f>
        <v>Выручка</v>
      </c>
      <c r="G40" s="156">
        <f t="shared" si="1"/>
        <v>0.3</v>
      </c>
      <c r="H40" s="147">
        <f t="shared" si="3"/>
        <v>1365000</v>
      </c>
      <c r="I40" s="147" t="str">
        <f>lists!$L$12</f>
        <v>Себестоимость</v>
      </c>
      <c r="J40" s="147"/>
      <c r="K40" s="147" t="str">
        <f>lists!$D$48</f>
        <v>товар-38</v>
      </c>
      <c r="L40" s="147" t="str">
        <f>IF(K40="","",IF(SUMIFS(lists!$C$11:$C$200,lists!$D$11:$D$200,K40)=0,"",INDEX(lists!$F$11:$F$200,SUMIFS(lists!$C$11:$C$200,lists!$D$11:$D$200,K40))))</f>
        <v>товарная категория- 4</v>
      </c>
    </row>
    <row r="41" spans="1:12" x14ac:dyDescent="0.3">
      <c r="A41" s="150">
        <v>44323</v>
      </c>
      <c r="B41" s="145">
        <v>2000000</v>
      </c>
      <c r="C41" s="152"/>
      <c r="D41" s="144"/>
      <c r="E41" s="144"/>
      <c r="F41" s="147" t="str">
        <f>lists!$L$11</f>
        <v>Выручка</v>
      </c>
      <c r="G41" s="156">
        <f t="shared" si="1"/>
        <v>0.3</v>
      </c>
      <c r="H41" s="147">
        <f t="shared" si="3"/>
        <v>1400000</v>
      </c>
      <c r="I41" s="147" t="str">
        <f>lists!$L$12</f>
        <v>Себестоимость</v>
      </c>
      <c r="J41" s="147"/>
      <c r="K41" s="147" t="str">
        <f>lists!$D$49</f>
        <v>товар-39</v>
      </c>
      <c r="L41" s="147" t="str">
        <f>IF(K41="","",IF(SUMIFS(lists!$C$11:$C$200,lists!$D$11:$D$200,K41)=0,"",INDEX(lists!$F$11:$F$200,SUMIFS(lists!$C$11:$C$200,lists!$D$11:$D$200,K41))))</f>
        <v>товарная категория- 4</v>
      </c>
    </row>
    <row r="42" spans="1:12" x14ac:dyDescent="0.3">
      <c r="A42" s="150">
        <v>44324</v>
      </c>
      <c r="B42" s="145">
        <v>2410000</v>
      </c>
      <c r="C42" s="152"/>
      <c r="D42" s="144"/>
      <c r="E42" s="144"/>
      <c r="F42" s="147" t="str">
        <f>lists!$L$11</f>
        <v>Выручка</v>
      </c>
      <c r="G42" s="156">
        <f t="shared" si="1"/>
        <v>0.3</v>
      </c>
      <c r="H42" s="147">
        <f t="shared" si="3"/>
        <v>1687000</v>
      </c>
      <c r="I42" s="147" t="str">
        <f>lists!$L$12</f>
        <v>Себестоимость</v>
      </c>
      <c r="J42" s="147"/>
      <c r="K42" s="147" t="str">
        <f>lists!$D$50</f>
        <v>товар-40</v>
      </c>
      <c r="L42" s="147" t="str">
        <f>IF(K42="","",IF(SUMIFS(lists!$C$11:$C$200,lists!$D$11:$D$200,K42)=0,"",INDEX(lists!$F$11:$F$200,SUMIFS(lists!$C$11:$C$200,lists!$D$11:$D$200,K42))))</f>
        <v>товарная категория- 4</v>
      </c>
    </row>
    <row r="43" spans="1:12" x14ac:dyDescent="0.3">
      <c r="A43" s="150">
        <v>44331</v>
      </c>
      <c r="B43" s="145"/>
      <c r="C43" s="145">
        <v>5400000</v>
      </c>
      <c r="D43" s="144"/>
      <c r="E43" s="144"/>
      <c r="F43" s="147"/>
      <c r="G43" s="156" t="str">
        <f t="shared" si="1"/>
        <v/>
      </c>
      <c r="H43" s="147" t="str">
        <f t="shared" si="3"/>
        <v/>
      </c>
      <c r="I43" s="147"/>
      <c r="J43" s="147" t="str">
        <f>lists!$N$16</f>
        <v>начисление взносов в соц. фонды</v>
      </c>
      <c r="K43" s="147"/>
      <c r="L43" s="147" t="str">
        <f>IF(K43="","",IF(SUMIFS(lists!$C$11:$C$200,lists!$D$11:$D$200,K43)=0,"",INDEX(lists!$F$11:$F$200,SUMIFS(lists!$C$11:$C$200,lists!$D$11:$D$200,K43))))</f>
        <v/>
      </c>
    </row>
    <row r="44" spans="1:12" x14ac:dyDescent="0.3">
      <c r="A44" s="150">
        <v>44330</v>
      </c>
      <c r="B44" s="145"/>
      <c r="C44" s="145">
        <v>5729000</v>
      </c>
      <c r="D44" s="144"/>
      <c r="E44" s="144"/>
      <c r="F44" s="147"/>
      <c r="G44" s="156" t="str">
        <f t="shared" si="1"/>
        <v/>
      </c>
      <c r="H44" s="147" t="str">
        <f t="shared" si="3"/>
        <v/>
      </c>
      <c r="I44" s="147"/>
      <c r="J44" s="147" t="str">
        <f>lists!$N$17</f>
        <v>расходы на аренду помещений</v>
      </c>
      <c r="K44" s="147"/>
      <c r="L44" s="147" t="str">
        <f>IF(K44="","",IF(SUMIFS(lists!$C$11:$C$200,lists!$D$11:$D$200,K44)=0,"",INDEX(lists!$F$11:$F$200,SUMIFS(lists!$C$11:$C$200,lists!$D$11:$D$200,K44))))</f>
        <v/>
      </c>
    </row>
    <row r="45" spans="1:12" x14ac:dyDescent="0.3">
      <c r="A45" s="150">
        <v>44328</v>
      </c>
      <c r="B45" s="145"/>
      <c r="C45" s="145">
        <v>100000</v>
      </c>
      <c r="D45" s="144"/>
      <c r="E45" s="144"/>
      <c r="F45" s="147"/>
      <c r="G45" s="156" t="str">
        <f t="shared" si="1"/>
        <v/>
      </c>
      <c r="H45" s="147" t="str">
        <f t="shared" si="3"/>
        <v/>
      </c>
      <c r="I45" s="147"/>
      <c r="J45" s="147" t="str">
        <f>lists!$N$18</f>
        <v>расходы на персонал</v>
      </c>
      <c r="K45" s="147"/>
      <c r="L45" s="147" t="str">
        <f>IF(K45="","",IF(SUMIFS(lists!$C$11:$C$200,lists!$D$11:$D$200,K45)=0,"",INDEX(lists!$F$11:$F$200,SUMIFS(lists!$C$11:$C$200,lists!$D$11:$D$200,K45))))</f>
        <v/>
      </c>
    </row>
    <row r="46" spans="1:12" x14ac:dyDescent="0.3">
      <c r="A46" s="150">
        <v>44327</v>
      </c>
      <c r="B46" s="145"/>
      <c r="C46" s="145">
        <v>100000</v>
      </c>
      <c r="D46" s="144"/>
      <c r="E46" s="144"/>
      <c r="F46" s="147"/>
      <c r="G46" s="156" t="str">
        <f t="shared" si="1"/>
        <v/>
      </c>
      <c r="H46" s="147" t="str">
        <f t="shared" si="3"/>
        <v/>
      </c>
      <c r="I46" s="147"/>
      <c r="J46" s="147" t="str">
        <f>lists!$N$19</f>
        <v>прочие постоянные расходы</v>
      </c>
      <c r="K46" s="147"/>
      <c r="L46" s="147" t="str">
        <f>IF(K46="","",IF(SUMIFS(lists!$C$11:$C$200,lists!$D$11:$D$200,K46)=0,"",INDEX(lists!$F$11:$F$200,SUMIFS(lists!$C$11:$C$200,lists!$D$11:$D$200,K46))))</f>
        <v/>
      </c>
    </row>
    <row r="47" spans="1:12" x14ac:dyDescent="0.3">
      <c r="A47" s="150">
        <v>44332</v>
      </c>
      <c r="B47" s="145"/>
      <c r="C47" s="145">
        <v>2000000</v>
      </c>
      <c r="D47" s="144"/>
      <c r="E47" s="144"/>
      <c r="F47" s="147"/>
      <c r="G47" s="156" t="str">
        <f t="shared" si="1"/>
        <v/>
      </c>
      <c r="H47" s="147" t="str">
        <f t="shared" si="3"/>
        <v/>
      </c>
      <c r="I47" s="147"/>
      <c r="J47" s="147" t="str">
        <f>lists!$N$11</f>
        <v>Закупка товара</v>
      </c>
      <c r="K47" s="147" t="str">
        <f>lists!$D$55</f>
        <v>товар-45</v>
      </c>
      <c r="L47" s="147" t="str">
        <f>IF(K47="","",IF(SUMIFS(lists!$C$11:$C$200,lists!$D$11:$D$200,K47)=0,"",INDEX(lists!$F$11:$F$200,SUMIFS(lists!$C$11:$C$200,lists!$D$11:$D$200,K47))))</f>
        <v>товарная категория- 4</v>
      </c>
    </row>
    <row r="48" spans="1:12" x14ac:dyDescent="0.3">
      <c r="A48" s="150">
        <v>44324</v>
      </c>
      <c r="B48" s="145"/>
      <c r="C48" s="145">
        <v>2410000</v>
      </c>
      <c r="D48" s="144"/>
      <c r="E48" s="144"/>
      <c r="F48" s="147"/>
      <c r="G48" s="156" t="str">
        <f t="shared" si="1"/>
        <v/>
      </c>
      <c r="H48" s="147" t="str">
        <f t="shared" si="3"/>
        <v/>
      </c>
      <c r="I48" s="147"/>
      <c r="J48" s="147" t="str">
        <f>lists!$N$12</f>
        <v>маркетинговые расходы</v>
      </c>
      <c r="K48" s="147"/>
      <c r="L48" s="147" t="str">
        <f>IF(K48="","",IF(SUMIFS(lists!$C$11:$C$200,lists!$D$11:$D$200,K48)=0,"",INDEX(lists!$F$11:$F$200,SUMIFS(lists!$C$11:$C$200,lists!$D$11:$D$200,K48))))</f>
        <v/>
      </c>
    </row>
    <row r="49" spans="1:12" x14ac:dyDescent="0.3">
      <c r="A49" s="150">
        <v>44326</v>
      </c>
      <c r="B49" s="145"/>
      <c r="C49" s="145">
        <v>5400000</v>
      </c>
      <c r="D49" s="144"/>
      <c r="E49" s="144"/>
      <c r="F49" s="147"/>
      <c r="G49" s="156" t="str">
        <f t="shared" si="1"/>
        <v/>
      </c>
      <c r="H49" s="147" t="str">
        <f t="shared" si="3"/>
        <v/>
      </c>
      <c r="I49" s="147"/>
      <c r="J49" s="147" t="str">
        <f>lists!$N$13</f>
        <v>расходы логистики</v>
      </c>
      <c r="K49" s="147"/>
      <c r="L49" s="147" t="str">
        <f>IF(K49="","",IF(SUMIFS(lists!$C$11:$C$200,lists!$D$11:$D$200,K49)=0,"",INDEX(lists!$F$11:$F$200,SUMIFS(lists!$C$11:$C$200,lists!$D$11:$D$200,K49))))</f>
        <v/>
      </c>
    </row>
    <row r="50" spans="1:12" x14ac:dyDescent="0.3">
      <c r="A50" s="150">
        <v>44318</v>
      </c>
      <c r="B50" s="145"/>
      <c r="C50" s="145">
        <v>5729000</v>
      </c>
      <c r="D50" s="144"/>
      <c r="E50" s="144"/>
      <c r="F50" s="147"/>
      <c r="G50" s="156" t="str">
        <f t="shared" si="1"/>
        <v/>
      </c>
      <c r="H50" s="147" t="str">
        <f t="shared" si="3"/>
        <v/>
      </c>
      <c r="I50" s="147"/>
      <c r="J50" s="147" t="str">
        <f>lists!$N$14</f>
        <v>прочие переменные расходы</v>
      </c>
      <c r="K50" s="147"/>
      <c r="L50" s="147" t="str">
        <f>IF(K50="","",IF(SUMIFS(lists!$C$11:$C$200,lists!$D$11:$D$200,K50)=0,"",INDEX(lists!$F$11:$F$200,SUMIFS(lists!$C$11:$C$200,lists!$D$11:$D$200,K50))))</f>
        <v/>
      </c>
    </row>
    <row r="51" spans="1:12" x14ac:dyDescent="0.3">
      <c r="A51" s="150">
        <v>44323</v>
      </c>
      <c r="B51" s="145">
        <v>620000</v>
      </c>
      <c r="C51" s="152"/>
      <c r="D51" s="144"/>
      <c r="E51" s="144"/>
      <c r="F51" s="147" t="str">
        <f>lists!$L$11</f>
        <v>Выручка</v>
      </c>
      <c r="G51" s="156">
        <f t="shared" si="1"/>
        <v>0.3</v>
      </c>
      <c r="H51" s="147">
        <f t="shared" si="3"/>
        <v>434000</v>
      </c>
      <c r="I51" s="147" t="str">
        <f>lists!$L$12</f>
        <v>Себестоимость</v>
      </c>
      <c r="J51" s="147"/>
      <c r="K51" s="147" t="str">
        <f>lists!$D$59</f>
        <v>товар-49</v>
      </c>
      <c r="L51" s="147" t="str">
        <f>IF(K51="","",IF(SUMIFS(lists!$C$11:$C$200,lists!$D$11:$D$200,K51)=0,"",INDEX(lists!$F$11:$F$200,SUMIFS(lists!$C$11:$C$200,lists!$D$11:$D$200,K51))))</f>
        <v>товарная категория- 4</v>
      </c>
    </row>
    <row r="52" spans="1:12" x14ac:dyDescent="0.3">
      <c r="A52" s="150">
        <v>44331</v>
      </c>
      <c r="B52" s="145">
        <v>1950000</v>
      </c>
      <c r="C52" s="152"/>
      <c r="D52" s="144"/>
      <c r="E52" s="144"/>
      <c r="F52" s="147" t="str">
        <f>lists!$L$11</f>
        <v>Выручка</v>
      </c>
      <c r="G52" s="156">
        <f t="shared" si="1"/>
        <v>0.3</v>
      </c>
      <c r="H52" s="147">
        <f t="shared" si="3"/>
        <v>1365000</v>
      </c>
      <c r="I52" s="147" t="str">
        <f>lists!$L$12</f>
        <v>Себестоимость</v>
      </c>
      <c r="J52" s="147"/>
      <c r="K52" s="147" t="str">
        <f>lists!$D$60</f>
        <v>товар-50</v>
      </c>
      <c r="L52" s="147" t="str">
        <f>IF(K52="","",IF(SUMIFS(lists!$C$11:$C$200,lists!$D$11:$D$200,K52)=0,"",INDEX(lists!$F$11:$F$200,SUMIFS(lists!$C$11:$C$200,lists!$D$11:$D$200,K52))))</f>
        <v>товарная категория- 4</v>
      </c>
    </row>
    <row r="53" spans="1:12" x14ac:dyDescent="0.3">
      <c r="A53" s="150">
        <v>44329</v>
      </c>
      <c r="B53" s="145">
        <v>2000000</v>
      </c>
      <c r="C53" s="152"/>
      <c r="D53" s="144"/>
      <c r="E53" s="144"/>
      <c r="F53" s="147" t="str">
        <f>lists!$L$11</f>
        <v>Выручка</v>
      </c>
      <c r="G53" s="156">
        <f t="shared" si="1"/>
        <v>0.3</v>
      </c>
      <c r="H53" s="147">
        <f t="shared" si="3"/>
        <v>1400000</v>
      </c>
      <c r="I53" s="147" t="str">
        <f>lists!$L$12</f>
        <v>Себестоимость</v>
      </c>
      <c r="J53" s="147"/>
      <c r="K53" s="147" t="str">
        <f>lists!$D$61</f>
        <v>товар-51</v>
      </c>
      <c r="L53" s="147" t="str">
        <f>IF(K53="","",IF(SUMIFS(lists!$C$11:$C$200,lists!$D$11:$D$200,K53)=0,"",INDEX(lists!$F$11:$F$200,SUMIFS(lists!$C$11:$C$200,lists!$D$11:$D$200,K53))))</f>
        <v>товарная категория- 4</v>
      </c>
    </row>
    <row r="54" spans="1:12" x14ac:dyDescent="0.3">
      <c r="A54" s="150">
        <v>44324</v>
      </c>
      <c r="B54" s="145">
        <v>2410000</v>
      </c>
      <c r="C54" s="152"/>
      <c r="D54" s="144"/>
      <c r="E54" s="144"/>
      <c r="F54" s="147" t="str">
        <f>lists!$L$11</f>
        <v>Выручка</v>
      </c>
      <c r="G54" s="156">
        <f t="shared" si="1"/>
        <v>0.3</v>
      </c>
      <c r="H54" s="147">
        <f t="shared" si="3"/>
        <v>1687000</v>
      </c>
      <c r="I54" s="147" t="str">
        <f>lists!$L$12</f>
        <v>Себестоимость</v>
      </c>
      <c r="J54" s="147"/>
      <c r="K54" s="147" t="str">
        <f>lists!$D$62</f>
        <v>товар-52</v>
      </c>
      <c r="L54" s="147" t="str">
        <f>IF(K54="","",IF(SUMIFS(lists!$C$11:$C$200,lists!$D$11:$D$200,K54)=0,"",INDEX(lists!$F$11:$F$200,SUMIFS(lists!$C$11:$C$200,lists!$D$11:$D$200,K54))))</f>
        <v>товарная категория- 5</v>
      </c>
    </row>
    <row r="55" spans="1:12" x14ac:dyDescent="0.3">
      <c r="A55" s="150">
        <v>44323</v>
      </c>
      <c r="B55" s="145">
        <v>5400000</v>
      </c>
      <c r="C55" s="152"/>
      <c r="D55" s="144"/>
      <c r="E55" s="144"/>
      <c r="F55" s="147" t="str">
        <f>lists!$L$11</f>
        <v>Выручка</v>
      </c>
      <c r="G55" s="156">
        <f t="shared" si="1"/>
        <v>0.3</v>
      </c>
      <c r="H55" s="147">
        <f t="shared" si="3"/>
        <v>3779999.9999999995</v>
      </c>
      <c r="I55" s="147" t="str">
        <f>lists!$L$12</f>
        <v>Себестоимость</v>
      </c>
      <c r="J55" s="147"/>
      <c r="K55" s="147" t="str">
        <f>lists!$D$63</f>
        <v>товар-53</v>
      </c>
      <c r="L55" s="147" t="str">
        <f>IF(K55="","",IF(SUMIFS(lists!$C$11:$C$200,lists!$D$11:$D$200,K55)=0,"",INDEX(lists!$F$11:$F$200,SUMIFS(lists!$C$11:$C$200,lists!$D$11:$D$200,K55))))</f>
        <v>товарная категория- 5</v>
      </c>
    </row>
    <row r="56" spans="1:12" x14ac:dyDescent="0.3">
      <c r="A56" s="150">
        <v>44319</v>
      </c>
      <c r="B56" s="145">
        <v>5729000</v>
      </c>
      <c r="C56" s="152"/>
      <c r="D56" s="144"/>
      <c r="E56" s="144"/>
      <c r="F56" s="147" t="str">
        <f>lists!$L$11</f>
        <v>Выручка</v>
      </c>
      <c r="G56" s="156">
        <f t="shared" si="1"/>
        <v>0.3</v>
      </c>
      <c r="H56" s="147">
        <f t="shared" si="3"/>
        <v>4010299.9999999995</v>
      </c>
      <c r="I56" s="147" t="str">
        <f>lists!$L$12</f>
        <v>Себестоимость</v>
      </c>
      <c r="J56" s="147"/>
      <c r="K56" s="147" t="str">
        <f>lists!$D$64</f>
        <v>товар-54</v>
      </c>
      <c r="L56" s="147" t="str">
        <f>IF(K56="","",IF(SUMIFS(lists!$C$11:$C$200,lists!$D$11:$D$200,K56)=0,"",INDEX(lists!$F$11:$F$200,SUMIFS(lists!$C$11:$C$200,lists!$D$11:$D$200,K56))))</f>
        <v>товарная категория- 5</v>
      </c>
    </row>
    <row r="57" spans="1:12" x14ac:dyDescent="0.3">
      <c r="A57" s="150">
        <v>44317</v>
      </c>
      <c r="B57" s="145">
        <v>620000</v>
      </c>
      <c r="C57" s="152"/>
      <c r="D57" s="144"/>
      <c r="E57" s="144"/>
      <c r="F57" s="147" t="str">
        <f>lists!$L$11</f>
        <v>Выручка</v>
      </c>
      <c r="G57" s="156">
        <f t="shared" si="1"/>
        <v>0.3</v>
      </c>
      <c r="H57" s="147">
        <f t="shared" si="3"/>
        <v>434000</v>
      </c>
      <c r="I57" s="147" t="str">
        <f>lists!$L$12</f>
        <v>Себестоимость</v>
      </c>
      <c r="J57" s="147"/>
      <c r="K57" s="147" t="str">
        <f>lists!$D$65</f>
        <v>товар-55</v>
      </c>
      <c r="L57" s="147" t="str">
        <f>IF(K57="","",IF(SUMIFS(lists!$C$11:$C$200,lists!$D$11:$D$200,K57)=0,"",INDEX(lists!$F$11:$F$200,SUMIFS(lists!$C$11:$C$200,lists!$D$11:$D$200,K57))))</f>
        <v>товарная категория- 5</v>
      </c>
    </row>
    <row r="58" spans="1:12" x14ac:dyDescent="0.3">
      <c r="A58" s="150">
        <v>44320</v>
      </c>
      <c r="B58" s="145">
        <v>1950000</v>
      </c>
      <c r="C58" s="152"/>
      <c r="D58" s="144"/>
      <c r="E58" s="144"/>
      <c r="F58" s="147" t="str">
        <f>lists!$L$11</f>
        <v>Выручка</v>
      </c>
      <c r="G58" s="156">
        <f>IF(F58=$F$3,20%,"")</f>
        <v>0.2</v>
      </c>
      <c r="H58" s="147">
        <f t="shared" si="3"/>
        <v>1560000</v>
      </c>
      <c r="I58" s="147" t="str">
        <f>lists!$L$12</f>
        <v>Себестоимость</v>
      </c>
      <c r="J58" s="147"/>
      <c r="K58" s="147" t="str">
        <f>lists!$D$66</f>
        <v>товар-56</v>
      </c>
      <c r="L58" s="147" t="str">
        <f>IF(K58="","",IF(SUMIFS(lists!$C$11:$C$200,lists!$D$11:$D$200,K58)=0,"",INDEX(lists!$F$11:$F$200,SUMIFS(lists!$C$11:$C$200,lists!$D$11:$D$200,K58))))</f>
        <v>товарная категория- 5</v>
      </c>
    </row>
    <row r="59" spans="1:12" x14ac:dyDescent="0.3">
      <c r="A59" s="150">
        <v>44331</v>
      </c>
      <c r="B59" s="145">
        <v>2000000</v>
      </c>
      <c r="C59" s="152"/>
      <c r="D59" s="144"/>
      <c r="E59" s="144"/>
      <c r="F59" s="147" t="str">
        <f>lists!$L$11</f>
        <v>Выручка</v>
      </c>
      <c r="G59" s="156">
        <f t="shared" ref="G59:G73" si="4">IF(F59=$F$3,20%,"")</f>
        <v>0.2</v>
      </c>
      <c r="H59" s="147">
        <f t="shared" si="3"/>
        <v>1600000</v>
      </c>
      <c r="I59" s="147" t="str">
        <f>lists!$L$12</f>
        <v>Себестоимость</v>
      </c>
      <c r="J59" s="147"/>
      <c r="K59" s="147" t="str">
        <f>lists!$D$67</f>
        <v>товар-57</v>
      </c>
      <c r="L59" s="147" t="str">
        <f>IF(K59="","",IF(SUMIFS(lists!$C$11:$C$200,lists!$D$11:$D$200,K59)=0,"",INDEX(lists!$F$11:$F$200,SUMIFS(lists!$C$11:$C$200,lists!$D$11:$D$200,K59))))</f>
        <v>товарная категория- 5</v>
      </c>
    </row>
    <row r="60" spans="1:12" x14ac:dyDescent="0.3">
      <c r="A60" s="150">
        <v>44330</v>
      </c>
      <c r="B60" s="145">
        <v>2410000</v>
      </c>
      <c r="C60" s="152"/>
      <c r="D60" s="144"/>
      <c r="E60" s="144"/>
      <c r="F60" s="147" t="str">
        <f>lists!$L$11</f>
        <v>Выручка</v>
      </c>
      <c r="G60" s="156">
        <f t="shared" si="4"/>
        <v>0.2</v>
      </c>
      <c r="H60" s="147">
        <f t="shared" si="3"/>
        <v>1928000</v>
      </c>
      <c r="I60" s="147" t="str">
        <f>lists!$L$12</f>
        <v>Себестоимость</v>
      </c>
      <c r="J60" s="147"/>
      <c r="K60" s="147" t="str">
        <f>lists!$D$68</f>
        <v>товар-58</v>
      </c>
      <c r="L60" s="147" t="str">
        <f>IF(K60="","",IF(SUMIFS(lists!$C$11:$C$200,lists!$D$11:$D$200,K60)=0,"",INDEX(lists!$F$11:$F$200,SUMIFS(lists!$C$11:$C$200,lists!$D$11:$D$200,K60))))</f>
        <v>товарная категория- 5</v>
      </c>
    </row>
    <row r="61" spans="1:12" x14ac:dyDescent="0.3">
      <c r="A61" s="150">
        <v>44328</v>
      </c>
      <c r="B61" s="145">
        <v>5400000</v>
      </c>
      <c r="C61" s="152"/>
      <c r="D61" s="144"/>
      <c r="E61" s="144"/>
      <c r="F61" s="147" t="str">
        <f>lists!$L$11</f>
        <v>Выручка</v>
      </c>
      <c r="G61" s="156">
        <f t="shared" si="4"/>
        <v>0.2</v>
      </c>
      <c r="H61" s="147">
        <f t="shared" si="3"/>
        <v>4320000</v>
      </c>
      <c r="I61" s="147" t="str">
        <f>lists!$L$12</f>
        <v>Себестоимость</v>
      </c>
      <c r="J61" s="147"/>
      <c r="K61" s="147" t="str">
        <f>lists!$D$69</f>
        <v>товар-59</v>
      </c>
      <c r="L61" s="147" t="str">
        <f>IF(K61="","",IF(SUMIFS(lists!$C$11:$C$200,lists!$D$11:$D$200,K61)=0,"",INDEX(lists!$F$11:$F$200,SUMIFS(lists!$C$11:$C$200,lists!$D$11:$D$200,K61))))</f>
        <v>товарная категория- 5</v>
      </c>
    </row>
    <row r="62" spans="1:12" x14ac:dyDescent="0.3">
      <c r="A62" s="150">
        <v>44327</v>
      </c>
      <c r="B62" s="145">
        <v>5729000</v>
      </c>
      <c r="C62" s="152"/>
      <c r="D62" s="144"/>
      <c r="E62" s="144"/>
      <c r="F62" s="147" t="str">
        <f>lists!$L$11</f>
        <v>Выручка</v>
      </c>
      <c r="G62" s="156">
        <f t="shared" si="4"/>
        <v>0.2</v>
      </c>
      <c r="H62" s="147">
        <f t="shared" si="3"/>
        <v>4583200</v>
      </c>
      <c r="I62" s="147" t="str">
        <f>lists!$L$12</f>
        <v>Себестоимость</v>
      </c>
      <c r="J62" s="147"/>
      <c r="K62" s="147" t="str">
        <f>lists!$D$70</f>
        <v>товар-60</v>
      </c>
      <c r="L62" s="147" t="str">
        <f>IF(K62="","",IF(SUMIFS(lists!$C$11:$C$200,lists!$D$11:$D$200,K62)=0,"",INDEX(lists!$F$11:$F$200,SUMIFS(lists!$C$11:$C$200,lists!$D$11:$D$200,K62))))</f>
        <v>товарная категория- 5</v>
      </c>
    </row>
    <row r="63" spans="1:12" x14ac:dyDescent="0.3">
      <c r="A63" s="150">
        <v>44332</v>
      </c>
      <c r="B63" s="145">
        <v>620000</v>
      </c>
      <c r="C63" s="152"/>
      <c r="D63" s="144"/>
      <c r="E63" s="144"/>
      <c r="F63" s="147" t="str">
        <f>lists!$L$11</f>
        <v>Выручка</v>
      </c>
      <c r="G63" s="156">
        <f t="shared" si="4"/>
        <v>0.2</v>
      </c>
      <c r="H63" s="147">
        <f t="shared" si="3"/>
        <v>496000</v>
      </c>
      <c r="I63" s="147" t="str">
        <f>lists!$L$12</f>
        <v>Себестоимость</v>
      </c>
      <c r="J63" s="147"/>
      <c r="K63" s="147" t="str">
        <f>lists!$D$71</f>
        <v>товар-61</v>
      </c>
      <c r="L63" s="147" t="str">
        <f>IF(K63="","",IF(SUMIFS(lists!$C$11:$C$200,lists!$D$11:$D$200,K63)=0,"",INDEX(lists!$F$11:$F$200,SUMIFS(lists!$C$11:$C$200,lists!$D$11:$D$200,K63))))</f>
        <v>товарная категория- 5</v>
      </c>
    </row>
    <row r="64" spans="1:12" x14ac:dyDescent="0.3">
      <c r="A64" s="150">
        <v>44324</v>
      </c>
      <c r="B64" s="145">
        <v>1950000</v>
      </c>
      <c r="C64" s="152"/>
      <c r="D64" s="144"/>
      <c r="E64" s="144"/>
      <c r="F64" s="147" t="str">
        <f>lists!$L$11</f>
        <v>Выручка</v>
      </c>
      <c r="G64" s="156">
        <f t="shared" si="4"/>
        <v>0.2</v>
      </c>
      <c r="H64" s="147">
        <f t="shared" si="3"/>
        <v>1560000</v>
      </c>
      <c r="I64" s="147" t="str">
        <f>lists!$L$12</f>
        <v>Себестоимость</v>
      </c>
      <c r="J64" s="147"/>
      <c r="K64" s="147" t="str">
        <f>lists!$D$72</f>
        <v>товар-62</v>
      </c>
      <c r="L64" s="147" t="str">
        <f>IF(K64="","",IF(SUMIFS(lists!$C$11:$C$200,lists!$D$11:$D$200,K64)=0,"",INDEX(lists!$F$11:$F$200,SUMIFS(lists!$C$11:$C$200,lists!$D$11:$D$200,K64))))</f>
        <v>товарная категория- 5</v>
      </c>
    </row>
    <row r="65" spans="1:12" x14ac:dyDescent="0.3">
      <c r="A65" s="150">
        <v>44326</v>
      </c>
      <c r="B65" s="145">
        <v>2000000</v>
      </c>
      <c r="C65" s="152"/>
      <c r="D65" s="144"/>
      <c r="E65" s="144"/>
      <c r="F65" s="147" t="str">
        <f>lists!$L$11</f>
        <v>Выручка</v>
      </c>
      <c r="G65" s="156">
        <f t="shared" si="4"/>
        <v>0.2</v>
      </c>
      <c r="H65" s="147">
        <f t="shared" si="3"/>
        <v>1600000</v>
      </c>
      <c r="I65" s="147" t="str">
        <f>lists!$L$12</f>
        <v>Себестоимость</v>
      </c>
      <c r="J65" s="147"/>
      <c r="K65" s="147" t="str">
        <f>lists!$D$73</f>
        <v>товар-63</v>
      </c>
      <c r="L65" s="147" t="str">
        <f>IF(K65="","",IF(SUMIFS(lists!$C$11:$C$200,lists!$D$11:$D$200,K65)=0,"",INDEX(lists!$F$11:$F$200,SUMIFS(lists!$C$11:$C$200,lists!$D$11:$D$200,K65))))</f>
        <v>товарная категория- 5</v>
      </c>
    </row>
    <row r="66" spans="1:12" x14ac:dyDescent="0.3">
      <c r="A66" s="150">
        <v>44318</v>
      </c>
      <c r="B66" s="145">
        <v>2410000</v>
      </c>
      <c r="C66" s="152"/>
      <c r="D66" s="144"/>
      <c r="E66" s="144"/>
      <c r="F66" s="147" t="str">
        <f>lists!$L$11</f>
        <v>Выручка</v>
      </c>
      <c r="G66" s="156">
        <f t="shared" si="4"/>
        <v>0.2</v>
      </c>
      <c r="H66" s="147">
        <f t="shared" si="3"/>
        <v>1928000</v>
      </c>
      <c r="I66" s="147" t="str">
        <f>lists!$L$12</f>
        <v>Себестоимость</v>
      </c>
      <c r="J66" s="147"/>
      <c r="K66" s="147" t="str">
        <f>lists!$D$74</f>
        <v>товар-64</v>
      </c>
      <c r="L66" s="147" t="str">
        <f>IF(K66="","",IF(SUMIFS(lists!$C$11:$C$200,lists!$D$11:$D$200,K66)=0,"",INDEX(lists!$F$11:$F$200,SUMIFS(lists!$C$11:$C$200,lists!$D$11:$D$200,K66))))</f>
        <v>товарная категория- 5</v>
      </c>
    </row>
    <row r="67" spans="1:12" x14ac:dyDescent="0.3">
      <c r="A67" s="150">
        <v>44323</v>
      </c>
      <c r="B67" s="145">
        <v>5400000</v>
      </c>
      <c r="C67" s="152"/>
      <c r="D67" s="144"/>
      <c r="E67" s="144"/>
      <c r="F67" s="147" t="str">
        <f>lists!$L$11</f>
        <v>Выручка</v>
      </c>
      <c r="G67" s="156">
        <f t="shared" si="4"/>
        <v>0.2</v>
      </c>
      <c r="H67" s="147">
        <f t="shared" ref="H67:H98" si="5">IF(B67="","",B67*(1-G67))</f>
        <v>4320000</v>
      </c>
      <c r="I67" s="147" t="str">
        <f>lists!$L$12</f>
        <v>Себестоимость</v>
      </c>
      <c r="J67" s="147"/>
      <c r="K67" s="147" t="str">
        <f>lists!$D$75</f>
        <v>товар-65</v>
      </c>
      <c r="L67" s="147" t="str">
        <f>IF(K67="","",IF(SUMIFS(lists!$C$11:$C$200,lists!$D$11:$D$200,K67)=0,"",INDEX(lists!$F$11:$F$200,SUMIFS(lists!$C$11:$C$200,lists!$D$11:$D$200,K67))))</f>
        <v>товарная категория- 5</v>
      </c>
    </row>
    <row r="68" spans="1:12" x14ac:dyDescent="0.3">
      <c r="A68" s="150">
        <v>44331</v>
      </c>
      <c r="B68" s="145">
        <v>5729000</v>
      </c>
      <c r="C68" s="152"/>
      <c r="D68" s="144"/>
      <c r="E68" s="144"/>
      <c r="F68" s="147" t="str">
        <f>lists!$L$11</f>
        <v>Выручка</v>
      </c>
      <c r="G68" s="156">
        <f t="shared" si="4"/>
        <v>0.2</v>
      </c>
      <c r="H68" s="147">
        <f t="shared" si="5"/>
        <v>4583200</v>
      </c>
      <c r="I68" s="147" t="str">
        <f>lists!$L$12</f>
        <v>Себестоимость</v>
      </c>
      <c r="J68" s="147"/>
      <c r="K68" s="147" t="str">
        <f>lists!$D$76</f>
        <v>товар-66</v>
      </c>
      <c r="L68" s="147" t="str">
        <f>IF(K68="","",IF(SUMIFS(lists!$C$11:$C$200,lists!$D$11:$D$200,K68)=0,"",INDEX(lists!$F$11:$F$200,SUMIFS(lists!$C$11:$C$200,lists!$D$11:$D$200,K68))))</f>
        <v>товарная категория- 5</v>
      </c>
    </row>
    <row r="69" spans="1:12" x14ac:dyDescent="0.3">
      <c r="A69" s="150">
        <v>44329</v>
      </c>
      <c r="B69" s="145">
        <v>620000</v>
      </c>
      <c r="C69" s="152"/>
      <c r="D69" s="144"/>
      <c r="E69" s="144"/>
      <c r="F69" s="147" t="str">
        <f>lists!$L$11</f>
        <v>Выручка</v>
      </c>
      <c r="G69" s="156">
        <f t="shared" si="4"/>
        <v>0.2</v>
      </c>
      <c r="H69" s="147">
        <f t="shared" si="5"/>
        <v>496000</v>
      </c>
      <c r="I69" s="147" t="str">
        <f>lists!$L$12</f>
        <v>Себестоимость</v>
      </c>
      <c r="J69" s="147"/>
      <c r="K69" s="147" t="str">
        <f>lists!$D$77</f>
        <v>товар-67</v>
      </c>
      <c r="L69" s="147" t="str">
        <f>IF(K69="","",IF(SUMIFS(lists!$C$11:$C$200,lists!$D$11:$D$200,K69)=0,"",INDEX(lists!$F$11:$F$200,SUMIFS(lists!$C$11:$C$200,lists!$D$11:$D$200,K69))))</f>
        <v>товарная категория- 5</v>
      </c>
    </row>
    <row r="70" spans="1:12" x14ac:dyDescent="0.3">
      <c r="A70" s="150">
        <v>44324</v>
      </c>
      <c r="B70" s="145">
        <v>1950000</v>
      </c>
      <c r="C70" s="152"/>
      <c r="D70" s="144"/>
      <c r="E70" s="144"/>
      <c r="F70" s="147" t="str">
        <f>lists!$L$11</f>
        <v>Выручка</v>
      </c>
      <c r="G70" s="156">
        <f t="shared" si="4"/>
        <v>0.2</v>
      </c>
      <c r="H70" s="147">
        <f t="shared" si="5"/>
        <v>1560000</v>
      </c>
      <c r="I70" s="147" t="str">
        <f>lists!$L$12</f>
        <v>Себестоимость</v>
      </c>
      <c r="J70" s="147"/>
      <c r="K70" s="147" t="str">
        <f>lists!$D$78</f>
        <v>товар-68</v>
      </c>
      <c r="L70" s="147" t="str">
        <f>IF(K70="","",IF(SUMIFS(lists!$C$11:$C$200,lists!$D$11:$D$200,K70)=0,"",INDEX(lists!$F$11:$F$200,SUMIFS(lists!$C$11:$C$200,lists!$D$11:$D$200,K70))))</f>
        <v>товарная категория- 5</v>
      </c>
    </row>
    <row r="71" spans="1:12" x14ac:dyDescent="0.3">
      <c r="A71" s="150">
        <v>44323</v>
      </c>
      <c r="B71" s="145">
        <v>2000000</v>
      </c>
      <c r="C71" s="152"/>
      <c r="D71" s="144"/>
      <c r="E71" s="144"/>
      <c r="F71" s="147" t="str">
        <f>lists!$L$11</f>
        <v>Выручка</v>
      </c>
      <c r="G71" s="156">
        <f t="shared" si="4"/>
        <v>0.2</v>
      </c>
      <c r="H71" s="147">
        <f t="shared" si="5"/>
        <v>1600000</v>
      </c>
      <c r="I71" s="147" t="str">
        <f>lists!$L$12</f>
        <v>Себестоимость</v>
      </c>
      <c r="J71" s="147"/>
      <c r="K71" s="147" t="str">
        <f>lists!$D$79</f>
        <v>товар-69</v>
      </c>
      <c r="L71" s="147" t="str">
        <f>IF(K71="","",IF(SUMIFS(lists!$C$11:$C$200,lists!$D$11:$D$200,K71)=0,"",INDEX(lists!$F$11:$F$200,SUMIFS(lists!$C$11:$C$200,lists!$D$11:$D$200,K71))))</f>
        <v>товарная категория- 5</v>
      </c>
    </row>
    <row r="72" spans="1:12" x14ac:dyDescent="0.3">
      <c r="A72" s="150">
        <v>44319</v>
      </c>
      <c r="B72" s="145">
        <v>2410000</v>
      </c>
      <c r="C72" s="152"/>
      <c r="D72" s="144"/>
      <c r="E72" s="144"/>
      <c r="F72" s="147" t="str">
        <f>lists!$L$11</f>
        <v>Выручка</v>
      </c>
      <c r="G72" s="156">
        <f t="shared" si="4"/>
        <v>0.2</v>
      </c>
      <c r="H72" s="147">
        <f t="shared" si="5"/>
        <v>1928000</v>
      </c>
      <c r="I72" s="147" t="str">
        <f>lists!$L$12</f>
        <v>Себестоимость</v>
      </c>
      <c r="J72" s="147"/>
      <c r="K72" s="147" t="str">
        <f>lists!$D$80</f>
        <v>товар-70</v>
      </c>
      <c r="L72" s="147" t="str">
        <f>IF(K72="","",IF(SUMIFS(lists!$C$11:$C$200,lists!$D$11:$D$200,K72)=0,"",INDEX(lists!$F$11:$F$200,SUMIFS(lists!$C$11:$C$200,lists!$D$11:$D$200,K72))))</f>
        <v>товарная категория- 5</v>
      </c>
    </row>
    <row r="73" spans="1:12" x14ac:dyDescent="0.3">
      <c r="A73" s="150">
        <v>44317</v>
      </c>
      <c r="B73" s="145">
        <v>5400000</v>
      </c>
      <c r="C73" s="152"/>
      <c r="D73" s="144"/>
      <c r="E73" s="144"/>
      <c r="F73" s="147" t="str">
        <f>lists!$L$11</f>
        <v>Выручка</v>
      </c>
      <c r="G73" s="156">
        <f t="shared" si="4"/>
        <v>0.2</v>
      </c>
      <c r="H73" s="147">
        <f t="shared" si="5"/>
        <v>4320000</v>
      </c>
      <c r="I73" s="147" t="str">
        <f>lists!$L$12</f>
        <v>Себестоимость</v>
      </c>
      <c r="J73" s="147"/>
      <c r="K73" s="147" t="str">
        <f>lists!$D$81</f>
        <v>товар-71</v>
      </c>
      <c r="L73" s="147" t="str">
        <f>IF(K73="","",IF(SUMIFS(lists!$C$11:$C$200,lists!$D$11:$D$200,K73)=0,"",INDEX(lists!$F$11:$F$200,SUMIFS(lists!$C$11:$C$200,lists!$D$11:$D$200,K73))))</f>
        <v>товарная категория- 5</v>
      </c>
    </row>
    <row r="74" spans="1:12" x14ac:dyDescent="0.3">
      <c r="A74" s="150">
        <v>44320</v>
      </c>
      <c r="B74" s="145">
        <v>5729000</v>
      </c>
      <c r="C74" s="152"/>
      <c r="D74" s="144"/>
      <c r="E74" s="144"/>
      <c r="F74" s="147" t="str">
        <f>lists!$L$11</f>
        <v>Выручка</v>
      </c>
      <c r="G74" s="156">
        <f t="shared" ref="G74:G131" si="6">IF(F74=$F$3,30%,"")</f>
        <v>0.3</v>
      </c>
      <c r="H74" s="147">
        <f t="shared" si="5"/>
        <v>4010299.9999999995</v>
      </c>
      <c r="I74" s="147" t="str">
        <f>lists!$L$12</f>
        <v>Себестоимость</v>
      </c>
      <c r="J74" s="147"/>
      <c r="K74" s="147" t="str">
        <f>lists!$D$82</f>
        <v>товар-72</v>
      </c>
      <c r="L74" s="147" t="str">
        <f>IF(K74="","",IF(SUMIFS(lists!$C$11:$C$200,lists!$D$11:$D$200,K74)=0,"",INDEX(lists!$F$11:$F$200,SUMIFS(lists!$C$11:$C$200,lists!$D$11:$D$200,K74))))</f>
        <v>товарная категория- 5</v>
      </c>
    </row>
    <row r="75" spans="1:12" x14ac:dyDescent="0.3">
      <c r="A75" s="150">
        <v>44325</v>
      </c>
      <c r="B75" s="152">
        <v>10000000</v>
      </c>
      <c r="C75" s="152"/>
      <c r="D75" s="144"/>
      <c r="E75" s="144"/>
      <c r="F75" s="147" t="str">
        <f>lists!$L$11</f>
        <v>Выручка</v>
      </c>
      <c r="G75" s="156">
        <f t="shared" si="6"/>
        <v>0.3</v>
      </c>
      <c r="H75" s="147">
        <f t="shared" si="5"/>
        <v>7000000</v>
      </c>
      <c r="I75" s="147" t="str">
        <f>lists!$L$12</f>
        <v>Себестоимость</v>
      </c>
      <c r="J75" s="147"/>
      <c r="K75" s="147" t="str">
        <f>lists!$D$83</f>
        <v>товар-73</v>
      </c>
      <c r="L75" s="147" t="str">
        <f>IF(K75="","",IF(SUMIFS(lists!$C$11:$C$200,lists!$D$11:$D$200,K75)=0,"",INDEX(lists!$F$11:$F$200,SUMIFS(lists!$C$11:$C$200,lists!$D$11:$D$200,K75))))</f>
        <v>товарная категория- 5</v>
      </c>
    </row>
    <row r="76" spans="1:12" x14ac:dyDescent="0.3">
      <c r="A76" s="150">
        <v>44317</v>
      </c>
      <c r="B76" s="152">
        <v>5000000</v>
      </c>
      <c r="C76" s="152"/>
      <c r="D76" s="144"/>
      <c r="E76" s="144"/>
      <c r="F76" s="147" t="str">
        <f>lists!$L$11</f>
        <v>Выручка</v>
      </c>
      <c r="G76" s="156">
        <f t="shared" si="6"/>
        <v>0.3</v>
      </c>
      <c r="H76" s="147">
        <f t="shared" si="5"/>
        <v>3500000</v>
      </c>
      <c r="I76" s="147" t="str">
        <f>lists!$L$12</f>
        <v>Себестоимость</v>
      </c>
      <c r="J76" s="147"/>
      <c r="K76" s="147" t="str">
        <f>lists!$D$84</f>
        <v>товар-74</v>
      </c>
      <c r="L76" s="147" t="str">
        <f>IF(K76="","",IF(SUMIFS(lists!$C$11:$C$200,lists!$D$11:$D$200,K76)=0,"",INDEX(lists!$F$11:$F$200,SUMIFS(lists!$C$11:$C$200,lists!$D$11:$D$200,K76))))</f>
        <v>товарная категория- 5</v>
      </c>
    </row>
    <row r="77" spans="1:12" x14ac:dyDescent="0.3">
      <c r="A77" s="150">
        <v>44322</v>
      </c>
      <c r="B77" s="152">
        <v>100000</v>
      </c>
      <c r="C77" s="152"/>
      <c r="D77" s="144"/>
      <c r="E77" s="144"/>
      <c r="F77" s="147" t="str">
        <f>lists!$L$11</f>
        <v>Выручка</v>
      </c>
      <c r="G77" s="156">
        <f t="shared" si="6"/>
        <v>0.3</v>
      </c>
      <c r="H77" s="147">
        <f t="shared" si="5"/>
        <v>70000</v>
      </c>
      <c r="I77" s="147" t="str">
        <f>lists!$L$12</f>
        <v>Себестоимость</v>
      </c>
      <c r="J77" s="147"/>
      <c r="K77" s="147" t="str">
        <f>lists!$D$85</f>
        <v>товар-75</v>
      </c>
      <c r="L77" s="147" t="str">
        <f>IF(K77="","",IF(SUMIFS(lists!$C$11:$C$200,lists!$D$11:$D$200,K77)=0,"",INDEX(lists!$F$11:$F$200,SUMIFS(lists!$C$11:$C$200,lists!$D$11:$D$200,K77))))</f>
        <v>товарная категория- 5</v>
      </c>
    </row>
    <row r="78" spans="1:12" x14ac:dyDescent="0.3">
      <c r="A78" s="150">
        <v>44332</v>
      </c>
      <c r="B78" s="152">
        <v>50000</v>
      </c>
      <c r="C78" s="152"/>
      <c r="D78" s="144"/>
      <c r="E78" s="144"/>
      <c r="F78" s="147" t="str">
        <f>lists!$L$11</f>
        <v>Выручка</v>
      </c>
      <c r="G78" s="156">
        <f t="shared" si="6"/>
        <v>0.3</v>
      </c>
      <c r="H78" s="147">
        <f t="shared" si="5"/>
        <v>35000</v>
      </c>
      <c r="I78" s="147" t="str">
        <f>lists!$L$12</f>
        <v>Себестоимость</v>
      </c>
      <c r="J78" s="147"/>
      <c r="K78" s="147" t="str">
        <f>lists!$D$86</f>
        <v>товар-76</v>
      </c>
      <c r="L78" s="147" t="str">
        <f>IF(K78="","",IF(SUMIFS(lists!$C$11:$C$200,lists!$D$11:$D$200,K78)=0,"",INDEX(lists!$F$11:$F$200,SUMIFS(lists!$C$11:$C$200,lists!$D$11:$D$200,K78))))</f>
        <v>товарная категория- 5</v>
      </c>
    </row>
    <row r="79" spans="1:12" x14ac:dyDescent="0.3">
      <c r="A79" s="150">
        <v>44330</v>
      </c>
      <c r="B79" s="152">
        <v>30000</v>
      </c>
      <c r="C79" s="152"/>
      <c r="D79" s="144"/>
      <c r="E79" s="144"/>
      <c r="F79" s="147" t="str">
        <f>lists!$L$11</f>
        <v>Выручка</v>
      </c>
      <c r="G79" s="156">
        <f t="shared" si="6"/>
        <v>0.3</v>
      </c>
      <c r="H79" s="147">
        <f t="shared" si="5"/>
        <v>21000</v>
      </c>
      <c r="I79" s="147" t="str">
        <f>lists!$L$12</f>
        <v>Себестоимость</v>
      </c>
      <c r="J79" s="147"/>
      <c r="K79" s="147" t="str">
        <f>lists!$D$87</f>
        <v>товар-77</v>
      </c>
      <c r="L79" s="147" t="str">
        <f>IF(K79="","",IF(SUMIFS(lists!$C$11:$C$200,lists!$D$11:$D$200,K79)=0,"",INDEX(lists!$F$11:$F$200,SUMIFS(lists!$C$11:$C$200,lists!$D$11:$D$200,K79))))</f>
        <v>товарная категория- 5</v>
      </c>
    </row>
    <row r="80" spans="1:12" x14ac:dyDescent="0.3">
      <c r="A80" s="150">
        <v>44328</v>
      </c>
      <c r="B80" s="152">
        <v>3000000</v>
      </c>
      <c r="C80" s="152"/>
      <c r="D80" s="144"/>
      <c r="E80" s="144"/>
      <c r="F80" s="147" t="str">
        <f>lists!$L$11</f>
        <v>Выручка</v>
      </c>
      <c r="G80" s="156">
        <f t="shared" si="6"/>
        <v>0.3</v>
      </c>
      <c r="H80" s="147">
        <f t="shared" si="5"/>
        <v>2100000</v>
      </c>
      <c r="I80" s="147" t="str">
        <f>lists!$L$12</f>
        <v>Себестоимость</v>
      </c>
      <c r="J80" s="147"/>
      <c r="K80" s="147" t="str">
        <f>lists!$D$88</f>
        <v>товар-78</v>
      </c>
      <c r="L80" s="147" t="str">
        <f>IF(K80="","",IF(SUMIFS(lists!$C$11:$C$200,lists!$D$11:$D$200,K80)=0,"",INDEX(lists!$F$11:$F$200,SUMIFS(lists!$C$11:$C$200,lists!$D$11:$D$200,K80))))</f>
        <v>товарная категория- 5</v>
      </c>
    </row>
    <row r="81" spans="1:12" x14ac:dyDescent="0.3">
      <c r="A81" s="150">
        <v>44329</v>
      </c>
      <c r="B81" s="152">
        <v>1000000</v>
      </c>
      <c r="C81" s="152"/>
      <c r="D81" s="144"/>
      <c r="E81" s="144"/>
      <c r="F81" s="147" t="str">
        <f>lists!$L$11</f>
        <v>Выручка</v>
      </c>
      <c r="G81" s="156">
        <f t="shared" si="6"/>
        <v>0.3</v>
      </c>
      <c r="H81" s="147">
        <f t="shared" si="5"/>
        <v>700000</v>
      </c>
      <c r="I81" s="147" t="str">
        <f>lists!$L$12</f>
        <v>Себестоимость</v>
      </c>
      <c r="J81" s="147"/>
      <c r="K81" s="147" t="str">
        <f>lists!$D$89</f>
        <v>товар-79</v>
      </c>
      <c r="L81" s="147" t="str">
        <f>IF(K81="","",IF(SUMIFS(lists!$C$11:$C$200,lists!$D$11:$D$200,K81)=0,"",INDEX(lists!$F$11:$F$200,SUMIFS(lists!$C$11:$C$200,lists!$D$11:$D$200,K81))))</f>
        <v>товарная категория- 5</v>
      </c>
    </row>
    <row r="82" spans="1:12" x14ac:dyDescent="0.3">
      <c r="A82" s="150">
        <v>44320</v>
      </c>
      <c r="B82" s="152">
        <v>300000</v>
      </c>
      <c r="C82" s="152"/>
      <c r="D82" s="144"/>
      <c r="E82" s="144"/>
      <c r="F82" s="147" t="str">
        <f>lists!$L$11</f>
        <v>Выручка</v>
      </c>
      <c r="G82" s="156">
        <f t="shared" si="6"/>
        <v>0.3</v>
      </c>
      <c r="H82" s="147">
        <f t="shared" si="5"/>
        <v>210000</v>
      </c>
      <c r="I82" s="147" t="str">
        <f>lists!$L$12</f>
        <v>Себестоимость</v>
      </c>
      <c r="J82" s="147"/>
      <c r="K82" s="147" t="str">
        <f>lists!$D$90</f>
        <v>товар-80</v>
      </c>
      <c r="L82" s="147" t="str">
        <f>IF(K82="","",IF(SUMIFS(lists!$C$11:$C$200,lists!$D$11:$D$200,K82)=0,"",INDEX(lists!$F$11:$F$200,SUMIFS(lists!$C$11:$C$200,lists!$D$11:$D$200,K82))))</f>
        <v>товарная категория- 5</v>
      </c>
    </row>
    <row r="83" spans="1:12" x14ac:dyDescent="0.3">
      <c r="A83" s="150">
        <v>44319</v>
      </c>
      <c r="B83" s="152">
        <v>100000</v>
      </c>
      <c r="C83" s="152"/>
      <c r="D83" s="144"/>
      <c r="E83" s="144"/>
      <c r="F83" s="147" t="str">
        <f>lists!$L$11</f>
        <v>Выручка</v>
      </c>
      <c r="G83" s="156">
        <f t="shared" si="6"/>
        <v>0.3</v>
      </c>
      <c r="H83" s="147">
        <f t="shared" si="5"/>
        <v>70000</v>
      </c>
      <c r="I83" s="147" t="str">
        <f>lists!$L$12</f>
        <v>Себестоимость</v>
      </c>
      <c r="J83" s="147"/>
      <c r="K83" s="147" t="str">
        <f>lists!$D$91</f>
        <v>товар-81</v>
      </c>
      <c r="L83" s="147" t="str">
        <f>IF(K83="","",IF(SUMIFS(lists!$C$11:$C$200,lists!$D$11:$D$200,K83)=0,"",INDEX(lists!$F$11:$F$200,SUMIFS(lists!$C$11:$C$200,lists!$D$11:$D$200,K83))))</f>
        <v>товарная категория- 5</v>
      </c>
    </row>
    <row r="84" spans="1:12" x14ac:dyDescent="0.3">
      <c r="A84" s="150">
        <v>44318</v>
      </c>
      <c r="B84" s="145"/>
      <c r="C84" s="152">
        <v>50000</v>
      </c>
      <c r="D84" s="144"/>
      <c r="E84" s="144"/>
      <c r="F84" s="147"/>
      <c r="G84" s="156" t="str">
        <f t="shared" si="6"/>
        <v/>
      </c>
      <c r="H84" s="147" t="str">
        <f t="shared" si="5"/>
        <v/>
      </c>
      <c r="I84" s="147"/>
      <c r="J84" s="147" t="str">
        <f>lists!$N$16</f>
        <v>начисление взносов в соц. фонды</v>
      </c>
      <c r="K84" s="147"/>
      <c r="L84" s="147" t="str">
        <f>IF(K84="","",IF(SUMIFS(lists!$C$11:$C$200,lists!$D$11:$D$200,K84)=0,"",INDEX(lists!$F$11:$F$200,SUMIFS(lists!$C$11:$C$200,lists!$D$11:$D$200,K84))))</f>
        <v/>
      </c>
    </row>
    <row r="85" spans="1:12" x14ac:dyDescent="0.3">
      <c r="A85" s="150">
        <v>44323</v>
      </c>
      <c r="B85" s="145"/>
      <c r="C85" s="152">
        <v>10000000</v>
      </c>
      <c r="D85" s="144"/>
      <c r="E85" s="144"/>
      <c r="F85" s="147"/>
      <c r="G85" s="156" t="str">
        <f t="shared" si="6"/>
        <v/>
      </c>
      <c r="H85" s="147" t="str">
        <f t="shared" si="5"/>
        <v/>
      </c>
      <c r="I85" s="147"/>
      <c r="J85" s="147" t="str">
        <f>lists!$N$17</f>
        <v>расходы на аренду помещений</v>
      </c>
      <c r="K85" s="147"/>
      <c r="L85" s="147" t="str">
        <f>IF(K85="","",IF(SUMIFS(lists!$C$11:$C$200,lists!$D$11:$D$200,K85)=0,"",INDEX(lists!$F$11:$F$200,SUMIFS(lists!$C$11:$C$200,lists!$D$11:$D$200,K85))))</f>
        <v/>
      </c>
    </row>
    <row r="86" spans="1:12" x14ac:dyDescent="0.3">
      <c r="A86" s="150">
        <v>44324</v>
      </c>
      <c r="B86" s="145"/>
      <c r="C86" s="145">
        <v>100000</v>
      </c>
      <c r="D86" s="144"/>
      <c r="E86" s="144"/>
      <c r="F86" s="147"/>
      <c r="G86" s="156" t="str">
        <f t="shared" si="6"/>
        <v/>
      </c>
      <c r="H86" s="147" t="str">
        <f t="shared" si="5"/>
        <v/>
      </c>
      <c r="I86" s="147"/>
      <c r="J86" s="147" t="str">
        <f>lists!$N$18</f>
        <v>расходы на персонал</v>
      </c>
      <c r="K86" s="147"/>
      <c r="L86" s="147" t="str">
        <f>IF(K86="","",IF(SUMIFS(lists!$C$11:$C$200,lists!$D$11:$D$200,K86)=0,"",INDEX(lists!$F$11:$F$200,SUMIFS(lists!$C$11:$C$200,lists!$D$11:$D$200,K86))))</f>
        <v/>
      </c>
    </row>
    <row r="87" spans="1:12" x14ac:dyDescent="0.3">
      <c r="A87" s="150">
        <v>44331</v>
      </c>
      <c r="B87" s="145"/>
      <c r="C87" s="145">
        <v>100000</v>
      </c>
      <c r="D87" s="144"/>
      <c r="E87" s="144"/>
      <c r="F87" s="147"/>
      <c r="G87" s="156" t="str">
        <f t="shared" si="6"/>
        <v/>
      </c>
      <c r="H87" s="147" t="str">
        <f t="shared" si="5"/>
        <v/>
      </c>
      <c r="I87" s="147"/>
      <c r="J87" s="147" t="str">
        <f>lists!$N$19</f>
        <v>прочие постоянные расходы</v>
      </c>
      <c r="K87" s="147"/>
      <c r="L87" s="147" t="str">
        <f>IF(K87="","",IF(SUMIFS(lists!$C$11:$C$200,lists!$D$11:$D$200,K87)=0,"",INDEX(lists!$F$11:$F$200,SUMIFS(lists!$C$11:$C$200,lists!$D$11:$D$200,K87))))</f>
        <v/>
      </c>
    </row>
    <row r="88" spans="1:12" x14ac:dyDescent="0.3">
      <c r="A88" s="150">
        <v>44330</v>
      </c>
      <c r="B88" s="145"/>
      <c r="C88" s="152">
        <v>50000</v>
      </c>
      <c r="D88" s="144"/>
      <c r="E88" s="144"/>
      <c r="F88" s="147"/>
      <c r="G88" s="156" t="str">
        <f t="shared" si="6"/>
        <v/>
      </c>
      <c r="H88" s="147" t="str">
        <f t="shared" si="5"/>
        <v/>
      </c>
      <c r="I88" s="147"/>
      <c r="J88" s="147" t="str">
        <f>lists!$N$11</f>
        <v>Закупка товара</v>
      </c>
      <c r="K88" s="147" t="str">
        <f>lists!$D$96</f>
        <v>товар-86</v>
      </c>
      <c r="L88" s="147" t="str">
        <f>IF(K88="","",IF(SUMIFS(lists!$C$11:$C$200,lists!$D$11:$D$200,K88)=0,"",INDEX(lists!$F$11:$F$200,SUMIFS(lists!$C$11:$C$200,lists!$D$11:$D$200,K88))))</f>
        <v>товарная категория- 4</v>
      </c>
    </row>
    <row r="89" spans="1:12" x14ac:dyDescent="0.3">
      <c r="A89" s="150">
        <v>44328</v>
      </c>
      <c r="B89" s="145"/>
      <c r="C89" s="152">
        <v>30000</v>
      </c>
      <c r="D89" s="144"/>
      <c r="E89" s="144"/>
      <c r="F89" s="147"/>
      <c r="G89" s="156" t="str">
        <f t="shared" si="6"/>
        <v/>
      </c>
      <c r="H89" s="147" t="str">
        <f t="shared" si="5"/>
        <v/>
      </c>
      <c r="I89" s="147"/>
      <c r="J89" s="147" t="str">
        <f>lists!$N$12</f>
        <v>маркетинговые расходы</v>
      </c>
      <c r="K89" s="147"/>
      <c r="L89" s="147" t="str">
        <f>IF(K89="","",IF(SUMIFS(lists!$C$11:$C$200,lists!$D$11:$D$200,K89)=0,"",INDEX(lists!$F$11:$F$200,SUMIFS(lists!$C$11:$C$200,lists!$D$11:$D$200,K89))))</f>
        <v/>
      </c>
    </row>
    <row r="90" spans="1:12" x14ac:dyDescent="0.3">
      <c r="A90" s="150">
        <v>44327</v>
      </c>
      <c r="B90" s="145"/>
      <c r="C90" s="152">
        <v>3000000</v>
      </c>
      <c r="D90" s="144"/>
      <c r="E90" s="144"/>
      <c r="F90" s="147"/>
      <c r="G90" s="156" t="str">
        <f t="shared" si="6"/>
        <v/>
      </c>
      <c r="H90" s="147" t="str">
        <f t="shared" si="5"/>
        <v/>
      </c>
      <c r="I90" s="147"/>
      <c r="J90" s="147" t="str">
        <f>lists!$N$13</f>
        <v>расходы логистики</v>
      </c>
      <c r="K90" s="147"/>
      <c r="L90" s="147" t="str">
        <f>IF(K90="","",IF(SUMIFS(lists!$C$11:$C$200,lists!$D$11:$D$200,K90)=0,"",INDEX(lists!$F$11:$F$200,SUMIFS(lists!$C$11:$C$200,lists!$D$11:$D$200,K90))))</f>
        <v/>
      </c>
    </row>
    <row r="91" spans="1:12" x14ac:dyDescent="0.3">
      <c r="A91" s="150">
        <v>44332</v>
      </c>
      <c r="B91" s="145"/>
      <c r="C91" s="152">
        <v>1000000</v>
      </c>
      <c r="D91" s="144"/>
      <c r="E91" s="144"/>
      <c r="F91" s="147"/>
      <c r="G91" s="156" t="str">
        <f t="shared" si="6"/>
        <v/>
      </c>
      <c r="H91" s="147" t="str">
        <f t="shared" si="5"/>
        <v/>
      </c>
      <c r="I91" s="147"/>
      <c r="J91" s="147" t="str">
        <f>lists!$N$14</f>
        <v>прочие переменные расходы</v>
      </c>
      <c r="K91" s="147"/>
      <c r="L91" s="147" t="str">
        <f>IF(K91="","",IF(SUMIFS(lists!$C$11:$C$200,lists!$D$11:$D$200,K91)=0,"",INDEX(lists!$F$11:$F$200,SUMIFS(lists!$C$11:$C$200,lists!$D$11:$D$200,K91))))</f>
        <v/>
      </c>
    </row>
    <row r="92" spans="1:12" x14ac:dyDescent="0.3">
      <c r="A92" s="150">
        <v>44324</v>
      </c>
      <c r="B92" s="145"/>
      <c r="C92" s="152">
        <v>300000</v>
      </c>
      <c r="D92" s="144"/>
      <c r="E92" s="144"/>
      <c r="F92" s="147"/>
      <c r="G92" s="156" t="str">
        <f t="shared" si="6"/>
        <v/>
      </c>
      <c r="H92" s="147" t="str">
        <f t="shared" si="5"/>
        <v/>
      </c>
      <c r="I92" s="147"/>
      <c r="J92" s="147" t="str">
        <f>lists!$N$14</f>
        <v>прочие переменные расходы</v>
      </c>
      <c r="K92" s="147"/>
      <c r="L92" s="147" t="str">
        <f>IF(K92="","",IF(SUMIFS(lists!$C$11:$C$200,lists!$D$11:$D$200,K92)=0,"",INDEX(lists!$F$11:$F$200,SUMIFS(lists!$C$11:$C$200,lists!$D$11:$D$200,K92))))</f>
        <v/>
      </c>
    </row>
    <row r="93" spans="1:12" x14ac:dyDescent="0.3">
      <c r="A93" s="150">
        <v>44326</v>
      </c>
      <c r="B93" s="152">
        <v>100000</v>
      </c>
      <c r="C93" s="152"/>
      <c r="D93" s="144"/>
      <c r="E93" s="144"/>
      <c r="F93" s="147" t="str">
        <f>lists!$L$11</f>
        <v>Выручка</v>
      </c>
      <c r="G93" s="156">
        <f t="shared" si="6"/>
        <v>0.3</v>
      </c>
      <c r="H93" s="147">
        <f t="shared" si="5"/>
        <v>70000</v>
      </c>
      <c r="I93" s="147" t="str">
        <f>lists!$L$12</f>
        <v>Себестоимость</v>
      </c>
      <c r="J93" s="147"/>
      <c r="K93" s="147" t="str">
        <f>lists!$D$101</f>
        <v>товар-91</v>
      </c>
      <c r="L93" s="147" t="str">
        <f>IF(K93="","",IF(SUMIFS(lists!$C$11:$C$200,lists!$D$11:$D$200,K93)=0,"",INDEX(lists!$F$11:$F$200,SUMIFS(lists!$C$11:$C$200,lists!$D$11:$D$200,K93))))</f>
        <v>товарная категория- 4</v>
      </c>
    </row>
    <row r="94" spans="1:12" x14ac:dyDescent="0.3">
      <c r="A94" s="150">
        <v>44318</v>
      </c>
      <c r="B94" s="152">
        <v>50000</v>
      </c>
      <c r="C94" s="152"/>
      <c r="D94" s="144"/>
      <c r="E94" s="144"/>
      <c r="F94" s="147" t="str">
        <f>lists!$L$11</f>
        <v>Выручка</v>
      </c>
      <c r="G94" s="156">
        <f t="shared" si="6"/>
        <v>0.3</v>
      </c>
      <c r="H94" s="147">
        <f t="shared" si="5"/>
        <v>35000</v>
      </c>
      <c r="I94" s="147" t="str">
        <f>lists!$L$12</f>
        <v>Себестоимость</v>
      </c>
      <c r="J94" s="147"/>
      <c r="K94" s="147" t="str">
        <f>lists!$D$102</f>
        <v>товар-92</v>
      </c>
      <c r="L94" s="147" t="str">
        <f>IF(K94="","",IF(SUMIFS(lists!$C$11:$C$200,lists!$D$11:$D$200,K94)=0,"",INDEX(lists!$F$11:$F$200,SUMIFS(lists!$C$11:$C$200,lists!$D$11:$D$200,K94))))</f>
        <v>товарная категория- 4</v>
      </c>
    </row>
    <row r="95" spans="1:12" x14ac:dyDescent="0.3">
      <c r="A95" s="150">
        <v>44323</v>
      </c>
      <c r="B95" s="152">
        <v>10000000</v>
      </c>
      <c r="C95" s="152"/>
      <c r="D95" s="144"/>
      <c r="E95" s="144"/>
      <c r="F95" s="147" t="str">
        <f>lists!$L$11</f>
        <v>Выручка</v>
      </c>
      <c r="G95" s="156">
        <f t="shared" si="6"/>
        <v>0.3</v>
      </c>
      <c r="H95" s="147">
        <f t="shared" si="5"/>
        <v>7000000</v>
      </c>
      <c r="I95" s="147" t="str">
        <f>lists!$L$12</f>
        <v>Себестоимость</v>
      </c>
      <c r="J95" s="147"/>
      <c r="K95" s="147" t="str">
        <f>lists!$D$103</f>
        <v>товар-93</v>
      </c>
      <c r="L95" s="147" t="str">
        <f>IF(K95="","",IF(SUMIFS(lists!$C$11:$C$200,lists!$D$11:$D$200,K95)=0,"",INDEX(lists!$F$11:$F$200,SUMIFS(lists!$C$11:$C$200,lists!$D$11:$D$200,K95))))</f>
        <v>товарная категория- 4</v>
      </c>
    </row>
    <row r="96" spans="1:12" x14ac:dyDescent="0.3">
      <c r="A96" s="150">
        <v>44331</v>
      </c>
      <c r="B96" s="152">
        <v>5000000</v>
      </c>
      <c r="C96" s="152"/>
      <c r="D96" s="144"/>
      <c r="E96" s="144"/>
      <c r="F96" s="147" t="str">
        <f>lists!$L$11</f>
        <v>Выручка</v>
      </c>
      <c r="G96" s="156">
        <f>IF(F96=$F$3,15%,"")</f>
        <v>0.15</v>
      </c>
      <c r="H96" s="147">
        <f t="shared" si="5"/>
        <v>4250000</v>
      </c>
      <c r="I96" s="147" t="str">
        <f>lists!$L$12</f>
        <v>Себестоимость</v>
      </c>
      <c r="J96" s="147"/>
      <c r="K96" s="147" t="str">
        <f>lists!$D$104</f>
        <v>товар-94</v>
      </c>
      <c r="L96" s="147" t="str">
        <f>IF(K96="","",IF(SUMIFS(lists!$C$11:$C$200,lists!$D$11:$D$200,K96)=0,"",INDEX(lists!$F$11:$F$200,SUMIFS(lists!$C$11:$C$200,lists!$D$11:$D$200,K96))))</f>
        <v>товарная категория- 4</v>
      </c>
    </row>
    <row r="97" spans="1:12" x14ac:dyDescent="0.3">
      <c r="A97" s="150">
        <v>44329</v>
      </c>
      <c r="B97" s="152">
        <v>10000000</v>
      </c>
      <c r="C97" s="152"/>
      <c r="D97" s="144"/>
      <c r="E97" s="144"/>
      <c r="F97" s="147" t="str">
        <f>lists!$L$11</f>
        <v>Выручка</v>
      </c>
      <c r="G97" s="156">
        <f t="shared" ref="G97:G99" si="7">IF(F97=$F$3,15%,"")</f>
        <v>0.15</v>
      </c>
      <c r="H97" s="147">
        <f t="shared" si="5"/>
        <v>8500000</v>
      </c>
      <c r="I97" s="147" t="str">
        <f>lists!$L$12</f>
        <v>Себестоимость</v>
      </c>
      <c r="J97" s="147"/>
      <c r="K97" s="147" t="str">
        <f>lists!$D$105</f>
        <v>товар-95</v>
      </c>
      <c r="L97" s="147" t="str">
        <f>IF(K97="","",IF(SUMIFS(lists!$C$11:$C$200,lists!$D$11:$D$200,K97)=0,"",INDEX(lists!$F$11:$F$200,SUMIFS(lists!$C$11:$C$200,lists!$D$11:$D$200,K97))))</f>
        <v>товарная категория- 4</v>
      </c>
    </row>
    <row r="98" spans="1:12" x14ac:dyDescent="0.3">
      <c r="A98" s="150">
        <v>44324</v>
      </c>
      <c r="B98" s="152">
        <v>50000</v>
      </c>
      <c r="C98" s="152"/>
      <c r="D98" s="144"/>
      <c r="E98" s="144"/>
      <c r="F98" s="147" t="str">
        <f>lists!$L$11</f>
        <v>Выручка</v>
      </c>
      <c r="G98" s="156">
        <f t="shared" si="7"/>
        <v>0.15</v>
      </c>
      <c r="H98" s="147">
        <f t="shared" si="5"/>
        <v>42500</v>
      </c>
      <c r="I98" s="147" t="str">
        <f>lists!$L$12</f>
        <v>Себестоимость</v>
      </c>
      <c r="J98" s="147"/>
      <c r="K98" s="147" t="str">
        <f>lists!$D$106</f>
        <v>товар-96</v>
      </c>
      <c r="L98" s="147" t="str">
        <f>IF(K98="","",IF(SUMIFS(lists!$C$11:$C$200,lists!$D$11:$D$200,K98)=0,"",INDEX(lists!$F$11:$F$200,SUMIFS(lists!$C$11:$C$200,lists!$D$11:$D$200,K98))))</f>
        <v>товарная категория- 4</v>
      </c>
    </row>
    <row r="99" spans="1:12" x14ac:dyDescent="0.3">
      <c r="A99" s="150">
        <v>44323</v>
      </c>
      <c r="B99" s="152">
        <v>30000</v>
      </c>
      <c r="C99" s="152"/>
      <c r="D99" s="144"/>
      <c r="E99" s="144"/>
      <c r="F99" s="147" t="str">
        <f>lists!$L$11</f>
        <v>Выручка</v>
      </c>
      <c r="G99" s="156">
        <f t="shared" si="7"/>
        <v>0.15</v>
      </c>
      <c r="H99" s="147">
        <f t="shared" ref="H99:H130" si="8">IF(B99="","",B99*(1-G99))</f>
        <v>25500</v>
      </c>
      <c r="I99" s="147" t="str">
        <f>lists!$L$12</f>
        <v>Себестоимость</v>
      </c>
      <c r="J99" s="147"/>
      <c r="K99" s="147" t="str">
        <f>lists!$D$107</f>
        <v>товар-97</v>
      </c>
      <c r="L99" s="147" t="str">
        <f>IF(K99="","",IF(SUMIFS(lists!$C$11:$C$200,lists!$D$11:$D$200,K99)=0,"",INDEX(lists!$F$11:$F$200,SUMIFS(lists!$C$11:$C$200,lists!$D$11:$D$200,K99))))</f>
        <v>товарная категория- 4</v>
      </c>
    </row>
    <row r="100" spans="1:12" x14ac:dyDescent="0.3">
      <c r="A100" s="150">
        <v>44319</v>
      </c>
      <c r="B100" s="152">
        <v>3000000</v>
      </c>
      <c r="C100" s="152"/>
      <c r="D100" s="144"/>
      <c r="E100" s="144"/>
      <c r="F100" s="147" t="str">
        <f>lists!$L$11</f>
        <v>Выручка</v>
      </c>
      <c r="G100" s="156">
        <f t="shared" si="6"/>
        <v>0.3</v>
      </c>
      <c r="H100" s="147">
        <f t="shared" si="8"/>
        <v>2100000</v>
      </c>
      <c r="I100" s="147" t="str">
        <f>lists!$L$12</f>
        <v>Себестоимость</v>
      </c>
      <c r="J100" s="147"/>
      <c r="K100" s="147" t="str">
        <f>lists!$D$108</f>
        <v>товар-98</v>
      </c>
      <c r="L100" s="147" t="str">
        <f>IF(K100="","",IF(SUMIFS(lists!$C$11:$C$200,lists!$D$11:$D$200,K100)=0,"",INDEX(lists!$F$11:$F$200,SUMIFS(lists!$C$11:$C$200,lists!$D$11:$D$200,K100))))</f>
        <v>товарная категория- 4</v>
      </c>
    </row>
    <row r="101" spans="1:12" x14ac:dyDescent="0.3">
      <c r="A101" s="150">
        <v>44317</v>
      </c>
      <c r="B101" s="152">
        <v>1000000</v>
      </c>
      <c r="C101" s="152"/>
      <c r="D101" s="144"/>
      <c r="E101" s="144"/>
      <c r="F101" s="147" t="str">
        <f>lists!$L$11</f>
        <v>Выручка</v>
      </c>
      <c r="G101" s="156">
        <f t="shared" si="6"/>
        <v>0.3</v>
      </c>
      <c r="H101" s="147">
        <f t="shared" si="8"/>
        <v>700000</v>
      </c>
      <c r="I101" s="147" t="str">
        <f>lists!$L$12</f>
        <v>Себестоимость</v>
      </c>
      <c r="J101" s="147"/>
      <c r="K101" s="147" t="str">
        <f>lists!$D$109</f>
        <v>товар-99</v>
      </c>
      <c r="L101" s="147" t="str">
        <f>IF(K101="","",IF(SUMIFS(lists!$C$11:$C$200,lists!$D$11:$D$200,K101)=0,"",INDEX(lists!$F$11:$F$200,SUMIFS(lists!$C$11:$C$200,lists!$D$11:$D$200,K101))))</f>
        <v>товарная категория- 4</v>
      </c>
    </row>
    <row r="102" spans="1:12" x14ac:dyDescent="0.3">
      <c r="A102" s="150">
        <v>44320</v>
      </c>
      <c r="B102" s="145"/>
      <c r="C102" s="152">
        <v>300000</v>
      </c>
      <c r="D102" s="144"/>
      <c r="E102" s="144"/>
      <c r="F102" s="147"/>
      <c r="G102" s="156" t="str">
        <f t="shared" si="6"/>
        <v/>
      </c>
      <c r="H102" s="147" t="str">
        <f t="shared" si="8"/>
        <v/>
      </c>
      <c r="I102" s="147"/>
      <c r="J102" s="147" t="str">
        <f>lists!$N$11</f>
        <v>Закупка товара</v>
      </c>
      <c r="K102" s="147" t="str">
        <f>lists!$D$110</f>
        <v>товар-100</v>
      </c>
      <c r="L102" s="147" t="str">
        <f>IF(K102="","",IF(SUMIFS(lists!$C$11:$C$200,lists!$D$11:$D$200,K102)=0,"",INDEX(lists!$F$11:$F$200,SUMIFS(lists!$C$11:$C$200,lists!$D$11:$D$200,K102))))</f>
        <v>товарная категория- 4</v>
      </c>
    </row>
    <row r="103" spans="1:12" x14ac:dyDescent="0.3">
      <c r="A103" s="150">
        <v>44325</v>
      </c>
      <c r="B103" s="145"/>
      <c r="C103" s="152">
        <v>100000</v>
      </c>
      <c r="D103" s="144"/>
      <c r="E103" s="144"/>
      <c r="F103" s="147"/>
      <c r="G103" s="156" t="str">
        <f t="shared" si="6"/>
        <v/>
      </c>
      <c r="H103" s="147" t="str">
        <f t="shared" si="8"/>
        <v/>
      </c>
      <c r="I103" s="147"/>
      <c r="J103" s="147" t="str">
        <f>lists!$N$11</f>
        <v>Закупка товара</v>
      </c>
      <c r="K103" s="147" t="str">
        <f>lists!$D$111</f>
        <v>товар-101</v>
      </c>
      <c r="L103" s="147" t="str">
        <f>IF(K103="","",IF(SUMIFS(lists!$C$11:$C$200,lists!$D$11:$D$200,K103)=0,"",INDEX(lists!$F$11:$F$200,SUMIFS(lists!$C$11:$C$200,lists!$D$11:$D$200,K103))))</f>
        <v>товарная категория- 4</v>
      </c>
    </row>
    <row r="104" spans="1:12" x14ac:dyDescent="0.3">
      <c r="A104" s="150">
        <v>44317</v>
      </c>
      <c r="B104" s="145"/>
      <c r="C104" s="152">
        <v>50000</v>
      </c>
      <c r="D104" s="144"/>
      <c r="E104" s="144"/>
      <c r="F104" s="147"/>
      <c r="G104" s="156" t="str">
        <f t="shared" si="6"/>
        <v/>
      </c>
      <c r="H104" s="147" t="str">
        <f t="shared" si="8"/>
        <v/>
      </c>
      <c r="I104" s="147"/>
      <c r="J104" s="147" t="str">
        <f>lists!$N$11</f>
        <v>Закупка товара</v>
      </c>
      <c r="K104" s="147" t="str">
        <f>lists!$D$112</f>
        <v>товар-102</v>
      </c>
      <c r="L104" s="147" t="str">
        <f>IF(K104="","",IF(SUMIFS(lists!$C$11:$C$200,lists!$D$11:$D$200,K104)=0,"",INDEX(lists!$F$11:$F$200,SUMIFS(lists!$C$11:$C$200,lists!$D$11:$D$200,K104))))</f>
        <v>товарная категория- 4</v>
      </c>
    </row>
    <row r="105" spans="1:12" x14ac:dyDescent="0.3">
      <c r="A105" s="150">
        <v>44322</v>
      </c>
      <c r="B105" s="145"/>
      <c r="C105" s="152">
        <v>10000000</v>
      </c>
      <c r="D105" s="144"/>
      <c r="E105" s="144"/>
      <c r="F105" s="147"/>
      <c r="G105" s="156" t="str">
        <f t="shared" si="6"/>
        <v/>
      </c>
      <c r="H105" s="147" t="str">
        <f t="shared" si="8"/>
        <v/>
      </c>
      <c r="I105" s="147"/>
      <c r="J105" s="147" t="str">
        <f>lists!$N$11</f>
        <v>Закупка товара</v>
      </c>
      <c r="K105" s="147" t="str">
        <f>lists!$D$113</f>
        <v>товар-103</v>
      </c>
      <c r="L105" s="147" t="str">
        <f>IF(K105="","",IF(SUMIFS(lists!$C$11:$C$200,lists!$D$11:$D$200,K105)=0,"",INDEX(lists!$F$11:$F$200,SUMIFS(lists!$C$11:$C$200,lists!$D$11:$D$200,K105))))</f>
        <v>товарная категория- 4</v>
      </c>
    </row>
    <row r="106" spans="1:12" x14ac:dyDescent="0.3">
      <c r="A106" s="150">
        <v>44332</v>
      </c>
      <c r="B106" s="145"/>
      <c r="C106" s="152">
        <v>5000000</v>
      </c>
      <c r="D106" s="144"/>
      <c r="E106" s="144"/>
      <c r="F106" s="147"/>
      <c r="G106" s="156" t="str">
        <f t="shared" si="6"/>
        <v/>
      </c>
      <c r="H106" s="147" t="str">
        <f t="shared" si="8"/>
        <v/>
      </c>
      <c r="I106" s="147"/>
      <c r="J106" s="147" t="str">
        <f>lists!$N$11</f>
        <v>Закупка товара</v>
      </c>
      <c r="K106" s="147" t="str">
        <f>lists!$D$114</f>
        <v>товар-104</v>
      </c>
      <c r="L106" s="147" t="str">
        <f>IF(K106="","",IF(SUMIFS(lists!$C$11:$C$200,lists!$D$11:$D$200,K106)=0,"",INDEX(lists!$F$11:$F$200,SUMIFS(lists!$C$11:$C$200,lists!$D$11:$D$200,K106))))</f>
        <v>товарная категория- 4</v>
      </c>
    </row>
    <row r="107" spans="1:12" x14ac:dyDescent="0.3">
      <c r="A107" s="150">
        <v>44330</v>
      </c>
      <c r="B107" s="145"/>
      <c r="C107" s="152">
        <v>100000</v>
      </c>
      <c r="D107" s="144"/>
      <c r="E107" s="144"/>
      <c r="F107" s="147"/>
      <c r="G107" s="156" t="str">
        <f t="shared" si="6"/>
        <v/>
      </c>
      <c r="H107" s="147" t="str">
        <f t="shared" si="8"/>
        <v/>
      </c>
      <c r="I107" s="147"/>
      <c r="J107" s="147" t="str">
        <f>lists!$N$11</f>
        <v>Закупка товара</v>
      </c>
      <c r="K107" s="147" t="str">
        <f>lists!$D$115</f>
        <v>товар-105</v>
      </c>
      <c r="L107" s="147" t="str">
        <f>IF(K107="","",IF(SUMIFS(lists!$C$11:$C$200,lists!$D$11:$D$200,K107)=0,"",INDEX(lists!$F$11:$F$200,SUMIFS(lists!$C$11:$C$200,lists!$D$11:$D$200,K107))))</f>
        <v>товарная категория- 4</v>
      </c>
    </row>
    <row r="108" spans="1:12" x14ac:dyDescent="0.3">
      <c r="A108" s="150">
        <v>44328</v>
      </c>
      <c r="B108" s="145"/>
      <c r="C108" s="152">
        <v>50000</v>
      </c>
      <c r="D108" s="144"/>
      <c r="E108" s="144"/>
      <c r="F108" s="147"/>
      <c r="G108" s="156" t="str">
        <f t="shared" si="6"/>
        <v/>
      </c>
      <c r="H108" s="147" t="str">
        <f t="shared" si="8"/>
        <v/>
      </c>
      <c r="I108" s="147"/>
      <c r="J108" s="147" t="str">
        <f>lists!$N$11</f>
        <v>Закупка товара</v>
      </c>
      <c r="K108" s="147" t="str">
        <f>lists!$D$116</f>
        <v>товар-106</v>
      </c>
      <c r="L108" s="147" t="str">
        <f>IF(K108="","",IF(SUMIFS(lists!$C$11:$C$200,lists!$D$11:$D$200,K108)=0,"",INDEX(lists!$F$11:$F$200,SUMIFS(lists!$C$11:$C$200,lists!$D$11:$D$200,K108))))</f>
        <v>товарная категория- 4</v>
      </c>
    </row>
    <row r="109" spans="1:12" x14ac:dyDescent="0.3">
      <c r="A109" s="150">
        <v>44329</v>
      </c>
      <c r="B109" s="145"/>
      <c r="C109" s="152">
        <v>30000</v>
      </c>
      <c r="D109" s="144"/>
      <c r="E109" s="144"/>
      <c r="F109" s="147"/>
      <c r="G109" s="156" t="str">
        <f t="shared" si="6"/>
        <v/>
      </c>
      <c r="H109" s="147" t="str">
        <f t="shared" si="8"/>
        <v/>
      </c>
      <c r="I109" s="147"/>
      <c r="J109" s="147" t="str">
        <f>lists!$N$11</f>
        <v>Закупка товара</v>
      </c>
      <c r="K109" s="147" t="str">
        <f>lists!$D$117</f>
        <v>товар-107</v>
      </c>
      <c r="L109" s="147" t="str">
        <f>IF(K109="","",IF(SUMIFS(lists!$C$11:$C$200,lists!$D$11:$D$200,K109)=0,"",INDEX(lists!$F$11:$F$200,SUMIFS(lists!$C$11:$C$200,lists!$D$11:$D$200,K109))))</f>
        <v>товарная категория- 4</v>
      </c>
    </row>
    <row r="110" spans="1:12" x14ac:dyDescent="0.3">
      <c r="A110" s="150">
        <v>44320</v>
      </c>
      <c r="B110" s="152">
        <v>3000000</v>
      </c>
      <c r="C110" s="152"/>
      <c r="D110" s="144"/>
      <c r="E110" s="144"/>
      <c r="F110" s="147" t="str">
        <f>lists!$L$11</f>
        <v>Выручка</v>
      </c>
      <c r="G110" s="156">
        <f t="shared" si="6"/>
        <v>0.3</v>
      </c>
      <c r="H110" s="147">
        <f t="shared" si="8"/>
        <v>2100000</v>
      </c>
      <c r="I110" s="147" t="str">
        <f>lists!$L$12</f>
        <v>Себестоимость</v>
      </c>
      <c r="J110" s="147"/>
      <c r="K110" s="147" t="str">
        <f>lists!$D$118</f>
        <v>товар-108</v>
      </c>
      <c r="L110" s="147" t="str">
        <f>IF(K110="","",IF(SUMIFS(lists!$C$11:$C$200,lists!$D$11:$D$200,K110)=0,"",INDEX(lists!$F$11:$F$200,SUMIFS(lists!$C$11:$C$200,lists!$D$11:$D$200,K110))))</f>
        <v>товарная категория- 4</v>
      </c>
    </row>
    <row r="111" spans="1:12" x14ac:dyDescent="0.3">
      <c r="A111" s="150">
        <v>44319</v>
      </c>
      <c r="B111" s="152">
        <v>1000000</v>
      </c>
      <c r="C111" s="152"/>
      <c r="D111" s="144"/>
      <c r="E111" s="144"/>
      <c r="F111" s="147" t="str">
        <f>lists!$L$11</f>
        <v>Выручка</v>
      </c>
      <c r="G111" s="156">
        <f t="shared" si="6"/>
        <v>0.3</v>
      </c>
      <c r="H111" s="147">
        <f t="shared" si="8"/>
        <v>700000</v>
      </c>
      <c r="I111" s="147" t="str">
        <f>lists!$L$12</f>
        <v>Себестоимость</v>
      </c>
      <c r="J111" s="147"/>
      <c r="K111" s="147" t="str">
        <f>lists!$D$119</f>
        <v>товар-109</v>
      </c>
      <c r="L111" s="147" t="str">
        <f>IF(K111="","",IF(SUMIFS(lists!$C$11:$C$200,lists!$D$11:$D$200,K111)=0,"",INDEX(lists!$F$11:$F$200,SUMIFS(lists!$C$11:$C$200,lists!$D$11:$D$200,K111))))</f>
        <v>товарная категория- 4</v>
      </c>
    </row>
    <row r="112" spans="1:12" x14ac:dyDescent="0.3">
      <c r="A112" s="150">
        <v>44318</v>
      </c>
      <c r="B112" s="152">
        <v>300000</v>
      </c>
      <c r="C112" s="152"/>
      <c r="D112" s="144"/>
      <c r="E112" s="144"/>
      <c r="F112" s="147" t="str">
        <f>lists!$L$11</f>
        <v>Выручка</v>
      </c>
      <c r="G112" s="156">
        <f t="shared" si="6"/>
        <v>0.3</v>
      </c>
      <c r="H112" s="147">
        <f t="shared" si="8"/>
        <v>210000</v>
      </c>
      <c r="I112" s="147" t="str">
        <f>lists!$L$12</f>
        <v>Себестоимость</v>
      </c>
      <c r="J112" s="147"/>
      <c r="K112" s="147" t="str">
        <f>lists!$D$120</f>
        <v>товар-110</v>
      </c>
      <c r="L112" s="147" t="str">
        <f>IF(K112="","",IF(SUMIFS(lists!$C$11:$C$200,lists!$D$11:$D$200,K112)=0,"",INDEX(lists!$F$11:$F$200,SUMIFS(lists!$C$11:$C$200,lists!$D$11:$D$200,K112))))</f>
        <v>прочие товарные категории</v>
      </c>
    </row>
    <row r="113" spans="1:12" x14ac:dyDescent="0.3">
      <c r="A113" s="150">
        <v>44323</v>
      </c>
      <c r="B113" s="152">
        <v>100000</v>
      </c>
      <c r="C113" s="152"/>
      <c r="D113" s="144"/>
      <c r="E113" s="144"/>
      <c r="F113" s="147" t="str">
        <f>lists!$L$11</f>
        <v>Выручка</v>
      </c>
      <c r="G113" s="156">
        <f t="shared" si="6"/>
        <v>0.3</v>
      </c>
      <c r="H113" s="147">
        <f t="shared" si="8"/>
        <v>70000</v>
      </c>
      <c r="I113" s="147" t="str">
        <f>lists!$L$12</f>
        <v>Себестоимость</v>
      </c>
      <c r="J113" s="147"/>
      <c r="K113" s="147" t="str">
        <f>lists!$D$121</f>
        <v>товар-111</v>
      </c>
      <c r="L113" s="147" t="str">
        <f>IF(K113="","",IF(SUMIFS(lists!$C$11:$C$200,lists!$D$11:$D$200,K113)=0,"",INDEX(lists!$F$11:$F$200,SUMIFS(lists!$C$11:$C$200,lists!$D$11:$D$200,K113))))</f>
        <v>прочие товарные категории</v>
      </c>
    </row>
    <row r="114" spans="1:12" x14ac:dyDescent="0.3">
      <c r="A114" s="150">
        <v>44324</v>
      </c>
      <c r="B114" s="152">
        <v>50000</v>
      </c>
      <c r="C114" s="152"/>
      <c r="D114" s="144"/>
      <c r="E114" s="144"/>
      <c r="F114" s="147" t="str">
        <f>lists!$L$11</f>
        <v>Выручка</v>
      </c>
      <c r="G114" s="156">
        <f t="shared" si="6"/>
        <v>0.3</v>
      </c>
      <c r="H114" s="147">
        <f t="shared" si="8"/>
        <v>35000</v>
      </c>
      <c r="I114" s="147" t="str">
        <f>lists!$L$12</f>
        <v>Себестоимость</v>
      </c>
      <c r="J114" s="147"/>
      <c r="K114" s="147" t="str">
        <f>lists!$D$122</f>
        <v>товар-112</v>
      </c>
      <c r="L114" s="147" t="str">
        <f>IF(K114="","",IF(SUMIFS(lists!$C$11:$C$200,lists!$D$11:$D$200,K114)=0,"",INDEX(lists!$F$11:$F$200,SUMIFS(lists!$C$11:$C$200,lists!$D$11:$D$200,K114))))</f>
        <v>прочие товарные категории</v>
      </c>
    </row>
    <row r="115" spans="1:12" x14ac:dyDescent="0.3">
      <c r="A115" s="150">
        <v>44331</v>
      </c>
      <c r="B115" s="152">
        <v>30000000</v>
      </c>
      <c r="C115" s="152"/>
      <c r="D115" s="144"/>
      <c r="E115" s="144"/>
      <c r="F115" s="147" t="str">
        <f>lists!$L$11</f>
        <v>Выручка</v>
      </c>
      <c r="G115" s="156">
        <f t="shared" si="6"/>
        <v>0.3</v>
      </c>
      <c r="H115" s="147">
        <f t="shared" si="8"/>
        <v>21000000</v>
      </c>
      <c r="I115" s="147" t="str">
        <f>lists!$L$12</f>
        <v>Себестоимость</v>
      </c>
      <c r="J115" s="147"/>
      <c r="K115" s="147" t="str">
        <f>lists!$D$123</f>
        <v>товар-113</v>
      </c>
      <c r="L115" s="147" t="str">
        <f>IF(K115="","",IF(SUMIFS(lists!$C$11:$C$200,lists!$D$11:$D$200,K115)=0,"",INDEX(lists!$F$11:$F$200,SUMIFS(lists!$C$11:$C$200,lists!$D$11:$D$200,K115))))</f>
        <v>прочие товарные категории</v>
      </c>
    </row>
    <row r="116" spans="1:12" x14ac:dyDescent="0.3">
      <c r="A116" s="150">
        <v>44330</v>
      </c>
      <c r="B116" s="152">
        <v>5000000</v>
      </c>
      <c r="C116" s="152"/>
      <c r="D116" s="144"/>
      <c r="E116" s="144"/>
      <c r="F116" s="147" t="str">
        <f>lists!$L$11</f>
        <v>Выручка</v>
      </c>
      <c r="G116" s="156">
        <f t="shared" si="6"/>
        <v>0.3</v>
      </c>
      <c r="H116" s="147">
        <f t="shared" si="8"/>
        <v>3500000</v>
      </c>
      <c r="I116" s="147" t="str">
        <f>lists!$L$12</f>
        <v>Себестоимость</v>
      </c>
      <c r="J116" s="147"/>
      <c r="K116" s="147" t="str">
        <f>lists!$D$124</f>
        <v>товар-114</v>
      </c>
      <c r="L116" s="147" t="str">
        <f>IF(K116="","",IF(SUMIFS(lists!$C$11:$C$200,lists!$D$11:$D$200,K116)=0,"",INDEX(lists!$F$11:$F$200,SUMIFS(lists!$C$11:$C$200,lists!$D$11:$D$200,K116))))</f>
        <v>прочие товарные категории</v>
      </c>
    </row>
    <row r="117" spans="1:12" x14ac:dyDescent="0.3">
      <c r="A117" s="150">
        <v>44328</v>
      </c>
      <c r="B117" s="152">
        <v>100000</v>
      </c>
      <c r="C117" s="152"/>
      <c r="D117" s="144"/>
      <c r="E117" s="144"/>
      <c r="F117" s="147" t="str">
        <f>lists!$L$11</f>
        <v>Выручка</v>
      </c>
      <c r="G117" s="156">
        <f t="shared" si="6"/>
        <v>0.3</v>
      </c>
      <c r="H117" s="147">
        <f t="shared" si="8"/>
        <v>70000</v>
      </c>
      <c r="I117" s="147" t="str">
        <f>lists!$L$12</f>
        <v>Себестоимость</v>
      </c>
      <c r="J117" s="147"/>
      <c r="K117" s="147" t="str">
        <f>lists!$D$125</f>
        <v>товар-115</v>
      </c>
      <c r="L117" s="147" t="str">
        <f>IF(K117="","",IF(SUMIFS(lists!$C$11:$C$200,lists!$D$11:$D$200,K117)=0,"",INDEX(lists!$F$11:$F$200,SUMIFS(lists!$C$11:$C$200,lists!$D$11:$D$200,K117))))</f>
        <v>прочие товарные категории</v>
      </c>
    </row>
    <row r="118" spans="1:12" x14ac:dyDescent="0.3">
      <c r="A118" s="150">
        <v>44327</v>
      </c>
      <c r="B118" s="152">
        <v>50000</v>
      </c>
      <c r="C118" s="152"/>
      <c r="D118" s="144"/>
      <c r="E118" s="144"/>
      <c r="F118" s="147" t="str">
        <f>lists!$L$11</f>
        <v>Выручка</v>
      </c>
      <c r="G118" s="156">
        <f t="shared" si="6"/>
        <v>0.3</v>
      </c>
      <c r="H118" s="147">
        <f t="shared" si="8"/>
        <v>35000</v>
      </c>
      <c r="I118" s="147" t="str">
        <f>lists!$L$12</f>
        <v>Себестоимость</v>
      </c>
      <c r="J118" s="147"/>
      <c r="K118" s="147" t="str">
        <f>lists!$D$126</f>
        <v>товар-116</v>
      </c>
      <c r="L118" s="147" t="str">
        <f>IF(K118="","",IF(SUMIFS(lists!$C$11:$C$200,lists!$D$11:$D$200,K118)=0,"",INDEX(lists!$F$11:$F$200,SUMIFS(lists!$C$11:$C$200,lists!$D$11:$D$200,K118))))</f>
        <v>прочие товарные категории</v>
      </c>
    </row>
    <row r="119" spans="1:12" x14ac:dyDescent="0.3">
      <c r="A119" s="150">
        <v>44332</v>
      </c>
      <c r="B119" s="152">
        <v>30000</v>
      </c>
      <c r="C119" s="152"/>
      <c r="D119" s="144"/>
      <c r="E119" s="144"/>
      <c r="F119" s="147" t="str">
        <f>lists!$L$11</f>
        <v>Выручка</v>
      </c>
      <c r="G119" s="156">
        <f t="shared" si="6"/>
        <v>0.3</v>
      </c>
      <c r="H119" s="147">
        <f t="shared" si="8"/>
        <v>21000</v>
      </c>
      <c r="I119" s="147" t="str">
        <f>lists!$L$12</f>
        <v>Себестоимость</v>
      </c>
      <c r="J119" s="147"/>
      <c r="K119" s="147" t="str">
        <f>lists!$D$127</f>
        <v>товар-117</v>
      </c>
      <c r="L119" s="147" t="str">
        <f>IF(K119="","",IF(SUMIFS(lists!$C$11:$C$200,lists!$D$11:$D$200,K119)=0,"",INDEX(lists!$F$11:$F$200,SUMIFS(lists!$C$11:$C$200,lists!$D$11:$D$200,K119))))</f>
        <v>прочие товарные категории</v>
      </c>
    </row>
    <row r="120" spans="1:12" x14ac:dyDescent="0.3">
      <c r="A120" s="150">
        <v>44324</v>
      </c>
      <c r="B120" s="152">
        <v>3000000</v>
      </c>
      <c r="C120" s="152"/>
      <c r="D120" s="144"/>
      <c r="E120" s="144"/>
      <c r="F120" s="147" t="str">
        <f>lists!$L$11</f>
        <v>Выручка</v>
      </c>
      <c r="G120" s="156">
        <f t="shared" si="6"/>
        <v>0.3</v>
      </c>
      <c r="H120" s="147">
        <f t="shared" si="8"/>
        <v>2100000</v>
      </c>
      <c r="I120" s="147" t="str">
        <f>lists!$L$12</f>
        <v>Себестоимость</v>
      </c>
      <c r="J120" s="147"/>
      <c r="K120" s="147" t="str">
        <f>lists!$D$128</f>
        <v>товар-118</v>
      </c>
      <c r="L120" s="147" t="str">
        <f>IF(K120="","",IF(SUMIFS(lists!$C$11:$C$200,lists!$D$11:$D$200,K120)=0,"",INDEX(lists!$F$11:$F$200,SUMIFS(lists!$C$11:$C$200,lists!$D$11:$D$200,K120))))</f>
        <v>прочие товарные категории</v>
      </c>
    </row>
    <row r="121" spans="1:12" x14ac:dyDescent="0.3">
      <c r="A121" s="150">
        <v>44326</v>
      </c>
      <c r="B121" s="145"/>
      <c r="C121" s="152">
        <v>1000000</v>
      </c>
      <c r="D121" s="144"/>
      <c r="E121" s="144"/>
      <c r="F121" s="147"/>
      <c r="G121" s="156" t="str">
        <f t="shared" si="6"/>
        <v/>
      </c>
      <c r="H121" s="147" t="str">
        <f t="shared" si="8"/>
        <v/>
      </c>
      <c r="I121" s="147"/>
      <c r="J121" s="147" t="str">
        <f>lists!$N$12</f>
        <v>маркетинговые расходы</v>
      </c>
      <c r="K121" s="147"/>
      <c r="L121" s="147" t="str">
        <f>IF(K121="","",IF(SUMIFS(lists!$C$11:$C$200,lists!$D$11:$D$200,K121)=0,"",INDEX(lists!$F$11:$F$200,SUMIFS(lists!$C$11:$C$200,lists!$D$11:$D$200,K121))))</f>
        <v/>
      </c>
    </row>
    <row r="122" spans="1:12" x14ac:dyDescent="0.3">
      <c r="A122" s="150">
        <v>44318</v>
      </c>
      <c r="B122" s="145"/>
      <c r="C122" s="152">
        <v>300000</v>
      </c>
      <c r="D122" s="144"/>
      <c r="E122" s="144"/>
      <c r="F122" s="147"/>
      <c r="G122" s="156" t="str">
        <f t="shared" si="6"/>
        <v/>
      </c>
      <c r="H122" s="147" t="str">
        <f t="shared" si="8"/>
        <v/>
      </c>
      <c r="I122" s="147"/>
      <c r="J122" s="147" t="str">
        <f>lists!$N$13</f>
        <v>расходы логистики</v>
      </c>
      <c r="K122" s="147"/>
      <c r="L122" s="147" t="str">
        <f>IF(K122="","",IF(SUMIFS(lists!$C$11:$C$200,lists!$D$11:$D$200,K122)=0,"",INDEX(lists!$F$11:$F$200,SUMIFS(lists!$C$11:$C$200,lists!$D$11:$D$200,K122))))</f>
        <v/>
      </c>
    </row>
    <row r="123" spans="1:12" x14ac:dyDescent="0.3">
      <c r="A123" s="150">
        <v>44323</v>
      </c>
      <c r="B123" s="145"/>
      <c r="C123" s="152">
        <v>100000</v>
      </c>
      <c r="D123" s="144"/>
      <c r="E123" s="144"/>
      <c r="F123" s="147"/>
      <c r="G123" s="156" t="str">
        <f t="shared" si="6"/>
        <v/>
      </c>
      <c r="H123" s="147" t="str">
        <f t="shared" si="8"/>
        <v/>
      </c>
      <c r="I123" s="147"/>
      <c r="J123" s="147" t="str">
        <f>lists!$N$14</f>
        <v>прочие переменные расходы</v>
      </c>
      <c r="K123" s="147"/>
      <c r="L123" s="147" t="str">
        <f>IF(K123="","",IF(SUMIFS(lists!$C$11:$C$200,lists!$D$11:$D$200,K123)=0,"",INDEX(lists!$F$11:$F$200,SUMIFS(lists!$C$11:$C$200,lists!$D$11:$D$200,K123))))</f>
        <v/>
      </c>
    </row>
    <row r="124" spans="1:12" x14ac:dyDescent="0.3">
      <c r="A124" s="150">
        <v>44331</v>
      </c>
      <c r="B124" s="145"/>
      <c r="C124" s="152">
        <v>50000</v>
      </c>
      <c r="D124" s="144"/>
      <c r="E124" s="144"/>
      <c r="F124" s="147"/>
      <c r="G124" s="156" t="str">
        <f t="shared" si="6"/>
        <v/>
      </c>
      <c r="H124" s="147" t="str">
        <f t="shared" si="8"/>
        <v/>
      </c>
      <c r="I124" s="147"/>
      <c r="J124" s="147" t="str">
        <f>lists!$N$15</f>
        <v>начисление ФОТ персонала</v>
      </c>
      <c r="K124" s="147"/>
      <c r="L124" s="147" t="str">
        <f>IF(K124="","",IF(SUMIFS(lists!$C$11:$C$200,lists!$D$11:$D$200,K124)=0,"",INDEX(lists!$F$11:$F$200,SUMIFS(lists!$C$11:$C$200,lists!$D$11:$D$200,K124))))</f>
        <v/>
      </c>
    </row>
    <row r="125" spans="1:12" x14ac:dyDescent="0.3">
      <c r="A125" s="150">
        <v>44329</v>
      </c>
      <c r="B125" s="145"/>
      <c r="C125" s="152">
        <v>10000000</v>
      </c>
      <c r="D125" s="144"/>
      <c r="E125" s="144"/>
      <c r="F125" s="147"/>
      <c r="G125" s="156" t="str">
        <f t="shared" si="6"/>
        <v/>
      </c>
      <c r="H125" s="147" t="str">
        <f t="shared" si="8"/>
        <v/>
      </c>
      <c r="I125" s="147"/>
      <c r="J125" s="147" t="str">
        <f>lists!$N$11</f>
        <v>Закупка товара</v>
      </c>
      <c r="K125" s="147" t="str">
        <f>lists!$D$133</f>
        <v>товар-123</v>
      </c>
      <c r="L125" s="147" t="str">
        <f>IF(K125="","",IF(SUMIFS(lists!$C$11:$C$200,lists!$D$11:$D$200,K125)=0,"",INDEX(lists!$F$11:$F$200,SUMIFS(lists!$C$11:$C$200,lists!$D$11:$D$200,K125))))</f>
        <v>прочие товарные категории</v>
      </c>
    </row>
    <row r="126" spans="1:12" x14ac:dyDescent="0.3">
      <c r="A126" s="150">
        <v>44324</v>
      </c>
      <c r="B126" s="145"/>
      <c r="C126" s="152">
        <v>5000000</v>
      </c>
      <c r="D126" s="144"/>
      <c r="E126" s="144"/>
      <c r="F126" s="147"/>
      <c r="G126" s="156" t="str">
        <f t="shared" si="6"/>
        <v/>
      </c>
      <c r="H126" s="147" t="str">
        <f t="shared" si="8"/>
        <v/>
      </c>
      <c r="I126" s="147"/>
      <c r="J126" s="147" t="str">
        <f>lists!$N$11</f>
        <v>Закупка товара</v>
      </c>
      <c r="K126" s="147" t="str">
        <f>lists!$D$134</f>
        <v>товар-124</v>
      </c>
      <c r="L126" s="147" t="str">
        <f>IF(K126="","",IF(SUMIFS(lists!$C$11:$C$200,lists!$D$11:$D$200,K126)=0,"",INDEX(lists!$F$11:$F$200,SUMIFS(lists!$C$11:$C$200,lists!$D$11:$D$200,K126))))</f>
        <v>прочие товарные категории</v>
      </c>
    </row>
    <row r="127" spans="1:12" x14ac:dyDescent="0.3">
      <c r="A127" s="150">
        <v>44323</v>
      </c>
      <c r="B127" s="145"/>
      <c r="C127" s="152">
        <v>100000</v>
      </c>
      <c r="D127" s="144"/>
      <c r="E127" s="144"/>
      <c r="F127" s="147"/>
      <c r="G127" s="156" t="str">
        <f t="shared" si="6"/>
        <v/>
      </c>
      <c r="H127" s="147" t="str">
        <f t="shared" si="8"/>
        <v/>
      </c>
      <c r="I127" s="147"/>
      <c r="J127" s="147" t="str">
        <f>lists!$N$11</f>
        <v>Закупка товара</v>
      </c>
      <c r="K127" s="147" t="str">
        <f>lists!$D$135</f>
        <v>товар-125</v>
      </c>
      <c r="L127" s="147" t="str">
        <f>IF(K127="","",IF(SUMIFS(lists!$C$11:$C$200,lists!$D$11:$D$200,K127)=0,"",INDEX(lists!$F$11:$F$200,SUMIFS(lists!$C$11:$C$200,lists!$D$11:$D$200,K127))))</f>
        <v>прочие товарные категории</v>
      </c>
    </row>
    <row r="128" spans="1:12" x14ac:dyDescent="0.3">
      <c r="A128" s="150">
        <v>44319</v>
      </c>
      <c r="B128" s="145"/>
      <c r="C128" s="152">
        <v>50000</v>
      </c>
      <c r="D128" s="144"/>
      <c r="E128" s="144"/>
      <c r="F128" s="147"/>
      <c r="G128" s="156" t="str">
        <f t="shared" si="6"/>
        <v/>
      </c>
      <c r="H128" s="147" t="str">
        <f t="shared" si="8"/>
        <v/>
      </c>
      <c r="I128" s="147"/>
      <c r="J128" s="147" t="str">
        <f>lists!$N$11</f>
        <v>Закупка товара</v>
      </c>
      <c r="K128" s="147" t="str">
        <f>lists!$D$136</f>
        <v>товар-126</v>
      </c>
      <c r="L128" s="147" t="str">
        <f>IF(K128="","",IF(SUMIFS(lists!$C$11:$C$200,lists!$D$11:$D$200,K128)=0,"",INDEX(lists!$F$11:$F$200,SUMIFS(lists!$C$11:$C$200,lists!$D$11:$D$200,K128))))</f>
        <v>товарная категория- 1</v>
      </c>
    </row>
    <row r="129" spans="1:12" x14ac:dyDescent="0.3">
      <c r="A129" s="150">
        <v>44317</v>
      </c>
      <c r="B129" s="145"/>
      <c r="C129" s="152">
        <v>30000</v>
      </c>
      <c r="D129" s="144"/>
      <c r="E129" s="144"/>
      <c r="F129" s="147"/>
      <c r="G129" s="156" t="str">
        <f t="shared" si="6"/>
        <v/>
      </c>
      <c r="H129" s="147" t="str">
        <f t="shared" si="8"/>
        <v/>
      </c>
      <c r="I129" s="147"/>
      <c r="J129" s="147" t="str">
        <f>lists!$N$11</f>
        <v>Закупка товара</v>
      </c>
      <c r="K129" s="147" t="str">
        <f>lists!$D$137</f>
        <v>товар-127</v>
      </c>
      <c r="L129" s="147" t="str">
        <f>IF(K129="","",IF(SUMIFS(lists!$C$11:$C$200,lists!$D$11:$D$200,K129)=0,"",INDEX(lists!$F$11:$F$200,SUMIFS(lists!$C$11:$C$200,lists!$D$11:$D$200,K129))))</f>
        <v>товарная категория- 1</v>
      </c>
    </row>
    <row r="130" spans="1:12" x14ac:dyDescent="0.3">
      <c r="A130" s="150">
        <v>44320</v>
      </c>
      <c r="B130" s="145"/>
      <c r="C130" s="152">
        <v>3000000</v>
      </c>
      <c r="D130" s="144"/>
      <c r="E130" s="144"/>
      <c r="F130" s="147"/>
      <c r="G130" s="156" t="str">
        <f t="shared" si="6"/>
        <v/>
      </c>
      <c r="H130" s="147" t="str">
        <f t="shared" si="8"/>
        <v/>
      </c>
      <c r="I130" s="147"/>
      <c r="J130" s="147" t="str">
        <f>lists!$N$12</f>
        <v>маркетинговые расходы</v>
      </c>
      <c r="K130" s="147"/>
      <c r="L130" s="147" t="str">
        <f>IF(K130="","",IF(SUMIFS(lists!$C$11:$C$200,lists!$D$11:$D$200,K130)=0,"",INDEX(lists!$F$11:$F$200,SUMIFS(lists!$C$11:$C$200,lists!$D$11:$D$200,K130))))</f>
        <v/>
      </c>
    </row>
    <row r="131" spans="1:12" x14ac:dyDescent="0.3">
      <c r="A131" s="150">
        <v>44331</v>
      </c>
      <c r="B131" s="145"/>
      <c r="C131" s="152">
        <v>1000000</v>
      </c>
      <c r="D131" s="144"/>
      <c r="E131" s="144"/>
      <c r="F131" s="147"/>
      <c r="G131" s="156" t="str">
        <f t="shared" si="6"/>
        <v/>
      </c>
      <c r="H131" s="147" t="str">
        <f t="shared" ref="H131:H162" si="9">IF(B131="","",B131*(1-G131))</f>
        <v/>
      </c>
      <c r="I131" s="147"/>
      <c r="J131" s="147" t="str">
        <f>lists!$N$13</f>
        <v>расходы логистики</v>
      </c>
      <c r="K131" s="147"/>
      <c r="L131" s="147" t="str">
        <f>IF(K131="","",IF(SUMIFS(lists!$C$11:$C$200,lists!$D$11:$D$200,K131)=0,"",INDEX(lists!$F$11:$F$200,SUMIFS(lists!$C$11:$C$200,lists!$D$11:$D$200,K131))))</f>
        <v/>
      </c>
    </row>
    <row r="132" spans="1:12" x14ac:dyDescent="0.3">
      <c r="A132" s="150">
        <v>44330</v>
      </c>
      <c r="B132" s="145"/>
      <c r="C132" s="152">
        <v>300000</v>
      </c>
      <c r="D132" s="144"/>
      <c r="E132" s="144"/>
      <c r="F132" s="147"/>
      <c r="G132" s="156" t="str">
        <f t="shared" ref="G132:G176" si="10">IF(F132=$F$3,30%,"")</f>
        <v/>
      </c>
      <c r="H132" s="147" t="str">
        <f t="shared" si="9"/>
        <v/>
      </c>
      <c r="I132" s="147"/>
      <c r="J132" s="147" t="str">
        <f>lists!$N$14</f>
        <v>прочие переменные расходы</v>
      </c>
      <c r="K132" s="147"/>
      <c r="L132" s="147" t="str">
        <f>IF(K132="","",IF(SUMIFS(lists!$C$11:$C$200,lists!$D$11:$D$200,K132)=0,"",INDEX(lists!$F$11:$F$200,SUMIFS(lists!$C$11:$C$200,lists!$D$11:$D$200,K132))))</f>
        <v/>
      </c>
    </row>
    <row r="133" spans="1:12" x14ac:dyDescent="0.3">
      <c r="A133" s="150">
        <v>44328</v>
      </c>
      <c r="B133" s="145"/>
      <c r="C133" s="152">
        <v>100000</v>
      </c>
      <c r="D133" s="144"/>
      <c r="E133" s="144"/>
      <c r="F133" s="147"/>
      <c r="G133" s="156" t="str">
        <f t="shared" si="10"/>
        <v/>
      </c>
      <c r="H133" s="147" t="str">
        <f t="shared" si="9"/>
        <v/>
      </c>
      <c r="I133" s="147"/>
      <c r="J133" s="147" t="str">
        <f>lists!$N$15</f>
        <v>начисление ФОТ персонала</v>
      </c>
      <c r="K133" s="147"/>
      <c r="L133" s="147" t="str">
        <f>IF(K133="","",IF(SUMIFS(lists!$C$11:$C$200,lists!$D$11:$D$200,K133)=0,"",INDEX(lists!$F$11:$F$200,SUMIFS(lists!$C$11:$C$200,lists!$D$11:$D$200,K133))))</f>
        <v/>
      </c>
    </row>
    <row r="134" spans="1:12" x14ac:dyDescent="0.3">
      <c r="A134" s="150">
        <v>44327</v>
      </c>
      <c r="B134" s="145"/>
      <c r="C134" s="152">
        <v>50000</v>
      </c>
      <c r="D134" s="144"/>
      <c r="E134" s="144"/>
      <c r="F134" s="147"/>
      <c r="G134" s="156" t="str">
        <f t="shared" si="10"/>
        <v/>
      </c>
      <c r="H134" s="147" t="str">
        <f t="shared" si="9"/>
        <v/>
      </c>
      <c r="I134" s="147"/>
      <c r="J134" s="147" t="str">
        <f>lists!$N$16</f>
        <v>начисление взносов в соц. фонды</v>
      </c>
      <c r="K134" s="147"/>
      <c r="L134" s="147" t="str">
        <f>IF(K134="","",IF(SUMIFS(lists!$C$11:$C$200,lists!$D$11:$D$200,K134)=0,"",INDEX(lists!$F$11:$F$200,SUMIFS(lists!$C$11:$C$200,lists!$D$11:$D$200,K134))))</f>
        <v/>
      </c>
    </row>
    <row r="135" spans="1:12" x14ac:dyDescent="0.3">
      <c r="A135" s="150">
        <v>44332</v>
      </c>
      <c r="B135" s="145"/>
      <c r="C135" s="152">
        <v>10000000</v>
      </c>
      <c r="D135" s="144"/>
      <c r="E135" s="144"/>
      <c r="F135" s="147"/>
      <c r="G135" s="156" t="str">
        <f t="shared" si="10"/>
        <v/>
      </c>
      <c r="H135" s="147" t="str">
        <f t="shared" si="9"/>
        <v/>
      </c>
      <c r="I135" s="147"/>
      <c r="J135" s="147" t="str">
        <f>lists!$N$17</f>
        <v>расходы на аренду помещений</v>
      </c>
      <c r="K135" s="147"/>
      <c r="L135" s="147" t="str">
        <f>IF(K135="","",IF(SUMIFS(lists!$C$11:$C$200,lists!$D$11:$D$200,K135)=0,"",INDEX(lists!$F$11:$F$200,SUMIFS(lists!$C$11:$C$200,lists!$D$11:$D$200,K135))))</f>
        <v/>
      </c>
    </row>
    <row r="136" spans="1:12" x14ac:dyDescent="0.3">
      <c r="A136" s="150">
        <v>44324</v>
      </c>
      <c r="B136" s="145"/>
      <c r="C136" s="145">
        <v>100000</v>
      </c>
      <c r="D136" s="144"/>
      <c r="E136" s="144"/>
      <c r="F136" s="147"/>
      <c r="G136" s="156" t="str">
        <f t="shared" si="10"/>
        <v/>
      </c>
      <c r="H136" s="147" t="str">
        <f t="shared" si="9"/>
        <v/>
      </c>
      <c r="I136" s="147"/>
      <c r="J136" s="147" t="str">
        <f>lists!$N$18</f>
        <v>расходы на персонал</v>
      </c>
      <c r="K136" s="147"/>
      <c r="L136" s="147" t="str">
        <f>IF(K136="","",IF(SUMIFS(lists!$C$11:$C$200,lists!$D$11:$D$200,K136)=0,"",INDEX(lists!$F$11:$F$200,SUMIFS(lists!$C$11:$C$200,lists!$D$11:$D$200,K136))))</f>
        <v/>
      </c>
    </row>
    <row r="137" spans="1:12" x14ac:dyDescent="0.3">
      <c r="A137" s="150">
        <v>44326</v>
      </c>
      <c r="B137" s="145"/>
      <c r="C137" s="145">
        <v>100000</v>
      </c>
      <c r="D137" s="144"/>
      <c r="E137" s="144"/>
      <c r="F137" s="147"/>
      <c r="G137" s="156" t="str">
        <f t="shared" si="10"/>
        <v/>
      </c>
      <c r="H137" s="147" t="str">
        <f t="shared" si="9"/>
        <v/>
      </c>
      <c r="I137" s="147"/>
      <c r="J137" s="147" t="str">
        <f>lists!$N$19</f>
        <v>прочие постоянные расходы</v>
      </c>
      <c r="K137" s="147"/>
      <c r="L137" s="147" t="str">
        <f>IF(K137="","",IF(SUMIFS(lists!$C$11:$C$200,lists!$D$11:$D$200,K137)=0,"",INDEX(lists!$F$11:$F$200,SUMIFS(lists!$C$11:$C$200,lists!$D$11:$D$200,K137))))</f>
        <v/>
      </c>
    </row>
    <row r="138" spans="1:12" x14ac:dyDescent="0.3">
      <c r="A138" s="150">
        <v>44318</v>
      </c>
      <c r="B138" s="145"/>
      <c r="C138" s="152">
        <v>50000</v>
      </c>
      <c r="D138" s="144"/>
      <c r="E138" s="144"/>
      <c r="F138" s="147"/>
      <c r="G138" s="156" t="str">
        <f t="shared" si="10"/>
        <v/>
      </c>
      <c r="H138" s="147" t="str">
        <f t="shared" si="9"/>
        <v/>
      </c>
      <c r="I138" s="147"/>
      <c r="J138" s="147" t="str">
        <f>lists!$N$11</f>
        <v>Закупка товара</v>
      </c>
      <c r="K138" s="147" t="str">
        <f>lists!$D$146</f>
        <v>товар-136</v>
      </c>
      <c r="L138" s="147" t="str">
        <f>IF(K138="","",IF(SUMIFS(lists!$C$11:$C$200,lists!$D$11:$D$200,K138)=0,"",INDEX(lists!$F$11:$F$200,SUMIFS(lists!$C$11:$C$200,lists!$D$11:$D$200,K138))))</f>
        <v>прочие товарные категории</v>
      </c>
    </row>
    <row r="139" spans="1:12" x14ac:dyDescent="0.3">
      <c r="A139" s="150">
        <v>44323</v>
      </c>
      <c r="B139" s="145"/>
      <c r="C139" s="152">
        <v>30000</v>
      </c>
      <c r="D139" s="144"/>
      <c r="E139" s="144"/>
      <c r="F139" s="147"/>
      <c r="G139" s="156" t="str">
        <f t="shared" si="10"/>
        <v/>
      </c>
      <c r="H139" s="147" t="str">
        <f t="shared" si="9"/>
        <v/>
      </c>
      <c r="I139" s="147"/>
      <c r="J139" s="147" t="str">
        <f>lists!$N$12</f>
        <v>маркетинговые расходы</v>
      </c>
      <c r="K139" s="147"/>
      <c r="L139" s="147" t="str">
        <f>IF(K139="","",IF(SUMIFS(lists!$C$11:$C$200,lists!$D$11:$D$200,K139)=0,"",INDEX(lists!$F$11:$F$200,SUMIFS(lists!$C$11:$C$200,lists!$D$11:$D$200,K139))))</f>
        <v/>
      </c>
    </row>
    <row r="140" spans="1:12" x14ac:dyDescent="0.3">
      <c r="A140" s="150">
        <v>44331</v>
      </c>
      <c r="B140" s="145"/>
      <c r="C140" s="152">
        <v>3000000</v>
      </c>
      <c r="D140" s="144"/>
      <c r="E140" s="144"/>
      <c r="F140" s="147"/>
      <c r="G140" s="156" t="str">
        <f t="shared" si="10"/>
        <v/>
      </c>
      <c r="H140" s="147" t="str">
        <f t="shared" si="9"/>
        <v/>
      </c>
      <c r="I140" s="147"/>
      <c r="J140" s="147" t="str">
        <f>lists!$N$13</f>
        <v>расходы логистики</v>
      </c>
      <c r="K140" s="147"/>
      <c r="L140" s="147" t="str">
        <f>IF(K140="","",IF(SUMIFS(lists!$C$11:$C$200,lists!$D$11:$D$200,K140)=0,"",INDEX(lists!$F$11:$F$200,SUMIFS(lists!$C$11:$C$200,lists!$D$11:$D$200,K140))))</f>
        <v/>
      </c>
    </row>
    <row r="141" spans="1:12" x14ac:dyDescent="0.3">
      <c r="A141" s="150">
        <v>44329</v>
      </c>
      <c r="B141" s="145"/>
      <c r="C141" s="152">
        <v>1000000</v>
      </c>
      <c r="D141" s="144"/>
      <c r="E141" s="144"/>
      <c r="F141" s="147"/>
      <c r="G141" s="156" t="str">
        <f t="shared" si="10"/>
        <v/>
      </c>
      <c r="H141" s="147" t="str">
        <f t="shared" si="9"/>
        <v/>
      </c>
      <c r="I141" s="147"/>
      <c r="J141" s="147" t="str">
        <f>lists!$N$14</f>
        <v>прочие переменные расходы</v>
      </c>
      <c r="K141" s="147"/>
      <c r="L141" s="147" t="str">
        <f>IF(K141="","",IF(SUMIFS(lists!$C$11:$C$200,lists!$D$11:$D$200,K141)=0,"",INDEX(lists!$F$11:$F$200,SUMIFS(lists!$C$11:$C$200,lists!$D$11:$D$200,K141))))</f>
        <v/>
      </c>
    </row>
    <row r="142" spans="1:12" x14ac:dyDescent="0.3">
      <c r="A142" s="150">
        <v>44324</v>
      </c>
      <c r="B142" s="145"/>
      <c r="C142" s="152">
        <v>300000</v>
      </c>
      <c r="D142" s="144"/>
      <c r="E142" s="144"/>
      <c r="F142" s="147"/>
      <c r="G142" s="156" t="str">
        <f t="shared" si="10"/>
        <v/>
      </c>
      <c r="H142" s="147" t="str">
        <f t="shared" si="9"/>
        <v/>
      </c>
      <c r="I142" s="147"/>
      <c r="J142" s="147" t="str">
        <f>lists!$N$15</f>
        <v>начисление ФОТ персонала</v>
      </c>
      <c r="K142" s="147"/>
      <c r="L142" s="147" t="str">
        <f>IF(K142="","",IF(SUMIFS(lists!$C$11:$C$200,lists!$D$11:$D$200,K142)=0,"",INDEX(lists!$F$11:$F$200,SUMIFS(lists!$C$11:$C$200,lists!$D$11:$D$200,K142))))</f>
        <v/>
      </c>
    </row>
    <row r="143" spans="1:12" x14ac:dyDescent="0.3">
      <c r="A143" s="150">
        <v>44323</v>
      </c>
      <c r="B143" s="145"/>
      <c r="C143" s="152">
        <v>100000</v>
      </c>
      <c r="D143" s="144"/>
      <c r="E143" s="144"/>
      <c r="F143" s="147"/>
      <c r="G143" s="156" t="str">
        <f t="shared" si="10"/>
        <v/>
      </c>
      <c r="H143" s="147" t="str">
        <f t="shared" si="9"/>
        <v/>
      </c>
      <c r="I143" s="147"/>
      <c r="J143" s="147" t="str">
        <f>lists!$N$16</f>
        <v>начисление взносов в соц. фонды</v>
      </c>
      <c r="K143" s="147"/>
      <c r="L143" s="147" t="str">
        <f>IF(K143="","",IF(SUMIFS(lists!$C$11:$C$200,lists!$D$11:$D$200,K143)=0,"",INDEX(lists!$F$11:$F$200,SUMIFS(lists!$C$11:$C$200,lists!$D$11:$D$200,K143))))</f>
        <v/>
      </c>
    </row>
    <row r="144" spans="1:12" x14ac:dyDescent="0.3">
      <c r="A144" s="150">
        <v>44319</v>
      </c>
      <c r="B144" s="145"/>
      <c r="C144" s="152">
        <v>50000</v>
      </c>
      <c r="D144" s="144"/>
      <c r="E144" s="144"/>
      <c r="F144" s="147"/>
      <c r="G144" s="156" t="str">
        <f t="shared" si="10"/>
        <v/>
      </c>
      <c r="H144" s="147" t="str">
        <f t="shared" si="9"/>
        <v/>
      </c>
      <c r="I144" s="147"/>
      <c r="J144" s="147" t="str">
        <f>lists!$N$17</f>
        <v>расходы на аренду помещений</v>
      </c>
      <c r="K144" s="147"/>
      <c r="L144" s="147" t="str">
        <f>IF(K144="","",IF(SUMIFS(lists!$C$11:$C$200,lists!$D$11:$D$200,K144)=0,"",INDEX(lists!$F$11:$F$200,SUMIFS(lists!$C$11:$C$200,lists!$D$11:$D$200,K144))))</f>
        <v/>
      </c>
    </row>
    <row r="145" spans="1:12" x14ac:dyDescent="0.3">
      <c r="A145" s="150">
        <v>44317</v>
      </c>
      <c r="B145" s="145"/>
      <c r="C145" s="152">
        <v>10000000</v>
      </c>
      <c r="D145" s="144"/>
      <c r="E145" s="144"/>
      <c r="F145" s="147"/>
      <c r="G145" s="156" t="str">
        <f t="shared" si="10"/>
        <v/>
      </c>
      <c r="H145" s="147" t="str">
        <f t="shared" si="9"/>
        <v/>
      </c>
      <c r="I145" s="147"/>
      <c r="J145" s="147" t="str">
        <f>lists!$N$11</f>
        <v>Закупка товара</v>
      </c>
      <c r="K145" s="147" t="str">
        <f>lists!$D$56</f>
        <v>товар-46</v>
      </c>
      <c r="L145" s="147" t="str">
        <f>IF(K145="","",IF(SUMIFS(lists!$C$11:$C$200,lists!$D$11:$D$200,K145)=0,"",INDEX(lists!$F$11:$F$200,SUMIFS(lists!$C$11:$C$200,lists!$D$11:$D$200,K145))))</f>
        <v>товарная категория- 4</v>
      </c>
    </row>
    <row r="146" spans="1:12" x14ac:dyDescent="0.3">
      <c r="A146" s="150">
        <v>44320</v>
      </c>
      <c r="B146" s="145"/>
      <c r="C146" s="152">
        <v>5000000</v>
      </c>
      <c r="D146" s="144"/>
      <c r="E146" s="144"/>
      <c r="F146" s="147"/>
      <c r="G146" s="156" t="str">
        <f t="shared" si="10"/>
        <v/>
      </c>
      <c r="H146" s="147" t="str">
        <f t="shared" si="9"/>
        <v/>
      </c>
      <c r="I146" s="147"/>
      <c r="J146" s="147" t="str">
        <f>lists!$N$11</f>
        <v>Закупка товара</v>
      </c>
      <c r="K146" s="147" t="str">
        <f>lists!$D$57</f>
        <v>товар-47</v>
      </c>
      <c r="L146" s="147" t="str">
        <f>IF(K146="","",IF(SUMIFS(lists!$C$11:$C$200,lists!$D$11:$D$200,K146)=0,"",INDEX(lists!$F$11:$F$200,SUMIFS(lists!$C$11:$C$200,lists!$D$11:$D$200,K146))))</f>
        <v>товарная категория- 4</v>
      </c>
    </row>
    <row r="147" spans="1:12" x14ac:dyDescent="0.3">
      <c r="A147" s="150">
        <v>44333</v>
      </c>
      <c r="B147" s="152">
        <v>300000</v>
      </c>
      <c r="C147" s="152"/>
      <c r="D147" s="144"/>
      <c r="E147" s="144"/>
      <c r="F147" s="147" t="str">
        <f>lists!$L$11</f>
        <v>Выручка</v>
      </c>
      <c r="G147" s="156">
        <f t="shared" si="10"/>
        <v>0.3</v>
      </c>
      <c r="H147" s="147">
        <f t="shared" si="9"/>
        <v>210000</v>
      </c>
      <c r="I147" s="147" t="str">
        <f>lists!$L$12</f>
        <v>Себестоимость</v>
      </c>
      <c r="J147" s="147"/>
      <c r="K147" s="147" t="str">
        <f>lists!$D$58</f>
        <v>товар-48</v>
      </c>
      <c r="L147" s="147" t="str">
        <f>IF(K147="","",IF(SUMIFS(lists!$C$11:$C$200,lists!$D$11:$D$200,K147)=0,"",INDEX(lists!$F$11:$F$200,SUMIFS(lists!$C$11:$C$200,lists!$D$11:$D$200,K147))))</f>
        <v>товарная категория- 4</v>
      </c>
    </row>
    <row r="148" spans="1:12" x14ac:dyDescent="0.3">
      <c r="A148" s="150">
        <v>44333</v>
      </c>
      <c r="B148" s="152">
        <v>100000</v>
      </c>
      <c r="C148" s="152"/>
      <c r="D148" s="144"/>
      <c r="E148" s="144"/>
      <c r="F148" s="147" t="str">
        <f>lists!$L$11</f>
        <v>Выручка</v>
      </c>
      <c r="G148" s="156">
        <f t="shared" si="10"/>
        <v>0.3</v>
      </c>
      <c r="H148" s="147">
        <f t="shared" si="9"/>
        <v>70000</v>
      </c>
      <c r="I148" s="147" t="str">
        <f>lists!$L$12</f>
        <v>Себестоимость</v>
      </c>
      <c r="J148" s="147"/>
      <c r="K148" s="147" t="str">
        <f>lists!$D$59</f>
        <v>товар-49</v>
      </c>
      <c r="L148" s="147" t="str">
        <f>IF(K148="","",IF(SUMIFS(lists!$C$11:$C$200,lists!$D$11:$D$200,K148)=0,"",INDEX(lists!$F$11:$F$200,SUMIFS(lists!$C$11:$C$200,lists!$D$11:$D$200,K148))))</f>
        <v>товарная категория- 4</v>
      </c>
    </row>
    <row r="149" spans="1:12" x14ac:dyDescent="0.3">
      <c r="A149" s="150">
        <v>44333</v>
      </c>
      <c r="B149" s="152">
        <v>50000</v>
      </c>
      <c r="C149" s="152"/>
      <c r="D149" s="144"/>
      <c r="E149" s="144"/>
      <c r="F149" s="147" t="str">
        <f>lists!$L$11</f>
        <v>Выручка</v>
      </c>
      <c r="G149" s="156">
        <f t="shared" si="10"/>
        <v>0.3</v>
      </c>
      <c r="H149" s="147">
        <f t="shared" si="9"/>
        <v>35000</v>
      </c>
      <c r="I149" s="147" t="str">
        <f>lists!$L$12</f>
        <v>Себестоимость</v>
      </c>
      <c r="J149" s="147"/>
      <c r="K149" s="147" t="str">
        <f>lists!$D$60</f>
        <v>товар-50</v>
      </c>
      <c r="L149" s="147" t="str">
        <f>IF(K149="","",IF(SUMIFS(lists!$C$11:$C$200,lists!$D$11:$D$200,K149)=0,"",INDEX(lists!$F$11:$F$200,SUMIFS(lists!$C$11:$C$200,lists!$D$11:$D$200,K149))))</f>
        <v>товарная категория- 4</v>
      </c>
    </row>
    <row r="150" spans="1:12" x14ac:dyDescent="0.3">
      <c r="A150" s="150">
        <v>44333</v>
      </c>
      <c r="B150" s="152">
        <v>10000000</v>
      </c>
      <c r="C150" s="152"/>
      <c r="D150" s="144"/>
      <c r="E150" s="144"/>
      <c r="F150" s="147" t="str">
        <f>lists!$L$11</f>
        <v>Выручка</v>
      </c>
      <c r="G150" s="156">
        <f t="shared" si="10"/>
        <v>0.3</v>
      </c>
      <c r="H150" s="147">
        <f t="shared" si="9"/>
        <v>7000000</v>
      </c>
      <c r="I150" s="147" t="str">
        <f>lists!$L$12</f>
        <v>Себестоимость</v>
      </c>
      <c r="J150" s="147"/>
      <c r="K150" s="147" t="str">
        <f>lists!$D$61</f>
        <v>товар-51</v>
      </c>
      <c r="L150" s="147" t="str">
        <f>IF(K150="","",IF(SUMIFS(lists!$C$11:$C$200,lists!$D$11:$D$200,K150)=0,"",INDEX(lists!$F$11:$F$200,SUMIFS(lists!$C$11:$C$200,lists!$D$11:$D$200,K150))))</f>
        <v>товарная категория- 4</v>
      </c>
    </row>
    <row r="151" spans="1:12" x14ac:dyDescent="0.3">
      <c r="A151" s="150">
        <v>44333</v>
      </c>
      <c r="B151" s="152">
        <v>5000000</v>
      </c>
      <c r="C151" s="152"/>
      <c r="D151" s="144"/>
      <c r="E151" s="144"/>
      <c r="F151" s="147" t="str">
        <f>lists!$L$11</f>
        <v>Выручка</v>
      </c>
      <c r="G151" s="156">
        <f t="shared" si="10"/>
        <v>0.3</v>
      </c>
      <c r="H151" s="147">
        <f t="shared" si="9"/>
        <v>3500000</v>
      </c>
      <c r="I151" s="147" t="str">
        <f>lists!$L$12</f>
        <v>Себестоимость</v>
      </c>
      <c r="J151" s="147"/>
      <c r="K151" s="147" t="str">
        <f>lists!$D$62</f>
        <v>товар-52</v>
      </c>
      <c r="L151" s="147" t="str">
        <f>IF(K151="","",IF(SUMIFS(lists!$C$11:$C$200,lists!$D$11:$D$200,K151)=0,"",INDEX(lists!$F$11:$F$200,SUMIFS(lists!$C$11:$C$200,lists!$D$11:$D$200,K151))))</f>
        <v>товарная категория- 5</v>
      </c>
    </row>
    <row r="152" spans="1:12" x14ac:dyDescent="0.3">
      <c r="A152" s="150">
        <v>44333</v>
      </c>
      <c r="B152" s="152">
        <v>100000</v>
      </c>
      <c r="C152" s="152"/>
      <c r="D152" s="144"/>
      <c r="E152" s="144"/>
      <c r="F152" s="147" t="str">
        <f>lists!$L$11</f>
        <v>Выручка</v>
      </c>
      <c r="G152" s="156">
        <f t="shared" si="10"/>
        <v>0.3</v>
      </c>
      <c r="H152" s="147">
        <f t="shared" si="9"/>
        <v>70000</v>
      </c>
      <c r="I152" s="147" t="str">
        <f>lists!$L$12</f>
        <v>Себестоимость</v>
      </c>
      <c r="J152" s="147"/>
      <c r="K152" s="147" t="str">
        <f>lists!$D$63</f>
        <v>товар-53</v>
      </c>
      <c r="L152" s="147" t="str">
        <f>IF(K152="","",IF(SUMIFS(lists!$C$11:$C$200,lists!$D$11:$D$200,K152)=0,"",INDEX(lists!$F$11:$F$200,SUMIFS(lists!$C$11:$C$200,lists!$D$11:$D$200,K152))))</f>
        <v>товарная категория- 5</v>
      </c>
    </row>
    <row r="153" spans="1:12" x14ac:dyDescent="0.3">
      <c r="A153" s="150">
        <v>44333</v>
      </c>
      <c r="B153" s="152">
        <v>50000</v>
      </c>
      <c r="C153" s="152"/>
      <c r="D153" s="144"/>
      <c r="E153" s="144"/>
      <c r="F153" s="147" t="str">
        <f>lists!$L$11</f>
        <v>Выручка</v>
      </c>
      <c r="G153" s="156">
        <f t="shared" si="10"/>
        <v>0.3</v>
      </c>
      <c r="H153" s="147">
        <f t="shared" si="9"/>
        <v>35000</v>
      </c>
      <c r="I153" s="147" t="str">
        <f>lists!$L$12</f>
        <v>Себестоимость</v>
      </c>
      <c r="J153" s="147"/>
      <c r="K153" s="147" t="str">
        <f>lists!$D$64</f>
        <v>товар-54</v>
      </c>
      <c r="L153" s="147" t="str">
        <f>IF(K153="","",IF(SUMIFS(lists!$C$11:$C$200,lists!$D$11:$D$200,K153)=0,"",INDEX(lists!$F$11:$F$200,SUMIFS(lists!$C$11:$C$200,lists!$D$11:$D$200,K153))))</f>
        <v>товарная категория- 5</v>
      </c>
    </row>
    <row r="154" spans="1:12" x14ac:dyDescent="0.3">
      <c r="A154" s="150">
        <v>44333</v>
      </c>
      <c r="B154" s="152">
        <v>30000</v>
      </c>
      <c r="C154" s="152"/>
      <c r="D154" s="144"/>
      <c r="E154" s="144"/>
      <c r="F154" s="147" t="str">
        <f>lists!$L$11</f>
        <v>Выручка</v>
      </c>
      <c r="G154" s="156">
        <f t="shared" si="10"/>
        <v>0.3</v>
      </c>
      <c r="H154" s="147">
        <f t="shared" si="9"/>
        <v>21000</v>
      </c>
      <c r="I154" s="147" t="str">
        <f>lists!$L$12</f>
        <v>Себестоимость</v>
      </c>
      <c r="J154" s="147"/>
      <c r="K154" s="147" t="str">
        <f>lists!$D$65</f>
        <v>товар-55</v>
      </c>
      <c r="L154" s="147" t="str">
        <f>IF(K154="","",IF(SUMIFS(lists!$C$11:$C$200,lists!$D$11:$D$200,K154)=0,"",INDEX(lists!$F$11:$F$200,SUMIFS(lists!$C$11:$C$200,lists!$D$11:$D$200,K154))))</f>
        <v>товарная категория- 5</v>
      </c>
    </row>
    <row r="155" spans="1:12" x14ac:dyDescent="0.3">
      <c r="A155" s="150">
        <v>44333</v>
      </c>
      <c r="B155" s="152">
        <v>3000000</v>
      </c>
      <c r="C155" s="152"/>
      <c r="D155" s="144"/>
      <c r="E155" s="144"/>
      <c r="F155" s="147" t="str">
        <f>lists!$L$11</f>
        <v>Выручка</v>
      </c>
      <c r="G155" s="156">
        <f t="shared" si="10"/>
        <v>0.3</v>
      </c>
      <c r="H155" s="147">
        <f t="shared" si="9"/>
        <v>2100000</v>
      </c>
      <c r="I155" s="147" t="str">
        <f>lists!$L$12</f>
        <v>Себестоимость</v>
      </c>
      <c r="J155" s="147"/>
      <c r="K155" s="147" t="str">
        <f>lists!$D$66</f>
        <v>товар-56</v>
      </c>
      <c r="L155" s="147" t="str">
        <f>IF(K155="","",IF(SUMIFS(lists!$C$11:$C$200,lists!$D$11:$D$200,K155)=0,"",INDEX(lists!$F$11:$F$200,SUMIFS(lists!$C$11:$C$200,lists!$D$11:$D$200,K155))))</f>
        <v>товарная категория- 5</v>
      </c>
    </row>
    <row r="156" spans="1:12" x14ac:dyDescent="0.3">
      <c r="A156" s="150">
        <v>44333</v>
      </c>
      <c r="B156" s="145"/>
      <c r="C156" s="152">
        <v>1000000</v>
      </c>
      <c r="D156" s="144"/>
      <c r="E156" s="144"/>
      <c r="F156" s="147"/>
      <c r="G156" s="156" t="str">
        <f t="shared" si="10"/>
        <v/>
      </c>
      <c r="H156" s="147" t="str">
        <f t="shared" si="9"/>
        <v/>
      </c>
      <c r="I156" s="147"/>
      <c r="J156" s="147" t="str">
        <f>lists!$N$12</f>
        <v>маркетинговые расходы</v>
      </c>
      <c r="K156" s="147"/>
      <c r="L156" s="147" t="str">
        <f>IF(K156="","",IF(SUMIFS(lists!$C$11:$C$200,lists!$D$11:$D$200,K156)=0,"",INDEX(lists!$F$11:$F$200,SUMIFS(lists!$C$11:$C$200,lists!$D$11:$D$200,K156))))</f>
        <v/>
      </c>
    </row>
    <row r="157" spans="1:12" x14ac:dyDescent="0.3">
      <c r="A157" s="150">
        <v>44333</v>
      </c>
      <c r="B157" s="145"/>
      <c r="C157" s="152">
        <v>300000</v>
      </c>
      <c r="D157" s="144"/>
      <c r="E157" s="144"/>
      <c r="F157" s="147"/>
      <c r="G157" s="156" t="str">
        <f t="shared" si="10"/>
        <v/>
      </c>
      <c r="H157" s="147" t="str">
        <f t="shared" si="9"/>
        <v/>
      </c>
      <c r="I157" s="147"/>
      <c r="J157" s="147" t="str">
        <f>lists!$N$13</f>
        <v>расходы логистики</v>
      </c>
      <c r="K157" s="147"/>
      <c r="L157" s="147" t="str">
        <f>IF(K157="","",IF(SUMIFS(lists!$C$11:$C$200,lists!$D$11:$D$200,K157)=0,"",INDEX(lists!$F$11:$F$200,SUMIFS(lists!$C$11:$C$200,lists!$D$11:$D$200,K157))))</f>
        <v/>
      </c>
    </row>
    <row r="158" spans="1:12" x14ac:dyDescent="0.3">
      <c r="A158" s="150">
        <v>44333</v>
      </c>
      <c r="B158" s="145"/>
      <c r="C158" s="152">
        <v>100000</v>
      </c>
      <c r="D158" s="144"/>
      <c r="E158" s="144"/>
      <c r="F158" s="147"/>
      <c r="G158" s="156" t="str">
        <f t="shared" si="10"/>
        <v/>
      </c>
      <c r="H158" s="147" t="str">
        <f t="shared" si="9"/>
        <v/>
      </c>
      <c r="I158" s="147"/>
      <c r="J158" s="147" t="str">
        <f>lists!$N$14</f>
        <v>прочие переменные расходы</v>
      </c>
      <c r="K158" s="147"/>
      <c r="L158" s="147" t="str">
        <f>IF(K158="","",IF(SUMIFS(lists!$C$11:$C$200,lists!$D$11:$D$200,K158)=0,"",INDEX(lists!$F$11:$F$200,SUMIFS(lists!$C$11:$C$200,lists!$D$11:$D$200,K158))))</f>
        <v/>
      </c>
    </row>
    <row r="159" spans="1:12" x14ac:dyDescent="0.3">
      <c r="A159" s="150">
        <v>44333</v>
      </c>
      <c r="B159" s="145"/>
      <c r="C159" s="152">
        <v>50000</v>
      </c>
      <c r="D159" s="144"/>
      <c r="E159" s="144"/>
      <c r="F159" s="147"/>
      <c r="G159" s="156" t="str">
        <f t="shared" si="10"/>
        <v/>
      </c>
      <c r="H159" s="147" t="str">
        <f t="shared" si="9"/>
        <v/>
      </c>
      <c r="I159" s="147"/>
      <c r="J159" s="147" t="str">
        <f>lists!$N$15</f>
        <v>начисление ФОТ персонала</v>
      </c>
      <c r="K159" s="147"/>
      <c r="L159" s="147" t="str">
        <f>IF(K159="","",IF(SUMIFS(lists!$C$11:$C$200,lists!$D$11:$D$200,K159)=0,"",INDEX(lists!$F$11:$F$200,SUMIFS(lists!$C$11:$C$200,lists!$D$11:$D$200,K159))))</f>
        <v/>
      </c>
    </row>
    <row r="160" spans="1:12" x14ac:dyDescent="0.3">
      <c r="A160" s="150">
        <v>44317</v>
      </c>
      <c r="B160" s="145"/>
      <c r="C160" s="152">
        <v>10000000</v>
      </c>
      <c r="D160" s="144"/>
      <c r="E160" s="144"/>
      <c r="F160" s="147"/>
      <c r="G160" s="156" t="str">
        <f t="shared" si="10"/>
        <v/>
      </c>
      <c r="H160" s="147" t="str">
        <f t="shared" si="9"/>
        <v/>
      </c>
      <c r="I160" s="147"/>
      <c r="J160" s="147" t="str">
        <f>lists!$N$11</f>
        <v>Закупка товара</v>
      </c>
      <c r="K160" s="147" t="str">
        <f>lists!$D$71</f>
        <v>товар-61</v>
      </c>
      <c r="L160" s="147" t="str">
        <f>IF(K160="","",IF(SUMIFS(lists!$C$11:$C$200,lists!$D$11:$D$200,K160)=0,"",INDEX(lists!$F$11:$F$200,SUMIFS(lists!$C$11:$C$200,lists!$D$11:$D$200,K160))))</f>
        <v>товарная категория- 5</v>
      </c>
    </row>
    <row r="161" spans="1:12" x14ac:dyDescent="0.3">
      <c r="A161" s="150">
        <v>44319</v>
      </c>
      <c r="B161" s="145"/>
      <c r="C161" s="152">
        <v>5000000</v>
      </c>
      <c r="D161" s="144"/>
      <c r="E161" s="144"/>
      <c r="F161" s="147"/>
      <c r="G161" s="156" t="str">
        <f t="shared" si="10"/>
        <v/>
      </c>
      <c r="H161" s="147" t="str">
        <f t="shared" si="9"/>
        <v/>
      </c>
      <c r="I161" s="147"/>
      <c r="J161" s="147" t="str">
        <f>lists!$N$11</f>
        <v>Закупка товара</v>
      </c>
      <c r="K161" s="147" t="str">
        <f>lists!$D$72</f>
        <v>товар-62</v>
      </c>
      <c r="L161" s="147" t="str">
        <f>IF(K161="","",IF(SUMIFS(lists!$C$11:$C$200,lists!$D$11:$D$200,K161)=0,"",INDEX(lists!$F$11:$F$200,SUMIFS(lists!$C$11:$C$200,lists!$D$11:$D$200,K161))))</f>
        <v>товарная категория- 5</v>
      </c>
    </row>
    <row r="162" spans="1:12" x14ac:dyDescent="0.3">
      <c r="A162" s="150">
        <v>44333</v>
      </c>
      <c r="B162" s="145"/>
      <c r="C162" s="152">
        <v>10000000</v>
      </c>
      <c r="D162" s="144"/>
      <c r="E162" s="144"/>
      <c r="F162" s="147"/>
      <c r="G162" s="156" t="str">
        <f t="shared" si="10"/>
        <v/>
      </c>
      <c r="H162" s="147" t="str">
        <f t="shared" si="9"/>
        <v/>
      </c>
      <c r="I162" s="147"/>
      <c r="J162" s="147" t="str">
        <f>lists!$N$11</f>
        <v>Закупка товара</v>
      </c>
      <c r="K162" s="147" t="str">
        <f>lists!$D$73</f>
        <v>товар-63</v>
      </c>
      <c r="L162" s="147" t="str">
        <f>IF(K162="","",IF(SUMIFS(lists!$C$11:$C$200,lists!$D$11:$D$200,K162)=0,"",INDEX(lists!$F$11:$F$200,SUMIFS(lists!$C$11:$C$200,lists!$D$11:$D$200,K162))))</f>
        <v>товарная категория- 5</v>
      </c>
    </row>
    <row r="163" spans="1:12" x14ac:dyDescent="0.3">
      <c r="A163" s="150">
        <v>44333</v>
      </c>
      <c r="B163" s="145"/>
      <c r="C163" s="152">
        <v>5000000</v>
      </c>
      <c r="D163" s="144"/>
      <c r="E163" s="144"/>
      <c r="F163" s="147"/>
      <c r="G163" s="156" t="str">
        <f t="shared" si="10"/>
        <v/>
      </c>
      <c r="H163" s="147" t="str">
        <f t="shared" ref="H163:H197" si="11">IF(B163="","",B163*(1-G163))</f>
        <v/>
      </c>
      <c r="I163" s="147"/>
      <c r="J163" s="147" t="str">
        <f>lists!$N$11</f>
        <v>Закупка товара</v>
      </c>
      <c r="K163" s="147" t="str">
        <f>lists!$D$74</f>
        <v>товар-64</v>
      </c>
      <c r="L163" s="147" t="str">
        <f>IF(K163="","",IF(SUMIFS(lists!$C$11:$C$200,lists!$D$11:$D$200,K163)=0,"",INDEX(lists!$F$11:$F$200,SUMIFS(lists!$C$11:$C$200,lists!$D$11:$D$200,K163))))</f>
        <v>товарная категория- 5</v>
      </c>
    </row>
    <row r="164" spans="1:12" x14ac:dyDescent="0.3">
      <c r="A164" s="150">
        <v>44320</v>
      </c>
      <c r="B164" s="145"/>
      <c r="C164" s="152">
        <v>2000000</v>
      </c>
      <c r="D164" s="144"/>
      <c r="E164" s="144"/>
      <c r="F164" s="147"/>
      <c r="G164" s="156" t="str">
        <f t="shared" si="10"/>
        <v/>
      </c>
      <c r="H164" s="147" t="str">
        <f t="shared" si="11"/>
        <v/>
      </c>
      <c r="I164" s="147"/>
      <c r="J164" s="147" t="str">
        <f>lists!$N$11</f>
        <v>Закупка товара</v>
      </c>
      <c r="K164" s="147" t="str">
        <f>lists!$D$75</f>
        <v>товар-65</v>
      </c>
      <c r="L164" s="147" t="str">
        <f>IF(K164="","",IF(SUMIFS(lists!$C$11:$C$200,lists!$D$11:$D$200,K164)=0,"",INDEX(lists!$F$11:$F$200,SUMIFS(lists!$C$11:$C$200,lists!$D$11:$D$200,K164))))</f>
        <v>товарная категория- 5</v>
      </c>
    </row>
    <row r="165" spans="1:12" x14ac:dyDescent="0.3">
      <c r="A165" s="150">
        <v>44333</v>
      </c>
      <c r="B165" s="145"/>
      <c r="C165" s="152">
        <v>3000000</v>
      </c>
      <c r="D165" s="144"/>
      <c r="E165" s="144"/>
      <c r="F165" s="147"/>
      <c r="G165" s="156" t="str">
        <f t="shared" si="10"/>
        <v/>
      </c>
      <c r="H165" s="147" t="str">
        <f t="shared" si="11"/>
        <v/>
      </c>
      <c r="I165" s="147"/>
      <c r="J165" s="147" t="str">
        <f>lists!$N$12</f>
        <v>маркетинговые расходы</v>
      </c>
      <c r="K165" s="147"/>
      <c r="L165" s="147" t="str">
        <f>IF(K165="","",IF(SUMIFS(lists!$C$11:$C$200,lists!$D$11:$D$200,K165)=0,"",INDEX(lists!$F$11:$F$200,SUMIFS(lists!$C$11:$C$200,lists!$D$11:$D$200,K165))))</f>
        <v/>
      </c>
    </row>
    <row r="166" spans="1:12" x14ac:dyDescent="0.3">
      <c r="A166" s="150">
        <v>44333</v>
      </c>
      <c r="B166" s="145"/>
      <c r="C166" s="152">
        <v>1000000</v>
      </c>
      <c r="D166" s="144"/>
      <c r="E166" s="144"/>
      <c r="F166" s="147"/>
      <c r="G166" s="156" t="str">
        <f t="shared" si="10"/>
        <v/>
      </c>
      <c r="H166" s="147" t="str">
        <f t="shared" si="11"/>
        <v/>
      </c>
      <c r="I166" s="147"/>
      <c r="J166" s="147" t="str">
        <f>lists!$N$13</f>
        <v>расходы логистики</v>
      </c>
      <c r="K166" s="147"/>
      <c r="L166" s="147" t="str">
        <f>IF(K166="","",IF(SUMIFS(lists!$C$11:$C$200,lists!$D$11:$D$200,K166)=0,"",INDEX(lists!$F$11:$F$200,SUMIFS(lists!$C$11:$C$200,lists!$D$11:$D$200,K166))))</f>
        <v/>
      </c>
    </row>
    <row r="167" spans="1:12" x14ac:dyDescent="0.3">
      <c r="A167" s="150">
        <v>44334</v>
      </c>
      <c r="B167" s="145"/>
      <c r="C167" s="145">
        <v>2000000</v>
      </c>
      <c r="D167" s="144"/>
      <c r="E167" s="144"/>
      <c r="F167" s="147"/>
      <c r="G167" s="156" t="str">
        <f t="shared" si="10"/>
        <v/>
      </c>
      <c r="H167" s="147" t="str">
        <f t="shared" si="11"/>
        <v/>
      </c>
      <c r="I167" s="147"/>
      <c r="J167" s="147" t="str">
        <f>lists!$N$17</f>
        <v>расходы на аренду помещений</v>
      </c>
      <c r="K167" s="147"/>
      <c r="L167" s="147" t="str">
        <f>IF(K167="","",IF(SUMIFS(lists!$C$11:$C$200,lists!$D$11:$D$200,K167)=0,"",INDEX(lists!$F$11:$F$200,SUMIFS(lists!$C$11:$C$200,lists!$D$11:$D$200,K167))))</f>
        <v/>
      </c>
    </row>
    <row r="168" spans="1:12" x14ac:dyDescent="0.3">
      <c r="A168" s="150">
        <v>44334</v>
      </c>
      <c r="B168" s="145"/>
      <c r="C168" s="145">
        <v>100000</v>
      </c>
      <c r="D168" s="144"/>
      <c r="E168" s="144"/>
      <c r="F168" s="147"/>
      <c r="G168" s="156" t="str">
        <f t="shared" si="10"/>
        <v/>
      </c>
      <c r="H168" s="147" t="str">
        <f t="shared" si="11"/>
        <v/>
      </c>
      <c r="I168" s="147"/>
      <c r="J168" s="147" t="str">
        <f>lists!$N$18</f>
        <v>расходы на персонал</v>
      </c>
      <c r="K168" s="147"/>
      <c r="L168" s="147" t="str">
        <f>IF(K168="","",IF(SUMIFS(lists!$C$11:$C$200,lists!$D$11:$D$200,K168)=0,"",INDEX(lists!$F$11:$F$200,SUMIFS(lists!$C$11:$C$200,lists!$D$11:$D$200,K168))))</f>
        <v/>
      </c>
    </row>
    <row r="169" spans="1:12" x14ac:dyDescent="0.3">
      <c r="A169" s="150">
        <v>44334</v>
      </c>
      <c r="B169" s="145"/>
      <c r="C169" s="145">
        <v>100000</v>
      </c>
      <c r="D169" s="144"/>
      <c r="E169" s="144"/>
      <c r="F169" s="147"/>
      <c r="G169" s="156" t="str">
        <f t="shared" si="10"/>
        <v/>
      </c>
      <c r="H169" s="147" t="str">
        <f t="shared" si="11"/>
        <v/>
      </c>
      <c r="I169" s="147"/>
      <c r="J169" s="147" t="str">
        <f>lists!$N$19</f>
        <v>прочие постоянные расходы</v>
      </c>
      <c r="K169" s="147"/>
      <c r="L169" s="147" t="str">
        <f>IF(K169="","",IF(SUMIFS(lists!$C$11:$C$200,lists!$D$11:$D$200,K169)=0,"",INDEX(lists!$F$11:$F$200,SUMIFS(lists!$C$11:$C$200,lists!$D$11:$D$200,K169))))</f>
        <v/>
      </c>
    </row>
    <row r="170" spans="1:12" x14ac:dyDescent="0.3">
      <c r="A170" s="150">
        <v>44334</v>
      </c>
      <c r="B170" s="145"/>
      <c r="C170" s="145">
        <v>50729000</v>
      </c>
      <c r="D170" s="144"/>
      <c r="E170" s="144"/>
      <c r="F170" s="147"/>
      <c r="G170" s="156" t="str">
        <f t="shared" si="10"/>
        <v/>
      </c>
      <c r="H170" s="147" t="str">
        <f t="shared" si="11"/>
        <v/>
      </c>
      <c r="I170" s="147"/>
      <c r="J170" s="147" t="str">
        <f>lists!$N$11</f>
        <v>Закупка товара</v>
      </c>
      <c r="K170" s="147" t="str">
        <f>lists!$D$28</f>
        <v>товар-18</v>
      </c>
      <c r="L170" s="147" t="str">
        <f>IF(K170="","",IF(SUMIFS(lists!$C$11:$C$200,lists!$D$11:$D$200,K170)=0,"",INDEX(lists!$F$11:$F$200,SUMIFS(lists!$C$11:$C$200,lists!$D$11:$D$200,K170))))</f>
        <v>товарная категория- 2</v>
      </c>
    </row>
    <row r="171" spans="1:12" x14ac:dyDescent="0.3">
      <c r="A171" s="150">
        <v>44334</v>
      </c>
      <c r="B171" s="145"/>
      <c r="C171" s="145">
        <v>620000</v>
      </c>
      <c r="D171" s="144"/>
      <c r="E171" s="144"/>
      <c r="F171" s="147"/>
      <c r="G171" s="156" t="str">
        <f t="shared" si="10"/>
        <v/>
      </c>
      <c r="H171" s="147" t="str">
        <f t="shared" si="11"/>
        <v/>
      </c>
      <c r="I171" s="147"/>
      <c r="J171" s="147" t="str">
        <f>lists!$N$12</f>
        <v>маркетинговые расходы</v>
      </c>
      <c r="K171" s="147"/>
      <c r="L171" s="147" t="str">
        <f>IF(K171="","",IF(SUMIFS(lists!$C$11:$C$200,lists!$D$11:$D$200,K171)=0,"",INDEX(lists!$F$11:$F$200,SUMIFS(lists!$C$11:$C$200,lists!$D$11:$D$200,K171))))</f>
        <v/>
      </c>
    </row>
    <row r="172" spans="1:12" x14ac:dyDescent="0.3">
      <c r="A172" s="150">
        <v>44334</v>
      </c>
      <c r="B172" s="145"/>
      <c r="C172" s="145">
        <v>1950000</v>
      </c>
      <c r="D172" s="144"/>
      <c r="E172" s="144"/>
      <c r="F172" s="147"/>
      <c r="G172" s="156" t="str">
        <f t="shared" si="10"/>
        <v/>
      </c>
      <c r="H172" s="147" t="str">
        <f t="shared" si="11"/>
        <v/>
      </c>
      <c r="I172" s="147"/>
      <c r="J172" s="147" t="str">
        <f>lists!$N$13</f>
        <v>расходы логистики</v>
      </c>
      <c r="K172" s="147"/>
      <c r="L172" s="147" t="str">
        <f>IF(K172="","",IF(SUMIFS(lists!$C$11:$C$200,lists!$D$11:$D$200,K172)=0,"",INDEX(lists!$F$11:$F$200,SUMIFS(lists!$C$11:$C$200,lists!$D$11:$D$200,K172))))</f>
        <v/>
      </c>
    </row>
    <row r="173" spans="1:12" x14ac:dyDescent="0.3">
      <c r="A173" s="150">
        <v>44334</v>
      </c>
      <c r="B173" s="145"/>
      <c r="C173" s="145">
        <v>2000000</v>
      </c>
      <c r="D173" s="144"/>
      <c r="E173" s="144"/>
      <c r="F173" s="147"/>
      <c r="G173" s="156" t="str">
        <f t="shared" si="10"/>
        <v/>
      </c>
      <c r="H173" s="147" t="str">
        <f t="shared" si="11"/>
        <v/>
      </c>
      <c r="I173" s="147"/>
      <c r="J173" s="147" t="str">
        <f>lists!$N$14</f>
        <v>прочие переменные расходы</v>
      </c>
      <c r="K173" s="147"/>
      <c r="L173" s="147" t="str">
        <f>IF(K173="","",IF(SUMIFS(lists!$C$11:$C$200,lists!$D$11:$D$200,K173)=0,"",INDEX(lists!$F$11:$F$200,SUMIFS(lists!$C$11:$C$200,lists!$D$11:$D$200,K173))))</f>
        <v/>
      </c>
    </row>
    <row r="174" spans="1:12" x14ac:dyDescent="0.3">
      <c r="A174" s="150">
        <v>44334</v>
      </c>
      <c r="B174" s="145"/>
      <c r="C174" s="145">
        <v>2410000</v>
      </c>
      <c r="D174" s="144"/>
      <c r="E174" s="144"/>
      <c r="F174" s="147"/>
      <c r="G174" s="156" t="str">
        <f t="shared" si="10"/>
        <v/>
      </c>
      <c r="H174" s="147" t="str">
        <f t="shared" si="11"/>
        <v/>
      </c>
      <c r="I174" s="147"/>
      <c r="J174" s="147" t="str">
        <f>lists!$N$15</f>
        <v>начисление ФОТ персонала</v>
      </c>
      <c r="K174" s="147"/>
      <c r="L174" s="147" t="str">
        <f>IF(K174="","",IF(SUMIFS(lists!$C$11:$C$200,lists!$D$11:$D$200,K174)=0,"",INDEX(lists!$F$11:$F$200,SUMIFS(lists!$C$11:$C$200,lists!$D$11:$D$200,K174))))</f>
        <v/>
      </c>
    </row>
    <row r="175" spans="1:12" x14ac:dyDescent="0.3">
      <c r="A175" s="150">
        <v>44334</v>
      </c>
      <c r="B175" s="145">
        <v>5400000</v>
      </c>
      <c r="C175" s="152"/>
      <c r="D175" s="144"/>
      <c r="E175" s="144"/>
      <c r="F175" s="147" t="str">
        <f>lists!$L$11</f>
        <v>Выручка</v>
      </c>
      <c r="G175" s="156">
        <f t="shared" si="10"/>
        <v>0.3</v>
      </c>
      <c r="H175" s="147">
        <f t="shared" si="11"/>
        <v>3779999.9999999995</v>
      </c>
      <c r="I175" s="147" t="str">
        <f>lists!$L$12</f>
        <v>Себестоимость</v>
      </c>
      <c r="J175" s="147"/>
      <c r="K175" s="147" t="str">
        <f>lists!$D$33</f>
        <v>товар-23</v>
      </c>
      <c r="L175" s="147" t="str">
        <f>IF(K175="","",IF(SUMIFS(lists!$C$11:$C$200,lists!$D$11:$D$200,K175)=0,"",INDEX(lists!$F$11:$F$200,SUMIFS(lists!$C$11:$C$200,lists!$D$11:$D$200,K175))))</f>
        <v>товарная категория- 3</v>
      </c>
    </row>
    <row r="176" spans="1:12" x14ac:dyDescent="0.3">
      <c r="A176" s="150">
        <v>44334</v>
      </c>
      <c r="B176" s="145">
        <v>5729000</v>
      </c>
      <c r="C176" s="152"/>
      <c r="D176" s="144"/>
      <c r="E176" s="144"/>
      <c r="F176" s="147" t="str">
        <f>lists!$L$11</f>
        <v>Выручка</v>
      </c>
      <c r="G176" s="156">
        <f t="shared" si="10"/>
        <v>0.3</v>
      </c>
      <c r="H176" s="147">
        <f t="shared" si="11"/>
        <v>4010299.9999999995</v>
      </c>
      <c r="I176" s="147" t="str">
        <f>lists!$L$12</f>
        <v>Себестоимость</v>
      </c>
      <c r="J176" s="147"/>
      <c r="K176" s="147" t="str">
        <f>lists!$D$34</f>
        <v>товар-24</v>
      </c>
      <c r="L176" s="147" t="str">
        <f>IF(K176="","",IF(SUMIFS(lists!$C$11:$C$200,lists!$D$11:$D$200,K176)=0,"",INDEX(lists!$F$11:$F$200,SUMIFS(lists!$C$11:$C$200,lists!$D$11:$D$200,K176))))</f>
        <v>товарная категория- 3</v>
      </c>
    </row>
    <row r="177" spans="1:12" x14ac:dyDescent="0.3">
      <c r="A177" s="150">
        <v>44334</v>
      </c>
      <c r="B177" s="145">
        <v>620000</v>
      </c>
      <c r="C177" s="152"/>
      <c r="D177" s="144"/>
      <c r="E177" s="144"/>
      <c r="F177" s="147" t="str">
        <f>lists!$L$11</f>
        <v>Выручка</v>
      </c>
      <c r="G177" s="156">
        <f>IF(F177=$F$3,25%,"")</f>
        <v>0.25</v>
      </c>
      <c r="H177" s="147">
        <f t="shared" si="11"/>
        <v>465000</v>
      </c>
      <c r="I177" s="147" t="str">
        <f>lists!$L$12</f>
        <v>Себестоимость</v>
      </c>
      <c r="J177" s="147"/>
      <c r="K177" s="147" t="str">
        <f>lists!$D$35</f>
        <v>товар-25</v>
      </c>
      <c r="L177" s="147" t="str">
        <f>IF(K177="","",IF(SUMIFS(lists!$C$11:$C$200,lists!$D$11:$D$200,K177)=0,"",INDEX(lists!$F$11:$F$200,SUMIFS(lists!$C$11:$C$200,lists!$D$11:$D$200,K177))))</f>
        <v>товарная категория- 3</v>
      </c>
    </row>
    <row r="178" spans="1:12" x14ac:dyDescent="0.3">
      <c r="A178" s="150">
        <v>44334</v>
      </c>
      <c r="B178" s="145">
        <v>1950000</v>
      </c>
      <c r="C178" s="152"/>
      <c r="D178" s="144"/>
      <c r="E178" s="144"/>
      <c r="F178" s="147" t="str">
        <f>lists!$L$11</f>
        <v>Выручка</v>
      </c>
      <c r="G178" s="156">
        <f t="shared" ref="G178:G187" si="12">IF(F178=$F$3,25%,"")</f>
        <v>0.25</v>
      </c>
      <c r="H178" s="147">
        <f t="shared" si="11"/>
        <v>1462500</v>
      </c>
      <c r="I178" s="147" t="str">
        <f>lists!$L$12</f>
        <v>Себестоимость</v>
      </c>
      <c r="J178" s="147"/>
      <c r="K178" s="147" t="str">
        <f>lists!$D$36</f>
        <v>товар-26</v>
      </c>
      <c r="L178" s="147" t="str">
        <f>IF(K178="","",IF(SUMIFS(lists!$C$11:$C$200,lists!$D$11:$D$200,K178)=0,"",INDEX(lists!$F$11:$F$200,SUMIFS(lists!$C$11:$C$200,lists!$D$11:$D$200,K178))))</f>
        <v>товарная категория- 3</v>
      </c>
    </row>
    <row r="179" spans="1:12" x14ac:dyDescent="0.3">
      <c r="A179" s="150">
        <v>44334</v>
      </c>
      <c r="B179" s="145">
        <v>2000000</v>
      </c>
      <c r="C179" s="152"/>
      <c r="D179" s="144"/>
      <c r="E179" s="144"/>
      <c r="F179" s="147" t="str">
        <f>lists!$L$11</f>
        <v>Выручка</v>
      </c>
      <c r="G179" s="156">
        <f t="shared" si="12"/>
        <v>0.25</v>
      </c>
      <c r="H179" s="147">
        <f t="shared" si="11"/>
        <v>1500000</v>
      </c>
      <c r="I179" s="147" t="str">
        <f>lists!$L$12</f>
        <v>Себестоимость</v>
      </c>
      <c r="J179" s="147"/>
      <c r="K179" s="147" t="str">
        <f>lists!$D$37</f>
        <v>товар-27</v>
      </c>
      <c r="L179" s="147" t="str">
        <f>IF(K179="","",IF(SUMIFS(lists!$C$11:$C$200,lists!$D$11:$D$200,K179)=0,"",INDEX(lists!$F$11:$F$200,SUMIFS(lists!$C$11:$C$200,lists!$D$11:$D$200,K179))))</f>
        <v>товарная категория- 3</v>
      </c>
    </row>
    <row r="180" spans="1:12" x14ac:dyDescent="0.3">
      <c r="A180" s="150">
        <v>44334</v>
      </c>
      <c r="B180" s="145">
        <v>2410000</v>
      </c>
      <c r="C180" s="152"/>
      <c r="D180" s="144"/>
      <c r="E180" s="144"/>
      <c r="F180" s="147" t="str">
        <f>lists!$L$11</f>
        <v>Выручка</v>
      </c>
      <c r="G180" s="156">
        <f t="shared" si="12"/>
        <v>0.25</v>
      </c>
      <c r="H180" s="147">
        <f t="shared" si="11"/>
        <v>1807500</v>
      </c>
      <c r="I180" s="147" t="str">
        <f>lists!$L$12</f>
        <v>Себестоимость</v>
      </c>
      <c r="J180" s="147"/>
      <c r="K180" s="147" t="str">
        <f>lists!$D$38</f>
        <v>товар-28</v>
      </c>
      <c r="L180" s="147" t="str">
        <f>IF(K180="","",IF(SUMIFS(lists!$C$11:$C$200,lists!$D$11:$D$200,K180)=0,"",INDEX(lists!$F$11:$F$200,SUMIFS(lists!$C$11:$C$200,lists!$D$11:$D$200,K180))))</f>
        <v>товарная категория- 3</v>
      </c>
    </row>
    <row r="181" spans="1:12" x14ac:dyDescent="0.3">
      <c r="A181" s="150">
        <v>44334</v>
      </c>
      <c r="B181" s="145">
        <v>5400000</v>
      </c>
      <c r="C181" s="152"/>
      <c r="D181" s="144"/>
      <c r="E181" s="144"/>
      <c r="F181" s="147" t="str">
        <f>lists!$L$11</f>
        <v>Выручка</v>
      </c>
      <c r="G181" s="156">
        <f t="shared" si="12"/>
        <v>0.25</v>
      </c>
      <c r="H181" s="147">
        <f t="shared" si="11"/>
        <v>4050000</v>
      </c>
      <c r="I181" s="147" t="str">
        <f>lists!$L$12</f>
        <v>Себестоимость</v>
      </c>
      <c r="J181" s="147"/>
      <c r="K181" s="147" t="str">
        <f>lists!$D$39</f>
        <v>товар-29</v>
      </c>
      <c r="L181" s="147" t="str">
        <f>IF(K181="","",IF(SUMIFS(lists!$C$11:$C$200,lists!$D$11:$D$200,K181)=0,"",INDEX(lists!$F$11:$F$200,SUMIFS(lists!$C$11:$C$200,lists!$D$11:$D$200,K181))))</f>
        <v>товарная категория- 3</v>
      </c>
    </row>
    <row r="182" spans="1:12" x14ac:dyDescent="0.3">
      <c r="A182" s="150">
        <v>44334</v>
      </c>
      <c r="B182" s="145">
        <v>5729000</v>
      </c>
      <c r="C182" s="152"/>
      <c r="D182" s="144"/>
      <c r="E182" s="144"/>
      <c r="F182" s="147" t="str">
        <f>lists!$L$11</f>
        <v>Выручка</v>
      </c>
      <c r="G182" s="156">
        <f t="shared" si="12"/>
        <v>0.25</v>
      </c>
      <c r="H182" s="147">
        <f t="shared" si="11"/>
        <v>4296750</v>
      </c>
      <c r="I182" s="147" t="str">
        <f>lists!$L$12</f>
        <v>Себестоимость</v>
      </c>
      <c r="J182" s="147"/>
      <c r="K182" s="147" t="str">
        <f>lists!$D$40</f>
        <v>товар-30</v>
      </c>
      <c r="L182" s="147" t="str">
        <f>IF(K182="","",IF(SUMIFS(lists!$C$11:$C$200,lists!$D$11:$D$200,K182)=0,"",INDEX(lists!$F$11:$F$200,SUMIFS(lists!$C$11:$C$200,lists!$D$11:$D$200,K182))))</f>
        <v>товарная категория- 3</v>
      </c>
    </row>
    <row r="183" spans="1:12" x14ac:dyDescent="0.3">
      <c r="A183" s="150">
        <v>44334</v>
      </c>
      <c r="B183" s="145">
        <v>620000</v>
      </c>
      <c r="C183" s="152"/>
      <c r="D183" s="144"/>
      <c r="E183" s="144"/>
      <c r="F183" s="147" t="str">
        <f>lists!$L$11</f>
        <v>Выручка</v>
      </c>
      <c r="G183" s="156">
        <f t="shared" si="12"/>
        <v>0.25</v>
      </c>
      <c r="H183" s="147">
        <f t="shared" si="11"/>
        <v>465000</v>
      </c>
      <c r="I183" s="147" t="str">
        <f>lists!$L$12</f>
        <v>Себестоимость</v>
      </c>
      <c r="J183" s="147"/>
      <c r="K183" s="147" t="str">
        <f>lists!$D$41</f>
        <v>товар-31</v>
      </c>
      <c r="L183" s="147" t="str">
        <f>IF(K183="","",IF(SUMIFS(lists!$C$11:$C$200,lists!$D$11:$D$200,K183)=0,"",INDEX(lists!$F$11:$F$200,SUMIFS(lists!$C$11:$C$200,lists!$D$11:$D$200,K183))))</f>
        <v>товарная категория- 3</v>
      </c>
    </row>
    <row r="184" spans="1:12" x14ac:dyDescent="0.3">
      <c r="A184" s="150">
        <v>44334</v>
      </c>
      <c r="B184" s="145">
        <v>1950000</v>
      </c>
      <c r="C184" s="152"/>
      <c r="D184" s="144"/>
      <c r="E184" s="144"/>
      <c r="F184" s="147" t="str">
        <f>lists!$L$11</f>
        <v>Выручка</v>
      </c>
      <c r="G184" s="156">
        <f t="shared" si="12"/>
        <v>0.25</v>
      </c>
      <c r="H184" s="147">
        <f t="shared" si="11"/>
        <v>1462500</v>
      </c>
      <c r="I184" s="147" t="str">
        <f>lists!$L$12</f>
        <v>Себестоимость</v>
      </c>
      <c r="J184" s="147"/>
      <c r="K184" s="147" t="str">
        <f>lists!$D$42</f>
        <v>товар-32</v>
      </c>
      <c r="L184" s="147" t="str">
        <f>IF(K184="","",IF(SUMIFS(lists!$C$11:$C$200,lists!$D$11:$D$200,K184)=0,"",INDEX(lists!$F$11:$F$200,SUMIFS(lists!$C$11:$C$200,lists!$D$11:$D$200,K184))))</f>
        <v>товарная категория- 3</v>
      </c>
    </row>
    <row r="185" spans="1:12" x14ac:dyDescent="0.3">
      <c r="A185" s="150">
        <v>44334</v>
      </c>
      <c r="B185" s="145">
        <v>2000000</v>
      </c>
      <c r="C185" s="152"/>
      <c r="D185" s="144"/>
      <c r="E185" s="144"/>
      <c r="F185" s="147" t="str">
        <f>lists!$L$11</f>
        <v>Выручка</v>
      </c>
      <c r="G185" s="156">
        <f t="shared" si="12"/>
        <v>0.25</v>
      </c>
      <c r="H185" s="147">
        <f t="shared" si="11"/>
        <v>1500000</v>
      </c>
      <c r="I185" s="147" t="str">
        <f>lists!$L$12</f>
        <v>Себестоимость</v>
      </c>
      <c r="J185" s="147"/>
      <c r="K185" s="147" t="str">
        <f>lists!$D$43</f>
        <v>товар-33</v>
      </c>
      <c r="L185" s="147" t="str">
        <f>IF(K185="","",IF(SUMIFS(lists!$C$11:$C$200,lists!$D$11:$D$200,K185)=0,"",INDEX(lists!$F$11:$F$200,SUMIFS(lists!$C$11:$C$200,lists!$D$11:$D$200,K185))))</f>
        <v>товарная категория- 3</v>
      </c>
    </row>
    <row r="186" spans="1:12" x14ac:dyDescent="0.3">
      <c r="A186" s="150">
        <v>44334</v>
      </c>
      <c r="B186" s="145">
        <v>2410000</v>
      </c>
      <c r="C186" s="152"/>
      <c r="D186" s="144"/>
      <c r="E186" s="144"/>
      <c r="F186" s="147" t="str">
        <f>lists!$L$11</f>
        <v>Выручка</v>
      </c>
      <c r="G186" s="156">
        <f t="shared" si="12"/>
        <v>0.25</v>
      </c>
      <c r="H186" s="147">
        <f t="shared" si="11"/>
        <v>1807500</v>
      </c>
      <c r="I186" s="147" t="str">
        <f>lists!$L$12</f>
        <v>Себестоимость</v>
      </c>
      <c r="J186" s="147"/>
      <c r="K186" s="147" t="str">
        <f>lists!$D$44</f>
        <v>товар-34</v>
      </c>
      <c r="L186" s="147" t="str">
        <f>IF(K186="","",IF(SUMIFS(lists!$C$11:$C$200,lists!$D$11:$D$200,K186)=0,"",INDEX(lists!$F$11:$F$200,SUMIFS(lists!$C$11:$C$200,lists!$D$11:$D$200,K186))))</f>
        <v>товарная категория- 3</v>
      </c>
    </row>
    <row r="187" spans="1:12" x14ac:dyDescent="0.3">
      <c r="A187" s="150">
        <v>44334</v>
      </c>
      <c r="B187" s="145">
        <v>5400000</v>
      </c>
      <c r="C187" s="152"/>
      <c r="D187" s="144"/>
      <c r="E187" s="144"/>
      <c r="F187" s="147" t="str">
        <f>lists!$L$11</f>
        <v>Выручка</v>
      </c>
      <c r="G187" s="156">
        <f t="shared" si="12"/>
        <v>0.25</v>
      </c>
      <c r="H187" s="147">
        <f t="shared" si="11"/>
        <v>4050000</v>
      </c>
      <c r="I187" s="147" t="str">
        <f>lists!$L$12</f>
        <v>Себестоимость</v>
      </c>
      <c r="J187" s="147"/>
      <c r="K187" s="147" t="str">
        <f>lists!$D$45</f>
        <v>товар-35</v>
      </c>
      <c r="L187" s="147" t="str">
        <f>IF(K187="","",IF(SUMIFS(lists!$C$11:$C$200,lists!$D$11:$D$200,K187)=0,"",INDEX(lists!$F$11:$F$200,SUMIFS(lists!$C$11:$C$200,lists!$D$11:$D$200,K187))))</f>
        <v>товарная категория- 3</v>
      </c>
    </row>
    <row r="188" spans="1:12" x14ac:dyDescent="0.3">
      <c r="A188" s="150">
        <v>44335</v>
      </c>
      <c r="B188" s="145"/>
      <c r="C188" s="152">
        <v>5000000</v>
      </c>
      <c r="D188" s="144"/>
      <c r="E188" s="144"/>
      <c r="F188" s="147"/>
      <c r="G188" s="156" t="str">
        <f t="shared" ref="G188:G197" si="13">IF(F188=$F$3,30%,"")</f>
        <v/>
      </c>
      <c r="H188" s="147" t="str">
        <f t="shared" si="11"/>
        <v/>
      </c>
      <c r="I188" s="147"/>
      <c r="J188" s="147" t="str">
        <f>lists!$N$11</f>
        <v>Закупка товара</v>
      </c>
      <c r="K188" s="147" t="str">
        <f>lists!$D$114</f>
        <v>товар-104</v>
      </c>
      <c r="L188" s="147" t="str">
        <f>IF(K188="","",IF(SUMIFS(lists!$C$11:$C$200,lists!$D$11:$D$200,K188)=0,"",INDEX(lists!$F$11:$F$200,SUMIFS(lists!$C$11:$C$200,lists!$D$11:$D$200,K188))))</f>
        <v>товарная категория- 4</v>
      </c>
    </row>
    <row r="189" spans="1:12" x14ac:dyDescent="0.3">
      <c r="A189" s="150">
        <v>44336</v>
      </c>
      <c r="B189" s="145"/>
      <c r="C189" s="152">
        <v>100000</v>
      </c>
      <c r="D189" s="144"/>
      <c r="E189" s="144"/>
      <c r="F189" s="147"/>
      <c r="G189" s="156" t="str">
        <f t="shared" si="13"/>
        <v/>
      </c>
      <c r="H189" s="147" t="str">
        <f t="shared" si="11"/>
        <v/>
      </c>
      <c r="I189" s="147"/>
      <c r="J189" s="147" t="str">
        <f>lists!$N$11</f>
        <v>Закупка товара</v>
      </c>
      <c r="K189" s="147" t="str">
        <f>lists!$D$115</f>
        <v>товар-105</v>
      </c>
      <c r="L189" s="147" t="str">
        <f>IF(K189="","",IF(SUMIFS(lists!$C$11:$C$200,lists!$D$11:$D$200,K189)=0,"",INDEX(lists!$F$11:$F$200,SUMIFS(lists!$C$11:$C$200,lists!$D$11:$D$200,K189))))</f>
        <v>товарная категория- 4</v>
      </c>
    </row>
    <row r="190" spans="1:12" x14ac:dyDescent="0.3">
      <c r="A190" s="150">
        <v>44337</v>
      </c>
      <c r="B190" s="145"/>
      <c r="C190" s="152">
        <v>50000000</v>
      </c>
      <c r="D190" s="144"/>
      <c r="E190" s="144"/>
      <c r="F190" s="147"/>
      <c r="G190" s="156" t="str">
        <f t="shared" si="13"/>
        <v/>
      </c>
      <c r="H190" s="147" t="str">
        <f t="shared" si="11"/>
        <v/>
      </c>
      <c r="I190" s="147"/>
      <c r="J190" s="147" t="str">
        <f>lists!$N$11</f>
        <v>Закупка товара</v>
      </c>
      <c r="K190" s="147" t="str">
        <f>lists!$D$116</f>
        <v>товар-106</v>
      </c>
      <c r="L190" s="147" t="str">
        <f>IF(K190="","",IF(SUMIFS(lists!$C$11:$C$200,lists!$D$11:$D$200,K190)=0,"",INDEX(lists!$F$11:$F$200,SUMIFS(lists!$C$11:$C$200,lists!$D$11:$D$200,K190))))</f>
        <v>товарная категория- 4</v>
      </c>
    </row>
    <row r="191" spans="1:12" x14ac:dyDescent="0.3">
      <c r="A191" s="150">
        <v>44338</v>
      </c>
      <c r="B191" s="145"/>
      <c r="C191" s="152">
        <v>30000000</v>
      </c>
      <c r="D191" s="144"/>
      <c r="E191" s="144"/>
      <c r="F191" s="147"/>
      <c r="G191" s="156" t="str">
        <f t="shared" si="13"/>
        <v/>
      </c>
      <c r="H191" s="147" t="str">
        <f t="shared" si="11"/>
        <v/>
      </c>
      <c r="I191" s="147"/>
      <c r="J191" s="147" t="str">
        <f>lists!$N$11</f>
        <v>Закупка товара</v>
      </c>
      <c r="K191" s="147" t="str">
        <f>lists!$D$117</f>
        <v>товар-107</v>
      </c>
      <c r="L191" s="147" t="str">
        <f>IF(K191="","",IF(SUMIFS(lists!$C$11:$C$200,lists!$D$11:$D$200,K191)=0,"",INDEX(lists!$F$11:$F$200,SUMIFS(lists!$C$11:$C$200,lists!$D$11:$D$200,K191))))</f>
        <v>товарная категория- 4</v>
      </c>
    </row>
    <row r="192" spans="1:12" x14ac:dyDescent="0.3">
      <c r="A192" s="150">
        <v>44339</v>
      </c>
      <c r="B192" s="152">
        <v>3000000</v>
      </c>
      <c r="C192" s="152"/>
      <c r="D192" s="144"/>
      <c r="E192" s="144"/>
      <c r="F192" s="147" t="str">
        <f>lists!$L$11</f>
        <v>Выручка</v>
      </c>
      <c r="G192" s="156">
        <f t="shared" si="13"/>
        <v>0.3</v>
      </c>
      <c r="H192" s="147">
        <f t="shared" si="11"/>
        <v>2100000</v>
      </c>
      <c r="I192" s="147" t="str">
        <f>lists!$L$12</f>
        <v>Себестоимость</v>
      </c>
      <c r="J192" s="147"/>
      <c r="K192" s="147" t="str">
        <f>lists!$D$118</f>
        <v>товар-108</v>
      </c>
      <c r="L192" s="147" t="str">
        <f>IF(K192="","",IF(SUMIFS(lists!$C$11:$C$200,lists!$D$11:$D$200,K192)=0,"",INDEX(lists!$F$11:$F$200,SUMIFS(lists!$C$11:$C$200,lists!$D$11:$D$200,K192))))</f>
        <v>товарная категория- 4</v>
      </c>
    </row>
    <row r="193" spans="1:12" x14ac:dyDescent="0.3">
      <c r="A193" s="150">
        <v>44340</v>
      </c>
      <c r="B193" s="152">
        <v>1000000</v>
      </c>
      <c r="C193" s="152"/>
      <c r="D193" s="144"/>
      <c r="E193" s="144"/>
      <c r="F193" s="147" t="str">
        <f>lists!$L$11</f>
        <v>Выручка</v>
      </c>
      <c r="G193" s="156">
        <f t="shared" si="13"/>
        <v>0.3</v>
      </c>
      <c r="H193" s="147">
        <f t="shared" si="11"/>
        <v>700000</v>
      </c>
      <c r="I193" s="147" t="str">
        <f>lists!$L$12</f>
        <v>Себестоимость</v>
      </c>
      <c r="J193" s="147"/>
      <c r="K193" s="147" t="str">
        <f>lists!$D$119</f>
        <v>товар-109</v>
      </c>
      <c r="L193" s="147" t="str">
        <f>IF(K193="","",IF(SUMIFS(lists!$C$11:$C$200,lists!$D$11:$D$200,K193)=0,"",INDEX(lists!$F$11:$F$200,SUMIFS(lists!$C$11:$C$200,lists!$D$11:$D$200,K193))))</f>
        <v>товарная категория- 4</v>
      </c>
    </row>
    <row r="194" spans="1:12" x14ac:dyDescent="0.3">
      <c r="A194" s="150">
        <v>44334</v>
      </c>
      <c r="B194" s="152">
        <v>300000</v>
      </c>
      <c r="C194" s="152"/>
      <c r="D194" s="144"/>
      <c r="E194" s="144"/>
      <c r="F194" s="147" t="str">
        <f>lists!$L$11</f>
        <v>Выручка</v>
      </c>
      <c r="G194" s="156">
        <f t="shared" si="13"/>
        <v>0.3</v>
      </c>
      <c r="H194" s="147">
        <f t="shared" si="11"/>
        <v>210000</v>
      </c>
      <c r="I194" s="147" t="str">
        <f>lists!$L$12</f>
        <v>Себестоимость</v>
      </c>
      <c r="J194" s="147"/>
      <c r="K194" s="147" t="str">
        <f>lists!$D$120</f>
        <v>товар-110</v>
      </c>
      <c r="L194" s="147" t="str">
        <f>IF(K194="","",IF(SUMIFS(lists!$C$11:$C$200,lists!$D$11:$D$200,K194)=0,"",INDEX(lists!$F$11:$F$200,SUMIFS(lists!$C$11:$C$200,lists!$D$11:$D$200,K194))))</f>
        <v>прочие товарные категории</v>
      </c>
    </row>
    <row r="195" spans="1:12" x14ac:dyDescent="0.3">
      <c r="A195" s="150">
        <v>44335</v>
      </c>
      <c r="B195" s="152">
        <v>100000</v>
      </c>
      <c r="C195" s="152"/>
      <c r="D195" s="144"/>
      <c r="E195" s="144"/>
      <c r="F195" s="147" t="str">
        <f>lists!$L$11</f>
        <v>Выручка</v>
      </c>
      <c r="G195" s="156">
        <f t="shared" si="13"/>
        <v>0.3</v>
      </c>
      <c r="H195" s="147">
        <f t="shared" si="11"/>
        <v>70000</v>
      </c>
      <c r="I195" s="147" t="str">
        <f>lists!$L$12</f>
        <v>Себестоимость</v>
      </c>
      <c r="J195" s="147"/>
      <c r="K195" s="147" t="str">
        <f>lists!$D$121</f>
        <v>товар-111</v>
      </c>
      <c r="L195" s="147" t="str">
        <f>IF(K195="","",IF(SUMIFS(lists!$C$11:$C$200,lists!$D$11:$D$200,K195)=0,"",INDEX(lists!$F$11:$F$200,SUMIFS(lists!$C$11:$C$200,lists!$D$11:$D$200,K195))))</f>
        <v>прочие товарные категории</v>
      </c>
    </row>
    <row r="196" spans="1:12" x14ac:dyDescent="0.3">
      <c r="A196" s="150">
        <v>44336</v>
      </c>
      <c r="B196" s="152">
        <v>50000</v>
      </c>
      <c r="C196" s="152"/>
      <c r="D196" s="144"/>
      <c r="E196" s="144"/>
      <c r="F196" s="147" t="str">
        <f>lists!$L$11</f>
        <v>Выручка</v>
      </c>
      <c r="G196" s="156">
        <f t="shared" si="13"/>
        <v>0.3</v>
      </c>
      <c r="H196" s="147">
        <f t="shared" si="11"/>
        <v>35000</v>
      </c>
      <c r="I196" s="147" t="str">
        <f>lists!$L$12</f>
        <v>Себестоимость</v>
      </c>
      <c r="J196" s="147"/>
      <c r="K196" s="147" t="str">
        <f>lists!$D$122</f>
        <v>товар-112</v>
      </c>
      <c r="L196" s="147" t="str">
        <f>IF(K196="","",IF(SUMIFS(lists!$C$11:$C$200,lists!$D$11:$D$200,K196)=0,"",INDEX(lists!$F$11:$F$200,SUMIFS(lists!$C$11:$C$200,lists!$D$11:$D$200,K196))))</f>
        <v>прочие товарные категории</v>
      </c>
    </row>
    <row r="197" spans="1:12" x14ac:dyDescent="0.3">
      <c r="A197" s="150">
        <v>44337</v>
      </c>
      <c r="B197" s="152">
        <v>30000000</v>
      </c>
      <c r="C197" s="152"/>
      <c r="D197" s="144"/>
      <c r="E197" s="144"/>
      <c r="F197" s="147" t="str">
        <f>lists!$L$11</f>
        <v>Выручка</v>
      </c>
      <c r="G197" s="156">
        <f t="shared" si="13"/>
        <v>0.3</v>
      </c>
      <c r="H197" s="147">
        <f t="shared" si="11"/>
        <v>21000000</v>
      </c>
      <c r="I197" s="147" t="str">
        <f>lists!$L$12</f>
        <v>Себестоимость</v>
      </c>
      <c r="J197" s="147"/>
      <c r="K197" s="147" t="str">
        <f>lists!$D$123</f>
        <v>товар-113</v>
      </c>
      <c r="L197" s="147" t="str">
        <f>IF(K197="","",IF(SUMIFS(lists!$C$11:$C$200,lists!$D$11:$D$200,K197)=0,"",INDEX(lists!$F$11:$F$200,SUMIFS(lists!$C$11:$C$200,lists!$D$11:$D$200,K197))))</f>
        <v>прочие товарные категории</v>
      </c>
    </row>
    <row r="198" spans="1:12" x14ac:dyDescent="0.3">
      <c r="A198" s="150">
        <v>44338</v>
      </c>
      <c r="B198" s="145">
        <v>1950000</v>
      </c>
      <c r="C198" s="152"/>
      <c r="D198" s="144"/>
      <c r="E198" s="144"/>
      <c r="F198" s="147" t="str">
        <f>lists!$L$11</f>
        <v>Выручка</v>
      </c>
      <c r="G198" s="156">
        <f t="shared" ref="G198:G207" si="14">IF(F198=$F$3,25%,"")</f>
        <v>0.25</v>
      </c>
      <c r="H198" s="147">
        <f t="shared" ref="H198:H243" si="15">IF(B198="","",B198*(1-G198))</f>
        <v>1462500</v>
      </c>
      <c r="I198" s="147" t="str">
        <f>lists!$L$12</f>
        <v>Себестоимость</v>
      </c>
      <c r="J198" s="147"/>
      <c r="K198" s="147" t="str">
        <f>lists!$D$36</f>
        <v>товар-26</v>
      </c>
      <c r="L198" s="147" t="str">
        <f>IF(K198="","",IF(SUMIFS(lists!$C$11:$C$200,lists!$D$11:$D$200,K198)=0,"",INDEX(lists!$F$11:$F$200,SUMIFS(lists!$C$11:$C$200,lists!$D$11:$D$200,K198))))</f>
        <v>товарная категория- 3</v>
      </c>
    </row>
    <row r="199" spans="1:12" x14ac:dyDescent="0.3">
      <c r="A199" s="150">
        <v>44339</v>
      </c>
      <c r="B199" s="145">
        <v>2000000</v>
      </c>
      <c r="C199" s="152"/>
      <c r="D199" s="144"/>
      <c r="E199" s="144"/>
      <c r="F199" s="147" t="str">
        <f>lists!$L$11</f>
        <v>Выручка</v>
      </c>
      <c r="G199" s="156">
        <f t="shared" si="14"/>
        <v>0.25</v>
      </c>
      <c r="H199" s="147">
        <f t="shared" si="15"/>
        <v>1500000</v>
      </c>
      <c r="I199" s="147" t="str">
        <f>lists!$L$12</f>
        <v>Себестоимость</v>
      </c>
      <c r="J199" s="147"/>
      <c r="K199" s="147" t="str">
        <f>lists!$D$37</f>
        <v>товар-27</v>
      </c>
      <c r="L199" s="147" t="str">
        <f>IF(K199="","",IF(SUMIFS(lists!$C$11:$C$200,lists!$D$11:$D$200,K199)=0,"",INDEX(lists!$F$11:$F$200,SUMIFS(lists!$C$11:$C$200,lists!$D$11:$D$200,K199))))</f>
        <v>товарная категория- 3</v>
      </c>
    </row>
    <row r="200" spans="1:12" x14ac:dyDescent="0.3">
      <c r="A200" s="150">
        <v>44340</v>
      </c>
      <c r="B200" s="145">
        <v>2410000</v>
      </c>
      <c r="C200" s="152"/>
      <c r="D200" s="144"/>
      <c r="E200" s="144"/>
      <c r="F200" s="147" t="str">
        <f>lists!$L$11</f>
        <v>Выручка</v>
      </c>
      <c r="G200" s="156">
        <f t="shared" si="14"/>
        <v>0.25</v>
      </c>
      <c r="H200" s="147">
        <f t="shared" si="15"/>
        <v>1807500</v>
      </c>
      <c r="I200" s="147" t="str">
        <f>lists!$L$12</f>
        <v>Себестоимость</v>
      </c>
      <c r="J200" s="147"/>
      <c r="K200" s="147" t="str">
        <f>lists!$D$38</f>
        <v>товар-28</v>
      </c>
      <c r="L200" s="147" t="str">
        <f>IF(K200="","",IF(SUMIFS(lists!$C$11:$C$200,lists!$D$11:$D$200,K200)=0,"",INDEX(lists!$F$11:$F$200,SUMIFS(lists!$C$11:$C$200,lists!$D$11:$D$200,K200))))</f>
        <v>товарная категория- 3</v>
      </c>
    </row>
    <row r="201" spans="1:12" x14ac:dyDescent="0.3">
      <c r="A201" s="150">
        <v>44334</v>
      </c>
      <c r="B201" s="145">
        <v>5400000</v>
      </c>
      <c r="C201" s="152"/>
      <c r="D201" s="144"/>
      <c r="E201" s="144"/>
      <c r="F201" s="147" t="str">
        <f>lists!$L$11</f>
        <v>Выручка</v>
      </c>
      <c r="G201" s="156">
        <f t="shared" si="14"/>
        <v>0.25</v>
      </c>
      <c r="H201" s="147">
        <f t="shared" si="15"/>
        <v>4050000</v>
      </c>
      <c r="I201" s="147" t="str">
        <f>lists!$L$12</f>
        <v>Себестоимость</v>
      </c>
      <c r="J201" s="147"/>
      <c r="K201" s="147" t="str">
        <f>lists!$D$39</f>
        <v>товар-29</v>
      </c>
      <c r="L201" s="147" t="str">
        <f>IF(K201="","",IF(SUMIFS(lists!$C$11:$C$200,lists!$D$11:$D$200,K201)=0,"",INDEX(lists!$F$11:$F$200,SUMIFS(lists!$C$11:$C$200,lists!$D$11:$D$200,K201))))</f>
        <v>товарная категория- 3</v>
      </c>
    </row>
    <row r="202" spans="1:12" x14ac:dyDescent="0.3">
      <c r="A202" s="150">
        <v>44335</v>
      </c>
      <c r="B202" s="145">
        <v>5729000</v>
      </c>
      <c r="C202" s="152"/>
      <c r="D202" s="144"/>
      <c r="E202" s="144"/>
      <c r="F202" s="147" t="str">
        <f>lists!$L$11</f>
        <v>Выручка</v>
      </c>
      <c r="G202" s="156">
        <f t="shared" si="14"/>
        <v>0.25</v>
      </c>
      <c r="H202" s="147">
        <f t="shared" si="15"/>
        <v>4296750</v>
      </c>
      <c r="I202" s="147" t="str">
        <f>lists!$L$12</f>
        <v>Себестоимость</v>
      </c>
      <c r="J202" s="147"/>
      <c r="K202" s="147" t="str">
        <f>lists!$D$40</f>
        <v>товар-30</v>
      </c>
      <c r="L202" s="147" t="str">
        <f>IF(K202="","",IF(SUMIFS(lists!$C$11:$C$200,lists!$D$11:$D$200,K202)=0,"",INDEX(lists!$F$11:$F$200,SUMIFS(lists!$C$11:$C$200,lists!$D$11:$D$200,K202))))</f>
        <v>товарная категория- 3</v>
      </c>
    </row>
    <row r="203" spans="1:12" x14ac:dyDescent="0.3">
      <c r="A203" s="150">
        <v>44336</v>
      </c>
      <c r="B203" s="145">
        <v>620000</v>
      </c>
      <c r="C203" s="152"/>
      <c r="D203" s="144"/>
      <c r="E203" s="144"/>
      <c r="F203" s="147" t="str">
        <f>lists!$L$11</f>
        <v>Выручка</v>
      </c>
      <c r="G203" s="156">
        <f t="shared" si="14"/>
        <v>0.25</v>
      </c>
      <c r="H203" s="147">
        <f t="shared" si="15"/>
        <v>465000</v>
      </c>
      <c r="I203" s="147" t="str">
        <f>lists!$L$12</f>
        <v>Себестоимость</v>
      </c>
      <c r="J203" s="147"/>
      <c r="K203" s="147" t="str">
        <f>lists!$D$41</f>
        <v>товар-31</v>
      </c>
      <c r="L203" s="147" t="str">
        <f>IF(K203="","",IF(SUMIFS(lists!$C$11:$C$200,lists!$D$11:$D$200,K203)=0,"",INDEX(lists!$F$11:$F$200,SUMIFS(lists!$C$11:$C$200,lists!$D$11:$D$200,K203))))</f>
        <v>товарная категория- 3</v>
      </c>
    </row>
    <row r="204" spans="1:12" x14ac:dyDescent="0.3">
      <c r="A204" s="150">
        <v>44337</v>
      </c>
      <c r="B204" s="145">
        <v>1950000</v>
      </c>
      <c r="C204" s="152"/>
      <c r="D204" s="144"/>
      <c r="E204" s="144"/>
      <c r="F204" s="147" t="str">
        <f>lists!$L$11</f>
        <v>Выручка</v>
      </c>
      <c r="G204" s="156">
        <f t="shared" si="14"/>
        <v>0.25</v>
      </c>
      <c r="H204" s="147">
        <f t="shared" si="15"/>
        <v>1462500</v>
      </c>
      <c r="I204" s="147" t="str">
        <f>lists!$L$12</f>
        <v>Себестоимость</v>
      </c>
      <c r="J204" s="147"/>
      <c r="K204" s="147" t="str">
        <f>lists!$D$42</f>
        <v>товар-32</v>
      </c>
      <c r="L204" s="147" t="str">
        <f>IF(K204="","",IF(SUMIFS(lists!$C$11:$C$200,lists!$D$11:$D$200,K204)=0,"",INDEX(lists!$F$11:$F$200,SUMIFS(lists!$C$11:$C$200,lists!$D$11:$D$200,K204))))</f>
        <v>товарная категория- 3</v>
      </c>
    </row>
    <row r="205" spans="1:12" x14ac:dyDescent="0.3">
      <c r="A205" s="150">
        <v>44338</v>
      </c>
      <c r="B205" s="145">
        <v>20000000</v>
      </c>
      <c r="C205" s="152"/>
      <c r="D205" s="144"/>
      <c r="E205" s="144"/>
      <c r="F205" s="147" t="str">
        <f>lists!$L$11</f>
        <v>Выручка</v>
      </c>
      <c r="G205" s="156">
        <f t="shared" si="14"/>
        <v>0.25</v>
      </c>
      <c r="H205" s="147">
        <f t="shared" si="15"/>
        <v>15000000</v>
      </c>
      <c r="I205" s="147" t="str">
        <f>lists!$L$12</f>
        <v>Себестоимость</v>
      </c>
      <c r="J205" s="147"/>
      <c r="K205" s="147" t="str">
        <f>lists!$D$43</f>
        <v>товар-33</v>
      </c>
      <c r="L205" s="147" t="str">
        <f>IF(K205="","",IF(SUMIFS(lists!$C$11:$C$200,lists!$D$11:$D$200,K205)=0,"",INDEX(lists!$F$11:$F$200,SUMIFS(lists!$C$11:$C$200,lists!$D$11:$D$200,K205))))</f>
        <v>товарная категория- 3</v>
      </c>
    </row>
    <row r="206" spans="1:12" x14ac:dyDescent="0.3">
      <c r="A206" s="150">
        <v>44339</v>
      </c>
      <c r="B206" s="145">
        <v>2410000</v>
      </c>
      <c r="C206" s="152"/>
      <c r="D206" s="144"/>
      <c r="E206" s="144"/>
      <c r="F206" s="147" t="str">
        <f>lists!$L$11</f>
        <v>Выручка</v>
      </c>
      <c r="G206" s="156">
        <f t="shared" si="14"/>
        <v>0.25</v>
      </c>
      <c r="H206" s="147">
        <f t="shared" si="15"/>
        <v>1807500</v>
      </c>
      <c r="I206" s="147" t="str">
        <f>lists!$L$12</f>
        <v>Себестоимость</v>
      </c>
      <c r="J206" s="147"/>
      <c r="K206" s="147" t="str">
        <f>lists!$D$44</f>
        <v>товар-34</v>
      </c>
      <c r="L206" s="147" t="str">
        <f>IF(K206="","",IF(SUMIFS(lists!$C$11:$C$200,lists!$D$11:$D$200,K206)=0,"",INDEX(lists!$F$11:$F$200,SUMIFS(lists!$C$11:$C$200,lists!$D$11:$D$200,K206))))</f>
        <v>товарная категория- 3</v>
      </c>
    </row>
    <row r="207" spans="1:12" x14ac:dyDescent="0.3">
      <c r="A207" s="150">
        <v>44340</v>
      </c>
      <c r="B207" s="145">
        <v>5400000</v>
      </c>
      <c r="C207" s="152"/>
      <c r="D207" s="144"/>
      <c r="E207" s="144"/>
      <c r="F207" s="147" t="str">
        <f>lists!$L$11</f>
        <v>Выручка</v>
      </c>
      <c r="G207" s="156">
        <f t="shared" si="14"/>
        <v>0.25</v>
      </c>
      <c r="H207" s="147">
        <f t="shared" si="15"/>
        <v>4050000</v>
      </c>
      <c r="I207" s="147" t="str">
        <f>lists!$L$12</f>
        <v>Себестоимость</v>
      </c>
      <c r="J207" s="147"/>
      <c r="K207" s="147" t="str">
        <f>lists!$D$45</f>
        <v>товар-35</v>
      </c>
      <c r="L207" s="147" t="str">
        <f>IF(K207="","",IF(SUMIFS(lists!$C$11:$C$200,lists!$D$11:$D$200,K207)=0,"",INDEX(lists!$F$11:$F$200,SUMIFS(lists!$C$11:$C$200,lists!$D$11:$D$200,K207))))</f>
        <v>товарная категория- 3</v>
      </c>
    </row>
    <row r="208" spans="1:12" x14ac:dyDescent="0.3">
      <c r="A208" s="150">
        <v>44334</v>
      </c>
      <c r="B208" s="145"/>
      <c r="C208" s="152">
        <v>5000000</v>
      </c>
      <c r="D208" s="144"/>
      <c r="E208" s="144"/>
      <c r="F208" s="147"/>
      <c r="G208" s="156" t="str">
        <f t="shared" ref="G208:G243" si="16">IF(F208=$F$3,30%,"")</f>
        <v/>
      </c>
      <c r="H208" s="147" t="str">
        <f t="shared" si="15"/>
        <v/>
      </c>
      <c r="I208" s="147"/>
      <c r="J208" s="147" t="str">
        <f>lists!$N$11</f>
        <v>Закупка товара</v>
      </c>
      <c r="K208" s="147" t="str">
        <f>lists!$D$114</f>
        <v>товар-104</v>
      </c>
      <c r="L208" s="147" t="str">
        <f>IF(K208="","",IF(SUMIFS(lists!$C$11:$C$200,lists!$D$11:$D$200,K208)=0,"",INDEX(lists!$F$11:$F$200,SUMIFS(lists!$C$11:$C$200,lists!$D$11:$D$200,K208))))</f>
        <v>товарная категория- 4</v>
      </c>
    </row>
    <row r="209" spans="1:12" x14ac:dyDescent="0.3">
      <c r="A209" s="150">
        <v>44335</v>
      </c>
      <c r="B209" s="145"/>
      <c r="C209" s="152">
        <v>100000</v>
      </c>
      <c r="D209" s="144"/>
      <c r="E209" s="144"/>
      <c r="F209" s="147"/>
      <c r="G209" s="156" t="str">
        <f t="shared" si="16"/>
        <v/>
      </c>
      <c r="H209" s="147" t="str">
        <f t="shared" si="15"/>
        <v/>
      </c>
      <c r="I209" s="147"/>
      <c r="J209" s="147" t="str">
        <f>lists!$N$11</f>
        <v>Закупка товара</v>
      </c>
      <c r="K209" s="147" t="str">
        <f>lists!$D$115</f>
        <v>товар-105</v>
      </c>
      <c r="L209" s="147" t="str">
        <f>IF(K209="","",IF(SUMIFS(lists!$C$11:$C$200,lists!$D$11:$D$200,K209)=0,"",INDEX(lists!$F$11:$F$200,SUMIFS(lists!$C$11:$C$200,lists!$D$11:$D$200,K209))))</f>
        <v>товарная категория- 4</v>
      </c>
    </row>
    <row r="210" spans="1:12" x14ac:dyDescent="0.3">
      <c r="A210" s="150">
        <v>44336</v>
      </c>
      <c r="B210" s="145"/>
      <c r="C210" s="152">
        <v>50000</v>
      </c>
      <c r="D210" s="144"/>
      <c r="E210" s="144"/>
      <c r="F210" s="147"/>
      <c r="G210" s="156" t="str">
        <f t="shared" si="16"/>
        <v/>
      </c>
      <c r="H210" s="147" t="str">
        <f t="shared" si="15"/>
        <v/>
      </c>
      <c r="I210" s="147"/>
      <c r="J210" s="147" t="str">
        <f>lists!$N$11</f>
        <v>Закупка товара</v>
      </c>
      <c r="K210" s="147" t="str">
        <f>lists!$D$116</f>
        <v>товар-106</v>
      </c>
      <c r="L210" s="147" t="str">
        <f>IF(K210="","",IF(SUMIFS(lists!$C$11:$C$200,lists!$D$11:$D$200,K210)=0,"",INDEX(lists!$F$11:$F$200,SUMIFS(lists!$C$11:$C$200,lists!$D$11:$D$200,K210))))</f>
        <v>товарная категория- 4</v>
      </c>
    </row>
    <row r="211" spans="1:12" x14ac:dyDescent="0.3">
      <c r="A211" s="150">
        <v>44337</v>
      </c>
      <c r="B211" s="145"/>
      <c r="C211" s="152">
        <v>3000000</v>
      </c>
      <c r="D211" s="144"/>
      <c r="E211" s="144"/>
      <c r="F211" s="147"/>
      <c r="G211" s="156" t="str">
        <f t="shared" si="16"/>
        <v/>
      </c>
      <c r="H211" s="147" t="str">
        <f t="shared" si="15"/>
        <v/>
      </c>
      <c r="I211" s="147"/>
      <c r="J211" s="147" t="str">
        <f>lists!$N$11</f>
        <v>Закупка товара</v>
      </c>
      <c r="K211" s="147" t="str">
        <f>lists!$D$117</f>
        <v>товар-107</v>
      </c>
      <c r="L211" s="147" t="str">
        <f>IF(K211="","",IF(SUMIFS(lists!$C$11:$C$200,lists!$D$11:$D$200,K211)=0,"",INDEX(lists!$F$11:$F$200,SUMIFS(lists!$C$11:$C$200,lists!$D$11:$D$200,K211))))</f>
        <v>товарная категория- 4</v>
      </c>
    </row>
    <row r="212" spans="1:12" x14ac:dyDescent="0.3">
      <c r="A212" s="150">
        <v>44338</v>
      </c>
      <c r="B212" s="152">
        <v>15000000</v>
      </c>
      <c r="C212" s="152"/>
      <c r="D212" s="144"/>
      <c r="E212" s="144"/>
      <c r="F212" s="147" t="str">
        <f>lists!$L$11</f>
        <v>Выручка</v>
      </c>
      <c r="G212" s="156">
        <f t="shared" si="16"/>
        <v>0.3</v>
      </c>
      <c r="H212" s="147">
        <f t="shared" si="15"/>
        <v>10500000</v>
      </c>
      <c r="I212" s="147" t="str">
        <f>lists!$L$12</f>
        <v>Себестоимость</v>
      </c>
      <c r="J212" s="147"/>
      <c r="K212" s="147" t="str">
        <f>lists!$D$118</f>
        <v>товар-108</v>
      </c>
      <c r="L212" s="147" t="str">
        <f>IF(K212="","",IF(SUMIFS(lists!$C$11:$C$200,lists!$D$11:$D$200,K212)=0,"",INDEX(lists!$F$11:$F$200,SUMIFS(lists!$C$11:$C$200,lists!$D$11:$D$200,K212))))</f>
        <v>товарная категория- 4</v>
      </c>
    </row>
    <row r="213" spans="1:12" x14ac:dyDescent="0.3">
      <c r="A213" s="150">
        <v>44339</v>
      </c>
      <c r="B213" s="145"/>
      <c r="C213" s="152">
        <v>3000000</v>
      </c>
      <c r="D213" s="144"/>
      <c r="E213" s="144"/>
      <c r="F213" s="147"/>
      <c r="G213" s="156" t="str">
        <f t="shared" si="16"/>
        <v/>
      </c>
      <c r="H213" s="147" t="str">
        <f t="shared" si="15"/>
        <v/>
      </c>
      <c r="I213" s="147"/>
      <c r="J213" s="147" t="str">
        <f>lists!$N$12</f>
        <v>маркетинговые расходы</v>
      </c>
      <c r="K213" s="147"/>
      <c r="L213" s="147" t="str">
        <f>IF(K213="","",IF(SUMIFS(lists!$C$11:$C$200,lists!$D$11:$D$200,K213)=0,"",INDEX(lists!$F$11:$F$200,SUMIFS(lists!$C$11:$C$200,lists!$D$11:$D$200,K213))))</f>
        <v/>
      </c>
    </row>
    <row r="214" spans="1:12" x14ac:dyDescent="0.3">
      <c r="A214" s="150">
        <v>44340</v>
      </c>
      <c r="B214" s="145"/>
      <c r="C214" s="152">
        <v>1000000</v>
      </c>
      <c r="D214" s="144"/>
      <c r="E214" s="144"/>
      <c r="F214" s="147"/>
      <c r="G214" s="156" t="str">
        <f t="shared" si="16"/>
        <v/>
      </c>
      <c r="H214" s="147" t="str">
        <f t="shared" si="15"/>
        <v/>
      </c>
      <c r="I214" s="147"/>
      <c r="J214" s="147" t="str">
        <f>lists!$N$13</f>
        <v>расходы логистики</v>
      </c>
      <c r="K214" s="147"/>
      <c r="L214" s="147" t="str">
        <f>IF(K214="","",IF(SUMIFS(lists!$C$11:$C$200,lists!$D$11:$D$200,K214)=0,"",INDEX(lists!$F$11:$F$200,SUMIFS(lists!$C$11:$C$200,lists!$D$11:$D$200,K214))))</f>
        <v/>
      </c>
    </row>
    <row r="215" spans="1:12" x14ac:dyDescent="0.3">
      <c r="A215" s="150">
        <v>44341</v>
      </c>
      <c r="B215" s="145"/>
      <c r="C215" s="152">
        <v>300000</v>
      </c>
      <c r="D215" s="144"/>
      <c r="E215" s="144"/>
      <c r="F215" s="147"/>
      <c r="G215" s="156" t="str">
        <f t="shared" si="16"/>
        <v/>
      </c>
      <c r="H215" s="147" t="str">
        <f t="shared" si="15"/>
        <v/>
      </c>
      <c r="I215" s="147"/>
      <c r="J215" s="147" t="str">
        <f>lists!$N$14</f>
        <v>прочие переменные расходы</v>
      </c>
      <c r="K215" s="147"/>
      <c r="L215" s="147" t="str">
        <f>IF(K215="","",IF(SUMIFS(lists!$C$11:$C$200,lists!$D$11:$D$200,K215)=0,"",INDEX(lists!$F$11:$F$200,SUMIFS(lists!$C$11:$C$200,lists!$D$11:$D$200,K215))))</f>
        <v/>
      </c>
    </row>
    <row r="216" spans="1:12" x14ac:dyDescent="0.3">
      <c r="A216" s="150">
        <v>44337</v>
      </c>
      <c r="B216" s="145"/>
      <c r="C216" s="152">
        <v>100000</v>
      </c>
      <c r="D216" s="144"/>
      <c r="E216" s="144"/>
      <c r="F216" s="147"/>
      <c r="G216" s="156" t="str">
        <f t="shared" si="16"/>
        <v/>
      </c>
      <c r="H216" s="147" t="str">
        <f t="shared" si="15"/>
        <v/>
      </c>
      <c r="I216" s="147"/>
      <c r="J216" s="147" t="str">
        <f>lists!$N$15</f>
        <v>начисление ФОТ персонала</v>
      </c>
      <c r="K216" s="147"/>
      <c r="L216" s="147" t="str">
        <f>IF(K216="","",IF(SUMIFS(lists!$C$11:$C$200,lists!$D$11:$D$200,K216)=0,"",INDEX(lists!$F$11:$F$200,SUMIFS(lists!$C$11:$C$200,lists!$D$11:$D$200,K216))))</f>
        <v/>
      </c>
    </row>
    <row r="217" spans="1:12" x14ac:dyDescent="0.3">
      <c r="A217" s="150">
        <v>44337</v>
      </c>
      <c r="B217" s="145"/>
      <c r="C217" s="152">
        <v>50000</v>
      </c>
      <c r="D217" s="144"/>
      <c r="E217" s="144"/>
      <c r="F217" s="147"/>
      <c r="G217" s="156" t="str">
        <f t="shared" si="16"/>
        <v/>
      </c>
      <c r="H217" s="147" t="str">
        <f t="shared" si="15"/>
        <v/>
      </c>
      <c r="I217" s="147"/>
      <c r="J217" s="147" t="str">
        <f>lists!$N$16</f>
        <v>начисление взносов в соц. фонды</v>
      </c>
      <c r="K217" s="147"/>
      <c r="L217" s="147" t="str">
        <f>IF(K217="","",IF(SUMIFS(lists!$C$11:$C$200,lists!$D$11:$D$200,K217)=0,"",INDEX(lists!$F$11:$F$200,SUMIFS(lists!$C$11:$C$200,lists!$D$11:$D$200,K217))))</f>
        <v/>
      </c>
    </row>
    <row r="218" spans="1:12" x14ac:dyDescent="0.3">
      <c r="A218" s="150">
        <v>44337</v>
      </c>
      <c r="B218" s="145"/>
      <c r="C218" s="152">
        <v>10000000</v>
      </c>
      <c r="D218" s="144"/>
      <c r="E218" s="144"/>
      <c r="F218" s="147"/>
      <c r="G218" s="156" t="str">
        <f t="shared" si="16"/>
        <v/>
      </c>
      <c r="H218" s="147" t="str">
        <f t="shared" si="15"/>
        <v/>
      </c>
      <c r="I218" s="147"/>
      <c r="J218" s="147" t="str">
        <f>lists!$N$17</f>
        <v>расходы на аренду помещений</v>
      </c>
      <c r="K218" s="147"/>
      <c r="L218" s="147" t="str">
        <f>IF(K218="","",IF(SUMIFS(lists!$C$11:$C$200,lists!$D$11:$D$200,K218)=0,"",INDEX(lists!$F$11:$F$200,SUMIFS(lists!$C$11:$C$200,lists!$D$11:$D$200,K218))))</f>
        <v/>
      </c>
    </row>
    <row r="219" spans="1:12" x14ac:dyDescent="0.3">
      <c r="A219" s="150">
        <v>44337</v>
      </c>
      <c r="B219" s="145"/>
      <c r="C219" s="145">
        <v>100000</v>
      </c>
      <c r="D219" s="144"/>
      <c r="E219" s="144"/>
      <c r="F219" s="147"/>
      <c r="G219" s="156" t="str">
        <f t="shared" si="16"/>
        <v/>
      </c>
      <c r="H219" s="147" t="str">
        <f t="shared" si="15"/>
        <v/>
      </c>
      <c r="I219" s="147"/>
      <c r="J219" s="147" t="str">
        <f>lists!$N$18</f>
        <v>расходы на персонал</v>
      </c>
      <c r="K219" s="147"/>
      <c r="L219" s="147" t="str">
        <f>IF(K219="","",IF(SUMIFS(lists!$C$11:$C$200,lists!$D$11:$D$200,K219)=0,"",INDEX(lists!$F$11:$F$200,SUMIFS(lists!$C$11:$C$200,lists!$D$11:$D$200,K219))))</f>
        <v/>
      </c>
    </row>
    <row r="220" spans="1:12" x14ac:dyDescent="0.3">
      <c r="A220" s="150">
        <v>44336</v>
      </c>
      <c r="B220" s="145"/>
      <c r="C220" s="145">
        <v>100000</v>
      </c>
      <c r="D220" s="144"/>
      <c r="E220" s="144"/>
      <c r="F220" s="147"/>
      <c r="G220" s="156" t="str">
        <f t="shared" si="16"/>
        <v/>
      </c>
      <c r="H220" s="147" t="str">
        <f t="shared" si="15"/>
        <v/>
      </c>
      <c r="I220" s="147"/>
      <c r="J220" s="147" t="str">
        <f>lists!$N$19</f>
        <v>прочие постоянные расходы</v>
      </c>
      <c r="K220" s="147"/>
      <c r="L220" s="147" t="str">
        <f>IF(K220="","",IF(SUMIFS(lists!$C$11:$C$200,lists!$D$11:$D$200,K220)=0,"",INDEX(lists!$F$11:$F$200,SUMIFS(lists!$C$11:$C$200,lists!$D$11:$D$200,K220))))</f>
        <v/>
      </c>
    </row>
    <row r="221" spans="1:12" x14ac:dyDescent="0.3">
      <c r="A221" s="150">
        <v>44337</v>
      </c>
      <c r="B221" s="145"/>
      <c r="C221" s="152">
        <v>30000000</v>
      </c>
      <c r="D221" s="144"/>
      <c r="E221" s="144"/>
      <c r="F221" s="147"/>
      <c r="G221" s="156" t="str">
        <f t="shared" si="16"/>
        <v/>
      </c>
      <c r="H221" s="147" t="str">
        <f t="shared" si="15"/>
        <v/>
      </c>
      <c r="I221" s="147"/>
      <c r="J221" s="147" t="str">
        <f>lists!$N$11</f>
        <v>Закупка товара</v>
      </c>
      <c r="K221" s="147" t="str">
        <f>lists!$D$146</f>
        <v>товар-136</v>
      </c>
      <c r="L221" s="147" t="str">
        <f>IF(K221="","",IF(SUMIFS(lists!$C$11:$C$200,lists!$D$11:$D$200,K221)=0,"",INDEX(lists!$F$11:$F$200,SUMIFS(lists!$C$11:$C$200,lists!$D$11:$D$200,K221))))</f>
        <v>прочие товарные категории</v>
      </c>
    </row>
    <row r="222" spans="1:12" x14ac:dyDescent="0.3">
      <c r="A222" s="150">
        <v>44338</v>
      </c>
      <c r="B222" s="145"/>
      <c r="C222" s="152">
        <v>30000</v>
      </c>
      <c r="D222" s="144"/>
      <c r="E222" s="144"/>
      <c r="F222" s="147"/>
      <c r="G222" s="156" t="str">
        <f t="shared" si="16"/>
        <v/>
      </c>
      <c r="H222" s="147" t="str">
        <f t="shared" si="15"/>
        <v/>
      </c>
      <c r="I222" s="147"/>
      <c r="J222" s="147" t="str">
        <f>lists!$N$12</f>
        <v>маркетинговые расходы</v>
      </c>
      <c r="K222" s="147"/>
      <c r="L222" s="147" t="str">
        <f>IF(K222="","",IF(SUMIFS(lists!$C$11:$C$200,lists!$D$11:$D$200,K222)=0,"",INDEX(lists!$F$11:$F$200,SUMIFS(lists!$C$11:$C$200,lists!$D$11:$D$200,K222))))</f>
        <v/>
      </c>
    </row>
    <row r="223" spans="1:12" x14ac:dyDescent="0.3">
      <c r="A223" s="150">
        <v>44339</v>
      </c>
      <c r="B223" s="145"/>
      <c r="C223" s="152">
        <v>3000000</v>
      </c>
      <c r="D223" s="144"/>
      <c r="E223" s="144"/>
      <c r="F223" s="147"/>
      <c r="G223" s="156" t="str">
        <f t="shared" si="16"/>
        <v/>
      </c>
      <c r="H223" s="147" t="str">
        <f t="shared" si="15"/>
        <v/>
      </c>
      <c r="I223" s="147"/>
      <c r="J223" s="147" t="str">
        <f>lists!$N$13</f>
        <v>расходы логистики</v>
      </c>
      <c r="K223" s="147"/>
      <c r="L223" s="147" t="str">
        <f>IF(K223="","",IF(SUMIFS(lists!$C$11:$C$200,lists!$D$11:$D$200,K223)=0,"",INDEX(lists!$F$11:$F$200,SUMIFS(lists!$C$11:$C$200,lists!$D$11:$D$200,K223))))</f>
        <v/>
      </c>
    </row>
    <row r="224" spans="1:12" x14ac:dyDescent="0.3">
      <c r="A224" s="150">
        <v>44340</v>
      </c>
      <c r="B224" s="145"/>
      <c r="C224" s="152">
        <v>1000000</v>
      </c>
      <c r="D224" s="144"/>
      <c r="E224" s="144"/>
      <c r="F224" s="147"/>
      <c r="G224" s="156" t="str">
        <f t="shared" si="16"/>
        <v/>
      </c>
      <c r="H224" s="147" t="str">
        <f t="shared" si="15"/>
        <v/>
      </c>
      <c r="I224" s="147"/>
      <c r="J224" s="147" t="str">
        <f>lists!$N$14</f>
        <v>прочие переменные расходы</v>
      </c>
      <c r="K224" s="147"/>
      <c r="L224" s="147" t="str">
        <f>IF(K224="","",IF(SUMIFS(lists!$C$11:$C$200,lists!$D$11:$D$200,K224)=0,"",INDEX(lists!$F$11:$F$200,SUMIFS(lists!$C$11:$C$200,lists!$D$11:$D$200,K224))))</f>
        <v/>
      </c>
    </row>
    <row r="225" spans="1:12" x14ac:dyDescent="0.3">
      <c r="A225" s="150">
        <v>44341</v>
      </c>
      <c r="B225" s="145"/>
      <c r="C225" s="152">
        <v>30000000</v>
      </c>
      <c r="D225" s="144"/>
      <c r="E225" s="144"/>
      <c r="F225" s="147"/>
      <c r="G225" s="156" t="str">
        <f t="shared" si="16"/>
        <v/>
      </c>
      <c r="H225" s="147" t="str">
        <f t="shared" si="15"/>
        <v/>
      </c>
      <c r="I225" s="147"/>
      <c r="J225" s="147" t="str">
        <f>KPI!$F$103</f>
        <v>Таможенный НДС</v>
      </c>
      <c r="K225" s="147"/>
      <c r="L225" s="147" t="str">
        <f>IF(K225="","",IF(SUMIFS(lists!$C$11:$C$200,lists!$D$11:$D$200,K225)=0,"",INDEX(lists!$F$11:$F$200,SUMIFS(lists!$C$11:$C$200,lists!$D$11:$D$200,K225))))</f>
        <v/>
      </c>
    </row>
    <row r="226" spans="1:12" x14ac:dyDescent="0.3">
      <c r="A226" s="150">
        <v>44341</v>
      </c>
      <c r="B226" s="145"/>
      <c r="C226" s="152">
        <v>10000000</v>
      </c>
      <c r="D226" s="144"/>
      <c r="E226" s="144"/>
      <c r="F226" s="147"/>
      <c r="G226" s="156" t="str">
        <f t="shared" si="16"/>
        <v/>
      </c>
      <c r="H226" s="147" t="str">
        <f t="shared" si="15"/>
        <v/>
      </c>
      <c r="I226" s="147"/>
      <c r="J226" s="147" t="str">
        <f>KPI!$F$110</f>
        <v>Начислено НДС</v>
      </c>
      <c r="K226" s="147"/>
      <c r="L226" s="147" t="str">
        <f>IF(K226="","",IF(SUMIFS(lists!$C$11:$C$200,lists!$D$11:$D$200,K226)=0,"",INDEX(lists!$F$11:$F$200,SUMIFS(lists!$C$11:$C$200,lists!$D$11:$D$200,K226))))</f>
        <v/>
      </c>
    </row>
    <row r="227" spans="1:12" x14ac:dyDescent="0.3">
      <c r="A227" s="150">
        <v>44341</v>
      </c>
      <c r="B227" s="145"/>
      <c r="C227" s="152">
        <v>5000000</v>
      </c>
      <c r="D227" s="144"/>
      <c r="E227" s="144"/>
      <c r="F227" s="147"/>
      <c r="G227" s="156" t="str">
        <f t="shared" si="16"/>
        <v/>
      </c>
      <c r="H227" s="147" t="str">
        <f t="shared" si="15"/>
        <v/>
      </c>
      <c r="I227" s="147"/>
      <c r="J227" s="147" t="str">
        <f>KPI!$F$103</f>
        <v>Таможенный НДС</v>
      </c>
      <c r="K227" s="147"/>
      <c r="L227" s="147" t="str">
        <f>IF(K227="","",IF(SUMIFS(lists!$C$11:$C$200,lists!$D$11:$D$200,K227)=0,"",INDEX(lists!$F$11:$F$200,SUMIFS(lists!$C$11:$C$200,lists!$D$11:$D$200,K227))))</f>
        <v/>
      </c>
    </row>
    <row r="228" spans="1:12" x14ac:dyDescent="0.3">
      <c r="A228" s="150">
        <v>44341</v>
      </c>
      <c r="B228" s="145"/>
      <c r="C228" s="152">
        <v>10000000</v>
      </c>
      <c r="D228" s="144"/>
      <c r="E228" s="144"/>
      <c r="F228" s="147"/>
      <c r="G228" s="156" t="str">
        <f t="shared" si="16"/>
        <v/>
      </c>
      <c r="H228" s="147" t="str">
        <f t="shared" si="15"/>
        <v/>
      </c>
      <c r="I228" s="147"/>
      <c r="J228" s="147" t="str">
        <f>KPI!$F$110</f>
        <v>Начислено НДС</v>
      </c>
      <c r="K228" s="147" t="str">
        <f>lists!$D$56</f>
        <v>товар-46</v>
      </c>
      <c r="L228" s="147" t="str">
        <f>IF(K228="","",IF(SUMIFS(lists!$C$11:$C$200,lists!$D$11:$D$200,K228)=0,"",INDEX(lists!$F$11:$F$200,SUMIFS(lists!$C$11:$C$200,lists!$D$11:$D$200,K228))))</f>
        <v>товарная категория- 4</v>
      </c>
    </row>
    <row r="229" spans="1:12" x14ac:dyDescent="0.3">
      <c r="A229" s="150">
        <v>44341</v>
      </c>
      <c r="B229" s="145"/>
      <c r="C229" s="152">
        <v>5000000</v>
      </c>
      <c r="D229" s="144"/>
      <c r="E229" s="144"/>
      <c r="F229" s="147"/>
      <c r="G229" s="156" t="str">
        <f t="shared" si="16"/>
        <v/>
      </c>
      <c r="H229" s="147" t="str">
        <f t="shared" si="15"/>
        <v/>
      </c>
      <c r="I229" s="147"/>
      <c r="J229" s="147" t="str">
        <f>lists!$N$11</f>
        <v>Закупка товара</v>
      </c>
      <c r="K229" s="147" t="str">
        <f>lists!$D$57</f>
        <v>товар-47</v>
      </c>
      <c r="L229" s="147" t="str">
        <f>IF(K229="","",IF(SUMIFS(lists!$C$11:$C$200,lists!$D$11:$D$200,K229)=0,"",INDEX(lists!$F$11:$F$200,SUMIFS(lists!$C$11:$C$200,lists!$D$11:$D$200,K229))))</f>
        <v>товарная категория- 4</v>
      </c>
    </row>
    <row r="230" spans="1:12" x14ac:dyDescent="0.3">
      <c r="A230" s="150">
        <v>44336</v>
      </c>
      <c r="B230" s="152">
        <v>300000</v>
      </c>
      <c r="C230" s="152"/>
      <c r="D230" s="144"/>
      <c r="E230" s="144"/>
      <c r="F230" s="147" t="str">
        <f>lists!$L$11</f>
        <v>Выручка</v>
      </c>
      <c r="G230" s="156">
        <f t="shared" si="16"/>
        <v>0.3</v>
      </c>
      <c r="H230" s="147">
        <f t="shared" si="15"/>
        <v>210000</v>
      </c>
      <c r="I230" s="147" t="str">
        <f>lists!$L$12</f>
        <v>Себестоимость</v>
      </c>
      <c r="J230" s="147"/>
      <c r="K230" s="147" t="str">
        <f>lists!$D$58</f>
        <v>товар-48</v>
      </c>
      <c r="L230" s="147" t="str">
        <f>IF(K230="","",IF(SUMIFS(lists!$C$11:$C$200,lists!$D$11:$D$200,K230)=0,"",INDEX(lists!$F$11:$F$200,SUMIFS(lists!$C$11:$C$200,lists!$D$11:$D$200,K230))))</f>
        <v>товарная категория- 4</v>
      </c>
    </row>
    <row r="231" spans="1:12" x14ac:dyDescent="0.3">
      <c r="A231" s="150">
        <v>44337</v>
      </c>
      <c r="B231" s="152">
        <v>100000</v>
      </c>
      <c r="C231" s="152"/>
      <c r="D231" s="144"/>
      <c r="E231" s="144"/>
      <c r="F231" s="147" t="str">
        <f>lists!$L$11</f>
        <v>Выручка</v>
      </c>
      <c r="G231" s="156">
        <f t="shared" si="16"/>
        <v>0.3</v>
      </c>
      <c r="H231" s="147">
        <f t="shared" si="15"/>
        <v>70000</v>
      </c>
      <c r="I231" s="147" t="str">
        <f>lists!$L$12</f>
        <v>Себестоимость</v>
      </c>
      <c r="J231" s="147"/>
      <c r="K231" s="147" t="str">
        <f>lists!$D$59</f>
        <v>товар-49</v>
      </c>
      <c r="L231" s="147" t="str">
        <f>IF(K231="","",IF(SUMIFS(lists!$C$11:$C$200,lists!$D$11:$D$200,K231)=0,"",INDEX(lists!$F$11:$F$200,SUMIFS(lists!$C$11:$C$200,lists!$D$11:$D$200,K231))))</f>
        <v>товарная категория- 4</v>
      </c>
    </row>
    <row r="232" spans="1:12" x14ac:dyDescent="0.3">
      <c r="A232" s="150">
        <v>44338</v>
      </c>
      <c r="B232" s="152">
        <v>50000</v>
      </c>
      <c r="C232" s="152"/>
      <c r="D232" s="144"/>
      <c r="E232" s="144"/>
      <c r="F232" s="147" t="str">
        <f>lists!$L$11</f>
        <v>Выручка</v>
      </c>
      <c r="G232" s="156">
        <f t="shared" si="16"/>
        <v>0.3</v>
      </c>
      <c r="H232" s="147">
        <f t="shared" si="15"/>
        <v>35000</v>
      </c>
      <c r="I232" s="147" t="str">
        <f>lists!$L$12</f>
        <v>Себестоимость</v>
      </c>
      <c r="J232" s="147"/>
      <c r="K232" s="147" t="str">
        <f>lists!$D$60</f>
        <v>товар-50</v>
      </c>
      <c r="L232" s="147" t="str">
        <f>IF(K232="","",IF(SUMIFS(lists!$C$11:$C$200,lists!$D$11:$D$200,K232)=0,"",INDEX(lists!$F$11:$F$200,SUMIFS(lists!$C$11:$C$200,lists!$D$11:$D$200,K232))))</f>
        <v>товарная категория- 4</v>
      </c>
    </row>
    <row r="233" spans="1:12" x14ac:dyDescent="0.3">
      <c r="A233" s="150">
        <v>44339</v>
      </c>
      <c r="B233" s="152">
        <v>10000000</v>
      </c>
      <c r="C233" s="152"/>
      <c r="D233" s="144"/>
      <c r="E233" s="144"/>
      <c r="F233" s="147" t="str">
        <f>lists!$L$11</f>
        <v>Выручка</v>
      </c>
      <c r="G233" s="156">
        <f t="shared" si="16"/>
        <v>0.3</v>
      </c>
      <c r="H233" s="147">
        <f t="shared" si="15"/>
        <v>7000000</v>
      </c>
      <c r="I233" s="147" t="str">
        <f>lists!$L$12</f>
        <v>Себестоимость</v>
      </c>
      <c r="J233" s="147"/>
      <c r="K233" s="147" t="str">
        <f>lists!$D$61</f>
        <v>товар-51</v>
      </c>
      <c r="L233" s="147" t="str">
        <f>IF(K233="","",IF(SUMIFS(lists!$C$11:$C$200,lists!$D$11:$D$200,K233)=0,"",INDEX(lists!$F$11:$F$200,SUMIFS(lists!$C$11:$C$200,lists!$D$11:$D$200,K233))))</f>
        <v>товарная категория- 4</v>
      </c>
    </row>
    <row r="234" spans="1:12" x14ac:dyDescent="0.3">
      <c r="A234" s="150">
        <v>44340</v>
      </c>
      <c r="B234" s="152">
        <v>5000000</v>
      </c>
      <c r="C234" s="152"/>
      <c r="D234" s="144"/>
      <c r="E234" s="144"/>
      <c r="F234" s="147" t="str">
        <f>lists!$L$11</f>
        <v>Выручка</v>
      </c>
      <c r="G234" s="156">
        <f t="shared" si="16"/>
        <v>0.3</v>
      </c>
      <c r="H234" s="147">
        <f t="shared" si="15"/>
        <v>3500000</v>
      </c>
      <c r="I234" s="147" t="str">
        <f>lists!$L$12</f>
        <v>Себестоимость</v>
      </c>
      <c r="J234" s="147"/>
      <c r="K234" s="147" t="str">
        <f>lists!$D$62</f>
        <v>товар-52</v>
      </c>
      <c r="L234" s="147" t="str">
        <f>IF(K234="","",IF(SUMIFS(lists!$C$11:$C$200,lists!$D$11:$D$200,K234)=0,"",INDEX(lists!$F$11:$F$200,SUMIFS(lists!$C$11:$C$200,lists!$D$11:$D$200,K234))))</f>
        <v>товарная категория- 5</v>
      </c>
    </row>
    <row r="235" spans="1:12" x14ac:dyDescent="0.3">
      <c r="A235" s="150">
        <v>44341</v>
      </c>
      <c r="B235" s="152">
        <v>1000000</v>
      </c>
      <c r="C235" s="152"/>
      <c r="D235" s="144"/>
      <c r="E235" s="144"/>
      <c r="F235" s="147" t="str">
        <f>lists!$L$11</f>
        <v>Выручка</v>
      </c>
      <c r="G235" s="156">
        <f t="shared" si="16"/>
        <v>0.3</v>
      </c>
      <c r="H235" s="147">
        <f t="shared" si="15"/>
        <v>700000</v>
      </c>
      <c r="I235" s="147" t="str">
        <f>lists!$L$12</f>
        <v>Себестоимость</v>
      </c>
      <c r="J235" s="147"/>
      <c r="K235" s="147" t="str">
        <f>lists!$D$63</f>
        <v>товар-53</v>
      </c>
      <c r="L235" s="147" t="str">
        <f>IF(K235="","",IF(SUMIFS(lists!$C$11:$C$200,lists!$D$11:$D$200,K235)=0,"",INDEX(lists!$F$11:$F$200,SUMIFS(lists!$C$11:$C$200,lists!$D$11:$D$200,K235))))</f>
        <v>товарная категория- 5</v>
      </c>
    </row>
    <row r="236" spans="1:12" x14ac:dyDescent="0.3">
      <c r="A236" s="150">
        <v>44341</v>
      </c>
      <c r="B236" s="152">
        <v>5000000</v>
      </c>
      <c r="C236" s="152"/>
      <c r="D236" s="144"/>
      <c r="E236" s="144"/>
      <c r="F236" s="147" t="str">
        <f>lists!$L$11</f>
        <v>Выручка</v>
      </c>
      <c r="G236" s="156">
        <f t="shared" si="16"/>
        <v>0.3</v>
      </c>
      <c r="H236" s="147">
        <f t="shared" si="15"/>
        <v>3500000</v>
      </c>
      <c r="I236" s="147" t="str">
        <f>lists!$L$12</f>
        <v>Себестоимость</v>
      </c>
      <c r="J236" s="147"/>
      <c r="K236" s="147" t="str">
        <f>lists!$D$64</f>
        <v>товар-54</v>
      </c>
      <c r="L236" s="147" t="str">
        <f>IF(K236="","",IF(SUMIFS(lists!$C$11:$C$200,lists!$D$11:$D$200,K236)=0,"",INDEX(lists!$F$11:$F$200,SUMIFS(lists!$C$11:$C$200,lists!$D$11:$D$200,K236))))</f>
        <v>товарная категория- 5</v>
      </c>
    </row>
    <row r="237" spans="1:12" x14ac:dyDescent="0.3">
      <c r="A237" s="150">
        <v>44341</v>
      </c>
      <c r="B237" s="152">
        <v>3000000</v>
      </c>
      <c r="C237" s="152"/>
      <c r="D237" s="144"/>
      <c r="E237" s="144"/>
      <c r="F237" s="147" t="str">
        <f>lists!$L$11</f>
        <v>Выручка</v>
      </c>
      <c r="G237" s="156">
        <f t="shared" si="16"/>
        <v>0.3</v>
      </c>
      <c r="H237" s="147">
        <f t="shared" si="15"/>
        <v>2100000</v>
      </c>
      <c r="I237" s="147" t="str">
        <f>lists!$L$12</f>
        <v>Себестоимость</v>
      </c>
      <c r="J237" s="147"/>
      <c r="K237" s="147" t="str">
        <f>lists!$D$65</f>
        <v>товар-55</v>
      </c>
      <c r="L237" s="147" t="str">
        <f>IF(K237="","",IF(SUMIFS(lists!$C$11:$C$200,lists!$D$11:$D$200,K237)=0,"",INDEX(lists!$F$11:$F$200,SUMIFS(lists!$C$11:$C$200,lists!$D$11:$D$200,K237))))</f>
        <v>товарная категория- 5</v>
      </c>
    </row>
    <row r="238" spans="1:12" x14ac:dyDescent="0.3">
      <c r="A238" s="150">
        <v>44341</v>
      </c>
      <c r="B238" s="152">
        <v>30000000</v>
      </c>
      <c r="C238" s="152"/>
      <c r="D238" s="144"/>
      <c r="E238" s="144"/>
      <c r="F238" s="147" t="str">
        <f>lists!$L$11</f>
        <v>Выручка</v>
      </c>
      <c r="G238" s="156">
        <f t="shared" si="16"/>
        <v>0.3</v>
      </c>
      <c r="H238" s="147">
        <f t="shared" si="15"/>
        <v>21000000</v>
      </c>
      <c r="I238" s="147" t="str">
        <f>lists!$L$12</f>
        <v>Себестоимость</v>
      </c>
      <c r="J238" s="147"/>
      <c r="K238" s="147" t="str">
        <f>lists!$D$66</f>
        <v>товар-56</v>
      </c>
      <c r="L238" s="147" t="str">
        <f>IF(K238="","",IF(SUMIFS(lists!$C$11:$C$200,lists!$D$11:$D$200,K238)=0,"",INDEX(lists!$F$11:$F$200,SUMIFS(lists!$C$11:$C$200,lists!$D$11:$D$200,K238))))</f>
        <v>товарная категория- 5</v>
      </c>
    </row>
    <row r="239" spans="1:12" x14ac:dyDescent="0.3">
      <c r="A239" s="150">
        <v>44341</v>
      </c>
      <c r="B239" s="145"/>
      <c r="C239" s="152">
        <v>1000000</v>
      </c>
      <c r="D239" s="144"/>
      <c r="E239" s="144"/>
      <c r="F239" s="147"/>
      <c r="G239" s="156" t="str">
        <f t="shared" si="16"/>
        <v/>
      </c>
      <c r="H239" s="147" t="str">
        <f t="shared" si="15"/>
        <v/>
      </c>
      <c r="I239" s="147"/>
      <c r="J239" s="147" t="str">
        <f>lists!$N$12</f>
        <v>маркетинговые расходы</v>
      </c>
      <c r="K239" s="147"/>
      <c r="L239" s="147" t="str">
        <f>IF(K239="","",IF(SUMIFS(lists!$C$11:$C$200,lists!$D$11:$D$200,K239)=0,"",INDEX(lists!$F$11:$F$200,SUMIFS(lists!$C$11:$C$200,lists!$D$11:$D$200,K239))))</f>
        <v/>
      </c>
    </row>
    <row r="240" spans="1:12" x14ac:dyDescent="0.3">
      <c r="A240" s="150">
        <v>44333</v>
      </c>
      <c r="B240" s="145"/>
      <c r="C240" s="152">
        <v>300000</v>
      </c>
      <c r="D240" s="144"/>
      <c r="E240" s="144"/>
      <c r="F240" s="147"/>
      <c r="G240" s="156" t="str">
        <f t="shared" si="16"/>
        <v/>
      </c>
      <c r="H240" s="147" t="str">
        <f t="shared" si="15"/>
        <v/>
      </c>
      <c r="I240" s="147"/>
      <c r="J240" s="147" t="str">
        <f>lists!$N$13</f>
        <v>расходы логистики</v>
      </c>
      <c r="K240" s="147"/>
      <c r="L240" s="147" t="str">
        <f>IF(K240="","",IF(SUMIFS(lists!$C$11:$C$200,lists!$D$11:$D$200,K240)=0,"",INDEX(lists!$F$11:$F$200,SUMIFS(lists!$C$11:$C$200,lists!$D$11:$D$200,K240))))</f>
        <v/>
      </c>
    </row>
    <row r="241" spans="1:12" x14ac:dyDescent="0.3">
      <c r="A241" s="150">
        <v>44333</v>
      </c>
      <c r="B241" s="145"/>
      <c r="C241" s="152">
        <v>100000</v>
      </c>
      <c r="D241" s="144"/>
      <c r="E241" s="144"/>
      <c r="F241" s="147"/>
      <c r="G241" s="156" t="str">
        <f t="shared" si="16"/>
        <v/>
      </c>
      <c r="H241" s="147" t="str">
        <f t="shared" si="15"/>
        <v/>
      </c>
      <c r="I241" s="147"/>
      <c r="J241" s="147" t="str">
        <f>lists!$N$14</f>
        <v>прочие переменные расходы</v>
      </c>
      <c r="K241" s="147"/>
      <c r="L241" s="147" t="str">
        <f>IF(K241="","",IF(SUMIFS(lists!$C$11:$C$200,lists!$D$11:$D$200,K241)=0,"",INDEX(lists!$F$11:$F$200,SUMIFS(lists!$C$11:$C$200,lists!$D$11:$D$200,K241))))</f>
        <v/>
      </c>
    </row>
    <row r="242" spans="1:12" x14ac:dyDescent="0.3">
      <c r="A242" s="150">
        <v>44333</v>
      </c>
      <c r="B242" s="145"/>
      <c r="C242" s="152">
        <v>50000</v>
      </c>
      <c r="D242" s="144"/>
      <c r="E242" s="144"/>
      <c r="F242" s="147"/>
      <c r="G242" s="156" t="str">
        <f t="shared" si="16"/>
        <v/>
      </c>
      <c r="H242" s="147" t="str">
        <f t="shared" si="15"/>
        <v/>
      </c>
      <c r="I242" s="147"/>
      <c r="J242" s="147" t="str">
        <f>lists!$N$15</f>
        <v>начисление ФОТ персонала</v>
      </c>
      <c r="K242" s="147"/>
      <c r="L242" s="147" t="str">
        <f>IF(K242="","",IF(SUMIFS(lists!$C$11:$C$200,lists!$D$11:$D$200,K242)=0,"",INDEX(lists!$F$11:$F$200,SUMIFS(lists!$C$11:$C$200,lists!$D$11:$D$200,K242))))</f>
        <v/>
      </c>
    </row>
    <row r="243" spans="1:12" x14ac:dyDescent="0.3">
      <c r="A243" s="150">
        <v>44317</v>
      </c>
      <c r="B243" s="145"/>
      <c r="C243" s="152">
        <v>10000000</v>
      </c>
      <c r="D243" s="144"/>
      <c r="E243" s="144"/>
      <c r="F243" s="147"/>
      <c r="G243" s="156" t="str">
        <f t="shared" si="16"/>
        <v/>
      </c>
      <c r="H243" s="147" t="str">
        <f t="shared" si="15"/>
        <v/>
      </c>
      <c r="I243" s="147"/>
      <c r="J243" s="147" t="str">
        <f>lists!$N$11</f>
        <v>Закупка товара</v>
      </c>
      <c r="K243" s="147" t="str">
        <f>lists!$D$71</f>
        <v>товар-61</v>
      </c>
      <c r="L243" s="147" t="str">
        <f>IF(K243="","",IF(SUMIFS(lists!$C$11:$C$200,lists!$D$11:$D$200,K243)=0,"",INDEX(lists!$F$11:$F$200,SUMIFS(lists!$C$11:$C$200,lists!$D$11:$D$200,K243))))</f>
        <v>товарная категория- 5</v>
      </c>
    </row>
  </sheetData>
  <autoFilter ref="A1:J243"/>
  <conditionalFormatting sqref="A2:D2">
    <cfRule type="cellIs" dxfId="2540" priority="2" operator="equal">
      <formula>0</formula>
    </cfRule>
  </conditionalFormatting>
  <hyperlinks>
    <hyperlink ref="A2:D2" location="content!A1" tooltip="в оглавление" display="content"/>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241"/>
  <sheetViews>
    <sheetView showGridLines="0" workbookViewId="0">
      <pane xSplit="3" ySplit="1" topLeftCell="D2" activePane="bottomRight" state="frozen"/>
      <selection activeCell="J42" sqref="J42"/>
      <selection pane="topRight" activeCell="J42" sqref="J42"/>
      <selection pane="bottomLeft" activeCell="J42" sqref="J42"/>
      <selection pane="bottomRight" sqref="A1:A1048576"/>
    </sheetView>
  </sheetViews>
  <sheetFormatPr defaultColWidth="8.88671875" defaultRowHeight="14.4" x14ac:dyDescent="0.3"/>
  <cols>
    <col min="1" max="1" width="11.6640625" style="142" customWidth="1"/>
    <col min="2" max="2" width="11.88671875" style="142" bestFit="1" customWidth="1"/>
    <col min="3" max="3" width="10.88671875" style="154" bestFit="1" customWidth="1"/>
    <col min="4" max="4" width="10.6640625" style="142" customWidth="1"/>
    <col min="5" max="5" width="22.109375" style="142" customWidth="1"/>
    <col min="6" max="6" width="8.88671875" style="142" customWidth="1"/>
    <col min="7" max="7" width="6" style="142" customWidth="1"/>
    <col min="8" max="8" width="37.33203125" style="148" customWidth="1"/>
    <col min="9" max="9" width="36.6640625" style="148" bestFit="1" customWidth="1"/>
    <col min="10" max="10" width="20.33203125" style="148" bestFit="1" customWidth="1"/>
    <col min="11" max="11" width="22" style="148" bestFit="1" customWidth="1"/>
    <col min="256" max="256" width="11.6640625" customWidth="1"/>
    <col min="257" max="257" width="14.6640625" customWidth="1"/>
    <col min="258" max="258" width="13.6640625" customWidth="1"/>
    <col min="259" max="259" width="14.6640625" customWidth="1"/>
    <col min="260" max="260" width="107.5546875" customWidth="1"/>
    <col min="261" max="262" width="8.88671875" customWidth="1"/>
    <col min="512" max="512" width="11.6640625" customWidth="1"/>
    <col min="513" max="513" width="14.6640625" customWidth="1"/>
    <col min="514" max="514" width="13.6640625" customWidth="1"/>
    <col min="515" max="515" width="14.6640625" customWidth="1"/>
    <col min="516" max="516" width="107.5546875" customWidth="1"/>
    <col min="517" max="518" width="8.88671875" customWidth="1"/>
    <col min="768" max="768" width="11.6640625" customWidth="1"/>
    <col min="769" max="769" width="14.6640625" customWidth="1"/>
    <col min="770" max="770" width="13.6640625" customWidth="1"/>
    <col min="771" max="771" width="14.6640625" customWidth="1"/>
    <col min="772" max="772" width="107.5546875" customWidth="1"/>
    <col min="773" max="774" width="8.88671875" customWidth="1"/>
    <col min="1024" max="1024" width="11.6640625" customWidth="1"/>
    <col min="1025" max="1025" width="14.6640625" customWidth="1"/>
    <col min="1026" max="1026" width="13.6640625" customWidth="1"/>
    <col min="1027" max="1027" width="14.6640625" customWidth="1"/>
    <col min="1028" max="1028" width="107.5546875" customWidth="1"/>
    <col min="1029" max="1030" width="8.88671875" customWidth="1"/>
    <col min="1280" max="1280" width="11.6640625" customWidth="1"/>
    <col min="1281" max="1281" width="14.6640625" customWidth="1"/>
    <col min="1282" max="1282" width="13.6640625" customWidth="1"/>
    <col min="1283" max="1283" width="14.6640625" customWidth="1"/>
    <col min="1284" max="1284" width="107.5546875" customWidth="1"/>
    <col min="1285" max="1286" width="8.88671875" customWidth="1"/>
    <col min="1536" max="1536" width="11.6640625" customWidth="1"/>
    <col min="1537" max="1537" width="14.6640625" customWidth="1"/>
    <col min="1538" max="1538" width="13.6640625" customWidth="1"/>
    <col min="1539" max="1539" width="14.6640625" customWidth="1"/>
    <col min="1540" max="1540" width="107.5546875" customWidth="1"/>
    <col min="1541" max="1542" width="8.88671875" customWidth="1"/>
    <col min="1792" max="1792" width="11.6640625" customWidth="1"/>
    <col min="1793" max="1793" width="14.6640625" customWidth="1"/>
    <col min="1794" max="1794" width="13.6640625" customWidth="1"/>
    <col min="1795" max="1795" width="14.6640625" customWidth="1"/>
    <col min="1796" max="1796" width="107.5546875" customWidth="1"/>
    <col min="1797" max="1798" width="8.88671875" customWidth="1"/>
    <col min="2048" max="2048" width="11.6640625" customWidth="1"/>
    <col min="2049" max="2049" width="14.6640625" customWidth="1"/>
    <col min="2050" max="2050" width="13.6640625" customWidth="1"/>
    <col min="2051" max="2051" width="14.6640625" customWidth="1"/>
    <col min="2052" max="2052" width="107.5546875" customWidth="1"/>
    <col min="2053" max="2054" width="8.88671875" customWidth="1"/>
    <col min="2304" max="2304" width="11.6640625" customWidth="1"/>
    <col min="2305" max="2305" width="14.6640625" customWidth="1"/>
    <col min="2306" max="2306" width="13.6640625" customWidth="1"/>
    <col min="2307" max="2307" width="14.6640625" customWidth="1"/>
    <col min="2308" max="2308" width="107.5546875" customWidth="1"/>
    <col min="2309" max="2310" width="8.88671875" customWidth="1"/>
    <col min="2560" max="2560" width="11.6640625" customWidth="1"/>
    <col min="2561" max="2561" width="14.6640625" customWidth="1"/>
    <col min="2562" max="2562" width="13.6640625" customWidth="1"/>
    <col min="2563" max="2563" width="14.6640625" customWidth="1"/>
    <col min="2564" max="2564" width="107.5546875" customWidth="1"/>
    <col min="2565" max="2566" width="8.88671875" customWidth="1"/>
    <col min="2816" max="2816" width="11.6640625" customWidth="1"/>
    <col min="2817" max="2817" width="14.6640625" customWidth="1"/>
    <col min="2818" max="2818" width="13.6640625" customWidth="1"/>
    <col min="2819" max="2819" width="14.6640625" customWidth="1"/>
    <col min="2820" max="2820" width="107.5546875" customWidth="1"/>
    <col min="2821" max="2822" width="8.88671875" customWidth="1"/>
    <col min="3072" max="3072" width="11.6640625" customWidth="1"/>
    <col min="3073" max="3073" width="14.6640625" customWidth="1"/>
    <col min="3074" max="3074" width="13.6640625" customWidth="1"/>
    <col min="3075" max="3075" width="14.6640625" customWidth="1"/>
    <col min="3076" max="3076" width="107.5546875" customWidth="1"/>
    <col min="3077" max="3078" width="8.88671875" customWidth="1"/>
    <col min="3328" max="3328" width="11.6640625" customWidth="1"/>
    <col min="3329" max="3329" width="14.6640625" customWidth="1"/>
    <col min="3330" max="3330" width="13.6640625" customWidth="1"/>
    <col min="3331" max="3331" width="14.6640625" customWidth="1"/>
    <col min="3332" max="3332" width="107.5546875" customWidth="1"/>
    <col min="3333" max="3334" width="8.88671875" customWidth="1"/>
    <col min="3584" max="3584" width="11.6640625" customWidth="1"/>
    <col min="3585" max="3585" width="14.6640625" customWidth="1"/>
    <col min="3586" max="3586" width="13.6640625" customWidth="1"/>
    <col min="3587" max="3587" width="14.6640625" customWidth="1"/>
    <col min="3588" max="3588" width="107.5546875" customWidth="1"/>
    <col min="3589" max="3590" width="8.88671875" customWidth="1"/>
    <col min="3840" max="3840" width="11.6640625" customWidth="1"/>
    <col min="3841" max="3841" width="14.6640625" customWidth="1"/>
    <col min="3842" max="3842" width="13.6640625" customWidth="1"/>
    <col min="3843" max="3843" width="14.6640625" customWidth="1"/>
    <col min="3844" max="3844" width="107.5546875" customWidth="1"/>
    <col min="3845" max="3846" width="8.88671875" customWidth="1"/>
    <col min="4096" max="4096" width="11.6640625" customWidth="1"/>
    <col min="4097" max="4097" width="14.6640625" customWidth="1"/>
    <col min="4098" max="4098" width="13.6640625" customWidth="1"/>
    <col min="4099" max="4099" width="14.6640625" customWidth="1"/>
    <col min="4100" max="4100" width="107.5546875" customWidth="1"/>
    <col min="4101" max="4102" width="8.88671875" customWidth="1"/>
    <col min="4352" max="4352" width="11.6640625" customWidth="1"/>
    <col min="4353" max="4353" width="14.6640625" customWidth="1"/>
    <col min="4354" max="4354" width="13.6640625" customWidth="1"/>
    <col min="4355" max="4355" width="14.6640625" customWidth="1"/>
    <col min="4356" max="4356" width="107.5546875" customWidth="1"/>
    <col min="4357" max="4358" width="8.88671875" customWidth="1"/>
    <col min="4608" max="4608" width="11.6640625" customWidth="1"/>
    <col min="4609" max="4609" width="14.6640625" customWidth="1"/>
    <col min="4610" max="4610" width="13.6640625" customWidth="1"/>
    <col min="4611" max="4611" width="14.6640625" customWidth="1"/>
    <col min="4612" max="4612" width="107.5546875" customWidth="1"/>
    <col min="4613" max="4614" width="8.88671875" customWidth="1"/>
    <col min="4864" max="4864" width="11.6640625" customWidth="1"/>
    <col min="4865" max="4865" width="14.6640625" customWidth="1"/>
    <col min="4866" max="4866" width="13.6640625" customWidth="1"/>
    <col min="4867" max="4867" width="14.6640625" customWidth="1"/>
    <col min="4868" max="4868" width="107.5546875" customWidth="1"/>
    <col min="4869" max="4870" width="8.88671875" customWidth="1"/>
    <col min="5120" max="5120" width="11.6640625" customWidth="1"/>
    <col min="5121" max="5121" width="14.6640625" customWidth="1"/>
    <col min="5122" max="5122" width="13.6640625" customWidth="1"/>
    <col min="5123" max="5123" width="14.6640625" customWidth="1"/>
    <col min="5124" max="5124" width="107.5546875" customWidth="1"/>
    <col min="5125" max="5126" width="8.88671875" customWidth="1"/>
    <col min="5376" max="5376" width="11.6640625" customWidth="1"/>
    <col min="5377" max="5377" width="14.6640625" customWidth="1"/>
    <col min="5378" max="5378" width="13.6640625" customWidth="1"/>
    <col min="5379" max="5379" width="14.6640625" customWidth="1"/>
    <col min="5380" max="5380" width="107.5546875" customWidth="1"/>
    <col min="5381" max="5382" width="8.88671875" customWidth="1"/>
    <col min="5632" max="5632" width="11.6640625" customWidth="1"/>
    <col min="5633" max="5633" width="14.6640625" customWidth="1"/>
    <col min="5634" max="5634" width="13.6640625" customWidth="1"/>
    <col min="5635" max="5635" width="14.6640625" customWidth="1"/>
    <col min="5636" max="5636" width="107.5546875" customWidth="1"/>
    <col min="5637" max="5638" width="8.88671875" customWidth="1"/>
    <col min="5888" max="5888" width="11.6640625" customWidth="1"/>
    <col min="5889" max="5889" width="14.6640625" customWidth="1"/>
    <col min="5890" max="5890" width="13.6640625" customWidth="1"/>
    <col min="5891" max="5891" width="14.6640625" customWidth="1"/>
    <col min="5892" max="5892" width="107.5546875" customWidth="1"/>
    <col min="5893" max="5894" width="8.88671875" customWidth="1"/>
    <col min="6144" max="6144" width="11.6640625" customWidth="1"/>
    <col min="6145" max="6145" width="14.6640625" customWidth="1"/>
    <col min="6146" max="6146" width="13.6640625" customWidth="1"/>
    <col min="6147" max="6147" width="14.6640625" customWidth="1"/>
    <col min="6148" max="6148" width="107.5546875" customWidth="1"/>
    <col min="6149" max="6150" width="8.88671875" customWidth="1"/>
    <col min="6400" max="6400" width="11.6640625" customWidth="1"/>
    <col min="6401" max="6401" width="14.6640625" customWidth="1"/>
    <col min="6402" max="6402" width="13.6640625" customWidth="1"/>
    <col min="6403" max="6403" width="14.6640625" customWidth="1"/>
    <col min="6404" max="6404" width="107.5546875" customWidth="1"/>
    <col min="6405" max="6406" width="8.88671875" customWidth="1"/>
    <col min="6656" max="6656" width="11.6640625" customWidth="1"/>
    <col min="6657" max="6657" width="14.6640625" customWidth="1"/>
    <col min="6658" max="6658" width="13.6640625" customWidth="1"/>
    <col min="6659" max="6659" width="14.6640625" customWidth="1"/>
    <col min="6660" max="6660" width="107.5546875" customWidth="1"/>
    <col min="6661" max="6662" width="8.88671875" customWidth="1"/>
    <col min="6912" max="6912" width="11.6640625" customWidth="1"/>
    <col min="6913" max="6913" width="14.6640625" customWidth="1"/>
    <col min="6914" max="6914" width="13.6640625" customWidth="1"/>
    <col min="6915" max="6915" width="14.6640625" customWidth="1"/>
    <col min="6916" max="6916" width="107.5546875" customWidth="1"/>
    <col min="6917" max="6918" width="8.88671875" customWidth="1"/>
    <col min="7168" max="7168" width="11.6640625" customWidth="1"/>
    <col min="7169" max="7169" width="14.6640625" customWidth="1"/>
    <col min="7170" max="7170" width="13.6640625" customWidth="1"/>
    <col min="7171" max="7171" width="14.6640625" customWidth="1"/>
    <col min="7172" max="7172" width="107.5546875" customWidth="1"/>
    <col min="7173" max="7174" width="8.88671875" customWidth="1"/>
    <col min="7424" max="7424" width="11.6640625" customWidth="1"/>
    <col min="7425" max="7425" width="14.6640625" customWidth="1"/>
    <col min="7426" max="7426" width="13.6640625" customWidth="1"/>
    <col min="7427" max="7427" width="14.6640625" customWidth="1"/>
    <col min="7428" max="7428" width="107.5546875" customWidth="1"/>
    <col min="7429" max="7430" width="8.88671875" customWidth="1"/>
    <col min="7680" max="7680" width="11.6640625" customWidth="1"/>
    <col min="7681" max="7681" width="14.6640625" customWidth="1"/>
    <col min="7682" max="7682" width="13.6640625" customWidth="1"/>
    <col min="7683" max="7683" width="14.6640625" customWidth="1"/>
    <col min="7684" max="7684" width="107.5546875" customWidth="1"/>
    <col min="7685" max="7686" width="8.88671875" customWidth="1"/>
    <col min="7936" max="7936" width="11.6640625" customWidth="1"/>
    <col min="7937" max="7937" width="14.6640625" customWidth="1"/>
    <col min="7938" max="7938" width="13.6640625" customWidth="1"/>
    <col min="7939" max="7939" width="14.6640625" customWidth="1"/>
    <col min="7940" max="7940" width="107.5546875" customWidth="1"/>
    <col min="7941" max="7942" width="8.88671875" customWidth="1"/>
    <col min="8192" max="8192" width="11.6640625" customWidth="1"/>
    <col min="8193" max="8193" width="14.6640625" customWidth="1"/>
    <col min="8194" max="8194" width="13.6640625" customWidth="1"/>
    <col min="8195" max="8195" width="14.6640625" customWidth="1"/>
    <col min="8196" max="8196" width="107.5546875" customWidth="1"/>
    <col min="8197" max="8198" width="8.88671875" customWidth="1"/>
    <col min="8448" max="8448" width="11.6640625" customWidth="1"/>
    <col min="8449" max="8449" width="14.6640625" customWidth="1"/>
    <col min="8450" max="8450" width="13.6640625" customWidth="1"/>
    <col min="8451" max="8451" width="14.6640625" customWidth="1"/>
    <col min="8452" max="8452" width="107.5546875" customWidth="1"/>
    <col min="8453" max="8454" width="8.88671875" customWidth="1"/>
    <col min="8704" max="8704" width="11.6640625" customWidth="1"/>
    <col min="8705" max="8705" width="14.6640625" customWidth="1"/>
    <col min="8706" max="8706" width="13.6640625" customWidth="1"/>
    <col min="8707" max="8707" width="14.6640625" customWidth="1"/>
    <col min="8708" max="8708" width="107.5546875" customWidth="1"/>
    <col min="8709" max="8710" width="8.88671875" customWidth="1"/>
    <col min="8960" max="8960" width="11.6640625" customWidth="1"/>
    <col min="8961" max="8961" width="14.6640625" customWidth="1"/>
    <col min="8962" max="8962" width="13.6640625" customWidth="1"/>
    <col min="8963" max="8963" width="14.6640625" customWidth="1"/>
    <col min="8964" max="8964" width="107.5546875" customWidth="1"/>
    <col min="8965" max="8966" width="8.88671875" customWidth="1"/>
    <col min="9216" max="9216" width="11.6640625" customWidth="1"/>
    <col min="9217" max="9217" width="14.6640625" customWidth="1"/>
    <col min="9218" max="9218" width="13.6640625" customWidth="1"/>
    <col min="9219" max="9219" width="14.6640625" customWidth="1"/>
    <col min="9220" max="9220" width="107.5546875" customWidth="1"/>
    <col min="9221" max="9222" width="8.88671875" customWidth="1"/>
    <col min="9472" max="9472" width="11.6640625" customWidth="1"/>
    <col min="9473" max="9473" width="14.6640625" customWidth="1"/>
    <col min="9474" max="9474" width="13.6640625" customWidth="1"/>
    <col min="9475" max="9475" width="14.6640625" customWidth="1"/>
    <col min="9476" max="9476" width="107.5546875" customWidth="1"/>
    <col min="9477" max="9478" width="8.88671875" customWidth="1"/>
    <col min="9728" max="9728" width="11.6640625" customWidth="1"/>
    <col min="9729" max="9729" width="14.6640625" customWidth="1"/>
    <col min="9730" max="9730" width="13.6640625" customWidth="1"/>
    <col min="9731" max="9731" width="14.6640625" customWidth="1"/>
    <col min="9732" max="9732" width="107.5546875" customWidth="1"/>
    <col min="9733" max="9734" width="8.88671875" customWidth="1"/>
    <col min="9984" max="9984" width="11.6640625" customWidth="1"/>
    <col min="9985" max="9985" width="14.6640625" customWidth="1"/>
    <col min="9986" max="9986" width="13.6640625" customWidth="1"/>
    <col min="9987" max="9987" width="14.6640625" customWidth="1"/>
    <col min="9988" max="9988" width="107.5546875" customWidth="1"/>
    <col min="9989" max="9990" width="8.88671875" customWidth="1"/>
    <col min="10240" max="10240" width="11.6640625" customWidth="1"/>
    <col min="10241" max="10241" width="14.6640625" customWidth="1"/>
    <col min="10242" max="10242" width="13.6640625" customWidth="1"/>
    <col min="10243" max="10243" width="14.6640625" customWidth="1"/>
    <col min="10244" max="10244" width="107.5546875" customWidth="1"/>
    <col min="10245" max="10246" width="8.88671875" customWidth="1"/>
    <col min="10496" max="10496" width="11.6640625" customWidth="1"/>
    <col min="10497" max="10497" width="14.6640625" customWidth="1"/>
    <col min="10498" max="10498" width="13.6640625" customWidth="1"/>
    <col min="10499" max="10499" width="14.6640625" customWidth="1"/>
    <col min="10500" max="10500" width="107.5546875" customWidth="1"/>
    <col min="10501" max="10502" width="8.88671875" customWidth="1"/>
    <col min="10752" max="10752" width="11.6640625" customWidth="1"/>
    <col min="10753" max="10753" width="14.6640625" customWidth="1"/>
    <col min="10754" max="10754" width="13.6640625" customWidth="1"/>
    <col min="10755" max="10755" width="14.6640625" customWidth="1"/>
    <col min="10756" max="10756" width="107.5546875" customWidth="1"/>
    <col min="10757" max="10758" width="8.88671875" customWidth="1"/>
    <col min="11008" max="11008" width="11.6640625" customWidth="1"/>
    <col min="11009" max="11009" width="14.6640625" customWidth="1"/>
    <col min="11010" max="11010" width="13.6640625" customWidth="1"/>
    <col min="11011" max="11011" width="14.6640625" customWidth="1"/>
    <col min="11012" max="11012" width="107.5546875" customWidth="1"/>
    <col min="11013" max="11014" width="8.88671875" customWidth="1"/>
    <col min="11264" max="11264" width="11.6640625" customWidth="1"/>
    <col min="11265" max="11265" width="14.6640625" customWidth="1"/>
    <col min="11266" max="11266" width="13.6640625" customWidth="1"/>
    <col min="11267" max="11267" width="14.6640625" customWidth="1"/>
    <col min="11268" max="11268" width="107.5546875" customWidth="1"/>
    <col min="11269" max="11270" width="8.88671875" customWidth="1"/>
    <col min="11520" max="11520" width="11.6640625" customWidth="1"/>
    <col min="11521" max="11521" width="14.6640625" customWidth="1"/>
    <col min="11522" max="11522" width="13.6640625" customWidth="1"/>
    <col min="11523" max="11523" width="14.6640625" customWidth="1"/>
    <col min="11524" max="11524" width="107.5546875" customWidth="1"/>
    <col min="11525" max="11526" width="8.88671875" customWidth="1"/>
    <col min="11776" max="11776" width="11.6640625" customWidth="1"/>
    <col min="11777" max="11777" width="14.6640625" customWidth="1"/>
    <col min="11778" max="11778" width="13.6640625" customWidth="1"/>
    <col min="11779" max="11779" width="14.6640625" customWidth="1"/>
    <col min="11780" max="11780" width="107.5546875" customWidth="1"/>
    <col min="11781" max="11782" width="8.88671875" customWidth="1"/>
    <col min="12032" max="12032" width="11.6640625" customWidth="1"/>
    <col min="12033" max="12033" width="14.6640625" customWidth="1"/>
    <col min="12034" max="12034" width="13.6640625" customWidth="1"/>
    <col min="12035" max="12035" width="14.6640625" customWidth="1"/>
    <col min="12036" max="12036" width="107.5546875" customWidth="1"/>
    <col min="12037" max="12038" width="8.88671875" customWidth="1"/>
    <col min="12288" max="12288" width="11.6640625" customWidth="1"/>
    <col min="12289" max="12289" width="14.6640625" customWidth="1"/>
    <col min="12290" max="12290" width="13.6640625" customWidth="1"/>
    <col min="12291" max="12291" width="14.6640625" customWidth="1"/>
    <col min="12292" max="12292" width="107.5546875" customWidth="1"/>
    <col min="12293" max="12294" width="8.88671875" customWidth="1"/>
    <col min="12544" max="12544" width="11.6640625" customWidth="1"/>
    <col min="12545" max="12545" width="14.6640625" customWidth="1"/>
    <col min="12546" max="12546" width="13.6640625" customWidth="1"/>
    <col min="12547" max="12547" width="14.6640625" customWidth="1"/>
    <col min="12548" max="12548" width="107.5546875" customWidth="1"/>
    <col min="12549" max="12550" width="8.88671875" customWidth="1"/>
    <col min="12800" max="12800" width="11.6640625" customWidth="1"/>
    <col min="12801" max="12801" width="14.6640625" customWidth="1"/>
    <col min="12802" max="12802" width="13.6640625" customWidth="1"/>
    <col min="12803" max="12803" width="14.6640625" customWidth="1"/>
    <col min="12804" max="12804" width="107.5546875" customWidth="1"/>
    <col min="12805" max="12806" width="8.88671875" customWidth="1"/>
    <col min="13056" max="13056" width="11.6640625" customWidth="1"/>
    <col min="13057" max="13057" width="14.6640625" customWidth="1"/>
    <col min="13058" max="13058" width="13.6640625" customWidth="1"/>
    <col min="13059" max="13059" width="14.6640625" customWidth="1"/>
    <col min="13060" max="13060" width="107.5546875" customWidth="1"/>
    <col min="13061" max="13062" width="8.88671875" customWidth="1"/>
    <col min="13312" max="13312" width="11.6640625" customWidth="1"/>
    <col min="13313" max="13313" width="14.6640625" customWidth="1"/>
    <col min="13314" max="13314" width="13.6640625" customWidth="1"/>
    <col min="13315" max="13315" width="14.6640625" customWidth="1"/>
    <col min="13316" max="13316" width="107.5546875" customWidth="1"/>
    <col min="13317" max="13318" width="8.88671875" customWidth="1"/>
    <col min="13568" max="13568" width="11.6640625" customWidth="1"/>
    <col min="13569" max="13569" width="14.6640625" customWidth="1"/>
    <col min="13570" max="13570" width="13.6640625" customWidth="1"/>
    <col min="13571" max="13571" width="14.6640625" customWidth="1"/>
    <col min="13572" max="13572" width="107.5546875" customWidth="1"/>
    <col min="13573" max="13574" width="8.88671875" customWidth="1"/>
    <col min="13824" max="13824" width="11.6640625" customWidth="1"/>
    <col min="13825" max="13825" width="14.6640625" customWidth="1"/>
    <col min="13826" max="13826" width="13.6640625" customWidth="1"/>
    <col min="13827" max="13827" width="14.6640625" customWidth="1"/>
    <col min="13828" max="13828" width="107.5546875" customWidth="1"/>
    <col min="13829" max="13830" width="8.88671875" customWidth="1"/>
    <col min="14080" max="14080" width="11.6640625" customWidth="1"/>
    <col min="14081" max="14081" width="14.6640625" customWidth="1"/>
    <col min="14082" max="14082" width="13.6640625" customWidth="1"/>
    <col min="14083" max="14083" width="14.6640625" customWidth="1"/>
    <col min="14084" max="14084" width="107.5546875" customWidth="1"/>
    <col min="14085" max="14086" width="8.88671875" customWidth="1"/>
    <col min="14336" max="14336" width="11.6640625" customWidth="1"/>
    <col min="14337" max="14337" width="14.6640625" customWidth="1"/>
    <col min="14338" max="14338" width="13.6640625" customWidth="1"/>
    <col min="14339" max="14339" width="14.6640625" customWidth="1"/>
    <col min="14340" max="14340" width="107.5546875" customWidth="1"/>
    <col min="14341" max="14342" width="8.88671875" customWidth="1"/>
    <col min="14592" max="14592" width="11.6640625" customWidth="1"/>
    <col min="14593" max="14593" width="14.6640625" customWidth="1"/>
    <col min="14594" max="14594" width="13.6640625" customWidth="1"/>
    <col min="14595" max="14595" width="14.6640625" customWidth="1"/>
    <col min="14596" max="14596" width="107.5546875" customWidth="1"/>
    <col min="14597" max="14598" width="8.88671875" customWidth="1"/>
    <col min="14848" max="14848" width="11.6640625" customWidth="1"/>
    <col min="14849" max="14849" width="14.6640625" customWidth="1"/>
    <col min="14850" max="14850" width="13.6640625" customWidth="1"/>
    <col min="14851" max="14851" width="14.6640625" customWidth="1"/>
    <col min="14852" max="14852" width="107.5546875" customWidth="1"/>
    <col min="14853" max="14854" width="8.88671875" customWidth="1"/>
    <col min="15104" max="15104" width="11.6640625" customWidth="1"/>
    <col min="15105" max="15105" width="14.6640625" customWidth="1"/>
    <col min="15106" max="15106" width="13.6640625" customWidth="1"/>
    <col min="15107" max="15107" width="14.6640625" customWidth="1"/>
    <col min="15108" max="15108" width="107.5546875" customWidth="1"/>
    <col min="15109" max="15110" width="8.88671875" customWidth="1"/>
    <col min="15360" max="15360" width="11.6640625" customWidth="1"/>
    <col min="15361" max="15361" width="14.6640625" customWidth="1"/>
    <col min="15362" max="15362" width="13.6640625" customWidth="1"/>
    <col min="15363" max="15363" width="14.6640625" customWidth="1"/>
    <col min="15364" max="15364" width="107.5546875" customWidth="1"/>
    <col min="15365" max="15366" width="8.88671875" customWidth="1"/>
    <col min="15616" max="15616" width="11.6640625" customWidth="1"/>
    <col min="15617" max="15617" width="14.6640625" customWidth="1"/>
    <col min="15618" max="15618" width="13.6640625" customWidth="1"/>
    <col min="15619" max="15619" width="14.6640625" customWidth="1"/>
    <col min="15620" max="15620" width="107.5546875" customWidth="1"/>
    <col min="15621" max="15622" width="8.88671875" customWidth="1"/>
    <col min="15872" max="15872" width="11.6640625" customWidth="1"/>
    <col min="15873" max="15873" width="14.6640625" customWidth="1"/>
    <col min="15874" max="15874" width="13.6640625" customWidth="1"/>
    <col min="15875" max="15875" width="14.6640625" customWidth="1"/>
    <col min="15876" max="15876" width="107.5546875" customWidth="1"/>
    <col min="15877" max="15878" width="8.88671875" customWidth="1"/>
    <col min="16128" max="16128" width="11.6640625" customWidth="1"/>
    <col min="16129" max="16129" width="14.6640625" customWidth="1"/>
    <col min="16130" max="16130" width="13.6640625" customWidth="1"/>
    <col min="16131" max="16131" width="14.6640625" customWidth="1"/>
    <col min="16132" max="16132" width="107.5546875" customWidth="1"/>
    <col min="16133" max="16134" width="8.88671875" customWidth="1"/>
  </cols>
  <sheetData>
    <row r="1" spans="1:13" x14ac:dyDescent="0.3">
      <c r="A1" s="143" t="s">
        <v>184</v>
      </c>
      <c r="B1" s="143" t="s">
        <v>185</v>
      </c>
      <c r="C1" s="151" t="s">
        <v>186</v>
      </c>
      <c r="D1" s="143" t="s">
        <v>187</v>
      </c>
      <c r="E1" s="143" t="s">
        <v>188</v>
      </c>
      <c r="F1" s="143" t="s">
        <v>189</v>
      </c>
      <c r="G1" s="143" t="s">
        <v>190</v>
      </c>
      <c r="H1" s="146" t="str">
        <f>lists!$H$9</f>
        <v>статьи ДДС - приток</v>
      </c>
      <c r="I1" s="146" t="str">
        <f>lists!$J$9</f>
        <v>статьи ДДС - отток</v>
      </c>
      <c r="J1" s="146" t="str">
        <f>lists!$D$9</f>
        <v>товарная номенклатура</v>
      </c>
      <c r="K1" s="146" t="str">
        <f>lists!$F$9</f>
        <v>товарные категории</v>
      </c>
    </row>
    <row r="2" spans="1:13" s="149" customFormat="1" x14ac:dyDescent="0.3">
      <c r="A2" s="410" t="s">
        <v>252</v>
      </c>
      <c r="B2" s="410"/>
      <c r="C2" s="410"/>
      <c r="D2" s="410"/>
      <c r="E2" s="148" t="s">
        <v>191</v>
      </c>
      <c r="F2" s="148"/>
      <c r="G2" s="148"/>
      <c r="H2" s="157" t="s">
        <v>229</v>
      </c>
      <c r="I2" s="157"/>
      <c r="J2" s="157"/>
      <c r="K2" s="157"/>
      <c r="L2"/>
      <c r="M2"/>
    </row>
    <row r="3" spans="1:13" x14ac:dyDescent="0.3">
      <c r="A3" s="150">
        <v>44327</v>
      </c>
      <c r="B3" s="144"/>
      <c r="C3" s="145">
        <v>5405655</v>
      </c>
      <c r="D3" s="144"/>
      <c r="E3" s="144"/>
      <c r="F3" s="144"/>
      <c r="G3" s="144"/>
      <c r="H3" s="147"/>
      <c r="I3" s="147" t="str">
        <f>lists!$J$16</f>
        <v>оплата ФОТ</v>
      </c>
      <c r="J3" s="147"/>
      <c r="K3" s="147"/>
    </row>
    <row r="4" spans="1:13" x14ac:dyDescent="0.3">
      <c r="A4" s="150">
        <v>44327</v>
      </c>
      <c r="B4" s="145">
        <v>620000</v>
      </c>
      <c r="C4" s="152"/>
      <c r="D4" s="144"/>
      <c r="E4" s="144"/>
      <c r="F4" s="144"/>
      <c r="G4" s="144"/>
      <c r="H4" s="147" t="str">
        <f>lists!$H$13</f>
        <v>предоплаты от заказчиков</v>
      </c>
      <c r="I4" s="147"/>
      <c r="J4" s="147" t="str">
        <f>lists!$D$11</f>
        <v>товар-1</v>
      </c>
      <c r="K4" s="147" t="str">
        <f>IF(J4="","",IF(SUMIFS(lists!$C$11:$C$200,lists!$D$11:$D$200,J4)=0,"",INDEX(lists!$F$11:$F$200,SUMIFS(lists!$C$11:$C$200,lists!$D$11:$D$200,J4))))</f>
        <v>товарная категория- 1</v>
      </c>
    </row>
    <row r="5" spans="1:13" x14ac:dyDescent="0.3">
      <c r="A5" s="150">
        <v>44327</v>
      </c>
      <c r="B5" s="145">
        <v>1950000</v>
      </c>
      <c r="C5" s="152"/>
      <c r="D5" s="144"/>
      <c r="E5" s="144"/>
      <c r="F5" s="144"/>
      <c r="G5" s="144"/>
      <c r="H5" s="147" t="str">
        <f>lists!$H$13</f>
        <v>предоплаты от заказчиков</v>
      </c>
      <c r="I5" s="147"/>
      <c r="J5" s="147" t="str">
        <f>lists!$D$12</f>
        <v>товар-2</v>
      </c>
      <c r="K5" s="147" t="str">
        <f>IF(J5="","",IF(SUMIFS(lists!$C$11:$C$200,lists!$D$11:$D$200,J5)=0,"",INDEX(lists!$F$11:$F$200,SUMIFS(lists!$C$11:$C$200,lists!$D$11:$D$200,J5))))</f>
        <v>товарная категория- 1</v>
      </c>
    </row>
    <row r="6" spans="1:13" x14ac:dyDescent="0.3">
      <c r="A6" s="150">
        <v>44327</v>
      </c>
      <c r="B6" s="145">
        <v>2000000</v>
      </c>
      <c r="C6" s="152"/>
      <c r="D6" s="144"/>
      <c r="E6" s="144"/>
      <c r="F6" s="144"/>
      <c r="G6" s="144"/>
      <c r="H6" s="147" t="str">
        <f>lists!$H$11</f>
        <v>оплата ДЗ по доплатам на начало бюдж. года</v>
      </c>
      <c r="I6" s="147"/>
      <c r="J6" s="147" t="str">
        <f>lists!$D$13</f>
        <v>товар-3</v>
      </c>
      <c r="K6" s="147" t="str">
        <f>IF(J6="","",IF(SUMIFS(lists!$C$11:$C$200,lists!$D$11:$D$200,J6)=0,"",INDEX(lists!$F$11:$F$200,SUMIFS(lists!$C$11:$C$200,lists!$D$11:$D$200,J6))))</f>
        <v>товарная категория- 1</v>
      </c>
    </row>
    <row r="7" spans="1:13" x14ac:dyDescent="0.3">
      <c r="A7" s="150">
        <v>44327</v>
      </c>
      <c r="B7" s="145">
        <v>2410000</v>
      </c>
      <c r="C7" s="152"/>
      <c r="D7" s="144"/>
      <c r="E7" s="144"/>
      <c r="F7" s="144"/>
      <c r="G7" s="144"/>
      <c r="H7" s="147" t="str">
        <f>lists!$H$14</f>
        <v>доплаты от заказчиков</v>
      </c>
      <c r="I7" s="147"/>
      <c r="J7" s="147" t="str">
        <f>lists!$D$14</f>
        <v>товар-4</v>
      </c>
      <c r="K7" s="147" t="str">
        <f>IF(J7="","",IF(SUMIFS(lists!$C$11:$C$200,lists!$D$11:$D$200,J7)=0,"",INDEX(lists!$F$11:$F$200,SUMIFS(lists!$C$11:$C$200,lists!$D$11:$D$200,J7))))</f>
        <v>товарная категория- 1</v>
      </c>
    </row>
    <row r="8" spans="1:13" x14ac:dyDescent="0.3">
      <c r="A8" s="150">
        <v>44327</v>
      </c>
      <c r="B8" s="145">
        <v>5400000</v>
      </c>
      <c r="C8" s="152"/>
      <c r="D8" s="144"/>
      <c r="E8" s="144"/>
      <c r="F8" s="144"/>
      <c r="G8" s="144"/>
      <c r="H8" s="147" t="str">
        <f>lists!$H$12</f>
        <v>оплата ДЗ по оплатам на начало бюдж. года</v>
      </c>
      <c r="I8" s="147"/>
      <c r="J8" s="147" t="str">
        <f>lists!$D$15</f>
        <v>товар-5</v>
      </c>
      <c r="K8" s="147" t="str">
        <f>IF(J8="","",IF(SUMIFS(lists!$C$11:$C$200,lists!$D$11:$D$200,J8)=0,"",INDEX(lists!$F$11:$F$200,SUMIFS(lists!$C$11:$C$200,lists!$D$11:$D$200,J8))))</f>
        <v>товарная категория- 2</v>
      </c>
    </row>
    <row r="9" spans="1:13" x14ac:dyDescent="0.3">
      <c r="A9" s="150">
        <v>44327</v>
      </c>
      <c r="B9" s="145">
        <v>5729000</v>
      </c>
      <c r="C9" s="152"/>
      <c r="D9" s="144"/>
      <c r="E9" s="144"/>
      <c r="F9" s="144"/>
      <c r="G9" s="144"/>
      <c r="H9" s="147" t="str">
        <f>lists!$H$15</f>
        <v>оплаты от заказчиков с отсрочкой</v>
      </c>
      <c r="I9" s="147"/>
      <c r="J9" s="147" t="str">
        <f>lists!$D$16</f>
        <v>товар-6</v>
      </c>
      <c r="K9" s="147" t="str">
        <f>IF(J9="","",IF(SUMIFS(lists!$C$11:$C$200,lists!$D$11:$D$200,J9)=0,"",INDEX(lists!$F$11:$F$200,SUMIFS(lists!$C$11:$C$200,lists!$D$11:$D$200,J9))))</f>
        <v>товарная категория- 2</v>
      </c>
    </row>
    <row r="10" spans="1:13" x14ac:dyDescent="0.3">
      <c r="A10" s="150">
        <v>44325</v>
      </c>
      <c r="B10" s="145">
        <v>620000</v>
      </c>
      <c r="C10" s="152"/>
      <c r="D10" s="144"/>
      <c r="E10" s="144"/>
      <c r="F10" s="144"/>
      <c r="G10" s="144"/>
      <c r="H10" s="147" t="str">
        <f>lists!$H$13</f>
        <v>предоплаты от заказчиков</v>
      </c>
      <c r="I10" s="147"/>
      <c r="J10" s="147" t="str">
        <f>lists!$D$18</f>
        <v>товар-8</v>
      </c>
      <c r="K10" s="147" t="str">
        <f>IF(J10="","",IF(SUMIFS(lists!$C$11:$C$200,lists!$D$11:$D$200,J10)=0,"",INDEX(lists!$F$11:$F$200,SUMIFS(lists!$C$11:$C$200,lists!$D$11:$D$200,J10))))</f>
        <v>товарная категория- 2</v>
      </c>
    </row>
    <row r="11" spans="1:13" x14ac:dyDescent="0.3">
      <c r="A11" s="150">
        <v>44317</v>
      </c>
      <c r="B11" s="145">
        <v>1950000</v>
      </c>
      <c r="C11" s="152"/>
      <c r="D11" s="144"/>
      <c r="E11" s="144"/>
      <c r="F11" s="144"/>
      <c r="G11" s="144"/>
      <c r="H11" s="147" t="str">
        <f>lists!$H$13</f>
        <v>предоплаты от заказчиков</v>
      </c>
      <c r="I11" s="147"/>
      <c r="J11" s="147" t="str">
        <f>lists!$D$19</f>
        <v>товар-9</v>
      </c>
      <c r="K11" s="147" t="str">
        <f>IF(J11="","",IF(SUMIFS(lists!$C$11:$C$200,lists!$D$11:$D$200,J11)=0,"",INDEX(lists!$F$11:$F$200,SUMIFS(lists!$C$11:$C$200,lists!$D$11:$D$200,J11))))</f>
        <v>товарная категория- 2</v>
      </c>
    </row>
    <row r="12" spans="1:13" x14ac:dyDescent="0.3">
      <c r="A12" s="150">
        <v>44322</v>
      </c>
      <c r="B12" s="145">
        <v>2000000</v>
      </c>
      <c r="C12" s="152"/>
      <c r="D12" s="144"/>
      <c r="E12" s="144"/>
      <c r="F12" s="144"/>
      <c r="G12" s="144"/>
      <c r="H12" s="147" t="str">
        <f>lists!$H$11</f>
        <v>оплата ДЗ по доплатам на начало бюдж. года</v>
      </c>
      <c r="I12" s="147"/>
      <c r="J12" s="147" t="str">
        <f>lists!$D$35</f>
        <v>товар-25</v>
      </c>
      <c r="K12" s="147" t="str">
        <f>IF(J12="","",IF(SUMIFS(lists!$C$11:$C$200,lists!$D$11:$D$200,J12)=0,"",INDEX(lists!$F$11:$F$200,SUMIFS(lists!$C$11:$C$200,lists!$D$11:$D$200,J12))))</f>
        <v>товарная категория- 3</v>
      </c>
    </row>
    <row r="13" spans="1:13" x14ac:dyDescent="0.3">
      <c r="A13" s="150">
        <v>44332</v>
      </c>
      <c r="B13" s="145">
        <v>2410000</v>
      </c>
      <c r="C13" s="152"/>
      <c r="D13" s="144"/>
      <c r="E13" s="144"/>
      <c r="F13" s="144"/>
      <c r="G13" s="144"/>
      <c r="H13" s="147" t="str">
        <f>lists!$H$14</f>
        <v>доплаты от заказчиков</v>
      </c>
      <c r="I13" s="147"/>
      <c r="J13" s="147" t="str">
        <f>lists!$D$36</f>
        <v>товар-26</v>
      </c>
      <c r="K13" s="147" t="str">
        <f>IF(J13="","",IF(SUMIFS(lists!$C$11:$C$200,lists!$D$11:$D$200,J13)=0,"",INDEX(lists!$F$11:$F$200,SUMIFS(lists!$C$11:$C$200,lists!$D$11:$D$200,J13))))</f>
        <v>товарная категория- 3</v>
      </c>
    </row>
    <row r="14" spans="1:13" x14ac:dyDescent="0.3">
      <c r="A14" s="150">
        <v>44330</v>
      </c>
      <c r="B14" s="145">
        <v>5400000</v>
      </c>
      <c r="C14" s="152"/>
      <c r="D14" s="144"/>
      <c r="E14" s="144"/>
      <c r="F14" s="144"/>
      <c r="G14" s="144"/>
      <c r="H14" s="147" t="str">
        <f>lists!$H$12</f>
        <v>оплата ДЗ по оплатам на начало бюдж. года</v>
      </c>
      <c r="I14" s="147"/>
      <c r="J14" s="147" t="str">
        <f>lists!$D$37</f>
        <v>товар-27</v>
      </c>
      <c r="K14" s="147" t="str">
        <f>IF(J14="","",IF(SUMIFS(lists!$C$11:$C$200,lists!$D$11:$D$200,J14)=0,"",INDEX(lists!$F$11:$F$200,SUMIFS(lists!$C$11:$C$200,lists!$D$11:$D$200,J14))))</f>
        <v>товарная категория- 3</v>
      </c>
    </row>
    <row r="15" spans="1:13" x14ac:dyDescent="0.3">
      <c r="A15" s="150">
        <v>44328</v>
      </c>
      <c r="B15" s="145">
        <v>5729000</v>
      </c>
      <c r="C15" s="152"/>
      <c r="D15" s="144"/>
      <c r="E15" s="144"/>
      <c r="F15" s="144"/>
      <c r="G15" s="144"/>
      <c r="H15" s="147" t="str">
        <f>lists!$H$15</f>
        <v>оплаты от заказчиков с отсрочкой</v>
      </c>
      <c r="I15" s="147"/>
      <c r="J15" s="147" t="str">
        <f>lists!$D$38</f>
        <v>товар-28</v>
      </c>
      <c r="K15" s="147" t="str">
        <f>IF(J15="","",IF(SUMIFS(lists!$C$11:$C$200,lists!$D$11:$D$200,J15)=0,"",INDEX(lists!$F$11:$F$200,SUMIFS(lists!$C$11:$C$200,lists!$D$11:$D$200,J15))))</f>
        <v>товарная категория- 3</v>
      </c>
    </row>
    <row r="16" spans="1:13" x14ac:dyDescent="0.3">
      <c r="A16" s="150">
        <v>44329</v>
      </c>
      <c r="B16" s="145">
        <v>620000</v>
      </c>
      <c r="C16" s="152"/>
      <c r="D16" s="144"/>
      <c r="E16" s="144"/>
      <c r="F16" s="144"/>
      <c r="G16" s="144"/>
      <c r="H16" s="147" t="str">
        <f>lists!$H$13</f>
        <v>предоплаты от заказчиков</v>
      </c>
      <c r="I16" s="147"/>
      <c r="J16" s="147" t="str">
        <f>lists!$D$39</f>
        <v>товар-29</v>
      </c>
      <c r="K16" s="147" t="str">
        <f>IF(J16="","",IF(SUMIFS(lists!$C$11:$C$200,lists!$D$11:$D$200,J16)=0,"",INDEX(lists!$F$11:$F$200,SUMIFS(lists!$C$11:$C$200,lists!$D$11:$D$200,J16))))</f>
        <v>товарная категория- 3</v>
      </c>
    </row>
    <row r="17" spans="1:11" x14ac:dyDescent="0.3">
      <c r="A17" s="150">
        <v>44320</v>
      </c>
      <c r="B17" s="145">
        <v>1950000</v>
      </c>
      <c r="C17" s="152"/>
      <c r="D17" s="144"/>
      <c r="E17" s="144"/>
      <c r="F17" s="144"/>
      <c r="G17" s="144"/>
      <c r="H17" s="147" t="str">
        <f>lists!$H$13</f>
        <v>предоплаты от заказчиков</v>
      </c>
      <c r="I17" s="147"/>
      <c r="J17" s="147" t="str">
        <f>lists!$D$40</f>
        <v>товар-30</v>
      </c>
      <c r="K17" s="147" t="str">
        <f>IF(J17="","",IF(SUMIFS(lists!$C$11:$C$200,lists!$D$11:$D$200,J17)=0,"",INDEX(lists!$F$11:$F$200,SUMIFS(lists!$C$11:$C$200,lists!$D$11:$D$200,J17))))</f>
        <v>товарная категория- 3</v>
      </c>
    </row>
    <row r="18" spans="1:11" x14ac:dyDescent="0.3">
      <c r="A18" s="150">
        <v>44319</v>
      </c>
      <c r="B18" s="145">
        <v>2000000</v>
      </c>
      <c r="C18" s="152"/>
      <c r="D18" s="144"/>
      <c r="E18" s="144"/>
      <c r="F18" s="144"/>
      <c r="G18" s="144"/>
      <c r="H18" s="147" t="str">
        <f>lists!$H$11</f>
        <v>оплата ДЗ по доплатам на начало бюдж. года</v>
      </c>
      <c r="I18" s="147"/>
      <c r="J18" s="147" t="str">
        <f>lists!$D$41</f>
        <v>товар-31</v>
      </c>
      <c r="K18" s="147" t="str">
        <f>IF(J18="","",IF(SUMIFS(lists!$C$11:$C$200,lists!$D$11:$D$200,J18)=0,"",INDEX(lists!$F$11:$F$200,SUMIFS(lists!$C$11:$C$200,lists!$D$11:$D$200,J18))))</f>
        <v>товарная категория- 3</v>
      </c>
    </row>
    <row r="19" spans="1:11" x14ac:dyDescent="0.3">
      <c r="A19" s="150">
        <v>44318</v>
      </c>
      <c r="B19" s="145">
        <v>2410000</v>
      </c>
      <c r="C19" s="152"/>
      <c r="D19" s="144"/>
      <c r="E19" s="144"/>
      <c r="F19" s="144"/>
      <c r="G19" s="144"/>
      <c r="H19" s="147" t="str">
        <f>lists!$H$14</f>
        <v>доплаты от заказчиков</v>
      </c>
      <c r="I19" s="147"/>
      <c r="J19" s="147" t="str">
        <f>lists!$D$42</f>
        <v>товар-32</v>
      </c>
      <c r="K19" s="147" t="str">
        <f>IF(J19="","",IF(SUMIFS(lists!$C$11:$C$200,lists!$D$11:$D$200,J19)=0,"",INDEX(lists!$F$11:$F$200,SUMIFS(lists!$C$11:$C$200,lists!$D$11:$D$200,J19))))</f>
        <v>товарная категория- 3</v>
      </c>
    </row>
    <row r="20" spans="1:11" x14ac:dyDescent="0.3">
      <c r="A20" s="150">
        <v>44323</v>
      </c>
      <c r="B20" s="145">
        <v>5400000</v>
      </c>
      <c r="C20" s="152"/>
      <c r="D20" s="144"/>
      <c r="E20" s="144"/>
      <c r="F20" s="144"/>
      <c r="G20" s="144"/>
      <c r="H20" s="147" t="str">
        <f>lists!$H$12</f>
        <v>оплата ДЗ по оплатам на начало бюдж. года</v>
      </c>
      <c r="I20" s="147"/>
      <c r="J20" s="147" t="str">
        <f>lists!$D$43</f>
        <v>товар-33</v>
      </c>
      <c r="K20" s="147" t="str">
        <f>IF(J20="","",IF(SUMIFS(lists!$C$11:$C$200,lists!$D$11:$D$200,J20)=0,"",INDEX(lists!$F$11:$F$200,SUMIFS(lists!$C$11:$C$200,lists!$D$11:$D$200,J20))))</f>
        <v>товарная категория- 3</v>
      </c>
    </row>
    <row r="21" spans="1:11" x14ac:dyDescent="0.3">
      <c r="A21" s="150">
        <v>44324</v>
      </c>
      <c r="B21" s="145">
        <v>5729000</v>
      </c>
      <c r="C21" s="152"/>
      <c r="D21" s="144"/>
      <c r="E21" s="144"/>
      <c r="F21" s="144"/>
      <c r="G21" s="144"/>
      <c r="H21" s="147" t="str">
        <f>lists!$H$15</f>
        <v>оплаты от заказчиков с отсрочкой</v>
      </c>
      <c r="I21" s="147"/>
      <c r="J21" s="147" t="str">
        <f>lists!$D$44</f>
        <v>товар-34</v>
      </c>
      <c r="K21" s="147" t="str">
        <f>IF(J21="","",IF(SUMIFS(lists!$C$11:$C$200,lists!$D$11:$D$200,J21)=0,"",INDEX(lists!$F$11:$F$200,SUMIFS(lists!$C$11:$C$200,lists!$D$11:$D$200,J21))))</f>
        <v>товарная категория- 3</v>
      </c>
    </row>
    <row r="22" spans="1:11" x14ac:dyDescent="0.3">
      <c r="A22" s="150">
        <v>44331</v>
      </c>
      <c r="B22" s="145">
        <v>620000</v>
      </c>
      <c r="C22" s="152"/>
      <c r="D22" s="144"/>
      <c r="E22" s="144"/>
      <c r="F22" s="144"/>
      <c r="G22" s="144"/>
      <c r="H22" s="147" t="str">
        <f>lists!$H$13</f>
        <v>предоплаты от заказчиков</v>
      </c>
      <c r="I22" s="147"/>
      <c r="J22" s="147" t="str">
        <f>lists!$D$45</f>
        <v>товар-35</v>
      </c>
      <c r="K22" s="147" t="str">
        <f>IF(J22="","",IF(SUMIFS(lists!$C$11:$C$200,lists!$D$11:$D$200,J22)=0,"",INDEX(lists!$F$11:$F$200,SUMIFS(lists!$C$11:$C$200,lists!$D$11:$D$200,J22))))</f>
        <v>товарная категория- 3</v>
      </c>
    </row>
    <row r="23" spans="1:11" x14ac:dyDescent="0.3">
      <c r="A23" s="150">
        <v>44320</v>
      </c>
      <c r="B23" s="145"/>
      <c r="C23" s="152">
        <v>300000</v>
      </c>
      <c r="D23" s="144"/>
      <c r="E23" s="144"/>
      <c r="F23" s="144"/>
      <c r="G23" s="144"/>
      <c r="H23" s="147"/>
      <c r="I23" s="147" t="str">
        <f>lists!$J$18</f>
        <v>оплата аренды помещений</v>
      </c>
      <c r="J23" s="147"/>
      <c r="K23" s="147" t="str">
        <f>IF(J23="","",IF(SUMIFS(lists!$C$11:$C$200,lists!$D$11:$D$200,J23)=0,"",INDEX(lists!$F$11:$F$200,SUMIFS(lists!$C$11:$C$200,lists!$D$11:$D$200,J23))))</f>
        <v/>
      </c>
    </row>
    <row r="24" spans="1:11" x14ac:dyDescent="0.3">
      <c r="A24" s="150">
        <v>44319</v>
      </c>
      <c r="B24" s="145"/>
      <c r="C24" s="152">
        <v>100000</v>
      </c>
      <c r="D24" s="144"/>
      <c r="E24" s="144"/>
      <c r="F24" s="144"/>
      <c r="G24" s="144"/>
      <c r="H24" s="147"/>
      <c r="I24" s="147" t="str">
        <f>lists!$J$19</f>
        <v>оплата расходов на персонал</v>
      </c>
      <c r="J24" s="147"/>
      <c r="K24" s="147" t="str">
        <f>IF(J24="","",IF(SUMIFS(lists!$C$11:$C$200,lists!$D$11:$D$200,J24)=0,"",INDEX(lists!$F$11:$F$200,SUMIFS(lists!$C$11:$C$200,lists!$D$11:$D$200,J24))))</f>
        <v/>
      </c>
    </row>
    <row r="25" spans="1:11" x14ac:dyDescent="0.3">
      <c r="A25" s="150">
        <v>44318</v>
      </c>
      <c r="B25" s="145"/>
      <c r="C25" s="152">
        <v>100000</v>
      </c>
      <c r="D25" s="144"/>
      <c r="E25" s="144"/>
      <c r="F25" s="144"/>
      <c r="G25" s="144"/>
      <c r="H25" s="147"/>
      <c r="I25" s="147" t="str">
        <f>lists!$J$20</f>
        <v>оплата прочих постоянных расходов</v>
      </c>
      <c r="J25" s="147"/>
      <c r="K25" s="147" t="str">
        <f>IF(J25="","",IF(SUMIFS(lists!$C$11:$C$200,lists!$D$11:$D$200,J25)=0,"",INDEX(lists!$F$11:$F$200,SUMIFS(lists!$C$11:$C$200,lists!$D$11:$D$200,J25))))</f>
        <v/>
      </c>
    </row>
    <row r="26" spans="1:11" x14ac:dyDescent="0.3">
      <c r="A26" s="150">
        <v>44323</v>
      </c>
      <c r="B26" s="145"/>
      <c r="C26" s="152">
        <v>10000000</v>
      </c>
      <c r="D26" s="144"/>
      <c r="E26" s="144"/>
      <c r="F26" s="144"/>
      <c r="G26" s="144"/>
      <c r="H26" s="147"/>
      <c r="I26" s="147" t="str">
        <f>lists!$J$11</f>
        <v>оплата КЗ перед пост-ми на начало бюдж. года</v>
      </c>
      <c r="J26" s="147" t="str">
        <f>lists!$D$34</f>
        <v>товар-24</v>
      </c>
      <c r="K26" s="147" t="str">
        <f>IF(J26="","",IF(SUMIFS(lists!$C$11:$C$200,lists!$D$11:$D$200,J26)=0,"",INDEX(lists!$F$11:$F$200,SUMIFS(lists!$C$11:$C$200,lists!$D$11:$D$200,J26))))</f>
        <v>товарная категория- 3</v>
      </c>
    </row>
    <row r="27" spans="1:11" x14ac:dyDescent="0.3">
      <c r="A27" s="150">
        <v>44324</v>
      </c>
      <c r="B27" s="145"/>
      <c r="C27" s="152">
        <v>5000000</v>
      </c>
      <c r="D27" s="144"/>
      <c r="E27" s="144"/>
      <c r="F27" s="144"/>
      <c r="G27" s="144"/>
      <c r="H27" s="147"/>
      <c r="I27" s="147" t="str">
        <f>lists!$J$12</f>
        <v>оплаты поставщикам</v>
      </c>
      <c r="J27" s="147" t="str">
        <f>lists!$D$35</f>
        <v>товар-25</v>
      </c>
      <c r="K27" s="147" t="str">
        <f>IF(J27="","",IF(SUMIFS(lists!$C$11:$C$200,lists!$D$11:$D$200,J27)=0,"",INDEX(lists!$F$11:$F$200,SUMIFS(lists!$C$11:$C$200,lists!$D$11:$D$200,J27))))</f>
        <v>товарная категория- 3</v>
      </c>
    </row>
    <row r="28" spans="1:11" x14ac:dyDescent="0.3">
      <c r="A28" s="150">
        <v>44331</v>
      </c>
      <c r="B28" s="145"/>
      <c r="C28" s="152">
        <v>100000</v>
      </c>
      <c r="D28" s="144"/>
      <c r="E28" s="144"/>
      <c r="F28" s="144"/>
      <c r="G28" s="144"/>
      <c r="H28" s="147"/>
      <c r="I28" s="147" t="str">
        <f>lists!$J$13</f>
        <v>оплата маркетинговых расходов</v>
      </c>
      <c r="J28" s="147"/>
      <c r="K28" s="147" t="str">
        <f>IF(J28="","",IF(SUMIFS(lists!$C$11:$C$200,lists!$D$11:$D$200,J28)=0,"",INDEX(lists!$F$11:$F$200,SUMIFS(lists!$C$11:$C$200,lists!$D$11:$D$200,J28))))</f>
        <v/>
      </c>
    </row>
    <row r="29" spans="1:11" x14ac:dyDescent="0.3">
      <c r="A29" s="150">
        <v>44330</v>
      </c>
      <c r="B29" s="145"/>
      <c r="C29" s="152">
        <v>50000</v>
      </c>
      <c r="D29" s="144"/>
      <c r="E29" s="144"/>
      <c r="F29" s="144"/>
      <c r="G29" s="144"/>
      <c r="H29" s="147"/>
      <c r="I29" s="147" t="str">
        <f>lists!$J$14</f>
        <v>оплата расходов логистики</v>
      </c>
      <c r="J29" s="147"/>
      <c r="K29" s="147" t="str">
        <f>IF(J29="","",IF(SUMIFS(lists!$C$11:$C$200,lists!$D$11:$D$200,J29)=0,"",INDEX(lists!$F$11:$F$200,SUMIFS(lists!$C$11:$C$200,lists!$D$11:$D$200,J29))))</f>
        <v/>
      </c>
    </row>
    <row r="30" spans="1:11" x14ac:dyDescent="0.3">
      <c r="A30" s="150">
        <v>44328</v>
      </c>
      <c r="B30" s="145"/>
      <c r="C30" s="152">
        <v>30000</v>
      </c>
      <c r="D30" s="144"/>
      <c r="E30" s="144"/>
      <c r="F30" s="144"/>
      <c r="G30" s="144"/>
      <c r="H30" s="147"/>
      <c r="I30" s="147" t="str">
        <f>lists!$J$15</f>
        <v>оплата прочих переменных расходов</v>
      </c>
      <c r="J30" s="147"/>
      <c r="K30" s="147" t="str">
        <f>IF(J30="","",IF(SUMIFS(lists!$C$11:$C$200,lists!$D$11:$D$200,J30)=0,"",INDEX(lists!$F$11:$F$200,SUMIFS(lists!$C$11:$C$200,lists!$D$11:$D$200,J30))))</f>
        <v/>
      </c>
    </row>
    <row r="31" spans="1:11" x14ac:dyDescent="0.3">
      <c r="A31" s="150">
        <v>44327</v>
      </c>
      <c r="B31" s="145"/>
      <c r="C31" s="152">
        <v>3000000</v>
      </c>
      <c r="D31" s="144"/>
      <c r="E31" s="144"/>
      <c r="F31" s="144"/>
      <c r="G31" s="144"/>
      <c r="H31" s="147"/>
      <c r="I31" s="147" t="str">
        <f>lists!$J$16</f>
        <v>оплата ФОТ</v>
      </c>
      <c r="J31" s="147"/>
      <c r="K31" s="147" t="str">
        <f>IF(J31="","",IF(SUMIFS(lists!$C$11:$C$200,lists!$D$11:$D$200,J31)=0,"",INDEX(lists!$F$11:$F$200,SUMIFS(lists!$C$11:$C$200,lists!$D$11:$D$200,J31))))</f>
        <v/>
      </c>
    </row>
    <row r="32" spans="1:11" x14ac:dyDescent="0.3">
      <c r="A32" s="150">
        <v>44332</v>
      </c>
      <c r="B32" s="145"/>
      <c r="C32" s="152">
        <v>1000000</v>
      </c>
      <c r="D32" s="144"/>
      <c r="E32" s="144"/>
      <c r="F32" s="144"/>
      <c r="G32" s="144"/>
      <c r="H32" s="147"/>
      <c r="I32" s="147" t="str">
        <f>lists!$J$17</f>
        <v>оплата взносов в соц. фонды</v>
      </c>
      <c r="J32" s="147"/>
      <c r="K32" s="147" t="str">
        <f>IF(J32="","",IF(SUMIFS(lists!$C$11:$C$200,lists!$D$11:$D$200,J32)=0,"",INDEX(lists!$F$11:$F$200,SUMIFS(lists!$C$11:$C$200,lists!$D$11:$D$200,J32))))</f>
        <v/>
      </c>
    </row>
    <row r="33" spans="1:11" x14ac:dyDescent="0.3">
      <c r="A33" s="150">
        <v>44324</v>
      </c>
      <c r="B33" s="145"/>
      <c r="C33" s="152">
        <v>300000</v>
      </c>
      <c r="D33" s="144"/>
      <c r="E33" s="144"/>
      <c r="F33" s="144"/>
      <c r="G33" s="144"/>
      <c r="H33" s="147"/>
      <c r="I33" s="147" t="str">
        <f>lists!$J$18</f>
        <v>оплата аренды помещений</v>
      </c>
      <c r="J33" s="147"/>
      <c r="K33" s="147" t="str">
        <f>IF(J33="","",IF(SUMIFS(lists!$C$11:$C$200,lists!$D$11:$D$200,J33)=0,"",INDEX(lists!$F$11:$F$200,SUMIFS(lists!$C$11:$C$200,lists!$D$11:$D$200,J33))))</f>
        <v/>
      </c>
    </row>
    <row r="34" spans="1:11" x14ac:dyDescent="0.3">
      <c r="A34" s="150">
        <v>44326</v>
      </c>
      <c r="B34" s="145"/>
      <c r="C34" s="152">
        <v>100000</v>
      </c>
      <c r="D34" s="144"/>
      <c r="E34" s="144"/>
      <c r="F34" s="144"/>
      <c r="G34" s="144"/>
      <c r="H34" s="147"/>
      <c r="I34" s="147" t="str">
        <f>lists!$J$19</f>
        <v>оплата расходов на персонал</v>
      </c>
      <c r="J34" s="147"/>
      <c r="K34" s="147" t="str">
        <f>IF(J34="","",IF(SUMIFS(lists!$C$11:$C$200,lists!$D$11:$D$200,J34)=0,"",INDEX(lists!$F$11:$F$200,SUMIFS(lists!$C$11:$C$200,lists!$D$11:$D$200,J34))))</f>
        <v/>
      </c>
    </row>
    <row r="35" spans="1:11" x14ac:dyDescent="0.3">
      <c r="A35" s="150">
        <v>44318</v>
      </c>
      <c r="B35" s="145"/>
      <c r="C35" s="152">
        <v>100000</v>
      </c>
      <c r="D35" s="144"/>
      <c r="E35" s="144"/>
      <c r="F35" s="144"/>
      <c r="G35" s="144"/>
      <c r="H35" s="147"/>
      <c r="I35" s="147" t="str">
        <f>lists!$J$20</f>
        <v>оплата прочих постоянных расходов</v>
      </c>
      <c r="J35" s="147"/>
      <c r="K35" s="147" t="str">
        <f>IF(J35="","",IF(SUMIFS(lists!$C$11:$C$200,lists!$D$11:$D$200,J35)=0,"",INDEX(lists!$F$11:$F$200,SUMIFS(lists!$C$11:$C$200,lists!$D$11:$D$200,J35))))</f>
        <v/>
      </c>
    </row>
    <row r="36" spans="1:11" x14ac:dyDescent="0.3">
      <c r="A36" s="150">
        <v>44323</v>
      </c>
      <c r="B36" s="145"/>
      <c r="C36" s="152">
        <v>10000000</v>
      </c>
      <c r="D36" s="144"/>
      <c r="E36" s="144"/>
      <c r="F36" s="144"/>
      <c r="G36" s="144"/>
      <c r="H36" s="147"/>
      <c r="I36" s="147" t="str">
        <f>lists!$J$11</f>
        <v>оплата КЗ перед пост-ми на начало бюдж. года</v>
      </c>
      <c r="J36" s="147" t="str">
        <f>lists!$D$44</f>
        <v>товар-34</v>
      </c>
      <c r="K36" s="147" t="str">
        <f>IF(J36="","",IF(SUMIFS(lists!$C$11:$C$200,lists!$D$11:$D$200,J36)=0,"",INDEX(lists!$F$11:$F$200,SUMIFS(lists!$C$11:$C$200,lists!$D$11:$D$200,J36))))</f>
        <v>товарная категория- 3</v>
      </c>
    </row>
    <row r="37" spans="1:11" x14ac:dyDescent="0.3">
      <c r="A37" s="150">
        <v>44331</v>
      </c>
      <c r="B37" s="145"/>
      <c r="C37" s="152">
        <v>5000000</v>
      </c>
      <c r="D37" s="144"/>
      <c r="E37" s="144"/>
      <c r="F37" s="144"/>
      <c r="G37" s="144"/>
      <c r="H37" s="147"/>
      <c r="I37" s="147" t="str">
        <f>lists!$J$12</f>
        <v>оплаты поставщикам</v>
      </c>
      <c r="J37" s="147" t="str">
        <f>lists!$D$45</f>
        <v>товар-35</v>
      </c>
      <c r="K37" s="147" t="str">
        <f>IF(J37="","",IF(SUMIFS(lists!$C$11:$C$200,lists!$D$11:$D$200,J37)=0,"",INDEX(lists!$F$11:$F$200,SUMIFS(lists!$C$11:$C$200,lists!$D$11:$D$200,J37))))</f>
        <v>товарная категория- 3</v>
      </c>
    </row>
    <row r="38" spans="1:11" x14ac:dyDescent="0.3">
      <c r="A38" s="150">
        <v>44329</v>
      </c>
      <c r="B38" s="145"/>
      <c r="C38" s="152">
        <v>100000</v>
      </c>
      <c r="D38" s="144"/>
      <c r="E38" s="144"/>
      <c r="F38" s="144"/>
      <c r="G38" s="144"/>
      <c r="H38" s="147"/>
      <c r="I38" s="147" t="str">
        <f>lists!$J$13</f>
        <v>оплата маркетинговых расходов</v>
      </c>
      <c r="J38" s="147"/>
      <c r="K38" s="147" t="str">
        <f>IF(J38="","",IF(SUMIFS(lists!$C$11:$C$200,lists!$D$11:$D$200,J38)=0,"",INDEX(lists!$F$11:$F$200,SUMIFS(lists!$C$11:$C$200,lists!$D$11:$D$200,J38))))</f>
        <v/>
      </c>
    </row>
    <row r="39" spans="1:11" x14ac:dyDescent="0.3">
      <c r="A39" s="150">
        <v>44324</v>
      </c>
      <c r="B39" s="145"/>
      <c r="C39" s="152">
        <v>50000</v>
      </c>
      <c r="D39" s="144"/>
      <c r="E39" s="144"/>
      <c r="F39" s="144"/>
      <c r="G39" s="144"/>
      <c r="H39" s="147"/>
      <c r="I39" s="147" t="str">
        <f>lists!$J$14</f>
        <v>оплата расходов логистики</v>
      </c>
      <c r="J39" s="147"/>
      <c r="K39" s="147" t="str">
        <f>IF(J39="","",IF(SUMIFS(lists!$C$11:$C$200,lists!$D$11:$D$200,J39)=0,"",INDEX(lists!$F$11:$F$200,SUMIFS(lists!$C$11:$C$200,lists!$D$11:$D$200,J39))))</f>
        <v/>
      </c>
    </row>
    <row r="40" spans="1:11" x14ac:dyDescent="0.3">
      <c r="A40" s="150">
        <v>44323</v>
      </c>
      <c r="B40" s="145"/>
      <c r="C40" s="152">
        <v>30000</v>
      </c>
      <c r="D40" s="144"/>
      <c r="E40" s="144"/>
      <c r="F40" s="144"/>
      <c r="G40" s="144"/>
      <c r="H40" s="147"/>
      <c r="I40" s="147" t="str">
        <f>lists!$J$15</f>
        <v>оплата прочих переменных расходов</v>
      </c>
      <c r="J40" s="147"/>
      <c r="K40" s="147" t="str">
        <f>IF(J40="","",IF(SUMIFS(lists!$C$11:$C$200,lists!$D$11:$D$200,J40)=0,"",INDEX(lists!$F$11:$F$200,SUMIFS(lists!$C$11:$C$200,lists!$D$11:$D$200,J40))))</f>
        <v/>
      </c>
    </row>
    <row r="41" spans="1:11" x14ac:dyDescent="0.3">
      <c r="A41" s="150">
        <v>44330</v>
      </c>
      <c r="B41" s="145">
        <v>1950000</v>
      </c>
      <c r="C41" s="152"/>
      <c r="D41" s="144"/>
      <c r="E41" s="144"/>
      <c r="F41" s="144"/>
      <c r="G41" s="144"/>
      <c r="H41" s="147" t="str">
        <f>lists!$H$13</f>
        <v>предоплаты от заказчиков</v>
      </c>
      <c r="I41" s="147"/>
      <c r="J41" s="147" t="str">
        <f>lists!$D$49</f>
        <v>товар-39</v>
      </c>
      <c r="K41" s="147" t="str">
        <f>IF(J41="","",IF(SUMIFS(lists!$C$11:$C$200,lists!$D$11:$D$200,J41)=0,"",INDEX(lists!$F$11:$F$200,SUMIFS(lists!$C$11:$C$200,lists!$D$11:$D$200,J41))))</f>
        <v>товарная категория- 4</v>
      </c>
    </row>
    <row r="42" spans="1:11" x14ac:dyDescent="0.3">
      <c r="A42" s="150">
        <v>44328</v>
      </c>
      <c r="B42" s="145">
        <v>2000000</v>
      </c>
      <c r="C42" s="152"/>
      <c r="D42" s="144"/>
      <c r="E42" s="144"/>
      <c r="F42" s="144"/>
      <c r="G42" s="144"/>
      <c r="H42" s="147" t="str">
        <f>lists!$H$11</f>
        <v>оплата ДЗ по доплатам на начало бюдж. года</v>
      </c>
      <c r="I42" s="147"/>
      <c r="J42" s="147" t="str">
        <f>lists!$D$50</f>
        <v>товар-40</v>
      </c>
      <c r="K42" s="147" t="str">
        <f>IF(J42="","",IF(SUMIFS(lists!$C$11:$C$200,lists!$D$11:$D$200,J42)=0,"",INDEX(lists!$F$11:$F$200,SUMIFS(lists!$C$11:$C$200,lists!$D$11:$D$200,J42))))</f>
        <v>товарная категория- 4</v>
      </c>
    </row>
    <row r="43" spans="1:11" x14ac:dyDescent="0.3">
      <c r="A43" s="150">
        <v>44327</v>
      </c>
      <c r="B43" s="145">
        <v>2410000</v>
      </c>
      <c r="C43" s="152"/>
      <c r="D43" s="144"/>
      <c r="E43" s="144"/>
      <c r="F43" s="144"/>
      <c r="G43" s="144"/>
      <c r="H43" s="147" t="str">
        <f>lists!$H$14</f>
        <v>доплаты от заказчиков</v>
      </c>
      <c r="I43" s="147"/>
      <c r="J43" s="147" t="str">
        <f>lists!$D$59</f>
        <v>товар-49</v>
      </c>
      <c r="K43" s="147" t="str">
        <f>IF(J43="","",IF(SUMIFS(lists!$C$11:$C$200,lists!$D$11:$D$200,J43)=0,"",INDEX(lists!$F$11:$F$200,SUMIFS(lists!$C$11:$C$200,lists!$D$11:$D$200,J43))))</f>
        <v>товарная категория- 4</v>
      </c>
    </row>
    <row r="44" spans="1:11" x14ac:dyDescent="0.3">
      <c r="A44" s="150">
        <v>44332</v>
      </c>
      <c r="B44" s="145">
        <v>5400000</v>
      </c>
      <c r="C44" s="152"/>
      <c r="D44" s="144"/>
      <c r="E44" s="144"/>
      <c r="F44" s="144"/>
      <c r="G44" s="144"/>
      <c r="H44" s="147" t="str">
        <f>lists!$H$12</f>
        <v>оплата ДЗ по оплатам на начало бюдж. года</v>
      </c>
      <c r="I44" s="147"/>
      <c r="J44" s="147" t="str">
        <f>lists!$D$60</f>
        <v>товар-50</v>
      </c>
      <c r="K44" s="147" t="str">
        <f>IF(J44="","",IF(SUMIFS(lists!$C$11:$C$200,lists!$D$11:$D$200,J44)=0,"",INDEX(lists!$F$11:$F$200,SUMIFS(lists!$C$11:$C$200,lists!$D$11:$D$200,J44))))</f>
        <v>товарная категория- 4</v>
      </c>
    </row>
    <row r="45" spans="1:11" x14ac:dyDescent="0.3">
      <c r="A45" s="150">
        <v>44324</v>
      </c>
      <c r="B45" s="145">
        <v>5729000</v>
      </c>
      <c r="C45" s="152"/>
      <c r="D45" s="144"/>
      <c r="E45" s="144"/>
      <c r="F45" s="144"/>
      <c r="G45" s="144"/>
      <c r="H45" s="147" t="str">
        <f>lists!$H$15</f>
        <v>оплаты от заказчиков с отсрочкой</v>
      </c>
      <c r="I45" s="147"/>
      <c r="J45" s="147" t="str">
        <f>lists!$D$61</f>
        <v>товар-51</v>
      </c>
      <c r="K45" s="147" t="str">
        <f>IF(J45="","",IF(SUMIFS(lists!$C$11:$C$200,lists!$D$11:$D$200,J45)=0,"",INDEX(lists!$F$11:$F$200,SUMIFS(lists!$C$11:$C$200,lists!$D$11:$D$200,J45))))</f>
        <v>товарная категория- 4</v>
      </c>
    </row>
    <row r="46" spans="1:11" x14ac:dyDescent="0.3">
      <c r="A46" s="150">
        <v>44326</v>
      </c>
      <c r="B46" s="145">
        <v>620000</v>
      </c>
      <c r="C46" s="152"/>
      <c r="D46" s="144"/>
      <c r="E46" s="144"/>
      <c r="F46" s="144"/>
      <c r="G46" s="144"/>
      <c r="H46" s="147" t="str">
        <f>lists!$H$13</f>
        <v>предоплаты от заказчиков</v>
      </c>
      <c r="I46" s="147"/>
      <c r="J46" s="147" t="str">
        <f>lists!$D$62</f>
        <v>товар-52</v>
      </c>
      <c r="K46" s="147" t="str">
        <f>IF(J46="","",IF(SUMIFS(lists!$C$11:$C$200,lists!$D$11:$D$200,J46)=0,"",INDEX(lists!$F$11:$F$200,SUMIFS(lists!$C$11:$C$200,lists!$D$11:$D$200,J46))))</f>
        <v>товарная категория- 5</v>
      </c>
    </row>
    <row r="47" spans="1:11" x14ac:dyDescent="0.3">
      <c r="A47" s="150">
        <v>44318</v>
      </c>
      <c r="B47" s="145">
        <v>1950000</v>
      </c>
      <c r="C47" s="152"/>
      <c r="D47" s="144"/>
      <c r="E47" s="144"/>
      <c r="F47" s="144"/>
      <c r="G47" s="144"/>
      <c r="H47" s="147" t="str">
        <f>lists!$H$13</f>
        <v>предоплаты от заказчиков</v>
      </c>
      <c r="I47" s="147"/>
      <c r="J47" s="147" t="str">
        <f>lists!$D$55</f>
        <v>товар-45</v>
      </c>
      <c r="K47" s="147" t="str">
        <f>IF(J47="","",IF(SUMIFS(lists!$C$11:$C$200,lists!$D$11:$D$200,J47)=0,"",INDEX(lists!$F$11:$F$200,SUMIFS(lists!$C$11:$C$200,lists!$D$11:$D$200,J47))))</f>
        <v>товарная категория- 4</v>
      </c>
    </row>
    <row r="48" spans="1:11" x14ac:dyDescent="0.3">
      <c r="A48" s="150">
        <v>44323</v>
      </c>
      <c r="B48" s="145">
        <v>2000000</v>
      </c>
      <c r="C48" s="152"/>
      <c r="D48" s="144"/>
      <c r="E48" s="144"/>
      <c r="F48" s="144"/>
      <c r="G48" s="144"/>
      <c r="H48" s="147" t="str">
        <f>lists!$H$11</f>
        <v>оплата ДЗ по доплатам на начало бюдж. года</v>
      </c>
      <c r="I48" s="147"/>
      <c r="J48" s="147" t="str">
        <f>lists!$D$63</f>
        <v>товар-53</v>
      </c>
      <c r="K48" s="147" t="str">
        <f>IF(J48="","",IF(SUMIFS(lists!$C$11:$C$200,lists!$D$11:$D$200,J48)=0,"",INDEX(lists!$F$11:$F$200,SUMIFS(lists!$C$11:$C$200,lists!$D$11:$D$200,J48))))</f>
        <v>товарная категория- 5</v>
      </c>
    </row>
    <row r="49" spans="1:11" x14ac:dyDescent="0.3">
      <c r="A49" s="150">
        <v>44331</v>
      </c>
      <c r="B49" s="145">
        <v>2410000</v>
      </c>
      <c r="C49" s="152"/>
      <c r="D49" s="144"/>
      <c r="E49" s="144"/>
      <c r="F49" s="144"/>
      <c r="G49" s="144"/>
      <c r="H49" s="147" t="str">
        <f>lists!$H$14</f>
        <v>доплаты от заказчиков</v>
      </c>
      <c r="I49" s="147"/>
      <c r="J49" s="147" t="str">
        <f>lists!$D$64</f>
        <v>товар-54</v>
      </c>
      <c r="K49" s="147" t="str">
        <f>IF(J49="","",IF(SUMIFS(lists!$C$11:$C$200,lists!$D$11:$D$200,J49)=0,"",INDEX(lists!$F$11:$F$200,SUMIFS(lists!$C$11:$C$200,lists!$D$11:$D$200,J49))))</f>
        <v>товарная категория- 5</v>
      </c>
    </row>
    <row r="50" spans="1:11" x14ac:dyDescent="0.3">
      <c r="A50" s="150">
        <v>44329</v>
      </c>
      <c r="B50" s="145">
        <v>5400000</v>
      </c>
      <c r="C50" s="152"/>
      <c r="D50" s="144"/>
      <c r="E50" s="144"/>
      <c r="F50" s="144"/>
      <c r="G50" s="144"/>
      <c r="H50" s="147" t="str">
        <f>lists!$H$12</f>
        <v>оплата ДЗ по оплатам на начало бюдж. года</v>
      </c>
      <c r="I50" s="147"/>
      <c r="J50" s="147" t="str">
        <f>lists!$D$65</f>
        <v>товар-55</v>
      </c>
      <c r="K50" s="147" t="str">
        <f>IF(J50="","",IF(SUMIFS(lists!$C$11:$C$200,lists!$D$11:$D$200,J50)=0,"",INDEX(lists!$F$11:$F$200,SUMIFS(lists!$C$11:$C$200,lists!$D$11:$D$200,J50))))</f>
        <v>товарная категория- 5</v>
      </c>
    </row>
    <row r="51" spans="1:11" x14ac:dyDescent="0.3">
      <c r="A51" s="150">
        <v>44324</v>
      </c>
      <c r="B51" s="145">
        <v>5729000</v>
      </c>
      <c r="C51" s="152"/>
      <c r="D51" s="144"/>
      <c r="E51" s="144"/>
      <c r="F51" s="144"/>
      <c r="G51" s="144"/>
      <c r="H51" s="147" t="str">
        <f>lists!$H$15</f>
        <v>оплаты от заказчиков с отсрочкой</v>
      </c>
      <c r="I51" s="147"/>
      <c r="J51" s="147" t="str">
        <f>lists!$D$59</f>
        <v>товар-49</v>
      </c>
      <c r="K51" s="147" t="str">
        <f>IF(J51="","",IF(SUMIFS(lists!$C$11:$C$200,lists!$D$11:$D$200,J51)=0,"",INDEX(lists!$F$11:$F$200,SUMIFS(lists!$C$11:$C$200,lists!$D$11:$D$200,J51))))</f>
        <v>товарная категория- 4</v>
      </c>
    </row>
    <row r="52" spans="1:11" x14ac:dyDescent="0.3">
      <c r="A52" s="150">
        <v>44323</v>
      </c>
      <c r="B52" s="145">
        <v>620000</v>
      </c>
      <c r="C52" s="152"/>
      <c r="D52" s="144"/>
      <c r="E52" s="144"/>
      <c r="F52" s="144"/>
      <c r="G52" s="144"/>
      <c r="H52" s="147" t="str">
        <f>lists!$H$13</f>
        <v>предоплаты от заказчиков</v>
      </c>
      <c r="I52" s="147"/>
      <c r="J52" s="147" t="str">
        <f>lists!$D$60</f>
        <v>товар-50</v>
      </c>
      <c r="K52" s="147" t="str">
        <f>IF(J52="","",IF(SUMIFS(lists!$C$11:$C$200,lists!$D$11:$D$200,J52)=0,"",INDEX(lists!$F$11:$F$200,SUMIFS(lists!$C$11:$C$200,lists!$D$11:$D$200,J52))))</f>
        <v>товарная категория- 4</v>
      </c>
    </row>
    <row r="53" spans="1:11" x14ac:dyDescent="0.3">
      <c r="A53" s="150">
        <v>44319</v>
      </c>
      <c r="B53" s="145">
        <v>1950000</v>
      </c>
      <c r="C53" s="152"/>
      <c r="D53" s="144"/>
      <c r="E53" s="144"/>
      <c r="F53" s="144"/>
      <c r="G53" s="144"/>
      <c r="H53" s="147" t="str">
        <f>lists!$H$13</f>
        <v>предоплаты от заказчиков</v>
      </c>
      <c r="I53" s="147"/>
      <c r="J53" s="147" t="str">
        <f>lists!$D$61</f>
        <v>товар-51</v>
      </c>
      <c r="K53" s="147" t="str">
        <f>IF(J53="","",IF(SUMIFS(lists!$C$11:$C$200,lists!$D$11:$D$200,J53)=0,"",INDEX(lists!$F$11:$F$200,SUMIFS(lists!$C$11:$C$200,lists!$D$11:$D$200,J53))))</f>
        <v>товарная категория- 4</v>
      </c>
    </row>
    <row r="54" spans="1:11" x14ac:dyDescent="0.3">
      <c r="A54" s="150">
        <v>44317</v>
      </c>
      <c r="B54" s="145">
        <v>2000000</v>
      </c>
      <c r="C54" s="152"/>
      <c r="D54" s="144"/>
      <c r="E54" s="144"/>
      <c r="F54" s="144"/>
      <c r="G54" s="144"/>
      <c r="H54" s="147" t="str">
        <f>lists!$H$11</f>
        <v>оплата ДЗ по доплатам на начало бюдж. года</v>
      </c>
      <c r="I54" s="147"/>
      <c r="J54" s="147" t="str">
        <f>lists!$D$62</f>
        <v>товар-52</v>
      </c>
      <c r="K54" s="147" t="str">
        <f>IF(J54="","",IF(SUMIFS(lists!$C$11:$C$200,lists!$D$11:$D$200,J54)=0,"",INDEX(lists!$F$11:$F$200,SUMIFS(lists!$C$11:$C$200,lists!$D$11:$D$200,J54))))</f>
        <v>товарная категория- 5</v>
      </c>
    </row>
    <row r="55" spans="1:11" x14ac:dyDescent="0.3">
      <c r="A55" s="150">
        <v>44320</v>
      </c>
      <c r="B55" s="145">
        <v>2410000</v>
      </c>
      <c r="C55" s="152"/>
      <c r="D55" s="144"/>
      <c r="E55" s="144"/>
      <c r="F55" s="144"/>
      <c r="G55" s="144"/>
      <c r="H55" s="147" t="str">
        <f>lists!$H$14</f>
        <v>доплаты от заказчиков</v>
      </c>
      <c r="I55" s="147"/>
      <c r="J55" s="147" t="str">
        <f>lists!$D$63</f>
        <v>товар-53</v>
      </c>
      <c r="K55" s="147" t="str">
        <f>IF(J55="","",IF(SUMIFS(lists!$C$11:$C$200,lists!$D$11:$D$200,J55)=0,"",INDEX(lists!$F$11:$F$200,SUMIFS(lists!$C$11:$C$200,lists!$D$11:$D$200,J55))))</f>
        <v>товарная категория- 5</v>
      </c>
    </row>
    <row r="56" spans="1:11" x14ac:dyDescent="0.3">
      <c r="A56" s="150">
        <v>44325</v>
      </c>
      <c r="B56" s="145">
        <v>5400000</v>
      </c>
      <c r="C56" s="152"/>
      <c r="D56" s="144"/>
      <c r="E56" s="144"/>
      <c r="F56" s="144"/>
      <c r="G56" s="144"/>
      <c r="H56" s="147" t="str">
        <f>lists!$H$12</f>
        <v>оплата ДЗ по оплатам на начало бюдж. года</v>
      </c>
      <c r="I56" s="147"/>
      <c r="J56" s="147" t="str">
        <f>lists!$D$64</f>
        <v>товар-54</v>
      </c>
      <c r="K56" s="147" t="str">
        <f>IF(J56="","",IF(SUMIFS(lists!$C$11:$C$200,lists!$D$11:$D$200,J56)=0,"",INDEX(lists!$F$11:$F$200,SUMIFS(lists!$C$11:$C$200,lists!$D$11:$D$200,J56))))</f>
        <v>товарная категория- 5</v>
      </c>
    </row>
    <row r="57" spans="1:11" x14ac:dyDescent="0.3">
      <c r="A57" s="150">
        <v>44317</v>
      </c>
      <c r="B57" s="145">
        <v>5729000</v>
      </c>
      <c r="C57" s="152"/>
      <c r="D57" s="144"/>
      <c r="E57" s="144"/>
      <c r="F57" s="144"/>
      <c r="G57" s="144"/>
      <c r="H57" s="147" t="str">
        <f>lists!$H$15</f>
        <v>оплаты от заказчиков с отсрочкой</v>
      </c>
      <c r="I57" s="147"/>
      <c r="J57" s="147" t="str">
        <f>lists!$D$65</f>
        <v>товар-55</v>
      </c>
      <c r="K57" s="147" t="str">
        <f>IF(J57="","",IF(SUMIFS(lists!$C$11:$C$200,lists!$D$11:$D$200,J57)=0,"",INDEX(lists!$F$11:$F$200,SUMIFS(lists!$C$11:$C$200,lists!$D$11:$D$200,J57))))</f>
        <v>товарная категория- 5</v>
      </c>
    </row>
    <row r="58" spans="1:11" x14ac:dyDescent="0.3">
      <c r="A58" s="150">
        <v>44322</v>
      </c>
      <c r="B58" s="145">
        <v>620000</v>
      </c>
      <c r="C58" s="152"/>
      <c r="D58" s="144"/>
      <c r="E58" s="144"/>
      <c r="F58" s="144"/>
      <c r="G58" s="144"/>
      <c r="H58" s="147" t="str">
        <f>lists!$H$13</f>
        <v>предоплаты от заказчиков</v>
      </c>
      <c r="I58" s="147"/>
      <c r="J58" s="147" t="str">
        <f>lists!$D$66</f>
        <v>товар-56</v>
      </c>
      <c r="K58" s="147" t="str">
        <f>IF(J58="","",IF(SUMIFS(lists!$C$11:$C$200,lists!$D$11:$D$200,J58)=0,"",INDEX(lists!$F$11:$F$200,SUMIFS(lists!$C$11:$C$200,lists!$D$11:$D$200,J58))))</f>
        <v>товарная категория- 5</v>
      </c>
    </row>
    <row r="59" spans="1:11" x14ac:dyDescent="0.3">
      <c r="A59" s="150">
        <v>44332</v>
      </c>
      <c r="B59" s="145">
        <v>1950000</v>
      </c>
      <c r="C59" s="152"/>
      <c r="D59" s="144"/>
      <c r="E59" s="144"/>
      <c r="F59" s="144"/>
      <c r="G59" s="144"/>
      <c r="H59" s="147" t="str">
        <f>lists!$H$13</f>
        <v>предоплаты от заказчиков</v>
      </c>
      <c r="I59" s="147"/>
      <c r="J59" s="147" t="str">
        <f>lists!$D$67</f>
        <v>товар-57</v>
      </c>
      <c r="K59" s="147" t="str">
        <f>IF(J59="","",IF(SUMIFS(lists!$C$11:$C$200,lists!$D$11:$D$200,J59)=0,"",INDEX(lists!$F$11:$F$200,SUMIFS(lists!$C$11:$C$200,lists!$D$11:$D$200,J59))))</f>
        <v>товарная категория- 5</v>
      </c>
    </row>
    <row r="60" spans="1:11" x14ac:dyDescent="0.3">
      <c r="A60" s="150">
        <v>44323</v>
      </c>
      <c r="B60" s="145"/>
      <c r="C60" s="152">
        <v>100000</v>
      </c>
      <c r="D60" s="144"/>
      <c r="E60" s="144"/>
      <c r="F60" s="144"/>
      <c r="G60" s="144"/>
      <c r="H60" s="147"/>
      <c r="I60" s="147" t="str">
        <f>lists!$J$13</f>
        <v>оплата маркетинговых расходов</v>
      </c>
      <c r="J60" s="147"/>
      <c r="K60" s="147" t="str">
        <f>IF(J60="","",IF(SUMIFS(lists!$C$11:$C$200,lists!$D$11:$D$200,J60)=0,"",INDEX(lists!$F$11:$F$200,SUMIFS(lists!$C$11:$C$200,lists!$D$11:$D$200,J60))))</f>
        <v/>
      </c>
    </row>
    <row r="61" spans="1:11" x14ac:dyDescent="0.3">
      <c r="A61" s="150">
        <v>44319</v>
      </c>
      <c r="B61" s="145"/>
      <c r="C61" s="152">
        <v>50000</v>
      </c>
      <c r="D61" s="144"/>
      <c r="E61" s="144"/>
      <c r="F61" s="144"/>
      <c r="G61" s="144"/>
      <c r="H61" s="147"/>
      <c r="I61" s="147" t="str">
        <f>lists!$J$14</f>
        <v>оплата расходов логистики</v>
      </c>
      <c r="J61" s="147"/>
      <c r="K61" s="147" t="str">
        <f>IF(J61="","",IF(SUMIFS(lists!$C$11:$C$200,lists!$D$11:$D$200,J61)=0,"",INDEX(lists!$F$11:$F$200,SUMIFS(lists!$C$11:$C$200,lists!$D$11:$D$200,J61))))</f>
        <v/>
      </c>
    </row>
    <row r="62" spans="1:11" x14ac:dyDescent="0.3">
      <c r="A62" s="150">
        <v>44317</v>
      </c>
      <c r="B62" s="145"/>
      <c r="C62" s="152">
        <v>30000</v>
      </c>
      <c r="D62" s="144"/>
      <c r="E62" s="144"/>
      <c r="F62" s="144"/>
      <c r="G62" s="144"/>
      <c r="H62" s="147"/>
      <c r="I62" s="147" t="str">
        <f>lists!$J$15</f>
        <v>оплата прочих переменных расходов</v>
      </c>
      <c r="J62" s="147"/>
      <c r="K62" s="147" t="str">
        <f>IF(J62="","",IF(SUMIFS(lists!$C$11:$C$200,lists!$D$11:$D$200,J62)=0,"",INDEX(lists!$F$11:$F$200,SUMIFS(lists!$C$11:$C$200,lists!$D$11:$D$200,J62))))</f>
        <v/>
      </c>
    </row>
    <row r="63" spans="1:11" x14ac:dyDescent="0.3">
      <c r="A63" s="150">
        <v>44320</v>
      </c>
      <c r="B63" s="145"/>
      <c r="C63" s="152">
        <v>3000000</v>
      </c>
      <c r="D63" s="144"/>
      <c r="E63" s="144"/>
      <c r="F63" s="144"/>
      <c r="G63" s="144"/>
      <c r="H63" s="147"/>
      <c r="I63" s="147" t="str">
        <f>lists!$J$16</f>
        <v>оплата ФОТ</v>
      </c>
      <c r="J63" s="147"/>
      <c r="K63" s="147" t="str">
        <f>IF(J63="","",IF(SUMIFS(lists!$C$11:$C$200,lists!$D$11:$D$200,J63)=0,"",INDEX(lists!$F$11:$F$200,SUMIFS(lists!$C$11:$C$200,lists!$D$11:$D$200,J63))))</f>
        <v/>
      </c>
    </row>
    <row r="64" spans="1:11" x14ac:dyDescent="0.3">
      <c r="A64" s="150">
        <v>44331</v>
      </c>
      <c r="B64" s="145"/>
      <c r="C64" s="152">
        <v>1000000</v>
      </c>
      <c r="D64" s="144"/>
      <c r="E64" s="144"/>
      <c r="F64" s="144"/>
      <c r="G64" s="144"/>
      <c r="H64" s="147"/>
      <c r="I64" s="147" t="str">
        <f>lists!$J$17</f>
        <v>оплата взносов в соц. фонды</v>
      </c>
      <c r="J64" s="147"/>
      <c r="K64" s="147" t="str">
        <f>IF(J64="","",IF(SUMIFS(lists!$C$11:$C$200,lists!$D$11:$D$200,J64)=0,"",INDEX(lists!$F$11:$F$200,SUMIFS(lists!$C$11:$C$200,lists!$D$11:$D$200,J64))))</f>
        <v/>
      </c>
    </row>
    <row r="65" spans="1:11" x14ac:dyDescent="0.3">
      <c r="A65" s="150">
        <v>44330</v>
      </c>
      <c r="B65" s="145"/>
      <c r="C65" s="152">
        <v>300000</v>
      </c>
      <c r="D65" s="144"/>
      <c r="E65" s="144"/>
      <c r="F65" s="144"/>
      <c r="G65" s="144"/>
      <c r="H65" s="147"/>
      <c r="I65" s="147" t="str">
        <f>lists!$J$18</f>
        <v>оплата аренды помещений</v>
      </c>
      <c r="J65" s="147"/>
      <c r="K65" s="147" t="str">
        <f>IF(J65="","",IF(SUMIFS(lists!$C$11:$C$200,lists!$D$11:$D$200,J65)=0,"",INDEX(lists!$F$11:$F$200,SUMIFS(lists!$C$11:$C$200,lists!$D$11:$D$200,J65))))</f>
        <v/>
      </c>
    </row>
    <row r="66" spans="1:11" x14ac:dyDescent="0.3">
      <c r="A66" s="150">
        <v>44328</v>
      </c>
      <c r="B66" s="145"/>
      <c r="C66" s="152">
        <v>100000</v>
      </c>
      <c r="D66" s="144"/>
      <c r="E66" s="144"/>
      <c r="F66" s="144"/>
      <c r="G66" s="144"/>
      <c r="H66" s="147"/>
      <c r="I66" s="147" t="str">
        <f>lists!$J$19</f>
        <v>оплата расходов на персонал</v>
      </c>
      <c r="J66" s="147"/>
      <c r="K66" s="147" t="str">
        <f>IF(J66="","",IF(SUMIFS(lists!$C$11:$C$200,lists!$D$11:$D$200,J66)=0,"",INDEX(lists!$F$11:$F$200,SUMIFS(lists!$C$11:$C$200,lists!$D$11:$D$200,J66))))</f>
        <v/>
      </c>
    </row>
    <row r="67" spans="1:11" x14ac:dyDescent="0.3">
      <c r="A67" s="150">
        <v>44327</v>
      </c>
      <c r="B67" s="145"/>
      <c r="C67" s="152">
        <v>100000</v>
      </c>
      <c r="D67" s="144"/>
      <c r="E67" s="144"/>
      <c r="F67" s="144"/>
      <c r="G67" s="144"/>
      <c r="H67" s="147"/>
      <c r="I67" s="147" t="str">
        <f>lists!$J$20</f>
        <v>оплата прочих постоянных расходов</v>
      </c>
      <c r="J67" s="147"/>
      <c r="K67" s="147" t="str">
        <f>IF(J67="","",IF(SUMIFS(lists!$C$11:$C$200,lists!$D$11:$D$200,J67)=0,"",INDEX(lists!$F$11:$F$200,SUMIFS(lists!$C$11:$C$200,lists!$D$11:$D$200,J67))))</f>
        <v/>
      </c>
    </row>
    <row r="68" spans="1:11" x14ac:dyDescent="0.3">
      <c r="A68" s="150">
        <v>44332</v>
      </c>
      <c r="B68" s="145"/>
      <c r="C68" s="152">
        <v>10000000</v>
      </c>
      <c r="D68" s="144"/>
      <c r="E68" s="144"/>
      <c r="F68" s="144"/>
      <c r="G68" s="144"/>
      <c r="H68" s="147"/>
      <c r="I68" s="147" t="str">
        <f>lists!$J$11</f>
        <v>оплата КЗ перед пост-ми на начало бюдж. года</v>
      </c>
      <c r="J68" s="147" t="str">
        <f>lists!$D$76</f>
        <v>товар-66</v>
      </c>
      <c r="K68" s="147" t="str">
        <f>IF(J68="","",IF(SUMIFS(lists!$C$11:$C$200,lists!$D$11:$D$200,J68)=0,"",INDEX(lists!$F$11:$F$200,SUMIFS(lists!$C$11:$C$200,lists!$D$11:$D$200,J68))))</f>
        <v>товарная категория- 5</v>
      </c>
    </row>
    <row r="69" spans="1:11" x14ac:dyDescent="0.3">
      <c r="A69" s="150">
        <v>44324</v>
      </c>
      <c r="B69" s="145"/>
      <c r="C69" s="152">
        <v>5000000</v>
      </c>
      <c r="D69" s="144"/>
      <c r="E69" s="144"/>
      <c r="F69" s="144"/>
      <c r="G69" s="144"/>
      <c r="H69" s="147"/>
      <c r="I69" s="147" t="str">
        <f>lists!$J$12</f>
        <v>оплаты поставщикам</v>
      </c>
      <c r="J69" s="147" t="str">
        <f>lists!$D$77</f>
        <v>товар-67</v>
      </c>
      <c r="K69" s="147" t="str">
        <f>IF(J69="","",IF(SUMIFS(lists!$C$11:$C$200,lists!$D$11:$D$200,J69)=0,"",INDEX(lists!$F$11:$F$200,SUMIFS(lists!$C$11:$C$200,lists!$D$11:$D$200,J69))))</f>
        <v>товарная категория- 5</v>
      </c>
    </row>
    <row r="70" spans="1:11" x14ac:dyDescent="0.3">
      <c r="A70" s="150">
        <v>44326</v>
      </c>
      <c r="B70" s="145"/>
      <c r="C70" s="152">
        <v>100000</v>
      </c>
      <c r="D70" s="144"/>
      <c r="E70" s="144"/>
      <c r="F70" s="144"/>
      <c r="G70" s="144"/>
      <c r="H70" s="147"/>
      <c r="I70" s="147" t="str">
        <f>lists!$J$13</f>
        <v>оплата маркетинговых расходов</v>
      </c>
      <c r="J70" s="147"/>
      <c r="K70" s="147" t="str">
        <f>IF(J70="","",IF(SUMIFS(lists!$C$11:$C$200,lists!$D$11:$D$200,J70)=0,"",INDEX(lists!$F$11:$F$200,SUMIFS(lists!$C$11:$C$200,lists!$D$11:$D$200,J70))))</f>
        <v/>
      </c>
    </row>
    <row r="71" spans="1:11" x14ac:dyDescent="0.3">
      <c r="A71" s="150">
        <v>44330</v>
      </c>
      <c r="B71" s="145">
        <v>2000000</v>
      </c>
      <c r="C71" s="152"/>
      <c r="D71" s="144"/>
      <c r="E71" s="144"/>
      <c r="F71" s="144"/>
      <c r="G71" s="144"/>
      <c r="H71" s="147" t="str">
        <f>lists!$H$11</f>
        <v>оплата ДЗ по доплатам на начало бюдж. года</v>
      </c>
      <c r="I71" s="147"/>
      <c r="J71" s="147" t="str">
        <f>lists!$D$79</f>
        <v>товар-69</v>
      </c>
      <c r="K71" s="147" t="str">
        <f>IF(J71="","",IF(SUMIFS(lists!$C$11:$C$200,lists!$D$11:$D$200,J71)=0,"",INDEX(lists!$F$11:$F$200,SUMIFS(lists!$C$11:$C$200,lists!$D$11:$D$200,J71))))</f>
        <v>товарная категория- 5</v>
      </c>
    </row>
    <row r="72" spans="1:11" x14ac:dyDescent="0.3">
      <c r="A72" s="150">
        <v>44328</v>
      </c>
      <c r="B72" s="145">
        <v>2410000</v>
      </c>
      <c r="C72" s="152"/>
      <c r="D72" s="144"/>
      <c r="E72" s="144"/>
      <c r="F72" s="144"/>
      <c r="G72" s="144"/>
      <c r="H72" s="147" t="str">
        <f>lists!$H$14</f>
        <v>доплаты от заказчиков</v>
      </c>
      <c r="I72" s="147"/>
      <c r="J72" s="147" t="str">
        <f>lists!$D$80</f>
        <v>товар-70</v>
      </c>
      <c r="K72" s="147" t="str">
        <f>IF(J72="","",IF(SUMIFS(lists!$C$11:$C$200,lists!$D$11:$D$200,J72)=0,"",INDEX(lists!$F$11:$F$200,SUMIFS(lists!$C$11:$C$200,lists!$D$11:$D$200,J72))))</f>
        <v>товарная категория- 5</v>
      </c>
    </row>
    <row r="73" spans="1:11" x14ac:dyDescent="0.3">
      <c r="A73" s="150">
        <v>44329</v>
      </c>
      <c r="B73" s="145">
        <v>5400000</v>
      </c>
      <c r="C73" s="152"/>
      <c r="D73" s="144"/>
      <c r="E73" s="144"/>
      <c r="F73" s="144"/>
      <c r="G73" s="144"/>
      <c r="H73" s="147" t="str">
        <f>lists!$H$12</f>
        <v>оплата ДЗ по оплатам на начало бюдж. года</v>
      </c>
      <c r="I73" s="147"/>
      <c r="J73" s="147" t="str">
        <f>lists!$D$81</f>
        <v>товар-71</v>
      </c>
      <c r="K73" s="147" t="str">
        <f>IF(J73="","",IF(SUMIFS(lists!$C$11:$C$200,lists!$D$11:$D$200,J73)=0,"",INDEX(lists!$F$11:$F$200,SUMIFS(lists!$C$11:$C$200,lists!$D$11:$D$200,J73))))</f>
        <v>товарная категория- 5</v>
      </c>
    </row>
    <row r="74" spans="1:11" x14ac:dyDescent="0.3">
      <c r="A74" s="150">
        <v>44320</v>
      </c>
      <c r="B74" s="145">
        <v>5729000</v>
      </c>
      <c r="C74" s="152"/>
      <c r="D74" s="144"/>
      <c r="E74" s="144"/>
      <c r="F74" s="144"/>
      <c r="G74" s="144"/>
      <c r="H74" s="147" t="str">
        <f>lists!$H$15</f>
        <v>оплаты от заказчиков с отсрочкой</v>
      </c>
      <c r="I74" s="147"/>
      <c r="J74" s="147" t="str">
        <f>lists!$D$82</f>
        <v>товар-72</v>
      </c>
      <c r="K74" s="147" t="str">
        <f>IF(J74="","",IF(SUMIFS(lists!$C$11:$C$200,lists!$D$11:$D$200,J74)=0,"",INDEX(lists!$F$11:$F$200,SUMIFS(lists!$C$11:$C$200,lists!$D$11:$D$200,J74))))</f>
        <v>товарная категория- 5</v>
      </c>
    </row>
    <row r="75" spans="1:11" x14ac:dyDescent="0.3">
      <c r="A75" s="150">
        <v>44319</v>
      </c>
      <c r="B75" s="145">
        <v>620000</v>
      </c>
      <c r="C75" s="152"/>
      <c r="D75" s="144"/>
      <c r="E75" s="144"/>
      <c r="F75" s="144"/>
      <c r="G75" s="144"/>
      <c r="H75" s="147" t="str">
        <f>lists!$H$13</f>
        <v>предоплаты от заказчиков</v>
      </c>
      <c r="I75" s="147"/>
      <c r="J75" s="147" t="str">
        <f>lists!$D$83</f>
        <v>товар-73</v>
      </c>
      <c r="K75" s="147" t="str">
        <f>IF(J75="","",IF(SUMIFS(lists!$C$11:$C$200,lists!$D$11:$D$200,J75)=0,"",INDEX(lists!$F$11:$F$200,SUMIFS(lists!$C$11:$C$200,lists!$D$11:$D$200,J75))))</f>
        <v>товарная категория- 5</v>
      </c>
    </row>
    <row r="76" spans="1:11" x14ac:dyDescent="0.3">
      <c r="A76" s="150">
        <v>44318</v>
      </c>
      <c r="B76" s="145">
        <v>1950000</v>
      </c>
      <c r="C76" s="152"/>
      <c r="D76" s="144"/>
      <c r="E76" s="144"/>
      <c r="F76" s="144"/>
      <c r="G76" s="144"/>
      <c r="H76" s="147" t="str">
        <f>lists!$H$13</f>
        <v>предоплаты от заказчиков</v>
      </c>
      <c r="I76" s="147"/>
      <c r="J76" s="147" t="str">
        <f>lists!$D$84</f>
        <v>товар-74</v>
      </c>
      <c r="K76" s="147" t="str">
        <f>IF(J76="","",IF(SUMIFS(lists!$C$11:$C$200,lists!$D$11:$D$200,J76)=0,"",INDEX(lists!$F$11:$F$200,SUMIFS(lists!$C$11:$C$200,lists!$D$11:$D$200,J76))))</f>
        <v>товарная категория- 5</v>
      </c>
    </row>
    <row r="77" spans="1:11" x14ac:dyDescent="0.3">
      <c r="A77" s="150">
        <v>44323</v>
      </c>
      <c r="B77" s="145">
        <v>2000000</v>
      </c>
      <c r="C77" s="152"/>
      <c r="D77" s="144"/>
      <c r="E77" s="144"/>
      <c r="F77" s="144"/>
      <c r="G77" s="144"/>
      <c r="H77" s="147" t="str">
        <f>lists!$H$11</f>
        <v>оплата ДЗ по доплатам на начало бюдж. года</v>
      </c>
      <c r="I77" s="147"/>
      <c r="J77" s="147" t="str">
        <f>lists!$D$85</f>
        <v>товар-75</v>
      </c>
      <c r="K77" s="147" t="str">
        <f>IF(J77="","",IF(SUMIFS(lists!$C$11:$C$200,lists!$D$11:$D$200,J77)=0,"",INDEX(lists!$F$11:$F$200,SUMIFS(lists!$C$11:$C$200,lists!$D$11:$D$200,J77))))</f>
        <v>товарная категория- 5</v>
      </c>
    </row>
    <row r="78" spans="1:11" x14ac:dyDescent="0.3">
      <c r="A78" s="150">
        <v>44324</v>
      </c>
      <c r="B78" s="145">
        <v>2410000</v>
      </c>
      <c r="C78" s="152"/>
      <c r="D78" s="144"/>
      <c r="E78" s="144"/>
      <c r="F78" s="144"/>
      <c r="G78" s="144"/>
      <c r="H78" s="147" t="str">
        <f>lists!$H$14</f>
        <v>доплаты от заказчиков</v>
      </c>
      <c r="I78" s="147"/>
      <c r="J78" s="147" t="str">
        <f>lists!$D$86</f>
        <v>товар-76</v>
      </c>
      <c r="K78" s="147" t="str">
        <f>IF(J78="","",IF(SUMIFS(lists!$C$11:$C$200,lists!$D$11:$D$200,J78)=0,"",INDEX(lists!$F$11:$F$200,SUMIFS(lists!$C$11:$C$200,lists!$D$11:$D$200,J78))))</f>
        <v>товарная категория- 5</v>
      </c>
    </row>
    <row r="79" spans="1:11" x14ac:dyDescent="0.3">
      <c r="A79" s="150">
        <v>44331</v>
      </c>
      <c r="B79" s="145">
        <v>5400000</v>
      </c>
      <c r="C79" s="152"/>
      <c r="D79" s="144"/>
      <c r="E79" s="144"/>
      <c r="F79" s="144"/>
      <c r="G79" s="144"/>
      <c r="H79" s="147" t="str">
        <f>lists!$H$12</f>
        <v>оплата ДЗ по оплатам на начало бюдж. года</v>
      </c>
      <c r="I79" s="147"/>
      <c r="J79" s="147" t="str">
        <f>lists!$D$87</f>
        <v>товар-77</v>
      </c>
      <c r="K79" s="147" t="str">
        <f>IF(J79="","",IF(SUMIFS(lists!$C$11:$C$200,lists!$D$11:$D$200,J79)=0,"",INDEX(lists!$F$11:$F$200,SUMIFS(lists!$C$11:$C$200,lists!$D$11:$D$200,J79))))</f>
        <v>товарная категория- 5</v>
      </c>
    </row>
    <row r="80" spans="1:11" x14ac:dyDescent="0.3">
      <c r="A80" s="150">
        <v>44330</v>
      </c>
      <c r="B80" s="145">
        <v>5729000</v>
      </c>
      <c r="C80" s="152"/>
      <c r="D80" s="144"/>
      <c r="E80" s="144"/>
      <c r="F80" s="144"/>
      <c r="G80" s="144"/>
      <c r="H80" s="147" t="str">
        <f>lists!$H$15</f>
        <v>оплаты от заказчиков с отсрочкой</v>
      </c>
      <c r="I80" s="147"/>
      <c r="J80" s="147" t="str">
        <f>lists!$D$88</f>
        <v>товар-78</v>
      </c>
      <c r="K80" s="147" t="str">
        <f>IF(J80="","",IF(SUMIFS(lists!$C$11:$C$200,lists!$D$11:$D$200,J80)=0,"",INDEX(lists!$F$11:$F$200,SUMIFS(lists!$C$11:$C$200,lists!$D$11:$D$200,J80))))</f>
        <v>товарная категория- 5</v>
      </c>
    </row>
    <row r="81" spans="1:11" x14ac:dyDescent="0.3">
      <c r="A81" s="150">
        <v>44328</v>
      </c>
      <c r="B81" s="145">
        <v>620000</v>
      </c>
      <c r="C81" s="152"/>
      <c r="D81" s="144"/>
      <c r="E81" s="144"/>
      <c r="F81" s="144"/>
      <c r="G81" s="144"/>
      <c r="H81" s="147" t="str">
        <f>lists!$H$13</f>
        <v>предоплаты от заказчиков</v>
      </c>
      <c r="I81" s="147"/>
      <c r="J81" s="147" t="str">
        <f>lists!$D$89</f>
        <v>товар-79</v>
      </c>
      <c r="K81" s="147" t="str">
        <f>IF(J81="","",IF(SUMIFS(lists!$C$11:$C$200,lists!$D$11:$D$200,J81)=0,"",INDEX(lists!$F$11:$F$200,SUMIFS(lists!$C$11:$C$200,lists!$D$11:$D$200,J81))))</f>
        <v>товарная категория- 5</v>
      </c>
    </row>
    <row r="82" spans="1:11" x14ac:dyDescent="0.3">
      <c r="A82" s="150">
        <v>44327</v>
      </c>
      <c r="B82" s="145">
        <v>1950000</v>
      </c>
      <c r="C82" s="152"/>
      <c r="D82" s="144"/>
      <c r="E82" s="144"/>
      <c r="F82" s="144"/>
      <c r="G82" s="144"/>
      <c r="H82" s="147" t="str">
        <f>lists!$H$13</f>
        <v>предоплаты от заказчиков</v>
      </c>
      <c r="I82" s="147"/>
      <c r="J82" s="147" t="str">
        <f>lists!$D$90</f>
        <v>товар-80</v>
      </c>
      <c r="K82" s="147" t="str">
        <f>IF(J82="","",IF(SUMIFS(lists!$C$11:$C$200,lists!$D$11:$D$200,J82)=0,"",INDEX(lists!$F$11:$F$200,SUMIFS(lists!$C$11:$C$200,lists!$D$11:$D$200,J82))))</f>
        <v>товарная категория- 5</v>
      </c>
    </row>
    <row r="83" spans="1:11" x14ac:dyDescent="0.3">
      <c r="A83" s="150">
        <v>44332</v>
      </c>
      <c r="B83" s="145">
        <v>2000000</v>
      </c>
      <c r="C83" s="152"/>
      <c r="D83" s="144"/>
      <c r="E83" s="144"/>
      <c r="F83" s="144"/>
      <c r="G83" s="144"/>
      <c r="H83" s="147" t="str">
        <f>lists!$H$11</f>
        <v>оплата ДЗ по доплатам на начало бюдж. года</v>
      </c>
      <c r="I83" s="147"/>
      <c r="J83" s="147" t="str">
        <f>lists!$D$91</f>
        <v>товар-81</v>
      </c>
      <c r="K83" s="147" t="str">
        <f>IF(J83="","",IF(SUMIFS(lists!$C$11:$C$200,lists!$D$11:$D$200,J83)=0,"",INDEX(lists!$F$11:$F$200,SUMIFS(lists!$C$11:$C$200,lists!$D$11:$D$200,J83))))</f>
        <v>товарная категория- 5</v>
      </c>
    </row>
    <row r="84" spans="1:11" x14ac:dyDescent="0.3">
      <c r="A84" s="150">
        <v>44324</v>
      </c>
      <c r="B84" s="145">
        <v>2410000</v>
      </c>
      <c r="C84" s="152"/>
      <c r="D84" s="144"/>
      <c r="E84" s="144"/>
      <c r="F84" s="144"/>
      <c r="G84" s="144"/>
      <c r="H84" s="147" t="str">
        <f>lists!$H$14</f>
        <v>доплаты от заказчиков</v>
      </c>
      <c r="I84" s="147"/>
      <c r="J84" s="147" t="str">
        <f>lists!$D$89</f>
        <v>товар-79</v>
      </c>
      <c r="K84" s="147" t="str">
        <f>IF(J84="","",IF(SUMIFS(lists!$C$11:$C$200,lists!$D$11:$D$200,J84)=0,"",INDEX(lists!$F$11:$F$200,SUMIFS(lists!$C$11:$C$200,lists!$D$11:$D$200,J84))))</f>
        <v>товарная категория- 5</v>
      </c>
    </row>
    <row r="85" spans="1:11" x14ac:dyDescent="0.3">
      <c r="A85" s="150">
        <v>44326</v>
      </c>
      <c r="B85" s="145">
        <v>5400000</v>
      </c>
      <c r="C85" s="152"/>
      <c r="D85" s="144"/>
      <c r="E85" s="144"/>
      <c r="F85" s="144"/>
      <c r="G85" s="144"/>
      <c r="H85" s="147" t="str">
        <f>lists!$H$12</f>
        <v>оплата ДЗ по оплатам на начало бюдж. года</v>
      </c>
      <c r="I85" s="147"/>
      <c r="J85" s="147" t="str">
        <f>lists!$D$90</f>
        <v>товар-80</v>
      </c>
      <c r="K85" s="147" t="str">
        <f>IF(J85="","",IF(SUMIFS(lists!$C$11:$C$200,lists!$D$11:$D$200,J85)=0,"",INDEX(lists!$F$11:$F$200,SUMIFS(lists!$C$11:$C$200,lists!$D$11:$D$200,J85))))</f>
        <v>товарная категория- 5</v>
      </c>
    </row>
    <row r="86" spans="1:11" x14ac:dyDescent="0.3">
      <c r="A86" s="150">
        <v>44318</v>
      </c>
      <c r="B86" s="145">
        <v>5729000</v>
      </c>
      <c r="C86" s="152"/>
      <c r="D86" s="144"/>
      <c r="E86" s="144"/>
      <c r="F86" s="144"/>
      <c r="G86" s="144"/>
      <c r="H86" s="147" t="str">
        <f>lists!$H$15</f>
        <v>оплаты от заказчиков с отсрочкой</v>
      </c>
      <c r="I86" s="147"/>
      <c r="J86" s="147" t="str">
        <f>lists!$D$91</f>
        <v>товар-81</v>
      </c>
      <c r="K86" s="147" t="str">
        <f>IF(J86="","",IF(SUMIFS(lists!$C$11:$C$200,lists!$D$11:$D$200,J86)=0,"",INDEX(lists!$F$11:$F$200,SUMIFS(lists!$C$11:$C$200,lists!$D$11:$D$200,J86))))</f>
        <v>товарная категория- 5</v>
      </c>
    </row>
    <row r="87" spans="1:11" x14ac:dyDescent="0.3">
      <c r="A87" s="150">
        <v>44323</v>
      </c>
      <c r="B87" s="145">
        <v>620000</v>
      </c>
      <c r="C87" s="152"/>
      <c r="D87" s="144"/>
      <c r="E87" s="144"/>
      <c r="F87" s="144"/>
      <c r="G87" s="144"/>
      <c r="H87" s="147" t="str">
        <f>lists!$H$13</f>
        <v>предоплаты от заказчиков</v>
      </c>
      <c r="I87" s="147"/>
      <c r="J87" s="147" t="str">
        <f>lists!$D$85</f>
        <v>товар-75</v>
      </c>
      <c r="K87" s="147" t="str">
        <f>IF(J87="","",IF(SUMIFS(lists!$C$11:$C$200,lists!$D$11:$D$200,J87)=0,"",INDEX(lists!$F$11:$F$200,SUMIFS(lists!$C$11:$C$200,lists!$D$11:$D$200,J87))))</f>
        <v>товарная категория- 5</v>
      </c>
    </row>
    <row r="88" spans="1:11" x14ac:dyDescent="0.3">
      <c r="A88" s="150">
        <v>44331</v>
      </c>
      <c r="B88" s="145">
        <v>1950000</v>
      </c>
      <c r="C88" s="152"/>
      <c r="D88" s="144"/>
      <c r="E88" s="144"/>
      <c r="F88" s="144"/>
      <c r="G88" s="144"/>
      <c r="H88" s="147" t="str">
        <f>lists!$H$13</f>
        <v>предоплаты от заказчиков</v>
      </c>
      <c r="I88" s="147"/>
      <c r="J88" s="147" t="str">
        <f>lists!$D$96</f>
        <v>товар-86</v>
      </c>
      <c r="K88" s="147" t="str">
        <f>IF(J88="","",IF(SUMIFS(lists!$C$11:$C$200,lists!$D$11:$D$200,J88)=0,"",INDEX(lists!$F$11:$F$200,SUMIFS(lists!$C$11:$C$200,lists!$D$11:$D$200,J88))))</f>
        <v>товарная категория- 4</v>
      </c>
    </row>
    <row r="89" spans="1:11" x14ac:dyDescent="0.3">
      <c r="A89" s="150">
        <v>44329</v>
      </c>
      <c r="B89" s="145">
        <v>2000000</v>
      </c>
      <c r="C89" s="152"/>
      <c r="D89" s="144"/>
      <c r="E89" s="144"/>
      <c r="F89" s="144"/>
      <c r="G89" s="144"/>
      <c r="H89" s="147" t="str">
        <f>lists!$H$11</f>
        <v>оплата ДЗ по доплатам на начало бюдж. года</v>
      </c>
      <c r="I89" s="147"/>
      <c r="J89" s="147" t="str">
        <f>lists!$D$110</f>
        <v>товар-100</v>
      </c>
      <c r="K89" s="147" t="str">
        <f>IF(J89="","",IF(SUMIFS(lists!$C$11:$C$200,lists!$D$11:$D$200,J89)=0,"",INDEX(lists!$F$11:$F$200,SUMIFS(lists!$C$11:$C$200,lists!$D$11:$D$200,J89))))</f>
        <v>товарная категория- 4</v>
      </c>
    </row>
    <row r="90" spans="1:11" x14ac:dyDescent="0.3">
      <c r="A90" s="150">
        <v>44324</v>
      </c>
      <c r="B90" s="145">
        <v>2410000</v>
      </c>
      <c r="C90" s="152"/>
      <c r="D90" s="144"/>
      <c r="E90" s="144"/>
      <c r="F90" s="144"/>
      <c r="G90" s="144"/>
      <c r="H90" s="147" t="str">
        <f>lists!$H$14</f>
        <v>доплаты от заказчиков</v>
      </c>
      <c r="I90" s="147"/>
      <c r="J90" s="147" t="str">
        <f>lists!$D$111</f>
        <v>товар-101</v>
      </c>
      <c r="K90" s="147" t="str">
        <f>IF(J90="","",IF(SUMIFS(lists!$C$11:$C$200,lists!$D$11:$D$200,J90)=0,"",INDEX(lists!$F$11:$F$200,SUMIFS(lists!$C$11:$C$200,lists!$D$11:$D$200,J90))))</f>
        <v>товарная категория- 4</v>
      </c>
    </row>
    <row r="91" spans="1:11" x14ac:dyDescent="0.3">
      <c r="A91" s="150">
        <v>44323</v>
      </c>
      <c r="B91" s="145">
        <v>5400000</v>
      </c>
      <c r="C91" s="152"/>
      <c r="D91" s="144"/>
      <c r="E91" s="144"/>
      <c r="F91" s="144"/>
      <c r="G91" s="144"/>
      <c r="H91" s="147" t="str">
        <f>lists!$H$12</f>
        <v>оплата ДЗ по оплатам на начало бюдж. года</v>
      </c>
      <c r="I91" s="147"/>
      <c r="J91" s="147" t="str">
        <f>lists!$D$112</f>
        <v>товар-102</v>
      </c>
      <c r="K91" s="147" t="str">
        <f>IF(J91="","",IF(SUMIFS(lists!$C$11:$C$200,lists!$D$11:$D$200,J91)=0,"",INDEX(lists!$F$11:$F$200,SUMIFS(lists!$C$11:$C$200,lists!$D$11:$D$200,J91))))</f>
        <v>товарная категория- 4</v>
      </c>
    </row>
    <row r="92" spans="1:11" x14ac:dyDescent="0.3">
      <c r="A92" s="150">
        <v>44319</v>
      </c>
      <c r="B92" s="145">
        <v>5729000</v>
      </c>
      <c r="C92" s="152"/>
      <c r="D92" s="144"/>
      <c r="E92" s="144"/>
      <c r="F92" s="144"/>
      <c r="G92" s="144"/>
      <c r="H92" s="147" t="str">
        <f>lists!$H$15</f>
        <v>оплаты от заказчиков с отсрочкой</v>
      </c>
      <c r="I92" s="147"/>
      <c r="J92" s="147" t="str">
        <f>lists!$D$113</f>
        <v>товар-103</v>
      </c>
      <c r="K92" s="147" t="str">
        <f>IF(J92="","",IF(SUMIFS(lists!$C$11:$C$200,lists!$D$11:$D$200,J92)=0,"",INDEX(lists!$F$11:$F$200,SUMIFS(lists!$C$11:$C$200,lists!$D$11:$D$200,J92))))</f>
        <v>товарная категория- 4</v>
      </c>
    </row>
    <row r="93" spans="1:11" x14ac:dyDescent="0.3">
      <c r="A93" s="150">
        <v>44317</v>
      </c>
      <c r="B93" s="145">
        <v>620000</v>
      </c>
      <c r="C93" s="152"/>
      <c r="D93" s="144"/>
      <c r="E93" s="144"/>
      <c r="F93" s="144"/>
      <c r="G93" s="144"/>
      <c r="H93" s="147" t="str">
        <f>lists!$H$13</f>
        <v>предоплаты от заказчиков</v>
      </c>
      <c r="I93" s="147"/>
      <c r="J93" s="147" t="str">
        <f>lists!$D$101</f>
        <v>товар-91</v>
      </c>
      <c r="K93" s="147" t="str">
        <f>IF(J93="","",IF(SUMIFS(lists!$C$11:$C$200,lists!$D$11:$D$200,J93)=0,"",INDEX(lists!$F$11:$F$200,SUMIFS(lists!$C$11:$C$200,lists!$D$11:$D$200,J93))))</f>
        <v>товарная категория- 4</v>
      </c>
    </row>
    <row r="94" spans="1:11" x14ac:dyDescent="0.3">
      <c r="A94" s="150">
        <v>44320</v>
      </c>
      <c r="B94" s="145">
        <v>1950000</v>
      </c>
      <c r="C94" s="152"/>
      <c r="D94" s="144"/>
      <c r="E94" s="144"/>
      <c r="F94" s="144"/>
      <c r="G94" s="144"/>
      <c r="H94" s="147" t="str">
        <f>lists!$H$13</f>
        <v>предоплаты от заказчиков</v>
      </c>
      <c r="I94" s="147"/>
      <c r="J94" s="147" t="str">
        <f>lists!$D$102</f>
        <v>товар-92</v>
      </c>
      <c r="K94" s="147" t="str">
        <f>IF(J94="","",IF(SUMIFS(lists!$C$11:$C$200,lists!$D$11:$D$200,J94)=0,"",INDEX(lists!$F$11:$F$200,SUMIFS(lists!$C$11:$C$200,lists!$D$11:$D$200,J94))))</f>
        <v>товарная категория- 4</v>
      </c>
    </row>
    <row r="95" spans="1:11" x14ac:dyDescent="0.3">
      <c r="A95" s="150">
        <v>44331</v>
      </c>
      <c r="B95" s="145">
        <v>2000000</v>
      </c>
      <c r="C95" s="152"/>
      <c r="D95" s="144"/>
      <c r="E95" s="144"/>
      <c r="F95" s="144"/>
      <c r="G95" s="144"/>
      <c r="H95" s="147" t="str">
        <f>lists!$H$11</f>
        <v>оплата ДЗ по доплатам на начало бюдж. года</v>
      </c>
      <c r="I95" s="147"/>
      <c r="J95" s="147" t="str">
        <f>lists!$D$103</f>
        <v>товар-93</v>
      </c>
      <c r="K95" s="147" t="str">
        <f>IF(J95="","",IF(SUMIFS(lists!$C$11:$C$200,lists!$D$11:$D$200,J95)=0,"",INDEX(lists!$F$11:$F$200,SUMIFS(lists!$C$11:$C$200,lists!$D$11:$D$200,J95))))</f>
        <v>товарная категория- 4</v>
      </c>
    </row>
    <row r="96" spans="1:11" x14ac:dyDescent="0.3">
      <c r="A96" s="150">
        <v>44330</v>
      </c>
      <c r="B96" s="145">
        <v>2410000</v>
      </c>
      <c r="C96" s="152"/>
      <c r="D96" s="144"/>
      <c r="E96" s="144"/>
      <c r="F96" s="144"/>
      <c r="G96" s="144"/>
      <c r="H96" s="147" t="str">
        <f>lists!$H$14</f>
        <v>доплаты от заказчиков</v>
      </c>
      <c r="I96" s="147"/>
      <c r="J96" s="147" t="str">
        <f>lists!$D$104</f>
        <v>товар-94</v>
      </c>
      <c r="K96" s="147" t="str">
        <f>IF(J96="","",IF(SUMIFS(lists!$C$11:$C$200,lists!$D$11:$D$200,J96)=0,"",INDEX(lists!$F$11:$F$200,SUMIFS(lists!$C$11:$C$200,lists!$D$11:$D$200,J96))))</f>
        <v>товарная категория- 4</v>
      </c>
    </row>
    <row r="97" spans="1:11" x14ac:dyDescent="0.3">
      <c r="A97" s="150">
        <v>44328</v>
      </c>
      <c r="B97" s="145">
        <v>5400000</v>
      </c>
      <c r="C97" s="152"/>
      <c r="D97" s="144"/>
      <c r="E97" s="144"/>
      <c r="F97" s="144"/>
      <c r="G97" s="144"/>
      <c r="H97" s="147" t="str">
        <f>lists!$H$12</f>
        <v>оплата ДЗ по оплатам на начало бюдж. года</v>
      </c>
      <c r="I97" s="147"/>
      <c r="J97" s="147" t="str">
        <f>lists!$D$105</f>
        <v>товар-95</v>
      </c>
      <c r="K97" s="147" t="str">
        <f>IF(J97="","",IF(SUMIFS(lists!$C$11:$C$200,lists!$D$11:$D$200,J97)=0,"",INDEX(lists!$F$11:$F$200,SUMIFS(lists!$C$11:$C$200,lists!$D$11:$D$200,J97))))</f>
        <v>товарная категория- 4</v>
      </c>
    </row>
    <row r="98" spans="1:11" x14ac:dyDescent="0.3">
      <c r="A98" s="150">
        <v>44327</v>
      </c>
      <c r="B98" s="145">
        <v>5729000</v>
      </c>
      <c r="C98" s="152"/>
      <c r="D98" s="144"/>
      <c r="E98" s="144"/>
      <c r="F98" s="144"/>
      <c r="G98" s="144"/>
      <c r="H98" s="147" t="str">
        <f>lists!$H$15</f>
        <v>оплаты от заказчиков с отсрочкой</v>
      </c>
      <c r="I98" s="147"/>
      <c r="J98" s="147" t="str">
        <f>lists!$D$106</f>
        <v>товар-96</v>
      </c>
      <c r="K98" s="147" t="str">
        <f>IF(J98="","",IF(SUMIFS(lists!$C$11:$C$200,lists!$D$11:$D$200,J98)=0,"",INDEX(lists!$F$11:$F$200,SUMIFS(lists!$C$11:$C$200,lists!$D$11:$D$200,J98))))</f>
        <v>товарная категория- 4</v>
      </c>
    </row>
    <row r="99" spans="1:11" x14ac:dyDescent="0.3">
      <c r="A99" s="150">
        <v>44332</v>
      </c>
      <c r="B99" s="145">
        <v>620000</v>
      </c>
      <c r="C99" s="152"/>
      <c r="D99" s="144"/>
      <c r="E99" s="144"/>
      <c r="F99" s="144"/>
      <c r="G99" s="144"/>
      <c r="H99" s="147" t="str">
        <f>lists!$H$13</f>
        <v>предоплаты от заказчиков</v>
      </c>
      <c r="I99" s="147"/>
      <c r="J99" s="147" t="str">
        <f>lists!$D$107</f>
        <v>товар-97</v>
      </c>
      <c r="K99" s="147" t="str">
        <f>IF(J99="","",IF(SUMIFS(lists!$C$11:$C$200,lists!$D$11:$D$200,J99)=0,"",INDEX(lists!$F$11:$F$200,SUMIFS(lists!$C$11:$C$200,lists!$D$11:$D$200,J99))))</f>
        <v>товарная категория- 4</v>
      </c>
    </row>
    <row r="100" spans="1:11" x14ac:dyDescent="0.3">
      <c r="A100" s="150">
        <v>44324</v>
      </c>
      <c r="B100" s="145">
        <v>1950000</v>
      </c>
      <c r="C100" s="152"/>
      <c r="D100" s="144"/>
      <c r="E100" s="144"/>
      <c r="F100" s="144"/>
      <c r="G100" s="144"/>
      <c r="H100" s="147" t="str">
        <f>lists!$H$13</f>
        <v>предоплаты от заказчиков</v>
      </c>
      <c r="I100" s="147"/>
      <c r="J100" s="147" t="str">
        <f>lists!$D$108</f>
        <v>товар-98</v>
      </c>
      <c r="K100" s="147" t="str">
        <f>IF(J100="","",IF(SUMIFS(lists!$C$11:$C$200,lists!$D$11:$D$200,J100)=0,"",INDEX(lists!$F$11:$F$200,SUMIFS(lists!$C$11:$C$200,lists!$D$11:$D$200,J100))))</f>
        <v>товарная категория- 4</v>
      </c>
    </row>
    <row r="101" spans="1:11" x14ac:dyDescent="0.3">
      <c r="A101" s="150">
        <v>44326</v>
      </c>
      <c r="B101" s="145">
        <v>2000000</v>
      </c>
      <c r="C101" s="152"/>
      <c r="D101" s="144"/>
      <c r="E101" s="144"/>
      <c r="F101" s="144"/>
      <c r="G101" s="144"/>
      <c r="H101" s="147" t="str">
        <f>lists!$H$11</f>
        <v>оплата ДЗ по доплатам на начало бюдж. года</v>
      </c>
      <c r="I101" s="147"/>
      <c r="J101" s="147" t="str">
        <f>lists!$D$109</f>
        <v>товар-99</v>
      </c>
      <c r="K101" s="147" t="str">
        <f>IF(J101="","",IF(SUMIFS(lists!$C$11:$C$200,lists!$D$11:$D$200,J101)=0,"",INDEX(lists!$F$11:$F$200,SUMIFS(lists!$C$11:$C$200,lists!$D$11:$D$200,J101))))</f>
        <v>товарная категория- 4</v>
      </c>
    </row>
    <row r="102" spans="1:11" x14ac:dyDescent="0.3">
      <c r="A102" s="150">
        <v>44318</v>
      </c>
      <c r="B102" s="145">
        <v>2410000</v>
      </c>
      <c r="C102" s="152"/>
      <c r="D102" s="144"/>
      <c r="E102" s="144"/>
      <c r="F102" s="144"/>
      <c r="G102" s="144"/>
      <c r="H102" s="147" t="str">
        <f>lists!$H$14</f>
        <v>доплаты от заказчиков</v>
      </c>
      <c r="I102" s="147"/>
      <c r="J102" s="147" t="str">
        <f>lists!$D$110</f>
        <v>товар-100</v>
      </c>
      <c r="K102" s="147" t="str">
        <f>IF(J102="","",IF(SUMIFS(lists!$C$11:$C$200,lists!$D$11:$D$200,J102)=0,"",INDEX(lists!$F$11:$F$200,SUMIFS(lists!$C$11:$C$200,lists!$D$11:$D$200,J102))))</f>
        <v>товарная категория- 4</v>
      </c>
    </row>
    <row r="103" spans="1:11" x14ac:dyDescent="0.3">
      <c r="A103" s="150">
        <v>44323</v>
      </c>
      <c r="B103" s="145">
        <v>5400000</v>
      </c>
      <c r="C103" s="152"/>
      <c r="D103" s="144"/>
      <c r="E103" s="144"/>
      <c r="F103" s="144"/>
      <c r="G103" s="144"/>
      <c r="H103" s="147" t="str">
        <f>lists!$H$12</f>
        <v>оплата ДЗ по оплатам на начало бюдж. года</v>
      </c>
      <c r="I103" s="147"/>
      <c r="J103" s="147" t="str">
        <f>lists!$D$111</f>
        <v>товар-101</v>
      </c>
      <c r="K103" s="147" t="str">
        <f>IF(J103="","",IF(SUMIFS(lists!$C$11:$C$200,lists!$D$11:$D$200,J103)=0,"",INDEX(lists!$F$11:$F$200,SUMIFS(lists!$C$11:$C$200,lists!$D$11:$D$200,J103))))</f>
        <v>товарная категория- 4</v>
      </c>
    </row>
    <row r="104" spans="1:11" x14ac:dyDescent="0.3">
      <c r="A104" s="150">
        <v>44331</v>
      </c>
      <c r="B104" s="145">
        <v>5729000</v>
      </c>
      <c r="C104" s="152"/>
      <c r="D104" s="144"/>
      <c r="E104" s="144"/>
      <c r="F104" s="144"/>
      <c r="G104" s="144"/>
      <c r="H104" s="147" t="str">
        <f>lists!$H$15</f>
        <v>оплаты от заказчиков с отсрочкой</v>
      </c>
      <c r="I104" s="147"/>
      <c r="J104" s="147" t="str">
        <f>lists!$D$112</f>
        <v>товар-102</v>
      </c>
      <c r="K104" s="147" t="str">
        <f>IF(J104="","",IF(SUMIFS(lists!$C$11:$C$200,lists!$D$11:$D$200,J104)=0,"",INDEX(lists!$F$11:$F$200,SUMIFS(lists!$C$11:$C$200,lists!$D$11:$D$200,J104))))</f>
        <v>товарная категория- 4</v>
      </c>
    </row>
    <row r="105" spans="1:11" x14ac:dyDescent="0.3">
      <c r="A105" s="150">
        <v>44329</v>
      </c>
      <c r="B105" s="145">
        <v>620000</v>
      </c>
      <c r="C105" s="152"/>
      <c r="D105" s="144"/>
      <c r="E105" s="144"/>
      <c r="F105" s="144"/>
      <c r="G105" s="144"/>
      <c r="H105" s="147" t="str">
        <f>lists!$H$13</f>
        <v>предоплаты от заказчиков</v>
      </c>
      <c r="I105" s="147"/>
      <c r="J105" s="147" t="str">
        <f>lists!$D$113</f>
        <v>товар-103</v>
      </c>
      <c r="K105" s="147" t="str">
        <f>IF(J105="","",IF(SUMIFS(lists!$C$11:$C$200,lists!$D$11:$D$200,J105)=0,"",INDEX(lists!$F$11:$F$200,SUMIFS(lists!$C$11:$C$200,lists!$D$11:$D$200,J105))))</f>
        <v>товарная категория- 4</v>
      </c>
    </row>
    <row r="106" spans="1:11" x14ac:dyDescent="0.3">
      <c r="A106" s="150">
        <v>44324</v>
      </c>
      <c r="B106" s="145">
        <v>1950000</v>
      </c>
      <c r="C106" s="152"/>
      <c r="D106" s="144"/>
      <c r="E106" s="144"/>
      <c r="F106" s="144"/>
      <c r="G106" s="144"/>
      <c r="H106" s="147" t="str">
        <f>lists!$H$13</f>
        <v>предоплаты от заказчиков</v>
      </c>
      <c r="I106" s="147"/>
      <c r="J106" s="147" t="str">
        <f>lists!$D$114</f>
        <v>товар-104</v>
      </c>
      <c r="K106" s="147" t="str">
        <f>IF(J106="","",IF(SUMIFS(lists!$C$11:$C$200,lists!$D$11:$D$200,J106)=0,"",INDEX(lists!$F$11:$F$200,SUMIFS(lists!$C$11:$C$200,lists!$D$11:$D$200,J106))))</f>
        <v>товарная категория- 4</v>
      </c>
    </row>
    <row r="107" spans="1:11" x14ac:dyDescent="0.3">
      <c r="A107" s="150">
        <v>44323</v>
      </c>
      <c r="B107" s="145">
        <v>2000000</v>
      </c>
      <c r="C107" s="152"/>
      <c r="D107" s="144"/>
      <c r="E107" s="144"/>
      <c r="F107" s="144"/>
      <c r="G107" s="144"/>
      <c r="H107" s="147" t="str">
        <f>lists!$H$11</f>
        <v>оплата ДЗ по доплатам на начало бюдж. года</v>
      </c>
      <c r="I107" s="147"/>
      <c r="J107" s="147" t="str">
        <f>lists!$D$115</f>
        <v>товар-105</v>
      </c>
      <c r="K107" s="147" t="str">
        <f>IF(J107="","",IF(SUMIFS(lists!$C$11:$C$200,lists!$D$11:$D$200,J107)=0,"",INDEX(lists!$F$11:$F$200,SUMIFS(lists!$C$11:$C$200,lists!$D$11:$D$200,J107))))</f>
        <v>товарная категория- 4</v>
      </c>
    </row>
    <row r="108" spans="1:11" x14ac:dyDescent="0.3">
      <c r="A108" s="150">
        <v>44319</v>
      </c>
      <c r="B108" s="145">
        <v>2410000</v>
      </c>
      <c r="C108" s="152"/>
      <c r="D108" s="144"/>
      <c r="E108" s="144"/>
      <c r="F108" s="144"/>
      <c r="G108" s="144"/>
      <c r="H108" s="147" t="str">
        <f>lists!$H$14</f>
        <v>доплаты от заказчиков</v>
      </c>
      <c r="I108" s="147"/>
      <c r="J108" s="147" t="str">
        <f>lists!$D$116</f>
        <v>товар-106</v>
      </c>
      <c r="K108" s="147" t="str">
        <f>IF(J108="","",IF(SUMIFS(lists!$C$11:$C$200,lists!$D$11:$D$200,J108)=0,"",INDEX(lists!$F$11:$F$200,SUMIFS(lists!$C$11:$C$200,lists!$D$11:$D$200,J108))))</f>
        <v>товарная категория- 4</v>
      </c>
    </row>
    <row r="109" spans="1:11" x14ac:dyDescent="0.3">
      <c r="A109" s="150">
        <v>44317</v>
      </c>
      <c r="B109" s="145">
        <v>5400000</v>
      </c>
      <c r="C109" s="152"/>
      <c r="D109" s="144"/>
      <c r="E109" s="144"/>
      <c r="F109" s="144"/>
      <c r="G109" s="144"/>
      <c r="H109" s="147" t="str">
        <f>lists!$H$12</f>
        <v>оплата ДЗ по оплатам на начало бюдж. года</v>
      </c>
      <c r="I109" s="147"/>
      <c r="J109" s="147" t="str">
        <f>lists!$D$117</f>
        <v>товар-107</v>
      </c>
      <c r="K109" s="147" t="str">
        <f>IF(J109="","",IF(SUMIFS(lists!$C$11:$C$200,lists!$D$11:$D$200,J109)=0,"",INDEX(lists!$F$11:$F$200,SUMIFS(lists!$C$11:$C$200,lists!$D$11:$D$200,J109))))</f>
        <v>товарная категория- 4</v>
      </c>
    </row>
    <row r="110" spans="1:11" x14ac:dyDescent="0.3">
      <c r="A110" s="150">
        <v>44320</v>
      </c>
      <c r="B110" s="145">
        <v>5729000</v>
      </c>
      <c r="C110" s="152"/>
      <c r="D110" s="144"/>
      <c r="E110" s="144"/>
      <c r="F110" s="144"/>
      <c r="G110" s="144"/>
      <c r="H110" s="147" t="str">
        <f>lists!$H$15</f>
        <v>оплаты от заказчиков с отсрочкой</v>
      </c>
      <c r="I110" s="147"/>
      <c r="J110" s="147" t="str">
        <f>lists!$D$118</f>
        <v>товар-108</v>
      </c>
      <c r="K110" s="147" t="str">
        <f>IF(J110="","",IF(SUMIFS(lists!$C$11:$C$200,lists!$D$11:$D$200,J110)=0,"",INDEX(lists!$F$11:$F$200,SUMIFS(lists!$C$11:$C$200,lists!$D$11:$D$200,J110))))</f>
        <v>товарная категория- 4</v>
      </c>
    </row>
    <row r="111" spans="1:11" x14ac:dyDescent="0.3">
      <c r="A111" s="150">
        <v>44325</v>
      </c>
      <c r="B111" s="145"/>
      <c r="C111" s="152">
        <v>10000000</v>
      </c>
      <c r="D111" s="144"/>
      <c r="E111" s="144"/>
      <c r="F111" s="144"/>
      <c r="G111" s="144"/>
      <c r="H111" s="147"/>
      <c r="I111" s="147" t="str">
        <f>lists!$J$11</f>
        <v>оплата КЗ перед пост-ми на начало бюдж. года</v>
      </c>
      <c r="J111" s="147" t="str">
        <f>lists!$D$119</f>
        <v>товар-109</v>
      </c>
      <c r="K111" s="147" t="str">
        <f>IF(J111="","",IF(SUMIFS(lists!$C$11:$C$200,lists!$D$11:$D$200,J111)=0,"",INDEX(lists!$F$11:$F$200,SUMIFS(lists!$C$11:$C$200,lists!$D$11:$D$200,J111))))</f>
        <v>товарная категория- 4</v>
      </c>
    </row>
    <row r="112" spans="1:11" x14ac:dyDescent="0.3">
      <c r="A112" s="150">
        <v>44317</v>
      </c>
      <c r="B112" s="145"/>
      <c r="C112" s="152">
        <v>5000000</v>
      </c>
      <c r="D112" s="144"/>
      <c r="E112" s="144"/>
      <c r="F112" s="144"/>
      <c r="G112" s="144"/>
      <c r="H112" s="147"/>
      <c r="I112" s="147" t="str">
        <f>lists!$J$12</f>
        <v>оплаты поставщикам</v>
      </c>
      <c r="J112" s="147" t="str">
        <f>lists!$D$120</f>
        <v>товар-110</v>
      </c>
      <c r="K112" s="147" t="str">
        <f>IF(J112="","",IF(SUMIFS(lists!$C$11:$C$200,lists!$D$11:$D$200,J112)=0,"",INDEX(lists!$F$11:$F$200,SUMIFS(lists!$C$11:$C$200,lists!$D$11:$D$200,J112))))</f>
        <v>прочие товарные категории</v>
      </c>
    </row>
    <row r="113" spans="1:11" x14ac:dyDescent="0.3">
      <c r="A113" s="150">
        <v>44322</v>
      </c>
      <c r="B113" s="145"/>
      <c r="C113" s="152">
        <v>100000</v>
      </c>
      <c r="D113" s="144"/>
      <c r="E113" s="144"/>
      <c r="F113" s="144"/>
      <c r="G113" s="144"/>
      <c r="H113" s="147"/>
      <c r="I113" s="147" t="str">
        <f>lists!$J$13</f>
        <v>оплата маркетинговых расходов</v>
      </c>
      <c r="J113" s="147"/>
      <c r="K113" s="147" t="str">
        <f>IF(J113="","",IF(SUMIFS(lists!$C$11:$C$200,lists!$D$11:$D$200,J113)=0,"",INDEX(lists!$F$11:$F$200,SUMIFS(lists!$C$11:$C$200,lists!$D$11:$D$200,J113))))</f>
        <v/>
      </c>
    </row>
    <row r="114" spans="1:11" x14ac:dyDescent="0.3">
      <c r="A114" s="150">
        <v>44332</v>
      </c>
      <c r="B114" s="145"/>
      <c r="C114" s="152">
        <v>50000</v>
      </c>
      <c r="D114" s="144"/>
      <c r="E114" s="144"/>
      <c r="F114" s="144"/>
      <c r="G114" s="144"/>
      <c r="H114" s="147"/>
      <c r="I114" s="147" t="str">
        <f>lists!$J$14</f>
        <v>оплата расходов логистики</v>
      </c>
      <c r="J114" s="147"/>
      <c r="K114" s="147" t="str">
        <f>IF(J114="","",IF(SUMIFS(lists!$C$11:$C$200,lists!$D$11:$D$200,J114)=0,"",INDEX(lists!$F$11:$F$200,SUMIFS(lists!$C$11:$C$200,lists!$D$11:$D$200,J114))))</f>
        <v/>
      </c>
    </row>
    <row r="115" spans="1:11" x14ac:dyDescent="0.3">
      <c r="A115" s="150">
        <v>44330</v>
      </c>
      <c r="B115" s="145"/>
      <c r="C115" s="152">
        <v>30000</v>
      </c>
      <c r="D115" s="144"/>
      <c r="E115" s="144"/>
      <c r="F115" s="144"/>
      <c r="G115" s="144"/>
      <c r="H115" s="147"/>
      <c r="I115" s="147" t="str">
        <f>lists!$J$15</f>
        <v>оплата прочих переменных расходов</v>
      </c>
      <c r="J115" s="147"/>
      <c r="K115" s="147" t="str">
        <f>IF(J115="","",IF(SUMIFS(lists!$C$11:$C$200,lists!$D$11:$D$200,J115)=0,"",INDEX(lists!$F$11:$F$200,SUMIFS(lists!$C$11:$C$200,lists!$D$11:$D$200,J115))))</f>
        <v/>
      </c>
    </row>
    <row r="116" spans="1:11" x14ac:dyDescent="0.3">
      <c r="A116" s="150">
        <v>44328</v>
      </c>
      <c r="B116" s="145"/>
      <c r="C116" s="152">
        <v>3000000</v>
      </c>
      <c r="D116" s="144"/>
      <c r="E116" s="144"/>
      <c r="F116" s="144"/>
      <c r="G116" s="144"/>
      <c r="H116" s="147"/>
      <c r="I116" s="147" t="str">
        <f>lists!$J$16</f>
        <v>оплата ФОТ</v>
      </c>
      <c r="J116" s="147"/>
      <c r="K116" s="147" t="str">
        <f>IF(J116="","",IF(SUMIFS(lists!$C$11:$C$200,lists!$D$11:$D$200,J116)=0,"",INDEX(lists!$F$11:$F$200,SUMIFS(lists!$C$11:$C$200,lists!$D$11:$D$200,J116))))</f>
        <v/>
      </c>
    </row>
    <row r="117" spans="1:11" x14ac:dyDescent="0.3">
      <c r="A117" s="150">
        <v>44329</v>
      </c>
      <c r="B117" s="145"/>
      <c r="C117" s="152">
        <v>1000000</v>
      </c>
      <c r="D117" s="144"/>
      <c r="E117" s="144"/>
      <c r="F117" s="144"/>
      <c r="G117" s="144"/>
      <c r="H117" s="147"/>
      <c r="I117" s="147" t="str">
        <f>lists!$J$17</f>
        <v>оплата взносов в соц. фонды</v>
      </c>
      <c r="J117" s="147"/>
      <c r="K117" s="147" t="str">
        <f>IF(J117="","",IF(SUMIFS(lists!$C$11:$C$200,lists!$D$11:$D$200,J117)=0,"",INDEX(lists!$F$11:$F$200,SUMIFS(lists!$C$11:$C$200,lists!$D$11:$D$200,J117))))</f>
        <v/>
      </c>
    </row>
    <row r="118" spans="1:11" x14ac:dyDescent="0.3">
      <c r="A118" s="150">
        <v>44319</v>
      </c>
      <c r="B118" s="145"/>
      <c r="C118" s="152">
        <v>3000000</v>
      </c>
      <c r="D118" s="144"/>
      <c r="E118" s="144"/>
      <c r="F118" s="144"/>
      <c r="G118" s="144"/>
      <c r="H118" s="147"/>
      <c r="I118" s="147" t="str">
        <f>lists!$J$16</f>
        <v>оплата ФОТ</v>
      </c>
      <c r="J118" s="147"/>
      <c r="K118" s="147" t="str">
        <f>IF(J118="","",IF(SUMIFS(lists!$C$11:$C$200,lists!$D$11:$D$200,J118)=0,"",INDEX(lists!$F$11:$F$200,SUMIFS(lists!$C$11:$C$200,lists!$D$11:$D$200,J118))))</f>
        <v/>
      </c>
    </row>
    <row r="119" spans="1:11" x14ac:dyDescent="0.3">
      <c r="A119" s="150">
        <v>44317</v>
      </c>
      <c r="B119" s="145"/>
      <c r="C119" s="152">
        <v>1000000</v>
      </c>
      <c r="D119" s="144"/>
      <c r="E119" s="144"/>
      <c r="F119" s="144"/>
      <c r="G119" s="144"/>
      <c r="H119" s="147"/>
      <c r="I119" s="147" t="str">
        <f>lists!$J$17</f>
        <v>оплата взносов в соц. фонды</v>
      </c>
      <c r="J119" s="147"/>
      <c r="K119" s="147" t="str">
        <f>IF(J119="","",IF(SUMIFS(lists!$C$11:$C$200,lists!$D$11:$D$200,J119)=0,"",INDEX(lists!$F$11:$F$200,SUMIFS(lists!$C$11:$C$200,lists!$D$11:$D$200,J119))))</f>
        <v/>
      </c>
    </row>
    <row r="120" spans="1:11" x14ac:dyDescent="0.3">
      <c r="A120" s="150">
        <v>44320</v>
      </c>
      <c r="B120" s="145"/>
      <c r="C120" s="152">
        <v>300000</v>
      </c>
      <c r="D120" s="144"/>
      <c r="E120" s="144"/>
      <c r="F120" s="144"/>
      <c r="G120" s="144"/>
      <c r="H120" s="147"/>
      <c r="I120" s="147" t="str">
        <f>lists!$J$18</f>
        <v>оплата аренды помещений</v>
      </c>
      <c r="J120" s="147"/>
      <c r="K120" s="147" t="str">
        <f>IF(J120="","",IF(SUMIFS(lists!$C$11:$C$200,lists!$D$11:$D$200,J120)=0,"",INDEX(lists!$F$11:$F$200,SUMIFS(lists!$C$11:$C$200,lists!$D$11:$D$200,J120))))</f>
        <v/>
      </c>
    </row>
    <row r="121" spans="1:11" x14ac:dyDescent="0.3">
      <c r="A121" s="150">
        <v>44325</v>
      </c>
      <c r="B121" s="145"/>
      <c r="C121" s="152">
        <v>100000</v>
      </c>
      <c r="D121" s="144"/>
      <c r="E121" s="144"/>
      <c r="F121" s="144"/>
      <c r="G121" s="144"/>
      <c r="H121" s="147"/>
      <c r="I121" s="147" t="str">
        <f>lists!$J$19</f>
        <v>оплата расходов на персонал</v>
      </c>
      <c r="J121" s="147"/>
      <c r="K121" s="147" t="str">
        <f>IF(J121="","",IF(SUMIFS(lists!$C$11:$C$200,lists!$D$11:$D$200,J121)=0,"",INDEX(lists!$F$11:$F$200,SUMIFS(lists!$C$11:$C$200,lists!$D$11:$D$200,J121))))</f>
        <v/>
      </c>
    </row>
    <row r="122" spans="1:11" x14ac:dyDescent="0.3">
      <c r="A122" s="150">
        <v>44317</v>
      </c>
      <c r="B122" s="145"/>
      <c r="C122" s="152">
        <v>100000</v>
      </c>
      <c r="D122" s="144"/>
      <c r="E122" s="144"/>
      <c r="F122" s="144"/>
      <c r="G122" s="144"/>
      <c r="H122" s="147"/>
      <c r="I122" s="147" t="str">
        <f>lists!$J$20</f>
        <v>оплата прочих постоянных расходов</v>
      </c>
      <c r="J122" s="147"/>
      <c r="K122" s="147" t="str">
        <f>IF(J122="","",IF(SUMIFS(lists!$C$11:$C$200,lists!$D$11:$D$200,J122)=0,"",INDEX(lists!$F$11:$F$200,SUMIFS(lists!$C$11:$C$200,lists!$D$11:$D$200,J122))))</f>
        <v/>
      </c>
    </row>
    <row r="123" spans="1:11" x14ac:dyDescent="0.3">
      <c r="A123" s="150">
        <v>44322</v>
      </c>
      <c r="B123" s="145"/>
      <c r="C123" s="152">
        <v>10000000</v>
      </c>
      <c r="D123" s="144"/>
      <c r="E123" s="144"/>
      <c r="F123" s="144"/>
      <c r="G123" s="144"/>
      <c r="H123" s="147"/>
      <c r="I123" s="147" t="str">
        <f>lists!$J$11</f>
        <v>оплата КЗ перед пост-ми на начало бюдж. года</v>
      </c>
      <c r="J123" s="147" t="str">
        <f>lists!$D$133</f>
        <v>товар-123</v>
      </c>
      <c r="K123" s="147" t="str">
        <f>IF(J123="","",IF(SUMIFS(lists!$C$11:$C$200,lists!$D$11:$D$200,J123)=0,"",INDEX(lists!$F$11:$F$200,SUMIFS(lists!$C$11:$C$200,lists!$D$11:$D$200,J123))))</f>
        <v>прочие товарные категории</v>
      </c>
    </row>
    <row r="124" spans="1:11" x14ac:dyDescent="0.3">
      <c r="A124" s="150">
        <v>44332</v>
      </c>
      <c r="B124" s="145"/>
      <c r="C124" s="152">
        <v>5000000</v>
      </c>
      <c r="D124" s="144"/>
      <c r="E124" s="144"/>
      <c r="F124" s="144"/>
      <c r="G124" s="144"/>
      <c r="H124" s="147"/>
      <c r="I124" s="147" t="str">
        <f>lists!$J$12</f>
        <v>оплаты поставщикам</v>
      </c>
      <c r="J124" s="147" t="str">
        <f>lists!$D$133</f>
        <v>товар-123</v>
      </c>
      <c r="K124" s="147" t="str">
        <f>IF(J124="","",IF(SUMIFS(lists!$C$11:$C$200,lists!$D$11:$D$200,J124)=0,"",INDEX(lists!$F$11:$F$200,SUMIFS(lists!$C$11:$C$200,lists!$D$11:$D$200,J124))))</f>
        <v>прочие товарные категории</v>
      </c>
    </row>
    <row r="125" spans="1:11" x14ac:dyDescent="0.3">
      <c r="A125" s="150">
        <v>44330</v>
      </c>
      <c r="B125" s="145"/>
      <c r="C125" s="152">
        <v>100000</v>
      </c>
      <c r="D125" s="144"/>
      <c r="E125" s="144"/>
      <c r="F125" s="144"/>
      <c r="G125" s="144"/>
      <c r="H125" s="147"/>
      <c r="I125" s="147" t="str">
        <f>lists!$J$13</f>
        <v>оплата маркетинговых расходов</v>
      </c>
      <c r="J125" s="147"/>
      <c r="K125" s="147" t="str">
        <f>IF(J125="","",IF(SUMIFS(lists!$C$11:$C$200,lists!$D$11:$D$200,J125)=0,"",INDEX(lists!$F$11:$F$200,SUMIFS(lists!$C$11:$C$200,lists!$D$11:$D$200,J125))))</f>
        <v/>
      </c>
    </row>
    <row r="126" spans="1:11" x14ac:dyDescent="0.3">
      <c r="A126" s="150">
        <v>44328</v>
      </c>
      <c r="B126" s="145"/>
      <c r="C126" s="152">
        <v>50000</v>
      </c>
      <c r="D126" s="144"/>
      <c r="E126" s="144"/>
      <c r="F126" s="144"/>
      <c r="G126" s="144"/>
      <c r="H126" s="147"/>
      <c r="I126" s="147" t="str">
        <f>lists!$J$14</f>
        <v>оплата расходов логистики</v>
      </c>
      <c r="J126" s="147"/>
      <c r="K126" s="147" t="str">
        <f>IF(J126="","",IF(SUMIFS(lists!$C$11:$C$200,lists!$D$11:$D$200,J126)=0,"",INDEX(lists!$F$11:$F$200,SUMIFS(lists!$C$11:$C$200,lists!$D$11:$D$200,J126))))</f>
        <v/>
      </c>
    </row>
    <row r="127" spans="1:11" x14ac:dyDescent="0.3">
      <c r="A127" s="150">
        <v>44329</v>
      </c>
      <c r="B127" s="145"/>
      <c r="C127" s="152">
        <v>30000</v>
      </c>
      <c r="D127" s="144"/>
      <c r="E127" s="144"/>
      <c r="F127" s="144"/>
      <c r="G127" s="144"/>
      <c r="H127" s="147"/>
      <c r="I127" s="147" t="str">
        <f>lists!$J$15</f>
        <v>оплата прочих переменных расходов</v>
      </c>
      <c r="J127" s="147"/>
      <c r="K127" s="147" t="str">
        <f>IF(J127="","",IF(SUMIFS(lists!$C$11:$C$200,lists!$D$11:$D$200,J127)=0,"",INDEX(lists!$F$11:$F$200,SUMIFS(lists!$C$11:$C$200,lists!$D$11:$D$200,J127))))</f>
        <v/>
      </c>
    </row>
    <row r="128" spans="1:11" x14ac:dyDescent="0.3">
      <c r="A128" s="150">
        <v>44320</v>
      </c>
      <c r="B128" s="145"/>
      <c r="C128" s="152">
        <v>3000000</v>
      </c>
      <c r="D128" s="144"/>
      <c r="E128" s="144"/>
      <c r="F128" s="144"/>
      <c r="G128" s="144"/>
      <c r="H128" s="147"/>
      <c r="I128" s="147" t="str">
        <f>lists!$J$16</f>
        <v>оплата ФОТ</v>
      </c>
      <c r="J128" s="147"/>
      <c r="K128" s="147" t="str">
        <f>IF(J128="","",IF(SUMIFS(lists!$C$11:$C$200,lists!$D$11:$D$200,J128)=0,"",INDEX(lists!$F$11:$F$200,SUMIFS(lists!$C$11:$C$200,lists!$D$11:$D$200,J128))))</f>
        <v/>
      </c>
    </row>
    <row r="129" spans="1:11" x14ac:dyDescent="0.3">
      <c r="A129" s="150">
        <v>44319</v>
      </c>
      <c r="B129" s="145"/>
      <c r="C129" s="152">
        <v>1000000</v>
      </c>
      <c r="D129" s="144"/>
      <c r="E129" s="144"/>
      <c r="F129" s="144"/>
      <c r="G129" s="144"/>
      <c r="H129" s="147"/>
      <c r="I129" s="147" t="str">
        <f>lists!$J$17</f>
        <v>оплата взносов в соц. фонды</v>
      </c>
      <c r="J129" s="147"/>
      <c r="K129" s="147" t="str">
        <f>IF(J129="","",IF(SUMIFS(lists!$C$11:$C$200,lists!$D$11:$D$200,J129)=0,"",INDEX(lists!$F$11:$F$200,SUMIFS(lists!$C$11:$C$200,lists!$D$11:$D$200,J129))))</f>
        <v/>
      </c>
    </row>
    <row r="130" spans="1:11" x14ac:dyDescent="0.3">
      <c r="A130" s="150">
        <v>44318</v>
      </c>
      <c r="B130" s="145"/>
      <c r="C130" s="152">
        <v>300000</v>
      </c>
      <c r="D130" s="144"/>
      <c r="E130" s="144"/>
      <c r="F130" s="144"/>
      <c r="G130" s="144"/>
      <c r="H130" s="147"/>
      <c r="I130" s="147" t="str">
        <f>lists!$J$18</f>
        <v>оплата аренды помещений</v>
      </c>
      <c r="J130" s="147"/>
      <c r="K130" s="147" t="str">
        <f>IF(J130="","",IF(SUMIFS(lists!$C$11:$C$200,lists!$D$11:$D$200,J130)=0,"",INDEX(lists!$F$11:$F$200,SUMIFS(lists!$C$11:$C$200,lists!$D$11:$D$200,J130))))</f>
        <v/>
      </c>
    </row>
    <row r="131" spans="1:11" x14ac:dyDescent="0.3">
      <c r="A131" s="150">
        <v>44323</v>
      </c>
      <c r="B131" s="145"/>
      <c r="C131" s="152">
        <v>100000</v>
      </c>
      <c r="D131" s="144"/>
      <c r="E131" s="144"/>
      <c r="F131" s="144"/>
      <c r="G131" s="144"/>
      <c r="H131" s="147"/>
      <c r="I131" s="147" t="str">
        <f>lists!$J$19</f>
        <v>оплата расходов на персонал</v>
      </c>
      <c r="J131" s="147"/>
      <c r="K131" s="147" t="str">
        <f>IF(J131="","",IF(SUMIFS(lists!$C$11:$C$200,lists!$D$11:$D$200,J131)=0,"",INDEX(lists!$F$11:$F$200,SUMIFS(lists!$C$11:$C$200,lists!$D$11:$D$200,J131))))</f>
        <v/>
      </c>
    </row>
    <row r="132" spans="1:11" x14ac:dyDescent="0.3">
      <c r="A132" s="150">
        <v>44324</v>
      </c>
      <c r="B132" s="145"/>
      <c r="C132" s="152">
        <v>100000</v>
      </c>
      <c r="D132" s="144"/>
      <c r="E132" s="144"/>
      <c r="F132" s="144"/>
      <c r="G132" s="144"/>
      <c r="H132" s="147"/>
      <c r="I132" s="147" t="str">
        <f>lists!$J$20</f>
        <v>оплата прочих постоянных расходов</v>
      </c>
      <c r="J132" s="147"/>
      <c r="K132" s="147" t="str">
        <f>IF(J132="","",IF(SUMIFS(lists!$C$11:$C$200,lists!$D$11:$D$200,J132)=0,"",INDEX(lists!$F$11:$F$200,SUMIFS(lists!$C$11:$C$200,lists!$D$11:$D$200,J132))))</f>
        <v/>
      </c>
    </row>
    <row r="133" spans="1:11" x14ac:dyDescent="0.3">
      <c r="A133" s="150">
        <v>44331</v>
      </c>
      <c r="B133" s="145"/>
      <c r="C133" s="152">
        <v>10000000</v>
      </c>
      <c r="D133" s="144"/>
      <c r="E133" s="144"/>
      <c r="F133" s="144"/>
      <c r="G133" s="144"/>
      <c r="H133" s="147"/>
      <c r="I133" s="147" t="str">
        <f>lists!$J$11</f>
        <v>оплата КЗ перед пост-ми на начало бюдж. года</v>
      </c>
      <c r="J133" s="147" t="str">
        <f>lists!$D$133</f>
        <v>товар-123</v>
      </c>
      <c r="K133" s="147" t="str">
        <f>IF(J133="","",IF(SUMIFS(lists!$C$11:$C$200,lists!$D$11:$D$200,J133)=0,"",INDEX(lists!$F$11:$F$200,SUMIFS(lists!$C$11:$C$200,lists!$D$11:$D$200,J133))))</f>
        <v>прочие товарные категории</v>
      </c>
    </row>
    <row r="134" spans="1:11" x14ac:dyDescent="0.3">
      <c r="A134" s="150">
        <v>44330</v>
      </c>
      <c r="B134" s="145"/>
      <c r="C134" s="152">
        <v>5000000</v>
      </c>
      <c r="D134" s="144"/>
      <c r="E134" s="144"/>
      <c r="F134" s="144"/>
      <c r="G134" s="144"/>
      <c r="H134" s="147"/>
      <c r="I134" s="147" t="str">
        <f>lists!$J$12</f>
        <v>оплаты поставщикам</v>
      </c>
      <c r="J134" s="147" t="str">
        <f>lists!$D$133</f>
        <v>товар-123</v>
      </c>
      <c r="K134" s="147" t="str">
        <f>IF(J134="","",IF(SUMIFS(lists!$C$11:$C$200,lists!$D$11:$D$200,J134)=0,"",INDEX(lists!$F$11:$F$200,SUMIFS(lists!$C$11:$C$200,lists!$D$11:$D$200,J134))))</f>
        <v>прочие товарные категории</v>
      </c>
    </row>
    <row r="135" spans="1:11" x14ac:dyDescent="0.3">
      <c r="A135" s="150">
        <v>44328</v>
      </c>
      <c r="B135" s="145"/>
      <c r="C135" s="152">
        <v>100000</v>
      </c>
      <c r="D135" s="144"/>
      <c r="E135" s="144"/>
      <c r="F135" s="144"/>
      <c r="G135" s="144"/>
      <c r="H135" s="147"/>
      <c r="I135" s="147" t="str">
        <f>lists!$J$13</f>
        <v>оплата маркетинговых расходов</v>
      </c>
      <c r="J135" s="147"/>
      <c r="K135" s="147" t="str">
        <f>IF(J135="","",IF(SUMIFS(lists!$C$11:$C$200,lists!$D$11:$D$200,J135)=0,"",INDEX(lists!$F$11:$F$200,SUMIFS(lists!$C$11:$C$200,lists!$D$11:$D$200,J135))))</f>
        <v/>
      </c>
    </row>
    <row r="136" spans="1:11" x14ac:dyDescent="0.3">
      <c r="A136" s="150">
        <v>44327</v>
      </c>
      <c r="B136" s="145"/>
      <c r="C136" s="152">
        <v>50000</v>
      </c>
      <c r="D136" s="144"/>
      <c r="E136" s="144"/>
      <c r="F136" s="144"/>
      <c r="G136" s="144"/>
      <c r="H136" s="147"/>
      <c r="I136" s="147" t="str">
        <f>lists!$J$14</f>
        <v>оплата расходов логистики</v>
      </c>
      <c r="J136" s="147"/>
      <c r="K136" s="147" t="str">
        <f>IF(J136="","",IF(SUMIFS(lists!$C$11:$C$200,lists!$D$11:$D$200,J136)=0,"",INDEX(lists!$F$11:$F$200,SUMIFS(lists!$C$11:$C$200,lists!$D$11:$D$200,J136))))</f>
        <v/>
      </c>
    </row>
    <row r="137" spans="1:11" x14ac:dyDescent="0.3">
      <c r="A137" s="150">
        <v>44332</v>
      </c>
      <c r="B137" s="145"/>
      <c r="C137" s="152">
        <v>30000</v>
      </c>
      <c r="D137" s="144"/>
      <c r="E137" s="144"/>
      <c r="F137" s="144"/>
      <c r="G137" s="144"/>
      <c r="H137" s="147"/>
      <c r="I137" s="147" t="str">
        <f>lists!$J$15</f>
        <v>оплата прочих переменных расходов</v>
      </c>
      <c r="J137" s="147"/>
      <c r="K137" s="147" t="str">
        <f>IF(J137="","",IF(SUMIFS(lists!$C$11:$C$200,lists!$D$11:$D$200,J137)=0,"",INDEX(lists!$F$11:$F$200,SUMIFS(lists!$C$11:$C$200,lists!$D$11:$D$200,J137))))</f>
        <v/>
      </c>
    </row>
    <row r="138" spans="1:11" x14ac:dyDescent="0.3">
      <c r="A138" s="150">
        <v>44324</v>
      </c>
      <c r="B138" s="145"/>
      <c r="C138" s="152">
        <v>3000000</v>
      </c>
      <c r="D138" s="144"/>
      <c r="E138" s="144"/>
      <c r="F138" s="144"/>
      <c r="G138" s="144"/>
      <c r="H138" s="147"/>
      <c r="I138" s="147" t="str">
        <f>lists!$J$16</f>
        <v>оплата ФОТ</v>
      </c>
      <c r="J138" s="147"/>
      <c r="K138" s="147" t="str">
        <f>IF(J138="","",IF(SUMIFS(lists!$C$11:$C$200,lists!$D$11:$D$200,J138)=0,"",INDEX(lists!$F$11:$F$200,SUMIFS(lists!$C$11:$C$200,lists!$D$11:$D$200,J138))))</f>
        <v/>
      </c>
    </row>
    <row r="139" spans="1:11" x14ac:dyDescent="0.3">
      <c r="A139" s="150">
        <v>44326</v>
      </c>
      <c r="B139" s="145"/>
      <c r="C139" s="152">
        <v>1000000</v>
      </c>
      <c r="D139" s="144"/>
      <c r="E139" s="144"/>
      <c r="F139" s="144"/>
      <c r="G139" s="144"/>
      <c r="H139" s="147"/>
      <c r="I139" s="147" t="str">
        <f>lists!$J$17</f>
        <v>оплата взносов в соц. фонды</v>
      </c>
      <c r="J139" s="147"/>
      <c r="K139" s="147" t="str">
        <f>IF(J139="","",IF(SUMIFS(lists!$C$11:$C$200,lists!$D$11:$D$200,J139)=0,"",INDEX(lists!$F$11:$F$200,SUMIFS(lists!$C$11:$C$200,lists!$D$11:$D$200,J139))))</f>
        <v/>
      </c>
    </row>
    <row r="140" spans="1:11" x14ac:dyDescent="0.3">
      <c r="A140" s="150">
        <v>44318</v>
      </c>
      <c r="B140" s="145"/>
      <c r="C140" s="152">
        <v>300000</v>
      </c>
      <c r="D140" s="144"/>
      <c r="E140" s="144"/>
      <c r="F140" s="144"/>
      <c r="G140" s="144"/>
      <c r="H140" s="147"/>
      <c r="I140" s="147" t="str">
        <f>lists!$J$18</f>
        <v>оплата аренды помещений</v>
      </c>
      <c r="J140" s="147"/>
      <c r="K140" s="147" t="str">
        <f>IF(J140="","",IF(SUMIFS(lists!$C$11:$C$200,lists!$D$11:$D$200,J140)=0,"",INDEX(lists!$F$11:$F$200,SUMIFS(lists!$C$11:$C$200,lists!$D$11:$D$200,J140))))</f>
        <v/>
      </c>
    </row>
    <row r="141" spans="1:11" x14ac:dyDescent="0.3">
      <c r="A141" s="150">
        <v>44323</v>
      </c>
      <c r="B141" s="145"/>
      <c r="C141" s="152">
        <v>100000</v>
      </c>
      <c r="D141" s="144"/>
      <c r="E141" s="144"/>
      <c r="F141" s="144"/>
      <c r="G141" s="144"/>
      <c r="H141" s="147"/>
      <c r="I141" s="147" t="str">
        <f>lists!$J$19</f>
        <v>оплата расходов на персонал</v>
      </c>
      <c r="J141" s="147"/>
      <c r="K141" s="147" t="str">
        <f>IF(J141="","",IF(SUMIFS(lists!$C$11:$C$200,lists!$D$11:$D$200,J141)=0,"",INDEX(lists!$F$11:$F$200,SUMIFS(lists!$C$11:$C$200,lists!$D$11:$D$200,J141))))</f>
        <v/>
      </c>
    </row>
    <row r="142" spans="1:11" x14ac:dyDescent="0.3">
      <c r="A142" s="150">
        <v>44331</v>
      </c>
      <c r="B142" s="145"/>
      <c r="C142" s="152">
        <v>100000</v>
      </c>
      <c r="D142" s="144"/>
      <c r="E142" s="144"/>
      <c r="F142" s="144"/>
      <c r="G142" s="144"/>
      <c r="H142" s="147"/>
      <c r="I142" s="147" t="str">
        <f>lists!$J$20</f>
        <v>оплата прочих постоянных расходов</v>
      </c>
      <c r="J142" s="147"/>
      <c r="K142" s="147" t="str">
        <f>IF(J142="","",IF(SUMIFS(lists!$C$11:$C$200,lists!$D$11:$D$200,J142)=0,"",INDEX(lists!$F$11:$F$200,SUMIFS(lists!$C$11:$C$200,lists!$D$11:$D$200,J142))))</f>
        <v/>
      </c>
    </row>
    <row r="143" spans="1:11" x14ac:dyDescent="0.3">
      <c r="A143" s="150">
        <v>44329</v>
      </c>
      <c r="B143" s="145"/>
      <c r="C143" s="152">
        <v>10000000</v>
      </c>
      <c r="D143" s="144"/>
      <c r="E143" s="144"/>
      <c r="F143" s="144"/>
      <c r="G143" s="144"/>
      <c r="H143" s="147"/>
      <c r="I143" s="147" t="str">
        <f>lists!$J$11</f>
        <v>оплата КЗ перед пост-ми на начало бюдж. года</v>
      </c>
      <c r="J143" s="147" t="str">
        <f>lists!$D$56</f>
        <v>товар-46</v>
      </c>
      <c r="K143" s="147" t="str">
        <f>IF(J143="","",IF(SUMIFS(lists!$C$11:$C$200,lists!$D$11:$D$200,J143)=0,"",INDEX(lists!$F$11:$F$200,SUMIFS(lists!$C$11:$C$200,lists!$D$11:$D$200,J143))))</f>
        <v>товарная категория- 4</v>
      </c>
    </row>
    <row r="144" spans="1:11" x14ac:dyDescent="0.3">
      <c r="A144" s="150">
        <v>44324</v>
      </c>
      <c r="B144" s="145"/>
      <c r="C144" s="152">
        <v>5000000</v>
      </c>
      <c r="D144" s="144"/>
      <c r="E144" s="144"/>
      <c r="F144" s="144"/>
      <c r="G144" s="144"/>
      <c r="H144" s="147"/>
      <c r="I144" s="147" t="str">
        <f>lists!$J$12</f>
        <v>оплаты поставщикам</v>
      </c>
      <c r="J144" s="147" t="str">
        <f>lists!$D$57</f>
        <v>товар-47</v>
      </c>
      <c r="K144" s="147" t="str">
        <f>IF(J144="","",IF(SUMIFS(lists!$C$11:$C$200,lists!$D$11:$D$200,J144)=0,"",INDEX(lists!$F$11:$F$200,SUMIFS(lists!$C$11:$C$200,lists!$D$11:$D$200,J144))))</f>
        <v>товарная категория- 4</v>
      </c>
    </row>
    <row r="145" spans="1:11" x14ac:dyDescent="0.3">
      <c r="A145" s="150">
        <v>44318</v>
      </c>
      <c r="B145" s="145"/>
      <c r="C145" s="152">
        <v>50000</v>
      </c>
      <c r="D145" s="144"/>
      <c r="E145" s="144"/>
      <c r="F145" s="144"/>
      <c r="G145" s="144"/>
      <c r="H145" s="147"/>
      <c r="I145" s="147" t="str">
        <f>lists!$J$14</f>
        <v>оплата расходов логистики</v>
      </c>
      <c r="J145" s="147"/>
      <c r="K145" s="147" t="str">
        <f>IF(J145="","",IF(SUMIFS(lists!$C$11:$C$200,lists!$D$11:$D$200,J145)=0,"",INDEX(lists!$F$11:$F$200,SUMIFS(lists!$C$11:$C$200,lists!$D$11:$D$200,J145))))</f>
        <v/>
      </c>
    </row>
    <row r="146" spans="1:11" x14ac:dyDescent="0.3">
      <c r="A146" s="150">
        <v>44323</v>
      </c>
      <c r="B146" s="145"/>
      <c r="C146" s="152">
        <v>30000</v>
      </c>
      <c r="D146" s="144"/>
      <c r="E146" s="144"/>
      <c r="F146" s="144"/>
      <c r="G146" s="144"/>
      <c r="H146" s="147"/>
      <c r="I146" s="147" t="str">
        <f>lists!$J$15</f>
        <v>оплата прочих переменных расходов</v>
      </c>
      <c r="J146" s="147"/>
      <c r="K146" s="147" t="str">
        <f>IF(J146="","",IF(SUMIFS(lists!$C$11:$C$200,lists!$D$11:$D$200,J146)=0,"",INDEX(lists!$F$11:$F$200,SUMIFS(lists!$C$11:$C$200,lists!$D$11:$D$200,J146))))</f>
        <v/>
      </c>
    </row>
    <row r="147" spans="1:11" x14ac:dyDescent="0.3">
      <c r="A147" s="150">
        <v>44331</v>
      </c>
      <c r="B147" s="145"/>
      <c r="C147" s="152">
        <v>3000000</v>
      </c>
      <c r="D147" s="144"/>
      <c r="E147" s="144"/>
      <c r="F147" s="144"/>
      <c r="G147" s="144"/>
      <c r="H147" s="147"/>
      <c r="I147" s="147" t="str">
        <f>lists!$J$16</f>
        <v>оплата ФОТ</v>
      </c>
      <c r="J147" s="147"/>
      <c r="K147" s="147" t="str">
        <f>IF(J147="","",IF(SUMIFS(lists!$C$11:$C$200,lists!$D$11:$D$200,J147)=0,"",INDEX(lists!$F$11:$F$200,SUMIFS(lists!$C$11:$C$200,lists!$D$11:$D$200,J147))))</f>
        <v/>
      </c>
    </row>
    <row r="148" spans="1:11" x14ac:dyDescent="0.3">
      <c r="A148" s="150">
        <v>44329</v>
      </c>
      <c r="B148" s="145"/>
      <c r="C148" s="152">
        <v>1000000</v>
      </c>
      <c r="D148" s="144"/>
      <c r="E148" s="144"/>
      <c r="F148" s="144"/>
      <c r="G148" s="144"/>
      <c r="H148" s="147"/>
      <c r="I148" s="147" t="str">
        <f>lists!$J$17</f>
        <v>оплата взносов в соц. фонды</v>
      </c>
      <c r="J148" s="147"/>
      <c r="K148" s="147" t="str">
        <f>IF(J148="","",IF(SUMIFS(lists!$C$11:$C$200,lists!$D$11:$D$200,J148)=0,"",INDEX(lists!$F$11:$F$200,SUMIFS(lists!$C$11:$C$200,lists!$D$11:$D$200,J148))))</f>
        <v/>
      </c>
    </row>
    <row r="149" spans="1:11" x14ac:dyDescent="0.3">
      <c r="A149" s="150">
        <v>44324</v>
      </c>
      <c r="B149" s="145"/>
      <c r="C149" s="152">
        <v>300000</v>
      </c>
      <c r="D149" s="144"/>
      <c r="E149" s="144"/>
      <c r="F149" s="144"/>
      <c r="G149" s="144"/>
      <c r="H149" s="147"/>
      <c r="I149" s="147" t="str">
        <f>lists!$J$18</f>
        <v>оплата аренды помещений</v>
      </c>
      <c r="J149" s="147"/>
      <c r="K149" s="147" t="str">
        <f>IF(J149="","",IF(SUMIFS(lists!$C$11:$C$200,lists!$D$11:$D$200,J149)=0,"",INDEX(lists!$F$11:$F$200,SUMIFS(lists!$C$11:$C$200,lists!$D$11:$D$200,J149))))</f>
        <v/>
      </c>
    </row>
    <row r="150" spans="1:11" x14ac:dyDescent="0.3">
      <c r="A150" s="150">
        <v>44323</v>
      </c>
      <c r="B150" s="145"/>
      <c r="C150" s="152">
        <v>100000</v>
      </c>
      <c r="D150" s="144"/>
      <c r="E150" s="144"/>
      <c r="F150" s="144"/>
      <c r="G150" s="144"/>
      <c r="H150" s="147"/>
      <c r="I150" s="147" t="str">
        <f>lists!$J$19</f>
        <v>оплата расходов на персонал</v>
      </c>
      <c r="J150" s="147"/>
      <c r="K150" s="147" t="str">
        <f>IF(J150="","",IF(SUMIFS(lists!$C$11:$C$200,lists!$D$11:$D$200,J150)=0,"",INDEX(lists!$F$11:$F$200,SUMIFS(lists!$C$11:$C$200,lists!$D$11:$D$200,J150))))</f>
        <v/>
      </c>
    </row>
    <row r="151" spans="1:11" x14ac:dyDescent="0.3">
      <c r="A151" s="150">
        <v>44319</v>
      </c>
      <c r="B151" s="145"/>
      <c r="C151" s="152">
        <v>100000</v>
      </c>
      <c r="D151" s="144"/>
      <c r="E151" s="144"/>
      <c r="F151" s="144"/>
      <c r="G151" s="144"/>
      <c r="H151" s="147"/>
      <c r="I151" s="147" t="str">
        <f>lists!$J$20</f>
        <v>оплата прочих постоянных расходов</v>
      </c>
      <c r="J151" s="147"/>
      <c r="K151" s="147" t="str">
        <f>IF(J151="","",IF(SUMIFS(lists!$C$11:$C$200,lists!$D$11:$D$200,J151)=0,"",INDEX(lists!$F$11:$F$200,SUMIFS(lists!$C$11:$C$200,lists!$D$11:$D$200,J151))))</f>
        <v/>
      </c>
    </row>
    <row r="152" spans="1:11" x14ac:dyDescent="0.3">
      <c r="A152" s="150">
        <v>44317</v>
      </c>
      <c r="B152" s="145"/>
      <c r="C152" s="152">
        <v>10000000</v>
      </c>
      <c r="D152" s="144"/>
      <c r="E152" s="144"/>
      <c r="F152" s="144"/>
      <c r="G152" s="144"/>
      <c r="H152" s="147"/>
      <c r="I152" s="147" t="str">
        <f>lists!$J$11</f>
        <v>оплата КЗ перед пост-ми на начало бюдж. года</v>
      </c>
      <c r="J152" s="147" t="str">
        <f>lists!$D$63</f>
        <v>товар-53</v>
      </c>
      <c r="K152" s="147" t="str">
        <f>IF(J152="","",IF(SUMIFS(lists!$C$11:$C$200,lists!$D$11:$D$200,J152)=0,"",INDEX(lists!$F$11:$F$200,SUMIFS(lists!$C$11:$C$200,lists!$D$11:$D$200,J152))))</f>
        <v>товарная категория- 5</v>
      </c>
    </row>
    <row r="153" spans="1:11" x14ac:dyDescent="0.3">
      <c r="A153" s="150">
        <v>44320</v>
      </c>
      <c r="B153" s="145"/>
      <c r="C153" s="152">
        <v>5000000</v>
      </c>
      <c r="D153" s="144"/>
      <c r="E153" s="144"/>
      <c r="F153" s="144"/>
      <c r="G153" s="144"/>
      <c r="H153" s="147"/>
      <c r="I153" s="147" t="str">
        <f>lists!$J$12</f>
        <v>оплаты поставщикам</v>
      </c>
      <c r="J153" s="147" t="str">
        <f>lists!$D$64</f>
        <v>товар-54</v>
      </c>
      <c r="K153" s="147" t="str">
        <f>IF(J153="","",IF(SUMIFS(lists!$C$11:$C$200,lists!$D$11:$D$200,J153)=0,"",INDEX(lists!$F$11:$F$200,SUMIFS(lists!$C$11:$C$200,lists!$D$11:$D$200,J153))))</f>
        <v>товарная категория- 5</v>
      </c>
    </row>
    <row r="154" spans="1:11" x14ac:dyDescent="0.3">
      <c r="A154" s="150">
        <v>44333</v>
      </c>
      <c r="B154" s="145">
        <v>2000000</v>
      </c>
      <c r="C154" s="152"/>
      <c r="D154" s="144"/>
      <c r="E154" s="144"/>
      <c r="F154" s="144"/>
      <c r="G154" s="144"/>
      <c r="H154" s="147" t="str">
        <f>lists!$H$11</f>
        <v>оплата ДЗ по доплатам на начало бюдж. года</v>
      </c>
      <c r="I154" s="147"/>
      <c r="J154" s="147" t="str">
        <f>lists!$D$65</f>
        <v>товар-55</v>
      </c>
      <c r="K154" s="147" t="str">
        <f>IF(J154="","",IF(SUMIFS(lists!$C$11:$C$200,lists!$D$11:$D$200,J154)=0,"",INDEX(lists!$F$11:$F$200,SUMIFS(lists!$C$11:$C$200,lists!$D$11:$D$200,J154))))</f>
        <v>товарная категория- 5</v>
      </c>
    </row>
    <row r="155" spans="1:11" x14ac:dyDescent="0.3">
      <c r="A155" s="150">
        <v>44333</v>
      </c>
      <c r="B155" s="145">
        <v>2410000</v>
      </c>
      <c r="C155" s="152"/>
      <c r="D155" s="144"/>
      <c r="E155" s="144"/>
      <c r="F155" s="144"/>
      <c r="G155" s="144"/>
      <c r="H155" s="147" t="str">
        <f>lists!$H$14</f>
        <v>доплаты от заказчиков</v>
      </c>
      <c r="I155" s="147"/>
      <c r="J155" s="147" t="str">
        <f>lists!$D$66</f>
        <v>товар-56</v>
      </c>
      <c r="K155" s="147" t="str">
        <f>IF(J155="","",IF(SUMIFS(lists!$C$11:$C$200,lists!$D$11:$D$200,J155)=0,"",INDEX(lists!$F$11:$F$200,SUMIFS(lists!$C$11:$C$200,lists!$D$11:$D$200,J155))))</f>
        <v>товарная категория- 5</v>
      </c>
    </row>
    <row r="156" spans="1:11" x14ac:dyDescent="0.3">
      <c r="A156" s="150">
        <v>44333</v>
      </c>
      <c r="B156" s="145">
        <v>5400000</v>
      </c>
      <c r="C156" s="152"/>
      <c r="D156" s="144"/>
      <c r="E156" s="144"/>
      <c r="F156" s="144"/>
      <c r="G156" s="144"/>
      <c r="H156" s="147" t="str">
        <f>lists!$H$12</f>
        <v>оплата ДЗ по оплатам на начало бюдж. года</v>
      </c>
      <c r="I156" s="147"/>
      <c r="J156" s="147" t="str">
        <f>lists!$D$133</f>
        <v>товар-123</v>
      </c>
      <c r="K156" s="147" t="str">
        <f>IF(J156="","",IF(SUMIFS(lists!$C$11:$C$200,lists!$D$11:$D$200,J156)=0,"",INDEX(lists!$F$11:$F$200,SUMIFS(lists!$C$11:$C$200,lists!$D$11:$D$200,J156))))</f>
        <v>прочие товарные категории</v>
      </c>
    </row>
    <row r="157" spans="1:11" x14ac:dyDescent="0.3">
      <c r="A157" s="150">
        <v>44333</v>
      </c>
      <c r="B157" s="145">
        <v>5729000</v>
      </c>
      <c r="C157" s="152"/>
      <c r="D157" s="144"/>
      <c r="E157" s="144"/>
      <c r="F157" s="144"/>
      <c r="G157" s="144"/>
      <c r="H157" s="147" t="str">
        <f>lists!$H$15</f>
        <v>оплаты от заказчиков с отсрочкой</v>
      </c>
      <c r="I157" s="147"/>
      <c r="J157" s="147" t="str">
        <f>lists!$D$133</f>
        <v>товар-123</v>
      </c>
      <c r="K157" s="147" t="str">
        <f>IF(J157="","",IF(SUMIFS(lists!$C$11:$C$200,lists!$D$11:$D$200,J157)=0,"",INDEX(lists!$F$11:$F$200,SUMIFS(lists!$C$11:$C$200,lists!$D$11:$D$200,J157))))</f>
        <v>прочие товарные категории</v>
      </c>
    </row>
    <row r="158" spans="1:11" x14ac:dyDescent="0.3">
      <c r="A158" s="150">
        <v>44333</v>
      </c>
      <c r="B158" s="145">
        <v>620000</v>
      </c>
      <c r="C158" s="152"/>
      <c r="D158" s="144"/>
      <c r="E158" s="144"/>
      <c r="F158" s="144"/>
      <c r="G158" s="144"/>
      <c r="H158" s="147" t="str">
        <f>lists!$H$13</f>
        <v>предоплаты от заказчиков</v>
      </c>
      <c r="I158" s="147"/>
      <c r="J158" s="147" t="str">
        <f>lists!$D$133</f>
        <v>товар-123</v>
      </c>
      <c r="K158" s="147" t="str">
        <f>IF(J158="","",IF(SUMIFS(lists!$C$11:$C$200,lists!$D$11:$D$200,J158)=0,"",INDEX(lists!$F$11:$F$200,SUMIFS(lists!$C$11:$C$200,lists!$D$11:$D$200,J158))))</f>
        <v>прочие товарные категории</v>
      </c>
    </row>
    <row r="159" spans="1:11" x14ac:dyDescent="0.3">
      <c r="A159" s="150">
        <v>44333</v>
      </c>
      <c r="B159" s="145">
        <v>1950000</v>
      </c>
      <c r="C159" s="152"/>
      <c r="D159" s="144"/>
      <c r="E159" s="144"/>
      <c r="F159" s="144"/>
      <c r="G159" s="144"/>
      <c r="H159" s="147" t="str">
        <f>lists!$H$13</f>
        <v>предоплаты от заказчиков</v>
      </c>
      <c r="I159" s="147"/>
      <c r="J159" s="147" t="str">
        <f>lists!$D$133</f>
        <v>товар-123</v>
      </c>
      <c r="K159" s="147" t="str">
        <f>IF(J159="","",IF(SUMIFS(lists!$C$11:$C$200,lists!$D$11:$D$200,J159)=0,"",INDEX(lists!$F$11:$F$200,SUMIFS(lists!$C$11:$C$200,lists!$D$11:$D$200,J159))))</f>
        <v>прочие товарные категории</v>
      </c>
    </row>
    <row r="160" spans="1:11" x14ac:dyDescent="0.3">
      <c r="A160" s="150">
        <v>44333</v>
      </c>
      <c r="B160" s="145">
        <v>2000000</v>
      </c>
      <c r="C160" s="152"/>
      <c r="D160" s="144"/>
      <c r="E160" s="144"/>
      <c r="F160" s="144"/>
      <c r="G160" s="144"/>
      <c r="H160" s="147" t="str">
        <f>lists!$H$11</f>
        <v>оплата ДЗ по доплатам на начало бюдж. года</v>
      </c>
      <c r="I160" s="147"/>
      <c r="J160" s="147" t="str">
        <f>lists!$D$71</f>
        <v>товар-61</v>
      </c>
      <c r="K160" s="147" t="str">
        <f>IF(J160="","",IF(SUMIFS(lists!$C$11:$C$200,lists!$D$11:$D$200,J160)=0,"",INDEX(lists!$F$11:$F$200,SUMIFS(lists!$C$11:$C$200,lists!$D$11:$D$200,J160))))</f>
        <v>товарная категория- 5</v>
      </c>
    </row>
    <row r="161" spans="1:11" x14ac:dyDescent="0.3">
      <c r="A161" s="150">
        <v>44333</v>
      </c>
      <c r="B161" s="145">
        <v>2410000</v>
      </c>
      <c r="C161" s="152"/>
      <c r="D161" s="144"/>
      <c r="E161" s="144"/>
      <c r="F161" s="144"/>
      <c r="G161" s="144"/>
      <c r="H161" s="147" t="str">
        <f>lists!$H$14</f>
        <v>доплаты от заказчиков</v>
      </c>
      <c r="I161" s="147"/>
      <c r="J161" s="147" t="str">
        <f>lists!$D$72</f>
        <v>товар-62</v>
      </c>
      <c r="K161" s="147" t="str">
        <f>IF(J161="","",IF(SUMIFS(lists!$C$11:$C$200,lists!$D$11:$D$200,J161)=0,"",INDEX(lists!$F$11:$F$200,SUMIFS(lists!$C$11:$C$200,lists!$D$11:$D$200,J161))))</f>
        <v>товарная категория- 5</v>
      </c>
    </row>
    <row r="162" spans="1:11" x14ac:dyDescent="0.3">
      <c r="A162" s="150">
        <v>44333</v>
      </c>
      <c r="B162" s="145">
        <v>5400000</v>
      </c>
      <c r="C162" s="152"/>
      <c r="D162" s="144"/>
      <c r="E162" s="144"/>
      <c r="F162" s="144"/>
      <c r="G162" s="144"/>
      <c r="H162" s="147" t="str">
        <f>lists!$H$12</f>
        <v>оплата ДЗ по оплатам на начало бюдж. года</v>
      </c>
      <c r="I162" s="147"/>
      <c r="J162" s="147" t="str">
        <f>lists!$D$73</f>
        <v>товар-63</v>
      </c>
      <c r="K162" s="147" t="str">
        <f>IF(J162="","",IF(SUMIFS(lists!$C$11:$C$200,lists!$D$11:$D$200,J162)=0,"",INDEX(lists!$F$11:$F$200,SUMIFS(lists!$C$11:$C$200,lists!$D$11:$D$200,J162))))</f>
        <v>товарная категория- 5</v>
      </c>
    </row>
    <row r="163" spans="1:11" x14ac:dyDescent="0.3">
      <c r="A163" s="150">
        <v>44333</v>
      </c>
      <c r="B163" s="145">
        <v>5729000</v>
      </c>
      <c r="C163" s="152"/>
      <c r="D163" s="144"/>
      <c r="E163" s="144"/>
      <c r="F163" s="144"/>
      <c r="G163" s="144"/>
      <c r="H163" s="147" t="str">
        <f>lists!$H$15</f>
        <v>оплаты от заказчиков с отсрочкой</v>
      </c>
      <c r="I163" s="147"/>
      <c r="J163" s="147" t="str">
        <f>lists!$D$74</f>
        <v>товар-64</v>
      </c>
      <c r="K163" s="147" t="str">
        <f>IF(J163="","",IF(SUMIFS(lists!$C$11:$C$200,lists!$D$11:$D$200,J163)=0,"",INDEX(lists!$F$11:$F$200,SUMIFS(lists!$C$11:$C$200,lists!$D$11:$D$200,J163))))</f>
        <v>товарная категория- 5</v>
      </c>
    </row>
    <row r="164" spans="1:11" x14ac:dyDescent="0.3">
      <c r="A164" s="150">
        <v>44333</v>
      </c>
      <c r="B164" s="145"/>
      <c r="C164" s="152">
        <v>10000000</v>
      </c>
      <c r="D164" s="144"/>
      <c r="E164" s="144"/>
      <c r="F164" s="144"/>
      <c r="G164" s="144"/>
      <c r="H164" s="147"/>
      <c r="I164" s="147" t="str">
        <f>lists!$J$11</f>
        <v>оплата КЗ перед пост-ми на начало бюдж. года</v>
      </c>
      <c r="J164" s="147" t="str">
        <f>lists!$D$75</f>
        <v>товар-65</v>
      </c>
      <c r="K164" s="147" t="str">
        <f>IF(J164="","",IF(SUMIFS(lists!$C$11:$C$200,lists!$D$11:$D$200,J164)=0,"",INDEX(lists!$F$11:$F$200,SUMIFS(lists!$C$11:$C$200,lists!$D$11:$D$200,J164))))</f>
        <v>товарная категория- 5</v>
      </c>
    </row>
    <row r="165" spans="1:11" x14ac:dyDescent="0.3">
      <c r="A165" s="150">
        <v>44333</v>
      </c>
      <c r="B165" s="145"/>
      <c r="C165" s="152">
        <v>5000000</v>
      </c>
      <c r="D165" s="144"/>
      <c r="E165" s="144"/>
      <c r="F165" s="144"/>
      <c r="G165" s="144"/>
      <c r="H165" s="147"/>
      <c r="I165" s="147" t="str">
        <f>lists!$J$12</f>
        <v>оплаты поставщикам</v>
      </c>
      <c r="J165" s="147" t="str">
        <f>lists!$D$56</f>
        <v>товар-46</v>
      </c>
      <c r="K165" s="147" t="str">
        <f>IF(J165="","",IF(SUMIFS(lists!$C$11:$C$200,lists!$D$11:$D$200,J165)=0,"",INDEX(lists!$F$11:$F$200,SUMIFS(lists!$C$11:$C$200,lists!$D$11:$D$200,J165))))</f>
        <v>товарная категория- 4</v>
      </c>
    </row>
    <row r="166" spans="1:11" x14ac:dyDescent="0.3">
      <c r="A166" s="150">
        <v>44333</v>
      </c>
      <c r="B166" s="145"/>
      <c r="C166" s="152">
        <v>100000</v>
      </c>
      <c r="D166" s="144"/>
      <c r="E166" s="144"/>
      <c r="F166" s="144"/>
      <c r="G166" s="144"/>
      <c r="H166" s="147"/>
      <c r="I166" s="147" t="str">
        <f>lists!$J$13</f>
        <v>оплата маркетинговых расходов</v>
      </c>
      <c r="J166" s="147"/>
      <c r="K166" s="147" t="str">
        <f>IF(J166="","",IF(SUMIFS(lists!$C$11:$C$200,lists!$D$11:$D$200,J166)=0,"",INDEX(lists!$F$11:$F$200,SUMIFS(lists!$C$11:$C$200,lists!$D$11:$D$200,J166))))</f>
        <v/>
      </c>
    </row>
    <row r="167" spans="1:11" x14ac:dyDescent="0.3">
      <c r="A167" s="150">
        <v>44333</v>
      </c>
      <c r="B167" s="145"/>
      <c r="C167" s="152">
        <v>50000</v>
      </c>
      <c r="D167" s="144"/>
      <c r="E167" s="144"/>
      <c r="F167" s="144"/>
      <c r="G167" s="144"/>
      <c r="H167" s="147"/>
      <c r="I167" s="147" t="str">
        <f>lists!$J$14</f>
        <v>оплата расходов логистики</v>
      </c>
      <c r="J167" s="147"/>
      <c r="K167" s="147" t="str">
        <f>IF(J167="","",IF(SUMIFS(lists!$C$11:$C$200,lists!$D$11:$D$200,J167)=0,"",INDEX(lists!$F$11:$F$200,SUMIFS(lists!$C$11:$C$200,lists!$D$11:$D$200,J167))))</f>
        <v/>
      </c>
    </row>
    <row r="168" spans="1:11" x14ac:dyDescent="0.3">
      <c r="A168" s="150">
        <v>44333</v>
      </c>
      <c r="B168" s="145"/>
      <c r="C168" s="152">
        <v>30000</v>
      </c>
      <c r="D168" s="144"/>
      <c r="E168" s="144"/>
      <c r="F168" s="144"/>
      <c r="G168" s="144"/>
      <c r="H168" s="147"/>
      <c r="I168" s="147" t="str">
        <f>lists!$J$15</f>
        <v>оплата прочих переменных расходов</v>
      </c>
      <c r="J168" s="147"/>
      <c r="K168" s="147" t="str">
        <f>IF(J168="","",IF(SUMIFS(lists!$C$11:$C$200,lists!$D$11:$D$200,J168)=0,"",INDEX(lists!$F$11:$F$200,SUMIFS(lists!$C$11:$C$200,lists!$D$11:$D$200,J168))))</f>
        <v/>
      </c>
    </row>
    <row r="169" spans="1:11" x14ac:dyDescent="0.3">
      <c r="A169" s="150">
        <v>44333</v>
      </c>
      <c r="B169" s="145"/>
      <c r="C169" s="152">
        <v>3000000</v>
      </c>
      <c r="D169" s="144"/>
      <c r="E169" s="144"/>
      <c r="F169" s="144"/>
      <c r="G169" s="144"/>
      <c r="H169" s="147"/>
      <c r="I169" s="147" t="str">
        <f>lists!$J$16</f>
        <v>оплата ФОТ</v>
      </c>
      <c r="J169" s="147"/>
      <c r="K169" s="147" t="str">
        <f>IF(J169="","",IF(SUMIFS(lists!$C$11:$C$200,lists!$D$11:$D$200,J169)=0,"",INDEX(lists!$F$11:$F$200,SUMIFS(lists!$C$11:$C$200,lists!$D$11:$D$200,J169))))</f>
        <v/>
      </c>
    </row>
    <row r="170" spans="1:11" x14ac:dyDescent="0.3">
      <c r="A170" s="150">
        <v>44333</v>
      </c>
      <c r="B170" s="145"/>
      <c r="C170" s="152">
        <v>1000000</v>
      </c>
      <c r="D170" s="144"/>
      <c r="E170" s="144"/>
      <c r="F170" s="144"/>
      <c r="G170" s="144"/>
      <c r="H170" s="147"/>
      <c r="I170" s="147" t="str">
        <f>lists!$J$17</f>
        <v>оплата взносов в соц. фонды</v>
      </c>
      <c r="J170" s="147"/>
      <c r="K170" s="147" t="str">
        <f>IF(J170="","",IF(SUMIFS(lists!$C$11:$C$200,lists!$D$11:$D$200,J170)=0,"",INDEX(lists!$F$11:$F$200,SUMIFS(lists!$C$11:$C$200,lists!$D$11:$D$200,J170))))</f>
        <v/>
      </c>
    </row>
    <row r="171" spans="1:11" x14ac:dyDescent="0.3">
      <c r="A171" s="150">
        <v>44333</v>
      </c>
      <c r="B171" s="145"/>
      <c r="C171" s="152">
        <v>300000</v>
      </c>
      <c r="D171" s="144"/>
      <c r="E171" s="144"/>
      <c r="F171" s="144"/>
      <c r="G171" s="144"/>
      <c r="H171" s="147"/>
      <c r="I171" s="147" t="str">
        <f>lists!$J$18</f>
        <v>оплата аренды помещений</v>
      </c>
      <c r="J171" s="147"/>
      <c r="K171" s="147" t="str">
        <f>IF(J171="","",IF(SUMIFS(lists!$C$11:$C$200,lists!$D$11:$D$200,J171)=0,"",INDEX(lists!$F$11:$F$200,SUMIFS(lists!$C$11:$C$200,lists!$D$11:$D$200,J171))))</f>
        <v/>
      </c>
    </row>
    <row r="172" spans="1:11" x14ac:dyDescent="0.3">
      <c r="A172" s="150">
        <v>44333</v>
      </c>
      <c r="B172" s="145"/>
      <c r="C172" s="152">
        <v>100000</v>
      </c>
      <c r="D172" s="144"/>
      <c r="E172" s="144"/>
      <c r="F172" s="144"/>
      <c r="G172" s="144"/>
      <c r="H172" s="147"/>
      <c r="I172" s="147" t="str">
        <f>lists!$J$19</f>
        <v>оплата расходов на персонал</v>
      </c>
      <c r="J172" s="147"/>
      <c r="K172" s="147" t="str">
        <f>IF(J172="","",IF(SUMIFS(lists!$C$11:$C$200,lists!$D$11:$D$200,J172)=0,"",INDEX(lists!$F$11:$F$200,SUMIFS(lists!$C$11:$C$200,lists!$D$11:$D$200,J172))))</f>
        <v/>
      </c>
    </row>
    <row r="173" spans="1:11" x14ac:dyDescent="0.3">
      <c r="A173" s="150">
        <v>44333</v>
      </c>
      <c r="B173" s="145"/>
      <c r="C173" s="152">
        <v>100000</v>
      </c>
      <c r="D173" s="144"/>
      <c r="E173" s="144"/>
      <c r="F173" s="144"/>
      <c r="G173" s="144"/>
      <c r="H173" s="147"/>
      <c r="I173" s="147" t="str">
        <f>lists!$J$20</f>
        <v>оплата прочих постоянных расходов</v>
      </c>
      <c r="J173" s="147"/>
      <c r="K173" s="147" t="str">
        <f>IF(J173="","",IF(SUMIFS(lists!$C$11:$C$200,lists!$D$11:$D$200,J173)=0,"",INDEX(lists!$F$11:$F$200,SUMIFS(lists!$C$11:$C$200,lists!$D$11:$D$200,J173))))</f>
        <v/>
      </c>
    </row>
    <row r="174" spans="1:11" x14ac:dyDescent="0.3">
      <c r="A174" s="150">
        <v>44333</v>
      </c>
      <c r="B174" s="145"/>
      <c r="C174" s="152">
        <v>10000000</v>
      </c>
      <c r="D174" s="144"/>
      <c r="E174" s="144"/>
      <c r="F174" s="144"/>
      <c r="G174" s="144"/>
      <c r="H174" s="147"/>
      <c r="I174" s="147" t="str">
        <f>lists!$J$11</f>
        <v>оплата КЗ перед пост-ми на начало бюдж. года</v>
      </c>
      <c r="J174" s="147" t="str">
        <f>lists!$D$63</f>
        <v>товар-53</v>
      </c>
      <c r="K174" s="147" t="str">
        <f>IF(J174="","",IF(SUMIFS(lists!$C$11:$C$200,lists!$D$11:$D$200,J174)=0,"",INDEX(lists!$F$11:$F$200,SUMIFS(lists!$C$11:$C$200,lists!$D$11:$D$200,J174))))</f>
        <v>товарная категория- 5</v>
      </c>
    </row>
    <row r="175" spans="1:11" x14ac:dyDescent="0.3">
      <c r="A175" s="150">
        <v>44333</v>
      </c>
      <c r="B175" s="145"/>
      <c r="C175" s="152">
        <v>5000000</v>
      </c>
      <c r="D175" s="144"/>
      <c r="E175" s="144"/>
      <c r="F175" s="144"/>
      <c r="G175" s="144"/>
      <c r="H175" s="147"/>
      <c r="I175" s="147" t="str">
        <f>lists!$J$12</f>
        <v>оплаты поставщикам</v>
      </c>
      <c r="J175" s="147" t="str">
        <f>lists!$D$64</f>
        <v>товар-54</v>
      </c>
      <c r="K175" s="147" t="str">
        <f>IF(J175="","",IF(SUMIFS(lists!$C$11:$C$200,lists!$D$11:$D$200,J175)=0,"",INDEX(lists!$F$11:$F$200,SUMIFS(lists!$C$11:$C$200,lists!$D$11:$D$200,J175))))</f>
        <v>товарная категория- 5</v>
      </c>
    </row>
    <row r="176" spans="1:11" x14ac:dyDescent="0.3">
      <c r="A176" s="150">
        <v>44333</v>
      </c>
      <c r="B176" s="145"/>
      <c r="C176" s="152">
        <v>100000</v>
      </c>
      <c r="D176" s="144"/>
      <c r="E176" s="144"/>
      <c r="F176" s="144"/>
      <c r="G176" s="144"/>
      <c r="H176" s="147"/>
      <c r="I176" s="147" t="str">
        <f>lists!$J$13</f>
        <v>оплата маркетинговых расходов</v>
      </c>
      <c r="J176" s="147"/>
      <c r="K176" s="147" t="str">
        <f>IF(J176="","",IF(SUMIFS(lists!$C$11:$C$200,lists!$D$11:$D$200,J176)=0,"",INDEX(lists!$F$11:$F$200,SUMIFS(lists!$C$11:$C$200,lists!$D$11:$D$200,J176))))</f>
        <v/>
      </c>
    </row>
    <row r="177" spans="1:11" x14ac:dyDescent="0.3">
      <c r="A177" s="150">
        <v>44334</v>
      </c>
      <c r="B177" s="145">
        <v>5729000</v>
      </c>
      <c r="C177" s="152"/>
      <c r="D177" s="144"/>
      <c r="E177" s="144"/>
      <c r="F177" s="144"/>
      <c r="G177" s="144"/>
      <c r="H177" s="147" t="str">
        <f>lists!$H$15</f>
        <v>оплаты от заказчиков с отсрочкой</v>
      </c>
      <c r="I177" s="147"/>
      <c r="J177" s="147" t="str">
        <f>lists!$D$38</f>
        <v>товар-28</v>
      </c>
      <c r="K177" s="147" t="str">
        <f>IF(J177="","",IF(SUMIFS(lists!$C$11:$C$200,lists!$D$11:$D$200,J177)=0,"",INDEX(lists!$F$11:$F$200,SUMIFS(lists!$C$11:$C$200,lists!$D$11:$D$200,J177))))</f>
        <v>товарная категория- 3</v>
      </c>
    </row>
    <row r="178" spans="1:11" x14ac:dyDescent="0.3">
      <c r="A178" s="150">
        <v>44334</v>
      </c>
      <c r="B178" s="145">
        <v>620000</v>
      </c>
      <c r="C178" s="152"/>
      <c r="D178" s="144"/>
      <c r="E178" s="144"/>
      <c r="F178" s="144"/>
      <c r="G178" s="144"/>
      <c r="H178" s="147" t="str">
        <f>lists!$H$13</f>
        <v>предоплаты от заказчиков</v>
      </c>
      <c r="I178" s="147"/>
      <c r="J178" s="147" t="str">
        <f>lists!$D$39</f>
        <v>товар-29</v>
      </c>
      <c r="K178" s="147" t="str">
        <f>IF(J178="","",IF(SUMIFS(lists!$C$11:$C$200,lists!$D$11:$D$200,J178)=0,"",INDEX(lists!$F$11:$F$200,SUMIFS(lists!$C$11:$C$200,lists!$D$11:$D$200,J178))))</f>
        <v>товарная категория- 3</v>
      </c>
    </row>
    <row r="179" spans="1:11" x14ac:dyDescent="0.3">
      <c r="A179" s="150">
        <v>44334</v>
      </c>
      <c r="B179" s="145">
        <v>1950000</v>
      </c>
      <c r="C179" s="152"/>
      <c r="D179" s="144"/>
      <c r="E179" s="144"/>
      <c r="F179" s="144"/>
      <c r="G179" s="144"/>
      <c r="H179" s="147" t="str">
        <f>lists!$H$13</f>
        <v>предоплаты от заказчиков</v>
      </c>
      <c r="I179" s="147"/>
      <c r="J179" s="147" t="str">
        <f>lists!$D$40</f>
        <v>товар-30</v>
      </c>
      <c r="K179" s="147" t="str">
        <f>IF(J179="","",IF(SUMIFS(lists!$C$11:$C$200,lists!$D$11:$D$200,J179)=0,"",INDEX(lists!$F$11:$F$200,SUMIFS(lists!$C$11:$C$200,lists!$D$11:$D$200,J179))))</f>
        <v>товарная категория- 3</v>
      </c>
    </row>
    <row r="180" spans="1:11" x14ac:dyDescent="0.3">
      <c r="A180" s="150">
        <v>44334</v>
      </c>
      <c r="B180" s="145">
        <v>2000000</v>
      </c>
      <c r="C180" s="152"/>
      <c r="D180" s="144"/>
      <c r="E180" s="144"/>
      <c r="F180" s="144"/>
      <c r="G180" s="144"/>
      <c r="H180" s="147" t="str">
        <f>lists!$H$11</f>
        <v>оплата ДЗ по доплатам на начало бюдж. года</v>
      </c>
      <c r="I180" s="147"/>
      <c r="J180" s="147" t="str">
        <f>lists!$D$41</f>
        <v>товар-31</v>
      </c>
      <c r="K180" s="147" t="str">
        <f>IF(J180="","",IF(SUMIFS(lists!$C$11:$C$200,lists!$D$11:$D$200,J180)=0,"",INDEX(lists!$F$11:$F$200,SUMIFS(lists!$C$11:$C$200,lists!$D$11:$D$200,J180))))</f>
        <v>товарная категория- 3</v>
      </c>
    </row>
    <row r="181" spans="1:11" x14ac:dyDescent="0.3">
      <c r="A181" s="150">
        <v>44334</v>
      </c>
      <c r="B181" s="145">
        <v>2410000</v>
      </c>
      <c r="C181" s="152"/>
      <c r="D181" s="144"/>
      <c r="E181" s="144"/>
      <c r="F181" s="144"/>
      <c r="G181" s="144"/>
      <c r="H181" s="147" t="str">
        <f>lists!$H$14</f>
        <v>доплаты от заказчиков</v>
      </c>
      <c r="I181" s="147"/>
      <c r="J181" s="147" t="str">
        <f>lists!$D$42</f>
        <v>товар-32</v>
      </c>
      <c r="K181" s="147" t="str">
        <f>IF(J181="","",IF(SUMIFS(lists!$C$11:$C$200,lists!$D$11:$D$200,J181)=0,"",INDEX(lists!$F$11:$F$200,SUMIFS(lists!$C$11:$C$200,lists!$D$11:$D$200,J181))))</f>
        <v>товарная категория- 3</v>
      </c>
    </row>
    <row r="182" spans="1:11" x14ac:dyDescent="0.3">
      <c r="A182" s="150">
        <v>44334</v>
      </c>
      <c r="B182" s="145">
        <v>5400000</v>
      </c>
      <c r="C182" s="152"/>
      <c r="D182" s="144"/>
      <c r="E182" s="144"/>
      <c r="F182" s="144"/>
      <c r="G182" s="144"/>
      <c r="H182" s="147" t="str">
        <f>lists!$H$12</f>
        <v>оплата ДЗ по оплатам на начало бюдж. года</v>
      </c>
      <c r="I182" s="147"/>
      <c r="J182" s="147" t="str">
        <f>lists!$D$43</f>
        <v>товар-33</v>
      </c>
      <c r="K182" s="147" t="str">
        <f>IF(J182="","",IF(SUMIFS(lists!$C$11:$C$200,lists!$D$11:$D$200,J182)=0,"",INDEX(lists!$F$11:$F$200,SUMIFS(lists!$C$11:$C$200,lists!$D$11:$D$200,J182))))</f>
        <v>товарная категория- 3</v>
      </c>
    </row>
    <row r="183" spans="1:11" x14ac:dyDescent="0.3">
      <c r="A183" s="150">
        <v>44334</v>
      </c>
      <c r="B183" s="145">
        <v>5729000</v>
      </c>
      <c r="C183" s="152"/>
      <c r="D183" s="144"/>
      <c r="E183" s="144"/>
      <c r="F183" s="144"/>
      <c r="G183" s="144"/>
      <c r="H183" s="147" t="str">
        <f>lists!$H$15</f>
        <v>оплаты от заказчиков с отсрочкой</v>
      </c>
      <c r="I183" s="147"/>
      <c r="J183" s="147" t="str">
        <f>lists!$D$44</f>
        <v>товар-34</v>
      </c>
      <c r="K183" s="147" t="str">
        <f>IF(J183="","",IF(SUMIFS(lists!$C$11:$C$200,lists!$D$11:$D$200,J183)=0,"",INDEX(lists!$F$11:$F$200,SUMIFS(lists!$C$11:$C$200,lists!$D$11:$D$200,J183))))</f>
        <v>товарная категория- 3</v>
      </c>
    </row>
    <row r="184" spans="1:11" x14ac:dyDescent="0.3">
      <c r="A184" s="150">
        <v>44334</v>
      </c>
      <c r="B184" s="145">
        <v>620000</v>
      </c>
      <c r="C184" s="152"/>
      <c r="D184" s="144"/>
      <c r="E184" s="144"/>
      <c r="F184" s="144"/>
      <c r="G184" s="144"/>
      <c r="H184" s="147" t="str">
        <f>lists!$H$13</f>
        <v>предоплаты от заказчиков</v>
      </c>
      <c r="I184" s="147"/>
      <c r="J184" s="147" t="str">
        <f>lists!$D$45</f>
        <v>товар-35</v>
      </c>
      <c r="K184" s="147" t="str">
        <f>IF(J184="","",IF(SUMIFS(lists!$C$11:$C$200,lists!$D$11:$D$200,J184)=0,"",INDEX(lists!$F$11:$F$200,SUMIFS(lists!$C$11:$C$200,lists!$D$11:$D$200,J184))))</f>
        <v>товарная категория- 3</v>
      </c>
    </row>
    <row r="185" spans="1:11" x14ac:dyDescent="0.3">
      <c r="A185" s="150">
        <v>44334</v>
      </c>
      <c r="B185" s="145"/>
      <c r="C185" s="152">
        <v>300000</v>
      </c>
      <c r="D185" s="144"/>
      <c r="E185" s="144"/>
      <c r="F185" s="144"/>
      <c r="G185" s="144"/>
      <c r="H185" s="147"/>
      <c r="I185" s="147" t="str">
        <f>lists!$J$18</f>
        <v>оплата аренды помещений</v>
      </c>
      <c r="J185" s="147"/>
      <c r="K185" s="147" t="str">
        <f>IF(J185="","",IF(SUMIFS(lists!$C$11:$C$200,lists!$D$11:$D$200,J185)=0,"",INDEX(lists!$F$11:$F$200,SUMIFS(lists!$C$11:$C$200,lists!$D$11:$D$200,J185))))</f>
        <v/>
      </c>
    </row>
    <row r="186" spans="1:11" x14ac:dyDescent="0.3">
      <c r="A186" s="150">
        <v>44334</v>
      </c>
      <c r="B186" s="145"/>
      <c r="C186" s="152">
        <v>100000</v>
      </c>
      <c r="D186" s="144"/>
      <c r="E186" s="144"/>
      <c r="F186" s="144"/>
      <c r="G186" s="144"/>
      <c r="H186" s="147"/>
      <c r="I186" s="147" t="str">
        <f>lists!$J$19</f>
        <v>оплата расходов на персонал</v>
      </c>
      <c r="J186" s="147"/>
      <c r="K186" s="147" t="str">
        <f>IF(J186="","",IF(SUMIFS(lists!$C$11:$C$200,lists!$D$11:$D$200,J186)=0,"",INDEX(lists!$F$11:$F$200,SUMIFS(lists!$C$11:$C$200,lists!$D$11:$D$200,J186))))</f>
        <v/>
      </c>
    </row>
    <row r="187" spans="1:11" x14ac:dyDescent="0.3">
      <c r="A187" s="150">
        <v>44334</v>
      </c>
      <c r="B187" s="145"/>
      <c r="C187" s="152">
        <v>100000</v>
      </c>
      <c r="D187" s="144"/>
      <c r="E187" s="144"/>
      <c r="F187" s="144"/>
      <c r="G187" s="144"/>
      <c r="H187" s="147"/>
      <c r="I187" s="147" t="str">
        <f>lists!$J$20</f>
        <v>оплата прочих постоянных расходов</v>
      </c>
      <c r="J187" s="147"/>
      <c r="K187" s="147" t="str">
        <f>IF(J187="","",IF(SUMIFS(lists!$C$11:$C$200,lists!$D$11:$D$200,J187)=0,"",INDEX(lists!$F$11:$F$200,SUMIFS(lists!$C$11:$C$200,lists!$D$11:$D$200,J187))))</f>
        <v/>
      </c>
    </row>
    <row r="188" spans="1:11" x14ac:dyDescent="0.3">
      <c r="A188" s="150">
        <v>44334</v>
      </c>
      <c r="B188" s="145"/>
      <c r="C188" s="152">
        <v>10000000</v>
      </c>
      <c r="D188" s="144"/>
      <c r="E188" s="144"/>
      <c r="F188" s="144"/>
      <c r="G188" s="144"/>
      <c r="H188" s="147"/>
      <c r="I188" s="147" t="str">
        <f>lists!$J$11</f>
        <v>оплата КЗ перед пост-ми на начало бюдж. года</v>
      </c>
      <c r="J188" s="147" t="str">
        <f>lists!$D$34</f>
        <v>товар-24</v>
      </c>
      <c r="K188" s="147" t="str">
        <f>IF(J188="","",IF(SUMIFS(lists!$C$11:$C$200,lists!$D$11:$D$200,J188)=0,"",INDEX(lists!$F$11:$F$200,SUMIFS(lists!$C$11:$C$200,lists!$D$11:$D$200,J188))))</f>
        <v>товарная категория- 3</v>
      </c>
    </row>
    <row r="189" spans="1:11" x14ac:dyDescent="0.3">
      <c r="A189" s="150">
        <v>44334</v>
      </c>
      <c r="B189" s="145"/>
      <c r="C189" s="152">
        <v>5000000</v>
      </c>
      <c r="D189" s="144"/>
      <c r="E189" s="144"/>
      <c r="F189" s="144"/>
      <c r="G189" s="144"/>
      <c r="H189" s="147"/>
      <c r="I189" s="147" t="str">
        <f>lists!$J$12</f>
        <v>оплаты поставщикам</v>
      </c>
      <c r="J189" s="147" t="str">
        <f>lists!$D$35</f>
        <v>товар-25</v>
      </c>
      <c r="K189" s="147" t="str">
        <f>IF(J189="","",IF(SUMIFS(lists!$C$11:$C$200,lists!$D$11:$D$200,J189)=0,"",INDEX(lists!$F$11:$F$200,SUMIFS(lists!$C$11:$C$200,lists!$D$11:$D$200,J189))))</f>
        <v>товарная категория- 3</v>
      </c>
    </row>
    <row r="190" spans="1:11" x14ac:dyDescent="0.3">
      <c r="A190" s="150">
        <v>44334</v>
      </c>
      <c r="B190" s="145"/>
      <c r="C190" s="152">
        <v>100000</v>
      </c>
      <c r="D190" s="144"/>
      <c r="E190" s="144"/>
      <c r="F190" s="144"/>
      <c r="G190" s="144"/>
      <c r="H190" s="147"/>
      <c r="I190" s="147" t="str">
        <f>lists!$J$13</f>
        <v>оплата маркетинговых расходов</v>
      </c>
      <c r="J190" s="147"/>
      <c r="K190" s="147" t="str">
        <f>IF(J190="","",IF(SUMIFS(lists!$C$11:$C$200,lists!$D$11:$D$200,J190)=0,"",INDEX(lists!$F$11:$F$200,SUMIFS(lists!$C$11:$C$200,lists!$D$11:$D$200,J190))))</f>
        <v/>
      </c>
    </row>
    <row r="191" spans="1:11" x14ac:dyDescent="0.3">
      <c r="A191" s="150">
        <v>44334</v>
      </c>
      <c r="B191" s="145"/>
      <c r="C191" s="152">
        <v>50000</v>
      </c>
      <c r="D191" s="144"/>
      <c r="E191" s="144"/>
      <c r="F191" s="144"/>
      <c r="G191" s="144"/>
      <c r="H191" s="147"/>
      <c r="I191" s="147" t="str">
        <f>lists!$J$14</f>
        <v>оплата расходов логистики</v>
      </c>
      <c r="J191" s="147"/>
      <c r="K191" s="147" t="str">
        <f>IF(J191="","",IF(SUMIFS(lists!$C$11:$C$200,lists!$D$11:$D$200,J191)=0,"",INDEX(lists!$F$11:$F$200,SUMIFS(lists!$C$11:$C$200,lists!$D$11:$D$200,J191))))</f>
        <v/>
      </c>
    </row>
    <row r="192" spans="1:11" x14ac:dyDescent="0.3">
      <c r="A192" s="150">
        <v>44334</v>
      </c>
      <c r="B192" s="145"/>
      <c r="C192" s="152">
        <v>30000</v>
      </c>
      <c r="D192" s="144"/>
      <c r="E192" s="144"/>
      <c r="F192" s="144"/>
      <c r="G192" s="144"/>
      <c r="H192" s="147"/>
      <c r="I192" s="147" t="str">
        <f>lists!$J$15</f>
        <v>оплата прочих переменных расходов</v>
      </c>
      <c r="J192" s="147"/>
      <c r="K192" s="147" t="str">
        <f>IF(J192="","",IF(SUMIFS(lists!$C$11:$C$200,lists!$D$11:$D$200,J192)=0,"",INDEX(lists!$F$11:$F$200,SUMIFS(lists!$C$11:$C$200,lists!$D$11:$D$200,J192))))</f>
        <v/>
      </c>
    </row>
    <row r="193" spans="1:11" x14ac:dyDescent="0.3">
      <c r="A193" s="150">
        <v>44334</v>
      </c>
      <c r="B193" s="145"/>
      <c r="C193" s="152">
        <v>3000000</v>
      </c>
      <c r="D193" s="144"/>
      <c r="E193" s="144"/>
      <c r="F193" s="144"/>
      <c r="G193" s="144"/>
      <c r="H193" s="147"/>
      <c r="I193" s="147" t="str">
        <f>lists!$J$16</f>
        <v>оплата ФОТ</v>
      </c>
      <c r="J193" s="147"/>
      <c r="K193" s="147" t="str">
        <f>IF(J193="","",IF(SUMIFS(lists!$C$11:$C$200,lists!$D$11:$D$200,J193)=0,"",INDEX(lists!$F$11:$F$200,SUMIFS(lists!$C$11:$C$200,lists!$D$11:$D$200,J193))))</f>
        <v/>
      </c>
    </row>
    <row r="194" spans="1:11" x14ac:dyDescent="0.3">
      <c r="A194" s="150">
        <v>44334</v>
      </c>
      <c r="B194" s="145"/>
      <c r="C194" s="152">
        <v>1000000</v>
      </c>
      <c r="D194" s="144"/>
      <c r="E194" s="144"/>
      <c r="F194" s="144"/>
      <c r="G194" s="144"/>
      <c r="H194" s="147"/>
      <c r="I194" s="147" t="str">
        <f>lists!$J$17</f>
        <v>оплата взносов в соц. фонды</v>
      </c>
      <c r="J194" s="147"/>
      <c r="K194" s="147" t="str">
        <f>IF(J194="","",IF(SUMIFS(lists!$C$11:$C$200,lists!$D$11:$D$200,J194)=0,"",INDEX(lists!$F$11:$F$200,SUMIFS(lists!$C$11:$C$200,lists!$D$11:$D$200,J194))))</f>
        <v/>
      </c>
    </row>
    <row r="195" spans="1:11" x14ac:dyDescent="0.3">
      <c r="A195" s="150">
        <v>44334</v>
      </c>
      <c r="B195" s="145"/>
      <c r="C195" s="152">
        <v>300000</v>
      </c>
      <c r="D195" s="144"/>
      <c r="E195" s="144"/>
      <c r="F195" s="144"/>
      <c r="G195" s="144"/>
      <c r="H195" s="147"/>
      <c r="I195" s="147" t="str">
        <f>lists!$J$18</f>
        <v>оплата аренды помещений</v>
      </c>
      <c r="J195" s="147"/>
      <c r="K195" s="147" t="str">
        <f>IF(J195="","",IF(SUMIFS(lists!$C$11:$C$200,lists!$D$11:$D$200,J195)=0,"",INDEX(lists!$F$11:$F$200,SUMIFS(lists!$C$11:$C$200,lists!$D$11:$D$200,J195))))</f>
        <v/>
      </c>
    </row>
    <row r="196" spans="1:11" x14ac:dyDescent="0.3">
      <c r="A196" s="150">
        <v>44334</v>
      </c>
      <c r="B196" s="145"/>
      <c r="C196" s="152">
        <v>100000</v>
      </c>
      <c r="D196" s="144"/>
      <c r="E196" s="144"/>
      <c r="F196" s="144"/>
      <c r="G196" s="144"/>
      <c r="H196" s="147"/>
      <c r="I196" s="147" t="str">
        <f>lists!$J$19</f>
        <v>оплата расходов на персонал</v>
      </c>
      <c r="J196" s="147"/>
      <c r="K196" s="147" t="str">
        <f>IF(J196="","",IF(SUMIFS(lists!$C$11:$C$200,lists!$D$11:$D$200,J196)=0,"",INDEX(lists!$F$11:$F$200,SUMIFS(lists!$C$11:$C$200,lists!$D$11:$D$200,J196))))</f>
        <v/>
      </c>
    </row>
    <row r="197" spans="1:11" x14ac:dyDescent="0.3">
      <c r="A197" s="150">
        <v>44334</v>
      </c>
      <c r="B197" s="145"/>
      <c r="C197" s="152">
        <v>100000</v>
      </c>
      <c r="D197" s="144"/>
      <c r="E197" s="144"/>
      <c r="F197" s="144"/>
      <c r="G197" s="144"/>
      <c r="H197" s="147"/>
      <c r="I197" s="147" t="str">
        <f>lists!$J$20</f>
        <v>оплата прочих постоянных расходов</v>
      </c>
      <c r="J197" s="147"/>
      <c r="K197" s="147" t="str">
        <f>IF(J197="","",IF(SUMIFS(lists!$C$11:$C$200,lists!$D$11:$D$200,J197)=0,"",INDEX(lists!$F$11:$F$200,SUMIFS(lists!$C$11:$C$200,lists!$D$11:$D$200,J197))))</f>
        <v/>
      </c>
    </row>
    <row r="198" spans="1:11" x14ac:dyDescent="0.3">
      <c r="A198" s="150">
        <v>44334</v>
      </c>
      <c r="B198" s="145"/>
      <c r="C198" s="152">
        <v>10000000</v>
      </c>
      <c r="D198" s="144"/>
      <c r="E198" s="144"/>
      <c r="F198" s="144"/>
      <c r="G198" s="144"/>
      <c r="H198" s="147"/>
      <c r="I198" s="147" t="str">
        <f>lists!$J$11</f>
        <v>оплата КЗ перед пост-ми на начало бюдж. года</v>
      </c>
      <c r="J198" s="147" t="str">
        <f>lists!$D$44</f>
        <v>товар-34</v>
      </c>
      <c r="K198" s="147" t="str">
        <f>IF(J198="","",IF(SUMIFS(lists!$C$11:$C$200,lists!$D$11:$D$200,J198)=0,"",INDEX(lists!$F$11:$F$200,SUMIFS(lists!$C$11:$C$200,lists!$D$11:$D$200,J198))))</f>
        <v>товарная категория- 3</v>
      </c>
    </row>
    <row r="199" spans="1:11" x14ac:dyDescent="0.3">
      <c r="A199" s="150">
        <v>44334</v>
      </c>
      <c r="B199" s="145"/>
      <c r="C199" s="152">
        <v>5000000</v>
      </c>
      <c r="D199" s="144"/>
      <c r="E199" s="144"/>
      <c r="F199" s="144"/>
      <c r="G199" s="144"/>
      <c r="H199" s="147"/>
      <c r="I199" s="147" t="str">
        <f>lists!$J$12</f>
        <v>оплаты поставщикам</v>
      </c>
      <c r="J199" s="147" t="str">
        <f>lists!$D$45</f>
        <v>товар-35</v>
      </c>
      <c r="K199" s="147" t="str">
        <f>IF(J199="","",IF(SUMIFS(lists!$C$11:$C$200,lists!$D$11:$D$200,J199)=0,"",INDEX(lists!$F$11:$F$200,SUMIFS(lists!$C$11:$C$200,lists!$D$11:$D$200,J199))))</f>
        <v>товарная категория- 3</v>
      </c>
    </row>
    <row r="200" spans="1:11" x14ac:dyDescent="0.3">
      <c r="A200" s="150">
        <v>44334</v>
      </c>
      <c r="B200" s="145"/>
      <c r="C200" s="152">
        <v>100000</v>
      </c>
      <c r="D200" s="144"/>
      <c r="E200" s="144"/>
      <c r="F200" s="144"/>
      <c r="G200" s="144"/>
      <c r="H200" s="147"/>
      <c r="I200" s="147" t="str">
        <f>lists!$J$13</f>
        <v>оплата маркетинговых расходов</v>
      </c>
      <c r="J200" s="147"/>
      <c r="K200" s="147" t="str">
        <f>IF(J200="","",IF(SUMIFS(lists!$C$11:$C$200,lists!$D$11:$D$200,J200)=0,"",INDEX(lists!$F$11:$F$200,SUMIFS(lists!$C$11:$C$200,lists!$D$11:$D$200,J200))))</f>
        <v/>
      </c>
    </row>
    <row r="201" spans="1:11" x14ac:dyDescent="0.3">
      <c r="A201" s="150">
        <v>44334</v>
      </c>
      <c r="B201" s="145"/>
      <c r="C201" s="152">
        <v>50000</v>
      </c>
      <c r="D201" s="144"/>
      <c r="E201" s="144"/>
      <c r="F201" s="144"/>
      <c r="G201" s="144"/>
      <c r="H201" s="147"/>
      <c r="I201" s="147" t="str">
        <f>lists!$J$14</f>
        <v>оплата расходов логистики</v>
      </c>
      <c r="J201" s="147"/>
      <c r="K201" s="147" t="str">
        <f>IF(J201="","",IF(SUMIFS(lists!$C$11:$C$200,lists!$D$11:$D$200,J201)=0,"",INDEX(lists!$F$11:$F$200,SUMIFS(lists!$C$11:$C$200,lists!$D$11:$D$200,J201))))</f>
        <v/>
      </c>
    </row>
    <row r="202" spans="1:11" x14ac:dyDescent="0.3">
      <c r="A202" s="150">
        <v>44334</v>
      </c>
      <c r="B202" s="145"/>
      <c r="C202" s="152">
        <v>30000</v>
      </c>
      <c r="D202" s="144"/>
      <c r="E202" s="144"/>
      <c r="F202" s="144"/>
      <c r="G202" s="144"/>
      <c r="H202" s="147"/>
      <c r="I202" s="147" t="str">
        <f>lists!$J$15</f>
        <v>оплата прочих переменных расходов</v>
      </c>
      <c r="J202" s="147"/>
      <c r="K202" s="147" t="str">
        <f>IF(J202="","",IF(SUMIFS(lists!$C$11:$C$200,lists!$D$11:$D$200,J202)=0,"",INDEX(lists!$F$11:$F$200,SUMIFS(lists!$C$11:$C$200,lists!$D$11:$D$200,J202))))</f>
        <v/>
      </c>
    </row>
    <row r="203" spans="1:11" x14ac:dyDescent="0.3">
      <c r="A203" s="150">
        <v>44334</v>
      </c>
      <c r="B203" s="145">
        <v>1950000</v>
      </c>
      <c r="C203" s="152"/>
      <c r="D203" s="144"/>
      <c r="E203" s="144"/>
      <c r="F203" s="144"/>
      <c r="G203" s="144"/>
      <c r="H203" s="147" t="str">
        <f>lists!$H$13</f>
        <v>предоплаты от заказчиков</v>
      </c>
      <c r="I203" s="147"/>
      <c r="J203" s="147" t="str">
        <f>lists!$D$49</f>
        <v>товар-39</v>
      </c>
      <c r="K203" s="147" t="str">
        <f>IF(J203="","",IF(SUMIFS(lists!$C$11:$C$200,lists!$D$11:$D$200,J203)=0,"",INDEX(lists!$F$11:$F$200,SUMIFS(lists!$C$11:$C$200,lists!$D$11:$D$200,J203))))</f>
        <v>товарная категория- 4</v>
      </c>
    </row>
    <row r="204" spans="1:11" x14ac:dyDescent="0.3">
      <c r="A204" s="150">
        <v>44334</v>
      </c>
      <c r="B204" s="145">
        <v>2000000</v>
      </c>
      <c r="C204" s="152"/>
      <c r="D204" s="144"/>
      <c r="E204" s="144"/>
      <c r="F204" s="144"/>
      <c r="G204" s="144"/>
      <c r="H204" s="147" t="str">
        <f>lists!$H$11</f>
        <v>оплата ДЗ по доплатам на начало бюдж. года</v>
      </c>
      <c r="I204" s="147"/>
      <c r="J204" s="147" t="str">
        <f>lists!$D$50</f>
        <v>товар-40</v>
      </c>
      <c r="K204" s="147" t="str">
        <f>IF(J204="","",IF(SUMIFS(lists!$C$11:$C$200,lists!$D$11:$D$200,J204)=0,"",INDEX(lists!$F$11:$F$200,SUMIFS(lists!$C$11:$C$200,lists!$D$11:$D$200,J204))))</f>
        <v>товарная категория- 4</v>
      </c>
    </row>
    <row r="205" spans="1:11" x14ac:dyDescent="0.3">
      <c r="A205" s="150">
        <v>44335</v>
      </c>
      <c r="B205" s="145">
        <v>5400000</v>
      </c>
      <c r="C205" s="152"/>
      <c r="D205" s="144"/>
      <c r="E205" s="144"/>
      <c r="F205" s="144"/>
      <c r="G205" s="144"/>
      <c r="H205" s="147" t="str">
        <f>lists!$H$12</f>
        <v>оплата ДЗ по оплатам на начало бюдж. года</v>
      </c>
      <c r="I205" s="147"/>
      <c r="J205" s="147" t="str">
        <f>lists!$D$65</f>
        <v>товар-55</v>
      </c>
      <c r="K205" s="147" t="str">
        <f>IF(J205="","",IF(SUMIFS(lists!$C$11:$C$200,lists!$D$11:$D$200,J205)=0,"",INDEX(lists!$F$11:$F$200,SUMIFS(lists!$C$11:$C$200,lists!$D$11:$D$200,J205))))</f>
        <v>товарная категория- 5</v>
      </c>
    </row>
    <row r="206" spans="1:11" x14ac:dyDescent="0.3">
      <c r="A206" s="150">
        <v>44336</v>
      </c>
      <c r="B206" s="145">
        <v>5729000</v>
      </c>
      <c r="C206" s="152"/>
      <c r="D206" s="144"/>
      <c r="E206" s="144"/>
      <c r="F206" s="144"/>
      <c r="G206" s="144"/>
      <c r="H206" s="147" t="str">
        <f>lists!$H$15</f>
        <v>оплаты от заказчиков с отсрочкой</v>
      </c>
      <c r="I206" s="147"/>
      <c r="J206" s="147" t="str">
        <f>lists!$D$59</f>
        <v>товар-49</v>
      </c>
      <c r="K206" s="147" t="str">
        <f>IF(J206="","",IF(SUMIFS(lists!$C$11:$C$200,lists!$D$11:$D$200,J206)=0,"",INDEX(lists!$F$11:$F$200,SUMIFS(lists!$C$11:$C$200,lists!$D$11:$D$200,J206))))</f>
        <v>товарная категория- 4</v>
      </c>
    </row>
    <row r="207" spans="1:11" x14ac:dyDescent="0.3">
      <c r="A207" s="150">
        <v>44337</v>
      </c>
      <c r="B207" s="145">
        <v>620000</v>
      </c>
      <c r="C207" s="152"/>
      <c r="D207" s="144"/>
      <c r="E207" s="144"/>
      <c r="F207" s="144"/>
      <c r="G207" s="144"/>
      <c r="H207" s="147" t="str">
        <f>lists!$H$13</f>
        <v>предоплаты от заказчиков</v>
      </c>
      <c r="I207" s="147"/>
      <c r="J207" s="147" t="str">
        <f>lists!$D$60</f>
        <v>товар-50</v>
      </c>
      <c r="K207" s="147" t="str">
        <f>IF(J207="","",IF(SUMIFS(lists!$C$11:$C$200,lists!$D$11:$D$200,J207)=0,"",INDEX(lists!$F$11:$F$200,SUMIFS(lists!$C$11:$C$200,lists!$D$11:$D$200,J207))))</f>
        <v>товарная категория- 4</v>
      </c>
    </row>
    <row r="208" spans="1:11" x14ac:dyDescent="0.3">
      <c r="A208" s="150">
        <v>44338</v>
      </c>
      <c r="B208" s="145">
        <v>1950000</v>
      </c>
      <c r="C208" s="152"/>
      <c r="D208" s="144"/>
      <c r="E208" s="144"/>
      <c r="F208" s="144"/>
      <c r="G208" s="144"/>
      <c r="H208" s="147" t="str">
        <f>lists!$H$13</f>
        <v>предоплаты от заказчиков</v>
      </c>
      <c r="I208" s="147"/>
      <c r="J208" s="147" t="str">
        <f>lists!$D$61</f>
        <v>товар-51</v>
      </c>
      <c r="K208" s="147" t="str">
        <f>IF(J208="","",IF(SUMIFS(lists!$C$11:$C$200,lists!$D$11:$D$200,J208)=0,"",INDEX(lists!$F$11:$F$200,SUMIFS(lists!$C$11:$C$200,lists!$D$11:$D$200,J208))))</f>
        <v>товарная категория- 4</v>
      </c>
    </row>
    <row r="209" spans="1:11" x14ac:dyDescent="0.3">
      <c r="A209" s="150">
        <v>44339</v>
      </c>
      <c r="B209" s="145">
        <v>2000000</v>
      </c>
      <c r="C209" s="152"/>
      <c r="D209" s="144"/>
      <c r="E209" s="144"/>
      <c r="F209" s="144"/>
      <c r="G209" s="144"/>
      <c r="H209" s="147" t="str">
        <f>lists!$H$11</f>
        <v>оплата ДЗ по доплатам на начало бюдж. года</v>
      </c>
      <c r="I209" s="147"/>
      <c r="J209" s="147" t="str">
        <f>lists!$D$62</f>
        <v>товар-52</v>
      </c>
      <c r="K209" s="147" t="str">
        <f>IF(J209="","",IF(SUMIFS(lists!$C$11:$C$200,lists!$D$11:$D$200,J209)=0,"",INDEX(lists!$F$11:$F$200,SUMIFS(lists!$C$11:$C$200,lists!$D$11:$D$200,J209))))</f>
        <v>товарная категория- 5</v>
      </c>
    </row>
    <row r="210" spans="1:11" x14ac:dyDescent="0.3">
      <c r="A210" s="150">
        <v>44340</v>
      </c>
      <c r="B210" s="145">
        <v>2410000</v>
      </c>
      <c r="C210" s="152"/>
      <c r="D210" s="144"/>
      <c r="E210" s="144"/>
      <c r="F210" s="144"/>
      <c r="G210" s="144"/>
      <c r="H210" s="147" t="str">
        <f>lists!$H$14</f>
        <v>доплаты от заказчиков</v>
      </c>
      <c r="I210" s="147"/>
      <c r="J210" s="147" t="str">
        <f>lists!$D$63</f>
        <v>товар-53</v>
      </c>
      <c r="K210" s="147" t="str">
        <f>IF(J210="","",IF(SUMIFS(lists!$C$11:$C$200,lists!$D$11:$D$200,J210)=0,"",INDEX(lists!$F$11:$F$200,SUMIFS(lists!$C$11:$C$200,lists!$D$11:$D$200,J210))))</f>
        <v>товарная категория- 5</v>
      </c>
    </row>
    <row r="211" spans="1:11" x14ac:dyDescent="0.3">
      <c r="A211" s="150">
        <v>44341</v>
      </c>
      <c r="B211" s="145">
        <v>5400000</v>
      </c>
      <c r="C211" s="152"/>
      <c r="D211" s="144"/>
      <c r="E211" s="144"/>
      <c r="F211" s="144"/>
      <c r="G211" s="144"/>
      <c r="H211" s="147" t="str">
        <f>lists!$H$12</f>
        <v>оплата ДЗ по оплатам на начало бюдж. года</v>
      </c>
      <c r="I211" s="147"/>
      <c r="J211" s="147" t="str">
        <f>lists!$D$64</f>
        <v>товар-54</v>
      </c>
      <c r="K211" s="147" t="str">
        <f>IF(J211="","",IF(SUMIFS(lists!$C$11:$C$200,lists!$D$11:$D$200,J211)=0,"",INDEX(lists!$F$11:$F$200,SUMIFS(lists!$C$11:$C$200,lists!$D$11:$D$200,J211))))</f>
        <v>товарная категория- 5</v>
      </c>
    </row>
    <row r="212" spans="1:11" x14ac:dyDescent="0.3">
      <c r="A212" s="150">
        <v>44341</v>
      </c>
      <c r="B212" s="145">
        <v>5729000</v>
      </c>
      <c r="C212" s="152"/>
      <c r="D212" s="144"/>
      <c r="E212" s="144"/>
      <c r="F212" s="144"/>
      <c r="G212" s="144"/>
      <c r="H212" s="147" t="str">
        <f>lists!$H$15</f>
        <v>оплаты от заказчиков с отсрочкой</v>
      </c>
      <c r="I212" s="147"/>
      <c r="J212" s="147" t="str">
        <f>lists!$D$65</f>
        <v>товар-55</v>
      </c>
      <c r="K212" s="147" t="str">
        <f>IF(J212="","",IF(SUMIFS(lists!$C$11:$C$200,lists!$D$11:$D$200,J212)=0,"",INDEX(lists!$F$11:$F$200,SUMIFS(lists!$C$11:$C$200,lists!$D$11:$D$200,J212))))</f>
        <v>товарная категория- 5</v>
      </c>
    </row>
    <row r="213" spans="1:11" x14ac:dyDescent="0.3">
      <c r="A213" s="150">
        <v>44341</v>
      </c>
      <c r="B213" s="145">
        <v>620000</v>
      </c>
      <c r="C213" s="152"/>
      <c r="D213" s="144"/>
      <c r="E213" s="144"/>
      <c r="F213" s="144"/>
      <c r="G213" s="144"/>
      <c r="H213" s="147" t="str">
        <f>lists!$H$13</f>
        <v>предоплаты от заказчиков</v>
      </c>
      <c r="I213" s="147"/>
      <c r="J213" s="147" t="str">
        <f>lists!$D$66</f>
        <v>товар-56</v>
      </c>
      <c r="K213" s="147" t="str">
        <f>IF(J213="","",IF(SUMIFS(lists!$C$11:$C$200,lists!$D$11:$D$200,J213)=0,"",INDEX(lists!$F$11:$F$200,SUMIFS(lists!$C$11:$C$200,lists!$D$11:$D$200,J213))))</f>
        <v>товарная категория- 5</v>
      </c>
    </row>
    <row r="214" spans="1:11" x14ac:dyDescent="0.3">
      <c r="A214" s="150">
        <v>44341</v>
      </c>
      <c r="B214" s="145">
        <v>1950000</v>
      </c>
      <c r="C214" s="152"/>
      <c r="D214" s="144"/>
      <c r="E214" s="144"/>
      <c r="F214" s="144"/>
      <c r="G214" s="144"/>
      <c r="H214" s="147" t="str">
        <f>lists!$H$13</f>
        <v>предоплаты от заказчиков</v>
      </c>
      <c r="I214" s="147"/>
      <c r="J214" s="147" t="str">
        <f>lists!$D$67</f>
        <v>товар-57</v>
      </c>
      <c r="K214" s="147" t="str">
        <f>IF(J214="","",IF(SUMIFS(lists!$C$11:$C$200,lists!$D$11:$D$200,J214)=0,"",INDEX(lists!$F$11:$F$200,SUMIFS(lists!$C$11:$C$200,lists!$D$11:$D$200,J214))))</f>
        <v>товарная категория- 5</v>
      </c>
    </row>
    <row r="215" spans="1:11" x14ac:dyDescent="0.3">
      <c r="A215" s="150">
        <v>44338</v>
      </c>
      <c r="B215" s="145"/>
      <c r="C215" s="152">
        <v>100000</v>
      </c>
      <c r="D215" s="144"/>
      <c r="E215" s="144"/>
      <c r="F215" s="144"/>
      <c r="G215" s="144"/>
      <c r="H215" s="147"/>
      <c r="I215" s="147" t="str">
        <f>lists!$J$13</f>
        <v>оплата маркетинговых расходов</v>
      </c>
      <c r="J215" s="147"/>
      <c r="K215" s="147" t="str">
        <f>IF(J215="","",IF(SUMIFS(lists!$C$11:$C$200,lists!$D$11:$D$200,J215)=0,"",INDEX(lists!$F$11:$F$200,SUMIFS(lists!$C$11:$C$200,lists!$D$11:$D$200,J215))))</f>
        <v/>
      </c>
    </row>
    <row r="216" spans="1:11" x14ac:dyDescent="0.3">
      <c r="A216" s="150">
        <v>44338</v>
      </c>
      <c r="B216" s="145"/>
      <c r="C216" s="152">
        <v>50000</v>
      </c>
      <c r="D216" s="144"/>
      <c r="E216" s="144"/>
      <c r="F216" s="144"/>
      <c r="G216" s="144"/>
      <c r="H216" s="147"/>
      <c r="I216" s="147" t="str">
        <f>lists!$J$14</f>
        <v>оплата расходов логистики</v>
      </c>
      <c r="J216" s="147"/>
      <c r="K216" s="147" t="str">
        <f>IF(J216="","",IF(SUMIFS(lists!$C$11:$C$200,lists!$D$11:$D$200,J216)=0,"",INDEX(lists!$F$11:$F$200,SUMIFS(lists!$C$11:$C$200,lists!$D$11:$D$200,J216))))</f>
        <v/>
      </c>
    </row>
    <row r="217" spans="1:11" x14ac:dyDescent="0.3">
      <c r="A217" s="150">
        <v>44338</v>
      </c>
      <c r="B217" s="145"/>
      <c r="C217" s="152">
        <v>30000</v>
      </c>
      <c r="D217" s="144"/>
      <c r="E217" s="144"/>
      <c r="F217" s="144"/>
      <c r="G217" s="144"/>
      <c r="H217" s="147"/>
      <c r="I217" s="147" t="str">
        <f>lists!$J$15</f>
        <v>оплата прочих переменных расходов</v>
      </c>
      <c r="J217" s="147"/>
      <c r="K217" s="147" t="str">
        <f>IF(J217="","",IF(SUMIFS(lists!$C$11:$C$200,lists!$D$11:$D$200,J217)=0,"",INDEX(lists!$F$11:$F$200,SUMIFS(lists!$C$11:$C$200,lists!$D$11:$D$200,J217))))</f>
        <v/>
      </c>
    </row>
    <row r="218" spans="1:11" x14ac:dyDescent="0.3">
      <c r="A218" s="150">
        <v>44338</v>
      </c>
      <c r="B218" s="145"/>
      <c r="C218" s="152">
        <v>3000000</v>
      </c>
      <c r="D218" s="144"/>
      <c r="E218" s="144"/>
      <c r="F218" s="144"/>
      <c r="G218" s="144"/>
      <c r="H218" s="147"/>
      <c r="I218" s="147" t="str">
        <f>lists!$J$16</f>
        <v>оплата ФОТ</v>
      </c>
      <c r="J218" s="147"/>
      <c r="K218" s="147" t="str">
        <f>IF(J218="","",IF(SUMIFS(lists!$C$11:$C$200,lists!$D$11:$D$200,J218)=0,"",INDEX(lists!$F$11:$F$200,SUMIFS(lists!$C$11:$C$200,lists!$D$11:$D$200,J218))))</f>
        <v/>
      </c>
    </row>
    <row r="219" spans="1:11" x14ac:dyDescent="0.3">
      <c r="A219" s="150">
        <v>44338</v>
      </c>
      <c r="B219" s="145"/>
      <c r="C219" s="152">
        <v>10000000</v>
      </c>
      <c r="D219" s="144"/>
      <c r="E219" s="144"/>
      <c r="F219" s="144"/>
      <c r="G219" s="144"/>
      <c r="H219" s="147"/>
      <c r="I219" s="147" t="str">
        <f>KPI!$F$106</f>
        <v>Оплата таможенной пошлины</v>
      </c>
      <c r="J219" s="147"/>
      <c r="K219" s="147" t="str">
        <f>IF(J219="","",IF(SUMIFS(lists!$C$11:$C$200,lists!$D$11:$D$200,J219)=0,"",INDEX(lists!$F$11:$F$200,SUMIFS(lists!$C$11:$C$200,lists!$D$11:$D$200,J219))))</f>
        <v/>
      </c>
    </row>
    <row r="220" spans="1:11" x14ac:dyDescent="0.3">
      <c r="A220" s="150">
        <v>44335</v>
      </c>
      <c r="B220" s="145"/>
      <c r="C220" s="152">
        <v>30000000</v>
      </c>
      <c r="D220" s="144"/>
      <c r="E220" s="144"/>
      <c r="F220" s="144"/>
      <c r="G220" s="144"/>
      <c r="H220" s="147"/>
      <c r="I220" s="147" t="str">
        <f>KPI!$F$113</f>
        <v>Оплата НДС</v>
      </c>
      <c r="J220" s="147"/>
      <c r="K220" s="147" t="str">
        <f>IF(J220="","",IF(SUMIFS(lists!$C$11:$C$200,lists!$D$11:$D$200,J220)=0,"",INDEX(lists!$F$11:$F$200,SUMIFS(lists!$C$11:$C$200,lists!$D$11:$D$200,J220))))</f>
        <v/>
      </c>
    </row>
    <row r="221" spans="1:11" x14ac:dyDescent="0.3">
      <c r="A221" s="150">
        <v>44336</v>
      </c>
      <c r="B221" s="145"/>
      <c r="C221" s="152">
        <v>100000</v>
      </c>
      <c r="D221" s="144"/>
      <c r="E221" s="144"/>
      <c r="F221" s="144"/>
      <c r="G221" s="144"/>
      <c r="H221" s="147"/>
      <c r="I221" s="147" t="str">
        <f>lists!$J$19</f>
        <v>оплата расходов на персонал</v>
      </c>
      <c r="J221" s="147"/>
      <c r="K221" s="147" t="str">
        <f>IF(J221="","",IF(SUMIFS(lists!$C$11:$C$200,lists!$D$11:$D$200,J221)=0,"",INDEX(lists!$F$11:$F$200,SUMIFS(lists!$C$11:$C$200,lists!$D$11:$D$200,J221))))</f>
        <v/>
      </c>
    </row>
    <row r="222" spans="1:11" x14ac:dyDescent="0.3">
      <c r="A222" s="150">
        <v>44337</v>
      </c>
      <c r="B222" s="145"/>
      <c r="C222" s="152">
        <v>100000</v>
      </c>
      <c r="D222" s="144"/>
      <c r="E222" s="144"/>
      <c r="F222" s="144"/>
      <c r="G222" s="144"/>
      <c r="H222" s="147"/>
      <c r="I222" s="147" t="str">
        <f>lists!$J$20</f>
        <v>оплата прочих постоянных расходов</v>
      </c>
      <c r="J222" s="147"/>
      <c r="K222" s="147" t="str">
        <f>IF(J222="","",IF(SUMIFS(lists!$C$11:$C$200,lists!$D$11:$D$200,J222)=0,"",INDEX(lists!$F$11:$F$200,SUMIFS(lists!$C$11:$C$200,lists!$D$11:$D$200,J222))))</f>
        <v/>
      </c>
    </row>
    <row r="223" spans="1:11" x14ac:dyDescent="0.3">
      <c r="A223" s="150">
        <v>44338</v>
      </c>
      <c r="B223" s="145"/>
      <c r="C223" s="152">
        <v>10000000</v>
      </c>
      <c r="D223" s="144"/>
      <c r="E223" s="144"/>
      <c r="F223" s="144"/>
      <c r="G223" s="144"/>
      <c r="H223" s="147"/>
      <c r="I223" s="147" t="str">
        <f>lists!$J$11</f>
        <v>оплата КЗ перед пост-ми на начало бюдж. года</v>
      </c>
      <c r="J223" s="147" t="str">
        <f>lists!$D$76</f>
        <v>товар-66</v>
      </c>
      <c r="K223" s="147" t="str">
        <f>IF(J223="","",IF(SUMIFS(lists!$C$11:$C$200,lists!$D$11:$D$200,J223)=0,"",INDEX(lists!$F$11:$F$200,SUMIFS(lists!$C$11:$C$200,lists!$D$11:$D$200,J223))))</f>
        <v>товарная категория- 5</v>
      </c>
    </row>
    <row r="224" spans="1:11" x14ac:dyDescent="0.3">
      <c r="A224" s="150">
        <v>44339</v>
      </c>
      <c r="B224" s="145"/>
      <c r="C224" s="152">
        <v>5000000</v>
      </c>
      <c r="D224" s="144"/>
      <c r="E224" s="144"/>
      <c r="F224" s="144"/>
      <c r="G224" s="144"/>
      <c r="H224" s="147"/>
      <c r="I224" s="147" t="str">
        <f>lists!$J$12</f>
        <v>оплаты поставщикам</v>
      </c>
      <c r="J224" s="147" t="str">
        <f>lists!$D$77</f>
        <v>товар-67</v>
      </c>
      <c r="K224" s="147" t="str">
        <f>IF(J224="","",IF(SUMIFS(lists!$C$11:$C$200,lists!$D$11:$D$200,J224)=0,"",INDEX(lists!$F$11:$F$200,SUMIFS(lists!$C$11:$C$200,lists!$D$11:$D$200,J224))))</f>
        <v>товарная категория- 5</v>
      </c>
    </row>
    <row r="225" spans="1:11" x14ac:dyDescent="0.3">
      <c r="A225" s="150">
        <v>44340</v>
      </c>
      <c r="B225" s="145"/>
      <c r="C225" s="152">
        <v>100000</v>
      </c>
      <c r="D225" s="144"/>
      <c r="E225" s="144"/>
      <c r="F225" s="144"/>
      <c r="G225" s="144"/>
      <c r="H225" s="147"/>
      <c r="I225" s="147" t="str">
        <f>lists!$J$13</f>
        <v>оплата маркетинговых расходов</v>
      </c>
      <c r="J225" s="147"/>
      <c r="K225" s="147" t="str">
        <f>IF(J225="","",IF(SUMIFS(lists!$C$11:$C$200,lists!$D$11:$D$200,J225)=0,"",INDEX(lists!$F$11:$F$200,SUMIFS(lists!$C$11:$C$200,lists!$D$11:$D$200,J225))))</f>
        <v/>
      </c>
    </row>
    <row r="226" spans="1:11" x14ac:dyDescent="0.3">
      <c r="A226" s="150">
        <v>44341</v>
      </c>
      <c r="B226" s="145">
        <v>2000000</v>
      </c>
      <c r="C226" s="152"/>
      <c r="D226" s="144"/>
      <c r="E226" s="144"/>
      <c r="F226" s="144"/>
      <c r="G226" s="144"/>
      <c r="H226" s="147" t="str">
        <f>lists!$H$11</f>
        <v>оплата ДЗ по доплатам на начало бюдж. года</v>
      </c>
      <c r="I226" s="147"/>
      <c r="J226" s="147" t="str">
        <f>lists!$D$79</f>
        <v>товар-69</v>
      </c>
      <c r="K226" s="147" t="str">
        <f>IF(J226="","",IF(SUMIFS(lists!$C$11:$C$200,lists!$D$11:$D$200,J226)=0,"",INDEX(lists!$F$11:$F$200,SUMIFS(lists!$C$11:$C$200,lists!$D$11:$D$200,J226))))</f>
        <v>товарная категория- 5</v>
      </c>
    </row>
    <row r="227" spans="1:11" x14ac:dyDescent="0.3">
      <c r="A227" s="150">
        <v>44341</v>
      </c>
      <c r="B227" s="145">
        <v>2410000</v>
      </c>
      <c r="C227" s="152"/>
      <c r="D227" s="144"/>
      <c r="E227" s="144"/>
      <c r="F227" s="144"/>
      <c r="G227" s="144"/>
      <c r="H227" s="147" t="str">
        <f>lists!$H$14</f>
        <v>доплаты от заказчиков</v>
      </c>
      <c r="I227" s="147"/>
      <c r="J227" s="147" t="str">
        <f>lists!$D$80</f>
        <v>товар-70</v>
      </c>
      <c r="K227" s="147" t="str">
        <f>IF(J227="","",IF(SUMIFS(lists!$C$11:$C$200,lists!$D$11:$D$200,J227)=0,"",INDEX(lists!$F$11:$F$200,SUMIFS(lists!$C$11:$C$200,lists!$D$11:$D$200,J227))))</f>
        <v>товарная категория- 5</v>
      </c>
    </row>
    <row r="228" spans="1:11" x14ac:dyDescent="0.3">
      <c r="A228" s="150">
        <v>44335</v>
      </c>
      <c r="B228" s="145">
        <v>5400000</v>
      </c>
      <c r="C228" s="152"/>
      <c r="D228" s="144"/>
      <c r="E228" s="144"/>
      <c r="F228" s="144"/>
      <c r="G228" s="144"/>
      <c r="H228" s="147" t="str">
        <f>lists!$H$12</f>
        <v>оплата ДЗ по оплатам на начало бюдж. года</v>
      </c>
      <c r="I228" s="147"/>
      <c r="J228" s="147" t="str">
        <f>lists!$D$81</f>
        <v>товар-71</v>
      </c>
      <c r="K228" s="147" t="str">
        <f>IF(J228="","",IF(SUMIFS(lists!$C$11:$C$200,lists!$D$11:$D$200,J228)=0,"",INDEX(lists!$F$11:$F$200,SUMIFS(lists!$C$11:$C$200,lists!$D$11:$D$200,J228))))</f>
        <v>товарная категория- 5</v>
      </c>
    </row>
    <row r="229" spans="1:11" x14ac:dyDescent="0.3">
      <c r="A229" s="150">
        <v>44336</v>
      </c>
      <c r="B229" s="145">
        <v>5729000</v>
      </c>
      <c r="C229" s="152"/>
      <c r="D229" s="144"/>
      <c r="E229" s="144"/>
      <c r="F229" s="144"/>
      <c r="G229" s="144"/>
      <c r="H229" s="147" t="str">
        <f>lists!$H$15</f>
        <v>оплаты от заказчиков с отсрочкой</v>
      </c>
      <c r="I229" s="147"/>
      <c r="J229" s="147" t="str">
        <f>lists!$D$82</f>
        <v>товар-72</v>
      </c>
      <c r="K229" s="147" t="str">
        <f>IF(J229="","",IF(SUMIFS(lists!$C$11:$C$200,lists!$D$11:$D$200,J229)=0,"",INDEX(lists!$F$11:$F$200,SUMIFS(lists!$C$11:$C$200,lists!$D$11:$D$200,J229))))</f>
        <v>товарная категория- 5</v>
      </c>
    </row>
    <row r="230" spans="1:11" x14ac:dyDescent="0.3">
      <c r="A230" s="150">
        <v>44337</v>
      </c>
      <c r="B230" s="145">
        <v>620000</v>
      </c>
      <c r="C230" s="152"/>
      <c r="D230" s="144"/>
      <c r="E230" s="144"/>
      <c r="F230" s="144"/>
      <c r="G230" s="144"/>
      <c r="H230" s="147" t="str">
        <f>lists!$H$13</f>
        <v>предоплаты от заказчиков</v>
      </c>
      <c r="I230" s="147"/>
      <c r="J230" s="147" t="str">
        <f>lists!$D$83</f>
        <v>товар-73</v>
      </c>
      <c r="K230" s="147" t="str">
        <f>IF(J230="","",IF(SUMIFS(lists!$C$11:$C$200,lists!$D$11:$D$200,J230)=0,"",INDEX(lists!$F$11:$F$200,SUMIFS(lists!$C$11:$C$200,lists!$D$11:$D$200,J230))))</f>
        <v>товарная категория- 5</v>
      </c>
    </row>
    <row r="231" spans="1:11" x14ac:dyDescent="0.3">
      <c r="A231" s="150">
        <v>44338</v>
      </c>
      <c r="B231" s="145">
        <v>1950000</v>
      </c>
      <c r="C231" s="152"/>
      <c r="D231" s="144"/>
      <c r="E231" s="144"/>
      <c r="F231" s="144"/>
      <c r="G231" s="144"/>
      <c r="H231" s="147" t="str">
        <f>lists!$H$13</f>
        <v>предоплаты от заказчиков</v>
      </c>
      <c r="I231" s="147"/>
      <c r="J231" s="147" t="str">
        <f>lists!$D$84</f>
        <v>товар-74</v>
      </c>
      <c r="K231" s="147" t="str">
        <f>IF(J231="","",IF(SUMIFS(lists!$C$11:$C$200,lists!$D$11:$D$200,J231)=0,"",INDEX(lists!$F$11:$F$200,SUMIFS(lists!$C$11:$C$200,lists!$D$11:$D$200,J231))))</f>
        <v>товарная категория- 5</v>
      </c>
    </row>
    <row r="232" spans="1:11" x14ac:dyDescent="0.3">
      <c r="A232" s="150">
        <v>44339</v>
      </c>
      <c r="B232" s="145">
        <v>2000000</v>
      </c>
      <c r="C232" s="152"/>
      <c r="D232" s="144"/>
      <c r="E232" s="144"/>
      <c r="F232" s="144"/>
      <c r="G232" s="144"/>
      <c r="H232" s="147" t="str">
        <f>lists!$H$11</f>
        <v>оплата ДЗ по доплатам на начало бюдж. года</v>
      </c>
      <c r="I232" s="147"/>
      <c r="J232" s="147" t="str">
        <f>lists!$D$85</f>
        <v>товар-75</v>
      </c>
      <c r="K232" s="147" t="str">
        <f>IF(J232="","",IF(SUMIFS(lists!$C$11:$C$200,lists!$D$11:$D$200,J232)=0,"",INDEX(lists!$F$11:$F$200,SUMIFS(lists!$C$11:$C$200,lists!$D$11:$D$200,J232))))</f>
        <v>товарная категория- 5</v>
      </c>
    </row>
    <row r="233" spans="1:11" x14ac:dyDescent="0.3">
      <c r="A233" s="150">
        <v>44340</v>
      </c>
      <c r="B233" s="145">
        <v>2410000</v>
      </c>
      <c r="C233" s="152"/>
      <c r="D233" s="144"/>
      <c r="E233" s="144"/>
      <c r="F233" s="144"/>
      <c r="G233" s="144"/>
      <c r="H233" s="147" t="str">
        <f>lists!$H$14</f>
        <v>доплаты от заказчиков</v>
      </c>
      <c r="I233" s="147"/>
      <c r="J233" s="147" t="str">
        <f>lists!$D$86</f>
        <v>товар-76</v>
      </c>
      <c r="K233" s="147" t="str">
        <f>IF(J233="","",IF(SUMIFS(lists!$C$11:$C$200,lists!$D$11:$D$200,J233)=0,"",INDEX(lists!$F$11:$F$200,SUMIFS(lists!$C$11:$C$200,lists!$D$11:$D$200,J233))))</f>
        <v>товарная категория- 5</v>
      </c>
    </row>
    <row r="234" spans="1:11" x14ac:dyDescent="0.3">
      <c r="A234" s="150">
        <v>44341</v>
      </c>
      <c r="B234" s="145">
        <v>5400000</v>
      </c>
      <c r="C234" s="152"/>
      <c r="D234" s="144"/>
      <c r="E234" s="144"/>
      <c r="F234" s="144"/>
      <c r="G234" s="144"/>
      <c r="H234" s="147" t="str">
        <f>lists!$H$12</f>
        <v>оплата ДЗ по оплатам на начало бюдж. года</v>
      </c>
      <c r="I234" s="147"/>
      <c r="J234" s="147" t="str">
        <f>lists!$D$87</f>
        <v>товар-77</v>
      </c>
      <c r="K234" s="147" t="str">
        <f>IF(J234="","",IF(SUMIFS(lists!$C$11:$C$200,lists!$D$11:$D$200,J234)=0,"",INDEX(lists!$F$11:$F$200,SUMIFS(lists!$C$11:$C$200,lists!$D$11:$D$200,J234))))</f>
        <v>товарная категория- 5</v>
      </c>
    </row>
    <row r="235" spans="1:11" x14ac:dyDescent="0.3">
      <c r="A235" s="150">
        <v>44341</v>
      </c>
      <c r="B235" s="145">
        <v>5729000</v>
      </c>
      <c r="C235" s="152"/>
      <c r="D235" s="144"/>
      <c r="E235" s="144"/>
      <c r="F235" s="144"/>
      <c r="G235" s="144"/>
      <c r="H235" s="147" t="str">
        <f>lists!$H$15</f>
        <v>оплаты от заказчиков с отсрочкой</v>
      </c>
      <c r="I235" s="147"/>
      <c r="J235" s="147" t="str">
        <f>lists!$D$88</f>
        <v>товар-78</v>
      </c>
      <c r="K235" s="147" t="str">
        <f>IF(J235="","",IF(SUMIFS(lists!$C$11:$C$200,lists!$D$11:$D$200,J235)=0,"",INDEX(lists!$F$11:$F$200,SUMIFS(lists!$C$11:$C$200,lists!$D$11:$D$200,J235))))</f>
        <v>товарная категория- 5</v>
      </c>
    </row>
    <row r="236" spans="1:11" x14ac:dyDescent="0.3">
      <c r="A236" s="150">
        <v>44335</v>
      </c>
      <c r="B236" s="145">
        <v>620000</v>
      </c>
      <c r="C236" s="152"/>
      <c r="D236" s="144"/>
      <c r="E236" s="144"/>
      <c r="F236" s="144"/>
      <c r="G236" s="144"/>
      <c r="H236" s="147" t="str">
        <f>lists!$H$13</f>
        <v>предоплаты от заказчиков</v>
      </c>
      <c r="I236" s="147"/>
      <c r="J236" s="147" t="str">
        <f>lists!$D$89</f>
        <v>товар-79</v>
      </c>
      <c r="K236" s="147" t="str">
        <f>IF(J236="","",IF(SUMIFS(lists!$C$11:$C$200,lists!$D$11:$D$200,J236)=0,"",INDEX(lists!$F$11:$F$200,SUMIFS(lists!$C$11:$C$200,lists!$D$11:$D$200,J236))))</f>
        <v>товарная категория- 5</v>
      </c>
    </row>
    <row r="237" spans="1:11" x14ac:dyDescent="0.3">
      <c r="A237" s="150">
        <v>44336</v>
      </c>
      <c r="B237" s="145">
        <v>1950000</v>
      </c>
      <c r="C237" s="152"/>
      <c r="D237" s="144"/>
      <c r="E237" s="144"/>
      <c r="F237" s="144"/>
      <c r="G237" s="144"/>
      <c r="H237" s="147" t="str">
        <f>lists!$H$13</f>
        <v>предоплаты от заказчиков</v>
      </c>
      <c r="I237" s="147"/>
      <c r="J237" s="147" t="str">
        <f>lists!$D$90</f>
        <v>товар-80</v>
      </c>
      <c r="K237" s="147" t="str">
        <f>IF(J237="","",IF(SUMIFS(lists!$C$11:$C$200,lists!$D$11:$D$200,J237)=0,"",INDEX(lists!$F$11:$F$200,SUMIFS(lists!$C$11:$C$200,lists!$D$11:$D$200,J237))))</f>
        <v>товарная категория- 5</v>
      </c>
    </row>
    <row r="238" spans="1:11" x14ac:dyDescent="0.3">
      <c r="A238" s="150">
        <v>44337</v>
      </c>
      <c r="B238" s="145">
        <v>2000000</v>
      </c>
      <c r="C238" s="152"/>
      <c r="D238" s="144"/>
      <c r="E238" s="144"/>
      <c r="F238" s="144"/>
      <c r="G238" s="144"/>
      <c r="H238" s="147" t="str">
        <f>lists!$H$11</f>
        <v>оплата ДЗ по доплатам на начало бюдж. года</v>
      </c>
      <c r="I238" s="147"/>
      <c r="J238" s="147" t="str">
        <f>lists!$D$91</f>
        <v>товар-81</v>
      </c>
      <c r="K238" s="147" t="str">
        <f>IF(J238="","",IF(SUMIFS(lists!$C$11:$C$200,lists!$D$11:$D$200,J238)=0,"",INDEX(lists!$F$11:$F$200,SUMIFS(lists!$C$11:$C$200,lists!$D$11:$D$200,J238))))</f>
        <v>товарная категория- 5</v>
      </c>
    </row>
    <row r="239" spans="1:11" x14ac:dyDescent="0.3">
      <c r="A239" s="150">
        <v>44338</v>
      </c>
      <c r="B239" s="145">
        <v>2410000</v>
      </c>
      <c r="C239" s="152"/>
      <c r="D239" s="144"/>
      <c r="E239" s="144"/>
      <c r="F239" s="144"/>
      <c r="G239" s="144"/>
      <c r="H239" s="147" t="str">
        <f>lists!$H$14</f>
        <v>доплаты от заказчиков</v>
      </c>
      <c r="I239" s="147"/>
      <c r="J239" s="147" t="str">
        <f>lists!$D$89</f>
        <v>товар-79</v>
      </c>
      <c r="K239" s="147" t="str">
        <f>IF(J239="","",IF(SUMIFS(lists!$C$11:$C$200,lists!$D$11:$D$200,J239)=0,"",INDEX(lists!$F$11:$F$200,SUMIFS(lists!$C$11:$C$200,lists!$D$11:$D$200,J239))))</f>
        <v>товарная категория- 5</v>
      </c>
    </row>
    <row r="240" spans="1:11" x14ac:dyDescent="0.3">
      <c r="A240" s="150">
        <v>44339</v>
      </c>
      <c r="B240" s="145">
        <v>5400000</v>
      </c>
      <c r="C240" s="152"/>
      <c r="D240" s="144"/>
      <c r="E240" s="144"/>
      <c r="F240" s="144"/>
      <c r="G240" s="144"/>
      <c r="H240" s="147" t="str">
        <f>lists!$H$12</f>
        <v>оплата ДЗ по оплатам на начало бюдж. года</v>
      </c>
      <c r="I240" s="147"/>
      <c r="J240" s="147" t="str">
        <f>lists!$D$90</f>
        <v>товар-80</v>
      </c>
      <c r="K240" s="147" t="str">
        <f>IF(J240="","",IF(SUMIFS(lists!$C$11:$C$200,lists!$D$11:$D$200,J240)=0,"",INDEX(lists!$F$11:$F$200,SUMIFS(lists!$C$11:$C$200,lists!$D$11:$D$200,J240))))</f>
        <v>товарная категория- 5</v>
      </c>
    </row>
    <row r="241" spans="1:11" x14ac:dyDescent="0.3">
      <c r="A241" s="150">
        <v>44340</v>
      </c>
      <c r="B241" s="145">
        <v>57290</v>
      </c>
      <c r="C241" s="152"/>
      <c r="D241" s="144"/>
      <c r="E241" s="144"/>
      <c r="F241" s="144"/>
      <c r="G241" s="144"/>
      <c r="H241" s="147" t="str">
        <f>lists!$H$15</f>
        <v>оплаты от заказчиков с отсрочкой</v>
      </c>
      <c r="I241" s="147"/>
      <c r="J241" s="147" t="str">
        <f>lists!$D$91</f>
        <v>товар-81</v>
      </c>
      <c r="K241" s="147" t="str">
        <f>IF(J241="","",IF(SUMIFS(lists!$C$11:$C$200,lists!$D$11:$D$200,J241)=0,"",INDEX(lists!$F$11:$F$200,SUMIFS(lists!$C$11:$C$200,lists!$D$11:$D$200,J241))))</f>
        <v>товарная категория- 5</v>
      </c>
    </row>
  </sheetData>
  <autoFilter ref="A1:I176"/>
  <conditionalFormatting sqref="A2:D2">
    <cfRule type="cellIs" dxfId="2539" priority="1" operator="equal">
      <formula>0</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CC183"/>
  <sheetViews>
    <sheetView workbookViewId="0">
      <pane xSplit="19" ySplit="11" topLeftCell="T12" activePane="bottomRight" state="frozen"/>
      <selection pane="topRight" activeCell="T1" sqref="T1"/>
      <selection pane="bottomLeft" activeCell="A12" sqref="A12"/>
      <selection pane="bottomRight" activeCell="A2" sqref="A2"/>
    </sheetView>
  </sheetViews>
  <sheetFormatPr defaultColWidth="9.109375" defaultRowHeight="12" x14ac:dyDescent="0.25"/>
  <cols>
    <col min="1" max="2" width="1.6640625" style="2" customWidth="1"/>
    <col min="3" max="3" width="2.6640625" style="2" customWidth="1"/>
    <col min="4" max="4" width="11.5546875" style="2" bestFit="1" customWidth="1"/>
    <col min="5" max="5" width="1.6640625" style="2" customWidth="1"/>
    <col min="6" max="6" width="1.6640625" style="102" customWidth="1"/>
    <col min="7" max="7" width="43.6640625" style="2" bestFit="1" customWidth="1"/>
    <col min="8" max="9" width="1.6640625" style="2" customWidth="1"/>
    <col min="10" max="10" width="9.5546875" style="19" bestFit="1" customWidth="1"/>
    <col min="11" max="11" width="1.6640625" style="2" customWidth="1"/>
    <col min="12" max="16" width="0.88671875" style="2" customWidth="1"/>
    <col min="17" max="17" width="1.6640625" style="2" customWidth="1"/>
    <col min="18" max="18" width="7.109375" style="7" bestFit="1" customWidth="1"/>
    <col min="19" max="20" width="1.6640625" style="2" customWidth="1"/>
    <col min="21" max="79" width="9.33203125" style="2" bestFit="1" customWidth="1"/>
    <col min="80" max="81" width="1.6640625" style="2" customWidth="1"/>
    <col min="82" max="16384" width="9.109375" style="2"/>
  </cols>
  <sheetData>
    <row r="1" spans="1:81" ht="13.8" x14ac:dyDescent="0.3">
      <c r="A1" s="410" t="s">
        <v>252</v>
      </c>
      <c r="B1" s="410"/>
      <c r="C1" s="410"/>
      <c r="D1" s="410"/>
      <c r="E1" s="1"/>
      <c r="F1" s="97"/>
      <c r="G1" s="1"/>
      <c r="H1" s="1"/>
      <c r="I1" s="1"/>
      <c r="J1" s="18"/>
      <c r="K1" s="1"/>
      <c r="L1" s="1"/>
      <c r="M1" s="1"/>
      <c r="N1" s="1"/>
      <c r="O1" s="1"/>
      <c r="P1" s="1"/>
      <c r="Q1" s="1"/>
      <c r="R1" s="5"/>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row>
    <row r="2" spans="1:81" s="7" customFormat="1" x14ac:dyDescent="0.25">
      <c r="A2" s="5"/>
      <c r="B2" s="5"/>
      <c r="C2" s="5"/>
      <c r="D2" s="5"/>
      <c r="E2" s="5"/>
      <c r="F2" s="98"/>
      <c r="G2" s="5"/>
      <c r="H2" s="5"/>
      <c r="I2" s="5"/>
      <c r="J2" s="20"/>
      <c r="K2" s="5"/>
      <c r="L2" s="5"/>
      <c r="M2" s="5"/>
      <c r="N2" s="5"/>
      <c r="O2" s="5"/>
      <c r="P2" s="5"/>
      <c r="Q2" s="5"/>
      <c r="R2" s="25"/>
      <c r="S2" s="5"/>
      <c r="T2" s="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5"/>
      <c r="CC2" s="5"/>
    </row>
    <row r="3" spans="1:81" s="7" customFormat="1" x14ac:dyDescent="0.25">
      <c r="A3" s="5"/>
      <c r="B3" s="5"/>
      <c r="C3" s="5" t="s">
        <v>47</v>
      </c>
      <c r="D3" s="5"/>
      <c r="E3" s="5"/>
      <c r="F3" s="98"/>
      <c r="G3" s="5"/>
      <c r="H3" s="5"/>
      <c r="I3" s="5"/>
      <c r="J3" s="20"/>
      <c r="K3" s="5"/>
      <c r="L3" s="5"/>
      <c r="M3" s="5"/>
      <c r="N3" s="5"/>
      <c r="O3" s="5"/>
      <c r="P3" s="5"/>
      <c r="Q3" s="5"/>
      <c r="R3" s="25"/>
      <c r="S3" s="5"/>
      <c r="T3" s="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5"/>
      <c r="CC3" s="5"/>
    </row>
    <row r="4" spans="1:81" s="7" customFormat="1" x14ac:dyDescent="0.25">
      <c r="A4" s="5"/>
      <c r="B4" s="5"/>
      <c r="C4" s="5" t="s">
        <v>431</v>
      </c>
      <c r="D4" s="5"/>
      <c r="E4" s="5"/>
      <c r="F4" s="98"/>
      <c r="G4" s="5"/>
      <c r="H4" s="5"/>
      <c r="I4" s="5"/>
      <c r="J4" s="20"/>
      <c r="K4" s="5"/>
      <c r="L4" s="5"/>
      <c r="M4" s="5"/>
      <c r="N4" s="5"/>
      <c r="O4" s="5"/>
      <c r="P4" s="5"/>
      <c r="Q4" s="5"/>
      <c r="R4" s="25"/>
      <c r="S4" s="5"/>
      <c r="T4" s="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5"/>
      <c r="CC4" s="5"/>
    </row>
    <row r="5" spans="1:81" s="7" customFormat="1" x14ac:dyDescent="0.25">
      <c r="A5" s="5"/>
      <c r="B5" s="5"/>
      <c r="C5" s="5" t="s">
        <v>199</v>
      </c>
      <c r="D5" s="5"/>
      <c r="E5" s="5"/>
      <c r="F5" s="98"/>
      <c r="G5" s="5"/>
      <c r="H5" s="5"/>
      <c r="I5" s="5"/>
      <c r="J5" s="159">
        <v>44592</v>
      </c>
      <c r="K5" s="5"/>
      <c r="L5" s="5"/>
      <c r="M5" s="5"/>
      <c r="N5" s="5"/>
      <c r="O5" s="5"/>
      <c r="P5" s="5"/>
      <c r="Q5" s="5"/>
      <c r="R5" s="25"/>
      <c r="S5" s="5"/>
      <c r="T5" s="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5"/>
      <c r="CC5" s="5"/>
    </row>
    <row r="6" spans="1:81" s="7" customFormat="1" x14ac:dyDescent="0.25">
      <c r="A6" s="5"/>
      <c r="B6" s="5"/>
      <c r="C6" s="5"/>
      <c r="D6" s="5"/>
      <c r="E6" s="5"/>
      <c r="F6" s="98"/>
      <c r="G6" s="42" t="s">
        <v>183</v>
      </c>
      <c r="H6" s="5"/>
      <c r="I6" s="5"/>
      <c r="J6" s="140">
        <v>44598</v>
      </c>
      <c r="K6" s="5"/>
      <c r="L6" s="5"/>
      <c r="M6" s="5"/>
      <c r="N6" s="5"/>
      <c r="O6" s="5"/>
      <c r="P6" s="5"/>
      <c r="Q6" s="5"/>
      <c r="R6" s="25"/>
      <c r="S6" s="5"/>
      <c r="T6" s="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5"/>
      <c r="CC6" s="5"/>
    </row>
    <row r="7" spans="1:81" x14ac:dyDescent="0.25">
      <c r="A7" s="1"/>
      <c r="B7" s="11"/>
      <c r="C7" s="51" t="s">
        <v>216</v>
      </c>
      <c r="D7" s="50"/>
      <c r="E7" s="50"/>
      <c r="F7" s="99"/>
      <c r="G7" s="50"/>
      <c r="H7" s="1"/>
      <c r="I7" s="1"/>
      <c r="J7" s="160">
        <v>44598</v>
      </c>
      <c r="K7" s="1"/>
      <c r="L7" s="1"/>
      <c r="M7" s="1"/>
      <c r="N7" s="1"/>
      <c r="O7" s="1"/>
      <c r="P7" s="1"/>
      <c r="Q7" s="1"/>
      <c r="R7" s="5"/>
      <c r="S7" s="1"/>
      <c r="T7" s="1"/>
      <c r="U7" s="16"/>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row>
    <row r="8" spans="1:81" x14ac:dyDescent="0.25">
      <c r="A8" s="1"/>
      <c r="B8" s="1"/>
      <c r="C8" s="383">
        <v>2.9949820401498073E-11</v>
      </c>
      <c r="D8" s="392" t="s">
        <v>23</v>
      </c>
      <c r="E8" s="1"/>
      <c r="F8" s="97"/>
      <c r="G8" s="1"/>
      <c r="H8" s="1"/>
      <c r="I8" s="1"/>
      <c r="J8" s="18"/>
      <c r="K8" s="1"/>
      <c r="L8" s="1"/>
      <c r="M8" s="1"/>
      <c r="N8" s="1"/>
      <c r="O8" s="1"/>
      <c r="P8" s="1"/>
      <c r="Q8" s="1"/>
      <c r="R8" s="5"/>
      <c r="S8" s="1"/>
      <c r="T8" s="1"/>
      <c r="U8" s="141">
        <v>44197</v>
      </c>
      <c r="V8" s="141">
        <v>44200</v>
      </c>
      <c r="W8" s="141">
        <v>44207</v>
      </c>
      <c r="X8" s="141">
        <v>44214</v>
      </c>
      <c r="Y8" s="141">
        <v>44221</v>
      </c>
      <c r="Z8" s="141">
        <v>44228</v>
      </c>
      <c r="AA8" s="141">
        <v>44235</v>
      </c>
      <c r="AB8" s="141">
        <v>44242</v>
      </c>
      <c r="AC8" s="141">
        <v>44249</v>
      </c>
      <c r="AD8" s="141">
        <v>44256</v>
      </c>
      <c r="AE8" s="141">
        <v>44263</v>
      </c>
      <c r="AF8" s="141">
        <v>44270</v>
      </c>
      <c r="AG8" s="141">
        <v>44277</v>
      </c>
      <c r="AH8" s="141">
        <v>44284</v>
      </c>
      <c r="AI8" s="141">
        <v>44291</v>
      </c>
      <c r="AJ8" s="141">
        <v>44298</v>
      </c>
      <c r="AK8" s="141">
        <v>44305</v>
      </c>
      <c r="AL8" s="141">
        <v>44312</v>
      </c>
      <c r="AM8" s="141">
        <v>44319</v>
      </c>
      <c r="AN8" s="141">
        <v>44326</v>
      </c>
      <c r="AO8" s="141">
        <v>44333</v>
      </c>
      <c r="AP8" s="141">
        <v>44340</v>
      </c>
      <c r="AQ8" s="141">
        <v>44347</v>
      </c>
      <c r="AR8" s="141">
        <v>44354</v>
      </c>
      <c r="AS8" s="141">
        <v>44361</v>
      </c>
      <c r="AT8" s="141">
        <v>44368</v>
      </c>
      <c r="AU8" s="141">
        <v>44375</v>
      </c>
      <c r="AV8" s="141">
        <v>44382</v>
      </c>
      <c r="AW8" s="141">
        <v>44389</v>
      </c>
      <c r="AX8" s="141">
        <v>44396</v>
      </c>
      <c r="AY8" s="141">
        <v>44403</v>
      </c>
      <c r="AZ8" s="141">
        <v>44410</v>
      </c>
      <c r="BA8" s="141">
        <v>44417</v>
      </c>
      <c r="BB8" s="141">
        <v>44424</v>
      </c>
      <c r="BC8" s="141">
        <v>44431</v>
      </c>
      <c r="BD8" s="141">
        <v>44438</v>
      </c>
      <c r="BE8" s="141">
        <v>44445</v>
      </c>
      <c r="BF8" s="141">
        <v>44452</v>
      </c>
      <c r="BG8" s="141">
        <v>44459</v>
      </c>
      <c r="BH8" s="141">
        <v>44466</v>
      </c>
      <c r="BI8" s="141">
        <v>44473</v>
      </c>
      <c r="BJ8" s="141">
        <v>44480</v>
      </c>
      <c r="BK8" s="141">
        <v>44487</v>
      </c>
      <c r="BL8" s="141">
        <v>44494</v>
      </c>
      <c r="BM8" s="141">
        <v>44501</v>
      </c>
      <c r="BN8" s="141">
        <v>44508</v>
      </c>
      <c r="BO8" s="141">
        <v>44515</v>
      </c>
      <c r="BP8" s="141">
        <v>44522</v>
      </c>
      <c r="BQ8" s="141">
        <v>44529</v>
      </c>
      <c r="BR8" s="141">
        <v>44536</v>
      </c>
      <c r="BS8" s="141">
        <v>44543</v>
      </c>
      <c r="BT8" s="141">
        <v>44550</v>
      </c>
      <c r="BU8" s="141">
        <v>44557</v>
      </c>
      <c r="BV8" s="141" t="s">
        <v>469</v>
      </c>
      <c r="BW8" s="141" t="s">
        <v>469</v>
      </c>
      <c r="BX8" s="141" t="s">
        <v>469</v>
      </c>
      <c r="BY8" s="141" t="s">
        <v>469</v>
      </c>
      <c r="BZ8" s="141" t="s">
        <v>469</v>
      </c>
      <c r="CA8" s="141" t="s">
        <v>469</v>
      </c>
      <c r="CB8" s="1"/>
      <c r="CC8" s="1"/>
    </row>
    <row r="9" spans="1:81" x14ac:dyDescent="0.25">
      <c r="A9" s="1"/>
      <c r="B9" s="1"/>
      <c r="C9" s="1"/>
      <c r="D9" s="60" t="s">
        <v>0</v>
      </c>
      <c r="E9" s="5"/>
      <c r="F9" s="98"/>
      <c r="G9" s="60" t="s">
        <v>78</v>
      </c>
      <c r="H9" s="5"/>
      <c r="I9" s="5"/>
      <c r="J9" s="62" t="s">
        <v>1</v>
      </c>
      <c r="K9" s="5"/>
      <c r="L9" s="5"/>
      <c r="M9" s="5"/>
      <c r="N9" s="5"/>
      <c r="O9" s="5"/>
      <c r="P9" s="5"/>
      <c r="Q9" s="5"/>
      <c r="R9" s="298" t="s">
        <v>19</v>
      </c>
      <c r="S9" s="1"/>
      <c r="T9" s="1"/>
      <c r="U9" s="141">
        <v>44199</v>
      </c>
      <c r="V9" s="141">
        <v>44206</v>
      </c>
      <c r="W9" s="141">
        <v>44213</v>
      </c>
      <c r="X9" s="141">
        <v>44220</v>
      </c>
      <c r="Y9" s="141">
        <v>44227</v>
      </c>
      <c r="Z9" s="141">
        <v>44234</v>
      </c>
      <c r="AA9" s="141">
        <v>44241</v>
      </c>
      <c r="AB9" s="141">
        <v>44248</v>
      </c>
      <c r="AC9" s="141">
        <v>44255</v>
      </c>
      <c r="AD9" s="141">
        <v>44262</v>
      </c>
      <c r="AE9" s="141">
        <v>44269</v>
      </c>
      <c r="AF9" s="141">
        <v>44276</v>
      </c>
      <c r="AG9" s="141">
        <v>44283</v>
      </c>
      <c r="AH9" s="141">
        <v>44290</v>
      </c>
      <c r="AI9" s="141">
        <v>44297</v>
      </c>
      <c r="AJ9" s="141">
        <v>44304</v>
      </c>
      <c r="AK9" s="141">
        <v>44311</v>
      </c>
      <c r="AL9" s="141">
        <v>44318</v>
      </c>
      <c r="AM9" s="141">
        <v>44325</v>
      </c>
      <c r="AN9" s="141">
        <v>44332</v>
      </c>
      <c r="AO9" s="141">
        <v>44339</v>
      </c>
      <c r="AP9" s="141">
        <v>44346</v>
      </c>
      <c r="AQ9" s="141">
        <v>44353</v>
      </c>
      <c r="AR9" s="141">
        <v>44360</v>
      </c>
      <c r="AS9" s="141">
        <v>44367</v>
      </c>
      <c r="AT9" s="141">
        <v>44374</v>
      </c>
      <c r="AU9" s="141">
        <v>44381</v>
      </c>
      <c r="AV9" s="141">
        <v>44388</v>
      </c>
      <c r="AW9" s="141">
        <v>44395</v>
      </c>
      <c r="AX9" s="141">
        <v>44402</v>
      </c>
      <c r="AY9" s="141">
        <v>44409</v>
      </c>
      <c r="AZ9" s="141">
        <v>44416</v>
      </c>
      <c r="BA9" s="141">
        <v>44423</v>
      </c>
      <c r="BB9" s="141">
        <v>44430</v>
      </c>
      <c r="BC9" s="141">
        <v>44437</v>
      </c>
      <c r="BD9" s="141">
        <v>44444</v>
      </c>
      <c r="BE9" s="141">
        <v>44451</v>
      </c>
      <c r="BF9" s="141">
        <v>44458</v>
      </c>
      <c r="BG9" s="141">
        <v>44465</v>
      </c>
      <c r="BH9" s="141">
        <v>44472</v>
      </c>
      <c r="BI9" s="141">
        <v>44479</v>
      </c>
      <c r="BJ9" s="141">
        <v>44486</v>
      </c>
      <c r="BK9" s="141">
        <v>44493</v>
      </c>
      <c r="BL9" s="141">
        <v>44500</v>
      </c>
      <c r="BM9" s="141">
        <v>44507</v>
      </c>
      <c r="BN9" s="141">
        <v>44514</v>
      </c>
      <c r="BO9" s="141">
        <v>44521</v>
      </c>
      <c r="BP9" s="141">
        <v>44528</v>
      </c>
      <c r="BQ9" s="141">
        <v>44535</v>
      </c>
      <c r="BR9" s="141">
        <v>44542</v>
      </c>
      <c r="BS9" s="141">
        <v>44549</v>
      </c>
      <c r="BT9" s="141">
        <v>44556</v>
      </c>
      <c r="BU9" s="141">
        <v>44561</v>
      </c>
      <c r="BV9" s="141" t="s">
        <v>469</v>
      </c>
      <c r="BW9" s="141" t="s">
        <v>469</v>
      </c>
      <c r="BX9" s="141" t="s">
        <v>469</v>
      </c>
      <c r="BY9" s="141" t="s">
        <v>469</v>
      </c>
      <c r="BZ9" s="141" t="s">
        <v>469</v>
      </c>
      <c r="CA9" s="141" t="s">
        <v>469</v>
      </c>
      <c r="CB9" s="1"/>
      <c r="CC9" s="1"/>
    </row>
    <row r="10" spans="1:81" x14ac:dyDescent="0.25">
      <c r="A10" s="1"/>
      <c r="B10" s="1"/>
      <c r="C10" s="1"/>
      <c r="D10" s="1"/>
      <c r="E10" s="1"/>
      <c r="F10" s="97"/>
      <c r="G10" s="1"/>
      <c r="H10" s="1"/>
      <c r="I10" s="1"/>
      <c r="J10" s="18"/>
      <c r="K10" s="1"/>
      <c r="L10" s="1"/>
      <c r="M10" s="1"/>
      <c r="N10" s="1"/>
      <c r="O10" s="1"/>
      <c r="P10" s="1"/>
      <c r="Q10" s="1"/>
      <c r="R10" s="5"/>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row>
    <row r="11" spans="1:81" s="67" customFormat="1" x14ac:dyDescent="0.25">
      <c r="A11" s="16"/>
      <c r="B11" s="16"/>
      <c r="C11" s="16"/>
      <c r="D11" s="16"/>
      <c r="E11" s="16"/>
      <c r="F11" s="97"/>
      <c r="G11" s="65" t="s">
        <v>90</v>
      </c>
      <c r="H11" s="65"/>
      <c r="I11" s="65"/>
      <c r="J11" s="66" t="s">
        <v>273</v>
      </c>
      <c r="K11" s="16"/>
      <c r="L11" s="16"/>
      <c r="M11" s="16"/>
      <c r="N11" s="16"/>
      <c r="O11" s="16"/>
      <c r="P11" s="16"/>
      <c r="Q11" s="16"/>
      <c r="R11" s="25">
        <v>0</v>
      </c>
      <c r="S11" s="16"/>
      <c r="T11" s="16"/>
      <c r="U11" s="70">
        <v>0</v>
      </c>
      <c r="V11" s="70">
        <v>0</v>
      </c>
      <c r="W11" s="70">
        <v>0</v>
      </c>
      <c r="X11" s="70">
        <v>0</v>
      </c>
      <c r="Y11" s="70">
        <v>0</v>
      </c>
      <c r="Z11" s="70">
        <v>0</v>
      </c>
      <c r="AA11" s="70">
        <v>0</v>
      </c>
      <c r="AB11" s="70">
        <v>0</v>
      </c>
      <c r="AC11" s="70">
        <v>0</v>
      </c>
      <c r="AD11" s="70">
        <v>0</v>
      </c>
      <c r="AE11" s="70">
        <v>0</v>
      </c>
      <c r="AF11" s="70">
        <v>0</v>
      </c>
      <c r="AG11" s="70">
        <v>0</v>
      </c>
      <c r="AH11" s="70">
        <v>0</v>
      </c>
      <c r="AI11" s="70">
        <v>0</v>
      </c>
      <c r="AJ11" s="70">
        <v>0</v>
      </c>
      <c r="AK11" s="70">
        <v>0</v>
      </c>
      <c r="AL11" s="70">
        <v>0</v>
      </c>
      <c r="AM11" s="70">
        <v>0</v>
      </c>
      <c r="AN11" s="70">
        <v>0</v>
      </c>
      <c r="AO11" s="70">
        <v>0</v>
      </c>
      <c r="AP11" s="70">
        <v>0</v>
      </c>
      <c r="AQ11" s="70">
        <v>0</v>
      </c>
      <c r="AR11" s="70">
        <v>0</v>
      </c>
      <c r="AS11" s="70">
        <v>0</v>
      </c>
      <c r="AT11" s="70">
        <v>0</v>
      </c>
      <c r="AU11" s="70">
        <v>0</v>
      </c>
      <c r="AV11" s="70">
        <v>0</v>
      </c>
      <c r="AW11" s="70">
        <v>0</v>
      </c>
      <c r="AX11" s="70">
        <v>0</v>
      </c>
      <c r="AY11" s="70">
        <v>0</v>
      </c>
      <c r="AZ11" s="70">
        <v>0</v>
      </c>
      <c r="BA11" s="70">
        <v>0</v>
      </c>
      <c r="BB11" s="70">
        <v>0</v>
      </c>
      <c r="BC11" s="70">
        <v>0</v>
      </c>
      <c r="BD11" s="70">
        <v>0</v>
      </c>
      <c r="BE11" s="70">
        <v>0</v>
      </c>
      <c r="BF11" s="70">
        <v>0</v>
      </c>
      <c r="BG11" s="70">
        <v>0</v>
      </c>
      <c r="BH11" s="70">
        <v>0</v>
      </c>
      <c r="BI11" s="70">
        <v>0</v>
      </c>
      <c r="BJ11" s="70">
        <v>0</v>
      </c>
      <c r="BK11" s="70">
        <v>0</v>
      </c>
      <c r="BL11" s="70">
        <v>0</v>
      </c>
      <c r="BM11" s="70">
        <v>0</v>
      </c>
      <c r="BN11" s="70">
        <v>0</v>
      </c>
      <c r="BO11" s="70">
        <v>0</v>
      </c>
      <c r="BP11" s="70">
        <v>0</v>
      </c>
      <c r="BQ11" s="70">
        <v>0</v>
      </c>
      <c r="BR11" s="70">
        <v>0</v>
      </c>
      <c r="BS11" s="70">
        <v>0</v>
      </c>
      <c r="BT11" s="70">
        <v>0</v>
      </c>
      <c r="BU11" s="70">
        <v>0</v>
      </c>
      <c r="BV11" s="70">
        <v>0</v>
      </c>
      <c r="BW11" s="70">
        <v>0</v>
      </c>
      <c r="BX11" s="70">
        <v>0</v>
      </c>
      <c r="BY11" s="70">
        <v>0</v>
      </c>
      <c r="BZ11" s="70">
        <v>0</v>
      </c>
      <c r="CA11" s="70">
        <v>0</v>
      </c>
      <c r="CB11" s="16"/>
      <c r="CC11" s="16"/>
    </row>
    <row r="12" spans="1:81" s="69" customFormat="1" ht="10.199999999999999" x14ac:dyDescent="0.2">
      <c r="A12" s="68"/>
      <c r="B12" s="68"/>
      <c r="C12" s="68"/>
      <c r="D12" s="68"/>
      <c r="E12" s="68"/>
      <c r="F12" s="97"/>
      <c r="G12" s="68"/>
      <c r="H12" s="68"/>
      <c r="I12" s="68"/>
      <c r="J12" s="68"/>
      <c r="K12" s="68"/>
      <c r="L12" s="68"/>
      <c r="M12" s="68"/>
      <c r="N12" s="68"/>
      <c r="O12" s="68"/>
      <c r="P12" s="68"/>
      <c r="Q12" s="68"/>
      <c r="R12" s="72"/>
      <c r="S12" s="68"/>
      <c r="T12" s="68"/>
      <c r="U12" s="71"/>
      <c r="V12" s="71"/>
      <c r="W12" s="71"/>
      <c r="X12" s="71"/>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68"/>
      <c r="CC12" s="68"/>
    </row>
    <row r="13" spans="1:81" s="79" customFormat="1" ht="13.8" x14ac:dyDescent="0.3">
      <c r="A13" s="103"/>
      <c r="B13" s="103"/>
      <c r="C13" s="103"/>
      <c r="D13" s="103" t="s">
        <v>102</v>
      </c>
      <c r="E13" s="103"/>
      <c r="F13" s="104">
        <v>0</v>
      </c>
      <c r="G13" s="103" t="s">
        <v>79</v>
      </c>
      <c r="H13" s="103"/>
      <c r="I13" s="103"/>
      <c r="J13" s="103" t="s">
        <v>273</v>
      </c>
      <c r="K13" s="103"/>
      <c r="L13" s="103"/>
      <c r="M13" s="103"/>
      <c r="N13" s="103"/>
      <c r="O13" s="103"/>
      <c r="P13" s="103"/>
      <c r="Q13" s="103"/>
      <c r="R13" s="105">
        <v>1006</v>
      </c>
      <c r="S13" s="103"/>
      <c r="T13" s="103"/>
      <c r="U13" s="105">
        <v>1006</v>
      </c>
      <c r="V13" s="105">
        <v>1006</v>
      </c>
      <c r="W13" s="105">
        <v>1006</v>
      </c>
      <c r="X13" s="105">
        <v>1006</v>
      </c>
      <c r="Y13" s="105">
        <v>1006</v>
      </c>
      <c r="Z13" s="105">
        <v>1006</v>
      </c>
      <c r="AA13" s="105">
        <v>1006</v>
      </c>
      <c r="AB13" s="105">
        <v>1006</v>
      </c>
      <c r="AC13" s="105">
        <v>1006</v>
      </c>
      <c r="AD13" s="105">
        <v>1006</v>
      </c>
      <c r="AE13" s="105">
        <v>1006</v>
      </c>
      <c r="AF13" s="105">
        <v>1006</v>
      </c>
      <c r="AG13" s="105">
        <v>1006</v>
      </c>
      <c r="AH13" s="105">
        <v>1006</v>
      </c>
      <c r="AI13" s="105">
        <v>1006</v>
      </c>
      <c r="AJ13" s="105">
        <v>1006</v>
      </c>
      <c r="AK13" s="105">
        <v>1006</v>
      </c>
      <c r="AL13" s="105">
        <v>1006</v>
      </c>
      <c r="AM13" s="105">
        <v>1027.72525</v>
      </c>
      <c r="AN13" s="105">
        <v>1027.41705</v>
      </c>
      <c r="AO13" s="105">
        <v>1016.8593500000001</v>
      </c>
      <c r="AP13" s="105">
        <v>1169.73305</v>
      </c>
      <c r="AQ13" s="105">
        <v>1170.0855500000002</v>
      </c>
      <c r="AR13" s="105">
        <v>1170.0855500000002</v>
      </c>
      <c r="AS13" s="105">
        <v>1170.0855500000002</v>
      </c>
      <c r="AT13" s="105">
        <v>1170.0855500000002</v>
      </c>
      <c r="AU13" s="105">
        <v>1170.0855500000002</v>
      </c>
      <c r="AV13" s="105">
        <v>1170.0855500000002</v>
      </c>
      <c r="AW13" s="105">
        <v>1170.0855500000002</v>
      </c>
      <c r="AX13" s="105">
        <v>1170.0855500000002</v>
      </c>
      <c r="AY13" s="105">
        <v>1170.0855500000002</v>
      </c>
      <c r="AZ13" s="105">
        <v>1170.0855500000002</v>
      </c>
      <c r="BA13" s="105">
        <v>1170.0855500000002</v>
      </c>
      <c r="BB13" s="105">
        <v>1170.0855500000002</v>
      </c>
      <c r="BC13" s="105">
        <v>1170.0855500000002</v>
      </c>
      <c r="BD13" s="105">
        <v>1170.0855500000002</v>
      </c>
      <c r="BE13" s="105">
        <v>1170.0855500000002</v>
      </c>
      <c r="BF13" s="105">
        <v>1170.0855500000002</v>
      </c>
      <c r="BG13" s="105">
        <v>1170.0855500000002</v>
      </c>
      <c r="BH13" s="105">
        <v>1170.0855500000002</v>
      </c>
      <c r="BI13" s="105">
        <v>1170.0855500000002</v>
      </c>
      <c r="BJ13" s="105">
        <v>1170.0855500000002</v>
      </c>
      <c r="BK13" s="105">
        <v>1170.0855500000002</v>
      </c>
      <c r="BL13" s="105">
        <v>1170.0855500000002</v>
      </c>
      <c r="BM13" s="105">
        <v>1170.0855500000002</v>
      </c>
      <c r="BN13" s="105">
        <v>1170.0855500000002</v>
      </c>
      <c r="BO13" s="105">
        <v>1170.0855500000002</v>
      </c>
      <c r="BP13" s="105">
        <v>1170.0855500000002</v>
      </c>
      <c r="BQ13" s="105">
        <v>1170.0855500000002</v>
      </c>
      <c r="BR13" s="105">
        <v>1170.0855500000002</v>
      </c>
      <c r="BS13" s="105">
        <v>1170.0855500000002</v>
      </c>
      <c r="BT13" s="105">
        <v>1170.0855500000002</v>
      </c>
      <c r="BU13" s="105">
        <v>1170.0855500000002</v>
      </c>
      <c r="BV13" s="105">
        <v>1170.0855500000002</v>
      </c>
      <c r="BW13" s="105">
        <v>1170.0855500000002</v>
      </c>
      <c r="BX13" s="105">
        <v>1170.0855500000002</v>
      </c>
      <c r="BY13" s="105">
        <v>1170.0855500000002</v>
      </c>
      <c r="BZ13" s="105">
        <v>1170.0855500000002</v>
      </c>
      <c r="CA13" s="105">
        <v>1170.0855500000002</v>
      </c>
      <c r="CB13" s="103"/>
      <c r="CC13" s="103"/>
    </row>
    <row r="14" spans="1:81" s="95" customFormat="1" ht="13.8" x14ac:dyDescent="0.3">
      <c r="A14" s="121"/>
      <c r="B14" s="121"/>
      <c r="C14" s="121"/>
      <c r="D14" s="121" t="s">
        <v>143</v>
      </c>
      <c r="E14" s="121"/>
      <c r="F14" s="122">
        <v>1</v>
      </c>
      <c r="G14" s="123" t="s">
        <v>267</v>
      </c>
      <c r="H14" s="124"/>
      <c r="I14" s="124"/>
      <c r="J14" s="124" t="s">
        <v>273</v>
      </c>
      <c r="K14" s="121"/>
      <c r="L14" s="121"/>
      <c r="M14" s="121"/>
      <c r="N14" s="121"/>
      <c r="O14" s="121"/>
      <c r="P14" s="121"/>
      <c r="Q14" s="121"/>
      <c r="R14" s="125">
        <v>6</v>
      </c>
      <c r="S14" s="121"/>
      <c r="T14" s="121"/>
      <c r="U14" s="125">
        <v>6</v>
      </c>
      <c r="V14" s="125">
        <v>6</v>
      </c>
      <c r="W14" s="125">
        <v>6</v>
      </c>
      <c r="X14" s="125">
        <v>6</v>
      </c>
      <c r="Y14" s="125">
        <v>6</v>
      </c>
      <c r="Z14" s="125">
        <v>6</v>
      </c>
      <c r="AA14" s="125">
        <v>6</v>
      </c>
      <c r="AB14" s="125">
        <v>6</v>
      </c>
      <c r="AC14" s="125">
        <v>6</v>
      </c>
      <c r="AD14" s="125">
        <v>6</v>
      </c>
      <c r="AE14" s="125">
        <v>6</v>
      </c>
      <c r="AF14" s="125">
        <v>6</v>
      </c>
      <c r="AG14" s="125">
        <v>6</v>
      </c>
      <c r="AH14" s="125">
        <v>6</v>
      </c>
      <c r="AI14" s="125">
        <v>6</v>
      </c>
      <c r="AJ14" s="125">
        <v>6</v>
      </c>
      <c r="AK14" s="125">
        <v>6</v>
      </c>
      <c r="AL14" s="125">
        <v>6</v>
      </c>
      <c r="AM14" s="125">
        <v>19.168000000000003</v>
      </c>
      <c r="AN14" s="125">
        <v>34.781999999999996</v>
      </c>
      <c r="AO14" s="125">
        <v>83.251344999999986</v>
      </c>
      <c r="AP14" s="125">
        <v>60.565344999999986</v>
      </c>
      <c r="AQ14" s="125">
        <v>94.580634999999987</v>
      </c>
      <c r="AR14" s="125">
        <v>94.580634999999987</v>
      </c>
      <c r="AS14" s="125">
        <v>94.580634999999987</v>
      </c>
      <c r="AT14" s="125">
        <v>94.580634999999987</v>
      </c>
      <c r="AU14" s="125">
        <v>94.580634999999987</v>
      </c>
      <c r="AV14" s="125">
        <v>94.580634999999987</v>
      </c>
      <c r="AW14" s="125">
        <v>94.580634999999987</v>
      </c>
      <c r="AX14" s="125">
        <v>94.580634999999987</v>
      </c>
      <c r="AY14" s="125">
        <v>94.580634999999987</v>
      </c>
      <c r="AZ14" s="125">
        <v>94.580634999999987</v>
      </c>
      <c r="BA14" s="125">
        <v>94.580634999999987</v>
      </c>
      <c r="BB14" s="125">
        <v>94.580634999999987</v>
      </c>
      <c r="BC14" s="125">
        <v>94.580634999999987</v>
      </c>
      <c r="BD14" s="125">
        <v>94.580634999999987</v>
      </c>
      <c r="BE14" s="125">
        <v>94.580634999999987</v>
      </c>
      <c r="BF14" s="125">
        <v>94.580634999999987</v>
      </c>
      <c r="BG14" s="125">
        <v>94.580634999999987</v>
      </c>
      <c r="BH14" s="125">
        <v>94.580634999999987</v>
      </c>
      <c r="BI14" s="125">
        <v>94.580634999999987</v>
      </c>
      <c r="BJ14" s="125">
        <v>94.580634999999987</v>
      </c>
      <c r="BK14" s="125">
        <v>94.580634999999987</v>
      </c>
      <c r="BL14" s="125">
        <v>94.580634999999987</v>
      </c>
      <c r="BM14" s="125">
        <v>94.580634999999987</v>
      </c>
      <c r="BN14" s="125">
        <v>94.580634999999987</v>
      </c>
      <c r="BO14" s="125">
        <v>94.580634999999987</v>
      </c>
      <c r="BP14" s="125">
        <v>94.580634999999987</v>
      </c>
      <c r="BQ14" s="125">
        <v>94.580634999999987</v>
      </c>
      <c r="BR14" s="125">
        <v>94.580634999999987</v>
      </c>
      <c r="BS14" s="125">
        <v>94.580634999999987</v>
      </c>
      <c r="BT14" s="125">
        <v>94.580634999999987</v>
      </c>
      <c r="BU14" s="125">
        <v>94.580634999999987</v>
      </c>
      <c r="BV14" s="125">
        <v>94.580634999999987</v>
      </c>
      <c r="BW14" s="125">
        <v>94.580634999999987</v>
      </c>
      <c r="BX14" s="125">
        <v>94.580634999999987</v>
      </c>
      <c r="BY14" s="125">
        <v>94.580634999999987</v>
      </c>
      <c r="BZ14" s="125">
        <v>94.580634999999987</v>
      </c>
      <c r="CA14" s="125">
        <v>94.580634999999987</v>
      </c>
      <c r="CB14" s="121"/>
      <c r="CC14" s="121"/>
    </row>
    <row r="15" spans="1:81" s="7" customFormat="1" x14ac:dyDescent="0.25">
      <c r="A15" s="106"/>
      <c r="B15" s="106"/>
      <c r="C15" s="106"/>
      <c r="D15" s="106"/>
      <c r="E15" s="106"/>
      <c r="F15" s="107">
        <v>1</v>
      </c>
      <c r="G15" s="108" t="s">
        <v>80</v>
      </c>
      <c r="H15" s="109"/>
      <c r="I15" s="109"/>
      <c r="J15" s="110" t="s">
        <v>273</v>
      </c>
      <c r="K15" s="106"/>
      <c r="L15" s="106"/>
      <c r="M15" s="106"/>
      <c r="N15" s="106"/>
      <c r="O15" s="106"/>
      <c r="P15" s="106"/>
      <c r="Q15" s="106"/>
      <c r="R15" s="73">
        <v>800</v>
      </c>
      <c r="S15" s="106"/>
      <c r="T15" s="106"/>
      <c r="U15" s="73">
        <v>800</v>
      </c>
      <c r="V15" s="73">
        <v>800</v>
      </c>
      <c r="W15" s="73">
        <v>800</v>
      </c>
      <c r="X15" s="73">
        <v>800</v>
      </c>
      <c r="Y15" s="73">
        <v>800</v>
      </c>
      <c r="Z15" s="73">
        <v>800</v>
      </c>
      <c r="AA15" s="73">
        <v>800</v>
      </c>
      <c r="AB15" s="73">
        <v>800</v>
      </c>
      <c r="AC15" s="73">
        <v>800</v>
      </c>
      <c r="AD15" s="73">
        <v>800</v>
      </c>
      <c r="AE15" s="73">
        <v>800</v>
      </c>
      <c r="AF15" s="73">
        <v>800</v>
      </c>
      <c r="AG15" s="73">
        <v>800</v>
      </c>
      <c r="AH15" s="73">
        <v>800</v>
      </c>
      <c r="AI15" s="73">
        <v>800</v>
      </c>
      <c r="AJ15" s="73">
        <v>800</v>
      </c>
      <c r="AK15" s="73">
        <v>800</v>
      </c>
      <c r="AL15" s="73">
        <v>800</v>
      </c>
      <c r="AM15" s="73">
        <v>810.47625000000005</v>
      </c>
      <c r="AN15" s="73">
        <v>774.79205000000002</v>
      </c>
      <c r="AO15" s="73">
        <v>706.83735000000001</v>
      </c>
      <c r="AP15" s="73">
        <v>780.84405000000004</v>
      </c>
      <c r="AQ15" s="73">
        <v>748.48655000000008</v>
      </c>
      <c r="AR15" s="73">
        <v>748.48655000000008</v>
      </c>
      <c r="AS15" s="73">
        <v>748.48655000000008</v>
      </c>
      <c r="AT15" s="73">
        <v>748.48655000000008</v>
      </c>
      <c r="AU15" s="73">
        <v>748.48655000000008</v>
      </c>
      <c r="AV15" s="73">
        <v>748.48655000000008</v>
      </c>
      <c r="AW15" s="73">
        <v>748.48655000000008</v>
      </c>
      <c r="AX15" s="73">
        <v>748.48655000000008</v>
      </c>
      <c r="AY15" s="73">
        <v>748.48655000000008</v>
      </c>
      <c r="AZ15" s="73">
        <v>748.48655000000008</v>
      </c>
      <c r="BA15" s="73">
        <v>748.48655000000008</v>
      </c>
      <c r="BB15" s="73">
        <v>748.48655000000008</v>
      </c>
      <c r="BC15" s="73">
        <v>748.48655000000008</v>
      </c>
      <c r="BD15" s="73">
        <v>748.48655000000008</v>
      </c>
      <c r="BE15" s="73">
        <v>748.48655000000008</v>
      </c>
      <c r="BF15" s="73">
        <v>748.48655000000008</v>
      </c>
      <c r="BG15" s="73">
        <v>748.48655000000008</v>
      </c>
      <c r="BH15" s="73">
        <v>748.48655000000008</v>
      </c>
      <c r="BI15" s="73">
        <v>748.48655000000008</v>
      </c>
      <c r="BJ15" s="73">
        <v>748.48655000000008</v>
      </c>
      <c r="BK15" s="73">
        <v>748.48655000000008</v>
      </c>
      <c r="BL15" s="73">
        <v>748.48655000000008</v>
      </c>
      <c r="BM15" s="73">
        <v>748.48655000000008</v>
      </c>
      <c r="BN15" s="73">
        <v>748.48655000000008</v>
      </c>
      <c r="BO15" s="73">
        <v>748.48655000000008</v>
      </c>
      <c r="BP15" s="73">
        <v>748.48655000000008</v>
      </c>
      <c r="BQ15" s="73">
        <v>748.48655000000008</v>
      </c>
      <c r="BR15" s="73">
        <v>748.48655000000008</v>
      </c>
      <c r="BS15" s="73">
        <v>748.48655000000008</v>
      </c>
      <c r="BT15" s="73">
        <v>748.48655000000008</v>
      </c>
      <c r="BU15" s="73">
        <v>748.48655000000008</v>
      </c>
      <c r="BV15" s="73">
        <v>748.48655000000008</v>
      </c>
      <c r="BW15" s="73">
        <v>748.48655000000008</v>
      </c>
      <c r="BX15" s="73">
        <v>748.48655000000008</v>
      </c>
      <c r="BY15" s="73">
        <v>748.48655000000008</v>
      </c>
      <c r="BZ15" s="73">
        <v>748.48655000000008</v>
      </c>
      <c r="CA15" s="73">
        <v>748.48655000000008</v>
      </c>
      <c r="CB15" s="106"/>
      <c r="CC15" s="106"/>
    </row>
    <row r="16" spans="1:81" s="7" customFormat="1" x14ac:dyDescent="0.25">
      <c r="A16" s="106"/>
      <c r="B16" s="106"/>
      <c r="C16" s="106"/>
      <c r="D16" s="106"/>
      <c r="E16" s="106"/>
      <c r="F16" s="107">
        <v>1</v>
      </c>
      <c r="G16" s="108" t="s">
        <v>81</v>
      </c>
      <c r="H16" s="109"/>
      <c r="I16" s="109"/>
      <c r="J16" s="110" t="s">
        <v>273</v>
      </c>
      <c r="K16" s="106"/>
      <c r="L16" s="106"/>
      <c r="M16" s="106"/>
      <c r="N16" s="106"/>
      <c r="O16" s="106"/>
      <c r="P16" s="106"/>
      <c r="Q16" s="106"/>
      <c r="R16" s="73">
        <v>200</v>
      </c>
      <c r="S16" s="106"/>
      <c r="T16" s="106"/>
      <c r="U16" s="111">
        <v>200</v>
      </c>
      <c r="V16" s="111">
        <v>200</v>
      </c>
      <c r="W16" s="111">
        <v>200</v>
      </c>
      <c r="X16" s="111">
        <v>200</v>
      </c>
      <c r="Y16" s="111">
        <v>200</v>
      </c>
      <c r="Z16" s="111">
        <v>200</v>
      </c>
      <c r="AA16" s="111">
        <v>200</v>
      </c>
      <c r="AB16" s="111">
        <v>200</v>
      </c>
      <c r="AC16" s="111">
        <v>200</v>
      </c>
      <c r="AD16" s="111">
        <v>200</v>
      </c>
      <c r="AE16" s="111">
        <v>200</v>
      </c>
      <c r="AF16" s="111">
        <v>200</v>
      </c>
      <c r="AG16" s="111">
        <v>200</v>
      </c>
      <c r="AH16" s="111">
        <v>200</v>
      </c>
      <c r="AI16" s="111">
        <v>200</v>
      </c>
      <c r="AJ16" s="111">
        <v>200</v>
      </c>
      <c r="AK16" s="111">
        <v>200</v>
      </c>
      <c r="AL16" s="111">
        <v>200</v>
      </c>
      <c r="AM16" s="111">
        <v>198.08099999999999</v>
      </c>
      <c r="AN16" s="111">
        <v>217.84299999999999</v>
      </c>
      <c r="AO16" s="111">
        <v>226.770655</v>
      </c>
      <c r="AP16" s="111">
        <v>328.32365500000003</v>
      </c>
      <c r="AQ16" s="111">
        <v>327.01836500000002</v>
      </c>
      <c r="AR16" s="111">
        <v>327.01836500000002</v>
      </c>
      <c r="AS16" s="111">
        <v>327.01836500000002</v>
      </c>
      <c r="AT16" s="111">
        <v>327.01836500000002</v>
      </c>
      <c r="AU16" s="111">
        <v>327.01836500000002</v>
      </c>
      <c r="AV16" s="111">
        <v>327.01836500000002</v>
      </c>
      <c r="AW16" s="111">
        <v>327.01836500000002</v>
      </c>
      <c r="AX16" s="111">
        <v>327.01836500000002</v>
      </c>
      <c r="AY16" s="111">
        <v>327.01836500000002</v>
      </c>
      <c r="AZ16" s="111">
        <v>327.01836500000002</v>
      </c>
      <c r="BA16" s="111">
        <v>327.01836500000002</v>
      </c>
      <c r="BB16" s="111">
        <v>327.01836500000002</v>
      </c>
      <c r="BC16" s="111">
        <v>327.01836500000002</v>
      </c>
      <c r="BD16" s="111">
        <v>327.01836500000002</v>
      </c>
      <c r="BE16" s="111">
        <v>327.01836500000002</v>
      </c>
      <c r="BF16" s="111">
        <v>327.01836500000002</v>
      </c>
      <c r="BG16" s="111">
        <v>327.01836500000002</v>
      </c>
      <c r="BH16" s="111">
        <v>327.01836500000002</v>
      </c>
      <c r="BI16" s="111">
        <v>327.01836500000002</v>
      </c>
      <c r="BJ16" s="111">
        <v>327.01836500000002</v>
      </c>
      <c r="BK16" s="111">
        <v>327.01836500000002</v>
      </c>
      <c r="BL16" s="111">
        <v>327.01836500000002</v>
      </c>
      <c r="BM16" s="111">
        <v>327.01836500000002</v>
      </c>
      <c r="BN16" s="111">
        <v>327.01836500000002</v>
      </c>
      <c r="BO16" s="111">
        <v>327.01836500000002</v>
      </c>
      <c r="BP16" s="111">
        <v>327.01836500000002</v>
      </c>
      <c r="BQ16" s="111">
        <v>327.01836500000002</v>
      </c>
      <c r="BR16" s="111">
        <v>327.01836500000002</v>
      </c>
      <c r="BS16" s="111">
        <v>327.01836500000002</v>
      </c>
      <c r="BT16" s="111">
        <v>327.01836500000002</v>
      </c>
      <c r="BU16" s="111">
        <v>327.01836500000002</v>
      </c>
      <c r="BV16" s="111">
        <v>327.01836500000002</v>
      </c>
      <c r="BW16" s="111">
        <v>327.01836500000002</v>
      </c>
      <c r="BX16" s="111">
        <v>327.01836500000002</v>
      </c>
      <c r="BY16" s="111">
        <v>327.01836500000002</v>
      </c>
      <c r="BZ16" s="111">
        <v>327.01836500000002</v>
      </c>
      <c r="CA16" s="111">
        <v>327.01836500000002</v>
      </c>
      <c r="CB16" s="106"/>
      <c r="CC16" s="106"/>
    </row>
    <row r="17" spans="1:81" s="36" customFormat="1" ht="10.199999999999999" x14ac:dyDescent="0.2">
      <c r="A17" s="126"/>
      <c r="B17" s="126"/>
      <c r="C17" s="126"/>
      <c r="D17" s="126"/>
      <c r="E17" s="126"/>
      <c r="F17" s="127">
        <v>2</v>
      </c>
      <c r="G17" s="128" t="s">
        <v>83</v>
      </c>
      <c r="H17" s="114"/>
      <c r="I17" s="114"/>
      <c r="J17" s="114" t="s">
        <v>273</v>
      </c>
      <c r="K17" s="126"/>
      <c r="L17" s="126"/>
      <c r="M17" s="126"/>
      <c r="N17" s="126"/>
      <c r="O17" s="126"/>
      <c r="P17" s="126"/>
      <c r="Q17" s="126"/>
      <c r="R17" s="129">
        <v>0</v>
      </c>
      <c r="S17" s="126"/>
      <c r="T17" s="126"/>
      <c r="U17" s="129">
        <v>0</v>
      </c>
      <c r="V17" s="129">
        <v>0</v>
      </c>
      <c r="W17" s="129">
        <v>0</v>
      </c>
      <c r="X17" s="129">
        <v>0</v>
      </c>
      <c r="Y17" s="129">
        <v>0</v>
      </c>
      <c r="Z17" s="129">
        <v>0</v>
      </c>
      <c r="AA17" s="129">
        <v>0</v>
      </c>
      <c r="AB17" s="129">
        <v>0</v>
      </c>
      <c r="AC17" s="129">
        <v>0</v>
      </c>
      <c r="AD17" s="129">
        <v>0</v>
      </c>
      <c r="AE17" s="129">
        <v>0</v>
      </c>
      <c r="AF17" s="129">
        <v>0</v>
      </c>
      <c r="AG17" s="129">
        <v>0</v>
      </c>
      <c r="AH17" s="129">
        <v>0</v>
      </c>
      <c r="AI17" s="129">
        <v>0</v>
      </c>
      <c r="AJ17" s="129">
        <v>0</v>
      </c>
      <c r="AK17" s="129">
        <v>0</v>
      </c>
      <c r="AL17" s="129">
        <v>0</v>
      </c>
      <c r="AM17" s="129">
        <v>0</v>
      </c>
      <c r="AN17" s="129">
        <v>0</v>
      </c>
      <c r="AO17" s="129">
        <v>0</v>
      </c>
      <c r="AP17" s="129">
        <v>0</v>
      </c>
      <c r="AQ17" s="129">
        <v>0</v>
      </c>
      <c r="AR17" s="129">
        <v>0</v>
      </c>
      <c r="AS17" s="129">
        <v>0</v>
      </c>
      <c r="AT17" s="129">
        <v>0</v>
      </c>
      <c r="AU17" s="129">
        <v>0</v>
      </c>
      <c r="AV17" s="129">
        <v>0</v>
      </c>
      <c r="AW17" s="129">
        <v>0</v>
      </c>
      <c r="AX17" s="129">
        <v>0</v>
      </c>
      <c r="AY17" s="129">
        <v>0</v>
      </c>
      <c r="AZ17" s="129">
        <v>0</v>
      </c>
      <c r="BA17" s="129">
        <v>0</v>
      </c>
      <c r="BB17" s="129">
        <v>0</v>
      </c>
      <c r="BC17" s="129">
        <v>0</v>
      </c>
      <c r="BD17" s="129">
        <v>0</v>
      </c>
      <c r="BE17" s="129">
        <v>0</v>
      </c>
      <c r="BF17" s="129">
        <v>0</v>
      </c>
      <c r="BG17" s="129">
        <v>0</v>
      </c>
      <c r="BH17" s="129">
        <v>0</v>
      </c>
      <c r="BI17" s="129">
        <v>0</v>
      </c>
      <c r="BJ17" s="129">
        <v>0</v>
      </c>
      <c r="BK17" s="129">
        <v>0</v>
      </c>
      <c r="BL17" s="129">
        <v>0</v>
      </c>
      <c r="BM17" s="129">
        <v>0</v>
      </c>
      <c r="BN17" s="129">
        <v>0</v>
      </c>
      <c r="BO17" s="129">
        <v>0</v>
      </c>
      <c r="BP17" s="129">
        <v>0</v>
      </c>
      <c r="BQ17" s="129">
        <v>0</v>
      </c>
      <c r="BR17" s="129">
        <v>0</v>
      </c>
      <c r="BS17" s="129">
        <v>0</v>
      </c>
      <c r="BT17" s="129">
        <v>0</v>
      </c>
      <c r="BU17" s="129">
        <v>0</v>
      </c>
      <c r="BV17" s="129">
        <v>0</v>
      </c>
      <c r="BW17" s="129">
        <v>0</v>
      </c>
      <c r="BX17" s="129">
        <v>0</v>
      </c>
      <c r="BY17" s="129">
        <v>0</v>
      </c>
      <c r="BZ17" s="129">
        <v>0</v>
      </c>
      <c r="CA17" s="129">
        <v>0</v>
      </c>
      <c r="CB17" s="126"/>
      <c r="CC17" s="126"/>
    </row>
    <row r="18" spans="1:81" s="36" customFormat="1" ht="10.199999999999999" x14ac:dyDescent="0.2">
      <c r="A18" s="126"/>
      <c r="B18" s="126"/>
      <c r="C18" s="126"/>
      <c r="D18" s="126"/>
      <c r="E18" s="126"/>
      <c r="F18" s="127">
        <v>2</v>
      </c>
      <c r="G18" s="128" t="s">
        <v>84</v>
      </c>
      <c r="H18" s="114"/>
      <c r="I18" s="114"/>
      <c r="J18" s="114" t="s">
        <v>273</v>
      </c>
      <c r="K18" s="126"/>
      <c r="L18" s="126"/>
      <c r="M18" s="126"/>
      <c r="N18" s="126"/>
      <c r="O18" s="126"/>
      <c r="P18" s="126"/>
      <c r="Q18" s="126"/>
      <c r="R18" s="129">
        <v>200</v>
      </c>
      <c r="S18" s="126"/>
      <c r="T18" s="126"/>
      <c r="U18" s="129">
        <v>200</v>
      </c>
      <c r="V18" s="129">
        <v>200</v>
      </c>
      <c r="W18" s="129">
        <v>200</v>
      </c>
      <c r="X18" s="129">
        <v>200</v>
      </c>
      <c r="Y18" s="129">
        <v>200</v>
      </c>
      <c r="Z18" s="129">
        <v>200</v>
      </c>
      <c r="AA18" s="129">
        <v>200</v>
      </c>
      <c r="AB18" s="129">
        <v>200</v>
      </c>
      <c r="AC18" s="129">
        <v>200</v>
      </c>
      <c r="AD18" s="129">
        <v>200</v>
      </c>
      <c r="AE18" s="129">
        <v>200</v>
      </c>
      <c r="AF18" s="129">
        <v>200</v>
      </c>
      <c r="AG18" s="129">
        <v>200</v>
      </c>
      <c r="AH18" s="129">
        <v>200</v>
      </c>
      <c r="AI18" s="129">
        <v>200</v>
      </c>
      <c r="AJ18" s="129">
        <v>200</v>
      </c>
      <c r="AK18" s="129">
        <v>200</v>
      </c>
      <c r="AL18" s="129">
        <v>200</v>
      </c>
      <c r="AM18" s="129">
        <v>196.261</v>
      </c>
      <c r="AN18" s="129">
        <v>203.72299999999998</v>
      </c>
      <c r="AO18" s="129">
        <v>203.46500000000003</v>
      </c>
      <c r="AP18" s="129">
        <v>256.83800000000002</v>
      </c>
      <c r="AQ18" s="129">
        <v>275.53271000000001</v>
      </c>
      <c r="AR18" s="129">
        <v>275.53271000000001</v>
      </c>
      <c r="AS18" s="129">
        <v>275.53271000000001</v>
      </c>
      <c r="AT18" s="129">
        <v>275.53271000000001</v>
      </c>
      <c r="AU18" s="129">
        <v>275.53271000000001</v>
      </c>
      <c r="AV18" s="129">
        <v>275.53271000000001</v>
      </c>
      <c r="AW18" s="129">
        <v>275.53271000000001</v>
      </c>
      <c r="AX18" s="129">
        <v>275.53271000000001</v>
      </c>
      <c r="AY18" s="129">
        <v>275.53271000000001</v>
      </c>
      <c r="AZ18" s="129">
        <v>275.53271000000001</v>
      </c>
      <c r="BA18" s="129">
        <v>275.53271000000001</v>
      </c>
      <c r="BB18" s="129">
        <v>275.53271000000001</v>
      </c>
      <c r="BC18" s="129">
        <v>275.53271000000001</v>
      </c>
      <c r="BD18" s="129">
        <v>275.53271000000001</v>
      </c>
      <c r="BE18" s="129">
        <v>275.53271000000001</v>
      </c>
      <c r="BF18" s="129">
        <v>275.53271000000001</v>
      </c>
      <c r="BG18" s="129">
        <v>275.53271000000001</v>
      </c>
      <c r="BH18" s="129">
        <v>275.53271000000001</v>
      </c>
      <c r="BI18" s="129">
        <v>275.53271000000001</v>
      </c>
      <c r="BJ18" s="129">
        <v>275.53271000000001</v>
      </c>
      <c r="BK18" s="129">
        <v>275.53271000000001</v>
      </c>
      <c r="BL18" s="129">
        <v>275.53271000000001</v>
      </c>
      <c r="BM18" s="129">
        <v>275.53271000000001</v>
      </c>
      <c r="BN18" s="129">
        <v>275.53271000000001</v>
      </c>
      <c r="BO18" s="129">
        <v>275.53271000000001</v>
      </c>
      <c r="BP18" s="129">
        <v>275.53271000000001</v>
      </c>
      <c r="BQ18" s="129">
        <v>275.53271000000001</v>
      </c>
      <c r="BR18" s="129">
        <v>275.53271000000001</v>
      </c>
      <c r="BS18" s="129">
        <v>275.53271000000001</v>
      </c>
      <c r="BT18" s="129">
        <v>275.53271000000001</v>
      </c>
      <c r="BU18" s="129">
        <v>275.53271000000001</v>
      </c>
      <c r="BV18" s="129">
        <v>275.53271000000001</v>
      </c>
      <c r="BW18" s="129">
        <v>275.53271000000001</v>
      </c>
      <c r="BX18" s="129">
        <v>275.53271000000001</v>
      </c>
      <c r="BY18" s="129">
        <v>275.53271000000001</v>
      </c>
      <c r="BZ18" s="129">
        <v>275.53271000000001</v>
      </c>
      <c r="CA18" s="129">
        <v>275.53271000000001</v>
      </c>
      <c r="CB18" s="126"/>
      <c r="CC18" s="126"/>
    </row>
    <row r="19" spans="1:81" s="36" customFormat="1" ht="10.199999999999999" x14ac:dyDescent="0.2">
      <c r="A19" s="126"/>
      <c r="B19" s="126"/>
      <c r="C19" s="126"/>
      <c r="D19" s="126"/>
      <c r="E19" s="126"/>
      <c r="F19" s="127">
        <v>2</v>
      </c>
      <c r="G19" s="128" t="s">
        <v>138</v>
      </c>
      <c r="H19" s="114"/>
      <c r="I19" s="114"/>
      <c r="J19" s="114" t="s">
        <v>273</v>
      </c>
      <c r="K19" s="126"/>
      <c r="L19" s="126"/>
      <c r="M19" s="126"/>
      <c r="N19" s="126"/>
      <c r="O19" s="126"/>
      <c r="P19" s="126"/>
      <c r="Q19" s="126"/>
      <c r="R19" s="129">
        <v>0</v>
      </c>
      <c r="S19" s="126"/>
      <c r="T19" s="126"/>
      <c r="U19" s="129">
        <v>0</v>
      </c>
      <c r="V19" s="129">
        <v>0</v>
      </c>
      <c r="W19" s="129">
        <v>0</v>
      </c>
      <c r="X19" s="129">
        <v>0</v>
      </c>
      <c r="Y19" s="129">
        <v>0</v>
      </c>
      <c r="Z19" s="129">
        <v>0</v>
      </c>
      <c r="AA19" s="129">
        <v>0</v>
      </c>
      <c r="AB19" s="129">
        <v>0</v>
      </c>
      <c r="AC19" s="129">
        <v>0</v>
      </c>
      <c r="AD19" s="129">
        <v>0</v>
      </c>
      <c r="AE19" s="129">
        <v>0</v>
      </c>
      <c r="AF19" s="129">
        <v>0</v>
      </c>
      <c r="AG19" s="129">
        <v>0</v>
      </c>
      <c r="AH19" s="129">
        <v>0</v>
      </c>
      <c r="AI19" s="129">
        <v>0</v>
      </c>
      <c r="AJ19" s="129">
        <v>0</v>
      </c>
      <c r="AK19" s="129">
        <v>0</v>
      </c>
      <c r="AL19" s="129">
        <v>0</v>
      </c>
      <c r="AM19" s="129">
        <v>0</v>
      </c>
      <c r="AN19" s="129">
        <v>11.5</v>
      </c>
      <c r="AO19" s="129">
        <v>22.725655</v>
      </c>
      <c r="AP19" s="129">
        <v>29.115655</v>
      </c>
      <c r="AQ19" s="129">
        <v>29.115655</v>
      </c>
      <c r="AR19" s="129">
        <v>29.115655</v>
      </c>
      <c r="AS19" s="129">
        <v>29.115655</v>
      </c>
      <c r="AT19" s="129">
        <v>29.115655</v>
      </c>
      <c r="AU19" s="129">
        <v>29.115655</v>
      </c>
      <c r="AV19" s="129">
        <v>29.115655</v>
      </c>
      <c r="AW19" s="129">
        <v>29.115655</v>
      </c>
      <c r="AX19" s="129">
        <v>29.115655</v>
      </c>
      <c r="AY19" s="129">
        <v>29.115655</v>
      </c>
      <c r="AZ19" s="129">
        <v>29.115655</v>
      </c>
      <c r="BA19" s="129">
        <v>29.115655</v>
      </c>
      <c r="BB19" s="129">
        <v>29.115655</v>
      </c>
      <c r="BC19" s="129">
        <v>29.115655</v>
      </c>
      <c r="BD19" s="129">
        <v>29.115655</v>
      </c>
      <c r="BE19" s="129">
        <v>29.115655</v>
      </c>
      <c r="BF19" s="129">
        <v>29.115655</v>
      </c>
      <c r="BG19" s="129">
        <v>29.115655</v>
      </c>
      <c r="BH19" s="129">
        <v>29.115655</v>
      </c>
      <c r="BI19" s="129">
        <v>29.115655</v>
      </c>
      <c r="BJ19" s="129">
        <v>29.115655</v>
      </c>
      <c r="BK19" s="129">
        <v>29.115655</v>
      </c>
      <c r="BL19" s="129">
        <v>29.115655</v>
      </c>
      <c r="BM19" s="129">
        <v>29.115655</v>
      </c>
      <c r="BN19" s="129">
        <v>29.115655</v>
      </c>
      <c r="BO19" s="129">
        <v>29.115655</v>
      </c>
      <c r="BP19" s="129">
        <v>29.115655</v>
      </c>
      <c r="BQ19" s="129">
        <v>29.115655</v>
      </c>
      <c r="BR19" s="129">
        <v>29.115655</v>
      </c>
      <c r="BS19" s="129">
        <v>29.115655</v>
      </c>
      <c r="BT19" s="129">
        <v>29.115655</v>
      </c>
      <c r="BU19" s="129">
        <v>29.115655</v>
      </c>
      <c r="BV19" s="129">
        <v>29.115655</v>
      </c>
      <c r="BW19" s="129">
        <v>29.115655</v>
      </c>
      <c r="BX19" s="129">
        <v>29.115655</v>
      </c>
      <c r="BY19" s="129">
        <v>29.115655</v>
      </c>
      <c r="BZ19" s="129">
        <v>29.115655</v>
      </c>
      <c r="CA19" s="129">
        <v>29.115655</v>
      </c>
      <c r="CB19" s="126"/>
      <c r="CC19" s="126"/>
    </row>
    <row r="20" spans="1:81" s="36" customFormat="1" ht="10.199999999999999" x14ac:dyDescent="0.2">
      <c r="A20" s="126"/>
      <c r="B20" s="126"/>
      <c r="C20" s="126"/>
      <c r="D20" s="126"/>
      <c r="E20" s="126"/>
      <c r="F20" s="127">
        <v>2</v>
      </c>
      <c r="G20" s="128" t="s">
        <v>141</v>
      </c>
      <c r="H20" s="114"/>
      <c r="I20" s="114"/>
      <c r="J20" s="114" t="s">
        <v>273</v>
      </c>
      <c r="K20" s="126"/>
      <c r="L20" s="126"/>
      <c r="M20" s="126"/>
      <c r="N20" s="126"/>
      <c r="O20" s="126"/>
      <c r="P20" s="126"/>
      <c r="Q20" s="126"/>
      <c r="R20" s="129">
        <v>0</v>
      </c>
      <c r="S20" s="126"/>
      <c r="T20" s="126"/>
      <c r="U20" s="129">
        <v>0</v>
      </c>
      <c r="V20" s="129">
        <v>0</v>
      </c>
      <c r="W20" s="129">
        <v>0</v>
      </c>
      <c r="X20" s="129">
        <v>0</v>
      </c>
      <c r="Y20" s="129">
        <v>0</v>
      </c>
      <c r="Z20" s="129">
        <v>0</v>
      </c>
      <c r="AA20" s="129">
        <v>0</v>
      </c>
      <c r="AB20" s="129">
        <v>0</v>
      </c>
      <c r="AC20" s="129">
        <v>0</v>
      </c>
      <c r="AD20" s="129">
        <v>0</v>
      </c>
      <c r="AE20" s="129">
        <v>0</v>
      </c>
      <c r="AF20" s="129">
        <v>0</v>
      </c>
      <c r="AG20" s="129">
        <v>0</v>
      </c>
      <c r="AH20" s="129">
        <v>0</v>
      </c>
      <c r="AI20" s="129">
        <v>0</v>
      </c>
      <c r="AJ20" s="129">
        <v>0</v>
      </c>
      <c r="AK20" s="129">
        <v>0</v>
      </c>
      <c r="AL20" s="129">
        <v>0</v>
      </c>
      <c r="AM20" s="129">
        <v>0.94</v>
      </c>
      <c r="AN20" s="129">
        <v>1.8399999999999999</v>
      </c>
      <c r="AO20" s="129">
        <v>0</v>
      </c>
      <c r="AP20" s="129">
        <v>1.3899999999999995</v>
      </c>
      <c r="AQ20" s="129">
        <v>1.3899999999999995</v>
      </c>
      <c r="AR20" s="129">
        <v>1.3899999999999995</v>
      </c>
      <c r="AS20" s="129">
        <v>1.3899999999999995</v>
      </c>
      <c r="AT20" s="129">
        <v>1.3899999999999995</v>
      </c>
      <c r="AU20" s="129">
        <v>1.3899999999999995</v>
      </c>
      <c r="AV20" s="129">
        <v>1.3899999999999995</v>
      </c>
      <c r="AW20" s="129">
        <v>1.3899999999999995</v>
      </c>
      <c r="AX20" s="129">
        <v>1.3899999999999995</v>
      </c>
      <c r="AY20" s="129">
        <v>1.3899999999999995</v>
      </c>
      <c r="AZ20" s="129">
        <v>1.3899999999999995</v>
      </c>
      <c r="BA20" s="129">
        <v>1.3899999999999995</v>
      </c>
      <c r="BB20" s="129">
        <v>1.3899999999999995</v>
      </c>
      <c r="BC20" s="129">
        <v>1.3899999999999995</v>
      </c>
      <c r="BD20" s="129">
        <v>1.3899999999999995</v>
      </c>
      <c r="BE20" s="129">
        <v>1.3899999999999995</v>
      </c>
      <c r="BF20" s="129">
        <v>1.3899999999999995</v>
      </c>
      <c r="BG20" s="129">
        <v>1.3899999999999995</v>
      </c>
      <c r="BH20" s="129">
        <v>1.3899999999999995</v>
      </c>
      <c r="BI20" s="129">
        <v>1.3899999999999995</v>
      </c>
      <c r="BJ20" s="129">
        <v>1.3899999999999995</v>
      </c>
      <c r="BK20" s="129">
        <v>1.3899999999999995</v>
      </c>
      <c r="BL20" s="129">
        <v>1.3899999999999995</v>
      </c>
      <c r="BM20" s="129">
        <v>1.3899999999999995</v>
      </c>
      <c r="BN20" s="129">
        <v>1.3899999999999995</v>
      </c>
      <c r="BO20" s="129">
        <v>1.3899999999999995</v>
      </c>
      <c r="BP20" s="129">
        <v>1.3899999999999995</v>
      </c>
      <c r="BQ20" s="129">
        <v>1.3899999999999995</v>
      </c>
      <c r="BR20" s="129">
        <v>1.3899999999999995</v>
      </c>
      <c r="BS20" s="129">
        <v>1.3899999999999995</v>
      </c>
      <c r="BT20" s="129">
        <v>1.3899999999999995</v>
      </c>
      <c r="BU20" s="129">
        <v>1.3899999999999995</v>
      </c>
      <c r="BV20" s="129">
        <v>1.3899999999999995</v>
      </c>
      <c r="BW20" s="129">
        <v>1.3899999999999995</v>
      </c>
      <c r="BX20" s="129">
        <v>1.3899999999999995</v>
      </c>
      <c r="BY20" s="129">
        <v>1.3899999999999995</v>
      </c>
      <c r="BZ20" s="129">
        <v>1.3899999999999995</v>
      </c>
      <c r="CA20" s="129">
        <v>1.3899999999999995</v>
      </c>
      <c r="CB20" s="126"/>
      <c r="CC20" s="126"/>
    </row>
    <row r="21" spans="1:81" s="36" customFormat="1" ht="10.199999999999999" x14ac:dyDescent="0.2">
      <c r="A21" s="126"/>
      <c r="B21" s="126"/>
      <c r="C21" s="126"/>
      <c r="D21" s="126"/>
      <c r="E21" s="126"/>
      <c r="F21" s="127">
        <v>2</v>
      </c>
      <c r="G21" s="128" t="s">
        <v>155</v>
      </c>
      <c r="H21" s="114"/>
      <c r="I21" s="114"/>
      <c r="J21" s="114" t="s">
        <v>273</v>
      </c>
      <c r="K21" s="126"/>
      <c r="L21" s="126"/>
      <c r="M21" s="126"/>
      <c r="N21" s="126"/>
      <c r="O21" s="126"/>
      <c r="P21" s="126"/>
      <c r="Q21" s="126"/>
      <c r="R21" s="129">
        <v>0</v>
      </c>
      <c r="S21" s="126"/>
      <c r="T21" s="126"/>
      <c r="U21" s="129">
        <v>0</v>
      </c>
      <c r="V21" s="129">
        <v>0</v>
      </c>
      <c r="W21" s="129">
        <v>0</v>
      </c>
      <c r="X21" s="129">
        <v>0</v>
      </c>
      <c r="Y21" s="129">
        <v>0</v>
      </c>
      <c r="Z21" s="129">
        <v>0</v>
      </c>
      <c r="AA21" s="129">
        <v>0</v>
      </c>
      <c r="AB21" s="129">
        <v>0</v>
      </c>
      <c r="AC21" s="129">
        <v>0</v>
      </c>
      <c r="AD21" s="129">
        <v>0</v>
      </c>
      <c r="AE21" s="129">
        <v>0</v>
      </c>
      <c r="AF21" s="129">
        <v>0</v>
      </c>
      <c r="AG21" s="129">
        <v>0</v>
      </c>
      <c r="AH21" s="129">
        <v>0</v>
      </c>
      <c r="AI21" s="129">
        <v>0</v>
      </c>
      <c r="AJ21" s="129">
        <v>0</v>
      </c>
      <c r="AK21" s="129">
        <v>0</v>
      </c>
      <c r="AL21" s="129">
        <v>0</v>
      </c>
      <c r="AM21" s="129">
        <v>0.59</v>
      </c>
      <c r="AN21" s="129">
        <v>0</v>
      </c>
      <c r="AO21" s="129">
        <v>0</v>
      </c>
      <c r="AP21" s="129">
        <v>0</v>
      </c>
      <c r="AQ21" s="129">
        <v>0</v>
      </c>
      <c r="AR21" s="129">
        <v>0</v>
      </c>
      <c r="AS21" s="129">
        <v>0</v>
      </c>
      <c r="AT21" s="129">
        <v>0</v>
      </c>
      <c r="AU21" s="129">
        <v>0</v>
      </c>
      <c r="AV21" s="129">
        <v>0</v>
      </c>
      <c r="AW21" s="129">
        <v>0</v>
      </c>
      <c r="AX21" s="129">
        <v>0</v>
      </c>
      <c r="AY21" s="129">
        <v>0</v>
      </c>
      <c r="AZ21" s="129">
        <v>0</v>
      </c>
      <c r="BA21" s="129">
        <v>0</v>
      </c>
      <c r="BB21" s="129">
        <v>0</v>
      </c>
      <c r="BC21" s="129">
        <v>0</v>
      </c>
      <c r="BD21" s="129">
        <v>0</v>
      </c>
      <c r="BE21" s="129">
        <v>0</v>
      </c>
      <c r="BF21" s="129">
        <v>0</v>
      </c>
      <c r="BG21" s="129">
        <v>0</v>
      </c>
      <c r="BH21" s="129">
        <v>0</v>
      </c>
      <c r="BI21" s="129">
        <v>0</v>
      </c>
      <c r="BJ21" s="129">
        <v>0</v>
      </c>
      <c r="BK21" s="129">
        <v>0</v>
      </c>
      <c r="BL21" s="129">
        <v>0</v>
      </c>
      <c r="BM21" s="129">
        <v>0</v>
      </c>
      <c r="BN21" s="129">
        <v>0</v>
      </c>
      <c r="BO21" s="129">
        <v>0</v>
      </c>
      <c r="BP21" s="129">
        <v>0</v>
      </c>
      <c r="BQ21" s="129">
        <v>0</v>
      </c>
      <c r="BR21" s="129">
        <v>0</v>
      </c>
      <c r="BS21" s="129">
        <v>0</v>
      </c>
      <c r="BT21" s="129">
        <v>0</v>
      </c>
      <c r="BU21" s="129">
        <v>0</v>
      </c>
      <c r="BV21" s="129">
        <v>0</v>
      </c>
      <c r="BW21" s="129">
        <v>0</v>
      </c>
      <c r="BX21" s="129">
        <v>0</v>
      </c>
      <c r="BY21" s="129">
        <v>0</v>
      </c>
      <c r="BZ21" s="129">
        <v>0</v>
      </c>
      <c r="CA21" s="129">
        <v>0</v>
      </c>
      <c r="CB21" s="126"/>
      <c r="CC21" s="126"/>
    </row>
    <row r="22" spans="1:81" s="36" customFormat="1" ht="10.199999999999999" x14ac:dyDescent="0.2">
      <c r="A22" s="126"/>
      <c r="B22" s="126"/>
      <c r="C22" s="126"/>
      <c r="D22" s="126"/>
      <c r="E22" s="126"/>
      <c r="F22" s="127">
        <v>2</v>
      </c>
      <c r="G22" s="128" t="s">
        <v>202</v>
      </c>
      <c r="H22" s="114"/>
      <c r="I22" s="114"/>
      <c r="J22" s="114" t="s">
        <v>273</v>
      </c>
      <c r="K22" s="126"/>
      <c r="L22" s="126"/>
      <c r="M22" s="126"/>
      <c r="N22" s="126"/>
      <c r="O22" s="126"/>
      <c r="P22" s="126"/>
      <c r="Q22" s="126"/>
      <c r="R22" s="129">
        <v>0</v>
      </c>
      <c r="S22" s="126"/>
      <c r="T22" s="126"/>
      <c r="U22" s="129">
        <v>0</v>
      </c>
      <c r="V22" s="129">
        <v>0</v>
      </c>
      <c r="W22" s="129">
        <v>0</v>
      </c>
      <c r="X22" s="129">
        <v>0</v>
      </c>
      <c r="Y22" s="129">
        <v>0</v>
      </c>
      <c r="Z22" s="129">
        <v>0</v>
      </c>
      <c r="AA22" s="129">
        <v>0</v>
      </c>
      <c r="AB22" s="129">
        <v>0</v>
      </c>
      <c r="AC22" s="129">
        <v>0</v>
      </c>
      <c r="AD22" s="129">
        <v>0</v>
      </c>
      <c r="AE22" s="129">
        <v>0</v>
      </c>
      <c r="AF22" s="129">
        <v>0</v>
      </c>
      <c r="AG22" s="129">
        <v>0</v>
      </c>
      <c r="AH22" s="129">
        <v>0</v>
      </c>
      <c r="AI22" s="129">
        <v>0</v>
      </c>
      <c r="AJ22" s="129">
        <v>0</v>
      </c>
      <c r="AK22" s="129">
        <v>0</v>
      </c>
      <c r="AL22" s="129">
        <v>0</v>
      </c>
      <c r="AM22" s="129">
        <v>0</v>
      </c>
      <c r="AN22" s="129">
        <v>0.28999999999999998</v>
      </c>
      <c r="AO22" s="129">
        <v>0.28999999999999998</v>
      </c>
      <c r="AP22" s="129">
        <v>0.49</v>
      </c>
      <c r="AQ22" s="129">
        <v>0.49</v>
      </c>
      <c r="AR22" s="129">
        <v>0.49</v>
      </c>
      <c r="AS22" s="129">
        <v>0.49</v>
      </c>
      <c r="AT22" s="129">
        <v>0.49</v>
      </c>
      <c r="AU22" s="129">
        <v>0.49</v>
      </c>
      <c r="AV22" s="129">
        <v>0.49</v>
      </c>
      <c r="AW22" s="129">
        <v>0.49</v>
      </c>
      <c r="AX22" s="129">
        <v>0.49</v>
      </c>
      <c r="AY22" s="129">
        <v>0.49</v>
      </c>
      <c r="AZ22" s="129">
        <v>0.49</v>
      </c>
      <c r="BA22" s="129">
        <v>0.49</v>
      </c>
      <c r="BB22" s="129">
        <v>0.49</v>
      </c>
      <c r="BC22" s="129">
        <v>0.49</v>
      </c>
      <c r="BD22" s="129">
        <v>0.49</v>
      </c>
      <c r="BE22" s="129">
        <v>0.49</v>
      </c>
      <c r="BF22" s="129">
        <v>0.49</v>
      </c>
      <c r="BG22" s="129">
        <v>0.49</v>
      </c>
      <c r="BH22" s="129">
        <v>0.49</v>
      </c>
      <c r="BI22" s="129">
        <v>0.49</v>
      </c>
      <c r="BJ22" s="129">
        <v>0.49</v>
      </c>
      <c r="BK22" s="129">
        <v>0.49</v>
      </c>
      <c r="BL22" s="129">
        <v>0.49</v>
      </c>
      <c r="BM22" s="129">
        <v>0.49</v>
      </c>
      <c r="BN22" s="129">
        <v>0.49</v>
      </c>
      <c r="BO22" s="129">
        <v>0.49</v>
      </c>
      <c r="BP22" s="129">
        <v>0.49</v>
      </c>
      <c r="BQ22" s="129">
        <v>0.49</v>
      </c>
      <c r="BR22" s="129">
        <v>0.49</v>
      </c>
      <c r="BS22" s="129">
        <v>0.49</v>
      </c>
      <c r="BT22" s="129">
        <v>0.49</v>
      </c>
      <c r="BU22" s="129">
        <v>0.49</v>
      </c>
      <c r="BV22" s="129">
        <v>0.49</v>
      </c>
      <c r="BW22" s="129">
        <v>0.49</v>
      </c>
      <c r="BX22" s="129">
        <v>0.49</v>
      </c>
      <c r="BY22" s="129">
        <v>0.49</v>
      </c>
      <c r="BZ22" s="129">
        <v>0.49</v>
      </c>
      <c r="CA22" s="129">
        <v>0.49</v>
      </c>
      <c r="CB22" s="126"/>
      <c r="CC22" s="126"/>
    </row>
    <row r="23" spans="1:81" s="36" customFormat="1" ht="10.199999999999999" x14ac:dyDescent="0.2">
      <c r="A23" s="126"/>
      <c r="B23" s="126"/>
      <c r="C23" s="126"/>
      <c r="D23" s="126"/>
      <c r="E23" s="126"/>
      <c r="F23" s="127">
        <v>2</v>
      </c>
      <c r="G23" s="128" t="s">
        <v>204</v>
      </c>
      <c r="H23" s="114"/>
      <c r="I23" s="114"/>
      <c r="J23" s="114" t="s">
        <v>273</v>
      </c>
      <c r="K23" s="126"/>
      <c r="L23" s="126"/>
      <c r="M23" s="126"/>
      <c r="N23" s="126"/>
      <c r="O23" s="126"/>
      <c r="P23" s="126"/>
      <c r="Q23" s="126"/>
      <c r="R23" s="129">
        <v>0</v>
      </c>
      <c r="S23" s="126"/>
      <c r="T23" s="126"/>
      <c r="U23" s="129">
        <v>0</v>
      </c>
      <c r="V23" s="129">
        <v>0</v>
      </c>
      <c r="W23" s="129">
        <v>0</v>
      </c>
      <c r="X23" s="129">
        <v>0</v>
      </c>
      <c r="Y23" s="129">
        <v>0</v>
      </c>
      <c r="Z23" s="129">
        <v>0</v>
      </c>
      <c r="AA23" s="129">
        <v>0</v>
      </c>
      <c r="AB23" s="129">
        <v>0</v>
      </c>
      <c r="AC23" s="129">
        <v>0</v>
      </c>
      <c r="AD23" s="129">
        <v>0</v>
      </c>
      <c r="AE23" s="129">
        <v>0</v>
      </c>
      <c r="AF23" s="129">
        <v>0</v>
      </c>
      <c r="AG23" s="129">
        <v>0</v>
      </c>
      <c r="AH23" s="129">
        <v>0</v>
      </c>
      <c r="AI23" s="129">
        <v>0</v>
      </c>
      <c r="AJ23" s="129">
        <v>0</v>
      </c>
      <c r="AK23" s="129">
        <v>0</v>
      </c>
      <c r="AL23" s="129">
        <v>0</v>
      </c>
      <c r="AM23" s="129">
        <v>0.28999999999999998</v>
      </c>
      <c r="AN23" s="129">
        <v>0.49</v>
      </c>
      <c r="AO23" s="129">
        <v>0.28999999999999998</v>
      </c>
      <c r="AP23" s="129">
        <v>0.49</v>
      </c>
      <c r="AQ23" s="129">
        <v>0.49</v>
      </c>
      <c r="AR23" s="129">
        <v>0.49</v>
      </c>
      <c r="AS23" s="129">
        <v>0.49</v>
      </c>
      <c r="AT23" s="129">
        <v>0.49</v>
      </c>
      <c r="AU23" s="129">
        <v>0.49</v>
      </c>
      <c r="AV23" s="129">
        <v>0.49</v>
      </c>
      <c r="AW23" s="129">
        <v>0.49</v>
      </c>
      <c r="AX23" s="129">
        <v>0.49</v>
      </c>
      <c r="AY23" s="129">
        <v>0.49</v>
      </c>
      <c r="AZ23" s="129">
        <v>0.49</v>
      </c>
      <c r="BA23" s="129">
        <v>0.49</v>
      </c>
      <c r="BB23" s="129">
        <v>0.49</v>
      </c>
      <c r="BC23" s="129">
        <v>0.49</v>
      </c>
      <c r="BD23" s="129">
        <v>0.49</v>
      </c>
      <c r="BE23" s="129">
        <v>0.49</v>
      </c>
      <c r="BF23" s="129">
        <v>0.49</v>
      </c>
      <c r="BG23" s="129">
        <v>0.49</v>
      </c>
      <c r="BH23" s="129">
        <v>0.49</v>
      </c>
      <c r="BI23" s="129">
        <v>0.49</v>
      </c>
      <c r="BJ23" s="129">
        <v>0.49</v>
      </c>
      <c r="BK23" s="129">
        <v>0.49</v>
      </c>
      <c r="BL23" s="129">
        <v>0.49</v>
      </c>
      <c r="BM23" s="129">
        <v>0.49</v>
      </c>
      <c r="BN23" s="129">
        <v>0.49</v>
      </c>
      <c r="BO23" s="129">
        <v>0.49</v>
      </c>
      <c r="BP23" s="129">
        <v>0.49</v>
      </c>
      <c r="BQ23" s="129">
        <v>0.49</v>
      </c>
      <c r="BR23" s="129">
        <v>0.49</v>
      </c>
      <c r="BS23" s="129">
        <v>0.49</v>
      </c>
      <c r="BT23" s="129">
        <v>0.49</v>
      </c>
      <c r="BU23" s="129">
        <v>0.49</v>
      </c>
      <c r="BV23" s="129">
        <v>0.49</v>
      </c>
      <c r="BW23" s="129">
        <v>0.49</v>
      </c>
      <c r="BX23" s="129">
        <v>0.49</v>
      </c>
      <c r="BY23" s="129">
        <v>0.49</v>
      </c>
      <c r="BZ23" s="129">
        <v>0.49</v>
      </c>
      <c r="CA23" s="129">
        <v>0.49</v>
      </c>
      <c r="CB23" s="126"/>
      <c r="CC23" s="126"/>
    </row>
    <row r="24" spans="1:81" s="36" customFormat="1" ht="10.199999999999999" x14ac:dyDescent="0.2">
      <c r="A24" s="126"/>
      <c r="B24" s="126"/>
      <c r="C24" s="126"/>
      <c r="D24" s="126"/>
      <c r="E24" s="126"/>
      <c r="F24" s="127">
        <v>2</v>
      </c>
      <c r="G24" s="128" t="s">
        <v>272</v>
      </c>
      <c r="H24" s="114"/>
      <c r="I24" s="114"/>
      <c r="J24" s="114" t="s">
        <v>273</v>
      </c>
      <c r="K24" s="126"/>
      <c r="L24" s="126"/>
      <c r="M24" s="126"/>
      <c r="N24" s="126"/>
      <c r="O24" s="126"/>
      <c r="P24" s="126"/>
      <c r="Q24" s="126"/>
      <c r="R24" s="129">
        <v>0</v>
      </c>
      <c r="S24" s="126"/>
      <c r="T24" s="126"/>
      <c r="U24" s="129">
        <v>0</v>
      </c>
      <c r="V24" s="129">
        <v>0</v>
      </c>
      <c r="W24" s="129">
        <v>0</v>
      </c>
      <c r="X24" s="129">
        <v>0</v>
      </c>
      <c r="Y24" s="129">
        <v>0</v>
      </c>
      <c r="Z24" s="129">
        <v>0</v>
      </c>
      <c r="AA24" s="129">
        <v>0</v>
      </c>
      <c r="AB24" s="129">
        <v>0</v>
      </c>
      <c r="AC24" s="129">
        <v>0</v>
      </c>
      <c r="AD24" s="129">
        <v>0</v>
      </c>
      <c r="AE24" s="129">
        <v>0</v>
      </c>
      <c r="AF24" s="129">
        <v>0</v>
      </c>
      <c r="AG24" s="129">
        <v>0</v>
      </c>
      <c r="AH24" s="129">
        <v>0</v>
      </c>
      <c r="AI24" s="129">
        <v>0</v>
      </c>
      <c r="AJ24" s="129">
        <v>0</v>
      </c>
      <c r="AK24" s="129">
        <v>0</v>
      </c>
      <c r="AL24" s="129">
        <v>0</v>
      </c>
      <c r="AM24" s="129">
        <v>0</v>
      </c>
      <c r="AN24" s="129">
        <v>0</v>
      </c>
      <c r="AO24" s="129">
        <v>0</v>
      </c>
      <c r="AP24" s="129">
        <v>10</v>
      </c>
      <c r="AQ24" s="129">
        <v>10</v>
      </c>
      <c r="AR24" s="129">
        <v>10</v>
      </c>
      <c r="AS24" s="129">
        <v>10</v>
      </c>
      <c r="AT24" s="129">
        <v>10</v>
      </c>
      <c r="AU24" s="129">
        <v>10</v>
      </c>
      <c r="AV24" s="129">
        <v>10</v>
      </c>
      <c r="AW24" s="129">
        <v>10</v>
      </c>
      <c r="AX24" s="129">
        <v>10</v>
      </c>
      <c r="AY24" s="129">
        <v>10</v>
      </c>
      <c r="AZ24" s="129">
        <v>10</v>
      </c>
      <c r="BA24" s="129">
        <v>10</v>
      </c>
      <c r="BB24" s="129">
        <v>10</v>
      </c>
      <c r="BC24" s="129">
        <v>10</v>
      </c>
      <c r="BD24" s="129">
        <v>10</v>
      </c>
      <c r="BE24" s="129">
        <v>10</v>
      </c>
      <c r="BF24" s="129">
        <v>10</v>
      </c>
      <c r="BG24" s="129">
        <v>10</v>
      </c>
      <c r="BH24" s="129">
        <v>10</v>
      </c>
      <c r="BI24" s="129">
        <v>10</v>
      </c>
      <c r="BJ24" s="129">
        <v>10</v>
      </c>
      <c r="BK24" s="129">
        <v>10</v>
      </c>
      <c r="BL24" s="129">
        <v>10</v>
      </c>
      <c r="BM24" s="129">
        <v>10</v>
      </c>
      <c r="BN24" s="129">
        <v>10</v>
      </c>
      <c r="BO24" s="129">
        <v>10</v>
      </c>
      <c r="BP24" s="129">
        <v>10</v>
      </c>
      <c r="BQ24" s="129">
        <v>10</v>
      </c>
      <c r="BR24" s="129">
        <v>10</v>
      </c>
      <c r="BS24" s="129">
        <v>10</v>
      </c>
      <c r="BT24" s="129">
        <v>10</v>
      </c>
      <c r="BU24" s="129">
        <v>10</v>
      </c>
      <c r="BV24" s="129">
        <v>10</v>
      </c>
      <c r="BW24" s="129">
        <v>10</v>
      </c>
      <c r="BX24" s="129">
        <v>10</v>
      </c>
      <c r="BY24" s="129">
        <v>10</v>
      </c>
      <c r="BZ24" s="129">
        <v>10</v>
      </c>
      <c r="CA24" s="129">
        <v>10</v>
      </c>
      <c r="CB24" s="126"/>
      <c r="CC24" s="126"/>
    </row>
    <row r="25" spans="1:81" s="36" customFormat="1" ht="10.199999999999999" x14ac:dyDescent="0.2">
      <c r="A25" s="126"/>
      <c r="B25" s="126"/>
      <c r="C25" s="126"/>
      <c r="D25" s="126"/>
      <c r="E25" s="126"/>
      <c r="F25" s="127">
        <v>2</v>
      </c>
      <c r="G25" s="128" t="s">
        <v>283</v>
      </c>
      <c r="H25" s="114"/>
      <c r="I25" s="114"/>
      <c r="J25" s="114" t="s">
        <v>273</v>
      </c>
      <c r="K25" s="126"/>
      <c r="L25" s="126"/>
      <c r="M25" s="126"/>
      <c r="N25" s="126"/>
      <c r="O25" s="126"/>
      <c r="P25" s="126"/>
      <c r="Q25" s="126"/>
      <c r="R25" s="129">
        <v>0</v>
      </c>
      <c r="S25" s="126"/>
      <c r="T25" s="126"/>
      <c r="U25" s="129">
        <v>0</v>
      </c>
      <c r="V25" s="129">
        <v>0</v>
      </c>
      <c r="W25" s="129">
        <v>0</v>
      </c>
      <c r="X25" s="129">
        <v>0</v>
      </c>
      <c r="Y25" s="129">
        <v>0</v>
      </c>
      <c r="Z25" s="129">
        <v>0</v>
      </c>
      <c r="AA25" s="129">
        <v>0</v>
      </c>
      <c r="AB25" s="129">
        <v>0</v>
      </c>
      <c r="AC25" s="129">
        <v>0</v>
      </c>
      <c r="AD25" s="129">
        <v>0</v>
      </c>
      <c r="AE25" s="129">
        <v>0</v>
      </c>
      <c r="AF25" s="129">
        <v>0</v>
      </c>
      <c r="AG25" s="129">
        <v>0</v>
      </c>
      <c r="AH25" s="129">
        <v>0</v>
      </c>
      <c r="AI25" s="129">
        <v>0</v>
      </c>
      <c r="AJ25" s="129">
        <v>0</v>
      </c>
      <c r="AK25" s="129">
        <v>0</v>
      </c>
      <c r="AL25" s="129">
        <v>0</v>
      </c>
      <c r="AM25" s="129">
        <v>0</v>
      </c>
      <c r="AN25" s="129">
        <v>0</v>
      </c>
      <c r="AO25" s="129">
        <v>0</v>
      </c>
      <c r="AP25" s="129">
        <v>30</v>
      </c>
      <c r="AQ25" s="129">
        <v>10</v>
      </c>
      <c r="AR25" s="129">
        <v>10</v>
      </c>
      <c r="AS25" s="129">
        <v>10</v>
      </c>
      <c r="AT25" s="129">
        <v>10</v>
      </c>
      <c r="AU25" s="129">
        <v>10</v>
      </c>
      <c r="AV25" s="129">
        <v>10</v>
      </c>
      <c r="AW25" s="129">
        <v>10</v>
      </c>
      <c r="AX25" s="129">
        <v>10</v>
      </c>
      <c r="AY25" s="129">
        <v>10</v>
      </c>
      <c r="AZ25" s="129">
        <v>10</v>
      </c>
      <c r="BA25" s="129">
        <v>10</v>
      </c>
      <c r="BB25" s="129">
        <v>10</v>
      </c>
      <c r="BC25" s="129">
        <v>10</v>
      </c>
      <c r="BD25" s="129">
        <v>10</v>
      </c>
      <c r="BE25" s="129">
        <v>10</v>
      </c>
      <c r="BF25" s="129">
        <v>10</v>
      </c>
      <c r="BG25" s="129">
        <v>10</v>
      </c>
      <c r="BH25" s="129">
        <v>10</v>
      </c>
      <c r="BI25" s="129">
        <v>10</v>
      </c>
      <c r="BJ25" s="129">
        <v>10</v>
      </c>
      <c r="BK25" s="129">
        <v>10</v>
      </c>
      <c r="BL25" s="129">
        <v>10</v>
      </c>
      <c r="BM25" s="129">
        <v>10</v>
      </c>
      <c r="BN25" s="129">
        <v>10</v>
      </c>
      <c r="BO25" s="129">
        <v>10</v>
      </c>
      <c r="BP25" s="129">
        <v>10</v>
      </c>
      <c r="BQ25" s="129">
        <v>10</v>
      </c>
      <c r="BR25" s="129">
        <v>10</v>
      </c>
      <c r="BS25" s="129">
        <v>10</v>
      </c>
      <c r="BT25" s="129">
        <v>10</v>
      </c>
      <c r="BU25" s="129">
        <v>10</v>
      </c>
      <c r="BV25" s="129">
        <v>10</v>
      </c>
      <c r="BW25" s="129">
        <v>10</v>
      </c>
      <c r="BX25" s="129">
        <v>10</v>
      </c>
      <c r="BY25" s="129">
        <v>10</v>
      </c>
      <c r="BZ25" s="129">
        <v>10</v>
      </c>
      <c r="CA25" s="129">
        <v>10</v>
      </c>
      <c r="CB25" s="126"/>
      <c r="CC25" s="126"/>
    </row>
    <row r="26" spans="1:81" s="69" customFormat="1" ht="6.6" x14ac:dyDescent="0.15">
      <c r="A26" s="75"/>
      <c r="B26" s="75"/>
      <c r="C26" s="75"/>
      <c r="D26" s="75"/>
      <c r="E26" s="75"/>
      <c r="F26" s="132"/>
      <c r="G26" s="75"/>
      <c r="H26" s="75"/>
      <c r="I26" s="75"/>
      <c r="J26" s="75"/>
      <c r="K26" s="75"/>
      <c r="L26" s="75"/>
      <c r="M26" s="75"/>
      <c r="N26" s="75"/>
      <c r="O26" s="75"/>
      <c r="P26" s="75"/>
      <c r="Q26" s="75"/>
      <c r="R26" s="76"/>
      <c r="S26" s="75"/>
      <c r="T26" s="75"/>
      <c r="U26" s="77"/>
      <c r="V26" s="77"/>
      <c r="W26" s="77"/>
      <c r="X26" s="77"/>
      <c r="Y26" s="77"/>
      <c r="Z26" s="77"/>
      <c r="AA26" s="77"/>
      <c r="AB26" s="77"/>
      <c r="AC26" s="77"/>
      <c r="AD26" s="77"/>
      <c r="AE26" s="77"/>
      <c r="AF26" s="77"/>
      <c r="AG26" s="77"/>
      <c r="AH26" s="77"/>
      <c r="AI26" s="77"/>
      <c r="AJ26" s="77"/>
      <c r="AK26" s="77"/>
      <c r="AL26" s="77"/>
      <c r="AM26" s="77"/>
      <c r="AN26" s="77"/>
      <c r="AO26" s="77"/>
      <c r="AP26" s="77"/>
      <c r="AQ26" s="77"/>
      <c r="AR26" s="77"/>
      <c r="AS26" s="77"/>
      <c r="AT26" s="77"/>
      <c r="AU26" s="77"/>
      <c r="AV26" s="77"/>
      <c r="AW26" s="77"/>
      <c r="AX26" s="77"/>
      <c r="AY26" s="77"/>
      <c r="AZ26" s="77"/>
      <c r="BA26" s="77"/>
      <c r="BB26" s="77"/>
      <c r="BC26" s="77"/>
      <c r="BD26" s="77"/>
      <c r="BE26" s="77"/>
      <c r="BF26" s="77"/>
      <c r="BG26" s="77"/>
      <c r="BH26" s="77"/>
      <c r="BI26" s="77"/>
      <c r="BJ26" s="77"/>
      <c r="BK26" s="77"/>
      <c r="BL26" s="77"/>
      <c r="BM26" s="77"/>
      <c r="BN26" s="77"/>
      <c r="BO26" s="77"/>
      <c r="BP26" s="77"/>
      <c r="BQ26" s="77"/>
      <c r="BR26" s="77"/>
      <c r="BS26" s="77"/>
      <c r="BT26" s="77"/>
      <c r="BU26" s="77"/>
      <c r="BV26" s="77"/>
      <c r="BW26" s="77"/>
      <c r="BX26" s="77"/>
      <c r="BY26" s="77"/>
      <c r="BZ26" s="77"/>
      <c r="CA26" s="77"/>
      <c r="CB26" s="75"/>
      <c r="CC26" s="75"/>
    </row>
    <row r="27" spans="1:81" x14ac:dyDescent="0.25">
      <c r="A27" s="24"/>
      <c r="B27" s="24"/>
      <c r="C27" s="24"/>
      <c r="D27" s="24"/>
      <c r="E27" s="24"/>
      <c r="F27" s="104"/>
      <c r="G27" s="24"/>
      <c r="H27" s="24"/>
      <c r="I27" s="24"/>
      <c r="J27" s="78"/>
      <c r="K27" s="24"/>
      <c r="L27" s="24"/>
      <c r="M27" s="24"/>
      <c r="N27" s="24"/>
      <c r="O27" s="24"/>
      <c r="P27" s="24"/>
      <c r="Q27" s="24"/>
      <c r="R27" s="73"/>
      <c r="S27" s="24"/>
      <c r="T27" s="2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24"/>
      <c r="CC27" s="24"/>
    </row>
    <row r="28" spans="1:81" s="80" customFormat="1" ht="13.8" x14ac:dyDescent="0.3">
      <c r="A28" s="116"/>
      <c r="B28" s="116"/>
      <c r="C28" s="116"/>
      <c r="D28" s="116"/>
      <c r="E28" s="116"/>
      <c r="F28" s="104">
        <v>0</v>
      </c>
      <c r="G28" s="103" t="s">
        <v>85</v>
      </c>
      <c r="H28" s="103"/>
      <c r="I28" s="103"/>
      <c r="J28" s="103" t="s">
        <v>273</v>
      </c>
      <c r="K28" s="116"/>
      <c r="L28" s="116"/>
      <c r="M28" s="116"/>
      <c r="N28" s="116"/>
      <c r="O28" s="116"/>
      <c r="P28" s="116"/>
      <c r="Q28" s="116"/>
      <c r="R28" s="117">
        <v>1006</v>
      </c>
      <c r="S28" s="116"/>
      <c r="T28" s="116"/>
      <c r="U28" s="105">
        <v>1006</v>
      </c>
      <c r="V28" s="105">
        <v>1006</v>
      </c>
      <c r="W28" s="105">
        <v>1006</v>
      </c>
      <c r="X28" s="105">
        <v>1006</v>
      </c>
      <c r="Y28" s="105">
        <v>1006</v>
      </c>
      <c r="Z28" s="105">
        <v>1006</v>
      </c>
      <c r="AA28" s="105">
        <v>1006</v>
      </c>
      <c r="AB28" s="105">
        <v>1006</v>
      </c>
      <c r="AC28" s="105">
        <v>1006</v>
      </c>
      <c r="AD28" s="105">
        <v>1006</v>
      </c>
      <c r="AE28" s="105">
        <v>1006</v>
      </c>
      <c r="AF28" s="105">
        <v>1006</v>
      </c>
      <c r="AG28" s="105">
        <v>1006</v>
      </c>
      <c r="AH28" s="105">
        <v>1006</v>
      </c>
      <c r="AI28" s="105">
        <v>1006</v>
      </c>
      <c r="AJ28" s="105">
        <v>1006</v>
      </c>
      <c r="AK28" s="105">
        <v>1006</v>
      </c>
      <c r="AL28" s="105">
        <v>1006</v>
      </c>
      <c r="AM28" s="105">
        <v>1027.72525</v>
      </c>
      <c r="AN28" s="105">
        <v>1027.41705</v>
      </c>
      <c r="AO28" s="105">
        <v>1016.8593499999999</v>
      </c>
      <c r="AP28" s="105">
        <v>1169.7330499999998</v>
      </c>
      <c r="AQ28" s="105">
        <v>1170.08555</v>
      </c>
      <c r="AR28" s="105">
        <v>1170.08555</v>
      </c>
      <c r="AS28" s="105">
        <v>1170.08555</v>
      </c>
      <c r="AT28" s="105">
        <v>1170.08555</v>
      </c>
      <c r="AU28" s="105">
        <v>1170.08555</v>
      </c>
      <c r="AV28" s="105">
        <v>1170.08555</v>
      </c>
      <c r="AW28" s="105">
        <v>1170.08555</v>
      </c>
      <c r="AX28" s="105">
        <v>1170.08555</v>
      </c>
      <c r="AY28" s="105">
        <v>1170.08555</v>
      </c>
      <c r="AZ28" s="105">
        <v>1170.08555</v>
      </c>
      <c r="BA28" s="105">
        <v>1170.08555</v>
      </c>
      <c r="BB28" s="105">
        <v>1170.08555</v>
      </c>
      <c r="BC28" s="105">
        <v>1170.08555</v>
      </c>
      <c r="BD28" s="105">
        <v>1170.08555</v>
      </c>
      <c r="BE28" s="105">
        <v>1170.08555</v>
      </c>
      <c r="BF28" s="105">
        <v>1170.08555</v>
      </c>
      <c r="BG28" s="105">
        <v>1170.08555</v>
      </c>
      <c r="BH28" s="105">
        <v>1170.08555</v>
      </c>
      <c r="BI28" s="105">
        <v>1170.08555</v>
      </c>
      <c r="BJ28" s="105">
        <v>1170.08555</v>
      </c>
      <c r="BK28" s="105">
        <v>1170.08555</v>
      </c>
      <c r="BL28" s="105">
        <v>1170.08555</v>
      </c>
      <c r="BM28" s="105">
        <v>1170.08555</v>
      </c>
      <c r="BN28" s="105">
        <v>1170.08555</v>
      </c>
      <c r="BO28" s="105">
        <v>1170.08555</v>
      </c>
      <c r="BP28" s="105">
        <v>1170.08555</v>
      </c>
      <c r="BQ28" s="105">
        <v>1170.08555</v>
      </c>
      <c r="BR28" s="105">
        <v>1170.08555</v>
      </c>
      <c r="BS28" s="105">
        <v>1170.08555</v>
      </c>
      <c r="BT28" s="105">
        <v>1170.08555</v>
      </c>
      <c r="BU28" s="105">
        <v>1170.08555</v>
      </c>
      <c r="BV28" s="105">
        <v>1170.08555</v>
      </c>
      <c r="BW28" s="105">
        <v>1170.08555</v>
      </c>
      <c r="BX28" s="105">
        <v>1170.08555</v>
      </c>
      <c r="BY28" s="105">
        <v>1170.08555</v>
      </c>
      <c r="BZ28" s="105">
        <v>1170.08555</v>
      </c>
      <c r="CA28" s="105">
        <v>1170.08555</v>
      </c>
      <c r="CB28" s="116"/>
      <c r="CC28" s="116"/>
    </row>
    <row r="29" spans="1:81" s="30" customFormat="1" x14ac:dyDescent="0.25">
      <c r="A29" s="112"/>
      <c r="B29" s="112"/>
      <c r="C29" s="112"/>
      <c r="D29" s="112"/>
      <c r="E29" s="112"/>
      <c r="F29" s="104">
        <v>1</v>
      </c>
      <c r="G29" s="118" t="s">
        <v>87</v>
      </c>
      <c r="H29" s="113"/>
      <c r="I29" s="113"/>
      <c r="J29" s="114" t="s">
        <v>273</v>
      </c>
      <c r="K29" s="112"/>
      <c r="L29" s="112"/>
      <c r="M29" s="112"/>
      <c r="N29" s="112"/>
      <c r="O29" s="112"/>
      <c r="P29" s="112"/>
      <c r="Q29" s="112"/>
      <c r="R29" s="115">
        <v>804.36</v>
      </c>
      <c r="S29" s="112"/>
      <c r="T29" s="112"/>
      <c r="U29" s="119">
        <v>804.36</v>
      </c>
      <c r="V29" s="115">
        <v>804.36</v>
      </c>
      <c r="W29" s="115">
        <v>804.36</v>
      </c>
      <c r="X29" s="115">
        <v>804.36</v>
      </c>
      <c r="Y29" s="115">
        <v>804.36</v>
      </c>
      <c r="Z29" s="115">
        <v>804.36</v>
      </c>
      <c r="AA29" s="115">
        <v>804.36</v>
      </c>
      <c r="AB29" s="115">
        <v>804.36</v>
      </c>
      <c r="AC29" s="115">
        <v>804.36</v>
      </c>
      <c r="AD29" s="115">
        <v>804.36</v>
      </c>
      <c r="AE29" s="115">
        <v>804.36</v>
      </c>
      <c r="AF29" s="115">
        <v>804.36</v>
      </c>
      <c r="AG29" s="115">
        <v>804.36</v>
      </c>
      <c r="AH29" s="115">
        <v>804.36</v>
      </c>
      <c r="AI29" s="115">
        <v>804.36</v>
      </c>
      <c r="AJ29" s="115">
        <v>804.36</v>
      </c>
      <c r="AK29" s="115">
        <v>804.36</v>
      </c>
      <c r="AL29" s="115">
        <v>804.36</v>
      </c>
      <c r="AM29" s="115">
        <v>800.67624999999998</v>
      </c>
      <c r="AN29" s="115">
        <v>798.43004999999994</v>
      </c>
      <c r="AO29" s="115">
        <v>782.12334999999996</v>
      </c>
      <c r="AP29" s="115">
        <v>794.8980499999999</v>
      </c>
      <c r="AQ29" s="115">
        <v>787.05054999999993</v>
      </c>
      <c r="AR29" s="115">
        <v>787.05054999999993</v>
      </c>
      <c r="AS29" s="115">
        <v>787.05054999999993</v>
      </c>
      <c r="AT29" s="115">
        <v>787.05054999999993</v>
      </c>
      <c r="AU29" s="115">
        <v>787.05054999999993</v>
      </c>
      <c r="AV29" s="115">
        <v>787.05054999999993</v>
      </c>
      <c r="AW29" s="115">
        <v>787.05054999999993</v>
      </c>
      <c r="AX29" s="115">
        <v>787.05054999999993</v>
      </c>
      <c r="AY29" s="115">
        <v>787.05054999999993</v>
      </c>
      <c r="AZ29" s="115">
        <v>787.05054999999993</v>
      </c>
      <c r="BA29" s="115">
        <v>787.05054999999993</v>
      </c>
      <c r="BB29" s="115">
        <v>787.05054999999993</v>
      </c>
      <c r="BC29" s="115">
        <v>787.05054999999993</v>
      </c>
      <c r="BD29" s="115">
        <v>787.05054999999993</v>
      </c>
      <c r="BE29" s="115">
        <v>787.05054999999993</v>
      </c>
      <c r="BF29" s="115">
        <v>787.05054999999993</v>
      </c>
      <c r="BG29" s="115">
        <v>787.05054999999993</v>
      </c>
      <c r="BH29" s="115">
        <v>787.05054999999993</v>
      </c>
      <c r="BI29" s="115">
        <v>787.05054999999993</v>
      </c>
      <c r="BJ29" s="115">
        <v>787.05054999999993</v>
      </c>
      <c r="BK29" s="115">
        <v>787.05054999999993</v>
      </c>
      <c r="BL29" s="115">
        <v>787.05054999999993</v>
      </c>
      <c r="BM29" s="115">
        <v>787.05054999999993</v>
      </c>
      <c r="BN29" s="115">
        <v>787.05054999999993</v>
      </c>
      <c r="BO29" s="115">
        <v>787.05054999999993</v>
      </c>
      <c r="BP29" s="115">
        <v>787.05054999999993</v>
      </c>
      <c r="BQ29" s="115">
        <v>787.05054999999993</v>
      </c>
      <c r="BR29" s="115">
        <v>787.05054999999993</v>
      </c>
      <c r="BS29" s="115">
        <v>787.05054999999993</v>
      </c>
      <c r="BT29" s="115">
        <v>787.05054999999993</v>
      </c>
      <c r="BU29" s="115">
        <v>787.05054999999993</v>
      </c>
      <c r="BV29" s="115">
        <v>787.05054999999993</v>
      </c>
      <c r="BW29" s="115">
        <v>787.05054999999993</v>
      </c>
      <c r="BX29" s="115">
        <v>787.05054999999993</v>
      </c>
      <c r="BY29" s="115">
        <v>787.05054999999993</v>
      </c>
      <c r="BZ29" s="115">
        <v>787.05054999999993</v>
      </c>
      <c r="CA29" s="115">
        <v>787.05054999999993</v>
      </c>
      <c r="CB29" s="112"/>
      <c r="CC29" s="112"/>
    </row>
    <row r="30" spans="1:81" s="7" customFormat="1" x14ac:dyDescent="0.25">
      <c r="A30" s="106"/>
      <c r="B30" s="106"/>
      <c r="C30" s="106"/>
      <c r="D30" s="106"/>
      <c r="E30" s="106"/>
      <c r="F30" s="107">
        <v>1</v>
      </c>
      <c r="G30" s="108" t="s">
        <v>86</v>
      </c>
      <c r="H30" s="109"/>
      <c r="I30" s="109"/>
      <c r="J30" s="110" t="s">
        <v>273</v>
      </c>
      <c r="K30" s="106"/>
      <c r="L30" s="106"/>
      <c r="M30" s="106"/>
      <c r="N30" s="106"/>
      <c r="O30" s="106"/>
      <c r="P30" s="106"/>
      <c r="Q30" s="106"/>
      <c r="R30" s="73">
        <v>201.63999999999996</v>
      </c>
      <c r="S30" s="106"/>
      <c r="T30" s="106"/>
      <c r="U30" s="111">
        <v>201.63999999999996</v>
      </c>
      <c r="V30" s="111">
        <v>201.63999999999996</v>
      </c>
      <c r="W30" s="111">
        <v>201.63999999999996</v>
      </c>
      <c r="X30" s="111">
        <v>201.63999999999996</v>
      </c>
      <c r="Y30" s="111">
        <v>201.63999999999996</v>
      </c>
      <c r="Z30" s="111">
        <v>201.63999999999996</v>
      </c>
      <c r="AA30" s="111">
        <v>201.63999999999996</v>
      </c>
      <c r="AB30" s="111">
        <v>201.63999999999996</v>
      </c>
      <c r="AC30" s="111">
        <v>201.63999999999996</v>
      </c>
      <c r="AD30" s="111">
        <v>201.63999999999996</v>
      </c>
      <c r="AE30" s="111">
        <v>201.63999999999996</v>
      </c>
      <c r="AF30" s="111">
        <v>201.63999999999996</v>
      </c>
      <c r="AG30" s="111">
        <v>201.63999999999996</v>
      </c>
      <c r="AH30" s="111">
        <v>201.63999999999996</v>
      </c>
      <c r="AI30" s="111">
        <v>201.63999999999996</v>
      </c>
      <c r="AJ30" s="111">
        <v>201.63999999999996</v>
      </c>
      <c r="AK30" s="111">
        <v>201.63999999999996</v>
      </c>
      <c r="AL30" s="111">
        <v>201.63999999999996</v>
      </c>
      <c r="AM30" s="111">
        <v>227.04899999999998</v>
      </c>
      <c r="AN30" s="111">
        <v>228.98699999999999</v>
      </c>
      <c r="AO30" s="111">
        <v>234.73599999999999</v>
      </c>
      <c r="AP30" s="111">
        <v>374.83499999999998</v>
      </c>
      <c r="AQ30" s="111">
        <v>383.03500000000003</v>
      </c>
      <c r="AR30" s="111">
        <v>383.03500000000003</v>
      </c>
      <c r="AS30" s="111">
        <v>383.03500000000003</v>
      </c>
      <c r="AT30" s="111">
        <v>383.03500000000003</v>
      </c>
      <c r="AU30" s="111">
        <v>383.03500000000003</v>
      </c>
      <c r="AV30" s="111">
        <v>383.03500000000003</v>
      </c>
      <c r="AW30" s="111">
        <v>383.03500000000003</v>
      </c>
      <c r="AX30" s="111">
        <v>383.03500000000003</v>
      </c>
      <c r="AY30" s="111">
        <v>383.03500000000003</v>
      </c>
      <c r="AZ30" s="111">
        <v>383.03500000000003</v>
      </c>
      <c r="BA30" s="111">
        <v>383.03500000000003</v>
      </c>
      <c r="BB30" s="111">
        <v>383.03500000000003</v>
      </c>
      <c r="BC30" s="111">
        <v>383.03500000000003</v>
      </c>
      <c r="BD30" s="111">
        <v>383.03500000000003</v>
      </c>
      <c r="BE30" s="111">
        <v>383.03500000000003</v>
      </c>
      <c r="BF30" s="111">
        <v>383.03500000000003</v>
      </c>
      <c r="BG30" s="111">
        <v>383.03500000000003</v>
      </c>
      <c r="BH30" s="111">
        <v>383.03500000000003</v>
      </c>
      <c r="BI30" s="111">
        <v>383.03500000000003</v>
      </c>
      <c r="BJ30" s="111">
        <v>383.03500000000003</v>
      </c>
      <c r="BK30" s="111">
        <v>383.03500000000003</v>
      </c>
      <c r="BL30" s="111">
        <v>383.03500000000003</v>
      </c>
      <c r="BM30" s="111">
        <v>383.03500000000003</v>
      </c>
      <c r="BN30" s="111">
        <v>383.03500000000003</v>
      </c>
      <c r="BO30" s="111">
        <v>383.03500000000003</v>
      </c>
      <c r="BP30" s="111">
        <v>383.03500000000003</v>
      </c>
      <c r="BQ30" s="111">
        <v>383.03500000000003</v>
      </c>
      <c r="BR30" s="111">
        <v>383.03500000000003</v>
      </c>
      <c r="BS30" s="111">
        <v>383.03500000000003</v>
      </c>
      <c r="BT30" s="111">
        <v>383.03500000000003</v>
      </c>
      <c r="BU30" s="111">
        <v>383.03500000000003</v>
      </c>
      <c r="BV30" s="111">
        <v>383.03500000000003</v>
      </c>
      <c r="BW30" s="111">
        <v>383.03500000000003</v>
      </c>
      <c r="BX30" s="111">
        <v>383.03500000000003</v>
      </c>
      <c r="BY30" s="111">
        <v>383.03500000000003</v>
      </c>
      <c r="BZ30" s="111">
        <v>383.03500000000003</v>
      </c>
      <c r="CA30" s="111">
        <v>383.03500000000003</v>
      </c>
      <c r="CB30" s="106"/>
      <c r="CC30" s="106"/>
    </row>
    <row r="31" spans="1:81" s="36" customFormat="1" ht="10.199999999999999" x14ac:dyDescent="0.2">
      <c r="A31" s="126"/>
      <c r="B31" s="126"/>
      <c r="C31" s="126"/>
      <c r="D31" s="126"/>
      <c r="E31" s="126"/>
      <c r="F31" s="127">
        <v>2</v>
      </c>
      <c r="G31" s="128" t="s">
        <v>88</v>
      </c>
      <c r="H31" s="114"/>
      <c r="I31" s="114"/>
      <c r="J31" s="114" t="s">
        <v>273</v>
      </c>
      <c r="K31" s="126"/>
      <c r="L31" s="126"/>
      <c r="M31" s="126"/>
      <c r="N31" s="126"/>
      <c r="O31" s="126"/>
      <c r="P31" s="126"/>
      <c r="Q31" s="126"/>
      <c r="R31" s="129">
        <v>0</v>
      </c>
      <c r="S31" s="126"/>
      <c r="T31" s="126"/>
      <c r="U31" s="129">
        <v>0</v>
      </c>
      <c r="V31" s="129">
        <v>0</v>
      </c>
      <c r="W31" s="129">
        <v>0</v>
      </c>
      <c r="X31" s="129">
        <v>0</v>
      </c>
      <c r="Y31" s="129">
        <v>0</v>
      </c>
      <c r="Z31" s="129">
        <v>0</v>
      </c>
      <c r="AA31" s="129">
        <v>0</v>
      </c>
      <c r="AB31" s="129">
        <v>0</v>
      </c>
      <c r="AC31" s="129">
        <v>0</v>
      </c>
      <c r="AD31" s="129">
        <v>0</v>
      </c>
      <c r="AE31" s="129">
        <v>0</v>
      </c>
      <c r="AF31" s="129">
        <v>0</v>
      </c>
      <c r="AG31" s="129">
        <v>0</v>
      </c>
      <c r="AH31" s="129">
        <v>0</v>
      </c>
      <c r="AI31" s="129">
        <v>0</v>
      </c>
      <c r="AJ31" s="129">
        <v>0</v>
      </c>
      <c r="AK31" s="129">
        <v>0</v>
      </c>
      <c r="AL31" s="129">
        <v>0</v>
      </c>
      <c r="AM31" s="129">
        <v>0</v>
      </c>
      <c r="AN31" s="129">
        <v>0</v>
      </c>
      <c r="AO31" s="129">
        <v>0</v>
      </c>
      <c r="AP31" s="129">
        <v>0</v>
      </c>
      <c r="AQ31" s="129">
        <v>0</v>
      </c>
      <c r="AR31" s="129">
        <v>0</v>
      </c>
      <c r="AS31" s="129">
        <v>0</v>
      </c>
      <c r="AT31" s="129">
        <v>0</v>
      </c>
      <c r="AU31" s="129">
        <v>0</v>
      </c>
      <c r="AV31" s="129">
        <v>0</v>
      </c>
      <c r="AW31" s="129">
        <v>0</v>
      </c>
      <c r="AX31" s="129">
        <v>0</v>
      </c>
      <c r="AY31" s="129">
        <v>0</v>
      </c>
      <c r="AZ31" s="129">
        <v>0</v>
      </c>
      <c r="BA31" s="129">
        <v>0</v>
      </c>
      <c r="BB31" s="129">
        <v>0</v>
      </c>
      <c r="BC31" s="129">
        <v>0</v>
      </c>
      <c r="BD31" s="129">
        <v>0</v>
      </c>
      <c r="BE31" s="129">
        <v>0</v>
      </c>
      <c r="BF31" s="129">
        <v>0</v>
      </c>
      <c r="BG31" s="129">
        <v>0</v>
      </c>
      <c r="BH31" s="129">
        <v>0</v>
      </c>
      <c r="BI31" s="129">
        <v>0</v>
      </c>
      <c r="BJ31" s="129">
        <v>0</v>
      </c>
      <c r="BK31" s="129">
        <v>0</v>
      </c>
      <c r="BL31" s="129">
        <v>0</v>
      </c>
      <c r="BM31" s="129">
        <v>0</v>
      </c>
      <c r="BN31" s="129">
        <v>0</v>
      </c>
      <c r="BO31" s="129">
        <v>0</v>
      </c>
      <c r="BP31" s="129">
        <v>0</v>
      </c>
      <c r="BQ31" s="129">
        <v>0</v>
      </c>
      <c r="BR31" s="129">
        <v>0</v>
      </c>
      <c r="BS31" s="129">
        <v>0</v>
      </c>
      <c r="BT31" s="129">
        <v>0</v>
      </c>
      <c r="BU31" s="129">
        <v>0</v>
      </c>
      <c r="BV31" s="129">
        <v>0</v>
      </c>
      <c r="BW31" s="129">
        <v>0</v>
      </c>
      <c r="BX31" s="129">
        <v>0</v>
      </c>
      <c r="BY31" s="129">
        <v>0</v>
      </c>
      <c r="BZ31" s="129">
        <v>0</v>
      </c>
      <c r="CA31" s="129">
        <v>0</v>
      </c>
      <c r="CB31" s="126"/>
      <c r="CC31" s="126"/>
    </row>
    <row r="32" spans="1:81" s="36" customFormat="1" ht="10.199999999999999" x14ac:dyDescent="0.2">
      <c r="A32" s="126"/>
      <c r="B32" s="126"/>
      <c r="C32" s="126"/>
      <c r="D32" s="126"/>
      <c r="E32" s="126"/>
      <c r="F32" s="127">
        <v>2</v>
      </c>
      <c r="G32" s="128" t="s">
        <v>89</v>
      </c>
      <c r="H32" s="114"/>
      <c r="I32" s="114"/>
      <c r="J32" s="114" t="s">
        <v>273</v>
      </c>
      <c r="K32" s="126"/>
      <c r="L32" s="126"/>
      <c r="M32" s="126"/>
      <c r="N32" s="126"/>
      <c r="O32" s="126"/>
      <c r="P32" s="126"/>
      <c r="Q32" s="126"/>
      <c r="R32" s="129">
        <v>200</v>
      </c>
      <c r="S32" s="126"/>
      <c r="T32" s="126"/>
      <c r="U32" s="129">
        <v>200</v>
      </c>
      <c r="V32" s="129">
        <v>200</v>
      </c>
      <c r="W32" s="129">
        <v>200</v>
      </c>
      <c r="X32" s="129">
        <v>200</v>
      </c>
      <c r="Y32" s="129">
        <v>200</v>
      </c>
      <c r="Z32" s="129">
        <v>200</v>
      </c>
      <c r="AA32" s="129">
        <v>200</v>
      </c>
      <c r="AB32" s="129">
        <v>200</v>
      </c>
      <c r="AC32" s="129">
        <v>200</v>
      </c>
      <c r="AD32" s="129">
        <v>200</v>
      </c>
      <c r="AE32" s="129">
        <v>200</v>
      </c>
      <c r="AF32" s="129">
        <v>200</v>
      </c>
      <c r="AG32" s="129">
        <v>200</v>
      </c>
      <c r="AH32" s="129">
        <v>200</v>
      </c>
      <c r="AI32" s="129">
        <v>200</v>
      </c>
      <c r="AJ32" s="129">
        <v>200</v>
      </c>
      <c r="AK32" s="129">
        <v>200</v>
      </c>
      <c r="AL32" s="129">
        <v>200</v>
      </c>
      <c r="AM32" s="129">
        <v>215.13</v>
      </c>
      <c r="AN32" s="129">
        <v>190.40899999999999</v>
      </c>
      <c r="AO32" s="129">
        <v>162.63899999999998</v>
      </c>
      <c r="AP32" s="129">
        <v>276.61799999999999</v>
      </c>
      <c r="AQ32" s="129">
        <v>281.61799999999999</v>
      </c>
      <c r="AR32" s="129">
        <v>281.61799999999999</v>
      </c>
      <c r="AS32" s="129">
        <v>281.61799999999999</v>
      </c>
      <c r="AT32" s="129">
        <v>281.61799999999999</v>
      </c>
      <c r="AU32" s="129">
        <v>281.61799999999999</v>
      </c>
      <c r="AV32" s="129">
        <v>281.61799999999999</v>
      </c>
      <c r="AW32" s="129">
        <v>281.61799999999999</v>
      </c>
      <c r="AX32" s="129">
        <v>281.61799999999999</v>
      </c>
      <c r="AY32" s="129">
        <v>281.61799999999999</v>
      </c>
      <c r="AZ32" s="129">
        <v>281.61799999999999</v>
      </c>
      <c r="BA32" s="129">
        <v>281.61799999999999</v>
      </c>
      <c r="BB32" s="129">
        <v>281.61799999999999</v>
      </c>
      <c r="BC32" s="129">
        <v>281.61799999999999</v>
      </c>
      <c r="BD32" s="129">
        <v>281.61799999999999</v>
      </c>
      <c r="BE32" s="129">
        <v>281.61799999999999</v>
      </c>
      <c r="BF32" s="129">
        <v>281.61799999999999</v>
      </c>
      <c r="BG32" s="129">
        <v>281.61799999999999</v>
      </c>
      <c r="BH32" s="129">
        <v>281.61799999999999</v>
      </c>
      <c r="BI32" s="129">
        <v>281.61799999999999</v>
      </c>
      <c r="BJ32" s="129">
        <v>281.61799999999999</v>
      </c>
      <c r="BK32" s="129">
        <v>281.61799999999999</v>
      </c>
      <c r="BL32" s="129">
        <v>281.61799999999999</v>
      </c>
      <c r="BM32" s="129">
        <v>281.61799999999999</v>
      </c>
      <c r="BN32" s="129">
        <v>281.61799999999999</v>
      </c>
      <c r="BO32" s="129">
        <v>281.61799999999999</v>
      </c>
      <c r="BP32" s="129">
        <v>281.61799999999999</v>
      </c>
      <c r="BQ32" s="129">
        <v>281.61799999999999</v>
      </c>
      <c r="BR32" s="129">
        <v>281.61799999999999</v>
      </c>
      <c r="BS32" s="129">
        <v>281.61799999999999</v>
      </c>
      <c r="BT32" s="129">
        <v>281.61799999999999</v>
      </c>
      <c r="BU32" s="129">
        <v>281.61799999999999</v>
      </c>
      <c r="BV32" s="129">
        <v>281.61799999999999</v>
      </c>
      <c r="BW32" s="129">
        <v>281.61799999999999</v>
      </c>
      <c r="BX32" s="129">
        <v>281.61799999999999</v>
      </c>
      <c r="BY32" s="129">
        <v>281.61799999999999</v>
      </c>
      <c r="BZ32" s="129">
        <v>281.61799999999999</v>
      </c>
      <c r="CA32" s="129">
        <v>281.61799999999999</v>
      </c>
      <c r="CB32" s="126"/>
      <c r="CC32" s="126"/>
    </row>
    <row r="33" spans="1:81" s="36" customFormat="1" ht="10.199999999999999" x14ac:dyDescent="0.2">
      <c r="A33" s="126"/>
      <c r="B33" s="126"/>
      <c r="C33" s="126"/>
      <c r="D33" s="126"/>
      <c r="E33" s="126"/>
      <c r="F33" s="127">
        <v>2</v>
      </c>
      <c r="G33" s="128" t="s">
        <v>113</v>
      </c>
      <c r="H33" s="114"/>
      <c r="I33" s="114"/>
      <c r="J33" s="114" t="s">
        <v>273</v>
      </c>
      <c r="K33" s="126"/>
      <c r="L33" s="126"/>
      <c r="M33" s="126"/>
      <c r="N33" s="126"/>
      <c r="O33" s="126"/>
      <c r="P33" s="126"/>
      <c r="Q33" s="126"/>
      <c r="R33" s="129">
        <v>1</v>
      </c>
      <c r="S33" s="126"/>
      <c r="T33" s="126"/>
      <c r="U33" s="129">
        <v>1</v>
      </c>
      <c r="V33" s="129">
        <v>1</v>
      </c>
      <c r="W33" s="129">
        <v>1</v>
      </c>
      <c r="X33" s="129">
        <v>1</v>
      </c>
      <c r="Y33" s="129">
        <v>1</v>
      </c>
      <c r="Z33" s="129">
        <v>1</v>
      </c>
      <c r="AA33" s="129">
        <v>1</v>
      </c>
      <c r="AB33" s="129">
        <v>1</v>
      </c>
      <c r="AC33" s="129">
        <v>1</v>
      </c>
      <c r="AD33" s="129">
        <v>1</v>
      </c>
      <c r="AE33" s="129">
        <v>1</v>
      </c>
      <c r="AF33" s="129">
        <v>1</v>
      </c>
      <c r="AG33" s="129">
        <v>1</v>
      </c>
      <c r="AH33" s="129">
        <v>1</v>
      </c>
      <c r="AI33" s="129">
        <v>1</v>
      </c>
      <c r="AJ33" s="129">
        <v>1</v>
      </c>
      <c r="AK33" s="129">
        <v>1</v>
      </c>
      <c r="AL33" s="129">
        <v>1</v>
      </c>
      <c r="AM33" s="129">
        <v>3.41</v>
      </c>
      <c r="AN33" s="129">
        <v>8.6500000000000021</v>
      </c>
      <c r="AO33" s="129">
        <v>9.8000000000000025</v>
      </c>
      <c r="AP33" s="129">
        <v>16.950000000000003</v>
      </c>
      <c r="AQ33" s="129">
        <v>17.850000000000001</v>
      </c>
      <c r="AR33" s="129">
        <v>17.850000000000001</v>
      </c>
      <c r="AS33" s="129">
        <v>17.850000000000001</v>
      </c>
      <c r="AT33" s="129">
        <v>17.850000000000001</v>
      </c>
      <c r="AU33" s="129">
        <v>17.850000000000001</v>
      </c>
      <c r="AV33" s="129">
        <v>17.850000000000001</v>
      </c>
      <c r="AW33" s="129">
        <v>17.850000000000001</v>
      </c>
      <c r="AX33" s="129">
        <v>17.850000000000001</v>
      </c>
      <c r="AY33" s="129">
        <v>17.850000000000001</v>
      </c>
      <c r="AZ33" s="129">
        <v>17.850000000000001</v>
      </c>
      <c r="BA33" s="129">
        <v>17.850000000000001</v>
      </c>
      <c r="BB33" s="129">
        <v>17.850000000000001</v>
      </c>
      <c r="BC33" s="129">
        <v>17.850000000000001</v>
      </c>
      <c r="BD33" s="129">
        <v>17.850000000000001</v>
      </c>
      <c r="BE33" s="129">
        <v>17.850000000000001</v>
      </c>
      <c r="BF33" s="129">
        <v>17.850000000000001</v>
      </c>
      <c r="BG33" s="129">
        <v>17.850000000000001</v>
      </c>
      <c r="BH33" s="129">
        <v>17.850000000000001</v>
      </c>
      <c r="BI33" s="129">
        <v>17.850000000000001</v>
      </c>
      <c r="BJ33" s="129">
        <v>17.850000000000001</v>
      </c>
      <c r="BK33" s="129">
        <v>17.850000000000001</v>
      </c>
      <c r="BL33" s="129">
        <v>17.850000000000001</v>
      </c>
      <c r="BM33" s="129">
        <v>17.850000000000001</v>
      </c>
      <c r="BN33" s="129">
        <v>17.850000000000001</v>
      </c>
      <c r="BO33" s="129">
        <v>17.850000000000001</v>
      </c>
      <c r="BP33" s="129">
        <v>17.850000000000001</v>
      </c>
      <c r="BQ33" s="129">
        <v>17.850000000000001</v>
      </c>
      <c r="BR33" s="129">
        <v>17.850000000000001</v>
      </c>
      <c r="BS33" s="129">
        <v>17.850000000000001</v>
      </c>
      <c r="BT33" s="129">
        <v>17.850000000000001</v>
      </c>
      <c r="BU33" s="129">
        <v>17.850000000000001</v>
      </c>
      <c r="BV33" s="129">
        <v>17.850000000000001</v>
      </c>
      <c r="BW33" s="129">
        <v>17.850000000000001</v>
      </c>
      <c r="BX33" s="129">
        <v>17.850000000000001</v>
      </c>
      <c r="BY33" s="129">
        <v>17.850000000000001</v>
      </c>
      <c r="BZ33" s="129">
        <v>17.850000000000001</v>
      </c>
      <c r="CA33" s="129">
        <v>17.850000000000001</v>
      </c>
      <c r="CB33" s="126"/>
      <c r="CC33" s="126"/>
    </row>
    <row r="34" spans="1:81" s="36" customFormat="1" ht="10.199999999999999" x14ac:dyDescent="0.2">
      <c r="A34" s="126"/>
      <c r="B34" s="126"/>
      <c r="C34" s="126"/>
      <c r="D34" s="126"/>
      <c r="E34" s="126"/>
      <c r="F34" s="127">
        <v>2</v>
      </c>
      <c r="G34" s="128" t="s">
        <v>120</v>
      </c>
      <c r="H34" s="114"/>
      <c r="I34" s="114"/>
      <c r="J34" s="114" t="s">
        <v>273</v>
      </c>
      <c r="K34" s="126"/>
      <c r="L34" s="126"/>
      <c r="M34" s="126"/>
      <c r="N34" s="126"/>
      <c r="O34" s="126"/>
      <c r="P34" s="126"/>
      <c r="Q34" s="126"/>
      <c r="R34" s="129">
        <v>0.3</v>
      </c>
      <c r="S34" s="126"/>
      <c r="T34" s="126"/>
      <c r="U34" s="129">
        <v>0.3</v>
      </c>
      <c r="V34" s="129">
        <v>0.3</v>
      </c>
      <c r="W34" s="129">
        <v>0.3</v>
      </c>
      <c r="X34" s="129">
        <v>0.3</v>
      </c>
      <c r="Y34" s="129">
        <v>0.3</v>
      </c>
      <c r="Z34" s="129">
        <v>0.3</v>
      </c>
      <c r="AA34" s="129">
        <v>0.3</v>
      </c>
      <c r="AB34" s="129">
        <v>0.3</v>
      </c>
      <c r="AC34" s="129">
        <v>0.3</v>
      </c>
      <c r="AD34" s="129">
        <v>0.3</v>
      </c>
      <c r="AE34" s="129">
        <v>0.3</v>
      </c>
      <c r="AF34" s="129">
        <v>0.3</v>
      </c>
      <c r="AG34" s="129">
        <v>0.3</v>
      </c>
      <c r="AH34" s="129">
        <v>0.3</v>
      </c>
      <c r="AI34" s="129">
        <v>0.3</v>
      </c>
      <c r="AJ34" s="129">
        <v>0.3</v>
      </c>
      <c r="AK34" s="129">
        <v>0.3</v>
      </c>
      <c r="AL34" s="129">
        <v>0.3</v>
      </c>
      <c r="AM34" s="129">
        <v>2.5</v>
      </c>
      <c r="AN34" s="129">
        <v>7.8000000000000007</v>
      </c>
      <c r="AO34" s="129">
        <v>20.000000000000004</v>
      </c>
      <c r="AP34" s="129">
        <v>26.350000000000005</v>
      </c>
      <c r="AQ34" s="129">
        <v>27.350000000000005</v>
      </c>
      <c r="AR34" s="129">
        <v>27.350000000000005</v>
      </c>
      <c r="AS34" s="129">
        <v>27.350000000000005</v>
      </c>
      <c r="AT34" s="129">
        <v>27.350000000000005</v>
      </c>
      <c r="AU34" s="129">
        <v>27.350000000000005</v>
      </c>
      <c r="AV34" s="129">
        <v>27.350000000000005</v>
      </c>
      <c r="AW34" s="129">
        <v>27.350000000000005</v>
      </c>
      <c r="AX34" s="129">
        <v>27.350000000000005</v>
      </c>
      <c r="AY34" s="129">
        <v>27.350000000000005</v>
      </c>
      <c r="AZ34" s="129">
        <v>27.350000000000005</v>
      </c>
      <c r="BA34" s="129">
        <v>27.350000000000005</v>
      </c>
      <c r="BB34" s="129">
        <v>27.350000000000005</v>
      </c>
      <c r="BC34" s="129">
        <v>27.350000000000005</v>
      </c>
      <c r="BD34" s="129">
        <v>27.350000000000005</v>
      </c>
      <c r="BE34" s="129">
        <v>27.350000000000005</v>
      </c>
      <c r="BF34" s="129">
        <v>27.350000000000005</v>
      </c>
      <c r="BG34" s="129">
        <v>27.350000000000005</v>
      </c>
      <c r="BH34" s="129">
        <v>27.350000000000005</v>
      </c>
      <c r="BI34" s="129">
        <v>27.350000000000005</v>
      </c>
      <c r="BJ34" s="129">
        <v>27.350000000000005</v>
      </c>
      <c r="BK34" s="129">
        <v>27.350000000000005</v>
      </c>
      <c r="BL34" s="129">
        <v>27.350000000000005</v>
      </c>
      <c r="BM34" s="129">
        <v>27.350000000000005</v>
      </c>
      <c r="BN34" s="129">
        <v>27.350000000000005</v>
      </c>
      <c r="BO34" s="129">
        <v>27.350000000000005</v>
      </c>
      <c r="BP34" s="129">
        <v>27.350000000000005</v>
      </c>
      <c r="BQ34" s="129">
        <v>27.350000000000005</v>
      </c>
      <c r="BR34" s="129">
        <v>27.350000000000005</v>
      </c>
      <c r="BS34" s="129">
        <v>27.350000000000005</v>
      </c>
      <c r="BT34" s="129">
        <v>27.350000000000005</v>
      </c>
      <c r="BU34" s="129">
        <v>27.350000000000005</v>
      </c>
      <c r="BV34" s="129">
        <v>27.350000000000005</v>
      </c>
      <c r="BW34" s="129">
        <v>27.350000000000005</v>
      </c>
      <c r="BX34" s="129">
        <v>27.350000000000005</v>
      </c>
      <c r="BY34" s="129">
        <v>27.350000000000005</v>
      </c>
      <c r="BZ34" s="129">
        <v>27.350000000000005</v>
      </c>
      <c r="CA34" s="129">
        <v>27.350000000000005</v>
      </c>
      <c r="CB34" s="126"/>
      <c r="CC34" s="126"/>
    </row>
    <row r="35" spans="1:81" s="36" customFormat="1" ht="10.199999999999999" x14ac:dyDescent="0.2">
      <c r="A35" s="126"/>
      <c r="B35" s="126"/>
      <c r="C35" s="126"/>
      <c r="D35" s="126"/>
      <c r="E35" s="126"/>
      <c r="F35" s="127">
        <v>2</v>
      </c>
      <c r="G35" s="128" t="s">
        <v>126</v>
      </c>
      <c r="H35" s="114"/>
      <c r="I35" s="114"/>
      <c r="J35" s="114" t="s">
        <v>273</v>
      </c>
      <c r="K35" s="126"/>
      <c r="L35" s="126"/>
      <c r="M35" s="126"/>
      <c r="N35" s="126"/>
      <c r="O35" s="126"/>
      <c r="P35" s="126"/>
      <c r="Q35" s="126"/>
      <c r="R35" s="129">
        <v>0.1</v>
      </c>
      <c r="S35" s="126"/>
      <c r="T35" s="126"/>
      <c r="U35" s="129">
        <v>0.1</v>
      </c>
      <c r="V35" s="129">
        <v>0.1</v>
      </c>
      <c r="W35" s="129">
        <v>0.1</v>
      </c>
      <c r="X35" s="129">
        <v>0.1</v>
      </c>
      <c r="Y35" s="129">
        <v>0.1</v>
      </c>
      <c r="Z35" s="129">
        <v>0.1</v>
      </c>
      <c r="AA35" s="129">
        <v>0.1</v>
      </c>
      <c r="AB35" s="129">
        <v>0.1</v>
      </c>
      <c r="AC35" s="129">
        <v>0.1</v>
      </c>
      <c r="AD35" s="129">
        <v>0.1</v>
      </c>
      <c r="AE35" s="129">
        <v>0.1</v>
      </c>
      <c r="AF35" s="129">
        <v>0.1</v>
      </c>
      <c r="AG35" s="129">
        <v>0.1</v>
      </c>
      <c r="AH35" s="129">
        <v>0.1</v>
      </c>
      <c r="AI35" s="129">
        <v>0.1</v>
      </c>
      <c r="AJ35" s="129">
        <v>0.1</v>
      </c>
      <c r="AK35" s="129">
        <v>0.1</v>
      </c>
      <c r="AL35" s="129">
        <v>0.1</v>
      </c>
      <c r="AM35" s="129">
        <v>5.7989999999999995</v>
      </c>
      <c r="AN35" s="129">
        <v>13.867999999999999</v>
      </c>
      <c r="AO35" s="129">
        <v>16.047999999999998</v>
      </c>
      <c r="AP35" s="129">
        <v>18.127999999999997</v>
      </c>
      <c r="AQ35" s="129">
        <v>19.427999999999997</v>
      </c>
      <c r="AR35" s="129">
        <v>19.427999999999997</v>
      </c>
      <c r="AS35" s="129">
        <v>19.427999999999997</v>
      </c>
      <c r="AT35" s="129">
        <v>19.427999999999997</v>
      </c>
      <c r="AU35" s="129">
        <v>19.427999999999997</v>
      </c>
      <c r="AV35" s="129">
        <v>19.427999999999997</v>
      </c>
      <c r="AW35" s="129">
        <v>19.427999999999997</v>
      </c>
      <c r="AX35" s="129">
        <v>19.427999999999997</v>
      </c>
      <c r="AY35" s="129">
        <v>19.427999999999997</v>
      </c>
      <c r="AZ35" s="129">
        <v>19.427999999999997</v>
      </c>
      <c r="BA35" s="129">
        <v>19.427999999999997</v>
      </c>
      <c r="BB35" s="129">
        <v>19.427999999999997</v>
      </c>
      <c r="BC35" s="129">
        <v>19.427999999999997</v>
      </c>
      <c r="BD35" s="129">
        <v>19.427999999999997</v>
      </c>
      <c r="BE35" s="129">
        <v>19.427999999999997</v>
      </c>
      <c r="BF35" s="129">
        <v>19.427999999999997</v>
      </c>
      <c r="BG35" s="129">
        <v>19.427999999999997</v>
      </c>
      <c r="BH35" s="129">
        <v>19.427999999999997</v>
      </c>
      <c r="BI35" s="129">
        <v>19.427999999999997</v>
      </c>
      <c r="BJ35" s="129">
        <v>19.427999999999997</v>
      </c>
      <c r="BK35" s="129">
        <v>19.427999999999997</v>
      </c>
      <c r="BL35" s="129">
        <v>19.427999999999997</v>
      </c>
      <c r="BM35" s="129">
        <v>19.427999999999997</v>
      </c>
      <c r="BN35" s="129">
        <v>19.427999999999997</v>
      </c>
      <c r="BO35" s="129">
        <v>19.427999999999997</v>
      </c>
      <c r="BP35" s="129">
        <v>19.427999999999997</v>
      </c>
      <c r="BQ35" s="129">
        <v>19.427999999999997</v>
      </c>
      <c r="BR35" s="129">
        <v>19.427999999999997</v>
      </c>
      <c r="BS35" s="129">
        <v>19.427999999999997</v>
      </c>
      <c r="BT35" s="129">
        <v>19.427999999999997</v>
      </c>
      <c r="BU35" s="129">
        <v>19.427999999999997</v>
      </c>
      <c r="BV35" s="129">
        <v>19.427999999999997</v>
      </c>
      <c r="BW35" s="129">
        <v>19.427999999999997</v>
      </c>
      <c r="BX35" s="129">
        <v>19.427999999999997</v>
      </c>
      <c r="BY35" s="129">
        <v>19.427999999999997</v>
      </c>
      <c r="BZ35" s="129">
        <v>19.427999999999997</v>
      </c>
      <c r="CA35" s="129">
        <v>19.427999999999997</v>
      </c>
      <c r="CB35" s="126"/>
      <c r="CC35" s="126"/>
    </row>
    <row r="36" spans="1:81" s="36" customFormat="1" ht="10.199999999999999" x14ac:dyDescent="0.2">
      <c r="A36" s="126"/>
      <c r="B36" s="126"/>
      <c r="C36" s="126"/>
      <c r="D36" s="126"/>
      <c r="E36" s="126"/>
      <c r="F36" s="127">
        <v>2</v>
      </c>
      <c r="G36" s="128" t="s">
        <v>137</v>
      </c>
      <c r="H36" s="114"/>
      <c r="I36" s="114"/>
      <c r="J36" s="114" t="s">
        <v>273</v>
      </c>
      <c r="K36" s="126"/>
      <c r="L36" s="126"/>
      <c r="M36" s="126"/>
      <c r="N36" s="126"/>
      <c r="O36" s="126"/>
      <c r="P36" s="126"/>
      <c r="Q36" s="126"/>
      <c r="R36" s="129">
        <v>0.2</v>
      </c>
      <c r="S36" s="126"/>
      <c r="T36" s="126"/>
      <c r="U36" s="129">
        <v>0.2</v>
      </c>
      <c r="V36" s="129">
        <v>0.2</v>
      </c>
      <c r="W36" s="129">
        <v>0.2</v>
      </c>
      <c r="X36" s="129">
        <v>0.2</v>
      </c>
      <c r="Y36" s="129">
        <v>0.2</v>
      </c>
      <c r="Z36" s="129">
        <v>0.2</v>
      </c>
      <c r="AA36" s="129">
        <v>0.2</v>
      </c>
      <c r="AB36" s="129">
        <v>0.2</v>
      </c>
      <c r="AC36" s="129">
        <v>0.2</v>
      </c>
      <c r="AD36" s="129">
        <v>0.2</v>
      </c>
      <c r="AE36" s="129">
        <v>0.2</v>
      </c>
      <c r="AF36" s="129">
        <v>0.2</v>
      </c>
      <c r="AG36" s="129">
        <v>0.2</v>
      </c>
      <c r="AH36" s="129">
        <v>0.2</v>
      </c>
      <c r="AI36" s="129">
        <v>0.2</v>
      </c>
      <c r="AJ36" s="129">
        <v>0.2</v>
      </c>
      <c r="AK36" s="129">
        <v>0.2</v>
      </c>
      <c r="AL36" s="129">
        <v>0.2</v>
      </c>
      <c r="AM36" s="129">
        <v>0.2</v>
      </c>
      <c r="AN36" s="129">
        <v>0</v>
      </c>
      <c r="AO36" s="129">
        <v>0</v>
      </c>
      <c r="AP36" s="129">
        <v>0</v>
      </c>
      <c r="AQ36" s="129">
        <v>0</v>
      </c>
      <c r="AR36" s="129">
        <v>0</v>
      </c>
      <c r="AS36" s="129">
        <v>0</v>
      </c>
      <c r="AT36" s="129">
        <v>0</v>
      </c>
      <c r="AU36" s="129">
        <v>0</v>
      </c>
      <c r="AV36" s="129">
        <v>0</v>
      </c>
      <c r="AW36" s="129">
        <v>0</v>
      </c>
      <c r="AX36" s="129">
        <v>0</v>
      </c>
      <c r="AY36" s="129">
        <v>0</v>
      </c>
      <c r="AZ36" s="129">
        <v>0</v>
      </c>
      <c r="BA36" s="129">
        <v>0</v>
      </c>
      <c r="BB36" s="129">
        <v>0</v>
      </c>
      <c r="BC36" s="129">
        <v>0</v>
      </c>
      <c r="BD36" s="129">
        <v>0</v>
      </c>
      <c r="BE36" s="129">
        <v>0</v>
      </c>
      <c r="BF36" s="129">
        <v>0</v>
      </c>
      <c r="BG36" s="129">
        <v>0</v>
      </c>
      <c r="BH36" s="129">
        <v>0</v>
      </c>
      <c r="BI36" s="129">
        <v>0</v>
      </c>
      <c r="BJ36" s="129">
        <v>0</v>
      </c>
      <c r="BK36" s="129">
        <v>0</v>
      </c>
      <c r="BL36" s="129">
        <v>0</v>
      </c>
      <c r="BM36" s="129">
        <v>0</v>
      </c>
      <c r="BN36" s="129">
        <v>0</v>
      </c>
      <c r="BO36" s="129">
        <v>0</v>
      </c>
      <c r="BP36" s="129">
        <v>0</v>
      </c>
      <c r="BQ36" s="129">
        <v>0</v>
      </c>
      <c r="BR36" s="129">
        <v>0</v>
      </c>
      <c r="BS36" s="129">
        <v>0</v>
      </c>
      <c r="BT36" s="129">
        <v>0</v>
      </c>
      <c r="BU36" s="129">
        <v>0</v>
      </c>
      <c r="BV36" s="129">
        <v>0</v>
      </c>
      <c r="BW36" s="129">
        <v>0</v>
      </c>
      <c r="BX36" s="129">
        <v>0</v>
      </c>
      <c r="BY36" s="129">
        <v>0</v>
      </c>
      <c r="BZ36" s="129">
        <v>0</v>
      </c>
      <c r="CA36" s="129">
        <v>0</v>
      </c>
      <c r="CB36" s="126"/>
      <c r="CC36" s="126"/>
    </row>
    <row r="37" spans="1:81" s="36" customFormat="1" ht="10.199999999999999" x14ac:dyDescent="0.2">
      <c r="A37" s="126"/>
      <c r="B37" s="126"/>
      <c r="C37" s="126"/>
      <c r="D37" s="126"/>
      <c r="E37" s="126"/>
      <c r="F37" s="127">
        <v>2</v>
      </c>
      <c r="G37" s="128" t="s">
        <v>142</v>
      </c>
      <c r="H37" s="114"/>
      <c r="I37" s="114"/>
      <c r="J37" s="114" t="s">
        <v>273</v>
      </c>
      <c r="K37" s="126"/>
      <c r="L37" s="126"/>
      <c r="M37" s="126"/>
      <c r="N37" s="126"/>
      <c r="O37" s="126"/>
      <c r="P37" s="126"/>
      <c r="Q37" s="126"/>
      <c r="R37" s="129">
        <v>0.01</v>
      </c>
      <c r="S37" s="126"/>
      <c r="T37" s="126"/>
      <c r="U37" s="129">
        <v>0.01</v>
      </c>
      <c r="V37" s="129">
        <v>0.01</v>
      </c>
      <c r="W37" s="129">
        <v>0.01</v>
      </c>
      <c r="X37" s="129">
        <v>0.01</v>
      </c>
      <c r="Y37" s="129">
        <v>0.01</v>
      </c>
      <c r="Z37" s="129">
        <v>0.01</v>
      </c>
      <c r="AA37" s="129">
        <v>0.01</v>
      </c>
      <c r="AB37" s="129">
        <v>0.01</v>
      </c>
      <c r="AC37" s="129">
        <v>0.01</v>
      </c>
      <c r="AD37" s="129">
        <v>0.01</v>
      </c>
      <c r="AE37" s="129">
        <v>0.01</v>
      </c>
      <c r="AF37" s="129">
        <v>0.01</v>
      </c>
      <c r="AG37" s="129">
        <v>0.01</v>
      </c>
      <c r="AH37" s="129">
        <v>0.01</v>
      </c>
      <c r="AI37" s="129">
        <v>0.01</v>
      </c>
      <c r="AJ37" s="129">
        <v>0.01</v>
      </c>
      <c r="AK37" s="129">
        <v>0.01</v>
      </c>
      <c r="AL37" s="129">
        <v>0.01</v>
      </c>
      <c r="AM37" s="129">
        <v>0</v>
      </c>
      <c r="AN37" s="129">
        <v>0</v>
      </c>
      <c r="AO37" s="129">
        <v>0.5600000000000005</v>
      </c>
      <c r="AP37" s="129">
        <v>0</v>
      </c>
      <c r="AQ37" s="129">
        <v>0</v>
      </c>
      <c r="AR37" s="129">
        <v>0</v>
      </c>
      <c r="AS37" s="129">
        <v>0</v>
      </c>
      <c r="AT37" s="129">
        <v>0</v>
      </c>
      <c r="AU37" s="129">
        <v>0</v>
      </c>
      <c r="AV37" s="129">
        <v>0</v>
      </c>
      <c r="AW37" s="129">
        <v>0</v>
      </c>
      <c r="AX37" s="129">
        <v>0</v>
      </c>
      <c r="AY37" s="129">
        <v>0</v>
      </c>
      <c r="AZ37" s="129">
        <v>0</v>
      </c>
      <c r="BA37" s="129">
        <v>0</v>
      </c>
      <c r="BB37" s="129">
        <v>0</v>
      </c>
      <c r="BC37" s="129">
        <v>0</v>
      </c>
      <c r="BD37" s="129">
        <v>0</v>
      </c>
      <c r="BE37" s="129">
        <v>0</v>
      </c>
      <c r="BF37" s="129">
        <v>0</v>
      </c>
      <c r="BG37" s="129">
        <v>0</v>
      </c>
      <c r="BH37" s="129">
        <v>0</v>
      </c>
      <c r="BI37" s="129">
        <v>0</v>
      </c>
      <c r="BJ37" s="129">
        <v>0</v>
      </c>
      <c r="BK37" s="129">
        <v>0</v>
      </c>
      <c r="BL37" s="129">
        <v>0</v>
      </c>
      <c r="BM37" s="129">
        <v>0</v>
      </c>
      <c r="BN37" s="129">
        <v>0</v>
      </c>
      <c r="BO37" s="129">
        <v>0</v>
      </c>
      <c r="BP37" s="129">
        <v>0</v>
      </c>
      <c r="BQ37" s="129">
        <v>0</v>
      </c>
      <c r="BR37" s="129">
        <v>0</v>
      </c>
      <c r="BS37" s="129">
        <v>0</v>
      </c>
      <c r="BT37" s="129">
        <v>0</v>
      </c>
      <c r="BU37" s="129">
        <v>0</v>
      </c>
      <c r="BV37" s="129">
        <v>0</v>
      </c>
      <c r="BW37" s="129">
        <v>0</v>
      </c>
      <c r="BX37" s="129">
        <v>0</v>
      </c>
      <c r="BY37" s="129">
        <v>0</v>
      </c>
      <c r="BZ37" s="129">
        <v>0</v>
      </c>
      <c r="CA37" s="129">
        <v>0</v>
      </c>
      <c r="CB37" s="126"/>
      <c r="CC37" s="126"/>
    </row>
    <row r="38" spans="1:81" s="36" customFormat="1" ht="10.199999999999999" x14ac:dyDescent="0.2">
      <c r="A38" s="126"/>
      <c r="B38" s="126"/>
      <c r="C38" s="126"/>
      <c r="D38" s="126"/>
      <c r="E38" s="126"/>
      <c r="F38" s="127">
        <v>2</v>
      </c>
      <c r="G38" s="128" t="s">
        <v>154</v>
      </c>
      <c r="H38" s="114"/>
      <c r="I38" s="114"/>
      <c r="J38" s="114" t="s">
        <v>273</v>
      </c>
      <c r="K38" s="126"/>
      <c r="L38" s="126"/>
      <c r="M38" s="126"/>
      <c r="N38" s="126"/>
      <c r="O38" s="126"/>
      <c r="P38" s="126"/>
      <c r="Q38" s="126"/>
      <c r="R38" s="129">
        <v>0.01</v>
      </c>
      <c r="S38" s="126"/>
      <c r="T38" s="126"/>
      <c r="U38" s="129">
        <v>0.01</v>
      </c>
      <c r="V38" s="129">
        <v>0.01</v>
      </c>
      <c r="W38" s="129">
        <v>0.01</v>
      </c>
      <c r="X38" s="129">
        <v>0.01</v>
      </c>
      <c r="Y38" s="129">
        <v>0.01</v>
      </c>
      <c r="Z38" s="129">
        <v>0.01</v>
      </c>
      <c r="AA38" s="129">
        <v>0.01</v>
      </c>
      <c r="AB38" s="129">
        <v>0.01</v>
      </c>
      <c r="AC38" s="129">
        <v>0.01</v>
      </c>
      <c r="AD38" s="129">
        <v>0.01</v>
      </c>
      <c r="AE38" s="129">
        <v>0.01</v>
      </c>
      <c r="AF38" s="129">
        <v>0.01</v>
      </c>
      <c r="AG38" s="129">
        <v>0.01</v>
      </c>
      <c r="AH38" s="129">
        <v>0.01</v>
      </c>
      <c r="AI38" s="129">
        <v>0.01</v>
      </c>
      <c r="AJ38" s="129">
        <v>0.01</v>
      </c>
      <c r="AK38" s="129">
        <v>0.01</v>
      </c>
      <c r="AL38" s="129">
        <v>0.01</v>
      </c>
      <c r="AM38" s="129">
        <v>0</v>
      </c>
      <c r="AN38" s="129">
        <v>8.2600000000000016</v>
      </c>
      <c r="AO38" s="129">
        <v>25.689</v>
      </c>
      <c r="AP38" s="129">
        <v>36.789000000000001</v>
      </c>
      <c r="AQ38" s="129">
        <v>36.789000000000001</v>
      </c>
      <c r="AR38" s="129">
        <v>36.789000000000001</v>
      </c>
      <c r="AS38" s="129">
        <v>36.789000000000001</v>
      </c>
      <c r="AT38" s="129">
        <v>36.789000000000001</v>
      </c>
      <c r="AU38" s="129">
        <v>36.789000000000001</v>
      </c>
      <c r="AV38" s="129">
        <v>36.789000000000001</v>
      </c>
      <c r="AW38" s="129">
        <v>36.789000000000001</v>
      </c>
      <c r="AX38" s="129">
        <v>36.789000000000001</v>
      </c>
      <c r="AY38" s="129">
        <v>36.789000000000001</v>
      </c>
      <c r="AZ38" s="129">
        <v>36.789000000000001</v>
      </c>
      <c r="BA38" s="129">
        <v>36.789000000000001</v>
      </c>
      <c r="BB38" s="129">
        <v>36.789000000000001</v>
      </c>
      <c r="BC38" s="129">
        <v>36.789000000000001</v>
      </c>
      <c r="BD38" s="129">
        <v>36.789000000000001</v>
      </c>
      <c r="BE38" s="129">
        <v>36.789000000000001</v>
      </c>
      <c r="BF38" s="129">
        <v>36.789000000000001</v>
      </c>
      <c r="BG38" s="129">
        <v>36.789000000000001</v>
      </c>
      <c r="BH38" s="129">
        <v>36.789000000000001</v>
      </c>
      <c r="BI38" s="129">
        <v>36.789000000000001</v>
      </c>
      <c r="BJ38" s="129">
        <v>36.789000000000001</v>
      </c>
      <c r="BK38" s="129">
        <v>36.789000000000001</v>
      </c>
      <c r="BL38" s="129">
        <v>36.789000000000001</v>
      </c>
      <c r="BM38" s="129">
        <v>36.789000000000001</v>
      </c>
      <c r="BN38" s="129">
        <v>36.789000000000001</v>
      </c>
      <c r="BO38" s="129">
        <v>36.789000000000001</v>
      </c>
      <c r="BP38" s="129">
        <v>36.789000000000001</v>
      </c>
      <c r="BQ38" s="129">
        <v>36.789000000000001</v>
      </c>
      <c r="BR38" s="129">
        <v>36.789000000000001</v>
      </c>
      <c r="BS38" s="129">
        <v>36.789000000000001</v>
      </c>
      <c r="BT38" s="129">
        <v>36.789000000000001</v>
      </c>
      <c r="BU38" s="129">
        <v>36.789000000000001</v>
      </c>
      <c r="BV38" s="129">
        <v>36.789000000000001</v>
      </c>
      <c r="BW38" s="129">
        <v>36.789000000000001</v>
      </c>
      <c r="BX38" s="129">
        <v>36.789000000000001</v>
      </c>
      <c r="BY38" s="129">
        <v>36.789000000000001</v>
      </c>
      <c r="BZ38" s="129">
        <v>36.789000000000001</v>
      </c>
      <c r="CA38" s="129">
        <v>36.789000000000001</v>
      </c>
      <c r="CB38" s="126"/>
      <c r="CC38" s="126"/>
    </row>
    <row r="39" spans="1:81" s="36" customFormat="1" ht="10.199999999999999" x14ac:dyDescent="0.2">
      <c r="A39" s="126"/>
      <c r="B39" s="126"/>
      <c r="C39" s="126"/>
      <c r="D39" s="126"/>
      <c r="E39" s="126"/>
      <c r="F39" s="127">
        <v>2</v>
      </c>
      <c r="G39" s="128" t="s">
        <v>201</v>
      </c>
      <c r="H39" s="114"/>
      <c r="I39" s="114"/>
      <c r="J39" s="114" t="s">
        <v>273</v>
      </c>
      <c r="K39" s="126"/>
      <c r="L39" s="126"/>
      <c r="M39" s="126"/>
      <c r="N39" s="126"/>
      <c r="O39" s="126"/>
      <c r="P39" s="126"/>
      <c r="Q39" s="126"/>
      <c r="R39" s="129">
        <v>0.01</v>
      </c>
      <c r="S39" s="126"/>
      <c r="T39" s="126"/>
      <c r="U39" s="129">
        <v>0.01</v>
      </c>
      <c r="V39" s="129">
        <v>0.01</v>
      </c>
      <c r="W39" s="129">
        <v>0.01</v>
      </c>
      <c r="X39" s="129">
        <v>0.01</v>
      </c>
      <c r="Y39" s="129">
        <v>0.01</v>
      </c>
      <c r="Z39" s="129">
        <v>0.01</v>
      </c>
      <c r="AA39" s="129">
        <v>0.01</v>
      </c>
      <c r="AB39" s="129">
        <v>0.01</v>
      </c>
      <c r="AC39" s="129">
        <v>0.01</v>
      </c>
      <c r="AD39" s="129">
        <v>0.01</v>
      </c>
      <c r="AE39" s="129">
        <v>0.01</v>
      </c>
      <c r="AF39" s="129">
        <v>0.01</v>
      </c>
      <c r="AG39" s="129">
        <v>0.01</v>
      </c>
      <c r="AH39" s="129">
        <v>0.01</v>
      </c>
      <c r="AI39" s="129">
        <v>0.01</v>
      </c>
      <c r="AJ39" s="129">
        <v>0.01</v>
      </c>
      <c r="AK39" s="129">
        <v>0.01</v>
      </c>
      <c r="AL39" s="129">
        <v>0.01</v>
      </c>
      <c r="AM39" s="129">
        <v>0.01</v>
      </c>
      <c r="AN39" s="129">
        <v>0</v>
      </c>
      <c r="AO39" s="129">
        <v>0</v>
      </c>
      <c r="AP39" s="129">
        <v>0</v>
      </c>
      <c r="AQ39" s="129">
        <v>0</v>
      </c>
      <c r="AR39" s="129">
        <v>0</v>
      </c>
      <c r="AS39" s="129">
        <v>0</v>
      </c>
      <c r="AT39" s="129">
        <v>0</v>
      </c>
      <c r="AU39" s="129">
        <v>0</v>
      </c>
      <c r="AV39" s="129">
        <v>0</v>
      </c>
      <c r="AW39" s="129">
        <v>0</v>
      </c>
      <c r="AX39" s="129">
        <v>0</v>
      </c>
      <c r="AY39" s="129">
        <v>0</v>
      </c>
      <c r="AZ39" s="129">
        <v>0</v>
      </c>
      <c r="BA39" s="129">
        <v>0</v>
      </c>
      <c r="BB39" s="129">
        <v>0</v>
      </c>
      <c r="BC39" s="129">
        <v>0</v>
      </c>
      <c r="BD39" s="129">
        <v>0</v>
      </c>
      <c r="BE39" s="129">
        <v>0</v>
      </c>
      <c r="BF39" s="129">
        <v>0</v>
      </c>
      <c r="BG39" s="129">
        <v>0</v>
      </c>
      <c r="BH39" s="129">
        <v>0</v>
      </c>
      <c r="BI39" s="129">
        <v>0</v>
      </c>
      <c r="BJ39" s="129">
        <v>0</v>
      </c>
      <c r="BK39" s="129">
        <v>0</v>
      </c>
      <c r="BL39" s="129">
        <v>0</v>
      </c>
      <c r="BM39" s="129">
        <v>0</v>
      </c>
      <c r="BN39" s="129">
        <v>0</v>
      </c>
      <c r="BO39" s="129">
        <v>0</v>
      </c>
      <c r="BP39" s="129">
        <v>0</v>
      </c>
      <c r="BQ39" s="129">
        <v>0</v>
      </c>
      <c r="BR39" s="129">
        <v>0</v>
      </c>
      <c r="BS39" s="129">
        <v>0</v>
      </c>
      <c r="BT39" s="129">
        <v>0</v>
      </c>
      <c r="BU39" s="129">
        <v>0</v>
      </c>
      <c r="BV39" s="129">
        <v>0</v>
      </c>
      <c r="BW39" s="129">
        <v>0</v>
      </c>
      <c r="BX39" s="129">
        <v>0</v>
      </c>
      <c r="BY39" s="129">
        <v>0</v>
      </c>
      <c r="BZ39" s="129">
        <v>0</v>
      </c>
      <c r="CA39" s="129">
        <v>0</v>
      </c>
      <c r="CB39" s="126"/>
      <c r="CC39" s="126"/>
    </row>
    <row r="40" spans="1:81" s="36" customFormat="1" ht="10.199999999999999" x14ac:dyDescent="0.2">
      <c r="A40" s="126"/>
      <c r="B40" s="126"/>
      <c r="C40" s="126"/>
      <c r="D40" s="126"/>
      <c r="E40" s="126"/>
      <c r="F40" s="127">
        <v>2</v>
      </c>
      <c r="G40" s="128" t="s">
        <v>203</v>
      </c>
      <c r="H40" s="114"/>
      <c r="I40" s="114"/>
      <c r="J40" s="114" t="s">
        <v>273</v>
      </c>
      <c r="K40" s="126"/>
      <c r="L40" s="126"/>
      <c r="M40" s="126"/>
      <c r="N40" s="126"/>
      <c r="O40" s="126"/>
      <c r="P40" s="126"/>
      <c r="Q40" s="126"/>
      <c r="R40" s="129">
        <v>0.01</v>
      </c>
      <c r="S40" s="126"/>
      <c r="T40" s="126"/>
      <c r="U40" s="129">
        <v>0.01</v>
      </c>
      <c r="V40" s="129">
        <v>0.01</v>
      </c>
      <c r="W40" s="129">
        <v>0.01</v>
      </c>
      <c r="X40" s="129">
        <v>0.01</v>
      </c>
      <c r="Y40" s="129">
        <v>0.01</v>
      </c>
      <c r="Z40" s="129">
        <v>0.01</v>
      </c>
      <c r="AA40" s="129">
        <v>0.01</v>
      </c>
      <c r="AB40" s="129">
        <v>0.01</v>
      </c>
      <c r="AC40" s="129">
        <v>0.01</v>
      </c>
      <c r="AD40" s="129">
        <v>0.01</v>
      </c>
      <c r="AE40" s="129">
        <v>0.01</v>
      </c>
      <c r="AF40" s="129">
        <v>0.01</v>
      </c>
      <c r="AG40" s="129">
        <v>0.01</v>
      </c>
      <c r="AH40" s="129">
        <v>0.01</v>
      </c>
      <c r="AI40" s="129">
        <v>0.01</v>
      </c>
      <c r="AJ40" s="129">
        <v>0.01</v>
      </c>
      <c r="AK40" s="129">
        <v>0.01</v>
      </c>
      <c r="AL40" s="129">
        <v>0.01</v>
      </c>
      <c r="AM40" s="129">
        <v>0</v>
      </c>
      <c r="AN40" s="129">
        <v>0</v>
      </c>
      <c r="AO40" s="129">
        <v>0</v>
      </c>
      <c r="AP40" s="129">
        <v>0</v>
      </c>
      <c r="AQ40" s="129">
        <v>0</v>
      </c>
      <c r="AR40" s="129">
        <v>0</v>
      </c>
      <c r="AS40" s="129">
        <v>0</v>
      </c>
      <c r="AT40" s="129">
        <v>0</v>
      </c>
      <c r="AU40" s="129">
        <v>0</v>
      </c>
      <c r="AV40" s="129">
        <v>0</v>
      </c>
      <c r="AW40" s="129">
        <v>0</v>
      </c>
      <c r="AX40" s="129">
        <v>0</v>
      </c>
      <c r="AY40" s="129">
        <v>0</v>
      </c>
      <c r="AZ40" s="129">
        <v>0</v>
      </c>
      <c r="BA40" s="129">
        <v>0</v>
      </c>
      <c r="BB40" s="129">
        <v>0</v>
      </c>
      <c r="BC40" s="129">
        <v>0</v>
      </c>
      <c r="BD40" s="129">
        <v>0</v>
      </c>
      <c r="BE40" s="129">
        <v>0</v>
      </c>
      <c r="BF40" s="129">
        <v>0</v>
      </c>
      <c r="BG40" s="129">
        <v>0</v>
      </c>
      <c r="BH40" s="129">
        <v>0</v>
      </c>
      <c r="BI40" s="129">
        <v>0</v>
      </c>
      <c r="BJ40" s="129">
        <v>0</v>
      </c>
      <c r="BK40" s="129">
        <v>0</v>
      </c>
      <c r="BL40" s="129">
        <v>0</v>
      </c>
      <c r="BM40" s="129">
        <v>0</v>
      </c>
      <c r="BN40" s="129">
        <v>0</v>
      </c>
      <c r="BO40" s="129">
        <v>0</v>
      </c>
      <c r="BP40" s="129">
        <v>0</v>
      </c>
      <c r="BQ40" s="129">
        <v>0</v>
      </c>
      <c r="BR40" s="129">
        <v>0</v>
      </c>
      <c r="BS40" s="129">
        <v>0</v>
      </c>
      <c r="BT40" s="129">
        <v>0</v>
      </c>
      <c r="BU40" s="129">
        <v>0</v>
      </c>
      <c r="BV40" s="129">
        <v>0</v>
      </c>
      <c r="BW40" s="129">
        <v>0</v>
      </c>
      <c r="BX40" s="129">
        <v>0</v>
      </c>
      <c r="BY40" s="129">
        <v>0</v>
      </c>
      <c r="BZ40" s="129">
        <v>0</v>
      </c>
      <c r="CA40" s="129">
        <v>0</v>
      </c>
      <c r="CB40" s="126"/>
      <c r="CC40" s="126"/>
    </row>
    <row r="41" spans="1:81" s="36" customFormat="1" ht="10.199999999999999" x14ac:dyDescent="0.2">
      <c r="A41" s="126"/>
      <c r="B41" s="126"/>
      <c r="C41" s="126"/>
      <c r="D41" s="126"/>
      <c r="E41" s="126"/>
      <c r="F41" s="127">
        <v>2</v>
      </c>
      <c r="G41" s="128" t="s">
        <v>271</v>
      </c>
      <c r="H41" s="114"/>
      <c r="I41" s="114"/>
      <c r="J41" s="114" t="s">
        <v>273</v>
      </c>
      <c r="K41" s="126"/>
      <c r="L41" s="126"/>
      <c r="M41" s="126"/>
      <c r="N41" s="126"/>
      <c r="O41" s="126"/>
      <c r="P41" s="126"/>
      <c r="Q41" s="126"/>
      <c r="R41" s="129">
        <v>0</v>
      </c>
      <c r="S41" s="126"/>
      <c r="T41" s="126"/>
      <c r="U41" s="129">
        <v>0</v>
      </c>
      <c r="V41" s="129">
        <v>0</v>
      </c>
      <c r="W41" s="129">
        <v>0</v>
      </c>
      <c r="X41" s="129">
        <v>0</v>
      </c>
      <c r="Y41" s="129">
        <v>0</v>
      </c>
      <c r="Z41" s="129">
        <v>0</v>
      </c>
      <c r="AA41" s="129">
        <v>0</v>
      </c>
      <c r="AB41" s="129">
        <v>0</v>
      </c>
      <c r="AC41" s="129">
        <v>0</v>
      </c>
      <c r="AD41" s="129">
        <v>0</v>
      </c>
      <c r="AE41" s="129">
        <v>0</v>
      </c>
      <c r="AF41" s="129">
        <v>0</v>
      </c>
      <c r="AG41" s="129">
        <v>0</v>
      </c>
      <c r="AH41" s="129">
        <v>0</v>
      </c>
      <c r="AI41" s="129">
        <v>0</v>
      </c>
      <c r="AJ41" s="129">
        <v>0</v>
      </c>
      <c r="AK41" s="129">
        <v>0</v>
      </c>
      <c r="AL41" s="129">
        <v>0</v>
      </c>
      <c r="AM41" s="129">
        <v>0</v>
      </c>
      <c r="AN41" s="129">
        <v>0</v>
      </c>
      <c r="AO41" s="129">
        <v>0</v>
      </c>
      <c r="AP41" s="129">
        <v>0</v>
      </c>
      <c r="AQ41" s="129">
        <v>0</v>
      </c>
      <c r="AR41" s="129">
        <v>0</v>
      </c>
      <c r="AS41" s="129">
        <v>0</v>
      </c>
      <c r="AT41" s="129">
        <v>0</v>
      </c>
      <c r="AU41" s="129">
        <v>0</v>
      </c>
      <c r="AV41" s="129">
        <v>0</v>
      </c>
      <c r="AW41" s="129">
        <v>0</v>
      </c>
      <c r="AX41" s="129">
        <v>0</v>
      </c>
      <c r="AY41" s="129">
        <v>0</v>
      </c>
      <c r="AZ41" s="129">
        <v>0</v>
      </c>
      <c r="BA41" s="129">
        <v>0</v>
      </c>
      <c r="BB41" s="129">
        <v>0</v>
      </c>
      <c r="BC41" s="129">
        <v>0</v>
      </c>
      <c r="BD41" s="129">
        <v>0</v>
      </c>
      <c r="BE41" s="129">
        <v>0</v>
      </c>
      <c r="BF41" s="129">
        <v>0</v>
      </c>
      <c r="BG41" s="129">
        <v>0</v>
      </c>
      <c r="BH41" s="129">
        <v>0</v>
      </c>
      <c r="BI41" s="129">
        <v>0</v>
      </c>
      <c r="BJ41" s="129">
        <v>0</v>
      </c>
      <c r="BK41" s="129">
        <v>0</v>
      </c>
      <c r="BL41" s="129">
        <v>0</v>
      </c>
      <c r="BM41" s="129">
        <v>0</v>
      </c>
      <c r="BN41" s="129">
        <v>0</v>
      </c>
      <c r="BO41" s="129">
        <v>0</v>
      </c>
      <c r="BP41" s="129">
        <v>0</v>
      </c>
      <c r="BQ41" s="129">
        <v>0</v>
      </c>
      <c r="BR41" s="129">
        <v>0</v>
      </c>
      <c r="BS41" s="129">
        <v>0</v>
      </c>
      <c r="BT41" s="129">
        <v>0</v>
      </c>
      <c r="BU41" s="129">
        <v>0</v>
      </c>
      <c r="BV41" s="129">
        <v>0</v>
      </c>
      <c r="BW41" s="129">
        <v>0</v>
      </c>
      <c r="BX41" s="129">
        <v>0</v>
      </c>
      <c r="BY41" s="129">
        <v>0</v>
      </c>
      <c r="BZ41" s="129">
        <v>0</v>
      </c>
      <c r="CA41" s="129">
        <v>0</v>
      </c>
      <c r="CB41" s="126"/>
      <c r="CC41" s="126"/>
    </row>
    <row r="42" spans="1:81" s="36" customFormat="1" ht="10.199999999999999" x14ac:dyDescent="0.2">
      <c r="A42" s="126"/>
      <c r="B42" s="126"/>
      <c r="C42" s="126"/>
      <c r="D42" s="126"/>
      <c r="E42" s="126"/>
      <c r="F42" s="127">
        <v>2</v>
      </c>
      <c r="G42" s="128" t="s">
        <v>282</v>
      </c>
      <c r="H42" s="114"/>
      <c r="I42" s="114"/>
      <c r="J42" s="114" t="s">
        <v>273</v>
      </c>
      <c r="K42" s="126"/>
      <c r="L42" s="126"/>
      <c r="M42" s="126"/>
      <c r="N42" s="126"/>
      <c r="O42" s="126"/>
      <c r="P42" s="126"/>
      <c r="Q42" s="126"/>
      <c r="R42" s="129">
        <v>0</v>
      </c>
      <c r="S42" s="126"/>
      <c r="T42" s="126"/>
      <c r="U42" s="129">
        <v>0</v>
      </c>
      <c r="V42" s="129">
        <v>0</v>
      </c>
      <c r="W42" s="129">
        <v>0</v>
      </c>
      <c r="X42" s="129">
        <v>0</v>
      </c>
      <c r="Y42" s="129">
        <v>0</v>
      </c>
      <c r="Z42" s="129">
        <v>0</v>
      </c>
      <c r="AA42" s="129">
        <v>0</v>
      </c>
      <c r="AB42" s="129">
        <v>0</v>
      </c>
      <c r="AC42" s="129">
        <v>0</v>
      </c>
      <c r="AD42" s="129">
        <v>0</v>
      </c>
      <c r="AE42" s="129">
        <v>0</v>
      </c>
      <c r="AF42" s="129">
        <v>0</v>
      </c>
      <c r="AG42" s="129">
        <v>0</v>
      </c>
      <c r="AH42" s="129">
        <v>0</v>
      </c>
      <c r="AI42" s="129">
        <v>0</v>
      </c>
      <c r="AJ42" s="129">
        <v>0</v>
      </c>
      <c r="AK42" s="129">
        <v>0</v>
      </c>
      <c r="AL42" s="129">
        <v>0</v>
      </c>
      <c r="AM42" s="129">
        <v>0</v>
      </c>
      <c r="AN42" s="129">
        <v>0</v>
      </c>
      <c r="AO42" s="129">
        <v>0</v>
      </c>
      <c r="AP42" s="129">
        <v>0</v>
      </c>
      <c r="AQ42" s="129">
        <v>0</v>
      </c>
      <c r="AR42" s="129">
        <v>0</v>
      </c>
      <c r="AS42" s="129">
        <v>0</v>
      </c>
      <c r="AT42" s="129">
        <v>0</v>
      </c>
      <c r="AU42" s="129">
        <v>0</v>
      </c>
      <c r="AV42" s="129">
        <v>0</v>
      </c>
      <c r="AW42" s="129">
        <v>0</v>
      </c>
      <c r="AX42" s="129">
        <v>0</v>
      </c>
      <c r="AY42" s="129">
        <v>0</v>
      </c>
      <c r="AZ42" s="129">
        <v>0</v>
      </c>
      <c r="BA42" s="129">
        <v>0</v>
      </c>
      <c r="BB42" s="129">
        <v>0</v>
      </c>
      <c r="BC42" s="129">
        <v>0</v>
      </c>
      <c r="BD42" s="129">
        <v>0</v>
      </c>
      <c r="BE42" s="129">
        <v>0</v>
      </c>
      <c r="BF42" s="129">
        <v>0</v>
      </c>
      <c r="BG42" s="129">
        <v>0</v>
      </c>
      <c r="BH42" s="129">
        <v>0</v>
      </c>
      <c r="BI42" s="129">
        <v>0</v>
      </c>
      <c r="BJ42" s="129">
        <v>0</v>
      </c>
      <c r="BK42" s="129">
        <v>0</v>
      </c>
      <c r="BL42" s="129">
        <v>0</v>
      </c>
      <c r="BM42" s="129">
        <v>0</v>
      </c>
      <c r="BN42" s="129">
        <v>0</v>
      </c>
      <c r="BO42" s="129">
        <v>0</v>
      </c>
      <c r="BP42" s="129">
        <v>0</v>
      </c>
      <c r="BQ42" s="129">
        <v>0</v>
      </c>
      <c r="BR42" s="129">
        <v>0</v>
      </c>
      <c r="BS42" s="129">
        <v>0</v>
      </c>
      <c r="BT42" s="129">
        <v>0</v>
      </c>
      <c r="BU42" s="129">
        <v>0</v>
      </c>
      <c r="BV42" s="129">
        <v>0</v>
      </c>
      <c r="BW42" s="129">
        <v>0</v>
      </c>
      <c r="BX42" s="129">
        <v>0</v>
      </c>
      <c r="BY42" s="129">
        <v>0</v>
      </c>
      <c r="BZ42" s="129">
        <v>0</v>
      </c>
      <c r="CA42" s="129">
        <v>0</v>
      </c>
      <c r="CB42" s="126"/>
      <c r="CC42" s="126"/>
    </row>
    <row r="43" spans="1:81" s="36" customFormat="1" ht="10.199999999999999" x14ac:dyDescent="0.2">
      <c r="A43" s="126"/>
      <c r="B43" s="126"/>
      <c r="C43" s="126"/>
      <c r="D43" s="126"/>
      <c r="E43" s="126"/>
      <c r="F43" s="127">
        <v>2</v>
      </c>
      <c r="G43" s="128" t="s">
        <v>179</v>
      </c>
      <c r="H43" s="114"/>
      <c r="I43" s="114"/>
      <c r="J43" s="114" t="s">
        <v>273</v>
      </c>
      <c r="K43" s="126"/>
      <c r="L43" s="126"/>
      <c r="M43" s="126"/>
      <c r="N43" s="126"/>
      <c r="O43" s="126"/>
      <c r="P43" s="126"/>
      <c r="Q43" s="126"/>
      <c r="R43" s="129">
        <v>0</v>
      </c>
      <c r="S43" s="126"/>
      <c r="T43" s="126"/>
      <c r="U43" s="129">
        <v>0</v>
      </c>
      <c r="V43" s="129">
        <v>0</v>
      </c>
      <c r="W43" s="129">
        <v>0</v>
      </c>
      <c r="X43" s="129">
        <v>0</v>
      </c>
      <c r="Y43" s="129">
        <v>0</v>
      </c>
      <c r="Z43" s="129">
        <v>0</v>
      </c>
      <c r="AA43" s="129">
        <v>0</v>
      </c>
      <c r="AB43" s="129">
        <v>0</v>
      </c>
      <c r="AC43" s="129">
        <v>0</v>
      </c>
      <c r="AD43" s="129">
        <v>0</v>
      </c>
      <c r="AE43" s="129">
        <v>0</v>
      </c>
      <c r="AF43" s="129">
        <v>0</v>
      </c>
      <c r="AG43" s="129">
        <v>0</v>
      </c>
      <c r="AH43" s="129">
        <v>0</v>
      </c>
      <c r="AI43" s="129">
        <v>0</v>
      </c>
      <c r="AJ43" s="129">
        <v>0</v>
      </c>
      <c r="AK43" s="129">
        <v>0</v>
      </c>
      <c r="AL43" s="129">
        <v>0</v>
      </c>
      <c r="AM43" s="129">
        <v>0</v>
      </c>
      <c r="AN43" s="129">
        <v>0</v>
      </c>
      <c r="AO43" s="129">
        <v>0</v>
      </c>
      <c r="AP43" s="129">
        <v>0</v>
      </c>
      <c r="AQ43" s="129">
        <v>0</v>
      </c>
      <c r="AR43" s="129">
        <v>0</v>
      </c>
      <c r="AS43" s="129">
        <v>0</v>
      </c>
      <c r="AT43" s="129">
        <v>0</v>
      </c>
      <c r="AU43" s="129">
        <v>0</v>
      </c>
      <c r="AV43" s="129">
        <v>0</v>
      </c>
      <c r="AW43" s="129">
        <v>0</v>
      </c>
      <c r="AX43" s="129">
        <v>0</v>
      </c>
      <c r="AY43" s="129">
        <v>0</v>
      </c>
      <c r="AZ43" s="129">
        <v>0</v>
      </c>
      <c r="BA43" s="129">
        <v>0</v>
      </c>
      <c r="BB43" s="129">
        <v>0</v>
      </c>
      <c r="BC43" s="129">
        <v>0</v>
      </c>
      <c r="BD43" s="129">
        <v>0</v>
      </c>
      <c r="BE43" s="129">
        <v>0</v>
      </c>
      <c r="BF43" s="129">
        <v>0</v>
      </c>
      <c r="BG43" s="129">
        <v>0</v>
      </c>
      <c r="BH43" s="129">
        <v>0</v>
      </c>
      <c r="BI43" s="129">
        <v>0</v>
      </c>
      <c r="BJ43" s="129">
        <v>0</v>
      </c>
      <c r="BK43" s="129">
        <v>0</v>
      </c>
      <c r="BL43" s="129">
        <v>0</v>
      </c>
      <c r="BM43" s="129">
        <v>0</v>
      </c>
      <c r="BN43" s="129">
        <v>0</v>
      </c>
      <c r="BO43" s="129">
        <v>0</v>
      </c>
      <c r="BP43" s="129">
        <v>0</v>
      </c>
      <c r="BQ43" s="129">
        <v>0</v>
      </c>
      <c r="BR43" s="129">
        <v>0</v>
      </c>
      <c r="BS43" s="129">
        <v>0</v>
      </c>
      <c r="BT43" s="129">
        <v>0</v>
      </c>
      <c r="BU43" s="129">
        <v>0</v>
      </c>
      <c r="BV43" s="129">
        <v>0</v>
      </c>
      <c r="BW43" s="129">
        <v>0</v>
      </c>
      <c r="BX43" s="129">
        <v>0</v>
      </c>
      <c r="BY43" s="129">
        <v>0</v>
      </c>
      <c r="BZ43" s="129">
        <v>0</v>
      </c>
      <c r="CA43" s="129">
        <v>0</v>
      </c>
      <c r="CB43" s="126"/>
      <c r="CC43" s="126"/>
    </row>
    <row r="44" spans="1:81" s="36" customFormat="1" ht="10.199999999999999" x14ac:dyDescent="0.2">
      <c r="A44" s="126"/>
      <c r="B44" s="126"/>
      <c r="C44" s="126"/>
      <c r="D44" s="126"/>
      <c r="E44" s="126"/>
      <c r="F44" s="127">
        <v>2</v>
      </c>
      <c r="G44" s="128" t="s">
        <v>180</v>
      </c>
      <c r="H44" s="114"/>
      <c r="I44" s="114"/>
      <c r="J44" s="114" t="s">
        <v>273</v>
      </c>
      <c r="K44" s="126"/>
      <c r="L44" s="126"/>
      <c r="M44" s="126"/>
      <c r="N44" s="126"/>
      <c r="O44" s="126"/>
      <c r="P44" s="126"/>
      <c r="Q44" s="126"/>
      <c r="R44" s="129">
        <v>0</v>
      </c>
      <c r="S44" s="126"/>
      <c r="T44" s="126"/>
      <c r="U44" s="129">
        <v>0</v>
      </c>
      <c r="V44" s="129">
        <v>0</v>
      </c>
      <c r="W44" s="129">
        <v>0</v>
      </c>
      <c r="X44" s="129">
        <v>0</v>
      </c>
      <c r="Y44" s="129">
        <v>0</v>
      </c>
      <c r="Z44" s="129">
        <v>0</v>
      </c>
      <c r="AA44" s="129">
        <v>0</v>
      </c>
      <c r="AB44" s="129">
        <v>0</v>
      </c>
      <c r="AC44" s="129">
        <v>0</v>
      </c>
      <c r="AD44" s="129">
        <v>0</v>
      </c>
      <c r="AE44" s="129">
        <v>0</v>
      </c>
      <c r="AF44" s="129">
        <v>0</v>
      </c>
      <c r="AG44" s="129">
        <v>0</v>
      </c>
      <c r="AH44" s="129">
        <v>0</v>
      </c>
      <c r="AI44" s="129">
        <v>0</v>
      </c>
      <c r="AJ44" s="129">
        <v>0</v>
      </c>
      <c r="AK44" s="129">
        <v>0</v>
      </c>
      <c r="AL44" s="129">
        <v>0</v>
      </c>
      <c r="AM44" s="129">
        <v>0</v>
      </c>
      <c r="AN44" s="129">
        <v>0</v>
      </c>
      <c r="AO44" s="129">
        <v>0</v>
      </c>
      <c r="AP44" s="129">
        <v>0</v>
      </c>
      <c r="AQ44" s="129">
        <v>0</v>
      </c>
      <c r="AR44" s="129">
        <v>0</v>
      </c>
      <c r="AS44" s="129">
        <v>0</v>
      </c>
      <c r="AT44" s="129">
        <v>0</v>
      </c>
      <c r="AU44" s="129">
        <v>0</v>
      </c>
      <c r="AV44" s="129">
        <v>0</v>
      </c>
      <c r="AW44" s="129">
        <v>0</v>
      </c>
      <c r="AX44" s="129">
        <v>0</v>
      </c>
      <c r="AY44" s="129">
        <v>0</v>
      </c>
      <c r="AZ44" s="129">
        <v>0</v>
      </c>
      <c r="BA44" s="129">
        <v>0</v>
      </c>
      <c r="BB44" s="129">
        <v>0</v>
      </c>
      <c r="BC44" s="129">
        <v>0</v>
      </c>
      <c r="BD44" s="129">
        <v>0</v>
      </c>
      <c r="BE44" s="129">
        <v>0</v>
      </c>
      <c r="BF44" s="129">
        <v>0</v>
      </c>
      <c r="BG44" s="129">
        <v>0</v>
      </c>
      <c r="BH44" s="129">
        <v>0</v>
      </c>
      <c r="BI44" s="129">
        <v>0</v>
      </c>
      <c r="BJ44" s="129">
        <v>0</v>
      </c>
      <c r="BK44" s="129">
        <v>0</v>
      </c>
      <c r="BL44" s="129">
        <v>0</v>
      </c>
      <c r="BM44" s="129">
        <v>0</v>
      </c>
      <c r="BN44" s="129">
        <v>0</v>
      </c>
      <c r="BO44" s="129">
        <v>0</v>
      </c>
      <c r="BP44" s="129">
        <v>0</v>
      </c>
      <c r="BQ44" s="129">
        <v>0</v>
      </c>
      <c r="BR44" s="129">
        <v>0</v>
      </c>
      <c r="BS44" s="129">
        <v>0</v>
      </c>
      <c r="BT44" s="129">
        <v>0</v>
      </c>
      <c r="BU44" s="129">
        <v>0</v>
      </c>
      <c r="BV44" s="129">
        <v>0</v>
      </c>
      <c r="BW44" s="129">
        <v>0</v>
      </c>
      <c r="BX44" s="129">
        <v>0</v>
      </c>
      <c r="BY44" s="129">
        <v>0</v>
      </c>
      <c r="BZ44" s="129">
        <v>0</v>
      </c>
      <c r="CA44" s="129">
        <v>0</v>
      </c>
      <c r="CB44" s="126"/>
      <c r="CC44" s="126"/>
    </row>
    <row r="45" spans="1:81" s="69" customFormat="1" ht="6.6" x14ac:dyDescent="0.15">
      <c r="A45" s="75"/>
      <c r="B45" s="75"/>
      <c r="C45" s="75"/>
      <c r="D45" s="75"/>
      <c r="E45" s="75"/>
      <c r="F45" s="132"/>
      <c r="G45" s="75"/>
      <c r="H45" s="75"/>
      <c r="I45" s="75"/>
      <c r="J45" s="75"/>
      <c r="K45" s="75"/>
      <c r="L45" s="75"/>
      <c r="M45" s="75"/>
      <c r="N45" s="75"/>
      <c r="O45" s="75"/>
      <c r="P45" s="75"/>
      <c r="Q45" s="75"/>
      <c r="R45" s="76"/>
      <c r="S45" s="75"/>
      <c r="T45" s="75"/>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5"/>
      <c r="CC45" s="75"/>
    </row>
    <row r="46" spans="1:81" x14ac:dyDescent="0.25">
      <c r="A46" s="24"/>
      <c r="B46" s="24"/>
      <c r="C46" s="24"/>
      <c r="D46" s="24"/>
      <c r="E46" s="24"/>
      <c r="F46" s="104"/>
      <c r="G46" s="24"/>
      <c r="H46" s="24"/>
      <c r="I46" s="24"/>
      <c r="J46" s="78"/>
      <c r="K46" s="24"/>
      <c r="L46" s="24"/>
      <c r="M46" s="24"/>
      <c r="N46" s="24"/>
      <c r="O46" s="24"/>
      <c r="P46" s="24"/>
      <c r="Q46" s="24"/>
      <c r="R46" s="73"/>
      <c r="S46" s="24"/>
      <c r="T46" s="2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24"/>
      <c r="CC46" s="24"/>
    </row>
    <row r="47" spans="1:81" s="7" customFormat="1" x14ac:dyDescent="0.25">
      <c r="A47" s="5"/>
      <c r="B47" s="5"/>
      <c r="C47" s="5"/>
      <c r="D47" s="5" t="s">
        <v>103</v>
      </c>
      <c r="E47" s="5"/>
      <c r="F47" s="98"/>
      <c r="G47" s="81" t="s">
        <v>42</v>
      </c>
      <c r="H47" s="81"/>
      <c r="I47" s="81"/>
      <c r="J47" s="82" t="s">
        <v>273</v>
      </c>
      <c r="K47" s="5"/>
      <c r="L47" s="5"/>
      <c r="M47" s="5"/>
      <c r="N47" s="5"/>
      <c r="O47" s="5"/>
      <c r="P47" s="5"/>
      <c r="Q47" s="5"/>
      <c r="R47" s="25">
        <v>450.899</v>
      </c>
      <c r="S47" s="5"/>
      <c r="T47" s="5"/>
      <c r="U47" s="25">
        <v>0</v>
      </c>
      <c r="V47" s="25">
        <v>0</v>
      </c>
      <c r="W47" s="25">
        <v>0</v>
      </c>
      <c r="X47" s="25">
        <v>0</v>
      </c>
      <c r="Y47" s="25">
        <v>0</v>
      </c>
      <c r="Z47" s="25">
        <v>0</v>
      </c>
      <c r="AA47" s="25">
        <v>0</v>
      </c>
      <c r="AB47" s="25">
        <v>0</v>
      </c>
      <c r="AC47" s="25">
        <v>0</v>
      </c>
      <c r="AD47" s="25">
        <v>0</v>
      </c>
      <c r="AE47" s="25">
        <v>0</v>
      </c>
      <c r="AF47" s="25">
        <v>0</v>
      </c>
      <c r="AG47" s="25">
        <v>0</v>
      </c>
      <c r="AH47" s="25">
        <v>0</v>
      </c>
      <c r="AI47" s="25">
        <v>0</v>
      </c>
      <c r="AJ47" s="25">
        <v>0</v>
      </c>
      <c r="AK47" s="25">
        <v>0</v>
      </c>
      <c r="AL47" s="25">
        <v>26.408999999999999</v>
      </c>
      <c r="AM47" s="25">
        <v>98.335999999999999</v>
      </c>
      <c r="AN47" s="25">
        <v>114.137</v>
      </c>
      <c r="AO47" s="25">
        <v>159.20699999999999</v>
      </c>
      <c r="AP47" s="25">
        <v>52.81</v>
      </c>
      <c r="AQ47" s="25">
        <v>0</v>
      </c>
      <c r="AR47" s="25">
        <v>0</v>
      </c>
      <c r="AS47" s="25">
        <v>0</v>
      </c>
      <c r="AT47" s="25">
        <v>0</v>
      </c>
      <c r="AU47" s="25">
        <v>0</v>
      </c>
      <c r="AV47" s="25">
        <v>0</v>
      </c>
      <c r="AW47" s="25">
        <v>0</v>
      </c>
      <c r="AX47" s="25">
        <v>0</v>
      </c>
      <c r="AY47" s="25">
        <v>0</v>
      </c>
      <c r="AZ47" s="25">
        <v>0</v>
      </c>
      <c r="BA47" s="25">
        <v>0</v>
      </c>
      <c r="BB47" s="25">
        <v>0</v>
      </c>
      <c r="BC47" s="25">
        <v>0</v>
      </c>
      <c r="BD47" s="25">
        <v>0</v>
      </c>
      <c r="BE47" s="25">
        <v>0</v>
      </c>
      <c r="BF47" s="25">
        <v>0</v>
      </c>
      <c r="BG47" s="25">
        <v>0</v>
      </c>
      <c r="BH47" s="25">
        <v>0</v>
      </c>
      <c r="BI47" s="25">
        <v>0</v>
      </c>
      <c r="BJ47" s="25">
        <v>0</v>
      </c>
      <c r="BK47" s="25">
        <v>0</v>
      </c>
      <c r="BL47" s="25">
        <v>0</v>
      </c>
      <c r="BM47" s="25">
        <v>0</v>
      </c>
      <c r="BN47" s="25">
        <v>0</v>
      </c>
      <c r="BO47" s="25">
        <v>0</v>
      </c>
      <c r="BP47" s="25">
        <v>0</v>
      </c>
      <c r="BQ47" s="25">
        <v>0</v>
      </c>
      <c r="BR47" s="25">
        <v>0</v>
      </c>
      <c r="BS47" s="25">
        <v>0</v>
      </c>
      <c r="BT47" s="25">
        <v>0</v>
      </c>
      <c r="BU47" s="25">
        <v>0</v>
      </c>
      <c r="BV47" s="25">
        <v>0</v>
      </c>
      <c r="BW47" s="25">
        <v>0</v>
      </c>
      <c r="BX47" s="25">
        <v>0</v>
      </c>
      <c r="BY47" s="25">
        <v>0</v>
      </c>
      <c r="BZ47" s="25">
        <v>0</v>
      </c>
      <c r="CA47" s="25">
        <v>0</v>
      </c>
      <c r="CB47" s="5"/>
      <c r="CC47" s="5"/>
    </row>
    <row r="48" spans="1:81" s="30" customFormat="1" x14ac:dyDescent="0.25">
      <c r="A48" s="28"/>
      <c r="B48" s="28"/>
      <c r="C48" s="28"/>
      <c r="D48" s="28"/>
      <c r="E48" s="28"/>
      <c r="F48" s="97"/>
      <c r="G48" s="83" t="s">
        <v>43</v>
      </c>
      <c r="H48" s="83"/>
      <c r="I48" s="83"/>
      <c r="J48" s="84" t="s">
        <v>273</v>
      </c>
      <c r="K48" s="28"/>
      <c r="L48" s="28"/>
      <c r="M48" s="28"/>
      <c r="N48" s="28"/>
      <c r="O48" s="28"/>
      <c r="P48" s="28"/>
      <c r="Q48" s="28"/>
      <c r="R48" s="44">
        <v>328.13145000000003</v>
      </c>
      <c r="S48" s="28"/>
      <c r="T48" s="28"/>
      <c r="U48" s="44">
        <v>0</v>
      </c>
      <c r="V48" s="44">
        <v>0</v>
      </c>
      <c r="W48" s="44">
        <v>0</v>
      </c>
      <c r="X48" s="44">
        <v>0</v>
      </c>
      <c r="Y48" s="44">
        <v>0</v>
      </c>
      <c r="Z48" s="44">
        <v>0</v>
      </c>
      <c r="AA48" s="44">
        <v>0</v>
      </c>
      <c r="AB48" s="44">
        <v>0</v>
      </c>
      <c r="AC48" s="44">
        <v>0</v>
      </c>
      <c r="AD48" s="44">
        <v>0</v>
      </c>
      <c r="AE48" s="44">
        <v>0</v>
      </c>
      <c r="AF48" s="44">
        <v>0</v>
      </c>
      <c r="AG48" s="44">
        <v>0</v>
      </c>
      <c r="AH48" s="44">
        <v>0</v>
      </c>
      <c r="AI48" s="44">
        <v>0</v>
      </c>
      <c r="AJ48" s="44">
        <v>0</v>
      </c>
      <c r="AK48" s="44">
        <v>0</v>
      </c>
      <c r="AL48" s="44">
        <v>19.653749999999999</v>
      </c>
      <c r="AM48" s="44">
        <v>70.963200000000001</v>
      </c>
      <c r="AN48" s="44">
        <v>85.184700000000007</v>
      </c>
      <c r="AO48" s="44">
        <v>114.9723</v>
      </c>
      <c r="AP48" s="44">
        <v>37.357500000000002</v>
      </c>
      <c r="AQ48" s="44">
        <v>0</v>
      </c>
      <c r="AR48" s="44">
        <v>0</v>
      </c>
      <c r="AS48" s="44">
        <v>0</v>
      </c>
      <c r="AT48" s="44">
        <v>0</v>
      </c>
      <c r="AU48" s="44">
        <v>0</v>
      </c>
      <c r="AV48" s="44">
        <v>0</v>
      </c>
      <c r="AW48" s="44">
        <v>0</v>
      </c>
      <c r="AX48" s="44">
        <v>0</v>
      </c>
      <c r="AY48" s="44">
        <v>0</v>
      </c>
      <c r="AZ48" s="44">
        <v>0</v>
      </c>
      <c r="BA48" s="44">
        <v>0</v>
      </c>
      <c r="BB48" s="44">
        <v>0</v>
      </c>
      <c r="BC48" s="44">
        <v>0</v>
      </c>
      <c r="BD48" s="44">
        <v>0</v>
      </c>
      <c r="BE48" s="44">
        <v>0</v>
      </c>
      <c r="BF48" s="44">
        <v>0</v>
      </c>
      <c r="BG48" s="44">
        <v>0</v>
      </c>
      <c r="BH48" s="44">
        <v>0</v>
      </c>
      <c r="BI48" s="44">
        <v>0</v>
      </c>
      <c r="BJ48" s="44">
        <v>0</v>
      </c>
      <c r="BK48" s="44">
        <v>0</v>
      </c>
      <c r="BL48" s="44">
        <v>0</v>
      </c>
      <c r="BM48" s="44">
        <v>0</v>
      </c>
      <c r="BN48" s="44">
        <v>0</v>
      </c>
      <c r="BO48" s="44">
        <v>0</v>
      </c>
      <c r="BP48" s="44">
        <v>0</v>
      </c>
      <c r="BQ48" s="44">
        <v>0</v>
      </c>
      <c r="BR48" s="44">
        <v>0</v>
      </c>
      <c r="BS48" s="44">
        <v>0</v>
      </c>
      <c r="BT48" s="44">
        <v>0</v>
      </c>
      <c r="BU48" s="44">
        <v>0</v>
      </c>
      <c r="BV48" s="44">
        <v>0</v>
      </c>
      <c r="BW48" s="44">
        <v>0</v>
      </c>
      <c r="BX48" s="44">
        <v>0</v>
      </c>
      <c r="BY48" s="44">
        <v>0</v>
      </c>
      <c r="BZ48" s="44">
        <v>0</v>
      </c>
      <c r="CA48" s="44">
        <v>0</v>
      </c>
      <c r="CB48" s="28"/>
      <c r="CC48" s="28"/>
    </row>
    <row r="49" spans="1:81" s="7" customFormat="1" x14ac:dyDescent="0.25">
      <c r="A49" s="5"/>
      <c r="B49" s="5"/>
      <c r="C49" s="5"/>
      <c r="D49" s="5"/>
      <c r="E49" s="5"/>
      <c r="F49" s="98"/>
      <c r="G49" s="81" t="s">
        <v>44</v>
      </c>
      <c r="H49" s="81"/>
      <c r="I49" s="81"/>
      <c r="J49" s="82" t="s">
        <v>273</v>
      </c>
      <c r="K49" s="5"/>
      <c r="L49" s="5"/>
      <c r="M49" s="5"/>
      <c r="N49" s="5"/>
      <c r="O49" s="5"/>
      <c r="P49" s="5"/>
      <c r="Q49" s="5"/>
      <c r="R49" s="25">
        <v>122.76754999999999</v>
      </c>
      <c r="S49" s="5"/>
      <c r="T49" s="5"/>
      <c r="U49" s="25">
        <v>0</v>
      </c>
      <c r="V49" s="25">
        <v>0</v>
      </c>
      <c r="W49" s="25">
        <v>0</v>
      </c>
      <c r="X49" s="25">
        <v>0</v>
      </c>
      <c r="Y49" s="25">
        <v>0</v>
      </c>
      <c r="Z49" s="25">
        <v>0</v>
      </c>
      <c r="AA49" s="25">
        <v>0</v>
      </c>
      <c r="AB49" s="25">
        <v>0</v>
      </c>
      <c r="AC49" s="25">
        <v>0</v>
      </c>
      <c r="AD49" s="25">
        <v>0</v>
      </c>
      <c r="AE49" s="25">
        <v>0</v>
      </c>
      <c r="AF49" s="25">
        <v>0</v>
      </c>
      <c r="AG49" s="25">
        <v>0</v>
      </c>
      <c r="AH49" s="25">
        <v>0</v>
      </c>
      <c r="AI49" s="25">
        <v>0</v>
      </c>
      <c r="AJ49" s="25">
        <v>0</v>
      </c>
      <c r="AK49" s="25">
        <v>0</v>
      </c>
      <c r="AL49" s="25">
        <v>6.7552500000000002</v>
      </c>
      <c r="AM49" s="25">
        <v>27.372799999999998</v>
      </c>
      <c r="AN49" s="25">
        <v>28.952299999999994</v>
      </c>
      <c r="AO49" s="25">
        <v>44.234699999999989</v>
      </c>
      <c r="AP49" s="25">
        <v>15.452500000000001</v>
      </c>
      <c r="AQ49" s="25">
        <v>0</v>
      </c>
      <c r="AR49" s="25">
        <v>0</v>
      </c>
      <c r="AS49" s="25">
        <v>0</v>
      </c>
      <c r="AT49" s="25">
        <v>0</v>
      </c>
      <c r="AU49" s="25">
        <v>0</v>
      </c>
      <c r="AV49" s="25">
        <v>0</v>
      </c>
      <c r="AW49" s="25">
        <v>0</v>
      </c>
      <c r="AX49" s="25">
        <v>0</v>
      </c>
      <c r="AY49" s="25">
        <v>0</v>
      </c>
      <c r="AZ49" s="25">
        <v>0</v>
      </c>
      <c r="BA49" s="25">
        <v>0</v>
      </c>
      <c r="BB49" s="25">
        <v>0</v>
      </c>
      <c r="BC49" s="25">
        <v>0</v>
      </c>
      <c r="BD49" s="25">
        <v>0</v>
      </c>
      <c r="BE49" s="25">
        <v>0</v>
      </c>
      <c r="BF49" s="25">
        <v>0</v>
      </c>
      <c r="BG49" s="25">
        <v>0</v>
      </c>
      <c r="BH49" s="25">
        <v>0</v>
      </c>
      <c r="BI49" s="25">
        <v>0</v>
      </c>
      <c r="BJ49" s="25">
        <v>0</v>
      </c>
      <c r="BK49" s="25">
        <v>0</v>
      </c>
      <c r="BL49" s="25">
        <v>0</v>
      </c>
      <c r="BM49" s="25">
        <v>0</v>
      </c>
      <c r="BN49" s="25">
        <v>0</v>
      </c>
      <c r="BO49" s="25">
        <v>0</v>
      </c>
      <c r="BP49" s="25">
        <v>0</v>
      </c>
      <c r="BQ49" s="25">
        <v>0</v>
      </c>
      <c r="BR49" s="25">
        <v>0</v>
      </c>
      <c r="BS49" s="25">
        <v>0</v>
      </c>
      <c r="BT49" s="25">
        <v>0</v>
      </c>
      <c r="BU49" s="25">
        <v>0</v>
      </c>
      <c r="BV49" s="25">
        <v>0</v>
      </c>
      <c r="BW49" s="25">
        <v>0</v>
      </c>
      <c r="BX49" s="25">
        <v>0</v>
      </c>
      <c r="BY49" s="25">
        <v>0</v>
      </c>
      <c r="BZ49" s="25">
        <v>0</v>
      </c>
      <c r="CA49" s="25">
        <v>0</v>
      </c>
      <c r="CB49" s="5"/>
      <c r="CC49" s="5"/>
    </row>
    <row r="50" spans="1:81" s="36" customFormat="1" ht="10.199999999999999" x14ac:dyDescent="0.2">
      <c r="A50" s="29"/>
      <c r="B50" s="29"/>
      <c r="C50" s="29"/>
      <c r="D50" s="29"/>
      <c r="E50" s="29"/>
      <c r="F50" s="130"/>
      <c r="G50" s="84" t="s">
        <v>31</v>
      </c>
      <c r="H50" s="84"/>
      <c r="I50" s="84"/>
      <c r="J50" s="84" t="s">
        <v>273</v>
      </c>
      <c r="K50" s="29"/>
      <c r="L50" s="29"/>
      <c r="M50" s="29"/>
      <c r="N50" s="29"/>
      <c r="O50" s="29"/>
      <c r="P50" s="29"/>
      <c r="Q50" s="29"/>
      <c r="R50" s="35">
        <v>18.149999999999999</v>
      </c>
      <c r="S50" s="29"/>
      <c r="T50" s="29"/>
      <c r="U50" s="35">
        <v>0</v>
      </c>
      <c r="V50" s="35">
        <v>0</v>
      </c>
      <c r="W50" s="35">
        <v>0</v>
      </c>
      <c r="X50" s="35">
        <v>0</v>
      </c>
      <c r="Y50" s="35">
        <v>0</v>
      </c>
      <c r="Z50" s="35">
        <v>0</v>
      </c>
      <c r="AA50" s="35">
        <v>0</v>
      </c>
      <c r="AB50" s="35">
        <v>0</v>
      </c>
      <c r="AC50" s="35">
        <v>0</v>
      </c>
      <c r="AD50" s="35">
        <v>0</v>
      </c>
      <c r="AE50" s="35">
        <v>0</v>
      </c>
      <c r="AF50" s="35">
        <v>0</v>
      </c>
      <c r="AG50" s="35">
        <v>0</v>
      </c>
      <c r="AH50" s="35">
        <v>0</v>
      </c>
      <c r="AI50" s="35">
        <v>0</v>
      </c>
      <c r="AJ50" s="35">
        <v>0</v>
      </c>
      <c r="AK50" s="35">
        <v>0</v>
      </c>
      <c r="AL50" s="35">
        <v>2.41</v>
      </c>
      <c r="AM50" s="35">
        <v>5.44</v>
      </c>
      <c r="AN50" s="35">
        <v>1.65</v>
      </c>
      <c r="AO50" s="35">
        <v>7.65</v>
      </c>
      <c r="AP50" s="35">
        <v>1</v>
      </c>
      <c r="AQ50" s="35">
        <v>0</v>
      </c>
      <c r="AR50" s="35">
        <v>0</v>
      </c>
      <c r="AS50" s="35">
        <v>0</v>
      </c>
      <c r="AT50" s="35">
        <v>0</v>
      </c>
      <c r="AU50" s="35">
        <v>0</v>
      </c>
      <c r="AV50" s="35">
        <v>0</v>
      </c>
      <c r="AW50" s="35">
        <v>0</v>
      </c>
      <c r="AX50" s="35">
        <v>0</v>
      </c>
      <c r="AY50" s="35">
        <v>0</v>
      </c>
      <c r="AZ50" s="35">
        <v>0</v>
      </c>
      <c r="BA50" s="35">
        <v>0</v>
      </c>
      <c r="BB50" s="35">
        <v>0</v>
      </c>
      <c r="BC50" s="35">
        <v>0</v>
      </c>
      <c r="BD50" s="35">
        <v>0</v>
      </c>
      <c r="BE50" s="35">
        <v>0</v>
      </c>
      <c r="BF50" s="35">
        <v>0</v>
      </c>
      <c r="BG50" s="35">
        <v>0</v>
      </c>
      <c r="BH50" s="35">
        <v>0</v>
      </c>
      <c r="BI50" s="35">
        <v>0</v>
      </c>
      <c r="BJ50" s="35">
        <v>0</v>
      </c>
      <c r="BK50" s="35">
        <v>0</v>
      </c>
      <c r="BL50" s="35">
        <v>0</v>
      </c>
      <c r="BM50" s="35">
        <v>0</v>
      </c>
      <c r="BN50" s="35">
        <v>0</v>
      </c>
      <c r="BO50" s="35">
        <v>0</v>
      </c>
      <c r="BP50" s="35">
        <v>0</v>
      </c>
      <c r="BQ50" s="35">
        <v>0</v>
      </c>
      <c r="BR50" s="35">
        <v>0</v>
      </c>
      <c r="BS50" s="35">
        <v>0</v>
      </c>
      <c r="BT50" s="35">
        <v>0</v>
      </c>
      <c r="BU50" s="35">
        <v>0</v>
      </c>
      <c r="BV50" s="35">
        <v>0</v>
      </c>
      <c r="BW50" s="35">
        <v>0</v>
      </c>
      <c r="BX50" s="35">
        <v>0</v>
      </c>
      <c r="BY50" s="35">
        <v>0</v>
      </c>
      <c r="BZ50" s="35">
        <v>0</v>
      </c>
      <c r="CA50" s="35">
        <v>0</v>
      </c>
      <c r="CB50" s="29"/>
      <c r="CC50" s="29"/>
    </row>
    <row r="51" spans="1:81" s="36" customFormat="1" ht="10.199999999999999" x14ac:dyDescent="0.2">
      <c r="A51" s="29"/>
      <c r="B51" s="29"/>
      <c r="C51" s="29"/>
      <c r="D51" s="29"/>
      <c r="E51" s="29"/>
      <c r="F51" s="130"/>
      <c r="G51" s="84" t="s">
        <v>116</v>
      </c>
      <c r="H51" s="84"/>
      <c r="I51" s="84"/>
      <c r="J51" s="84" t="s">
        <v>273</v>
      </c>
      <c r="K51" s="29"/>
      <c r="L51" s="29"/>
      <c r="M51" s="29"/>
      <c r="N51" s="29"/>
      <c r="O51" s="29"/>
      <c r="P51" s="29"/>
      <c r="Q51" s="29"/>
      <c r="R51" s="35">
        <v>27.6</v>
      </c>
      <c r="S51" s="29"/>
      <c r="T51" s="29"/>
      <c r="U51" s="35">
        <v>0</v>
      </c>
      <c r="V51" s="35">
        <v>0</v>
      </c>
      <c r="W51" s="35">
        <v>0</v>
      </c>
      <c r="X51" s="35">
        <v>0</v>
      </c>
      <c r="Y51" s="35">
        <v>0</v>
      </c>
      <c r="Z51" s="35">
        <v>0</v>
      </c>
      <c r="AA51" s="35">
        <v>0</v>
      </c>
      <c r="AB51" s="35">
        <v>0</v>
      </c>
      <c r="AC51" s="35">
        <v>0</v>
      </c>
      <c r="AD51" s="35">
        <v>0</v>
      </c>
      <c r="AE51" s="35">
        <v>0</v>
      </c>
      <c r="AF51" s="35">
        <v>0</v>
      </c>
      <c r="AG51" s="35">
        <v>0</v>
      </c>
      <c r="AH51" s="35">
        <v>0</v>
      </c>
      <c r="AI51" s="35">
        <v>0</v>
      </c>
      <c r="AJ51" s="35">
        <v>0</v>
      </c>
      <c r="AK51" s="35">
        <v>0</v>
      </c>
      <c r="AL51" s="35">
        <v>2.25</v>
      </c>
      <c r="AM51" s="35">
        <v>5.4</v>
      </c>
      <c r="AN51" s="35">
        <v>12.4</v>
      </c>
      <c r="AO51" s="35">
        <v>6.55</v>
      </c>
      <c r="AP51" s="35">
        <v>1</v>
      </c>
      <c r="AQ51" s="35">
        <v>0</v>
      </c>
      <c r="AR51" s="35">
        <v>0</v>
      </c>
      <c r="AS51" s="35">
        <v>0</v>
      </c>
      <c r="AT51" s="35">
        <v>0</v>
      </c>
      <c r="AU51" s="35">
        <v>0</v>
      </c>
      <c r="AV51" s="35">
        <v>0</v>
      </c>
      <c r="AW51" s="35">
        <v>0</v>
      </c>
      <c r="AX51" s="35">
        <v>0</v>
      </c>
      <c r="AY51" s="35">
        <v>0</v>
      </c>
      <c r="AZ51" s="35">
        <v>0</v>
      </c>
      <c r="BA51" s="35">
        <v>0</v>
      </c>
      <c r="BB51" s="35">
        <v>0</v>
      </c>
      <c r="BC51" s="35">
        <v>0</v>
      </c>
      <c r="BD51" s="35">
        <v>0</v>
      </c>
      <c r="BE51" s="35">
        <v>0</v>
      </c>
      <c r="BF51" s="35">
        <v>0</v>
      </c>
      <c r="BG51" s="35">
        <v>0</v>
      </c>
      <c r="BH51" s="35">
        <v>0</v>
      </c>
      <c r="BI51" s="35">
        <v>0</v>
      </c>
      <c r="BJ51" s="35">
        <v>0</v>
      </c>
      <c r="BK51" s="35">
        <v>0</v>
      </c>
      <c r="BL51" s="35">
        <v>0</v>
      </c>
      <c r="BM51" s="35">
        <v>0</v>
      </c>
      <c r="BN51" s="35">
        <v>0</v>
      </c>
      <c r="BO51" s="35">
        <v>0</v>
      </c>
      <c r="BP51" s="35">
        <v>0</v>
      </c>
      <c r="BQ51" s="35">
        <v>0</v>
      </c>
      <c r="BR51" s="35">
        <v>0</v>
      </c>
      <c r="BS51" s="35">
        <v>0</v>
      </c>
      <c r="BT51" s="35">
        <v>0</v>
      </c>
      <c r="BU51" s="35">
        <v>0</v>
      </c>
      <c r="BV51" s="35">
        <v>0</v>
      </c>
      <c r="BW51" s="35">
        <v>0</v>
      </c>
      <c r="BX51" s="35">
        <v>0</v>
      </c>
      <c r="BY51" s="35">
        <v>0</v>
      </c>
      <c r="BZ51" s="35">
        <v>0</v>
      </c>
      <c r="CA51" s="35">
        <v>0</v>
      </c>
      <c r="CB51" s="29"/>
      <c r="CC51" s="29"/>
    </row>
    <row r="52" spans="1:81" s="36" customFormat="1" ht="10.199999999999999" x14ac:dyDescent="0.2">
      <c r="A52" s="29"/>
      <c r="B52" s="29"/>
      <c r="C52" s="29"/>
      <c r="D52" s="29"/>
      <c r="E52" s="29"/>
      <c r="F52" s="130"/>
      <c r="G52" s="84" t="s">
        <v>121</v>
      </c>
      <c r="H52" s="84"/>
      <c r="I52" s="84"/>
      <c r="J52" s="84" t="s">
        <v>273</v>
      </c>
      <c r="K52" s="29"/>
      <c r="L52" s="29"/>
      <c r="M52" s="29"/>
      <c r="N52" s="29"/>
      <c r="O52" s="29"/>
      <c r="P52" s="29"/>
      <c r="Q52" s="29"/>
      <c r="R52" s="35">
        <v>19.658000000000001</v>
      </c>
      <c r="S52" s="29"/>
      <c r="T52" s="29"/>
      <c r="U52" s="35">
        <v>0</v>
      </c>
      <c r="V52" s="35">
        <v>0</v>
      </c>
      <c r="W52" s="35">
        <v>0</v>
      </c>
      <c r="X52" s="35">
        <v>0</v>
      </c>
      <c r="Y52" s="35">
        <v>0</v>
      </c>
      <c r="Z52" s="35">
        <v>0</v>
      </c>
      <c r="AA52" s="35">
        <v>0</v>
      </c>
      <c r="AB52" s="35">
        <v>0</v>
      </c>
      <c r="AC52" s="35">
        <v>0</v>
      </c>
      <c r="AD52" s="35">
        <v>0</v>
      </c>
      <c r="AE52" s="35">
        <v>0</v>
      </c>
      <c r="AF52" s="35">
        <v>0</v>
      </c>
      <c r="AG52" s="35">
        <v>0</v>
      </c>
      <c r="AH52" s="35">
        <v>0</v>
      </c>
      <c r="AI52" s="35">
        <v>0</v>
      </c>
      <c r="AJ52" s="35">
        <v>0</v>
      </c>
      <c r="AK52" s="35">
        <v>0</v>
      </c>
      <c r="AL52" s="35">
        <v>5.7290000000000001</v>
      </c>
      <c r="AM52" s="35">
        <v>8.1289999999999996</v>
      </c>
      <c r="AN52" s="35">
        <v>2.2999999999999998</v>
      </c>
      <c r="AO52" s="35">
        <v>2.2000000000000002</v>
      </c>
      <c r="AP52" s="35">
        <v>1.3</v>
      </c>
      <c r="AQ52" s="35">
        <v>0</v>
      </c>
      <c r="AR52" s="35">
        <v>0</v>
      </c>
      <c r="AS52" s="35">
        <v>0</v>
      </c>
      <c r="AT52" s="35">
        <v>0</v>
      </c>
      <c r="AU52" s="35">
        <v>0</v>
      </c>
      <c r="AV52" s="35">
        <v>0</v>
      </c>
      <c r="AW52" s="35">
        <v>0</v>
      </c>
      <c r="AX52" s="35">
        <v>0</v>
      </c>
      <c r="AY52" s="35">
        <v>0</v>
      </c>
      <c r="AZ52" s="35">
        <v>0</v>
      </c>
      <c r="BA52" s="35">
        <v>0</v>
      </c>
      <c r="BB52" s="35">
        <v>0</v>
      </c>
      <c r="BC52" s="35">
        <v>0</v>
      </c>
      <c r="BD52" s="35">
        <v>0</v>
      </c>
      <c r="BE52" s="35">
        <v>0</v>
      </c>
      <c r="BF52" s="35">
        <v>0</v>
      </c>
      <c r="BG52" s="35">
        <v>0</v>
      </c>
      <c r="BH52" s="35">
        <v>0</v>
      </c>
      <c r="BI52" s="35">
        <v>0</v>
      </c>
      <c r="BJ52" s="35">
        <v>0</v>
      </c>
      <c r="BK52" s="35">
        <v>0</v>
      </c>
      <c r="BL52" s="35">
        <v>0</v>
      </c>
      <c r="BM52" s="35">
        <v>0</v>
      </c>
      <c r="BN52" s="35">
        <v>0</v>
      </c>
      <c r="BO52" s="35">
        <v>0</v>
      </c>
      <c r="BP52" s="35">
        <v>0</v>
      </c>
      <c r="BQ52" s="35">
        <v>0</v>
      </c>
      <c r="BR52" s="35">
        <v>0</v>
      </c>
      <c r="BS52" s="35">
        <v>0</v>
      </c>
      <c r="BT52" s="35">
        <v>0</v>
      </c>
      <c r="BU52" s="35">
        <v>0</v>
      </c>
      <c r="BV52" s="35">
        <v>0</v>
      </c>
      <c r="BW52" s="35">
        <v>0</v>
      </c>
      <c r="BX52" s="35">
        <v>0</v>
      </c>
      <c r="BY52" s="35">
        <v>0</v>
      </c>
      <c r="BZ52" s="35">
        <v>0</v>
      </c>
      <c r="CA52" s="35">
        <v>0</v>
      </c>
      <c r="CB52" s="29"/>
      <c r="CC52" s="29"/>
    </row>
    <row r="53" spans="1:81" s="36" customFormat="1" ht="10.199999999999999" x14ac:dyDescent="0.2">
      <c r="A53" s="29"/>
      <c r="B53" s="29"/>
      <c r="C53" s="29"/>
      <c r="D53" s="29"/>
      <c r="E53" s="29"/>
      <c r="F53" s="130"/>
      <c r="G53" s="84" t="s">
        <v>130</v>
      </c>
      <c r="H53" s="84"/>
      <c r="I53" s="84"/>
      <c r="J53" s="84" t="s">
        <v>273</v>
      </c>
      <c r="K53" s="29"/>
      <c r="L53" s="29"/>
      <c r="M53" s="29"/>
      <c r="N53" s="29"/>
      <c r="O53" s="29"/>
      <c r="P53" s="29"/>
      <c r="Q53" s="29"/>
      <c r="R53" s="35">
        <v>6.09</v>
      </c>
      <c r="S53" s="29"/>
      <c r="T53" s="29"/>
      <c r="U53" s="35">
        <v>0</v>
      </c>
      <c r="V53" s="35">
        <v>0</v>
      </c>
      <c r="W53" s="35">
        <v>0</v>
      </c>
      <c r="X53" s="35">
        <v>0</v>
      </c>
      <c r="Y53" s="35">
        <v>0</v>
      </c>
      <c r="Z53" s="35">
        <v>0</v>
      </c>
      <c r="AA53" s="35">
        <v>0</v>
      </c>
      <c r="AB53" s="35">
        <v>0</v>
      </c>
      <c r="AC53" s="35">
        <v>0</v>
      </c>
      <c r="AD53" s="35">
        <v>0</v>
      </c>
      <c r="AE53" s="35">
        <v>0</v>
      </c>
      <c r="AF53" s="35">
        <v>0</v>
      </c>
      <c r="AG53" s="35">
        <v>0</v>
      </c>
      <c r="AH53" s="35">
        <v>0</v>
      </c>
      <c r="AI53" s="35">
        <v>0</v>
      </c>
      <c r="AJ53" s="35">
        <v>0</v>
      </c>
      <c r="AK53" s="35">
        <v>0</v>
      </c>
      <c r="AL53" s="35">
        <v>0</v>
      </c>
      <c r="AM53" s="35">
        <v>0.3</v>
      </c>
      <c r="AN53" s="35">
        <v>3.18</v>
      </c>
      <c r="AO53" s="35">
        <v>2.61</v>
      </c>
      <c r="AP53" s="35">
        <v>0</v>
      </c>
      <c r="AQ53" s="35">
        <v>0</v>
      </c>
      <c r="AR53" s="35">
        <v>0</v>
      </c>
      <c r="AS53" s="35">
        <v>0</v>
      </c>
      <c r="AT53" s="35">
        <v>0</v>
      </c>
      <c r="AU53" s="35">
        <v>0</v>
      </c>
      <c r="AV53" s="35">
        <v>0</v>
      </c>
      <c r="AW53" s="35">
        <v>0</v>
      </c>
      <c r="AX53" s="35">
        <v>0</v>
      </c>
      <c r="AY53" s="35">
        <v>0</v>
      </c>
      <c r="AZ53" s="35">
        <v>0</v>
      </c>
      <c r="BA53" s="35">
        <v>0</v>
      </c>
      <c r="BB53" s="35">
        <v>0</v>
      </c>
      <c r="BC53" s="35">
        <v>0</v>
      </c>
      <c r="BD53" s="35">
        <v>0</v>
      </c>
      <c r="BE53" s="35">
        <v>0</v>
      </c>
      <c r="BF53" s="35">
        <v>0</v>
      </c>
      <c r="BG53" s="35">
        <v>0</v>
      </c>
      <c r="BH53" s="35">
        <v>0</v>
      </c>
      <c r="BI53" s="35">
        <v>0</v>
      </c>
      <c r="BJ53" s="35">
        <v>0</v>
      </c>
      <c r="BK53" s="35">
        <v>0</v>
      </c>
      <c r="BL53" s="35">
        <v>0</v>
      </c>
      <c r="BM53" s="35">
        <v>0</v>
      </c>
      <c r="BN53" s="35">
        <v>0</v>
      </c>
      <c r="BO53" s="35">
        <v>0</v>
      </c>
      <c r="BP53" s="35">
        <v>0</v>
      </c>
      <c r="BQ53" s="35">
        <v>0</v>
      </c>
      <c r="BR53" s="35">
        <v>0</v>
      </c>
      <c r="BS53" s="35">
        <v>0</v>
      </c>
      <c r="BT53" s="35">
        <v>0</v>
      </c>
      <c r="BU53" s="35">
        <v>0</v>
      </c>
      <c r="BV53" s="35">
        <v>0</v>
      </c>
      <c r="BW53" s="35">
        <v>0</v>
      </c>
      <c r="BX53" s="35">
        <v>0</v>
      </c>
      <c r="BY53" s="35">
        <v>0</v>
      </c>
      <c r="BZ53" s="35">
        <v>0</v>
      </c>
      <c r="CA53" s="35">
        <v>0</v>
      </c>
      <c r="CB53" s="29"/>
      <c r="CC53" s="29"/>
    </row>
    <row r="54" spans="1:81" s="36" customFormat="1" ht="10.199999999999999" x14ac:dyDescent="0.2">
      <c r="A54" s="29"/>
      <c r="B54" s="29"/>
      <c r="C54" s="29"/>
      <c r="D54" s="29"/>
      <c r="E54" s="29"/>
      <c r="F54" s="130"/>
      <c r="G54" s="84" t="s">
        <v>139</v>
      </c>
      <c r="H54" s="84"/>
      <c r="I54" s="84"/>
      <c r="J54" s="84" t="s">
        <v>273</v>
      </c>
      <c r="K54" s="29"/>
      <c r="L54" s="29"/>
      <c r="M54" s="29"/>
      <c r="N54" s="29"/>
      <c r="O54" s="29"/>
      <c r="P54" s="29"/>
      <c r="Q54" s="29"/>
      <c r="R54" s="35">
        <v>7.6000000000000005</v>
      </c>
      <c r="S54" s="29"/>
      <c r="T54" s="29"/>
      <c r="U54" s="35">
        <v>0</v>
      </c>
      <c r="V54" s="35">
        <v>0</v>
      </c>
      <c r="W54" s="35">
        <v>0</v>
      </c>
      <c r="X54" s="35">
        <v>0</v>
      </c>
      <c r="Y54" s="35">
        <v>0</v>
      </c>
      <c r="Z54" s="35">
        <v>0</v>
      </c>
      <c r="AA54" s="35">
        <v>0</v>
      </c>
      <c r="AB54" s="35">
        <v>0</v>
      </c>
      <c r="AC54" s="35">
        <v>0</v>
      </c>
      <c r="AD54" s="35">
        <v>0</v>
      </c>
      <c r="AE54" s="35">
        <v>0</v>
      </c>
      <c r="AF54" s="35">
        <v>0</v>
      </c>
      <c r="AG54" s="35">
        <v>0</v>
      </c>
      <c r="AH54" s="35">
        <v>0</v>
      </c>
      <c r="AI54" s="35">
        <v>0</v>
      </c>
      <c r="AJ54" s="35">
        <v>0</v>
      </c>
      <c r="AK54" s="35">
        <v>0</v>
      </c>
      <c r="AL54" s="35">
        <v>0.05</v>
      </c>
      <c r="AM54" s="35">
        <v>0.1</v>
      </c>
      <c r="AN54" s="35">
        <v>7.4</v>
      </c>
      <c r="AO54" s="35">
        <v>0.05</v>
      </c>
      <c r="AP54" s="35">
        <v>0</v>
      </c>
      <c r="AQ54" s="35">
        <v>0</v>
      </c>
      <c r="AR54" s="35">
        <v>0</v>
      </c>
      <c r="AS54" s="35">
        <v>0</v>
      </c>
      <c r="AT54" s="35">
        <v>0</v>
      </c>
      <c r="AU54" s="35">
        <v>0</v>
      </c>
      <c r="AV54" s="35">
        <v>0</v>
      </c>
      <c r="AW54" s="35">
        <v>0</v>
      </c>
      <c r="AX54" s="35">
        <v>0</v>
      </c>
      <c r="AY54" s="35">
        <v>0</v>
      </c>
      <c r="AZ54" s="35">
        <v>0</v>
      </c>
      <c r="BA54" s="35">
        <v>0</v>
      </c>
      <c r="BB54" s="35">
        <v>0</v>
      </c>
      <c r="BC54" s="35">
        <v>0</v>
      </c>
      <c r="BD54" s="35">
        <v>0</v>
      </c>
      <c r="BE54" s="35">
        <v>0</v>
      </c>
      <c r="BF54" s="35">
        <v>0</v>
      </c>
      <c r="BG54" s="35">
        <v>0</v>
      </c>
      <c r="BH54" s="35">
        <v>0</v>
      </c>
      <c r="BI54" s="35">
        <v>0</v>
      </c>
      <c r="BJ54" s="35">
        <v>0</v>
      </c>
      <c r="BK54" s="35">
        <v>0</v>
      </c>
      <c r="BL54" s="35">
        <v>0</v>
      </c>
      <c r="BM54" s="35">
        <v>0</v>
      </c>
      <c r="BN54" s="35">
        <v>0</v>
      </c>
      <c r="BO54" s="35">
        <v>0</v>
      </c>
      <c r="BP54" s="35">
        <v>0</v>
      </c>
      <c r="BQ54" s="35">
        <v>0</v>
      </c>
      <c r="BR54" s="35">
        <v>0</v>
      </c>
      <c r="BS54" s="35">
        <v>0</v>
      </c>
      <c r="BT54" s="35">
        <v>0</v>
      </c>
      <c r="BU54" s="35">
        <v>0</v>
      </c>
      <c r="BV54" s="35">
        <v>0</v>
      </c>
      <c r="BW54" s="35">
        <v>0</v>
      </c>
      <c r="BX54" s="35">
        <v>0</v>
      </c>
      <c r="BY54" s="35">
        <v>0</v>
      </c>
      <c r="BZ54" s="35">
        <v>0</v>
      </c>
      <c r="CA54" s="35">
        <v>0</v>
      </c>
      <c r="CB54" s="29"/>
      <c r="CC54" s="29"/>
    </row>
    <row r="55" spans="1:81" s="36" customFormat="1" ht="10.199999999999999" x14ac:dyDescent="0.2">
      <c r="A55" s="29"/>
      <c r="B55" s="29"/>
      <c r="C55" s="29"/>
      <c r="D55" s="29"/>
      <c r="E55" s="29"/>
      <c r="F55" s="130"/>
      <c r="G55" s="84" t="s">
        <v>152</v>
      </c>
      <c r="H55" s="84"/>
      <c r="I55" s="84"/>
      <c r="J55" s="84" t="s">
        <v>273</v>
      </c>
      <c r="K55" s="29"/>
      <c r="L55" s="29"/>
      <c r="M55" s="29"/>
      <c r="N55" s="29"/>
      <c r="O55" s="29"/>
      <c r="P55" s="29"/>
      <c r="Q55" s="29"/>
      <c r="R55" s="35">
        <v>39.778999999999996</v>
      </c>
      <c r="S55" s="29"/>
      <c r="T55" s="29"/>
      <c r="U55" s="35">
        <v>0</v>
      </c>
      <c r="V55" s="35">
        <v>0</v>
      </c>
      <c r="W55" s="35">
        <v>0</v>
      </c>
      <c r="X55" s="35">
        <v>0</v>
      </c>
      <c r="Y55" s="35">
        <v>0</v>
      </c>
      <c r="Z55" s="35">
        <v>0</v>
      </c>
      <c r="AA55" s="35">
        <v>0</v>
      </c>
      <c r="AB55" s="35">
        <v>0</v>
      </c>
      <c r="AC55" s="35">
        <v>0</v>
      </c>
      <c r="AD55" s="35">
        <v>0</v>
      </c>
      <c r="AE55" s="35">
        <v>0</v>
      </c>
      <c r="AF55" s="35">
        <v>0</v>
      </c>
      <c r="AG55" s="35">
        <v>0</v>
      </c>
      <c r="AH55" s="35">
        <v>0</v>
      </c>
      <c r="AI55" s="35">
        <v>0</v>
      </c>
      <c r="AJ55" s="35">
        <v>0</v>
      </c>
      <c r="AK55" s="35">
        <v>0</v>
      </c>
      <c r="AL55" s="35">
        <v>0</v>
      </c>
      <c r="AM55" s="35">
        <v>10.050000000000001</v>
      </c>
      <c r="AN55" s="35">
        <v>17.728999999999999</v>
      </c>
      <c r="AO55" s="35">
        <v>12</v>
      </c>
      <c r="AP55" s="35">
        <v>0</v>
      </c>
      <c r="AQ55" s="35">
        <v>0</v>
      </c>
      <c r="AR55" s="35">
        <v>0</v>
      </c>
      <c r="AS55" s="35">
        <v>0</v>
      </c>
      <c r="AT55" s="35">
        <v>0</v>
      </c>
      <c r="AU55" s="35">
        <v>0</v>
      </c>
      <c r="AV55" s="35">
        <v>0</v>
      </c>
      <c r="AW55" s="35">
        <v>0</v>
      </c>
      <c r="AX55" s="35">
        <v>0</v>
      </c>
      <c r="AY55" s="35">
        <v>0</v>
      </c>
      <c r="AZ55" s="35">
        <v>0</v>
      </c>
      <c r="BA55" s="35">
        <v>0</v>
      </c>
      <c r="BB55" s="35">
        <v>0</v>
      </c>
      <c r="BC55" s="35">
        <v>0</v>
      </c>
      <c r="BD55" s="35">
        <v>0</v>
      </c>
      <c r="BE55" s="35">
        <v>0</v>
      </c>
      <c r="BF55" s="35">
        <v>0</v>
      </c>
      <c r="BG55" s="35">
        <v>0</v>
      </c>
      <c r="BH55" s="35">
        <v>0</v>
      </c>
      <c r="BI55" s="35">
        <v>0</v>
      </c>
      <c r="BJ55" s="35">
        <v>0</v>
      </c>
      <c r="BK55" s="35">
        <v>0</v>
      </c>
      <c r="BL55" s="35">
        <v>0</v>
      </c>
      <c r="BM55" s="35">
        <v>0</v>
      </c>
      <c r="BN55" s="35">
        <v>0</v>
      </c>
      <c r="BO55" s="35">
        <v>0</v>
      </c>
      <c r="BP55" s="35">
        <v>0</v>
      </c>
      <c r="BQ55" s="35">
        <v>0</v>
      </c>
      <c r="BR55" s="35">
        <v>0</v>
      </c>
      <c r="BS55" s="35">
        <v>0</v>
      </c>
      <c r="BT55" s="35">
        <v>0</v>
      </c>
      <c r="BU55" s="35">
        <v>0</v>
      </c>
      <c r="BV55" s="35">
        <v>0</v>
      </c>
      <c r="BW55" s="35">
        <v>0</v>
      </c>
      <c r="BX55" s="35">
        <v>0</v>
      </c>
      <c r="BY55" s="35">
        <v>0</v>
      </c>
      <c r="BZ55" s="35">
        <v>0</v>
      </c>
      <c r="CA55" s="35">
        <v>0</v>
      </c>
      <c r="CB55" s="29"/>
      <c r="CC55" s="29"/>
    </row>
    <row r="56" spans="1:81" s="36" customFormat="1" ht="10.199999999999999" x14ac:dyDescent="0.2">
      <c r="A56" s="29"/>
      <c r="B56" s="29"/>
      <c r="C56" s="29"/>
      <c r="D56" s="29"/>
      <c r="E56" s="29"/>
      <c r="F56" s="130"/>
      <c r="G56" s="84" t="s">
        <v>157</v>
      </c>
      <c r="H56" s="84"/>
      <c r="I56" s="84"/>
      <c r="J56" s="84" t="s">
        <v>273</v>
      </c>
      <c r="K56" s="29"/>
      <c r="L56" s="29"/>
      <c r="M56" s="29"/>
      <c r="N56" s="29"/>
      <c r="O56" s="29"/>
      <c r="P56" s="29"/>
      <c r="Q56" s="29"/>
      <c r="R56" s="35">
        <v>0.60000000000000009</v>
      </c>
      <c r="S56" s="29"/>
      <c r="T56" s="29"/>
      <c r="U56" s="35">
        <v>0</v>
      </c>
      <c r="V56" s="35">
        <v>0</v>
      </c>
      <c r="W56" s="35">
        <v>0</v>
      </c>
      <c r="X56" s="35">
        <v>0</v>
      </c>
      <c r="Y56" s="35">
        <v>0</v>
      </c>
      <c r="Z56" s="35">
        <v>0</v>
      </c>
      <c r="AA56" s="35">
        <v>0</v>
      </c>
      <c r="AB56" s="35">
        <v>0</v>
      </c>
      <c r="AC56" s="35">
        <v>0</v>
      </c>
      <c r="AD56" s="35">
        <v>0</v>
      </c>
      <c r="AE56" s="35">
        <v>0</v>
      </c>
      <c r="AF56" s="35">
        <v>0</v>
      </c>
      <c r="AG56" s="35">
        <v>0</v>
      </c>
      <c r="AH56" s="35">
        <v>0</v>
      </c>
      <c r="AI56" s="35">
        <v>0</v>
      </c>
      <c r="AJ56" s="35">
        <v>0</v>
      </c>
      <c r="AK56" s="35">
        <v>0</v>
      </c>
      <c r="AL56" s="35">
        <v>0</v>
      </c>
      <c r="AM56" s="35">
        <v>0.2</v>
      </c>
      <c r="AN56" s="35">
        <v>0.2</v>
      </c>
      <c r="AO56" s="35">
        <v>0.2</v>
      </c>
      <c r="AP56" s="35">
        <v>0</v>
      </c>
      <c r="AQ56" s="35">
        <v>0</v>
      </c>
      <c r="AR56" s="35">
        <v>0</v>
      </c>
      <c r="AS56" s="35">
        <v>0</v>
      </c>
      <c r="AT56" s="35">
        <v>0</v>
      </c>
      <c r="AU56" s="35">
        <v>0</v>
      </c>
      <c r="AV56" s="35">
        <v>0</v>
      </c>
      <c r="AW56" s="35">
        <v>0</v>
      </c>
      <c r="AX56" s="35">
        <v>0</v>
      </c>
      <c r="AY56" s="35">
        <v>0</v>
      </c>
      <c r="AZ56" s="35">
        <v>0</v>
      </c>
      <c r="BA56" s="35">
        <v>0</v>
      </c>
      <c r="BB56" s="35">
        <v>0</v>
      </c>
      <c r="BC56" s="35">
        <v>0</v>
      </c>
      <c r="BD56" s="35">
        <v>0</v>
      </c>
      <c r="BE56" s="35">
        <v>0</v>
      </c>
      <c r="BF56" s="35">
        <v>0</v>
      </c>
      <c r="BG56" s="35">
        <v>0</v>
      </c>
      <c r="BH56" s="35">
        <v>0</v>
      </c>
      <c r="BI56" s="35">
        <v>0</v>
      </c>
      <c r="BJ56" s="35">
        <v>0</v>
      </c>
      <c r="BK56" s="35">
        <v>0</v>
      </c>
      <c r="BL56" s="35">
        <v>0</v>
      </c>
      <c r="BM56" s="35">
        <v>0</v>
      </c>
      <c r="BN56" s="35">
        <v>0</v>
      </c>
      <c r="BO56" s="35">
        <v>0</v>
      </c>
      <c r="BP56" s="35">
        <v>0</v>
      </c>
      <c r="BQ56" s="35">
        <v>0</v>
      </c>
      <c r="BR56" s="35">
        <v>0</v>
      </c>
      <c r="BS56" s="35">
        <v>0</v>
      </c>
      <c r="BT56" s="35">
        <v>0</v>
      </c>
      <c r="BU56" s="35">
        <v>0</v>
      </c>
      <c r="BV56" s="35">
        <v>0</v>
      </c>
      <c r="BW56" s="35">
        <v>0</v>
      </c>
      <c r="BX56" s="35">
        <v>0</v>
      </c>
      <c r="BY56" s="35">
        <v>0</v>
      </c>
      <c r="BZ56" s="35">
        <v>0</v>
      </c>
      <c r="CA56" s="35">
        <v>0</v>
      </c>
      <c r="CB56" s="29"/>
      <c r="CC56" s="29"/>
    </row>
    <row r="57" spans="1:81" s="36" customFormat="1" ht="10.199999999999999" x14ac:dyDescent="0.2">
      <c r="A57" s="29"/>
      <c r="B57" s="29"/>
      <c r="C57" s="29"/>
      <c r="D57" s="29"/>
      <c r="E57" s="29"/>
      <c r="F57" s="130"/>
      <c r="G57" s="84" t="s">
        <v>159</v>
      </c>
      <c r="H57" s="84"/>
      <c r="I57" s="84"/>
      <c r="J57" s="84" t="s">
        <v>273</v>
      </c>
      <c r="K57" s="29"/>
      <c r="L57" s="29"/>
      <c r="M57" s="29"/>
      <c r="N57" s="29"/>
      <c r="O57" s="29"/>
      <c r="P57" s="29"/>
      <c r="Q57" s="29"/>
      <c r="R57" s="35">
        <v>0.60000000000000009</v>
      </c>
      <c r="S57" s="29"/>
      <c r="T57" s="29"/>
      <c r="U57" s="35">
        <v>0</v>
      </c>
      <c r="V57" s="35">
        <v>0</v>
      </c>
      <c r="W57" s="35">
        <v>0</v>
      </c>
      <c r="X57" s="35">
        <v>0</v>
      </c>
      <c r="Y57" s="35">
        <v>0</v>
      </c>
      <c r="Z57" s="35">
        <v>0</v>
      </c>
      <c r="AA57" s="35">
        <v>0</v>
      </c>
      <c r="AB57" s="35">
        <v>0</v>
      </c>
      <c r="AC57" s="35">
        <v>0</v>
      </c>
      <c r="AD57" s="35">
        <v>0</v>
      </c>
      <c r="AE57" s="35">
        <v>0</v>
      </c>
      <c r="AF57" s="35">
        <v>0</v>
      </c>
      <c r="AG57" s="35">
        <v>0</v>
      </c>
      <c r="AH57" s="35">
        <v>0</v>
      </c>
      <c r="AI57" s="35">
        <v>0</v>
      </c>
      <c r="AJ57" s="35">
        <v>0</v>
      </c>
      <c r="AK57" s="35">
        <v>0</v>
      </c>
      <c r="AL57" s="35">
        <v>0</v>
      </c>
      <c r="AM57" s="35">
        <v>0</v>
      </c>
      <c r="AN57" s="35">
        <v>0.4</v>
      </c>
      <c r="AO57" s="35">
        <v>0.2</v>
      </c>
      <c r="AP57" s="35">
        <v>0</v>
      </c>
      <c r="AQ57" s="35">
        <v>0</v>
      </c>
      <c r="AR57" s="35">
        <v>0</v>
      </c>
      <c r="AS57" s="35">
        <v>0</v>
      </c>
      <c r="AT57" s="35">
        <v>0</v>
      </c>
      <c r="AU57" s="35">
        <v>0</v>
      </c>
      <c r="AV57" s="35">
        <v>0</v>
      </c>
      <c r="AW57" s="35">
        <v>0</v>
      </c>
      <c r="AX57" s="35">
        <v>0</v>
      </c>
      <c r="AY57" s="35">
        <v>0</v>
      </c>
      <c r="AZ57" s="35">
        <v>0</v>
      </c>
      <c r="BA57" s="35">
        <v>0</v>
      </c>
      <c r="BB57" s="35">
        <v>0</v>
      </c>
      <c r="BC57" s="35">
        <v>0</v>
      </c>
      <c r="BD57" s="35">
        <v>0</v>
      </c>
      <c r="BE57" s="35">
        <v>0</v>
      </c>
      <c r="BF57" s="35">
        <v>0</v>
      </c>
      <c r="BG57" s="35">
        <v>0</v>
      </c>
      <c r="BH57" s="35">
        <v>0</v>
      </c>
      <c r="BI57" s="35">
        <v>0</v>
      </c>
      <c r="BJ57" s="35">
        <v>0</v>
      </c>
      <c r="BK57" s="35">
        <v>0</v>
      </c>
      <c r="BL57" s="35">
        <v>0</v>
      </c>
      <c r="BM57" s="35">
        <v>0</v>
      </c>
      <c r="BN57" s="35">
        <v>0</v>
      </c>
      <c r="BO57" s="35">
        <v>0</v>
      </c>
      <c r="BP57" s="35">
        <v>0</v>
      </c>
      <c r="BQ57" s="35">
        <v>0</v>
      </c>
      <c r="BR57" s="35">
        <v>0</v>
      </c>
      <c r="BS57" s="35">
        <v>0</v>
      </c>
      <c r="BT57" s="35">
        <v>0</v>
      </c>
      <c r="BU57" s="35">
        <v>0</v>
      </c>
      <c r="BV57" s="35">
        <v>0</v>
      </c>
      <c r="BW57" s="35">
        <v>0</v>
      </c>
      <c r="BX57" s="35">
        <v>0</v>
      </c>
      <c r="BY57" s="35">
        <v>0</v>
      </c>
      <c r="BZ57" s="35">
        <v>0</v>
      </c>
      <c r="CA57" s="35">
        <v>0</v>
      </c>
      <c r="CB57" s="29"/>
      <c r="CC57" s="29"/>
    </row>
    <row r="58" spans="1:81" s="36" customFormat="1" ht="10.199999999999999" x14ac:dyDescent="0.2">
      <c r="A58" s="29"/>
      <c r="B58" s="29"/>
      <c r="C58" s="29"/>
      <c r="D58" s="29"/>
      <c r="E58" s="29"/>
      <c r="F58" s="130"/>
      <c r="G58" s="427" t="s">
        <v>462</v>
      </c>
      <c r="H58" s="84"/>
      <c r="I58" s="84"/>
      <c r="J58" s="84" t="s">
        <v>273</v>
      </c>
      <c r="K58" s="29"/>
      <c r="L58" s="29"/>
      <c r="M58" s="29"/>
      <c r="N58" s="29"/>
      <c r="O58" s="29"/>
      <c r="P58" s="29"/>
      <c r="Q58" s="29"/>
      <c r="R58" s="35">
        <v>0</v>
      </c>
      <c r="S58" s="29"/>
      <c r="T58" s="29"/>
      <c r="U58" s="35">
        <v>0</v>
      </c>
      <c r="V58" s="35">
        <v>0</v>
      </c>
      <c r="W58" s="35">
        <v>0</v>
      </c>
      <c r="X58" s="35">
        <v>0</v>
      </c>
      <c r="Y58" s="35">
        <v>0</v>
      </c>
      <c r="Z58" s="35">
        <v>0</v>
      </c>
      <c r="AA58" s="35">
        <v>0</v>
      </c>
      <c r="AB58" s="35">
        <v>0</v>
      </c>
      <c r="AC58" s="35">
        <v>0</v>
      </c>
      <c r="AD58" s="35">
        <v>0</v>
      </c>
      <c r="AE58" s="35">
        <v>0</v>
      </c>
      <c r="AF58" s="35">
        <v>0</v>
      </c>
      <c r="AG58" s="35">
        <v>0</v>
      </c>
      <c r="AH58" s="35">
        <v>0</v>
      </c>
      <c r="AI58" s="35">
        <v>0</v>
      </c>
      <c r="AJ58" s="35">
        <v>0</v>
      </c>
      <c r="AK58" s="35">
        <v>0</v>
      </c>
      <c r="AL58" s="35">
        <v>0</v>
      </c>
      <c r="AM58" s="35">
        <v>0</v>
      </c>
      <c r="AN58" s="35">
        <v>0</v>
      </c>
      <c r="AO58" s="35">
        <v>0</v>
      </c>
      <c r="AP58" s="35">
        <v>0</v>
      </c>
      <c r="AQ58" s="35">
        <v>0</v>
      </c>
      <c r="AR58" s="35">
        <v>0</v>
      </c>
      <c r="AS58" s="35">
        <v>0</v>
      </c>
      <c r="AT58" s="35">
        <v>0</v>
      </c>
      <c r="AU58" s="35">
        <v>0</v>
      </c>
      <c r="AV58" s="35">
        <v>0</v>
      </c>
      <c r="AW58" s="35">
        <v>0</v>
      </c>
      <c r="AX58" s="35">
        <v>0</v>
      </c>
      <c r="AY58" s="35">
        <v>0</v>
      </c>
      <c r="AZ58" s="35">
        <v>0</v>
      </c>
      <c r="BA58" s="35">
        <v>0</v>
      </c>
      <c r="BB58" s="35">
        <v>0</v>
      </c>
      <c r="BC58" s="35">
        <v>0</v>
      </c>
      <c r="BD58" s="35">
        <v>0</v>
      </c>
      <c r="BE58" s="35">
        <v>0</v>
      </c>
      <c r="BF58" s="35">
        <v>0</v>
      </c>
      <c r="BG58" s="35">
        <v>0</v>
      </c>
      <c r="BH58" s="35">
        <v>0</v>
      </c>
      <c r="BI58" s="35">
        <v>0</v>
      </c>
      <c r="BJ58" s="35">
        <v>0</v>
      </c>
      <c r="BK58" s="35">
        <v>0</v>
      </c>
      <c r="BL58" s="35">
        <v>0</v>
      </c>
      <c r="BM58" s="35">
        <v>0</v>
      </c>
      <c r="BN58" s="35">
        <v>0</v>
      </c>
      <c r="BO58" s="35">
        <v>0</v>
      </c>
      <c r="BP58" s="35">
        <v>0</v>
      </c>
      <c r="BQ58" s="35">
        <v>0</v>
      </c>
      <c r="BR58" s="35">
        <v>0</v>
      </c>
      <c r="BS58" s="35">
        <v>0</v>
      </c>
      <c r="BT58" s="35">
        <v>0</v>
      </c>
      <c r="BU58" s="35">
        <v>0</v>
      </c>
      <c r="BV58" s="35">
        <v>0</v>
      </c>
      <c r="BW58" s="35">
        <v>0</v>
      </c>
      <c r="BX58" s="35">
        <v>0</v>
      </c>
      <c r="BY58" s="35">
        <v>0</v>
      </c>
      <c r="BZ58" s="35">
        <v>0</v>
      </c>
      <c r="CA58" s="35">
        <v>0</v>
      </c>
      <c r="CB58" s="29"/>
      <c r="CC58" s="29"/>
    </row>
    <row r="59" spans="1:81" s="36" customFormat="1" ht="10.199999999999999" x14ac:dyDescent="0.2">
      <c r="A59" s="29"/>
      <c r="B59" s="29"/>
      <c r="C59" s="29"/>
      <c r="D59" s="29"/>
      <c r="E59" s="29"/>
      <c r="F59" s="130"/>
      <c r="G59" s="427" t="s">
        <v>276</v>
      </c>
      <c r="H59" s="84"/>
      <c r="I59" s="84"/>
      <c r="J59" s="84" t="s">
        <v>273</v>
      </c>
      <c r="K59" s="29"/>
      <c r="L59" s="29"/>
      <c r="M59" s="29"/>
      <c r="N59" s="29"/>
      <c r="O59" s="29"/>
      <c r="P59" s="29"/>
      <c r="Q59" s="29"/>
      <c r="R59" s="35">
        <v>20</v>
      </c>
      <c r="S59" s="29"/>
      <c r="T59" s="29"/>
      <c r="U59" s="35">
        <v>0</v>
      </c>
      <c r="V59" s="35">
        <v>0</v>
      </c>
      <c r="W59" s="35">
        <v>0</v>
      </c>
      <c r="X59" s="35">
        <v>0</v>
      </c>
      <c r="Y59" s="35">
        <v>0</v>
      </c>
      <c r="Z59" s="35">
        <v>0</v>
      </c>
      <c r="AA59" s="35">
        <v>0</v>
      </c>
      <c r="AB59" s="35">
        <v>0</v>
      </c>
      <c r="AC59" s="35">
        <v>0</v>
      </c>
      <c r="AD59" s="35">
        <v>0</v>
      </c>
      <c r="AE59" s="35">
        <v>0</v>
      </c>
      <c r="AF59" s="35">
        <v>0</v>
      </c>
      <c r="AG59" s="35">
        <v>0</v>
      </c>
      <c r="AH59" s="35">
        <v>0</v>
      </c>
      <c r="AI59" s="35">
        <v>0</v>
      </c>
      <c r="AJ59" s="35">
        <v>0</v>
      </c>
      <c r="AK59" s="35">
        <v>0</v>
      </c>
      <c r="AL59" s="35">
        <v>0</v>
      </c>
      <c r="AM59" s="35">
        <v>0</v>
      </c>
      <c r="AN59" s="35">
        <v>0</v>
      </c>
      <c r="AO59" s="35">
        <v>0</v>
      </c>
      <c r="AP59" s="35">
        <v>20</v>
      </c>
      <c r="AQ59" s="35">
        <v>0</v>
      </c>
      <c r="AR59" s="35">
        <v>0</v>
      </c>
      <c r="AS59" s="35">
        <v>0</v>
      </c>
      <c r="AT59" s="35">
        <v>0</v>
      </c>
      <c r="AU59" s="35">
        <v>0</v>
      </c>
      <c r="AV59" s="35">
        <v>0</v>
      </c>
      <c r="AW59" s="35">
        <v>0</v>
      </c>
      <c r="AX59" s="35">
        <v>0</v>
      </c>
      <c r="AY59" s="35">
        <v>0</v>
      </c>
      <c r="AZ59" s="35">
        <v>0</v>
      </c>
      <c r="BA59" s="35">
        <v>0</v>
      </c>
      <c r="BB59" s="35">
        <v>0</v>
      </c>
      <c r="BC59" s="35">
        <v>0</v>
      </c>
      <c r="BD59" s="35">
        <v>0</v>
      </c>
      <c r="BE59" s="35">
        <v>0</v>
      </c>
      <c r="BF59" s="35">
        <v>0</v>
      </c>
      <c r="BG59" s="35">
        <v>0</v>
      </c>
      <c r="BH59" s="35">
        <v>0</v>
      </c>
      <c r="BI59" s="35">
        <v>0</v>
      </c>
      <c r="BJ59" s="35">
        <v>0</v>
      </c>
      <c r="BK59" s="35">
        <v>0</v>
      </c>
      <c r="BL59" s="35">
        <v>0</v>
      </c>
      <c r="BM59" s="35">
        <v>0</v>
      </c>
      <c r="BN59" s="35">
        <v>0</v>
      </c>
      <c r="BO59" s="35">
        <v>0</v>
      </c>
      <c r="BP59" s="35">
        <v>0</v>
      </c>
      <c r="BQ59" s="35">
        <v>0</v>
      </c>
      <c r="BR59" s="35">
        <v>0</v>
      </c>
      <c r="BS59" s="35">
        <v>0</v>
      </c>
      <c r="BT59" s="35">
        <v>0</v>
      </c>
      <c r="BU59" s="35">
        <v>0</v>
      </c>
      <c r="BV59" s="35">
        <v>0</v>
      </c>
      <c r="BW59" s="35">
        <v>0</v>
      </c>
      <c r="BX59" s="35">
        <v>0</v>
      </c>
      <c r="BY59" s="35">
        <v>0</v>
      </c>
      <c r="BZ59" s="35">
        <v>0</v>
      </c>
      <c r="CA59" s="35">
        <v>0</v>
      </c>
      <c r="CB59" s="29"/>
      <c r="CC59" s="29"/>
    </row>
    <row r="60" spans="1:81" s="36" customFormat="1" ht="10.199999999999999" x14ac:dyDescent="0.2">
      <c r="A60" s="29"/>
      <c r="B60" s="29"/>
      <c r="C60" s="29"/>
      <c r="D60" s="29"/>
      <c r="E60" s="29"/>
      <c r="F60" s="130"/>
      <c r="G60" s="84" t="s">
        <v>168</v>
      </c>
      <c r="H60" s="84"/>
      <c r="I60" s="84"/>
      <c r="J60" s="84" t="s">
        <v>273</v>
      </c>
      <c r="K60" s="29"/>
      <c r="L60" s="29"/>
      <c r="M60" s="29"/>
      <c r="N60" s="29"/>
      <c r="O60" s="29"/>
      <c r="P60" s="29"/>
      <c r="Q60" s="29"/>
      <c r="R60" s="35">
        <v>0</v>
      </c>
      <c r="S60" s="29"/>
      <c r="T60" s="29"/>
      <c r="U60" s="35">
        <v>0</v>
      </c>
      <c r="V60" s="35">
        <v>0</v>
      </c>
      <c r="W60" s="35">
        <v>0</v>
      </c>
      <c r="X60" s="35">
        <v>0</v>
      </c>
      <c r="Y60" s="35">
        <v>0</v>
      </c>
      <c r="Z60" s="35">
        <v>0</v>
      </c>
      <c r="AA60" s="35">
        <v>0</v>
      </c>
      <c r="AB60" s="35">
        <v>0</v>
      </c>
      <c r="AC60" s="35">
        <v>0</v>
      </c>
      <c r="AD60" s="35">
        <v>0</v>
      </c>
      <c r="AE60" s="35">
        <v>0</v>
      </c>
      <c r="AF60" s="35">
        <v>0</v>
      </c>
      <c r="AG60" s="35">
        <v>0</v>
      </c>
      <c r="AH60" s="35">
        <v>0</v>
      </c>
      <c r="AI60" s="35">
        <v>0</v>
      </c>
      <c r="AJ60" s="35">
        <v>0</v>
      </c>
      <c r="AK60" s="35">
        <v>0</v>
      </c>
      <c r="AL60" s="35">
        <v>0</v>
      </c>
      <c r="AM60" s="35">
        <v>0</v>
      </c>
      <c r="AN60" s="35">
        <v>0</v>
      </c>
      <c r="AO60" s="35">
        <v>0</v>
      </c>
      <c r="AP60" s="35">
        <v>0</v>
      </c>
      <c r="AQ60" s="35">
        <v>0</v>
      </c>
      <c r="AR60" s="35">
        <v>0</v>
      </c>
      <c r="AS60" s="35">
        <v>0</v>
      </c>
      <c r="AT60" s="35">
        <v>0</v>
      </c>
      <c r="AU60" s="35">
        <v>0</v>
      </c>
      <c r="AV60" s="35">
        <v>0</v>
      </c>
      <c r="AW60" s="35">
        <v>0</v>
      </c>
      <c r="AX60" s="35">
        <v>0</v>
      </c>
      <c r="AY60" s="35">
        <v>0</v>
      </c>
      <c r="AZ60" s="35">
        <v>0</v>
      </c>
      <c r="BA60" s="35">
        <v>0</v>
      </c>
      <c r="BB60" s="35">
        <v>0</v>
      </c>
      <c r="BC60" s="35">
        <v>0</v>
      </c>
      <c r="BD60" s="35">
        <v>0</v>
      </c>
      <c r="BE60" s="35">
        <v>0</v>
      </c>
      <c r="BF60" s="35">
        <v>0</v>
      </c>
      <c r="BG60" s="35">
        <v>0</v>
      </c>
      <c r="BH60" s="35">
        <v>0</v>
      </c>
      <c r="BI60" s="35">
        <v>0</v>
      </c>
      <c r="BJ60" s="35">
        <v>0</v>
      </c>
      <c r="BK60" s="35">
        <v>0</v>
      </c>
      <c r="BL60" s="35">
        <v>0</v>
      </c>
      <c r="BM60" s="35">
        <v>0</v>
      </c>
      <c r="BN60" s="35">
        <v>0</v>
      </c>
      <c r="BO60" s="35">
        <v>0</v>
      </c>
      <c r="BP60" s="35">
        <v>0</v>
      </c>
      <c r="BQ60" s="35">
        <v>0</v>
      </c>
      <c r="BR60" s="35">
        <v>0</v>
      </c>
      <c r="BS60" s="35">
        <v>0</v>
      </c>
      <c r="BT60" s="35">
        <v>0</v>
      </c>
      <c r="BU60" s="35">
        <v>0</v>
      </c>
      <c r="BV60" s="35">
        <v>0</v>
      </c>
      <c r="BW60" s="35">
        <v>0</v>
      </c>
      <c r="BX60" s="35">
        <v>0</v>
      </c>
      <c r="BY60" s="35">
        <v>0</v>
      </c>
      <c r="BZ60" s="35">
        <v>0</v>
      </c>
      <c r="CA60" s="35">
        <v>0</v>
      </c>
      <c r="CB60" s="29"/>
      <c r="CC60" s="29"/>
    </row>
    <row r="61" spans="1:81" s="69" customFormat="1" ht="6.6" x14ac:dyDescent="0.15">
      <c r="A61" s="68"/>
      <c r="B61" s="68"/>
      <c r="C61" s="68"/>
      <c r="D61" s="68"/>
      <c r="E61" s="68"/>
      <c r="F61" s="120"/>
      <c r="G61" s="68"/>
      <c r="H61" s="68"/>
      <c r="I61" s="68"/>
      <c r="J61" s="68"/>
      <c r="K61" s="68"/>
      <c r="L61" s="68"/>
      <c r="M61" s="68"/>
      <c r="N61" s="68"/>
      <c r="O61" s="68"/>
      <c r="P61" s="68"/>
      <c r="Q61" s="68"/>
      <c r="R61" s="72"/>
      <c r="S61" s="68"/>
      <c r="T61" s="68"/>
      <c r="U61" s="71"/>
      <c r="V61" s="71"/>
      <c r="W61" s="71"/>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71"/>
      <c r="BR61" s="71"/>
      <c r="BS61" s="71"/>
      <c r="BT61" s="71"/>
      <c r="BU61" s="71"/>
      <c r="BV61" s="71"/>
      <c r="BW61" s="71"/>
      <c r="BX61" s="71"/>
      <c r="BY61" s="71"/>
      <c r="BZ61" s="71"/>
      <c r="CA61" s="71"/>
      <c r="CB61" s="68"/>
      <c r="CC61" s="68"/>
    </row>
    <row r="62" spans="1:81" s="7" customFormat="1" x14ac:dyDescent="0.25">
      <c r="A62" s="5"/>
      <c r="B62" s="5"/>
      <c r="C62" s="5"/>
      <c r="D62" s="5"/>
      <c r="E62" s="5"/>
      <c r="F62" s="98"/>
      <c r="G62" s="81" t="s">
        <v>110</v>
      </c>
      <c r="H62" s="81"/>
      <c r="I62" s="81"/>
      <c r="J62" s="82" t="s">
        <v>273</v>
      </c>
      <c r="K62" s="5"/>
      <c r="L62" s="5"/>
      <c r="M62" s="5"/>
      <c r="N62" s="5"/>
      <c r="O62" s="5"/>
      <c r="P62" s="5"/>
      <c r="Q62" s="5"/>
      <c r="R62" s="25">
        <v>140.077</v>
      </c>
      <c r="S62" s="5"/>
      <c r="T62" s="5"/>
      <c r="U62" s="25">
        <v>0</v>
      </c>
      <c r="V62" s="25">
        <v>0</v>
      </c>
      <c r="W62" s="25">
        <v>0</v>
      </c>
      <c r="X62" s="25">
        <v>0</v>
      </c>
      <c r="Y62" s="25">
        <v>0</v>
      </c>
      <c r="Z62" s="25">
        <v>0</v>
      </c>
      <c r="AA62" s="25">
        <v>0</v>
      </c>
      <c r="AB62" s="25">
        <v>0</v>
      </c>
      <c r="AC62" s="25">
        <v>0</v>
      </c>
      <c r="AD62" s="25">
        <v>0</v>
      </c>
      <c r="AE62" s="25">
        <v>0</v>
      </c>
      <c r="AF62" s="25">
        <v>0</v>
      </c>
      <c r="AG62" s="25">
        <v>0</v>
      </c>
      <c r="AH62" s="25">
        <v>0</v>
      </c>
      <c r="AI62" s="25">
        <v>0</v>
      </c>
      <c r="AJ62" s="25">
        <v>0</v>
      </c>
      <c r="AK62" s="25">
        <v>0</v>
      </c>
      <c r="AL62" s="25">
        <v>10.439</v>
      </c>
      <c r="AM62" s="25">
        <v>29.619000000000003</v>
      </c>
      <c r="AN62" s="25">
        <v>45.259</v>
      </c>
      <c r="AO62" s="25">
        <v>31.459999999999997</v>
      </c>
      <c r="AP62" s="25">
        <v>23.3</v>
      </c>
      <c r="AQ62" s="25">
        <v>0</v>
      </c>
      <c r="AR62" s="25">
        <v>0</v>
      </c>
      <c r="AS62" s="25">
        <v>0</v>
      </c>
      <c r="AT62" s="25">
        <v>0</v>
      </c>
      <c r="AU62" s="25">
        <v>0</v>
      </c>
      <c r="AV62" s="25">
        <v>0</v>
      </c>
      <c r="AW62" s="25">
        <v>0</v>
      </c>
      <c r="AX62" s="25">
        <v>0</v>
      </c>
      <c r="AY62" s="25">
        <v>0</v>
      </c>
      <c r="AZ62" s="25">
        <v>0</v>
      </c>
      <c r="BA62" s="25">
        <v>0</v>
      </c>
      <c r="BB62" s="25">
        <v>0</v>
      </c>
      <c r="BC62" s="25">
        <v>0</v>
      </c>
      <c r="BD62" s="25">
        <v>0</v>
      </c>
      <c r="BE62" s="25">
        <v>0</v>
      </c>
      <c r="BF62" s="25">
        <v>0</v>
      </c>
      <c r="BG62" s="25">
        <v>0</v>
      </c>
      <c r="BH62" s="25">
        <v>0</v>
      </c>
      <c r="BI62" s="25">
        <v>0</v>
      </c>
      <c r="BJ62" s="25">
        <v>0</v>
      </c>
      <c r="BK62" s="25">
        <v>0</v>
      </c>
      <c r="BL62" s="25">
        <v>0</v>
      </c>
      <c r="BM62" s="25">
        <v>0</v>
      </c>
      <c r="BN62" s="25">
        <v>0</v>
      </c>
      <c r="BO62" s="25">
        <v>0</v>
      </c>
      <c r="BP62" s="25">
        <v>0</v>
      </c>
      <c r="BQ62" s="25">
        <v>0</v>
      </c>
      <c r="BR62" s="25">
        <v>0</v>
      </c>
      <c r="BS62" s="25">
        <v>0</v>
      </c>
      <c r="BT62" s="25">
        <v>0</v>
      </c>
      <c r="BU62" s="25">
        <v>0</v>
      </c>
      <c r="BV62" s="25">
        <v>0</v>
      </c>
      <c r="BW62" s="25">
        <v>0</v>
      </c>
      <c r="BX62" s="25">
        <v>0</v>
      </c>
      <c r="BY62" s="25">
        <v>0</v>
      </c>
      <c r="BZ62" s="25">
        <v>0</v>
      </c>
      <c r="CA62" s="25">
        <v>0</v>
      </c>
      <c r="CB62" s="5"/>
      <c r="CC62" s="5"/>
    </row>
    <row r="63" spans="1:81" s="7" customFormat="1" x14ac:dyDescent="0.25">
      <c r="A63" s="5"/>
      <c r="B63" s="5"/>
      <c r="C63" s="5"/>
      <c r="D63" s="5"/>
      <c r="E63" s="5"/>
      <c r="F63" s="98"/>
      <c r="G63" s="81" t="s">
        <v>111</v>
      </c>
      <c r="H63" s="81"/>
      <c r="I63" s="81"/>
      <c r="J63" s="82" t="s">
        <v>273</v>
      </c>
      <c r="K63" s="5"/>
      <c r="L63" s="5"/>
      <c r="M63" s="5"/>
      <c r="N63" s="5"/>
      <c r="O63" s="5"/>
      <c r="P63" s="5"/>
      <c r="Q63" s="5"/>
      <c r="R63" s="25">
        <v>-17.30945000000002</v>
      </c>
      <c r="S63" s="5"/>
      <c r="T63" s="5"/>
      <c r="U63" s="25">
        <v>0</v>
      </c>
      <c r="V63" s="25">
        <v>0</v>
      </c>
      <c r="W63" s="25">
        <v>0</v>
      </c>
      <c r="X63" s="25">
        <v>0</v>
      </c>
      <c r="Y63" s="25">
        <v>0</v>
      </c>
      <c r="Z63" s="25">
        <v>0</v>
      </c>
      <c r="AA63" s="25">
        <v>0</v>
      </c>
      <c r="AB63" s="25">
        <v>0</v>
      </c>
      <c r="AC63" s="25">
        <v>0</v>
      </c>
      <c r="AD63" s="25">
        <v>0</v>
      </c>
      <c r="AE63" s="25">
        <v>0</v>
      </c>
      <c r="AF63" s="25">
        <v>0</v>
      </c>
      <c r="AG63" s="25">
        <v>0</v>
      </c>
      <c r="AH63" s="25">
        <v>0</v>
      </c>
      <c r="AI63" s="25">
        <v>0</v>
      </c>
      <c r="AJ63" s="25">
        <v>0</v>
      </c>
      <c r="AK63" s="25">
        <v>0</v>
      </c>
      <c r="AL63" s="25">
        <v>-3.6837499999999999</v>
      </c>
      <c r="AM63" s="25">
        <v>-2.2462000000000053</v>
      </c>
      <c r="AN63" s="25">
        <v>-16.306700000000006</v>
      </c>
      <c r="AO63" s="25">
        <v>12.774699999999992</v>
      </c>
      <c r="AP63" s="25">
        <v>-7.8475000000000001</v>
      </c>
      <c r="AQ63" s="25">
        <v>0</v>
      </c>
      <c r="AR63" s="25">
        <v>0</v>
      </c>
      <c r="AS63" s="25">
        <v>0</v>
      </c>
      <c r="AT63" s="25">
        <v>0</v>
      </c>
      <c r="AU63" s="25">
        <v>0</v>
      </c>
      <c r="AV63" s="25">
        <v>0</v>
      </c>
      <c r="AW63" s="25">
        <v>0</v>
      </c>
      <c r="AX63" s="25">
        <v>0</v>
      </c>
      <c r="AY63" s="25">
        <v>0</v>
      </c>
      <c r="AZ63" s="25">
        <v>0</v>
      </c>
      <c r="BA63" s="25">
        <v>0</v>
      </c>
      <c r="BB63" s="25">
        <v>0</v>
      </c>
      <c r="BC63" s="25">
        <v>0</v>
      </c>
      <c r="BD63" s="25">
        <v>0</v>
      </c>
      <c r="BE63" s="25">
        <v>0</v>
      </c>
      <c r="BF63" s="25">
        <v>0</v>
      </c>
      <c r="BG63" s="25">
        <v>0</v>
      </c>
      <c r="BH63" s="25">
        <v>0</v>
      </c>
      <c r="BI63" s="25">
        <v>0</v>
      </c>
      <c r="BJ63" s="25">
        <v>0</v>
      </c>
      <c r="BK63" s="25">
        <v>0</v>
      </c>
      <c r="BL63" s="25">
        <v>0</v>
      </c>
      <c r="BM63" s="25">
        <v>0</v>
      </c>
      <c r="BN63" s="25">
        <v>0</v>
      </c>
      <c r="BO63" s="25">
        <v>0</v>
      </c>
      <c r="BP63" s="25">
        <v>0</v>
      </c>
      <c r="BQ63" s="25">
        <v>0</v>
      </c>
      <c r="BR63" s="25">
        <v>0</v>
      </c>
      <c r="BS63" s="25">
        <v>0</v>
      </c>
      <c r="BT63" s="25">
        <v>0</v>
      </c>
      <c r="BU63" s="25">
        <v>0</v>
      </c>
      <c r="BV63" s="25">
        <v>0</v>
      </c>
      <c r="BW63" s="25">
        <v>0</v>
      </c>
      <c r="BX63" s="25">
        <v>0</v>
      </c>
      <c r="BY63" s="25">
        <v>0</v>
      </c>
      <c r="BZ63" s="25">
        <v>0</v>
      </c>
      <c r="CA63" s="25">
        <v>0</v>
      </c>
      <c r="CB63" s="5"/>
      <c r="CC63" s="5"/>
    </row>
    <row r="64" spans="1:81" x14ac:dyDescent="0.25">
      <c r="A64" s="1"/>
      <c r="B64" s="1"/>
      <c r="C64" s="1"/>
      <c r="D64" s="1"/>
      <c r="E64" s="1"/>
      <c r="F64" s="97"/>
      <c r="G64" s="1"/>
      <c r="H64" s="1"/>
      <c r="I64" s="1"/>
      <c r="J64" s="18"/>
      <c r="K64" s="1"/>
      <c r="L64" s="1"/>
      <c r="M64" s="1"/>
      <c r="N64" s="1"/>
      <c r="O64" s="1"/>
      <c r="P64" s="1"/>
      <c r="Q64" s="1"/>
      <c r="R64" s="25"/>
      <c r="S64" s="1"/>
      <c r="T64" s="1"/>
      <c r="U64" s="41"/>
      <c r="V64" s="41"/>
      <c r="W64" s="41"/>
      <c r="X64" s="41"/>
      <c r="Y64" s="41"/>
      <c r="Z64" s="41"/>
      <c r="AA64" s="41"/>
      <c r="AB64" s="41"/>
      <c r="AC64" s="41"/>
      <c r="AD64" s="41"/>
      <c r="AE64" s="41"/>
      <c r="AF64" s="41"/>
      <c r="AG64" s="41"/>
      <c r="AH64" s="41"/>
      <c r="AI64" s="41"/>
      <c r="AJ64" s="41"/>
      <c r="AK64" s="41"/>
      <c r="AL64" s="41"/>
      <c r="AM64" s="41"/>
      <c r="AN64" s="41"/>
      <c r="AO64" s="41"/>
      <c r="AP64" s="41"/>
      <c r="AQ64" s="41"/>
      <c r="AR64" s="41"/>
      <c r="AS64" s="41"/>
      <c r="AT64" s="41"/>
      <c r="AU64" s="41"/>
      <c r="AV64" s="41"/>
      <c r="AW64" s="41"/>
      <c r="AX64" s="41"/>
      <c r="AY64" s="41"/>
      <c r="AZ64" s="41"/>
      <c r="BA64" s="41"/>
      <c r="BB64" s="41"/>
      <c r="BC64" s="41"/>
      <c r="BD64" s="41"/>
      <c r="BE64" s="41"/>
      <c r="BF64" s="41"/>
      <c r="BG64" s="41"/>
      <c r="BH64" s="41"/>
      <c r="BI64" s="41"/>
      <c r="BJ64" s="41"/>
      <c r="BK64" s="41"/>
      <c r="BL64" s="41"/>
      <c r="BM64" s="41"/>
      <c r="BN64" s="41"/>
      <c r="BO64" s="41"/>
      <c r="BP64" s="41"/>
      <c r="BQ64" s="41"/>
      <c r="BR64" s="41"/>
      <c r="BS64" s="41"/>
      <c r="BT64" s="41"/>
      <c r="BU64" s="41"/>
      <c r="BV64" s="41"/>
      <c r="BW64" s="41"/>
      <c r="BX64" s="41"/>
      <c r="BY64" s="41"/>
      <c r="BZ64" s="41"/>
      <c r="CA64" s="41"/>
      <c r="CB64" s="1"/>
      <c r="CC64" s="1"/>
    </row>
    <row r="65" spans="1:81" s="7" customFormat="1" x14ac:dyDescent="0.25">
      <c r="A65" s="106"/>
      <c r="B65" s="106"/>
      <c r="C65" s="106"/>
      <c r="D65" s="106" t="s">
        <v>104</v>
      </c>
      <c r="E65" s="106"/>
      <c r="F65" s="107"/>
      <c r="G65" s="109" t="s">
        <v>91</v>
      </c>
      <c r="H65" s="109"/>
      <c r="I65" s="109"/>
      <c r="J65" s="110" t="s">
        <v>273</v>
      </c>
      <c r="K65" s="106"/>
      <c r="L65" s="106"/>
      <c r="M65" s="106"/>
      <c r="N65" s="106"/>
      <c r="O65" s="106"/>
      <c r="P65" s="106"/>
      <c r="Q65" s="106"/>
      <c r="R65" s="73">
        <v>276.61800000000005</v>
      </c>
      <c r="S65" s="106"/>
      <c r="T65" s="106"/>
      <c r="U65" s="73">
        <v>0</v>
      </c>
      <c r="V65" s="73">
        <v>0</v>
      </c>
      <c r="W65" s="73">
        <v>0</v>
      </c>
      <c r="X65" s="73">
        <v>0</v>
      </c>
      <c r="Y65" s="73">
        <v>0</v>
      </c>
      <c r="Z65" s="73">
        <v>0</v>
      </c>
      <c r="AA65" s="73">
        <v>0</v>
      </c>
      <c r="AB65" s="73">
        <v>0</v>
      </c>
      <c r="AC65" s="73">
        <v>0</v>
      </c>
      <c r="AD65" s="73">
        <v>0</v>
      </c>
      <c r="AE65" s="73">
        <v>0</v>
      </c>
      <c r="AF65" s="73">
        <v>0</v>
      </c>
      <c r="AG65" s="73">
        <v>0</v>
      </c>
      <c r="AH65" s="73">
        <v>0</v>
      </c>
      <c r="AI65" s="73">
        <v>0</v>
      </c>
      <c r="AJ65" s="73">
        <v>0</v>
      </c>
      <c r="AK65" s="73">
        <v>0</v>
      </c>
      <c r="AL65" s="73">
        <v>30.13</v>
      </c>
      <c r="AM65" s="73">
        <v>35.279000000000003</v>
      </c>
      <c r="AN65" s="73">
        <v>17.23</v>
      </c>
      <c r="AO65" s="73">
        <v>188.97900000000001</v>
      </c>
      <c r="AP65" s="73">
        <v>5</v>
      </c>
      <c r="AQ65" s="73">
        <v>0</v>
      </c>
      <c r="AR65" s="73">
        <v>0</v>
      </c>
      <c r="AS65" s="73">
        <v>0</v>
      </c>
      <c r="AT65" s="73">
        <v>0</v>
      </c>
      <c r="AU65" s="73">
        <v>0</v>
      </c>
      <c r="AV65" s="73">
        <v>0</v>
      </c>
      <c r="AW65" s="73">
        <v>0</v>
      </c>
      <c r="AX65" s="73">
        <v>0</v>
      </c>
      <c r="AY65" s="73">
        <v>0</v>
      </c>
      <c r="AZ65" s="73">
        <v>0</v>
      </c>
      <c r="BA65" s="73">
        <v>0</v>
      </c>
      <c r="BB65" s="73">
        <v>0</v>
      </c>
      <c r="BC65" s="73">
        <v>0</v>
      </c>
      <c r="BD65" s="73">
        <v>0</v>
      </c>
      <c r="BE65" s="73">
        <v>0</v>
      </c>
      <c r="BF65" s="73">
        <v>0</v>
      </c>
      <c r="BG65" s="73">
        <v>0</v>
      </c>
      <c r="BH65" s="73">
        <v>0</v>
      </c>
      <c r="BI65" s="73">
        <v>0</v>
      </c>
      <c r="BJ65" s="73">
        <v>0</v>
      </c>
      <c r="BK65" s="73">
        <v>0</v>
      </c>
      <c r="BL65" s="73">
        <v>0</v>
      </c>
      <c r="BM65" s="73">
        <v>0</v>
      </c>
      <c r="BN65" s="73">
        <v>0</v>
      </c>
      <c r="BO65" s="73">
        <v>0</v>
      </c>
      <c r="BP65" s="73">
        <v>0</v>
      </c>
      <c r="BQ65" s="73">
        <v>0</v>
      </c>
      <c r="BR65" s="73">
        <v>0</v>
      </c>
      <c r="BS65" s="73">
        <v>0</v>
      </c>
      <c r="BT65" s="73">
        <v>0</v>
      </c>
      <c r="BU65" s="73">
        <v>0</v>
      </c>
      <c r="BV65" s="73">
        <v>0</v>
      </c>
      <c r="BW65" s="73">
        <v>0</v>
      </c>
      <c r="BX65" s="73">
        <v>0</v>
      </c>
      <c r="BY65" s="73">
        <v>0</v>
      </c>
      <c r="BZ65" s="73">
        <v>0</v>
      </c>
      <c r="CA65" s="73">
        <v>0</v>
      </c>
      <c r="CB65" s="106"/>
      <c r="CC65" s="106"/>
    </row>
    <row r="66" spans="1:81" s="69" customFormat="1" ht="6.6" x14ac:dyDescent="0.15">
      <c r="A66" s="75"/>
      <c r="B66" s="75"/>
      <c r="C66" s="75"/>
      <c r="D66" s="75"/>
      <c r="E66" s="75"/>
      <c r="F66" s="132"/>
      <c r="G66" s="75"/>
      <c r="H66" s="75"/>
      <c r="I66" s="75"/>
      <c r="J66" s="75"/>
      <c r="K66" s="75"/>
      <c r="L66" s="75"/>
      <c r="M66" s="75"/>
      <c r="N66" s="75"/>
      <c r="O66" s="75"/>
      <c r="P66" s="75"/>
      <c r="Q66" s="75"/>
      <c r="R66" s="76"/>
      <c r="S66" s="75"/>
      <c r="T66" s="75"/>
      <c r="U66" s="77"/>
      <c r="V66" s="77"/>
      <c r="W66" s="77"/>
      <c r="X66" s="77"/>
      <c r="Y66" s="77"/>
      <c r="Z66" s="77"/>
      <c r="AA66" s="77"/>
      <c r="AB66" s="77"/>
      <c r="AC66" s="77"/>
      <c r="AD66" s="77"/>
      <c r="AE66" s="77"/>
      <c r="AF66" s="77"/>
      <c r="AG66" s="77"/>
      <c r="AH66" s="77"/>
      <c r="AI66" s="77"/>
      <c r="AJ66" s="77"/>
      <c r="AK66" s="77"/>
      <c r="AL66" s="77"/>
      <c r="AM66" s="77"/>
      <c r="AN66" s="77"/>
      <c r="AO66" s="77"/>
      <c r="AP66" s="77"/>
      <c r="AQ66" s="77"/>
      <c r="AR66" s="77"/>
      <c r="AS66" s="77"/>
      <c r="AT66" s="77"/>
      <c r="AU66" s="77"/>
      <c r="AV66" s="77"/>
      <c r="AW66" s="77"/>
      <c r="AX66" s="77"/>
      <c r="AY66" s="77"/>
      <c r="AZ66" s="77"/>
      <c r="BA66" s="77"/>
      <c r="BB66" s="77"/>
      <c r="BC66" s="77"/>
      <c r="BD66" s="77"/>
      <c r="BE66" s="77"/>
      <c r="BF66" s="77"/>
      <c r="BG66" s="77"/>
      <c r="BH66" s="77"/>
      <c r="BI66" s="77"/>
      <c r="BJ66" s="77"/>
      <c r="BK66" s="77"/>
      <c r="BL66" s="77"/>
      <c r="BM66" s="77"/>
      <c r="BN66" s="77"/>
      <c r="BO66" s="77"/>
      <c r="BP66" s="77"/>
      <c r="BQ66" s="77"/>
      <c r="BR66" s="77"/>
      <c r="BS66" s="77"/>
      <c r="BT66" s="77"/>
      <c r="BU66" s="77"/>
      <c r="BV66" s="77"/>
      <c r="BW66" s="77"/>
      <c r="BX66" s="77"/>
      <c r="BY66" s="77"/>
      <c r="BZ66" s="77"/>
      <c r="CA66" s="77"/>
      <c r="CB66" s="75"/>
      <c r="CC66" s="75"/>
    </row>
    <row r="67" spans="1:81" x14ac:dyDescent="0.25">
      <c r="A67" s="24"/>
      <c r="B67" s="24"/>
      <c r="C67" s="24"/>
      <c r="D67" s="24"/>
      <c r="E67" s="24"/>
      <c r="F67" s="104"/>
      <c r="G67" s="24"/>
      <c r="H67" s="24"/>
      <c r="I67" s="24"/>
      <c r="J67" s="78"/>
      <c r="K67" s="24"/>
      <c r="L67" s="24"/>
      <c r="M67" s="24"/>
      <c r="N67" s="24"/>
      <c r="O67" s="24"/>
      <c r="P67" s="24"/>
      <c r="Q67" s="24"/>
      <c r="R67" s="73"/>
      <c r="S67" s="24"/>
      <c r="T67" s="2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c r="AY67" s="74"/>
      <c r="AZ67" s="74"/>
      <c r="BA67" s="74"/>
      <c r="BB67" s="74"/>
      <c r="BC67" s="74"/>
      <c r="BD67" s="74"/>
      <c r="BE67" s="74"/>
      <c r="BF67" s="74"/>
      <c r="BG67" s="74"/>
      <c r="BH67" s="74"/>
      <c r="BI67" s="74"/>
      <c r="BJ67" s="74"/>
      <c r="BK67" s="74"/>
      <c r="BL67" s="74"/>
      <c r="BM67" s="74"/>
      <c r="BN67" s="74"/>
      <c r="BO67" s="74"/>
      <c r="BP67" s="74"/>
      <c r="BQ67" s="74"/>
      <c r="BR67" s="74"/>
      <c r="BS67" s="74"/>
      <c r="BT67" s="74"/>
      <c r="BU67" s="74"/>
      <c r="BV67" s="74"/>
      <c r="BW67" s="74"/>
      <c r="BX67" s="74"/>
      <c r="BY67" s="74"/>
      <c r="BZ67" s="74"/>
      <c r="CA67" s="74"/>
      <c r="CB67" s="24"/>
      <c r="CC67" s="24"/>
    </row>
    <row r="68" spans="1:81" s="69" customFormat="1" ht="10.199999999999999" x14ac:dyDescent="0.2">
      <c r="A68" s="68"/>
      <c r="B68" s="68"/>
      <c r="C68" s="68"/>
      <c r="D68" s="68"/>
      <c r="E68" s="68"/>
      <c r="F68" s="97"/>
      <c r="G68" s="68"/>
      <c r="H68" s="68"/>
      <c r="I68" s="68"/>
      <c r="J68" s="68"/>
      <c r="K68" s="68"/>
      <c r="L68" s="68"/>
      <c r="M68" s="68"/>
      <c r="N68" s="68"/>
      <c r="O68" s="68"/>
      <c r="P68" s="68"/>
      <c r="Q68" s="68"/>
      <c r="R68" s="72"/>
      <c r="S68" s="68"/>
      <c r="T68" s="68"/>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c r="BL68" s="71"/>
      <c r="BM68" s="71"/>
      <c r="BN68" s="71"/>
      <c r="BO68" s="71"/>
      <c r="BP68" s="71"/>
      <c r="BQ68" s="71"/>
      <c r="BR68" s="71"/>
      <c r="BS68" s="71"/>
      <c r="BT68" s="71"/>
      <c r="BU68" s="71"/>
      <c r="BV68" s="71"/>
      <c r="BW68" s="71"/>
      <c r="BX68" s="71"/>
      <c r="BY68" s="71"/>
      <c r="BZ68" s="71"/>
      <c r="CA68" s="71"/>
      <c r="CB68" s="68"/>
      <c r="CC68" s="68"/>
    </row>
    <row r="69" spans="1:81" s="55" customFormat="1" ht="14.4" x14ac:dyDescent="0.3">
      <c r="A69" s="53"/>
      <c r="B69" s="53"/>
      <c r="C69" s="53"/>
      <c r="D69" s="53" t="s">
        <v>210</v>
      </c>
      <c r="E69" s="53"/>
      <c r="F69" s="98"/>
      <c r="G69" s="53" t="s">
        <v>112</v>
      </c>
      <c r="H69" s="53"/>
      <c r="I69" s="53"/>
      <c r="J69" s="53" t="s">
        <v>273</v>
      </c>
      <c r="K69" s="53"/>
      <c r="L69" s="53"/>
      <c r="M69" s="53"/>
      <c r="N69" s="53"/>
      <c r="O69" s="53"/>
      <c r="P69" s="53"/>
      <c r="Q69" s="53"/>
      <c r="R69" s="54">
        <v>88.580635000000001</v>
      </c>
      <c r="S69" s="53"/>
      <c r="T69" s="53"/>
      <c r="U69" s="96">
        <v>0</v>
      </c>
      <c r="V69" s="96">
        <v>0</v>
      </c>
      <c r="W69" s="96">
        <v>0</v>
      </c>
      <c r="X69" s="96">
        <v>0</v>
      </c>
      <c r="Y69" s="96">
        <v>0</v>
      </c>
      <c r="Z69" s="96">
        <v>0</v>
      </c>
      <c r="AA69" s="96">
        <v>0</v>
      </c>
      <c r="AB69" s="96">
        <v>0</v>
      </c>
      <c r="AC69" s="96">
        <v>0</v>
      </c>
      <c r="AD69" s="96">
        <v>0</v>
      </c>
      <c r="AE69" s="96">
        <v>0</v>
      </c>
      <c r="AF69" s="96">
        <v>0</v>
      </c>
      <c r="AG69" s="96">
        <v>0</v>
      </c>
      <c r="AH69" s="96">
        <v>0</v>
      </c>
      <c r="AI69" s="96">
        <v>0</v>
      </c>
      <c r="AJ69" s="96">
        <v>0</v>
      </c>
      <c r="AK69" s="96">
        <v>0</v>
      </c>
      <c r="AL69" s="96">
        <v>13.168000000000003</v>
      </c>
      <c r="AM69" s="96">
        <v>15.613999999999997</v>
      </c>
      <c r="AN69" s="96">
        <v>48.469344999999997</v>
      </c>
      <c r="AO69" s="96">
        <v>-22.686</v>
      </c>
      <c r="AP69" s="96">
        <v>34.01529</v>
      </c>
      <c r="AQ69" s="96">
        <v>0</v>
      </c>
      <c r="AR69" s="96">
        <v>0</v>
      </c>
      <c r="AS69" s="96">
        <v>0</v>
      </c>
      <c r="AT69" s="96">
        <v>0</v>
      </c>
      <c r="AU69" s="96">
        <v>0</v>
      </c>
      <c r="AV69" s="96">
        <v>0</v>
      </c>
      <c r="AW69" s="96">
        <v>0</v>
      </c>
      <c r="AX69" s="96">
        <v>0</v>
      </c>
      <c r="AY69" s="96">
        <v>0</v>
      </c>
      <c r="AZ69" s="96">
        <v>0</v>
      </c>
      <c r="BA69" s="96">
        <v>0</v>
      </c>
      <c r="BB69" s="96">
        <v>0</v>
      </c>
      <c r="BC69" s="96">
        <v>0</v>
      </c>
      <c r="BD69" s="96">
        <v>0</v>
      </c>
      <c r="BE69" s="96">
        <v>0</v>
      </c>
      <c r="BF69" s="96">
        <v>0</v>
      </c>
      <c r="BG69" s="96">
        <v>0</v>
      </c>
      <c r="BH69" s="96">
        <v>0</v>
      </c>
      <c r="BI69" s="96">
        <v>0</v>
      </c>
      <c r="BJ69" s="96">
        <v>0</v>
      </c>
      <c r="BK69" s="96">
        <v>0</v>
      </c>
      <c r="BL69" s="96">
        <v>0</v>
      </c>
      <c r="BM69" s="96">
        <v>0</v>
      </c>
      <c r="BN69" s="96">
        <v>0</v>
      </c>
      <c r="BO69" s="96">
        <v>0</v>
      </c>
      <c r="BP69" s="96">
        <v>0</v>
      </c>
      <c r="BQ69" s="96">
        <v>0</v>
      </c>
      <c r="BR69" s="96">
        <v>0</v>
      </c>
      <c r="BS69" s="96">
        <v>0</v>
      </c>
      <c r="BT69" s="96">
        <v>0</v>
      </c>
      <c r="BU69" s="96">
        <v>0</v>
      </c>
      <c r="BV69" s="96">
        <v>0</v>
      </c>
      <c r="BW69" s="96">
        <v>0</v>
      </c>
      <c r="BX69" s="96">
        <v>0</v>
      </c>
      <c r="BY69" s="96">
        <v>0</v>
      </c>
      <c r="BZ69" s="96">
        <v>0</v>
      </c>
      <c r="CA69" s="96">
        <v>0</v>
      </c>
      <c r="CB69" s="53"/>
      <c r="CC69" s="53"/>
    </row>
    <row r="70" spans="1:81" s="69" customFormat="1" ht="6.6" x14ac:dyDescent="0.15">
      <c r="A70" s="68"/>
      <c r="B70" s="68"/>
      <c r="C70" s="68"/>
      <c r="D70" s="68"/>
      <c r="E70" s="68"/>
      <c r="F70" s="120"/>
      <c r="G70" s="68"/>
      <c r="H70" s="68"/>
      <c r="I70" s="68"/>
      <c r="J70" s="68"/>
      <c r="K70" s="68"/>
      <c r="L70" s="68"/>
      <c r="M70" s="68"/>
      <c r="N70" s="68"/>
      <c r="O70" s="68"/>
      <c r="P70" s="68"/>
      <c r="Q70" s="68"/>
      <c r="R70" s="72"/>
      <c r="S70" s="68"/>
      <c r="T70" s="68"/>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1"/>
      <c r="BU70" s="71"/>
      <c r="BV70" s="71"/>
      <c r="BW70" s="71"/>
      <c r="BX70" s="71"/>
      <c r="BY70" s="71"/>
      <c r="BZ70" s="71"/>
      <c r="CA70" s="71"/>
      <c r="CB70" s="68"/>
      <c r="CC70" s="68"/>
    </row>
    <row r="71" spans="1:81" s="55" customFormat="1" ht="14.4" x14ac:dyDescent="0.3">
      <c r="A71" s="53"/>
      <c r="B71" s="53"/>
      <c r="C71" s="53"/>
      <c r="D71" s="53" t="s">
        <v>211</v>
      </c>
      <c r="E71" s="53"/>
      <c r="F71" s="98"/>
      <c r="G71" s="53" t="s">
        <v>114</v>
      </c>
      <c r="H71" s="53"/>
      <c r="I71" s="53"/>
      <c r="J71" s="53" t="s">
        <v>273</v>
      </c>
      <c r="K71" s="53"/>
      <c r="L71" s="53"/>
      <c r="M71" s="53"/>
      <c r="N71" s="53"/>
      <c r="O71" s="53"/>
      <c r="P71" s="53"/>
      <c r="Q71" s="53"/>
      <c r="R71" s="54">
        <v>180.36628999999999</v>
      </c>
      <c r="S71" s="53"/>
      <c r="T71" s="53"/>
      <c r="U71" s="96">
        <v>0</v>
      </c>
      <c r="V71" s="96">
        <v>0</v>
      </c>
      <c r="W71" s="96">
        <v>0</v>
      </c>
      <c r="X71" s="96">
        <v>0</v>
      </c>
      <c r="Y71" s="96">
        <v>0</v>
      </c>
      <c r="Z71" s="96">
        <v>0</v>
      </c>
      <c r="AA71" s="96">
        <v>0</v>
      </c>
      <c r="AB71" s="96">
        <v>0</v>
      </c>
      <c r="AC71" s="96">
        <v>0</v>
      </c>
      <c r="AD71" s="96">
        <v>0</v>
      </c>
      <c r="AE71" s="96">
        <v>0</v>
      </c>
      <c r="AF71" s="96">
        <v>0</v>
      </c>
      <c r="AG71" s="96">
        <v>0</v>
      </c>
      <c r="AH71" s="96">
        <v>0</v>
      </c>
      <c r="AI71" s="96">
        <v>0</v>
      </c>
      <c r="AJ71" s="96">
        <v>0</v>
      </c>
      <c r="AK71" s="96">
        <v>0</v>
      </c>
      <c r="AL71" s="96">
        <v>15.148000000000003</v>
      </c>
      <c r="AM71" s="96">
        <v>30.873999999999995</v>
      </c>
      <c r="AN71" s="96">
        <v>69.394999999999996</v>
      </c>
      <c r="AO71" s="96">
        <v>30.834000000000003</v>
      </c>
      <c r="AP71" s="96">
        <v>34.115290000000002</v>
      </c>
      <c r="AQ71" s="96">
        <v>0</v>
      </c>
      <c r="AR71" s="96">
        <v>0</v>
      </c>
      <c r="AS71" s="96">
        <v>0</v>
      </c>
      <c r="AT71" s="96">
        <v>0</v>
      </c>
      <c r="AU71" s="96">
        <v>0</v>
      </c>
      <c r="AV71" s="96">
        <v>0</v>
      </c>
      <c r="AW71" s="96">
        <v>0</v>
      </c>
      <c r="AX71" s="96">
        <v>0</v>
      </c>
      <c r="AY71" s="96">
        <v>0</v>
      </c>
      <c r="AZ71" s="96">
        <v>0</v>
      </c>
      <c r="BA71" s="96">
        <v>0</v>
      </c>
      <c r="BB71" s="96">
        <v>0</v>
      </c>
      <c r="BC71" s="96">
        <v>0</v>
      </c>
      <c r="BD71" s="96">
        <v>0</v>
      </c>
      <c r="BE71" s="96">
        <v>0</v>
      </c>
      <c r="BF71" s="96">
        <v>0</v>
      </c>
      <c r="BG71" s="96">
        <v>0</v>
      </c>
      <c r="BH71" s="96">
        <v>0</v>
      </c>
      <c r="BI71" s="96">
        <v>0</v>
      </c>
      <c r="BJ71" s="96">
        <v>0</v>
      </c>
      <c r="BK71" s="96">
        <v>0</v>
      </c>
      <c r="BL71" s="96">
        <v>0</v>
      </c>
      <c r="BM71" s="96">
        <v>0</v>
      </c>
      <c r="BN71" s="96">
        <v>0</v>
      </c>
      <c r="BO71" s="96">
        <v>0</v>
      </c>
      <c r="BP71" s="96">
        <v>0</v>
      </c>
      <c r="BQ71" s="96">
        <v>0</v>
      </c>
      <c r="BR71" s="96">
        <v>0</v>
      </c>
      <c r="BS71" s="96">
        <v>0</v>
      </c>
      <c r="BT71" s="96">
        <v>0</v>
      </c>
      <c r="BU71" s="96">
        <v>0</v>
      </c>
      <c r="BV71" s="96">
        <v>0</v>
      </c>
      <c r="BW71" s="96">
        <v>0</v>
      </c>
      <c r="BX71" s="96">
        <v>0</v>
      </c>
      <c r="BY71" s="96">
        <v>0</v>
      </c>
      <c r="BZ71" s="96">
        <v>0</v>
      </c>
      <c r="CA71" s="96">
        <v>0</v>
      </c>
      <c r="CB71" s="53"/>
      <c r="CC71" s="53"/>
    </row>
    <row r="72" spans="1:81" s="69" customFormat="1" ht="6.6" x14ac:dyDescent="0.15">
      <c r="A72" s="68"/>
      <c r="B72" s="68"/>
      <c r="C72" s="68"/>
      <c r="D72" s="68"/>
      <c r="E72" s="68"/>
      <c r="F72" s="120"/>
      <c r="G72" s="68"/>
      <c r="H72" s="68"/>
      <c r="I72" s="68"/>
      <c r="J72" s="68"/>
      <c r="K72" s="68"/>
      <c r="L72" s="68"/>
      <c r="M72" s="68"/>
      <c r="N72" s="68"/>
      <c r="O72" s="68"/>
      <c r="P72" s="68"/>
      <c r="Q72" s="68"/>
      <c r="R72" s="72"/>
      <c r="S72" s="68"/>
      <c r="T72" s="68"/>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1"/>
      <c r="BZ72" s="71"/>
      <c r="CA72" s="71"/>
      <c r="CB72" s="68"/>
      <c r="CC72" s="68"/>
    </row>
    <row r="73" spans="1:81" x14ac:dyDescent="0.25">
      <c r="A73" s="1"/>
      <c r="B73" s="1"/>
      <c r="C73" s="1"/>
      <c r="D73" s="1"/>
      <c r="E73" s="1"/>
      <c r="F73" s="97"/>
      <c r="G73" s="1"/>
      <c r="H73" s="1"/>
      <c r="I73" s="1"/>
      <c r="J73" s="18"/>
      <c r="K73" s="1"/>
      <c r="L73" s="1"/>
      <c r="M73" s="1"/>
      <c r="N73" s="1"/>
      <c r="O73" s="1"/>
      <c r="P73" s="1"/>
      <c r="Q73" s="1"/>
      <c r="R73" s="25"/>
      <c r="S73" s="1"/>
      <c r="T73" s="1"/>
      <c r="U73" s="41"/>
      <c r="V73" s="41"/>
      <c r="W73" s="41"/>
      <c r="X73" s="41"/>
      <c r="Y73" s="41"/>
      <c r="Z73" s="41"/>
      <c r="AA73" s="41"/>
      <c r="AB73" s="41"/>
      <c r="AC73" s="41"/>
      <c r="AD73" s="41"/>
      <c r="AE73" s="41"/>
      <c r="AF73" s="41"/>
      <c r="AG73" s="41"/>
      <c r="AH73" s="41"/>
      <c r="AI73" s="41"/>
      <c r="AJ73" s="41"/>
      <c r="AK73" s="41"/>
      <c r="AL73" s="41"/>
      <c r="AM73" s="41"/>
      <c r="AN73" s="41"/>
      <c r="AO73" s="41"/>
      <c r="AP73" s="41"/>
      <c r="AQ73" s="41"/>
      <c r="AR73" s="41"/>
      <c r="AS73" s="41"/>
      <c r="AT73" s="41"/>
      <c r="AU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41"/>
      <c r="BU73" s="41"/>
      <c r="BV73" s="41"/>
      <c r="BW73" s="41"/>
      <c r="BX73" s="41"/>
      <c r="BY73" s="41"/>
      <c r="BZ73" s="41"/>
      <c r="CA73" s="41"/>
      <c r="CB73" s="1"/>
      <c r="CC73" s="1"/>
    </row>
    <row r="74" spans="1:81" s="7" customFormat="1" x14ac:dyDescent="0.25">
      <c r="A74" s="85"/>
      <c r="B74" s="85"/>
      <c r="C74" s="85"/>
      <c r="D74" s="85" t="s">
        <v>225</v>
      </c>
      <c r="E74" s="85"/>
      <c r="F74" s="100">
        <v>0</v>
      </c>
      <c r="G74" s="86" t="s">
        <v>92</v>
      </c>
      <c r="H74" s="86"/>
      <c r="I74" s="86"/>
      <c r="J74" s="87" t="s">
        <v>273</v>
      </c>
      <c r="K74" s="85"/>
      <c r="L74" s="85"/>
      <c r="M74" s="85"/>
      <c r="N74" s="85"/>
      <c r="O74" s="85"/>
      <c r="P74" s="85"/>
      <c r="Q74" s="85"/>
      <c r="R74" s="88">
        <v>375.36628999999999</v>
      </c>
      <c r="S74" s="85"/>
      <c r="T74" s="85"/>
      <c r="U74" s="89">
        <v>0</v>
      </c>
      <c r="V74" s="89">
        <v>0</v>
      </c>
      <c r="W74" s="89">
        <v>0</v>
      </c>
      <c r="X74" s="89">
        <v>0</v>
      </c>
      <c r="Y74" s="89">
        <v>0</v>
      </c>
      <c r="Z74" s="89">
        <v>0</v>
      </c>
      <c r="AA74" s="89">
        <v>0</v>
      </c>
      <c r="AB74" s="89">
        <v>0</v>
      </c>
      <c r="AC74" s="89">
        <v>0</v>
      </c>
      <c r="AD74" s="89">
        <v>0</v>
      </c>
      <c r="AE74" s="89">
        <v>0</v>
      </c>
      <c r="AF74" s="89">
        <v>0</v>
      </c>
      <c r="AG74" s="89">
        <v>0</v>
      </c>
      <c r="AH74" s="89">
        <v>0</v>
      </c>
      <c r="AI74" s="89">
        <v>0</v>
      </c>
      <c r="AJ74" s="89">
        <v>0</v>
      </c>
      <c r="AK74" s="89">
        <v>0</v>
      </c>
      <c r="AL74" s="89">
        <v>30.148000000000003</v>
      </c>
      <c r="AM74" s="89">
        <v>90.873999999999995</v>
      </c>
      <c r="AN74" s="89">
        <v>114.395</v>
      </c>
      <c r="AO74" s="89">
        <v>105.834</v>
      </c>
      <c r="AP74" s="89">
        <v>34.115290000000002</v>
      </c>
      <c r="AQ74" s="89">
        <v>0</v>
      </c>
      <c r="AR74" s="89">
        <v>0</v>
      </c>
      <c r="AS74" s="89">
        <v>0</v>
      </c>
      <c r="AT74" s="89">
        <v>0</v>
      </c>
      <c r="AU74" s="89">
        <v>0</v>
      </c>
      <c r="AV74" s="89">
        <v>0</v>
      </c>
      <c r="AW74" s="89">
        <v>0</v>
      </c>
      <c r="AX74" s="89">
        <v>0</v>
      </c>
      <c r="AY74" s="89">
        <v>0</v>
      </c>
      <c r="AZ74" s="89">
        <v>0</v>
      </c>
      <c r="BA74" s="89">
        <v>0</v>
      </c>
      <c r="BB74" s="89">
        <v>0</v>
      </c>
      <c r="BC74" s="89">
        <v>0</v>
      </c>
      <c r="BD74" s="89">
        <v>0</v>
      </c>
      <c r="BE74" s="89">
        <v>0</v>
      </c>
      <c r="BF74" s="89">
        <v>0</v>
      </c>
      <c r="BG74" s="89">
        <v>0</v>
      </c>
      <c r="BH74" s="89">
        <v>0</v>
      </c>
      <c r="BI74" s="89">
        <v>0</v>
      </c>
      <c r="BJ74" s="89">
        <v>0</v>
      </c>
      <c r="BK74" s="89">
        <v>0</v>
      </c>
      <c r="BL74" s="89">
        <v>0</v>
      </c>
      <c r="BM74" s="89">
        <v>0</v>
      </c>
      <c r="BN74" s="89">
        <v>0</v>
      </c>
      <c r="BO74" s="89">
        <v>0</v>
      </c>
      <c r="BP74" s="89">
        <v>0</v>
      </c>
      <c r="BQ74" s="89">
        <v>0</v>
      </c>
      <c r="BR74" s="89">
        <v>0</v>
      </c>
      <c r="BS74" s="89">
        <v>0</v>
      </c>
      <c r="BT74" s="89">
        <v>0</v>
      </c>
      <c r="BU74" s="89">
        <v>0</v>
      </c>
      <c r="BV74" s="89">
        <v>0</v>
      </c>
      <c r="BW74" s="89">
        <v>0</v>
      </c>
      <c r="BX74" s="89">
        <v>0</v>
      </c>
      <c r="BY74" s="89">
        <v>0</v>
      </c>
      <c r="BZ74" s="89">
        <v>0</v>
      </c>
      <c r="CA74" s="89">
        <v>0</v>
      </c>
      <c r="CB74" s="85"/>
      <c r="CC74" s="85"/>
    </row>
    <row r="75" spans="1:81" s="36" customFormat="1" ht="10.199999999999999" x14ac:dyDescent="0.2">
      <c r="A75" s="29"/>
      <c r="B75" s="29"/>
      <c r="C75" s="29"/>
      <c r="D75" s="29"/>
      <c r="E75" s="29"/>
      <c r="F75" s="130">
        <v>1</v>
      </c>
      <c r="G75" s="131" t="s">
        <v>93</v>
      </c>
      <c r="H75" s="29"/>
      <c r="I75" s="29"/>
      <c r="J75" s="29" t="s">
        <v>273</v>
      </c>
      <c r="K75" s="29"/>
      <c r="L75" s="29"/>
      <c r="M75" s="29"/>
      <c r="N75" s="29"/>
      <c r="O75" s="29"/>
      <c r="P75" s="29"/>
      <c r="Q75" s="29"/>
      <c r="R75" s="35">
        <v>42</v>
      </c>
      <c r="S75" s="29"/>
      <c r="T75" s="29"/>
      <c r="U75" s="35">
        <v>0</v>
      </c>
      <c r="V75" s="35">
        <v>0</v>
      </c>
      <c r="W75" s="35">
        <v>0</v>
      </c>
      <c r="X75" s="35">
        <v>0</v>
      </c>
      <c r="Y75" s="35">
        <v>0</v>
      </c>
      <c r="Z75" s="35">
        <v>0</v>
      </c>
      <c r="AA75" s="35">
        <v>0</v>
      </c>
      <c r="AB75" s="35">
        <v>0</v>
      </c>
      <c r="AC75" s="35">
        <v>0</v>
      </c>
      <c r="AD75" s="35">
        <v>0</v>
      </c>
      <c r="AE75" s="35">
        <v>0</v>
      </c>
      <c r="AF75" s="35">
        <v>0</v>
      </c>
      <c r="AG75" s="35">
        <v>0</v>
      </c>
      <c r="AH75" s="35">
        <v>0</v>
      </c>
      <c r="AI75" s="35">
        <v>0</v>
      </c>
      <c r="AJ75" s="35">
        <v>0</v>
      </c>
      <c r="AK75" s="35">
        <v>0</v>
      </c>
      <c r="AL75" s="35">
        <v>2</v>
      </c>
      <c r="AM75" s="35">
        <v>10</v>
      </c>
      <c r="AN75" s="35">
        <v>14</v>
      </c>
      <c r="AO75" s="35">
        <v>14</v>
      </c>
      <c r="AP75" s="35">
        <v>2</v>
      </c>
      <c r="AQ75" s="35">
        <v>0</v>
      </c>
      <c r="AR75" s="35">
        <v>0</v>
      </c>
      <c r="AS75" s="35">
        <v>0</v>
      </c>
      <c r="AT75" s="35">
        <v>0</v>
      </c>
      <c r="AU75" s="35">
        <v>0</v>
      </c>
      <c r="AV75" s="35">
        <v>0</v>
      </c>
      <c r="AW75" s="35">
        <v>0</v>
      </c>
      <c r="AX75" s="35">
        <v>0</v>
      </c>
      <c r="AY75" s="35">
        <v>0</v>
      </c>
      <c r="AZ75" s="35">
        <v>0</v>
      </c>
      <c r="BA75" s="35">
        <v>0</v>
      </c>
      <c r="BB75" s="35">
        <v>0</v>
      </c>
      <c r="BC75" s="35">
        <v>0</v>
      </c>
      <c r="BD75" s="35">
        <v>0</v>
      </c>
      <c r="BE75" s="35">
        <v>0</v>
      </c>
      <c r="BF75" s="35">
        <v>0</v>
      </c>
      <c r="BG75" s="35">
        <v>0</v>
      </c>
      <c r="BH75" s="35">
        <v>0</v>
      </c>
      <c r="BI75" s="35">
        <v>0</v>
      </c>
      <c r="BJ75" s="35">
        <v>0</v>
      </c>
      <c r="BK75" s="35">
        <v>0</v>
      </c>
      <c r="BL75" s="35">
        <v>0</v>
      </c>
      <c r="BM75" s="35">
        <v>0</v>
      </c>
      <c r="BN75" s="35">
        <v>0</v>
      </c>
      <c r="BO75" s="35">
        <v>0</v>
      </c>
      <c r="BP75" s="35">
        <v>0</v>
      </c>
      <c r="BQ75" s="35">
        <v>0</v>
      </c>
      <c r="BR75" s="35">
        <v>0</v>
      </c>
      <c r="BS75" s="35">
        <v>0</v>
      </c>
      <c r="BT75" s="35">
        <v>0</v>
      </c>
      <c r="BU75" s="35">
        <v>0</v>
      </c>
      <c r="BV75" s="35">
        <v>0</v>
      </c>
      <c r="BW75" s="35">
        <v>0</v>
      </c>
      <c r="BX75" s="35">
        <v>0</v>
      </c>
      <c r="BY75" s="35">
        <v>0</v>
      </c>
      <c r="BZ75" s="35">
        <v>0</v>
      </c>
      <c r="CA75" s="35">
        <v>0</v>
      </c>
      <c r="CB75" s="29"/>
      <c r="CC75" s="29"/>
    </row>
    <row r="76" spans="1:81" s="36" customFormat="1" ht="10.199999999999999" x14ac:dyDescent="0.2">
      <c r="A76" s="29"/>
      <c r="B76" s="29"/>
      <c r="C76" s="29"/>
      <c r="D76" s="29"/>
      <c r="E76" s="29"/>
      <c r="F76" s="130">
        <v>1</v>
      </c>
      <c r="G76" s="131" t="s">
        <v>94</v>
      </c>
      <c r="H76" s="29"/>
      <c r="I76" s="29"/>
      <c r="J76" s="29" t="s">
        <v>273</v>
      </c>
      <c r="K76" s="29"/>
      <c r="L76" s="29"/>
      <c r="M76" s="29"/>
      <c r="N76" s="29"/>
      <c r="O76" s="29"/>
      <c r="P76" s="29"/>
      <c r="Q76" s="29"/>
      <c r="R76" s="35">
        <v>113.39999999999999</v>
      </c>
      <c r="S76" s="29"/>
      <c r="T76" s="29"/>
      <c r="U76" s="35">
        <v>0</v>
      </c>
      <c r="V76" s="35">
        <v>0</v>
      </c>
      <c r="W76" s="35">
        <v>0</v>
      </c>
      <c r="X76" s="35">
        <v>0</v>
      </c>
      <c r="Y76" s="35">
        <v>0</v>
      </c>
      <c r="Z76" s="35">
        <v>0</v>
      </c>
      <c r="AA76" s="35">
        <v>0</v>
      </c>
      <c r="AB76" s="35">
        <v>0</v>
      </c>
      <c r="AC76" s="35">
        <v>0</v>
      </c>
      <c r="AD76" s="35">
        <v>0</v>
      </c>
      <c r="AE76" s="35">
        <v>0</v>
      </c>
      <c r="AF76" s="35">
        <v>0</v>
      </c>
      <c r="AG76" s="35">
        <v>0</v>
      </c>
      <c r="AH76" s="35">
        <v>0</v>
      </c>
      <c r="AI76" s="35">
        <v>0</v>
      </c>
      <c r="AJ76" s="35">
        <v>0</v>
      </c>
      <c r="AK76" s="35">
        <v>0</v>
      </c>
      <c r="AL76" s="35">
        <v>5.4</v>
      </c>
      <c r="AM76" s="35">
        <v>21.6</v>
      </c>
      <c r="AN76" s="35">
        <v>43.2</v>
      </c>
      <c r="AO76" s="35">
        <v>32.4</v>
      </c>
      <c r="AP76" s="35">
        <v>10.8</v>
      </c>
      <c r="AQ76" s="35">
        <v>0</v>
      </c>
      <c r="AR76" s="35">
        <v>0</v>
      </c>
      <c r="AS76" s="35">
        <v>0</v>
      </c>
      <c r="AT76" s="35">
        <v>0</v>
      </c>
      <c r="AU76" s="35">
        <v>0</v>
      </c>
      <c r="AV76" s="35">
        <v>0</v>
      </c>
      <c r="AW76" s="35">
        <v>0</v>
      </c>
      <c r="AX76" s="35">
        <v>0</v>
      </c>
      <c r="AY76" s="35">
        <v>0</v>
      </c>
      <c r="AZ76" s="35">
        <v>0</v>
      </c>
      <c r="BA76" s="35">
        <v>0</v>
      </c>
      <c r="BB76" s="35">
        <v>0</v>
      </c>
      <c r="BC76" s="35">
        <v>0</v>
      </c>
      <c r="BD76" s="35">
        <v>0</v>
      </c>
      <c r="BE76" s="35">
        <v>0</v>
      </c>
      <c r="BF76" s="35">
        <v>0</v>
      </c>
      <c r="BG76" s="35">
        <v>0</v>
      </c>
      <c r="BH76" s="35">
        <v>0</v>
      </c>
      <c r="BI76" s="35">
        <v>0</v>
      </c>
      <c r="BJ76" s="35">
        <v>0</v>
      </c>
      <c r="BK76" s="35">
        <v>0</v>
      </c>
      <c r="BL76" s="35">
        <v>0</v>
      </c>
      <c r="BM76" s="35">
        <v>0</v>
      </c>
      <c r="BN76" s="35">
        <v>0</v>
      </c>
      <c r="BO76" s="35">
        <v>0</v>
      </c>
      <c r="BP76" s="35">
        <v>0</v>
      </c>
      <c r="BQ76" s="35">
        <v>0</v>
      </c>
      <c r="BR76" s="35">
        <v>0</v>
      </c>
      <c r="BS76" s="35">
        <v>0</v>
      </c>
      <c r="BT76" s="35">
        <v>0</v>
      </c>
      <c r="BU76" s="35">
        <v>0</v>
      </c>
      <c r="BV76" s="35">
        <v>0</v>
      </c>
      <c r="BW76" s="35">
        <v>0</v>
      </c>
      <c r="BX76" s="35">
        <v>0</v>
      </c>
      <c r="BY76" s="35">
        <v>0</v>
      </c>
      <c r="BZ76" s="35">
        <v>0</v>
      </c>
      <c r="CA76" s="35">
        <v>0</v>
      </c>
      <c r="CB76" s="29"/>
      <c r="CC76" s="29"/>
    </row>
    <row r="77" spans="1:81" s="36" customFormat="1" ht="10.199999999999999" x14ac:dyDescent="0.2">
      <c r="A77" s="29"/>
      <c r="B77" s="29"/>
      <c r="C77" s="29"/>
      <c r="D77" s="29"/>
      <c r="E77" s="29"/>
      <c r="F77" s="130">
        <v>1</v>
      </c>
      <c r="G77" s="131" t="s">
        <v>66</v>
      </c>
      <c r="H77" s="29"/>
      <c r="I77" s="29"/>
      <c r="J77" s="29" t="s">
        <v>273</v>
      </c>
      <c r="K77" s="29"/>
      <c r="L77" s="29"/>
      <c r="M77" s="29"/>
      <c r="N77" s="29"/>
      <c r="O77" s="29"/>
      <c r="P77" s="29"/>
      <c r="Q77" s="29"/>
      <c r="R77" s="35">
        <v>51.4</v>
      </c>
      <c r="S77" s="29"/>
      <c r="T77" s="29"/>
      <c r="U77" s="35">
        <v>0</v>
      </c>
      <c r="V77" s="35">
        <v>0</v>
      </c>
      <c r="W77" s="35">
        <v>0</v>
      </c>
      <c r="X77" s="35">
        <v>0</v>
      </c>
      <c r="Y77" s="35">
        <v>0</v>
      </c>
      <c r="Z77" s="35">
        <v>0</v>
      </c>
      <c r="AA77" s="35">
        <v>0</v>
      </c>
      <c r="AB77" s="35">
        <v>0</v>
      </c>
      <c r="AC77" s="35">
        <v>0</v>
      </c>
      <c r="AD77" s="35">
        <v>0</v>
      </c>
      <c r="AE77" s="35">
        <v>0</v>
      </c>
      <c r="AF77" s="35">
        <v>0</v>
      </c>
      <c r="AG77" s="35">
        <v>0</v>
      </c>
      <c r="AH77" s="35">
        <v>0</v>
      </c>
      <c r="AI77" s="35">
        <v>0</v>
      </c>
      <c r="AJ77" s="35">
        <v>0</v>
      </c>
      <c r="AK77" s="35">
        <v>0</v>
      </c>
      <c r="AL77" s="35">
        <v>6.47</v>
      </c>
      <c r="AM77" s="35">
        <v>12.85</v>
      </c>
      <c r="AN77" s="35">
        <v>14.09</v>
      </c>
      <c r="AO77" s="35">
        <v>15.42</v>
      </c>
      <c r="AP77" s="35">
        <v>2.57</v>
      </c>
      <c r="AQ77" s="35">
        <v>0</v>
      </c>
      <c r="AR77" s="35">
        <v>0</v>
      </c>
      <c r="AS77" s="35">
        <v>0</v>
      </c>
      <c r="AT77" s="35">
        <v>0</v>
      </c>
      <c r="AU77" s="35">
        <v>0</v>
      </c>
      <c r="AV77" s="35">
        <v>0</v>
      </c>
      <c r="AW77" s="35">
        <v>0</v>
      </c>
      <c r="AX77" s="35">
        <v>0</v>
      </c>
      <c r="AY77" s="35">
        <v>0</v>
      </c>
      <c r="AZ77" s="35">
        <v>0</v>
      </c>
      <c r="BA77" s="35">
        <v>0</v>
      </c>
      <c r="BB77" s="35">
        <v>0</v>
      </c>
      <c r="BC77" s="35">
        <v>0</v>
      </c>
      <c r="BD77" s="35">
        <v>0</v>
      </c>
      <c r="BE77" s="35">
        <v>0</v>
      </c>
      <c r="BF77" s="35">
        <v>0</v>
      </c>
      <c r="BG77" s="35">
        <v>0</v>
      </c>
      <c r="BH77" s="35">
        <v>0</v>
      </c>
      <c r="BI77" s="35">
        <v>0</v>
      </c>
      <c r="BJ77" s="35">
        <v>0</v>
      </c>
      <c r="BK77" s="35">
        <v>0</v>
      </c>
      <c r="BL77" s="35">
        <v>0</v>
      </c>
      <c r="BM77" s="35">
        <v>0</v>
      </c>
      <c r="BN77" s="35">
        <v>0</v>
      </c>
      <c r="BO77" s="35">
        <v>0</v>
      </c>
      <c r="BP77" s="35">
        <v>0</v>
      </c>
      <c r="BQ77" s="35">
        <v>0</v>
      </c>
      <c r="BR77" s="35">
        <v>0</v>
      </c>
      <c r="BS77" s="35">
        <v>0</v>
      </c>
      <c r="BT77" s="35">
        <v>0</v>
      </c>
      <c r="BU77" s="35">
        <v>0</v>
      </c>
      <c r="BV77" s="35">
        <v>0</v>
      </c>
      <c r="BW77" s="35">
        <v>0</v>
      </c>
      <c r="BX77" s="35">
        <v>0</v>
      </c>
      <c r="BY77" s="35">
        <v>0</v>
      </c>
      <c r="BZ77" s="35">
        <v>0</v>
      </c>
      <c r="CA77" s="35">
        <v>0</v>
      </c>
      <c r="CB77" s="29"/>
      <c r="CC77" s="29"/>
    </row>
    <row r="78" spans="1:81" s="36" customFormat="1" ht="10.199999999999999" x14ac:dyDescent="0.2">
      <c r="A78" s="29"/>
      <c r="B78" s="29"/>
      <c r="C78" s="29"/>
      <c r="D78" s="29"/>
      <c r="E78" s="29"/>
      <c r="F78" s="130">
        <v>1</v>
      </c>
      <c r="G78" s="131" t="s">
        <v>67</v>
      </c>
      <c r="H78" s="29"/>
      <c r="I78" s="29"/>
      <c r="J78" s="29" t="s">
        <v>273</v>
      </c>
      <c r="K78" s="29"/>
      <c r="L78" s="29"/>
      <c r="M78" s="29"/>
      <c r="N78" s="29"/>
      <c r="O78" s="29"/>
      <c r="P78" s="29"/>
      <c r="Q78" s="29"/>
      <c r="R78" s="35">
        <v>48.2</v>
      </c>
      <c r="S78" s="29"/>
      <c r="T78" s="29"/>
      <c r="U78" s="35">
        <v>0</v>
      </c>
      <c r="V78" s="35">
        <v>0</v>
      </c>
      <c r="W78" s="35">
        <v>0</v>
      </c>
      <c r="X78" s="35">
        <v>0</v>
      </c>
      <c r="Y78" s="35">
        <v>0</v>
      </c>
      <c r="Z78" s="35">
        <v>0</v>
      </c>
      <c r="AA78" s="35">
        <v>0</v>
      </c>
      <c r="AB78" s="35">
        <v>0</v>
      </c>
      <c r="AC78" s="35">
        <v>0</v>
      </c>
      <c r="AD78" s="35">
        <v>0</v>
      </c>
      <c r="AE78" s="35">
        <v>0</v>
      </c>
      <c r="AF78" s="35">
        <v>0</v>
      </c>
      <c r="AG78" s="35">
        <v>0</v>
      </c>
      <c r="AH78" s="35">
        <v>0</v>
      </c>
      <c r="AI78" s="35">
        <v>0</v>
      </c>
      <c r="AJ78" s="35">
        <v>0</v>
      </c>
      <c r="AK78" s="35">
        <v>0</v>
      </c>
      <c r="AL78" s="35">
        <v>4.82</v>
      </c>
      <c r="AM78" s="35">
        <v>12.05</v>
      </c>
      <c r="AN78" s="35">
        <v>14.46</v>
      </c>
      <c r="AO78" s="35">
        <v>9.64</v>
      </c>
      <c r="AP78" s="35">
        <v>7.23</v>
      </c>
      <c r="AQ78" s="35">
        <v>0</v>
      </c>
      <c r="AR78" s="35">
        <v>0</v>
      </c>
      <c r="AS78" s="35">
        <v>0</v>
      </c>
      <c r="AT78" s="35">
        <v>0</v>
      </c>
      <c r="AU78" s="35">
        <v>0</v>
      </c>
      <c r="AV78" s="35">
        <v>0</v>
      </c>
      <c r="AW78" s="35">
        <v>0</v>
      </c>
      <c r="AX78" s="35">
        <v>0</v>
      </c>
      <c r="AY78" s="35">
        <v>0</v>
      </c>
      <c r="AZ78" s="35">
        <v>0</v>
      </c>
      <c r="BA78" s="35">
        <v>0</v>
      </c>
      <c r="BB78" s="35">
        <v>0</v>
      </c>
      <c r="BC78" s="35">
        <v>0</v>
      </c>
      <c r="BD78" s="35">
        <v>0</v>
      </c>
      <c r="BE78" s="35">
        <v>0</v>
      </c>
      <c r="BF78" s="35">
        <v>0</v>
      </c>
      <c r="BG78" s="35">
        <v>0</v>
      </c>
      <c r="BH78" s="35">
        <v>0</v>
      </c>
      <c r="BI78" s="35">
        <v>0</v>
      </c>
      <c r="BJ78" s="35">
        <v>0</v>
      </c>
      <c r="BK78" s="35">
        <v>0</v>
      </c>
      <c r="BL78" s="35">
        <v>0</v>
      </c>
      <c r="BM78" s="35">
        <v>0</v>
      </c>
      <c r="BN78" s="35">
        <v>0</v>
      </c>
      <c r="BO78" s="35">
        <v>0</v>
      </c>
      <c r="BP78" s="35">
        <v>0</v>
      </c>
      <c r="BQ78" s="35">
        <v>0</v>
      </c>
      <c r="BR78" s="35">
        <v>0</v>
      </c>
      <c r="BS78" s="35">
        <v>0</v>
      </c>
      <c r="BT78" s="35">
        <v>0</v>
      </c>
      <c r="BU78" s="35">
        <v>0</v>
      </c>
      <c r="BV78" s="35">
        <v>0</v>
      </c>
      <c r="BW78" s="35">
        <v>0</v>
      </c>
      <c r="BX78" s="35">
        <v>0</v>
      </c>
      <c r="BY78" s="35">
        <v>0</v>
      </c>
      <c r="BZ78" s="35">
        <v>0</v>
      </c>
      <c r="CA78" s="35">
        <v>0</v>
      </c>
      <c r="CB78" s="29"/>
      <c r="CC78" s="29"/>
    </row>
    <row r="79" spans="1:81" s="36" customFormat="1" ht="10.199999999999999" x14ac:dyDescent="0.2">
      <c r="A79" s="29"/>
      <c r="B79" s="29"/>
      <c r="C79" s="29"/>
      <c r="D79" s="29"/>
      <c r="E79" s="29"/>
      <c r="F79" s="130">
        <v>1</v>
      </c>
      <c r="G79" s="131" t="s">
        <v>68</v>
      </c>
      <c r="H79" s="29"/>
      <c r="I79" s="29"/>
      <c r="J79" s="29" t="s">
        <v>273</v>
      </c>
      <c r="K79" s="29"/>
      <c r="L79" s="29"/>
      <c r="M79" s="29"/>
      <c r="N79" s="29"/>
      <c r="O79" s="29"/>
      <c r="P79" s="29"/>
      <c r="Q79" s="29"/>
      <c r="R79" s="35">
        <v>120.36628999999999</v>
      </c>
      <c r="S79" s="29"/>
      <c r="T79" s="29"/>
      <c r="U79" s="35">
        <v>0</v>
      </c>
      <c r="V79" s="35">
        <v>0</v>
      </c>
      <c r="W79" s="35">
        <v>0</v>
      </c>
      <c r="X79" s="35">
        <v>0</v>
      </c>
      <c r="Y79" s="35">
        <v>0</v>
      </c>
      <c r="Z79" s="35">
        <v>0</v>
      </c>
      <c r="AA79" s="35">
        <v>0</v>
      </c>
      <c r="AB79" s="35">
        <v>0</v>
      </c>
      <c r="AC79" s="35">
        <v>0</v>
      </c>
      <c r="AD79" s="35">
        <v>0</v>
      </c>
      <c r="AE79" s="35">
        <v>0</v>
      </c>
      <c r="AF79" s="35">
        <v>0</v>
      </c>
      <c r="AG79" s="35">
        <v>0</v>
      </c>
      <c r="AH79" s="35">
        <v>0</v>
      </c>
      <c r="AI79" s="35">
        <v>0</v>
      </c>
      <c r="AJ79" s="35">
        <v>0</v>
      </c>
      <c r="AK79" s="35">
        <v>0</v>
      </c>
      <c r="AL79" s="35">
        <v>11.458</v>
      </c>
      <c r="AM79" s="35">
        <v>34.374000000000002</v>
      </c>
      <c r="AN79" s="35">
        <v>28.645</v>
      </c>
      <c r="AO79" s="35">
        <v>34.374000000000002</v>
      </c>
      <c r="AP79" s="35">
        <v>11.51529</v>
      </c>
      <c r="AQ79" s="35">
        <v>0</v>
      </c>
      <c r="AR79" s="35">
        <v>0</v>
      </c>
      <c r="AS79" s="35">
        <v>0</v>
      </c>
      <c r="AT79" s="35">
        <v>0</v>
      </c>
      <c r="AU79" s="35">
        <v>0</v>
      </c>
      <c r="AV79" s="35">
        <v>0</v>
      </c>
      <c r="AW79" s="35">
        <v>0</v>
      </c>
      <c r="AX79" s="35">
        <v>0</v>
      </c>
      <c r="AY79" s="35">
        <v>0</v>
      </c>
      <c r="AZ79" s="35">
        <v>0</v>
      </c>
      <c r="BA79" s="35">
        <v>0</v>
      </c>
      <c r="BB79" s="35">
        <v>0</v>
      </c>
      <c r="BC79" s="35">
        <v>0</v>
      </c>
      <c r="BD79" s="35">
        <v>0</v>
      </c>
      <c r="BE79" s="35">
        <v>0</v>
      </c>
      <c r="BF79" s="35">
        <v>0</v>
      </c>
      <c r="BG79" s="35">
        <v>0</v>
      </c>
      <c r="BH79" s="35">
        <v>0</v>
      </c>
      <c r="BI79" s="35">
        <v>0</v>
      </c>
      <c r="BJ79" s="35">
        <v>0</v>
      </c>
      <c r="BK79" s="35">
        <v>0</v>
      </c>
      <c r="BL79" s="35">
        <v>0</v>
      </c>
      <c r="BM79" s="35">
        <v>0</v>
      </c>
      <c r="BN79" s="35">
        <v>0</v>
      </c>
      <c r="BO79" s="35">
        <v>0</v>
      </c>
      <c r="BP79" s="35">
        <v>0</v>
      </c>
      <c r="BQ79" s="35">
        <v>0</v>
      </c>
      <c r="BR79" s="35">
        <v>0</v>
      </c>
      <c r="BS79" s="35">
        <v>0</v>
      </c>
      <c r="BT79" s="35">
        <v>0</v>
      </c>
      <c r="BU79" s="35">
        <v>0</v>
      </c>
      <c r="BV79" s="35">
        <v>0</v>
      </c>
      <c r="BW79" s="35">
        <v>0</v>
      </c>
      <c r="BX79" s="35">
        <v>0</v>
      </c>
      <c r="BY79" s="35">
        <v>0</v>
      </c>
      <c r="BZ79" s="35">
        <v>0</v>
      </c>
      <c r="CA79" s="35">
        <v>0</v>
      </c>
      <c r="CB79" s="29"/>
      <c r="CC79" s="29"/>
    </row>
    <row r="80" spans="1:81" s="69" customFormat="1" ht="6.6" x14ac:dyDescent="0.15">
      <c r="A80" s="68"/>
      <c r="B80" s="68"/>
      <c r="C80" s="68"/>
      <c r="D80" s="68"/>
      <c r="E80" s="68"/>
      <c r="F80" s="120"/>
      <c r="G80" s="68"/>
      <c r="H80" s="68"/>
      <c r="I80" s="68"/>
      <c r="J80" s="68"/>
      <c r="K80" s="68"/>
      <c r="L80" s="68"/>
      <c r="M80" s="68"/>
      <c r="N80" s="68"/>
      <c r="O80" s="68"/>
      <c r="P80" s="68"/>
      <c r="Q80" s="68"/>
      <c r="R80" s="72"/>
      <c r="S80" s="68"/>
      <c r="T80" s="68"/>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c r="BL80" s="71"/>
      <c r="BM80" s="71"/>
      <c r="BN80" s="71"/>
      <c r="BO80" s="71"/>
      <c r="BP80" s="71"/>
      <c r="BQ80" s="71"/>
      <c r="BR80" s="71"/>
      <c r="BS80" s="71"/>
      <c r="BT80" s="71"/>
      <c r="BU80" s="71"/>
      <c r="BV80" s="71"/>
      <c r="BW80" s="71"/>
      <c r="BX80" s="71"/>
      <c r="BY80" s="71"/>
      <c r="BZ80" s="71"/>
      <c r="CA80" s="71"/>
      <c r="CB80" s="68"/>
      <c r="CC80" s="68"/>
    </row>
    <row r="81" spans="1:81" x14ac:dyDescent="0.25">
      <c r="A81" s="1"/>
      <c r="B81" s="1"/>
      <c r="C81" s="1"/>
      <c r="D81" s="1"/>
      <c r="E81" s="1"/>
      <c r="F81" s="97"/>
      <c r="G81" s="1"/>
      <c r="H81" s="1"/>
      <c r="I81" s="1"/>
      <c r="J81" s="18"/>
      <c r="K81" s="1"/>
      <c r="L81" s="1"/>
      <c r="M81" s="1"/>
      <c r="N81" s="1"/>
      <c r="O81" s="1"/>
      <c r="P81" s="1"/>
      <c r="Q81" s="1"/>
      <c r="R81" s="25"/>
      <c r="S81" s="1"/>
      <c r="T81" s="1"/>
      <c r="U81" s="41"/>
      <c r="V81" s="41"/>
      <c r="W81" s="41"/>
      <c r="X81" s="41"/>
      <c r="Y81" s="41"/>
      <c r="Z81" s="41"/>
      <c r="AA81" s="41"/>
      <c r="AB81" s="41"/>
      <c r="AC81" s="41"/>
      <c r="AD81" s="41"/>
      <c r="AE81" s="41"/>
      <c r="AF81" s="41"/>
      <c r="AG81" s="41"/>
      <c r="AH81" s="41"/>
      <c r="AI81" s="41"/>
      <c r="AJ81" s="41"/>
      <c r="AK81" s="41"/>
      <c r="AL81" s="41"/>
      <c r="AM81" s="41"/>
      <c r="AN81" s="41"/>
      <c r="AO81" s="41"/>
      <c r="AP81" s="41"/>
      <c r="AQ81" s="41"/>
      <c r="AR81" s="41"/>
      <c r="AS81" s="41"/>
      <c r="AT81" s="41"/>
      <c r="AU81" s="41"/>
      <c r="AV81" s="41"/>
      <c r="AW81" s="41"/>
      <c r="AX81" s="41"/>
      <c r="AY81" s="41"/>
      <c r="AZ81" s="41"/>
      <c r="BA81" s="41"/>
      <c r="BB81" s="41"/>
      <c r="BC81" s="41"/>
      <c r="BD81" s="41"/>
      <c r="BE81" s="41"/>
      <c r="BF81" s="41"/>
      <c r="BG81" s="41"/>
      <c r="BH81" s="41"/>
      <c r="BI81" s="41"/>
      <c r="BJ81" s="41"/>
      <c r="BK81" s="41"/>
      <c r="BL81" s="41"/>
      <c r="BM81" s="41"/>
      <c r="BN81" s="41"/>
      <c r="BO81" s="41"/>
      <c r="BP81" s="41"/>
      <c r="BQ81" s="41"/>
      <c r="BR81" s="41"/>
      <c r="BS81" s="41"/>
      <c r="BT81" s="41"/>
      <c r="BU81" s="41"/>
      <c r="BV81" s="41"/>
      <c r="BW81" s="41"/>
      <c r="BX81" s="41"/>
      <c r="BY81" s="41"/>
      <c r="BZ81" s="41"/>
      <c r="CA81" s="41"/>
      <c r="CB81" s="1"/>
      <c r="CC81" s="1"/>
    </row>
    <row r="82" spans="1:81" s="7" customFormat="1" x14ac:dyDescent="0.25">
      <c r="A82" s="90"/>
      <c r="B82" s="90"/>
      <c r="C82" s="90"/>
      <c r="D82" s="90" t="s">
        <v>226</v>
      </c>
      <c r="E82" s="90"/>
      <c r="F82" s="101">
        <v>0</v>
      </c>
      <c r="G82" s="91" t="s">
        <v>96</v>
      </c>
      <c r="H82" s="91"/>
      <c r="I82" s="91"/>
      <c r="J82" s="92" t="s">
        <v>273</v>
      </c>
      <c r="K82" s="90"/>
      <c r="L82" s="90"/>
      <c r="M82" s="90"/>
      <c r="N82" s="90"/>
      <c r="O82" s="90"/>
      <c r="P82" s="90"/>
      <c r="Q82" s="90"/>
      <c r="R82" s="93">
        <v>195</v>
      </c>
      <c r="S82" s="90"/>
      <c r="T82" s="90"/>
      <c r="U82" s="94">
        <v>0</v>
      </c>
      <c r="V82" s="94">
        <v>0</v>
      </c>
      <c r="W82" s="94">
        <v>0</v>
      </c>
      <c r="X82" s="94">
        <v>0</v>
      </c>
      <c r="Y82" s="94">
        <v>0</v>
      </c>
      <c r="Z82" s="94">
        <v>0</v>
      </c>
      <c r="AA82" s="94">
        <v>0</v>
      </c>
      <c r="AB82" s="94">
        <v>0</v>
      </c>
      <c r="AC82" s="94">
        <v>0</v>
      </c>
      <c r="AD82" s="94">
        <v>0</v>
      </c>
      <c r="AE82" s="94">
        <v>0</v>
      </c>
      <c r="AF82" s="94">
        <v>0</v>
      </c>
      <c r="AG82" s="94">
        <v>0</v>
      </c>
      <c r="AH82" s="94">
        <v>0</v>
      </c>
      <c r="AI82" s="94">
        <v>0</v>
      </c>
      <c r="AJ82" s="94">
        <v>0</v>
      </c>
      <c r="AK82" s="94">
        <v>0</v>
      </c>
      <c r="AL82" s="94">
        <v>15</v>
      </c>
      <c r="AM82" s="94">
        <v>60</v>
      </c>
      <c r="AN82" s="94">
        <v>45</v>
      </c>
      <c r="AO82" s="94">
        <v>75</v>
      </c>
      <c r="AP82" s="94">
        <v>0</v>
      </c>
      <c r="AQ82" s="94">
        <v>0</v>
      </c>
      <c r="AR82" s="94">
        <v>0</v>
      </c>
      <c r="AS82" s="94">
        <v>0</v>
      </c>
      <c r="AT82" s="94">
        <v>0</v>
      </c>
      <c r="AU82" s="94">
        <v>0</v>
      </c>
      <c r="AV82" s="94">
        <v>0</v>
      </c>
      <c r="AW82" s="94">
        <v>0</v>
      </c>
      <c r="AX82" s="94">
        <v>0</v>
      </c>
      <c r="AY82" s="94">
        <v>0</v>
      </c>
      <c r="AZ82" s="94">
        <v>0</v>
      </c>
      <c r="BA82" s="94">
        <v>0</v>
      </c>
      <c r="BB82" s="94">
        <v>0</v>
      </c>
      <c r="BC82" s="94">
        <v>0</v>
      </c>
      <c r="BD82" s="94">
        <v>0</v>
      </c>
      <c r="BE82" s="94">
        <v>0</v>
      </c>
      <c r="BF82" s="94">
        <v>0</v>
      </c>
      <c r="BG82" s="94">
        <v>0</v>
      </c>
      <c r="BH82" s="94">
        <v>0</v>
      </c>
      <c r="BI82" s="94">
        <v>0</v>
      </c>
      <c r="BJ82" s="94">
        <v>0</v>
      </c>
      <c r="BK82" s="94">
        <v>0</v>
      </c>
      <c r="BL82" s="94">
        <v>0</v>
      </c>
      <c r="BM82" s="94">
        <v>0</v>
      </c>
      <c r="BN82" s="94">
        <v>0</v>
      </c>
      <c r="BO82" s="94">
        <v>0</v>
      </c>
      <c r="BP82" s="94">
        <v>0</v>
      </c>
      <c r="BQ82" s="94">
        <v>0</v>
      </c>
      <c r="BR82" s="94">
        <v>0</v>
      </c>
      <c r="BS82" s="94">
        <v>0</v>
      </c>
      <c r="BT82" s="94">
        <v>0</v>
      </c>
      <c r="BU82" s="94">
        <v>0</v>
      </c>
      <c r="BV82" s="94">
        <v>0</v>
      </c>
      <c r="BW82" s="94">
        <v>0</v>
      </c>
      <c r="BX82" s="94">
        <v>0</v>
      </c>
      <c r="BY82" s="94">
        <v>0</v>
      </c>
      <c r="BZ82" s="94">
        <v>0</v>
      </c>
      <c r="CA82" s="94">
        <v>0</v>
      </c>
      <c r="CB82" s="90"/>
      <c r="CC82" s="90"/>
    </row>
    <row r="83" spans="1:81" s="36" customFormat="1" ht="10.199999999999999" x14ac:dyDescent="0.2">
      <c r="A83" s="29"/>
      <c r="B83" s="29"/>
      <c r="C83" s="29"/>
      <c r="D83" s="29"/>
      <c r="E83" s="29"/>
      <c r="F83" s="130">
        <v>1</v>
      </c>
      <c r="G83" s="131" t="s">
        <v>95</v>
      </c>
      <c r="H83" s="29"/>
      <c r="I83" s="29"/>
      <c r="J83" s="29" t="s">
        <v>273</v>
      </c>
      <c r="K83" s="29"/>
      <c r="L83" s="29"/>
      <c r="M83" s="29"/>
      <c r="N83" s="29"/>
      <c r="O83" s="29"/>
      <c r="P83" s="29"/>
      <c r="Q83" s="29"/>
      <c r="R83" s="35">
        <v>130</v>
      </c>
      <c r="S83" s="29"/>
      <c r="T83" s="29"/>
      <c r="U83" s="35">
        <v>0</v>
      </c>
      <c r="V83" s="35">
        <v>0</v>
      </c>
      <c r="W83" s="35">
        <v>0</v>
      </c>
      <c r="X83" s="35">
        <v>0</v>
      </c>
      <c r="Y83" s="35">
        <v>0</v>
      </c>
      <c r="Z83" s="35">
        <v>0</v>
      </c>
      <c r="AA83" s="35">
        <v>0</v>
      </c>
      <c r="AB83" s="35">
        <v>0</v>
      </c>
      <c r="AC83" s="35">
        <v>0</v>
      </c>
      <c r="AD83" s="35">
        <v>0</v>
      </c>
      <c r="AE83" s="35">
        <v>0</v>
      </c>
      <c r="AF83" s="35">
        <v>0</v>
      </c>
      <c r="AG83" s="35">
        <v>0</v>
      </c>
      <c r="AH83" s="35">
        <v>0</v>
      </c>
      <c r="AI83" s="35">
        <v>0</v>
      </c>
      <c r="AJ83" s="35">
        <v>0</v>
      </c>
      <c r="AK83" s="35">
        <v>0</v>
      </c>
      <c r="AL83" s="35">
        <v>10</v>
      </c>
      <c r="AM83" s="35">
        <v>40</v>
      </c>
      <c r="AN83" s="35">
        <v>30</v>
      </c>
      <c r="AO83" s="35">
        <v>50</v>
      </c>
      <c r="AP83" s="35">
        <v>0</v>
      </c>
      <c r="AQ83" s="35">
        <v>0</v>
      </c>
      <c r="AR83" s="35">
        <v>0</v>
      </c>
      <c r="AS83" s="35">
        <v>0</v>
      </c>
      <c r="AT83" s="35">
        <v>0</v>
      </c>
      <c r="AU83" s="35">
        <v>0</v>
      </c>
      <c r="AV83" s="35">
        <v>0</v>
      </c>
      <c r="AW83" s="35">
        <v>0</v>
      </c>
      <c r="AX83" s="35">
        <v>0</v>
      </c>
      <c r="AY83" s="35">
        <v>0</v>
      </c>
      <c r="AZ83" s="35">
        <v>0</v>
      </c>
      <c r="BA83" s="35">
        <v>0</v>
      </c>
      <c r="BB83" s="35">
        <v>0</v>
      </c>
      <c r="BC83" s="35">
        <v>0</v>
      </c>
      <c r="BD83" s="35">
        <v>0</v>
      </c>
      <c r="BE83" s="35">
        <v>0</v>
      </c>
      <c r="BF83" s="35">
        <v>0</v>
      </c>
      <c r="BG83" s="35">
        <v>0</v>
      </c>
      <c r="BH83" s="35">
        <v>0</v>
      </c>
      <c r="BI83" s="35">
        <v>0</v>
      </c>
      <c r="BJ83" s="35">
        <v>0</v>
      </c>
      <c r="BK83" s="35">
        <v>0</v>
      </c>
      <c r="BL83" s="35">
        <v>0</v>
      </c>
      <c r="BM83" s="35">
        <v>0</v>
      </c>
      <c r="BN83" s="35">
        <v>0</v>
      </c>
      <c r="BO83" s="35">
        <v>0</v>
      </c>
      <c r="BP83" s="35">
        <v>0</v>
      </c>
      <c r="BQ83" s="35">
        <v>0</v>
      </c>
      <c r="BR83" s="35">
        <v>0</v>
      </c>
      <c r="BS83" s="35">
        <v>0</v>
      </c>
      <c r="BT83" s="35">
        <v>0</v>
      </c>
      <c r="BU83" s="35">
        <v>0</v>
      </c>
      <c r="BV83" s="35">
        <v>0</v>
      </c>
      <c r="BW83" s="35">
        <v>0</v>
      </c>
      <c r="BX83" s="35">
        <v>0</v>
      </c>
      <c r="BY83" s="35">
        <v>0</v>
      </c>
      <c r="BZ83" s="35">
        <v>0</v>
      </c>
      <c r="CA83" s="35">
        <v>0</v>
      </c>
      <c r="CB83" s="29"/>
      <c r="CC83" s="29"/>
    </row>
    <row r="84" spans="1:81" s="36" customFormat="1" ht="10.199999999999999" x14ac:dyDescent="0.2">
      <c r="A84" s="29"/>
      <c r="B84" s="29"/>
      <c r="C84" s="29"/>
      <c r="D84" s="29"/>
      <c r="E84" s="29"/>
      <c r="F84" s="130">
        <v>1</v>
      </c>
      <c r="G84" s="131" t="s">
        <v>70</v>
      </c>
      <c r="H84" s="29"/>
      <c r="I84" s="29"/>
      <c r="J84" s="29" t="s">
        <v>273</v>
      </c>
      <c r="K84" s="29"/>
      <c r="L84" s="29"/>
      <c r="M84" s="29"/>
      <c r="N84" s="29"/>
      <c r="O84" s="29"/>
      <c r="P84" s="29"/>
      <c r="Q84" s="29"/>
      <c r="R84" s="35">
        <v>65</v>
      </c>
      <c r="S84" s="29"/>
      <c r="T84" s="29"/>
      <c r="U84" s="35">
        <v>0</v>
      </c>
      <c r="V84" s="35">
        <v>0</v>
      </c>
      <c r="W84" s="35">
        <v>0</v>
      </c>
      <c r="X84" s="35">
        <v>0</v>
      </c>
      <c r="Y84" s="35">
        <v>0</v>
      </c>
      <c r="Z84" s="35">
        <v>0</v>
      </c>
      <c r="AA84" s="35">
        <v>0</v>
      </c>
      <c r="AB84" s="35">
        <v>0</v>
      </c>
      <c r="AC84" s="35">
        <v>0</v>
      </c>
      <c r="AD84" s="35">
        <v>0</v>
      </c>
      <c r="AE84" s="35">
        <v>0</v>
      </c>
      <c r="AF84" s="35">
        <v>0</v>
      </c>
      <c r="AG84" s="35">
        <v>0</v>
      </c>
      <c r="AH84" s="35">
        <v>0</v>
      </c>
      <c r="AI84" s="35">
        <v>0</v>
      </c>
      <c r="AJ84" s="35">
        <v>0</v>
      </c>
      <c r="AK84" s="35">
        <v>0</v>
      </c>
      <c r="AL84" s="35">
        <v>5</v>
      </c>
      <c r="AM84" s="35">
        <v>20</v>
      </c>
      <c r="AN84" s="35">
        <v>15</v>
      </c>
      <c r="AO84" s="35">
        <v>25</v>
      </c>
      <c r="AP84" s="35">
        <v>0</v>
      </c>
      <c r="AQ84" s="35">
        <v>0</v>
      </c>
      <c r="AR84" s="35">
        <v>0</v>
      </c>
      <c r="AS84" s="35">
        <v>0</v>
      </c>
      <c r="AT84" s="35">
        <v>0</v>
      </c>
      <c r="AU84" s="35">
        <v>0</v>
      </c>
      <c r="AV84" s="35">
        <v>0</v>
      </c>
      <c r="AW84" s="35">
        <v>0</v>
      </c>
      <c r="AX84" s="35">
        <v>0</v>
      </c>
      <c r="AY84" s="35">
        <v>0</v>
      </c>
      <c r="AZ84" s="35">
        <v>0</v>
      </c>
      <c r="BA84" s="35">
        <v>0</v>
      </c>
      <c r="BB84" s="35">
        <v>0</v>
      </c>
      <c r="BC84" s="35">
        <v>0</v>
      </c>
      <c r="BD84" s="35">
        <v>0</v>
      </c>
      <c r="BE84" s="35">
        <v>0</v>
      </c>
      <c r="BF84" s="35">
        <v>0</v>
      </c>
      <c r="BG84" s="35">
        <v>0</v>
      </c>
      <c r="BH84" s="35">
        <v>0</v>
      </c>
      <c r="BI84" s="35">
        <v>0</v>
      </c>
      <c r="BJ84" s="35">
        <v>0</v>
      </c>
      <c r="BK84" s="35">
        <v>0</v>
      </c>
      <c r="BL84" s="35">
        <v>0</v>
      </c>
      <c r="BM84" s="35">
        <v>0</v>
      </c>
      <c r="BN84" s="35">
        <v>0</v>
      </c>
      <c r="BO84" s="35">
        <v>0</v>
      </c>
      <c r="BP84" s="35">
        <v>0</v>
      </c>
      <c r="BQ84" s="35">
        <v>0</v>
      </c>
      <c r="BR84" s="35">
        <v>0</v>
      </c>
      <c r="BS84" s="35">
        <v>0</v>
      </c>
      <c r="BT84" s="35">
        <v>0</v>
      </c>
      <c r="BU84" s="35">
        <v>0</v>
      </c>
      <c r="BV84" s="35">
        <v>0</v>
      </c>
      <c r="BW84" s="35">
        <v>0</v>
      </c>
      <c r="BX84" s="35">
        <v>0</v>
      </c>
      <c r="BY84" s="35">
        <v>0</v>
      </c>
      <c r="BZ84" s="35">
        <v>0</v>
      </c>
      <c r="CA84" s="35">
        <v>0</v>
      </c>
      <c r="CB84" s="29"/>
      <c r="CC84" s="29"/>
    </row>
    <row r="85" spans="1:81" s="69" customFormat="1" ht="6.6" x14ac:dyDescent="0.15">
      <c r="A85" s="68"/>
      <c r="B85" s="68"/>
      <c r="C85" s="68"/>
      <c r="D85" s="68"/>
      <c r="E85" s="68"/>
      <c r="F85" s="120"/>
      <c r="G85" s="68"/>
      <c r="H85" s="68"/>
      <c r="I85" s="68"/>
      <c r="J85" s="68"/>
      <c r="K85" s="68"/>
      <c r="L85" s="68"/>
      <c r="M85" s="68"/>
      <c r="N85" s="68"/>
      <c r="O85" s="68"/>
      <c r="P85" s="68"/>
      <c r="Q85" s="68"/>
      <c r="R85" s="72"/>
      <c r="S85" s="68"/>
      <c r="T85" s="68"/>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c r="CA85" s="71"/>
      <c r="CB85" s="68"/>
      <c r="CC85" s="68"/>
    </row>
    <row r="86" spans="1:81" s="7" customFormat="1" x14ac:dyDescent="0.25">
      <c r="A86" s="90"/>
      <c r="B86" s="90"/>
      <c r="C86" s="90"/>
      <c r="D86" s="90" t="s">
        <v>226</v>
      </c>
      <c r="E86" s="90"/>
      <c r="F86" s="101">
        <v>0</v>
      </c>
      <c r="G86" s="91" t="s">
        <v>109</v>
      </c>
      <c r="H86" s="91"/>
      <c r="I86" s="91"/>
      <c r="J86" s="92" t="s">
        <v>273</v>
      </c>
      <c r="K86" s="90"/>
      <c r="L86" s="90"/>
      <c r="M86" s="90"/>
      <c r="N86" s="90"/>
      <c r="O86" s="90"/>
      <c r="P86" s="90"/>
      <c r="Q86" s="90"/>
      <c r="R86" s="93">
        <v>91.785654999999991</v>
      </c>
      <c r="S86" s="90"/>
      <c r="T86" s="90"/>
      <c r="U86" s="94">
        <v>0</v>
      </c>
      <c r="V86" s="94">
        <v>0</v>
      </c>
      <c r="W86" s="94">
        <v>0</v>
      </c>
      <c r="X86" s="94">
        <v>0</v>
      </c>
      <c r="Y86" s="94">
        <v>0</v>
      </c>
      <c r="Z86" s="94">
        <v>0</v>
      </c>
      <c r="AA86" s="94">
        <v>0</v>
      </c>
      <c r="AB86" s="94">
        <v>0</v>
      </c>
      <c r="AC86" s="94">
        <v>0</v>
      </c>
      <c r="AD86" s="94">
        <v>0</v>
      </c>
      <c r="AE86" s="94">
        <v>0</v>
      </c>
      <c r="AF86" s="94">
        <v>0</v>
      </c>
      <c r="AG86" s="94">
        <v>0</v>
      </c>
      <c r="AH86" s="94">
        <v>0</v>
      </c>
      <c r="AI86" s="94">
        <v>0</v>
      </c>
      <c r="AJ86" s="94">
        <v>0</v>
      </c>
      <c r="AK86" s="94">
        <v>0</v>
      </c>
      <c r="AL86" s="94">
        <v>1.9800000000000002</v>
      </c>
      <c r="AM86" s="94">
        <v>15.259999999999998</v>
      </c>
      <c r="AN86" s="94">
        <v>20.925654999999999</v>
      </c>
      <c r="AO86" s="94">
        <v>53.52</v>
      </c>
      <c r="AP86" s="94">
        <v>0.1</v>
      </c>
      <c r="AQ86" s="94">
        <v>0</v>
      </c>
      <c r="AR86" s="94">
        <v>0</v>
      </c>
      <c r="AS86" s="94">
        <v>0</v>
      </c>
      <c r="AT86" s="94">
        <v>0</v>
      </c>
      <c r="AU86" s="94">
        <v>0</v>
      </c>
      <c r="AV86" s="94">
        <v>0</v>
      </c>
      <c r="AW86" s="94">
        <v>0</v>
      </c>
      <c r="AX86" s="94">
        <v>0</v>
      </c>
      <c r="AY86" s="94">
        <v>0</v>
      </c>
      <c r="AZ86" s="94">
        <v>0</v>
      </c>
      <c r="BA86" s="94">
        <v>0</v>
      </c>
      <c r="BB86" s="94">
        <v>0</v>
      </c>
      <c r="BC86" s="94">
        <v>0</v>
      </c>
      <c r="BD86" s="94">
        <v>0</v>
      </c>
      <c r="BE86" s="94">
        <v>0</v>
      </c>
      <c r="BF86" s="94">
        <v>0</v>
      </c>
      <c r="BG86" s="94">
        <v>0</v>
      </c>
      <c r="BH86" s="94">
        <v>0</v>
      </c>
      <c r="BI86" s="94">
        <v>0</v>
      </c>
      <c r="BJ86" s="94">
        <v>0</v>
      </c>
      <c r="BK86" s="94">
        <v>0</v>
      </c>
      <c r="BL86" s="94">
        <v>0</v>
      </c>
      <c r="BM86" s="94">
        <v>0</v>
      </c>
      <c r="BN86" s="94">
        <v>0</v>
      </c>
      <c r="BO86" s="94">
        <v>0</v>
      </c>
      <c r="BP86" s="94">
        <v>0</v>
      </c>
      <c r="BQ86" s="94">
        <v>0</v>
      </c>
      <c r="BR86" s="94">
        <v>0</v>
      </c>
      <c r="BS86" s="94">
        <v>0</v>
      </c>
      <c r="BT86" s="94">
        <v>0</v>
      </c>
      <c r="BU86" s="94">
        <v>0</v>
      </c>
      <c r="BV86" s="94">
        <v>0</v>
      </c>
      <c r="BW86" s="94">
        <v>0</v>
      </c>
      <c r="BX86" s="94">
        <v>0</v>
      </c>
      <c r="BY86" s="94">
        <v>0</v>
      </c>
      <c r="BZ86" s="94">
        <v>0</v>
      </c>
      <c r="CA86" s="94">
        <v>0</v>
      </c>
      <c r="CB86" s="90"/>
      <c r="CC86" s="90"/>
    </row>
    <row r="87" spans="1:81" s="36" customFormat="1" ht="10.199999999999999" x14ac:dyDescent="0.2">
      <c r="A87" s="29"/>
      <c r="B87" s="29"/>
      <c r="C87" s="29"/>
      <c r="D87" s="29"/>
      <c r="E87" s="29"/>
      <c r="F87" s="130">
        <v>1</v>
      </c>
      <c r="G87" s="131" t="s">
        <v>106</v>
      </c>
      <c r="H87" s="29"/>
      <c r="I87" s="29"/>
      <c r="J87" s="29" t="s">
        <v>273</v>
      </c>
      <c r="K87" s="29"/>
      <c r="L87" s="29"/>
      <c r="M87" s="29"/>
      <c r="N87" s="29"/>
      <c r="O87" s="29"/>
      <c r="P87" s="29"/>
      <c r="Q87" s="29"/>
      <c r="R87" s="35">
        <v>1.3</v>
      </c>
      <c r="S87" s="29"/>
      <c r="T87" s="29"/>
      <c r="U87" s="35">
        <v>0</v>
      </c>
      <c r="V87" s="35">
        <v>0</v>
      </c>
      <c r="W87" s="35">
        <v>0</v>
      </c>
      <c r="X87" s="35">
        <v>0</v>
      </c>
      <c r="Y87" s="35">
        <v>0</v>
      </c>
      <c r="Z87" s="35">
        <v>0</v>
      </c>
      <c r="AA87" s="35">
        <v>0</v>
      </c>
      <c r="AB87" s="35">
        <v>0</v>
      </c>
      <c r="AC87" s="35">
        <v>0</v>
      </c>
      <c r="AD87" s="35">
        <v>0</v>
      </c>
      <c r="AE87" s="35">
        <v>0</v>
      </c>
      <c r="AF87" s="35">
        <v>0</v>
      </c>
      <c r="AG87" s="35">
        <v>0</v>
      </c>
      <c r="AH87" s="35">
        <v>0</v>
      </c>
      <c r="AI87" s="35">
        <v>0</v>
      </c>
      <c r="AJ87" s="35">
        <v>0</v>
      </c>
      <c r="AK87" s="35">
        <v>0</v>
      </c>
      <c r="AL87" s="35">
        <v>0</v>
      </c>
      <c r="AM87" s="35">
        <v>0.2</v>
      </c>
      <c r="AN87" s="35">
        <v>0.5</v>
      </c>
      <c r="AO87" s="35">
        <v>0.5</v>
      </c>
      <c r="AP87" s="35">
        <v>0.1</v>
      </c>
      <c r="AQ87" s="35">
        <v>0</v>
      </c>
      <c r="AR87" s="35">
        <v>0</v>
      </c>
      <c r="AS87" s="35">
        <v>0</v>
      </c>
      <c r="AT87" s="35">
        <v>0</v>
      </c>
      <c r="AU87" s="35">
        <v>0</v>
      </c>
      <c r="AV87" s="35">
        <v>0</v>
      </c>
      <c r="AW87" s="35">
        <v>0</v>
      </c>
      <c r="AX87" s="35">
        <v>0</v>
      </c>
      <c r="AY87" s="35">
        <v>0</v>
      </c>
      <c r="AZ87" s="35">
        <v>0</v>
      </c>
      <c r="BA87" s="35">
        <v>0</v>
      </c>
      <c r="BB87" s="35">
        <v>0</v>
      </c>
      <c r="BC87" s="35">
        <v>0</v>
      </c>
      <c r="BD87" s="35">
        <v>0</v>
      </c>
      <c r="BE87" s="35">
        <v>0</v>
      </c>
      <c r="BF87" s="35">
        <v>0</v>
      </c>
      <c r="BG87" s="35">
        <v>0</v>
      </c>
      <c r="BH87" s="35">
        <v>0</v>
      </c>
      <c r="BI87" s="35">
        <v>0</v>
      </c>
      <c r="BJ87" s="35">
        <v>0</v>
      </c>
      <c r="BK87" s="35">
        <v>0</v>
      </c>
      <c r="BL87" s="35">
        <v>0</v>
      </c>
      <c r="BM87" s="35">
        <v>0</v>
      </c>
      <c r="BN87" s="35">
        <v>0</v>
      </c>
      <c r="BO87" s="35">
        <v>0</v>
      </c>
      <c r="BP87" s="35">
        <v>0</v>
      </c>
      <c r="BQ87" s="35">
        <v>0</v>
      </c>
      <c r="BR87" s="35">
        <v>0</v>
      </c>
      <c r="BS87" s="35">
        <v>0</v>
      </c>
      <c r="BT87" s="35">
        <v>0</v>
      </c>
      <c r="BU87" s="35">
        <v>0</v>
      </c>
      <c r="BV87" s="35">
        <v>0</v>
      </c>
      <c r="BW87" s="35">
        <v>0</v>
      </c>
      <c r="BX87" s="35">
        <v>0</v>
      </c>
      <c r="BY87" s="35">
        <v>0</v>
      </c>
      <c r="BZ87" s="35">
        <v>0</v>
      </c>
      <c r="CA87" s="35">
        <v>0</v>
      </c>
      <c r="CB87" s="29"/>
      <c r="CC87" s="29"/>
    </row>
    <row r="88" spans="1:81" s="36" customFormat="1" ht="10.199999999999999" x14ac:dyDescent="0.2">
      <c r="A88" s="29"/>
      <c r="B88" s="29"/>
      <c r="C88" s="29"/>
      <c r="D88" s="29"/>
      <c r="E88" s="29"/>
      <c r="F88" s="130">
        <v>1</v>
      </c>
      <c r="G88" s="131" t="s">
        <v>118</v>
      </c>
      <c r="H88" s="29"/>
      <c r="I88" s="29"/>
      <c r="J88" s="29" t="s">
        <v>273</v>
      </c>
      <c r="K88" s="29"/>
      <c r="L88" s="29"/>
      <c r="M88" s="29"/>
      <c r="N88" s="29"/>
      <c r="O88" s="29"/>
      <c r="P88" s="29"/>
      <c r="Q88" s="29"/>
      <c r="R88" s="35">
        <v>0.55000000000000004</v>
      </c>
      <c r="S88" s="29"/>
      <c r="T88" s="29"/>
      <c r="U88" s="35">
        <v>0</v>
      </c>
      <c r="V88" s="35">
        <v>0</v>
      </c>
      <c r="W88" s="35">
        <v>0</v>
      </c>
      <c r="X88" s="35">
        <v>0</v>
      </c>
      <c r="Y88" s="35">
        <v>0</v>
      </c>
      <c r="Z88" s="35">
        <v>0</v>
      </c>
      <c r="AA88" s="35">
        <v>0</v>
      </c>
      <c r="AB88" s="35">
        <v>0</v>
      </c>
      <c r="AC88" s="35">
        <v>0</v>
      </c>
      <c r="AD88" s="35">
        <v>0</v>
      </c>
      <c r="AE88" s="35">
        <v>0</v>
      </c>
      <c r="AF88" s="35">
        <v>0</v>
      </c>
      <c r="AG88" s="35">
        <v>0</v>
      </c>
      <c r="AH88" s="35">
        <v>0</v>
      </c>
      <c r="AI88" s="35">
        <v>0</v>
      </c>
      <c r="AJ88" s="35">
        <v>0</v>
      </c>
      <c r="AK88" s="35">
        <v>0</v>
      </c>
      <c r="AL88" s="35">
        <v>0.05</v>
      </c>
      <c r="AM88" s="35">
        <v>0.1</v>
      </c>
      <c r="AN88" s="35">
        <v>0.2</v>
      </c>
      <c r="AO88" s="35">
        <v>0.2</v>
      </c>
      <c r="AP88" s="35">
        <v>0</v>
      </c>
      <c r="AQ88" s="35">
        <v>0</v>
      </c>
      <c r="AR88" s="35">
        <v>0</v>
      </c>
      <c r="AS88" s="35">
        <v>0</v>
      </c>
      <c r="AT88" s="35">
        <v>0</v>
      </c>
      <c r="AU88" s="35">
        <v>0</v>
      </c>
      <c r="AV88" s="35">
        <v>0</v>
      </c>
      <c r="AW88" s="35">
        <v>0</v>
      </c>
      <c r="AX88" s="35">
        <v>0</v>
      </c>
      <c r="AY88" s="35">
        <v>0</v>
      </c>
      <c r="AZ88" s="35">
        <v>0</v>
      </c>
      <c r="BA88" s="35">
        <v>0</v>
      </c>
      <c r="BB88" s="35">
        <v>0</v>
      </c>
      <c r="BC88" s="35">
        <v>0</v>
      </c>
      <c r="BD88" s="35">
        <v>0</v>
      </c>
      <c r="BE88" s="35">
        <v>0</v>
      </c>
      <c r="BF88" s="35">
        <v>0</v>
      </c>
      <c r="BG88" s="35">
        <v>0</v>
      </c>
      <c r="BH88" s="35">
        <v>0</v>
      </c>
      <c r="BI88" s="35">
        <v>0</v>
      </c>
      <c r="BJ88" s="35">
        <v>0</v>
      </c>
      <c r="BK88" s="35">
        <v>0</v>
      </c>
      <c r="BL88" s="35">
        <v>0</v>
      </c>
      <c r="BM88" s="35">
        <v>0</v>
      </c>
      <c r="BN88" s="35">
        <v>0</v>
      </c>
      <c r="BO88" s="35">
        <v>0</v>
      </c>
      <c r="BP88" s="35">
        <v>0</v>
      </c>
      <c r="BQ88" s="35">
        <v>0</v>
      </c>
      <c r="BR88" s="35">
        <v>0</v>
      </c>
      <c r="BS88" s="35">
        <v>0</v>
      </c>
      <c r="BT88" s="35">
        <v>0</v>
      </c>
      <c r="BU88" s="35">
        <v>0</v>
      </c>
      <c r="BV88" s="35">
        <v>0</v>
      </c>
      <c r="BW88" s="35">
        <v>0</v>
      </c>
      <c r="BX88" s="35">
        <v>0</v>
      </c>
      <c r="BY88" s="35">
        <v>0</v>
      </c>
      <c r="BZ88" s="35">
        <v>0</v>
      </c>
      <c r="CA88" s="35">
        <v>0</v>
      </c>
      <c r="CB88" s="29"/>
      <c r="CC88" s="29"/>
    </row>
    <row r="89" spans="1:81" s="36" customFormat="1" ht="10.199999999999999" x14ac:dyDescent="0.2">
      <c r="A89" s="29"/>
      <c r="B89" s="29"/>
      <c r="C89" s="29"/>
      <c r="D89" s="29"/>
      <c r="E89" s="29"/>
      <c r="F89" s="130">
        <v>1</v>
      </c>
      <c r="G89" s="131" t="s">
        <v>124</v>
      </c>
      <c r="H89" s="29"/>
      <c r="I89" s="29"/>
      <c r="J89" s="29" t="s">
        <v>273</v>
      </c>
      <c r="K89" s="29"/>
      <c r="L89" s="29"/>
      <c r="M89" s="29"/>
      <c r="N89" s="29"/>
      <c r="O89" s="29"/>
      <c r="P89" s="29"/>
      <c r="Q89" s="29"/>
      <c r="R89" s="35">
        <v>0.32999999999999996</v>
      </c>
      <c r="S89" s="29"/>
      <c r="T89" s="29"/>
      <c r="U89" s="35">
        <v>0</v>
      </c>
      <c r="V89" s="35">
        <v>0</v>
      </c>
      <c r="W89" s="35">
        <v>0</v>
      </c>
      <c r="X89" s="35">
        <v>0</v>
      </c>
      <c r="Y89" s="35">
        <v>0</v>
      </c>
      <c r="Z89" s="35">
        <v>0</v>
      </c>
      <c r="AA89" s="35">
        <v>0</v>
      </c>
      <c r="AB89" s="35">
        <v>0</v>
      </c>
      <c r="AC89" s="35">
        <v>0</v>
      </c>
      <c r="AD89" s="35">
        <v>0</v>
      </c>
      <c r="AE89" s="35">
        <v>0</v>
      </c>
      <c r="AF89" s="35">
        <v>0</v>
      </c>
      <c r="AG89" s="35">
        <v>0</v>
      </c>
      <c r="AH89" s="35">
        <v>0</v>
      </c>
      <c r="AI89" s="35">
        <v>0</v>
      </c>
      <c r="AJ89" s="35">
        <v>0</v>
      </c>
      <c r="AK89" s="35">
        <v>0</v>
      </c>
      <c r="AL89" s="35">
        <v>0.03</v>
      </c>
      <c r="AM89" s="35">
        <v>0.06</v>
      </c>
      <c r="AN89" s="35">
        <v>0.12</v>
      </c>
      <c r="AO89" s="35">
        <v>0.12</v>
      </c>
      <c r="AP89" s="35">
        <v>0</v>
      </c>
      <c r="AQ89" s="35">
        <v>0</v>
      </c>
      <c r="AR89" s="35">
        <v>0</v>
      </c>
      <c r="AS89" s="35">
        <v>0</v>
      </c>
      <c r="AT89" s="35">
        <v>0</v>
      </c>
      <c r="AU89" s="35">
        <v>0</v>
      </c>
      <c r="AV89" s="35">
        <v>0</v>
      </c>
      <c r="AW89" s="35">
        <v>0</v>
      </c>
      <c r="AX89" s="35">
        <v>0</v>
      </c>
      <c r="AY89" s="35">
        <v>0</v>
      </c>
      <c r="AZ89" s="35">
        <v>0</v>
      </c>
      <c r="BA89" s="35">
        <v>0</v>
      </c>
      <c r="BB89" s="35">
        <v>0</v>
      </c>
      <c r="BC89" s="35">
        <v>0</v>
      </c>
      <c r="BD89" s="35">
        <v>0</v>
      </c>
      <c r="BE89" s="35">
        <v>0</v>
      </c>
      <c r="BF89" s="35">
        <v>0</v>
      </c>
      <c r="BG89" s="35">
        <v>0</v>
      </c>
      <c r="BH89" s="35">
        <v>0</v>
      </c>
      <c r="BI89" s="35">
        <v>0</v>
      </c>
      <c r="BJ89" s="35">
        <v>0</v>
      </c>
      <c r="BK89" s="35">
        <v>0</v>
      </c>
      <c r="BL89" s="35">
        <v>0</v>
      </c>
      <c r="BM89" s="35">
        <v>0</v>
      </c>
      <c r="BN89" s="35">
        <v>0</v>
      </c>
      <c r="BO89" s="35">
        <v>0</v>
      </c>
      <c r="BP89" s="35">
        <v>0</v>
      </c>
      <c r="BQ89" s="35">
        <v>0</v>
      </c>
      <c r="BR89" s="35">
        <v>0</v>
      </c>
      <c r="BS89" s="35">
        <v>0</v>
      </c>
      <c r="BT89" s="35">
        <v>0</v>
      </c>
      <c r="BU89" s="35">
        <v>0</v>
      </c>
      <c r="BV89" s="35">
        <v>0</v>
      </c>
      <c r="BW89" s="35">
        <v>0</v>
      </c>
      <c r="BX89" s="35">
        <v>0</v>
      </c>
      <c r="BY89" s="35">
        <v>0</v>
      </c>
      <c r="BZ89" s="35">
        <v>0</v>
      </c>
      <c r="CA89" s="35">
        <v>0</v>
      </c>
      <c r="CB89" s="29"/>
      <c r="CC89" s="29"/>
    </row>
    <row r="90" spans="1:81" s="36" customFormat="1" ht="10.199999999999999" x14ac:dyDescent="0.2">
      <c r="A90" s="29"/>
      <c r="B90" s="29"/>
      <c r="C90" s="29"/>
      <c r="D90" s="29"/>
      <c r="E90" s="29"/>
      <c r="F90" s="130">
        <v>1</v>
      </c>
      <c r="G90" s="131" t="s">
        <v>133</v>
      </c>
      <c r="H90" s="29"/>
      <c r="I90" s="29"/>
      <c r="J90" s="29" t="s">
        <v>273</v>
      </c>
      <c r="K90" s="29"/>
      <c r="L90" s="29"/>
      <c r="M90" s="29"/>
      <c r="N90" s="29"/>
      <c r="O90" s="29"/>
      <c r="P90" s="29"/>
      <c r="Q90" s="29"/>
      <c r="R90" s="35">
        <v>35.405654999999996</v>
      </c>
      <c r="S90" s="29"/>
      <c r="T90" s="29"/>
      <c r="U90" s="35">
        <v>0</v>
      </c>
      <c r="V90" s="35">
        <v>0</v>
      </c>
      <c r="W90" s="35">
        <v>0</v>
      </c>
      <c r="X90" s="35">
        <v>0</v>
      </c>
      <c r="Y90" s="35">
        <v>0</v>
      </c>
      <c r="Z90" s="35">
        <v>0</v>
      </c>
      <c r="AA90" s="35">
        <v>0</v>
      </c>
      <c r="AB90" s="35">
        <v>0</v>
      </c>
      <c r="AC90" s="35">
        <v>0</v>
      </c>
      <c r="AD90" s="35">
        <v>0</v>
      </c>
      <c r="AE90" s="35">
        <v>0</v>
      </c>
      <c r="AF90" s="35">
        <v>0</v>
      </c>
      <c r="AG90" s="35">
        <v>0</v>
      </c>
      <c r="AH90" s="35">
        <v>0</v>
      </c>
      <c r="AI90" s="35">
        <v>0</v>
      </c>
      <c r="AJ90" s="35">
        <v>0</v>
      </c>
      <c r="AK90" s="35">
        <v>0</v>
      </c>
      <c r="AL90" s="35">
        <v>0</v>
      </c>
      <c r="AM90" s="35">
        <v>12</v>
      </c>
      <c r="AN90" s="35">
        <v>14.405654999999999</v>
      </c>
      <c r="AO90" s="35">
        <v>9</v>
      </c>
      <c r="AP90" s="35">
        <v>0</v>
      </c>
      <c r="AQ90" s="35">
        <v>0</v>
      </c>
      <c r="AR90" s="35">
        <v>0</v>
      </c>
      <c r="AS90" s="35">
        <v>0</v>
      </c>
      <c r="AT90" s="35">
        <v>0</v>
      </c>
      <c r="AU90" s="35">
        <v>0</v>
      </c>
      <c r="AV90" s="35">
        <v>0</v>
      </c>
      <c r="AW90" s="35">
        <v>0</v>
      </c>
      <c r="AX90" s="35">
        <v>0</v>
      </c>
      <c r="AY90" s="35">
        <v>0</v>
      </c>
      <c r="AZ90" s="35">
        <v>0</v>
      </c>
      <c r="BA90" s="35">
        <v>0</v>
      </c>
      <c r="BB90" s="35">
        <v>0</v>
      </c>
      <c r="BC90" s="35">
        <v>0</v>
      </c>
      <c r="BD90" s="35">
        <v>0</v>
      </c>
      <c r="BE90" s="35">
        <v>0</v>
      </c>
      <c r="BF90" s="35">
        <v>0</v>
      </c>
      <c r="BG90" s="35">
        <v>0</v>
      </c>
      <c r="BH90" s="35">
        <v>0</v>
      </c>
      <c r="BI90" s="35">
        <v>0</v>
      </c>
      <c r="BJ90" s="35">
        <v>0</v>
      </c>
      <c r="BK90" s="35">
        <v>0</v>
      </c>
      <c r="BL90" s="35">
        <v>0</v>
      </c>
      <c r="BM90" s="35">
        <v>0</v>
      </c>
      <c r="BN90" s="35">
        <v>0</v>
      </c>
      <c r="BO90" s="35">
        <v>0</v>
      </c>
      <c r="BP90" s="35">
        <v>0</v>
      </c>
      <c r="BQ90" s="35">
        <v>0</v>
      </c>
      <c r="BR90" s="35">
        <v>0</v>
      </c>
      <c r="BS90" s="35">
        <v>0</v>
      </c>
      <c r="BT90" s="35">
        <v>0</v>
      </c>
      <c r="BU90" s="35">
        <v>0</v>
      </c>
      <c r="BV90" s="35">
        <v>0</v>
      </c>
      <c r="BW90" s="35">
        <v>0</v>
      </c>
      <c r="BX90" s="35">
        <v>0</v>
      </c>
      <c r="BY90" s="35">
        <v>0</v>
      </c>
      <c r="BZ90" s="35">
        <v>0</v>
      </c>
      <c r="CA90" s="35">
        <v>0</v>
      </c>
      <c r="CB90" s="29"/>
      <c r="CC90" s="29"/>
    </row>
    <row r="91" spans="1:81" s="36" customFormat="1" ht="10.199999999999999" x14ac:dyDescent="0.2">
      <c r="A91" s="29"/>
      <c r="B91" s="29"/>
      <c r="C91" s="29"/>
      <c r="D91" s="29"/>
      <c r="E91" s="29"/>
      <c r="F91" s="130">
        <v>1</v>
      </c>
      <c r="G91" s="131" t="s">
        <v>140</v>
      </c>
      <c r="H91" s="29"/>
      <c r="I91" s="29"/>
      <c r="J91" s="29" t="s">
        <v>273</v>
      </c>
      <c r="K91" s="29"/>
      <c r="L91" s="29"/>
      <c r="M91" s="29"/>
      <c r="N91" s="29"/>
      <c r="O91" s="29"/>
      <c r="P91" s="29"/>
      <c r="Q91" s="29"/>
      <c r="R91" s="35">
        <v>9</v>
      </c>
      <c r="S91" s="29"/>
      <c r="T91" s="29"/>
      <c r="U91" s="35">
        <v>0</v>
      </c>
      <c r="V91" s="35">
        <v>0</v>
      </c>
      <c r="W91" s="35">
        <v>0</v>
      </c>
      <c r="X91" s="35">
        <v>0</v>
      </c>
      <c r="Y91" s="35">
        <v>0</v>
      </c>
      <c r="Z91" s="35">
        <v>0</v>
      </c>
      <c r="AA91" s="35">
        <v>0</v>
      </c>
      <c r="AB91" s="35">
        <v>0</v>
      </c>
      <c r="AC91" s="35">
        <v>0</v>
      </c>
      <c r="AD91" s="35">
        <v>0</v>
      </c>
      <c r="AE91" s="35">
        <v>0</v>
      </c>
      <c r="AF91" s="35">
        <v>0</v>
      </c>
      <c r="AG91" s="35">
        <v>0</v>
      </c>
      <c r="AH91" s="35">
        <v>0</v>
      </c>
      <c r="AI91" s="35">
        <v>0</v>
      </c>
      <c r="AJ91" s="35">
        <v>0</v>
      </c>
      <c r="AK91" s="35">
        <v>0</v>
      </c>
      <c r="AL91" s="35">
        <v>1</v>
      </c>
      <c r="AM91" s="35">
        <v>1</v>
      </c>
      <c r="AN91" s="35">
        <v>5</v>
      </c>
      <c r="AO91" s="35">
        <v>2</v>
      </c>
      <c r="AP91" s="35">
        <v>0</v>
      </c>
      <c r="AQ91" s="35">
        <v>0</v>
      </c>
      <c r="AR91" s="35">
        <v>0</v>
      </c>
      <c r="AS91" s="35">
        <v>0</v>
      </c>
      <c r="AT91" s="35">
        <v>0</v>
      </c>
      <c r="AU91" s="35">
        <v>0</v>
      </c>
      <c r="AV91" s="35">
        <v>0</v>
      </c>
      <c r="AW91" s="35">
        <v>0</v>
      </c>
      <c r="AX91" s="35">
        <v>0</v>
      </c>
      <c r="AY91" s="35">
        <v>0</v>
      </c>
      <c r="AZ91" s="35">
        <v>0</v>
      </c>
      <c r="BA91" s="35">
        <v>0</v>
      </c>
      <c r="BB91" s="35">
        <v>0</v>
      </c>
      <c r="BC91" s="35">
        <v>0</v>
      </c>
      <c r="BD91" s="35">
        <v>0</v>
      </c>
      <c r="BE91" s="35">
        <v>0</v>
      </c>
      <c r="BF91" s="35">
        <v>0</v>
      </c>
      <c r="BG91" s="35">
        <v>0</v>
      </c>
      <c r="BH91" s="35">
        <v>0</v>
      </c>
      <c r="BI91" s="35">
        <v>0</v>
      </c>
      <c r="BJ91" s="35">
        <v>0</v>
      </c>
      <c r="BK91" s="35">
        <v>0</v>
      </c>
      <c r="BL91" s="35">
        <v>0</v>
      </c>
      <c r="BM91" s="35">
        <v>0</v>
      </c>
      <c r="BN91" s="35">
        <v>0</v>
      </c>
      <c r="BO91" s="35">
        <v>0</v>
      </c>
      <c r="BP91" s="35">
        <v>0</v>
      </c>
      <c r="BQ91" s="35">
        <v>0</v>
      </c>
      <c r="BR91" s="35">
        <v>0</v>
      </c>
      <c r="BS91" s="35">
        <v>0</v>
      </c>
      <c r="BT91" s="35">
        <v>0</v>
      </c>
      <c r="BU91" s="35">
        <v>0</v>
      </c>
      <c r="BV91" s="35">
        <v>0</v>
      </c>
      <c r="BW91" s="35">
        <v>0</v>
      </c>
      <c r="BX91" s="35">
        <v>0</v>
      </c>
      <c r="BY91" s="35">
        <v>0</v>
      </c>
      <c r="BZ91" s="35">
        <v>0</v>
      </c>
      <c r="CA91" s="35">
        <v>0</v>
      </c>
      <c r="CB91" s="29"/>
      <c r="CC91" s="29"/>
    </row>
    <row r="92" spans="1:81" s="36" customFormat="1" ht="10.199999999999999" x14ac:dyDescent="0.2">
      <c r="A92" s="29"/>
      <c r="B92" s="29"/>
      <c r="C92" s="29"/>
      <c r="D92" s="29"/>
      <c r="E92" s="29"/>
      <c r="F92" s="130">
        <v>1</v>
      </c>
      <c r="G92" s="131" t="s">
        <v>153</v>
      </c>
      <c r="H92" s="29"/>
      <c r="I92" s="29"/>
      <c r="J92" s="29" t="s">
        <v>273</v>
      </c>
      <c r="K92" s="29"/>
      <c r="L92" s="29"/>
      <c r="M92" s="29"/>
      <c r="N92" s="29"/>
      <c r="O92" s="29"/>
      <c r="P92" s="29"/>
      <c r="Q92" s="29"/>
      <c r="R92" s="35">
        <v>2.9999999999999996</v>
      </c>
      <c r="S92" s="29"/>
      <c r="T92" s="29"/>
      <c r="U92" s="35">
        <v>0</v>
      </c>
      <c r="V92" s="35">
        <v>0</v>
      </c>
      <c r="W92" s="35">
        <v>0</v>
      </c>
      <c r="X92" s="35">
        <v>0</v>
      </c>
      <c r="Y92" s="35">
        <v>0</v>
      </c>
      <c r="Z92" s="35">
        <v>0</v>
      </c>
      <c r="AA92" s="35">
        <v>0</v>
      </c>
      <c r="AB92" s="35">
        <v>0</v>
      </c>
      <c r="AC92" s="35">
        <v>0</v>
      </c>
      <c r="AD92" s="35">
        <v>0</v>
      </c>
      <c r="AE92" s="35">
        <v>0</v>
      </c>
      <c r="AF92" s="35">
        <v>0</v>
      </c>
      <c r="AG92" s="35">
        <v>0</v>
      </c>
      <c r="AH92" s="35">
        <v>0</v>
      </c>
      <c r="AI92" s="35">
        <v>0</v>
      </c>
      <c r="AJ92" s="35">
        <v>0</v>
      </c>
      <c r="AK92" s="35">
        <v>0</v>
      </c>
      <c r="AL92" s="35">
        <v>0.6</v>
      </c>
      <c r="AM92" s="35">
        <v>1.2</v>
      </c>
      <c r="AN92" s="35">
        <v>0.3</v>
      </c>
      <c r="AO92" s="35">
        <v>0.9</v>
      </c>
      <c r="AP92" s="35">
        <v>0</v>
      </c>
      <c r="AQ92" s="35">
        <v>0</v>
      </c>
      <c r="AR92" s="35">
        <v>0</v>
      </c>
      <c r="AS92" s="35">
        <v>0</v>
      </c>
      <c r="AT92" s="35">
        <v>0</v>
      </c>
      <c r="AU92" s="35">
        <v>0</v>
      </c>
      <c r="AV92" s="35">
        <v>0</v>
      </c>
      <c r="AW92" s="35">
        <v>0</v>
      </c>
      <c r="AX92" s="35">
        <v>0</v>
      </c>
      <c r="AY92" s="35">
        <v>0</v>
      </c>
      <c r="AZ92" s="35">
        <v>0</v>
      </c>
      <c r="BA92" s="35">
        <v>0</v>
      </c>
      <c r="BB92" s="35">
        <v>0</v>
      </c>
      <c r="BC92" s="35">
        <v>0</v>
      </c>
      <c r="BD92" s="35">
        <v>0</v>
      </c>
      <c r="BE92" s="35">
        <v>0</v>
      </c>
      <c r="BF92" s="35">
        <v>0</v>
      </c>
      <c r="BG92" s="35">
        <v>0</v>
      </c>
      <c r="BH92" s="35">
        <v>0</v>
      </c>
      <c r="BI92" s="35">
        <v>0</v>
      </c>
      <c r="BJ92" s="35">
        <v>0</v>
      </c>
      <c r="BK92" s="35">
        <v>0</v>
      </c>
      <c r="BL92" s="35">
        <v>0</v>
      </c>
      <c r="BM92" s="35">
        <v>0</v>
      </c>
      <c r="BN92" s="35">
        <v>0</v>
      </c>
      <c r="BO92" s="35">
        <v>0</v>
      </c>
      <c r="BP92" s="35">
        <v>0</v>
      </c>
      <c r="BQ92" s="35">
        <v>0</v>
      </c>
      <c r="BR92" s="35">
        <v>0</v>
      </c>
      <c r="BS92" s="35">
        <v>0</v>
      </c>
      <c r="BT92" s="35">
        <v>0</v>
      </c>
      <c r="BU92" s="35">
        <v>0</v>
      </c>
      <c r="BV92" s="35">
        <v>0</v>
      </c>
      <c r="BW92" s="35">
        <v>0</v>
      </c>
      <c r="BX92" s="35">
        <v>0</v>
      </c>
      <c r="BY92" s="35">
        <v>0</v>
      </c>
      <c r="BZ92" s="35">
        <v>0</v>
      </c>
      <c r="CA92" s="35">
        <v>0</v>
      </c>
      <c r="CB92" s="29"/>
      <c r="CC92" s="29"/>
    </row>
    <row r="93" spans="1:81" s="36" customFormat="1" ht="10.199999999999999" x14ac:dyDescent="0.2">
      <c r="A93" s="29"/>
      <c r="B93" s="29"/>
      <c r="C93" s="29"/>
      <c r="D93" s="29"/>
      <c r="E93" s="29"/>
      <c r="F93" s="130">
        <v>1</v>
      </c>
      <c r="G93" s="131" t="s">
        <v>158</v>
      </c>
      <c r="H93" s="29"/>
      <c r="I93" s="29"/>
      <c r="J93" s="29" t="s">
        <v>273</v>
      </c>
      <c r="K93" s="29"/>
      <c r="L93" s="29"/>
      <c r="M93" s="29"/>
      <c r="N93" s="29"/>
      <c r="O93" s="29"/>
      <c r="P93" s="29"/>
      <c r="Q93" s="29"/>
      <c r="R93" s="35">
        <v>1.1000000000000001</v>
      </c>
      <c r="S93" s="29"/>
      <c r="T93" s="29"/>
      <c r="U93" s="35">
        <v>0</v>
      </c>
      <c r="V93" s="35">
        <v>0</v>
      </c>
      <c r="W93" s="35">
        <v>0</v>
      </c>
      <c r="X93" s="35">
        <v>0</v>
      </c>
      <c r="Y93" s="35">
        <v>0</v>
      </c>
      <c r="Z93" s="35">
        <v>0</v>
      </c>
      <c r="AA93" s="35">
        <v>0</v>
      </c>
      <c r="AB93" s="35">
        <v>0</v>
      </c>
      <c r="AC93" s="35">
        <v>0</v>
      </c>
      <c r="AD93" s="35">
        <v>0</v>
      </c>
      <c r="AE93" s="35">
        <v>0</v>
      </c>
      <c r="AF93" s="35">
        <v>0</v>
      </c>
      <c r="AG93" s="35">
        <v>0</v>
      </c>
      <c r="AH93" s="35">
        <v>0</v>
      </c>
      <c r="AI93" s="35">
        <v>0</v>
      </c>
      <c r="AJ93" s="35">
        <v>0</v>
      </c>
      <c r="AK93" s="35">
        <v>0</v>
      </c>
      <c r="AL93" s="35">
        <v>0</v>
      </c>
      <c r="AM93" s="35">
        <v>0.5</v>
      </c>
      <c r="AN93" s="35">
        <v>0.2</v>
      </c>
      <c r="AO93" s="35">
        <v>0.4</v>
      </c>
      <c r="AP93" s="35">
        <v>0</v>
      </c>
      <c r="AQ93" s="35">
        <v>0</v>
      </c>
      <c r="AR93" s="35">
        <v>0</v>
      </c>
      <c r="AS93" s="35">
        <v>0</v>
      </c>
      <c r="AT93" s="35">
        <v>0</v>
      </c>
      <c r="AU93" s="35">
        <v>0</v>
      </c>
      <c r="AV93" s="35">
        <v>0</v>
      </c>
      <c r="AW93" s="35">
        <v>0</v>
      </c>
      <c r="AX93" s="35">
        <v>0</v>
      </c>
      <c r="AY93" s="35">
        <v>0</v>
      </c>
      <c r="AZ93" s="35">
        <v>0</v>
      </c>
      <c r="BA93" s="35">
        <v>0</v>
      </c>
      <c r="BB93" s="35">
        <v>0</v>
      </c>
      <c r="BC93" s="35">
        <v>0</v>
      </c>
      <c r="BD93" s="35">
        <v>0</v>
      </c>
      <c r="BE93" s="35">
        <v>0</v>
      </c>
      <c r="BF93" s="35">
        <v>0</v>
      </c>
      <c r="BG93" s="35">
        <v>0</v>
      </c>
      <c r="BH93" s="35">
        <v>0</v>
      </c>
      <c r="BI93" s="35">
        <v>0</v>
      </c>
      <c r="BJ93" s="35">
        <v>0</v>
      </c>
      <c r="BK93" s="35">
        <v>0</v>
      </c>
      <c r="BL93" s="35">
        <v>0</v>
      </c>
      <c r="BM93" s="35">
        <v>0</v>
      </c>
      <c r="BN93" s="35">
        <v>0</v>
      </c>
      <c r="BO93" s="35">
        <v>0</v>
      </c>
      <c r="BP93" s="35">
        <v>0</v>
      </c>
      <c r="BQ93" s="35">
        <v>0</v>
      </c>
      <c r="BR93" s="35">
        <v>0</v>
      </c>
      <c r="BS93" s="35">
        <v>0</v>
      </c>
      <c r="BT93" s="35">
        <v>0</v>
      </c>
      <c r="BU93" s="35">
        <v>0</v>
      </c>
      <c r="BV93" s="35">
        <v>0</v>
      </c>
      <c r="BW93" s="35">
        <v>0</v>
      </c>
      <c r="BX93" s="35">
        <v>0</v>
      </c>
      <c r="BY93" s="35">
        <v>0</v>
      </c>
      <c r="BZ93" s="35">
        <v>0</v>
      </c>
      <c r="CA93" s="35">
        <v>0</v>
      </c>
      <c r="CB93" s="29"/>
      <c r="CC93" s="29"/>
    </row>
    <row r="94" spans="1:81" s="36" customFormat="1" ht="10.199999999999999" x14ac:dyDescent="0.2">
      <c r="A94" s="29"/>
      <c r="B94" s="29"/>
      <c r="C94" s="29"/>
      <c r="D94" s="29"/>
      <c r="E94" s="29"/>
      <c r="F94" s="130">
        <v>1</v>
      </c>
      <c r="G94" s="131" t="s">
        <v>160</v>
      </c>
      <c r="H94" s="29"/>
      <c r="I94" s="29"/>
      <c r="J94" s="29" t="s">
        <v>273</v>
      </c>
      <c r="K94" s="29"/>
      <c r="L94" s="29"/>
      <c r="M94" s="29"/>
      <c r="N94" s="29"/>
      <c r="O94" s="29"/>
      <c r="P94" s="29"/>
      <c r="Q94" s="29"/>
      <c r="R94" s="35">
        <v>1.1000000000000001</v>
      </c>
      <c r="S94" s="29"/>
      <c r="T94" s="29"/>
      <c r="U94" s="35">
        <v>0</v>
      </c>
      <c r="V94" s="35">
        <v>0</v>
      </c>
      <c r="W94" s="35">
        <v>0</v>
      </c>
      <c r="X94" s="35">
        <v>0</v>
      </c>
      <c r="Y94" s="35">
        <v>0</v>
      </c>
      <c r="Z94" s="35">
        <v>0</v>
      </c>
      <c r="AA94" s="35">
        <v>0</v>
      </c>
      <c r="AB94" s="35">
        <v>0</v>
      </c>
      <c r="AC94" s="35">
        <v>0</v>
      </c>
      <c r="AD94" s="35">
        <v>0</v>
      </c>
      <c r="AE94" s="35">
        <v>0</v>
      </c>
      <c r="AF94" s="35">
        <v>0</v>
      </c>
      <c r="AG94" s="35">
        <v>0</v>
      </c>
      <c r="AH94" s="35">
        <v>0</v>
      </c>
      <c r="AI94" s="35">
        <v>0</v>
      </c>
      <c r="AJ94" s="35">
        <v>0</v>
      </c>
      <c r="AK94" s="35">
        <v>0</v>
      </c>
      <c r="AL94" s="35">
        <v>0.3</v>
      </c>
      <c r="AM94" s="35">
        <v>0.2</v>
      </c>
      <c r="AN94" s="35">
        <v>0.2</v>
      </c>
      <c r="AO94" s="35">
        <v>0.4</v>
      </c>
      <c r="AP94" s="35">
        <v>0</v>
      </c>
      <c r="AQ94" s="35">
        <v>0</v>
      </c>
      <c r="AR94" s="35">
        <v>0</v>
      </c>
      <c r="AS94" s="35">
        <v>0</v>
      </c>
      <c r="AT94" s="35">
        <v>0</v>
      </c>
      <c r="AU94" s="35">
        <v>0</v>
      </c>
      <c r="AV94" s="35">
        <v>0</v>
      </c>
      <c r="AW94" s="35">
        <v>0</v>
      </c>
      <c r="AX94" s="35">
        <v>0</v>
      </c>
      <c r="AY94" s="35">
        <v>0</v>
      </c>
      <c r="AZ94" s="35">
        <v>0</v>
      </c>
      <c r="BA94" s="35">
        <v>0</v>
      </c>
      <c r="BB94" s="35">
        <v>0</v>
      </c>
      <c r="BC94" s="35">
        <v>0</v>
      </c>
      <c r="BD94" s="35">
        <v>0</v>
      </c>
      <c r="BE94" s="35">
        <v>0</v>
      </c>
      <c r="BF94" s="35">
        <v>0</v>
      </c>
      <c r="BG94" s="35">
        <v>0</v>
      </c>
      <c r="BH94" s="35">
        <v>0</v>
      </c>
      <c r="BI94" s="35">
        <v>0</v>
      </c>
      <c r="BJ94" s="35">
        <v>0</v>
      </c>
      <c r="BK94" s="35">
        <v>0</v>
      </c>
      <c r="BL94" s="35">
        <v>0</v>
      </c>
      <c r="BM94" s="35">
        <v>0</v>
      </c>
      <c r="BN94" s="35">
        <v>0</v>
      </c>
      <c r="BO94" s="35">
        <v>0</v>
      </c>
      <c r="BP94" s="35">
        <v>0</v>
      </c>
      <c r="BQ94" s="35">
        <v>0</v>
      </c>
      <c r="BR94" s="35">
        <v>0</v>
      </c>
      <c r="BS94" s="35">
        <v>0</v>
      </c>
      <c r="BT94" s="35">
        <v>0</v>
      </c>
      <c r="BU94" s="35">
        <v>0</v>
      </c>
      <c r="BV94" s="35">
        <v>0</v>
      </c>
      <c r="BW94" s="35">
        <v>0</v>
      </c>
      <c r="BX94" s="35">
        <v>0</v>
      </c>
      <c r="BY94" s="35">
        <v>0</v>
      </c>
      <c r="BZ94" s="35">
        <v>0</v>
      </c>
      <c r="CA94" s="35">
        <v>0</v>
      </c>
      <c r="CB94" s="29"/>
      <c r="CC94" s="29"/>
    </row>
    <row r="95" spans="1:81" s="36" customFormat="1" ht="10.199999999999999" x14ac:dyDescent="0.2">
      <c r="A95" s="29"/>
      <c r="B95" s="29"/>
      <c r="C95" s="29"/>
      <c r="D95" s="29"/>
      <c r="E95" s="29"/>
      <c r="F95" s="130">
        <v>1</v>
      </c>
      <c r="G95" s="428" t="s">
        <v>464</v>
      </c>
      <c r="H95" s="29"/>
      <c r="I95" s="29"/>
      <c r="J95" s="29" t="s">
        <v>273</v>
      </c>
      <c r="K95" s="29"/>
      <c r="L95" s="29"/>
      <c r="M95" s="29"/>
      <c r="N95" s="29"/>
      <c r="O95" s="29"/>
      <c r="P95" s="29"/>
      <c r="Q95" s="29"/>
      <c r="R95" s="35">
        <v>10</v>
      </c>
      <c r="S95" s="29"/>
      <c r="T95" s="29"/>
      <c r="U95" s="35">
        <v>0</v>
      </c>
      <c r="V95" s="35">
        <v>0</v>
      </c>
      <c r="W95" s="35">
        <v>0</v>
      </c>
      <c r="X95" s="35">
        <v>0</v>
      </c>
      <c r="Y95" s="35">
        <v>0</v>
      </c>
      <c r="Z95" s="35">
        <v>0</v>
      </c>
      <c r="AA95" s="35">
        <v>0</v>
      </c>
      <c r="AB95" s="35">
        <v>0</v>
      </c>
      <c r="AC95" s="35">
        <v>0</v>
      </c>
      <c r="AD95" s="35">
        <v>0</v>
      </c>
      <c r="AE95" s="35">
        <v>0</v>
      </c>
      <c r="AF95" s="35">
        <v>0</v>
      </c>
      <c r="AG95" s="35">
        <v>0</v>
      </c>
      <c r="AH95" s="35">
        <v>0</v>
      </c>
      <c r="AI95" s="35">
        <v>0</v>
      </c>
      <c r="AJ95" s="35">
        <v>0</v>
      </c>
      <c r="AK95" s="35">
        <v>0</v>
      </c>
      <c r="AL95" s="35">
        <v>0</v>
      </c>
      <c r="AM95" s="35">
        <v>0</v>
      </c>
      <c r="AN95" s="35">
        <v>0</v>
      </c>
      <c r="AO95" s="35">
        <v>10</v>
      </c>
      <c r="AP95" s="35">
        <v>0</v>
      </c>
      <c r="AQ95" s="35">
        <v>0</v>
      </c>
      <c r="AR95" s="35">
        <v>0</v>
      </c>
      <c r="AS95" s="35">
        <v>0</v>
      </c>
      <c r="AT95" s="35">
        <v>0</v>
      </c>
      <c r="AU95" s="35">
        <v>0</v>
      </c>
      <c r="AV95" s="35">
        <v>0</v>
      </c>
      <c r="AW95" s="35">
        <v>0</v>
      </c>
      <c r="AX95" s="35">
        <v>0</v>
      </c>
      <c r="AY95" s="35">
        <v>0</v>
      </c>
      <c r="AZ95" s="35">
        <v>0</v>
      </c>
      <c r="BA95" s="35">
        <v>0</v>
      </c>
      <c r="BB95" s="35">
        <v>0</v>
      </c>
      <c r="BC95" s="35">
        <v>0</v>
      </c>
      <c r="BD95" s="35">
        <v>0</v>
      </c>
      <c r="BE95" s="35">
        <v>0</v>
      </c>
      <c r="BF95" s="35">
        <v>0</v>
      </c>
      <c r="BG95" s="35">
        <v>0</v>
      </c>
      <c r="BH95" s="35">
        <v>0</v>
      </c>
      <c r="BI95" s="35">
        <v>0</v>
      </c>
      <c r="BJ95" s="35">
        <v>0</v>
      </c>
      <c r="BK95" s="35">
        <v>0</v>
      </c>
      <c r="BL95" s="35">
        <v>0</v>
      </c>
      <c r="BM95" s="35">
        <v>0</v>
      </c>
      <c r="BN95" s="35">
        <v>0</v>
      </c>
      <c r="BO95" s="35">
        <v>0</v>
      </c>
      <c r="BP95" s="35">
        <v>0</v>
      </c>
      <c r="BQ95" s="35">
        <v>0</v>
      </c>
      <c r="BR95" s="35">
        <v>0</v>
      </c>
      <c r="BS95" s="35">
        <v>0</v>
      </c>
      <c r="BT95" s="35">
        <v>0</v>
      </c>
      <c r="BU95" s="35">
        <v>0</v>
      </c>
      <c r="BV95" s="35">
        <v>0</v>
      </c>
      <c r="BW95" s="35">
        <v>0</v>
      </c>
      <c r="BX95" s="35">
        <v>0</v>
      </c>
      <c r="BY95" s="35">
        <v>0</v>
      </c>
      <c r="BZ95" s="35">
        <v>0</v>
      </c>
      <c r="CA95" s="35">
        <v>0</v>
      </c>
      <c r="CB95" s="29"/>
      <c r="CC95" s="29"/>
    </row>
    <row r="96" spans="1:81" s="36" customFormat="1" ht="10.199999999999999" x14ac:dyDescent="0.2">
      <c r="A96" s="29"/>
      <c r="B96" s="29"/>
      <c r="C96" s="29"/>
      <c r="D96" s="29"/>
      <c r="E96" s="29"/>
      <c r="F96" s="130">
        <v>1</v>
      </c>
      <c r="G96" s="428" t="s">
        <v>281</v>
      </c>
      <c r="H96" s="29"/>
      <c r="I96" s="29"/>
      <c r="J96" s="29" t="s">
        <v>273</v>
      </c>
      <c r="K96" s="29"/>
      <c r="L96" s="29"/>
      <c r="M96" s="29"/>
      <c r="N96" s="29"/>
      <c r="O96" s="29"/>
      <c r="P96" s="29"/>
      <c r="Q96" s="29"/>
      <c r="R96" s="35">
        <v>30</v>
      </c>
      <c r="S96" s="29"/>
      <c r="T96" s="29"/>
      <c r="U96" s="35">
        <v>0</v>
      </c>
      <c r="V96" s="35">
        <v>0</v>
      </c>
      <c r="W96" s="35">
        <v>0</v>
      </c>
      <c r="X96" s="35">
        <v>0</v>
      </c>
      <c r="Y96" s="35">
        <v>0</v>
      </c>
      <c r="Z96" s="35">
        <v>0</v>
      </c>
      <c r="AA96" s="35">
        <v>0</v>
      </c>
      <c r="AB96" s="35">
        <v>0</v>
      </c>
      <c r="AC96" s="35">
        <v>0</v>
      </c>
      <c r="AD96" s="35">
        <v>0</v>
      </c>
      <c r="AE96" s="35">
        <v>0</v>
      </c>
      <c r="AF96" s="35">
        <v>0</v>
      </c>
      <c r="AG96" s="35">
        <v>0</v>
      </c>
      <c r="AH96" s="35">
        <v>0</v>
      </c>
      <c r="AI96" s="35">
        <v>0</v>
      </c>
      <c r="AJ96" s="35">
        <v>0</v>
      </c>
      <c r="AK96" s="35">
        <v>0</v>
      </c>
      <c r="AL96" s="35">
        <v>0</v>
      </c>
      <c r="AM96" s="35">
        <v>0</v>
      </c>
      <c r="AN96" s="35">
        <v>0</v>
      </c>
      <c r="AO96" s="35">
        <v>30</v>
      </c>
      <c r="AP96" s="35">
        <v>0</v>
      </c>
      <c r="AQ96" s="35">
        <v>0</v>
      </c>
      <c r="AR96" s="35">
        <v>0</v>
      </c>
      <c r="AS96" s="35">
        <v>0</v>
      </c>
      <c r="AT96" s="35">
        <v>0</v>
      </c>
      <c r="AU96" s="35">
        <v>0</v>
      </c>
      <c r="AV96" s="35">
        <v>0</v>
      </c>
      <c r="AW96" s="35">
        <v>0</v>
      </c>
      <c r="AX96" s="35">
        <v>0</v>
      </c>
      <c r="AY96" s="35">
        <v>0</v>
      </c>
      <c r="AZ96" s="35">
        <v>0</v>
      </c>
      <c r="BA96" s="35">
        <v>0</v>
      </c>
      <c r="BB96" s="35">
        <v>0</v>
      </c>
      <c r="BC96" s="35">
        <v>0</v>
      </c>
      <c r="BD96" s="35">
        <v>0</v>
      </c>
      <c r="BE96" s="35">
        <v>0</v>
      </c>
      <c r="BF96" s="35">
        <v>0</v>
      </c>
      <c r="BG96" s="35">
        <v>0</v>
      </c>
      <c r="BH96" s="35">
        <v>0</v>
      </c>
      <c r="BI96" s="35">
        <v>0</v>
      </c>
      <c r="BJ96" s="35">
        <v>0</v>
      </c>
      <c r="BK96" s="35">
        <v>0</v>
      </c>
      <c r="BL96" s="35">
        <v>0</v>
      </c>
      <c r="BM96" s="35">
        <v>0</v>
      </c>
      <c r="BN96" s="35">
        <v>0</v>
      </c>
      <c r="BO96" s="35">
        <v>0</v>
      </c>
      <c r="BP96" s="35">
        <v>0</v>
      </c>
      <c r="BQ96" s="35">
        <v>0</v>
      </c>
      <c r="BR96" s="35">
        <v>0</v>
      </c>
      <c r="BS96" s="35">
        <v>0</v>
      </c>
      <c r="BT96" s="35">
        <v>0</v>
      </c>
      <c r="BU96" s="35">
        <v>0</v>
      </c>
      <c r="BV96" s="35">
        <v>0</v>
      </c>
      <c r="BW96" s="35">
        <v>0</v>
      </c>
      <c r="BX96" s="35">
        <v>0</v>
      </c>
      <c r="BY96" s="35">
        <v>0</v>
      </c>
      <c r="BZ96" s="35">
        <v>0</v>
      </c>
      <c r="CA96" s="35">
        <v>0</v>
      </c>
      <c r="CB96" s="29"/>
      <c r="CC96" s="29"/>
    </row>
    <row r="97" spans="1:81" s="69" customFormat="1" ht="6.6" x14ac:dyDescent="0.15">
      <c r="A97" s="68"/>
      <c r="B97" s="68"/>
      <c r="C97" s="68"/>
      <c r="D97" s="68"/>
      <c r="E97" s="68"/>
      <c r="F97" s="120"/>
      <c r="G97" s="68"/>
      <c r="H97" s="68"/>
      <c r="I97" s="68"/>
      <c r="J97" s="68"/>
      <c r="K97" s="68"/>
      <c r="L97" s="68"/>
      <c r="M97" s="68"/>
      <c r="N97" s="68"/>
      <c r="O97" s="68"/>
      <c r="P97" s="68"/>
      <c r="Q97" s="68"/>
      <c r="R97" s="72"/>
      <c r="S97" s="68"/>
      <c r="T97" s="68"/>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c r="BH97" s="71"/>
      <c r="BI97" s="71"/>
      <c r="BJ97" s="71"/>
      <c r="BK97" s="71"/>
      <c r="BL97" s="71"/>
      <c r="BM97" s="71"/>
      <c r="BN97" s="71"/>
      <c r="BO97" s="71"/>
      <c r="BP97" s="71"/>
      <c r="BQ97" s="71"/>
      <c r="BR97" s="71"/>
      <c r="BS97" s="71"/>
      <c r="BT97" s="71"/>
      <c r="BU97" s="71"/>
      <c r="BV97" s="71"/>
      <c r="BW97" s="71"/>
      <c r="BX97" s="71"/>
      <c r="BY97" s="71"/>
      <c r="BZ97" s="71"/>
      <c r="CA97" s="71"/>
      <c r="CB97" s="68"/>
      <c r="CC97" s="68"/>
    </row>
    <row r="98" spans="1:81" x14ac:dyDescent="0.25">
      <c r="A98" s="1"/>
      <c r="B98" s="1"/>
      <c r="C98" s="1"/>
      <c r="D98" s="1"/>
      <c r="E98" s="1"/>
      <c r="F98" s="97"/>
      <c r="G98" s="1"/>
      <c r="H98" s="1"/>
      <c r="I98" s="1"/>
      <c r="J98" s="18"/>
      <c r="K98" s="1"/>
      <c r="L98" s="1"/>
      <c r="M98" s="1"/>
      <c r="N98" s="1"/>
      <c r="O98" s="1"/>
      <c r="P98" s="1"/>
      <c r="Q98" s="1"/>
      <c r="R98" s="25"/>
      <c r="S98" s="1"/>
      <c r="T98" s="1"/>
      <c r="U98" s="41"/>
      <c r="V98" s="41"/>
      <c r="W98" s="41"/>
      <c r="X98" s="41"/>
      <c r="Y98" s="41"/>
      <c r="Z98" s="41"/>
      <c r="AA98" s="41"/>
      <c r="AB98" s="41"/>
      <c r="AC98" s="41"/>
      <c r="AD98" s="41"/>
      <c r="AE98" s="41"/>
      <c r="AF98" s="41"/>
      <c r="AG98" s="41"/>
      <c r="AH98" s="41"/>
      <c r="AI98" s="41"/>
      <c r="AJ98" s="41"/>
      <c r="AK98" s="41"/>
      <c r="AL98" s="41"/>
      <c r="AM98" s="41"/>
      <c r="AN98" s="41"/>
      <c r="AO98" s="41"/>
      <c r="AP98" s="41"/>
      <c r="AQ98" s="41"/>
      <c r="AR98" s="41"/>
      <c r="AS98" s="41"/>
      <c r="AT98" s="41"/>
      <c r="AU98" s="41"/>
      <c r="AV98" s="41"/>
      <c r="AW98" s="41"/>
      <c r="AX98" s="41"/>
      <c r="AY98" s="41"/>
      <c r="AZ98" s="41"/>
      <c r="BA98" s="41"/>
      <c r="BB98" s="41"/>
      <c r="BC98" s="41"/>
      <c r="BD98" s="41"/>
      <c r="BE98" s="41"/>
      <c r="BF98" s="41"/>
      <c r="BG98" s="41"/>
      <c r="BH98" s="41"/>
      <c r="BI98" s="41"/>
      <c r="BJ98" s="41"/>
      <c r="BK98" s="41"/>
      <c r="BL98" s="41"/>
      <c r="BM98" s="41"/>
      <c r="BN98" s="41"/>
      <c r="BO98" s="41"/>
      <c r="BP98" s="41"/>
      <c r="BQ98" s="41"/>
      <c r="BR98" s="41"/>
      <c r="BS98" s="41"/>
      <c r="BT98" s="41"/>
      <c r="BU98" s="41"/>
      <c r="BV98" s="41"/>
      <c r="BW98" s="41"/>
      <c r="BX98" s="41"/>
      <c r="BY98" s="41"/>
      <c r="BZ98" s="41"/>
      <c r="CA98" s="41"/>
      <c r="CB98" s="1"/>
      <c r="CC98" s="1"/>
    </row>
    <row r="99" spans="1:81" s="55" customFormat="1" ht="14.4" x14ac:dyDescent="0.3">
      <c r="A99" s="53"/>
      <c r="B99" s="53"/>
      <c r="C99" s="53"/>
      <c r="D99" s="53" t="s">
        <v>181</v>
      </c>
      <c r="E99" s="53"/>
      <c r="F99" s="98"/>
      <c r="G99" s="53" t="s">
        <v>175</v>
      </c>
      <c r="H99" s="53"/>
      <c r="I99" s="53"/>
      <c r="J99" s="53" t="s">
        <v>273</v>
      </c>
      <c r="K99" s="53"/>
      <c r="L99" s="53"/>
      <c r="M99" s="53"/>
      <c r="N99" s="53"/>
      <c r="O99" s="53"/>
      <c r="P99" s="53"/>
      <c r="Q99" s="53"/>
      <c r="R99" s="54">
        <v>0</v>
      </c>
      <c r="S99" s="53"/>
      <c r="T99" s="53"/>
      <c r="U99" s="96">
        <v>0</v>
      </c>
      <c r="V99" s="96">
        <v>0</v>
      </c>
      <c r="W99" s="96">
        <v>0</v>
      </c>
      <c r="X99" s="96">
        <v>0</v>
      </c>
      <c r="Y99" s="96">
        <v>0</v>
      </c>
      <c r="Z99" s="96">
        <v>0</v>
      </c>
      <c r="AA99" s="96">
        <v>0</v>
      </c>
      <c r="AB99" s="96">
        <v>0</v>
      </c>
      <c r="AC99" s="96">
        <v>0</v>
      </c>
      <c r="AD99" s="96">
        <v>0</v>
      </c>
      <c r="AE99" s="96">
        <v>0</v>
      </c>
      <c r="AF99" s="96">
        <v>0</v>
      </c>
      <c r="AG99" s="96">
        <v>0</v>
      </c>
      <c r="AH99" s="96">
        <v>0</v>
      </c>
      <c r="AI99" s="96">
        <v>0</v>
      </c>
      <c r="AJ99" s="96">
        <v>0</v>
      </c>
      <c r="AK99" s="96">
        <v>0</v>
      </c>
      <c r="AL99" s="96">
        <v>0</v>
      </c>
      <c r="AM99" s="96">
        <v>0</v>
      </c>
      <c r="AN99" s="96">
        <v>0</v>
      </c>
      <c r="AO99" s="96">
        <v>0</v>
      </c>
      <c r="AP99" s="96">
        <v>0</v>
      </c>
      <c r="AQ99" s="96">
        <v>0</v>
      </c>
      <c r="AR99" s="96">
        <v>0</v>
      </c>
      <c r="AS99" s="96">
        <v>0</v>
      </c>
      <c r="AT99" s="96">
        <v>0</v>
      </c>
      <c r="AU99" s="96">
        <v>0</v>
      </c>
      <c r="AV99" s="96">
        <v>0</v>
      </c>
      <c r="AW99" s="96">
        <v>0</v>
      </c>
      <c r="AX99" s="96">
        <v>0</v>
      </c>
      <c r="AY99" s="96">
        <v>0</v>
      </c>
      <c r="AZ99" s="96">
        <v>0</v>
      </c>
      <c r="BA99" s="96">
        <v>0</v>
      </c>
      <c r="BB99" s="96">
        <v>0</v>
      </c>
      <c r="BC99" s="96">
        <v>0</v>
      </c>
      <c r="BD99" s="96">
        <v>0</v>
      </c>
      <c r="BE99" s="96">
        <v>0</v>
      </c>
      <c r="BF99" s="96">
        <v>0</v>
      </c>
      <c r="BG99" s="96">
        <v>0</v>
      </c>
      <c r="BH99" s="96">
        <v>0</v>
      </c>
      <c r="BI99" s="96">
        <v>0</v>
      </c>
      <c r="BJ99" s="96">
        <v>0</v>
      </c>
      <c r="BK99" s="96">
        <v>0</v>
      </c>
      <c r="BL99" s="96">
        <v>0</v>
      </c>
      <c r="BM99" s="96">
        <v>0</v>
      </c>
      <c r="BN99" s="96">
        <v>0</v>
      </c>
      <c r="BO99" s="96">
        <v>0</v>
      </c>
      <c r="BP99" s="96">
        <v>0</v>
      </c>
      <c r="BQ99" s="96">
        <v>0</v>
      </c>
      <c r="BR99" s="96">
        <v>0</v>
      </c>
      <c r="BS99" s="96">
        <v>0</v>
      </c>
      <c r="BT99" s="96">
        <v>0</v>
      </c>
      <c r="BU99" s="96">
        <v>0</v>
      </c>
      <c r="BV99" s="96">
        <v>0</v>
      </c>
      <c r="BW99" s="96">
        <v>0</v>
      </c>
      <c r="BX99" s="96">
        <v>0</v>
      </c>
      <c r="BY99" s="96">
        <v>0</v>
      </c>
      <c r="BZ99" s="96">
        <v>0</v>
      </c>
      <c r="CA99" s="96">
        <v>0</v>
      </c>
      <c r="CB99" s="53"/>
      <c r="CC99" s="53"/>
    </row>
    <row r="100" spans="1:81" s="69" customFormat="1" ht="6.6" x14ac:dyDescent="0.15">
      <c r="A100" s="68"/>
      <c r="B100" s="68"/>
      <c r="C100" s="68"/>
      <c r="D100" s="68"/>
      <c r="E100" s="68"/>
      <c r="F100" s="120"/>
      <c r="G100" s="68"/>
      <c r="H100" s="68"/>
      <c r="I100" s="68"/>
      <c r="J100" s="68"/>
      <c r="K100" s="68"/>
      <c r="L100" s="68"/>
      <c r="M100" s="68"/>
      <c r="N100" s="68"/>
      <c r="O100" s="68"/>
      <c r="P100" s="68"/>
      <c r="Q100" s="68"/>
      <c r="R100" s="72"/>
      <c r="S100" s="68"/>
      <c r="T100" s="68"/>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71"/>
      <c r="BK100" s="71"/>
      <c r="BL100" s="71"/>
      <c r="BM100" s="71"/>
      <c r="BN100" s="71"/>
      <c r="BO100" s="71"/>
      <c r="BP100" s="71"/>
      <c r="BQ100" s="71"/>
      <c r="BR100" s="71"/>
      <c r="BS100" s="71"/>
      <c r="BT100" s="71"/>
      <c r="BU100" s="71"/>
      <c r="BV100" s="71"/>
      <c r="BW100" s="71"/>
      <c r="BX100" s="71"/>
      <c r="BY100" s="71"/>
      <c r="BZ100" s="71"/>
      <c r="CA100" s="71"/>
      <c r="CB100" s="68"/>
      <c r="CC100" s="68"/>
    </row>
    <row r="101" spans="1:81" x14ac:dyDescent="0.25">
      <c r="A101" s="1"/>
      <c r="B101" s="1"/>
      <c r="C101" s="1"/>
      <c r="D101" s="137"/>
      <c r="E101" s="1"/>
      <c r="F101" s="138"/>
      <c r="G101" s="1"/>
      <c r="H101" s="1"/>
      <c r="I101" s="1"/>
      <c r="J101" s="1"/>
      <c r="K101" s="1"/>
      <c r="L101" s="1"/>
      <c r="M101" s="1"/>
      <c r="N101" s="1"/>
      <c r="O101" s="1"/>
      <c r="P101" s="1"/>
      <c r="Q101" s="1"/>
      <c r="R101" s="139"/>
      <c r="S101" s="1"/>
      <c r="T101" s="1"/>
      <c r="U101" s="41"/>
      <c r="V101" s="41"/>
      <c r="W101" s="41"/>
      <c r="X101" s="41"/>
      <c r="Y101" s="41"/>
      <c r="Z101" s="41"/>
      <c r="AA101" s="41"/>
      <c r="AB101" s="41"/>
      <c r="AC101" s="41"/>
      <c r="AD101" s="41"/>
      <c r="AE101" s="41"/>
      <c r="AF101" s="41"/>
      <c r="AG101" s="41"/>
      <c r="AH101" s="41"/>
      <c r="AI101" s="41"/>
      <c r="AJ101" s="41"/>
      <c r="AK101" s="41"/>
      <c r="AL101" s="41"/>
      <c r="AM101" s="41"/>
      <c r="AN101" s="41"/>
      <c r="AO101" s="41"/>
      <c r="AP101" s="41"/>
      <c r="AQ101" s="41"/>
      <c r="AR101" s="41"/>
      <c r="AS101" s="41"/>
      <c r="AT101" s="41"/>
      <c r="AU101" s="41"/>
      <c r="AV101" s="41"/>
      <c r="AW101" s="41"/>
      <c r="AX101" s="41"/>
      <c r="AY101" s="41"/>
      <c r="AZ101" s="41"/>
      <c r="BA101" s="41"/>
      <c r="BB101" s="41"/>
      <c r="BC101" s="41"/>
      <c r="BD101" s="41"/>
      <c r="BE101" s="41"/>
      <c r="BF101" s="41"/>
      <c r="BG101" s="41"/>
      <c r="BH101" s="41"/>
      <c r="BI101" s="41"/>
      <c r="BJ101" s="41"/>
      <c r="BK101" s="41"/>
      <c r="BL101" s="41"/>
      <c r="BM101" s="41"/>
      <c r="BN101" s="41"/>
      <c r="BO101" s="41"/>
      <c r="BP101" s="41"/>
      <c r="BQ101" s="41"/>
      <c r="BR101" s="41"/>
      <c r="BS101" s="41"/>
      <c r="BT101" s="41"/>
      <c r="BU101" s="41"/>
      <c r="BV101" s="41"/>
      <c r="BW101" s="41"/>
      <c r="BX101" s="41"/>
      <c r="BY101" s="41"/>
      <c r="BZ101" s="41"/>
      <c r="CA101" s="41"/>
      <c r="CB101" s="1"/>
      <c r="CC101" s="1"/>
    </row>
    <row r="102" spans="1:81" s="7" customFormat="1" x14ac:dyDescent="0.25">
      <c r="A102" s="85"/>
      <c r="B102" s="85"/>
      <c r="C102" s="85"/>
      <c r="D102" s="85" t="s">
        <v>225</v>
      </c>
      <c r="E102" s="85"/>
      <c r="F102" s="100">
        <v>0</v>
      </c>
      <c r="G102" s="86" t="s">
        <v>176</v>
      </c>
      <c r="H102" s="86"/>
      <c r="I102" s="86"/>
      <c r="J102" s="87" t="s">
        <v>273</v>
      </c>
      <c r="K102" s="85"/>
      <c r="L102" s="85"/>
      <c r="M102" s="85"/>
      <c r="N102" s="85"/>
      <c r="O102" s="85"/>
      <c r="P102" s="85"/>
      <c r="Q102" s="85"/>
      <c r="R102" s="88">
        <v>0</v>
      </c>
      <c r="S102" s="85"/>
      <c r="T102" s="85"/>
      <c r="U102" s="89">
        <v>0</v>
      </c>
      <c r="V102" s="89">
        <v>0</v>
      </c>
      <c r="W102" s="89">
        <v>0</v>
      </c>
      <c r="X102" s="89">
        <v>0</v>
      </c>
      <c r="Y102" s="89">
        <v>0</v>
      </c>
      <c r="Z102" s="89">
        <v>0</v>
      </c>
      <c r="AA102" s="89">
        <v>0</v>
      </c>
      <c r="AB102" s="89">
        <v>0</v>
      </c>
      <c r="AC102" s="89">
        <v>0</v>
      </c>
      <c r="AD102" s="89">
        <v>0</v>
      </c>
      <c r="AE102" s="89">
        <v>0</v>
      </c>
      <c r="AF102" s="89">
        <v>0</v>
      </c>
      <c r="AG102" s="89">
        <v>0</v>
      </c>
      <c r="AH102" s="89">
        <v>0</v>
      </c>
      <c r="AI102" s="89">
        <v>0</v>
      </c>
      <c r="AJ102" s="89">
        <v>0</v>
      </c>
      <c r="AK102" s="89">
        <v>0</v>
      </c>
      <c r="AL102" s="89">
        <v>0</v>
      </c>
      <c r="AM102" s="89">
        <v>0</v>
      </c>
      <c r="AN102" s="89">
        <v>0</v>
      </c>
      <c r="AO102" s="89">
        <v>0</v>
      </c>
      <c r="AP102" s="89">
        <v>0</v>
      </c>
      <c r="AQ102" s="89">
        <v>0</v>
      </c>
      <c r="AR102" s="89">
        <v>0</v>
      </c>
      <c r="AS102" s="89">
        <v>0</v>
      </c>
      <c r="AT102" s="89">
        <v>0</v>
      </c>
      <c r="AU102" s="89">
        <v>0</v>
      </c>
      <c r="AV102" s="89">
        <v>0</v>
      </c>
      <c r="AW102" s="89">
        <v>0</v>
      </c>
      <c r="AX102" s="89">
        <v>0</v>
      </c>
      <c r="AY102" s="89">
        <v>0</v>
      </c>
      <c r="AZ102" s="89">
        <v>0</v>
      </c>
      <c r="BA102" s="89">
        <v>0</v>
      </c>
      <c r="BB102" s="89">
        <v>0</v>
      </c>
      <c r="BC102" s="89">
        <v>0</v>
      </c>
      <c r="BD102" s="89">
        <v>0</v>
      </c>
      <c r="BE102" s="89">
        <v>0</v>
      </c>
      <c r="BF102" s="89">
        <v>0</v>
      </c>
      <c r="BG102" s="89">
        <v>0</v>
      </c>
      <c r="BH102" s="89">
        <v>0</v>
      </c>
      <c r="BI102" s="89">
        <v>0</v>
      </c>
      <c r="BJ102" s="89">
        <v>0</v>
      </c>
      <c r="BK102" s="89">
        <v>0</v>
      </c>
      <c r="BL102" s="89">
        <v>0</v>
      </c>
      <c r="BM102" s="89">
        <v>0</v>
      </c>
      <c r="BN102" s="89">
        <v>0</v>
      </c>
      <c r="BO102" s="89">
        <v>0</v>
      </c>
      <c r="BP102" s="89">
        <v>0</v>
      </c>
      <c r="BQ102" s="89">
        <v>0</v>
      </c>
      <c r="BR102" s="89">
        <v>0</v>
      </c>
      <c r="BS102" s="89">
        <v>0</v>
      </c>
      <c r="BT102" s="89">
        <v>0</v>
      </c>
      <c r="BU102" s="89">
        <v>0</v>
      </c>
      <c r="BV102" s="89">
        <v>0</v>
      </c>
      <c r="BW102" s="89">
        <v>0</v>
      </c>
      <c r="BX102" s="89">
        <v>0</v>
      </c>
      <c r="BY102" s="89">
        <v>0</v>
      </c>
      <c r="BZ102" s="89">
        <v>0</v>
      </c>
      <c r="CA102" s="89">
        <v>0</v>
      </c>
      <c r="CB102" s="85"/>
      <c r="CC102" s="85"/>
    </row>
    <row r="103" spans="1:81" s="36" customFormat="1" ht="10.199999999999999" x14ac:dyDescent="0.2">
      <c r="A103" s="29"/>
      <c r="B103" s="29"/>
      <c r="C103" s="29"/>
      <c r="D103" s="29"/>
      <c r="E103" s="29"/>
      <c r="F103" s="130">
        <v>1</v>
      </c>
      <c r="G103" s="131" t="s">
        <v>164</v>
      </c>
      <c r="H103" s="29"/>
      <c r="I103" s="29"/>
      <c r="J103" s="29" t="s">
        <v>273</v>
      </c>
      <c r="K103" s="29"/>
      <c r="L103" s="29"/>
      <c r="M103" s="29"/>
      <c r="N103" s="29"/>
      <c r="O103" s="29"/>
      <c r="P103" s="29"/>
      <c r="Q103" s="29"/>
      <c r="R103" s="35">
        <v>0</v>
      </c>
      <c r="S103" s="29"/>
      <c r="T103" s="29"/>
      <c r="U103" s="35">
        <v>0</v>
      </c>
      <c r="V103" s="35">
        <v>0</v>
      </c>
      <c r="W103" s="35">
        <v>0</v>
      </c>
      <c r="X103" s="35">
        <v>0</v>
      </c>
      <c r="Y103" s="35">
        <v>0</v>
      </c>
      <c r="Z103" s="35">
        <v>0</v>
      </c>
      <c r="AA103" s="35">
        <v>0</v>
      </c>
      <c r="AB103" s="35">
        <v>0</v>
      </c>
      <c r="AC103" s="35">
        <v>0</v>
      </c>
      <c r="AD103" s="35">
        <v>0</v>
      </c>
      <c r="AE103" s="35">
        <v>0</v>
      </c>
      <c r="AF103" s="35">
        <v>0</v>
      </c>
      <c r="AG103" s="35">
        <v>0</v>
      </c>
      <c r="AH103" s="35">
        <v>0</v>
      </c>
      <c r="AI103" s="35">
        <v>0</v>
      </c>
      <c r="AJ103" s="35">
        <v>0</v>
      </c>
      <c r="AK103" s="35">
        <v>0</v>
      </c>
      <c r="AL103" s="35">
        <v>0</v>
      </c>
      <c r="AM103" s="35">
        <v>0</v>
      </c>
      <c r="AN103" s="35">
        <v>0</v>
      </c>
      <c r="AO103" s="35">
        <v>0</v>
      </c>
      <c r="AP103" s="35">
        <v>0</v>
      </c>
      <c r="AQ103" s="35">
        <v>0</v>
      </c>
      <c r="AR103" s="35">
        <v>0</v>
      </c>
      <c r="AS103" s="35">
        <v>0</v>
      </c>
      <c r="AT103" s="35">
        <v>0</v>
      </c>
      <c r="AU103" s="35">
        <v>0</v>
      </c>
      <c r="AV103" s="35">
        <v>0</v>
      </c>
      <c r="AW103" s="35">
        <v>0</v>
      </c>
      <c r="AX103" s="35">
        <v>0</v>
      </c>
      <c r="AY103" s="35">
        <v>0</v>
      </c>
      <c r="AZ103" s="35">
        <v>0</v>
      </c>
      <c r="BA103" s="35">
        <v>0</v>
      </c>
      <c r="BB103" s="35">
        <v>0</v>
      </c>
      <c r="BC103" s="35">
        <v>0</v>
      </c>
      <c r="BD103" s="35">
        <v>0</v>
      </c>
      <c r="BE103" s="35">
        <v>0</v>
      </c>
      <c r="BF103" s="35">
        <v>0</v>
      </c>
      <c r="BG103" s="35">
        <v>0</v>
      </c>
      <c r="BH103" s="35">
        <v>0</v>
      </c>
      <c r="BI103" s="35">
        <v>0</v>
      </c>
      <c r="BJ103" s="35">
        <v>0</v>
      </c>
      <c r="BK103" s="35">
        <v>0</v>
      </c>
      <c r="BL103" s="35">
        <v>0</v>
      </c>
      <c r="BM103" s="35">
        <v>0</v>
      </c>
      <c r="BN103" s="35">
        <v>0</v>
      </c>
      <c r="BO103" s="35">
        <v>0</v>
      </c>
      <c r="BP103" s="35">
        <v>0</v>
      </c>
      <c r="BQ103" s="35">
        <v>0</v>
      </c>
      <c r="BR103" s="35">
        <v>0</v>
      </c>
      <c r="BS103" s="35">
        <v>0</v>
      </c>
      <c r="BT103" s="35">
        <v>0</v>
      </c>
      <c r="BU103" s="35">
        <v>0</v>
      </c>
      <c r="BV103" s="35">
        <v>0</v>
      </c>
      <c r="BW103" s="35">
        <v>0</v>
      </c>
      <c r="BX103" s="35">
        <v>0</v>
      </c>
      <c r="BY103" s="35">
        <v>0</v>
      </c>
      <c r="BZ103" s="35">
        <v>0</v>
      </c>
      <c r="CA103" s="35">
        <v>0</v>
      </c>
      <c r="CB103" s="35">
        <v>0</v>
      </c>
      <c r="CC103" s="29"/>
    </row>
    <row r="104" spans="1:81" s="69" customFormat="1" ht="6.6" x14ac:dyDescent="0.15">
      <c r="A104" s="68"/>
      <c r="B104" s="68"/>
      <c r="C104" s="68"/>
      <c r="D104" s="68"/>
      <c r="E104" s="68"/>
      <c r="F104" s="120"/>
      <c r="G104" s="68"/>
      <c r="H104" s="68"/>
      <c r="I104" s="68"/>
      <c r="J104" s="68"/>
      <c r="K104" s="68"/>
      <c r="L104" s="68"/>
      <c r="M104" s="68"/>
      <c r="N104" s="68"/>
      <c r="O104" s="68"/>
      <c r="P104" s="68"/>
      <c r="Q104" s="68"/>
      <c r="R104" s="72"/>
      <c r="S104" s="68"/>
      <c r="T104" s="68"/>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c r="BH104" s="71"/>
      <c r="BI104" s="71"/>
      <c r="BJ104" s="71"/>
      <c r="BK104" s="71"/>
      <c r="BL104" s="71"/>
      <c r="BM104" s="71"/>
      <c r="BN104" s="71"/>
      <c r="BO104" s="71"/>
      <c r="BP104" s="71"/>
      <c r="BQ104" s="71"/>
      <c r="BR104" s="71"/>
      <c r="BS104" s="71"/>
      <c r="BT104" s="71"/>
      <c r="BU104" s="71"/>
      <c r="BV104" s="71"/>
      <c r="BW104" s="71"/>
      <c r="BX104" s="71"/>
      <c r="BY104" s="71"/>
      <c r="BZ104" s="71"/>
      <c r="CA104" s="71"/>
      <c r="CB104" s="68"/>
      <c r="CC104" s="68"/>
    </row>
    <row r="105" spans="1:81" x14ac:dyDescent="0.25">
      <c r="A105" s="1"/>
      <c r="B105" s="1"/>
      <c r="C105" s="1"/>
      <c r="D105" s="1"/>
      <c r="E105" s="1"/>
      <c r="F105" s="97"/>
      <c r="G105" s="1"/>
      <c r="H105" s="1"/>
      <c r="I105" s="1"/>
      <c r="J105" s="18"/>
      <c r="K105" s="1"/>
      <c r="L105" s="1"/>
      <c r="M105" s="1"/>
      <c r="N105" s="1"/>
      <c r="O105" s="1"/>
      <c r="P105" s="1"/>
      <c r="Q105" s="1"/>
      <c r="R105" s="25"/>
      <c r="S105" s="1"/>
      <c r="T105" s="1"/>
      <c r="U105" s="41"/>
      <c r="V105" s="41"/>
      <c r="W105" s="41"/>
      <c r="X105" s="41"/>
      <c r="Y105" s="41"/>
      <c r="Z105" s="41"/>
      <c r="AA105" s="41"/>
      <c r="AB105" s="41"/>
      <c r="AC105" s="41"/>
      <c r="AD105" s="41"/>
      <c r="AE105" s="41"/>
      <c r="AF105" s="41"/>
      <c r="AG105" s="41"/>
      <c r="AH105" s="41"/>
      <c r="AI105" s="41"/>
      <c r="AJ105" s="41"/>
      <c r="AK105" s="41"/>
      <c r="AL105" s="41"/>
      <c r="AM105" s="41"/>
      <c r="AN105" s="41"/>
      <c r="AO105" s="41"/>
      <c r="AP105" s="41"/>
      <c r="AQ105" s="41"/>
      <c r="AR105" s="41"/>
      <c r="AS105" s="41"/>
      <c r="AT105" s="41"/>
      <c r="AU105" s="41"/>
      <c r="AV105" s="41"/>
      <c r="AW105" s="41"/>
      <c r="AX105" s="41"/>
      <c r="AY105" s="41"/>
      <c r="AZ105" s="41"/>
      <c r="BA105" s="41"/>
      <c r="BB105" s="41"/>
      <c r="BC105" s="41"/>
      <c r="BD105" s="41"/>
      <c r="BE105" s="41"/>
      <c r="BF105" s="41"/>
      <c r="BG105" s="41"/>
      <c r="BH105" s="41"/>
      <c r="BI105" s="41"/>
      <c r="BJ105" s="41"/>
      <c r="BK105" s="41"/>
      <c r="BL105" s="41"/>
      <c r="BM105" s="41"/>
      <c r="BN105" s="41"/>
      <c r="BO105" s="41"/>
      <c r="BP105" s="41"/>
      <c r="BQ105" s="41"/>
      <c r="BR105" s="41"/>
      <c r="BS105" s="41"/>
      <c r="BT105" s="41"/>
      <c r="BU105" s="41"/>
      <c r="BV105" s="41"/>
      <c r="BW105" s="41"/>
      <c r="BX105" s="41"/>
      <c r="BY105" s="41"/>
      <c r="BZ105" s="41"/>
      <c r="CA105" s="41"/>
      <c r="CB105" s="1"/>
      <c r="CC105" s="1"/>
    </row>
    <row r="106" spans="1:81" s="7" customFormat="1" x14ac:dyDescent="0.25">
      <c r="A106" s="90"/>
      <c r="B106" s="90"/>
      <c r="C106" s="90"/>
      <c r="D106" s="90" t="s">
        <v>226</v>
      </c>
      <c r="E106" s="90"/>
      <c r="F106" s="101">
        <v>0</v>
      </c>
      <c r="G106" s="91" t="s">
        <v>177</v>
      </c>
      <c r="H106" s="91"/>
      <c r="I106" s="91"/>
      <c r="J106" s="92" t="s">
        <v>273</v>
      </c>
      <c r="K106" s="90"/>
      <c r="L106" s="90"/>
      <c r="M106" s="90"/>
      <c r="N106" s="90"/>
      <c r="O106" s="90"/>
      <c r="P106" s="90"/>
      <c r="Q106" s="90"/>
      <c r="R106" s="93">
        <v>0</v>
      </c>
      <c r="S106" s="90"/>
      <c r="T106" s="90"/>
      <c r="U106" s="94">
        <v>0</v>
      </c>
      <c r="V106" s="94">
        <v>0</v>
      </c>
      <c r="W106" s="94">
        <v>0</v>
      </c>
      <c r="X106" s="94">
        <v>0</v>
      </c>
      <c r="Y106" s="94">
        <v>0</v>
      </c>
      <c r="Z106" s="94">
        <v>0</v>
      </c>
      <c r="AA106" s="94">
        <v>0</v>
      </c>
      <c r="AB106" s="94">
        <v>0</v>
      </c>
      <c r="AC106" s="94">
        <v>0</v>
      </c>
      <c r="AD106" s="94">
        <v>0</v>
      </c>
      <c r="AE106" s="94">
        <v>0</v>
      </c>
      <c r="AF106" s="94">
        <v>0</v>
      </c>
      <c r="AG106" s="94">
        <v>0</v>
      </c>
      <c r="AH106" s="94">
        <v>0</v>
      </c>
      <c r="AI106" s="94">
        <v>0</v>
      </c>
      <c r="AJ106" s="94">
        <v>0</v>
      </c>
      <c r="AK106" s="94">
        <v>0</v>
      </c>
      <c r="AL106" s="94">
        <v>0</v>
      </c>
      <c r="AM106" s="94">
        <v>0</v>
      </c>
      <c r="AN106" s="94">
        <v>0</v>
      </c>
      <c r="AO106" s="94">
        <v>0</v>
      </c>
      <c r="AP106" s="94">
        <v>0</v>
      </c>
      <c r="AQ106" s="94">
        <v>0</v>
      </c>
      <c r="AR106" s="94">
        <v>0</v>
      </c>
      <c r="AS106" s="94">
        <v>0</v>
      </c>
      <c r="AT106" s="94">
        <v>0</v>
      </c>
      <c r="AU106" s="94">
        <v>0</v>
      </c>
      <c r="AV106" s="94">
        <v>0</v>
      </c>
      <c r="AW106" s="94">
        <v>0</v>
      </c>
      <c r="AX106" s="94">
        <v>0</v>
      </c>
      <c r="AY106" s="94">
        <v>0</v>
      </c>
      <c r="AZ106" s="94">
        <v>0</v>
      </c>
      <c r="BA106" s="94">
        <v>0</v>
      </c>
      <c r="BB106" s="94">
        <v>0</v>
      </c>
      <c r="BC106" s="94">
        <v>0</v>
      </c>
      <c r="BD106" s="94">
        <v>0</v>
      </c>
      <c r="BE106" s="94">
        <v>0</v>
      </c>
      <c r="BF106" s="94">
        <v>0</v>
      </c>
      <c r="BG106" s="94">
        <v>0</v>
      </c>
      <c r="BH106" s="94">
        <v>0</v>
      </c>
      <c r="BI106" s="94">
        <v>0</v>
      </c>
      <c r="BJ106" s="94">
        <v>0</v>
      </c>
      <c r="BK106" s="94">
        <v>0</v>
      </c>
      <c r="BL106" s="94">
        <v>0</v>
      </c>
      <c r="BM106" s="94">
        <v>0</v>
      </c>
      <c r="BN106" s="94">
        <v>0</v>
      </c>
      <c r="BO106" s="94">
        <v>0</v>
      </c>
      <c r="BP106" s="94">
        <v>0</v>
      </c>
      <c r="BQ106" s="94">
        <v>0</v>
      </c>
      <c r="BR106" s="94">
        <v>0</v>
      </c>
      <c r="BS106" s="94">
        <v>0</v>
      </c>
      <c r="BT106" s="94">
        <v>0</v>
      </c>
      <c r="BU106" s="94">
        <v>0</v>
      </c>
      <c r="BV106" s="94">
        <v>0</v>
      </c>
      <c r="BW106" s="94">
        <v>0</v>
      </c>
      <c r="BX106" s="94">
        <v>0</v>
      </c>
      <c r="BY106" s="94">
        <v>0</v>
      </c>
      <c r="BZ106" s="94">
        <v>0</v>
      </c>
      <c r="CA106" s="94">
        <v>0</v>
      </c>
      <c r="CB106" s="90"/>
      <c r="CC106" s="90"/>
    </row>
    <row r="107" spans="1:81" s="36" customFormat="1" ht="10.199999999999999" x14ac:dyDescent="0.2">
      <c r="A107" s="29"/>
      <c r="B107" s="29"/>
      <c r="C107" s="29"/>
      <c r="D107" s="29"/>
      <c r="E107" s="29"/>
      <c r="F107" s="130">
        <v>1</v>
      </c>
      <c r="G107" s="131" t="s">
        <v>165</v>
      </c>
      <c r="H107" s="29"/>
      <c r="I107" s="29"/>
      <c r="J107" s="29" t="s">
        <v>273</v>
      </c>
      <c r="K107" s="29"/>
      <c r="L107" s="29"/>
      <c r="M107" s="29"/>
      <c r="N107" s="29"/>
      <c r="O107" s="29"/>
      <c r="P107" s="29"/>
      <c r="Q107" s="29"/>
      <c r="R107" s="35">
        <v>0</v>
      </c>
      <c r="S107" s="29"/>
      <c r="T107" s="29"/>
      <c r="U107" s="35">
        <v>0</v>
      </c>
      <c r="V107" s="35">
        <v>0</v>
      </c>
      <c r="W107" s="35">
        <v>0</v>
      </c>
      <c r="X107" s="35">
        <v>0</v>
      </c>
      <c r="Y107" s="35">
        <v>0</v>
      </c>
      <c r="Z107" s="35">
        <v>0</v>
      </c>
      <c r="AA107" s="35">
        <v>0</v>
      </c>
      <c r="AB107" s="35">
        <v>0</v>
      </c>
      <c r="AC107" s="35">
        <v>0</v>
      </c>
      <c r="AD107" s="35">
        <v>0</v>
      </c>
      <c r="AE107" s="35">
        <v>0</v>
      </c>
      <c r="AF107" s="35">
        <v>0</v>
      </c>
      <c r="AG107" s="35">
        <v>0</v>
      </c>
      <c r="AH107" s="35">
        <v>0</v>
      </c>
      <c r="AI107" s="35">
        <v>0</v>
      </c>
      <c r="AJ107" s="35">
        <v>0</v>
      </c>
      <c r="AK107" s="35">
        <v>0</v>
      </c>
      <c r="AL107" s="35">
        <v>0</v>
      </c>
      <c r="AM107" s="35">
        <v>0</v>
      </c>
      <c r="AN107" s="35">
        <v>0</v>
      </c>
      <c r="AO107" s="35">
        <v>0</v>
      </c>
      <c r="AP107" s="35">
        <v>0</v>
      </c>
      <c r="AQ107" s="35">
        <v>0</v>
      </c>
      <c r="AR107" s="35">
        <v>0</v>
      </c>
      <c r="AS107" s="35">
        <v>0</v>
      </c>
      <c r="AT107" s="35">
        <v>0</v>
      </c>
      <c r="AU107" s="35">
        <v>0</v>
      </c>
      <c r="AV107" s="35">
        <v>0</v>
      </c>
      <c r="AW107" s="35">
        <v>0</v>
      </c>
      <c r="AX107" s="35">
        <v>0</v>
      </c>
      <c r="AY107" s="35">
        <v>0</v>
      </c>
      <c r="AZ107" s="35">
        <v>0</v>
      </c>
      <c r="BA107" s="35">
        <v>0</v>
      </c>
      <c r="BB107" s="35">
        <v>0</v>
      </c>
      <c r="BC107" s="35">
        <v>0</v>
      </c>
      <c r="BD107" s="35">
        <v>0</v>
      </c>
      <c r="BE107" s="35">
        <v>0</v>
      </c>
      <c r="BF107" s="35">
        <v>0</v>
      </c>
      <c r="BG107" s="35">
        <v>0</v>
      </c>
      <c r="BH107" s="35">
        <v>0</v>
      </c>
      <c r="BI107" s="35">
        <v>0</v>
      </c>
      <c r="BJ107" s="35">
        <v>0</v>
      </c>
      <c r="BK107" s="35">
        <v>0</v>
      </c>
      <c r="BL107" s="35">
        <v>0</v>
      </c>
      <c r="BM107" s="35">
        <v>0</v>
      </c>
      <c r="BN107" s="35">
        <v>0</v>
      </c>
      <c r="BO107" s="35">
        <v>0</v>
      </c>
      <c r="BP107" s="35">
        <v>0</v>
      </c>
      <c r="BQ107" s="35">
        <v>0</v>
      </c>
      <c r="BR107" s="35">
        <v>0</v>
      </c>
      <c r="BS107" s="35">
        <v>0</v>
      </c>
      <c r="BT107" s="35">
        <v>0</v>
      </c>
      <c r="BU107" s="35">
        <v>0</v>
      </c>
      <c r="BV107" s="35">
        <v>0</v>
      </c>
      <c r="BW107" s="35">
        <v>0</v>
      </c>
      <c r="BX107" s="35">
        <v>0</v>
      </c>
      <c r="BY107" s="35">
        <v>0</v>
      </c>
      <c r="BZ107" s="35">
        <v>0</v>
      </c>
      <c r="CA107" s="35">
        <v>0</v>
      </c>
      <c r="CB107" s="29"/>
      <c r="CC107" s="29"/>
    </row>
    <row r="108" spans="1:81" s="36" customFormat="1" ht="10.199999999999999" x14ac:dyDescent="0.2">
      <c r="A108" s="29"/>
      <c r="B108" s="29"/>
      <c r="C108" s="29"/>
      <c r="D108" s="29"/>
      <c r="E108" s="29"/>
      <c r="F108" s="130">
        <v>1</v>
      </c>
      <c r="G108" s="131" t="s">
        <v>169</v>
      </c>
      <c r="H108" s="29"/>
      <c r="I108" s="29"/>
      <c r="J108" s="29" t="s">
        <v>273</v>
      </c>
      <c r="K108" s="29"/>
      <c r="L108" s="29"/>
      <c r="M108" s="29"/>
      <c r="N108" s="29"/>
      <c r="O108" s="29"/>
      <c r="P108" s="29"/>
      <c r="Q108" s="29"/>
      <c r="R108" s="35">
        <v>0</v>
      </c>
      <c r="S108" s="29"/>
      <c r="T108" s="29"/>
      <c r="U108" s="35">
        <v>0</v>
      </c>
      <c r="V108" s="35">
        <v>0</v>
      </c>
      <c r="W108" s="35">
        <v>0</v>
      </c>
      <c r="X108" s="35">
        <v>0</v>
      </c>
      <c r="Y108" s="35">
        <v>0</v>
      </c>
      <c r="Z108" s="35">
        <v>0</v>
      </c>
      <c r="AA108" s="35">
        <v>0</v>
      </c>
      <c r="AB108" s="35">
        <v>0</v>
      </c>
      <c r="AC108" s="35">
        <v>0</v>
      </c>
      <c r="AD108" s="35">
        <v>0</v>
      </c>
      <c r="AE108" s="35">
        <v>0</v>
      </c>
      <c r="AF108" s="35">
        <v>0</v>
      </c>
      <c r="AG108" s="35">
        <v>0</v>
      </c>
      <c r="AH108" s="35">
        <v>0</v>
      </c>
      <c r="AI108" s="35">
        <v>0</v>
      </c>
      <c r="AJ108" s="35">
        <v>0</v>
      </c>
      <c r="AK108" s="35">
        <v>0</v>
      </c>
      <c r="AL108" s="35">
        <v>0</v>
      </c>
      <c r="AM108" s="35">
        <v>0</v>
      </c>
      <c r="AN108" s="35">
        <v>0</v>
      </c>
      <c r="AO108" s="35">
        <v>0</v>
      </c>
      <c r="AP108" s="35">
        <v>0</v>
      </c>
      <c r="AQ108" s="35">
        <v>0</v>
      </c>
      <c r="AR108" s="35">
        <v>0</v>
      </c>
      <c r="AS108" s="35">
        <v>0</v>
      </c>
      <c r="AT108" s="35">
        <v>0</v>
      </c>
      <c r="AU108" s="35">
        <v>0</v>
      </c>
      <c r="AV108" s="35">
        <v>0</v>
      </c>
      <c r="AW108" s="35">
        <v>0</v>
      </c>
      <c r="AX108" s="35">
        <v>0</v>
      </c>
      <c r="AY108" s="35">
        <v>0</v>
      </c>
      <c r="AZ108" s="35">
        <v>0</v>
      </c>
      <c r="BA108" s="35">
        <v>0</v>
      </c>
      <c r="BB108" s="35">
        <v>0</v>
      </c>
      <c r="BC108" s="35">
        <v>0</v>
      </c>
      <c r="BD108" s="35">
        <v>0</v>
      </c>
      <c r="BE108" s="35">
        <v>0</v>
      </c>
      <c r="BF108" s="35">
        <v>0</v>
      </c>
      <c r="BG108" s="35">
        <v>0</v>
      </c>
      <c r="BH108" s="35">
        <v>0</v>
      </c>
      <c r="BI108" s="35">
        <v>0</v>
      </c>
      <c r="BJ108" s="35">
        <v>0</v>
      </c>
      <c r="BK108" s="35">
        <v>0</v>
      </c>
      <c r="BL108" s="35">
        <v>0</v>
      </c>
      <c r="BM108" s="35">
        <v>0</v>
      </c>
      <c r="BN108" s="35">
        <v>0</v>
      </c>
      <c r="BO108" s="35">
        <v>0</v>
      </c>
      <c r="BP108" s="35">
        <v>0</v>
      </c>
      <c r="BQ108" s="35">
        <v>0</v>
      </c>
      <c r="BR108" s="35">
        <v>0</v>
      </c>
      <c r="BS108" s="35">
        <v>0</v>
      </c>
      <c r="BT108" s="35">
        <v>0</v>
      </c>
      <c r="BU108" s="35">
        <v>0</v>
      </c>
      <c r="BV108" s="35">
        <v>0</v>
      </c>
      <c r="BW108" s="35">
        <v>0</v>
      </c>
      <c r="BX108" s="35">
        <v>0</v>
      </c>
      <c r="BY108" s="35">
        <v>0</v>
      </c>
      <c r="BZ108" s="35">
        <v>0</v>
      </c>
      <c r="CA108" s="35">
        <v>0</v>
      </c>
      <c r="CB108" s="29"/>
      <c r="CC108" s="29"/>
    </row>
    <row r="109" spans="1:81" s="69" customFormat="1" ht="6.6" x14ac:dyDescent="0.15">
      <c r="A109" s="68"/>
      <c r="B109" s="68"/>
      <c r="C109" s="68"/>
      <c r="D109" s="68"/>
      <c r="E109" s="68"/>
      <c r="F109" s="120"/>
      <c r="G109" s="68"/>
      <c r="H109" s="68"/>
      <c r="I109" s="68"/>
      <c r="J109" s="68"/>
      <c r="K109" s="68"/>
      <c r="L109" s="68"/>
      <c r="M109" s="68"/>
      <c r="N109" s="68"/>
      <c r="O109" s="68"/>
      <c r="P109" s="68"/>
      <c r="Q109" s="68"/>
      <c r="R109" s="72"/>
      <c r="S109" s="68"/>
      <c r="T109" s="68"/>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c r="BL109" s="71"/>
      <c r="BM109" s="71"/>
      <c r="BN109" s="71"/>
      <c r="BO109" s="71"/>
      <c r="BP109" s="71"/>
      <c r="BQ109" s="71"/>
      <c r="BR109" s="71"/>
      <c r="BS109" s="71"/>
      <c r="BT109" s="71"/>
      <c r="BU109" s="71"/>
      <c r="BV109" s="71"/>
      <c r="BW109" s="71"/>
      <c r="BX109" s="71"/>
      <c r="BY109" s="71"/>
      <c r="BZ109" s="71"/>
      <c r="CA109" s="71"/>
      <c r="CB109" s="68"/>
      <c r="CC109" s="68"/>
    </row>
    <row r="110" spans="1:81" x14ac:dyDescent="0.25">
      <c r="A110" s="1"/>
      <c r="B110" s="1"/>
      <c r="C110" s="1"/>
      <c r="D110" s="1"/>
      <c r="E110" s="1"/>
      <c r="F110" s="97"/>
      <c r="G110" s="1"/>
      <c r="H110" s="1"/>
      <c r="I110" s="1"/>
      <c r="J110" s="18"/>
      <c r="K110" s="1"/>
      <c r="L110" s="1"/>
      <c r="M110" s="1"/>
      <c r="N110" s="1"/>
      <c r="O110" s="1"/>
      <c r="P110" s="1"/>
      <c r="Q110" s="1"/>
      <c r="R110" s="25"/>
      <c r="S110" s="1"/>
      <c r="T110" s="1"/>
      <c r="U110" s="41"/>
      <c r="V110" s="41"/>
      <c r="W110" s="41"/>
      <c r="X110" s="41"/>
      <c r="Y110" s="41"/>
      <c r="Z110" s="41"/>
      <c r="AA110" s="41"/>
      <c r="AB110" s="41"/>
      <c r="AC110" s="41"/>
      <c r="AD110" s="41"/>
      <c r="AE110" s="41"/>
      <c r="AF110" s="41"/>
      <c r="AG110" s="41"/>
      <c r="AH110" s="41"/>
      <c r="AI110" s="41"/>
      <c r="AJ110" s="41"/>
      <c r="AK110" s="41"/>
      <c r="AL110" s="41"/>
      <c r="AM110" s="41"/>
      <c r="AN110" s="41"/>
      <c r="AO110" s="41"/>
      <c r="AP110" s="41"/>
      <c r="AQ110" s="41"/>
      <c r="AR110" s="41"/>
      <c r="AS110" s="41"/>
      <c r="AT110" s="41"/>
      <c r="AU110" s="41"/>
      <c r="AV110" s="41"/>
      <c r="AW110" s="41"/>
      <c r="AX110" s="41"/>
      <c r="AY110" s="41"/>
      <c r="AZ110" s="41"/>
      <c r="BA110" s="41"/>
      <c r="BB110" s="41"/>
      <c r="BC110" s="41"/>
      <c r="BD110" s="41"/>
      <c r="BE110" s="41"/>
      <c r="BF110" s="41"/>
      <c r="BG110" s="41"/>
      <c r="BH110" s="41"/>
      <c r="BI110" s="41"/>
      <c r="BJ110" s="41"/>
      <c r="BK110" s="41"/>
      <c r="BL110" s="41"/>
      <c r="BM110" s="41"/>
      <c r="BN110" s="41"/>
      <c r="BO110" s="41"/>
      <c r="BP110" s="41"/>
      <c r="BQ110" s="41"/>
      <c r="BR110" s="41"/>
      <c r="BS110" s="41"/>
      <c r="BT110" s="41"/>
      <c r="BU110" s="41"/>
      <c r="BV110" s="41"/>
      <c r="BW110" s="41"/>
      <c r="BX110" s="41"/>
      <c r="BY110" s="41"/>
      <c r="BZ110" s="41"/>
      <c r="CA110" s="41"/>
      <c r="CB110" s="1"/>
      <c r="CC110" s="1"/>
    </row>
    <row r="111" spans="1:81" s="55" customFormat="1" ht="14.4" x14ac:dyDescent="0.3">
      <c r="A111" s="53"/>
      <c r="B111" s="53"/>
      <c r="C111" s="53"/>
      <c r="D111" s="53" t="s">
        <v>182</v>
      </c>
      <c r="E111" s="53"/>
      <c r="F111" s="98"/>
      <c r="G111" s="53" t="s">
        <v>178</v>
      </c>
      <c r="H111" s="53"/>
      <c r="I111" s="53"/>
      <c r="J111" s="53" t="s">
        <v>273</v>
      </c>
      <c r="K111" s="53"/>
      <c r="L111" s="53"/>
      <c r="M111" s="53"/>
      <c r="N111" s="53"/>
      <c r="O111" s="53"/>
      <c r="P111" s="53"/>
      <c r="Q111" s="53"/>
      <c r="R111" s="54">
        <v>88.580635000000001</v>
      </c>
      <c r="S111" s="53"/>
      <c r="T111" s="53"/>
      <c r="U111" s="96">
        <v>0</v>
      </c>
      <c r="V111" s="96">
        <v>0</v>
      </c>
      <c r="W111" s="96">
        <v>0</v>
      </c>
      <c r="X111" s="96">
        <v>0</v>
      </c>
      <c r="Y111" s="96">
        <v>0</v>
      </c>
      <c r="Z111" s="96">
        <v>0</v>
      </c>
      <c r="AA111" s="96">
        <v>0</v>
      </c>
      <c r="AB111" s="96">
        <v>0</v>
      </c>
      <c r="AC111" s="96">
        <v>0</v>
      </c>
      <c r="AD111" s="96">
        <v>0</v>
      </c>
      <c r="AE111" s="96">
        <v>0</v>
      </c>
      <c r="AF111" s="96">
        <v>0</v>
      </c>
      <c r="AG111" s="96">
        <v>0</v>
      </c>
      <c r="AH111" s="96">
        <v>0</v>
      </c>
      <c r="AI111" s="96">
        <v>0</v>
      </c>
      <c r="AJ111" s="96">
        <v>0</v>
      </c>
      <c r="AK111" s="96">
        <v>0</v>
      </c>
      <c r="AL111" s="96">
        <v>13.168000000000003</v>
      </c>
      <c r="AM111" s="96">
        <v>15.613999999999997</v>
      </c>
      <c r="AN111" s="96">
        <v>48.469344999999997</v>
      </c>
      <c r="AO111" s="96">
        <v>-22.686</v>
      </c>
      <c r="AP111" s="96">
        <v>34.01529</v>
      </c>
      <c r="AQ111" s="96">
        <v>0</v>
      </c>
      <c r="AR111" s="96">
        <v>0</v>
      </c>
      <c r="AS111" s="96">
        <v>0</v>
      </c>
      <c r="AT111" s="96">
        <v>0</v>
      </c>
      <c r="AU111" s="96">
        <v>0</v>
      </c>
      <c r="AV111" s="96">
        <v>0</v>
      </c>
      <c r="AW111" s="96">
        <v>0</v>
      </c>
      <c r="AX111" s="96">
        <v>0</v>
      </c>
      <c r="AY111" s="96">
        <v>0</v>
      </c>
      <c r="AZ111" s="96">
        <v>0</v>
      </c>
      <c r="BA111" s="96">
        <v>0</v>
      </c>
      <c r="BB111" s="96">
        <v>0</v>
      </c>
      <c r="BC111" s="96">
        <v>0</v>
      </c>
      <c r="BD111" s="96">
        <v>0</v>
      </c>
      <c r="BE111" s="96">
        <v>0</v>
      </c>
      <c r="BF111" s="96">
        <v>0</v>
      </c>
      <c r="BG111" s="96">
        <v>0</v>
      </c>
      <c r="BH111" s="96">
        <v>0</v>
      </c>
      <c r="BI111" s="96">
        <v>0</v>
      </c>
      <c r="BJ111" s="96">
        <v>0</v>
      </c>
      <c r="BK111" s="96">
        <v>0</v>
      </c>
      <c r="BL111" s="96">
        <v>0</v>
      </c>
      <c r="BM111" s="96">
        <v>0</v>
      </c>
      <c r="BN111" s="96">
        <v>0</v>
      </c>
      <c r="BO111" s="96">
        <v>0</v>
      </c>
      <c r="BP111" s="96">
        <v>0</v>
      </c>
      <c r="BQ111" s="96">
        <v>0</v>
      </c>
      <c r="BR111" s="96">
        <v>0</v>
      </c>
      <c r="BS111" s="96">
        <v>0</v>
      </c>
      <c r="BT111" s="96">
        <v>0</v>
      </c>
      <c r="BU111" s="96">
        <v>0</v>
      </c>
      <c r="BV111" s="96">
        <v>0</v>
      </c>
      <c r="BW111" s="96">
        <v>0</v>
      </c>
      <c r="BX111" s="96">
        <v>0</v>
      </c>
      <c r="BY111" s="96">
        <v>0</v>
      </c>
      <c r="BZ111" s="96">
        <v>0</v>
      </c>
      <c r="CA111" s="96">
        <v>0</v>
      </c>
      <c r="CB111" s="53"/>
      <c r="CC111" s="53"/>
    </row>
    <row r="112" spans="1:81" s="69" customFormat="1" ht="6.6" x14ac:dyDescent="0.15">
      <c r="A112" s="68"/>
      <c r="B112" s="68"/>
      <c r="C112" s="68"/>
      <c r="D112" s="68"/>
      <c r="E112" s="68"/>
      <c r="F112" s="120"/>
      <c r="G112" s="68"/>
      <c r="H112" s="68"/>
      <c r="I112" s="68"/>
      <c r="J112" s="68"/>
      <c r="K112" s="68"/>
      <c r="L112" s="68"/>
      <c r="M112" s="68"/>
      <c r="N112" s="68"/>
      <c r="O112" s="68"/>
      <c r="P112" s="68"/>
      <c r="Q112" s="68"/>
      <c r="R112" s="72"/>
      <c r="S112" s="68"/>
      <c r="T112" s="68"/>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c r="BH112" s="71"/>
      <c r="BI112" s="71"/>
      <c r="BJ112" s="71"/>
      <c r="BK112" s="71"/>
      <c r="BL112" s="71"/>
      <c r="BM112" s="71"/>
      <c r="BN112" s="71"/>
      <c r="BO112" s="71"/>
      <c r="BP112" s="71"/>
      <c r="BQ112" s="71"/>
      <c r="BR112" s="71"/>
      <c r="BS112" s="71"/>
      <c r="BT112" s="71"/>
      <c r="BU112" s="71"/>
      <c r="BV112" s="71"/>
      <c r="BW112" s="71"/>
      <c r="BX112" s="71"/>
      <c r="BY112" s="71"/>
      <c r="BZ112" s="71"/>
      <c r="CA112" s="71"/>
      <c r="CB112" s="68"/>
      <c r="CC112" s="68"/>
    </row>
    <row r="113" spans="1:81" s="79" customFormat="1" ht="13.8" x14ac:dyDescent="0.3">
      <c r="A113" s="103"/>
      <c r="B113" s="103"/>
      <c r="C113" s="103"/>
      <c r="D113" s="103" t="s">
        <v>102</v>
      </c>
      <c r="E113" s="103"/>
      <c r="F113" s="104">
        <v>0</v>
      </c>
      <c r="G113" s="103" t="s">
        <v>97</v>
      </c>
      <c r="H113" s="103"/>
      <c r="I113" s="103"/>
      <c r="J113" s="103" t="s">
        <v>273</v>
      </c>
      <c r="K113" s="103"/>
      <c r="L113" s="103"/>
      <c r="M113" s="103"/>
      <c r="N113" s="103"/>
      <c r="O113" s="103"/>
      <c r="P113" s="103"/>
      <c r="Q113" s="103"/>
      <c r="R113" s="105">
        <v>0</v>
      </c>
      <c r="S113" s="103"/>
      <c r="T113" s="103"/>
      <c r="U113" s="105">
        <v>1006</v>
      </c>
      <c r="V113" s="105">
        <v>1006</v>
      </c>
      <c r="W113" s="105">
        <v>1006</v>
      </c>
      <c r="X113" s="105">
        <v>1006</v>
      </c>
      <c r="Y113" s="105">
        <v>1006</v>
      </c>
      <c r="Z113" s="105">
        <v>1006</v>
      </c>
      <c r="AA113" s="105">
        <v>1006</v>
      </c>
      <c r="AB113" s="105">
        <v>1006</v>
      </c>
      <c r="AC113" s="105">
        <v>1006</v>
      </c>
      <c r="AD113" s="105">
        <v>1006</v>
      </c>
      <c r="AE113" s="105">
        <v>1006</v>
      </c>
      <c r="AF113" s="105">
        <v>1006</v>
      </c>
      <c r="AG113" s="105">
        <v>1006</v>
      </c>
      <c r="AH113" s="105">
        <v>1006</v>
      </c>
      <c r="AI113" s="105">
        <v>1006</v>
      </c>
      <c r="AJ113" s="105">
        <v>1006</v>
      </c>
      <c r="AK113" s="105">
        <v>1006</v>
      </c>
      <c r="AL113" s="105">
        <v>1027.72525</v>
      </c>
      <c r="AM113" s="105">
        <v>1027.41705</v>
      </c>
      <c r="AN113" s="105">
        <v>1016.8593500000001</v>
      </c>
      <c r="AO113" s="105">
        <v>1169.73305</v>
      </c>
      <c r="AP113" s="105">
        <v>1170.0855500000002</v>
      </c>
      <c r="AQ113" s="105">
        <v>1170.0855500000002</v>
      </c>
      <c r="AR113" s="105">
        <v>1170.0855500000002</v>
      </c>
      <c r="AS113" s="105">
        <v>1170.0855500000002</v>
      </c>
      <c r="AT113" s="105">
        <v>1170.0855500000002</v>
      </c>
      <c r="AU113" s="105">
        <v>1170.0855500000002</v>
      </c>
      <c r="AV113" s="105">
        <v>1170.0855500000002</v>
      </c>
      <c r="AW113" s="105">
        <v>1170.0855500000002</v>
      </c>
      <c r="AX113" s="105">
        <v>1170.0855500000002</v>
      </c>
      <c r="AY113" s="105">
        <v>1170.0855500000002</v>
      </c>
      <c r="AZ113" s="105">
        <v>1170.0855500000002</v>
      </c>
      <c r="BA113" s="105">
        <v>1170.0855500000002</v>
      </c>
      <c r="BB113" s="105">
        <v>1170.0855500000002</v>
      </c>
      <c r="BC113" s="105">
        <v>1170.0855500000002</v>
      </c>
      <c r="BD113" s="105">
        <v>1170.0855500000002</v>
      </c>
      <c r="BE113" s="105">
        <v>1170.0855500000002</v>
      </c>
      <c r="BF113" s="105">
        <v>1170.0855500000002</v>
      </c>
      <c r="BG113" s="105">
        <v>1170.0855500000002</v>
      </c>
      <c r="BH113" s="105">
        <v>1170.0855500000002</v>
      </c>
      <c r="BI113" s="105">
        <v>1170.0855500000002</v>
      </c>
      <c r="BJ113" s="105">
        <v>1170.0855500000002</v>
      </c>
      <c r="BK113" s="105">
        <v>1170.0855500000002</v>
      </c>
      <c r="BL113" s="105">
        <v>1170.0855500000002</v>
      </c>
      <c r="BM113" s="105">
        <v>1170.0855500000002</v>
      </c>
      <c r="BN113" s="105">
        <v>1170.0855500000002</v>
      </c>
      <c r="BO113" s="105">
        <v>1170.0855500000002</v>
      </c>
      <c r="BP113" s="105">
        <v>1170.0855500000002</v>
      </c>
      <c r="BQ113" s="105">
        <v>1170.0855500000002</v>
      </c>
      <c r="BR113" s="105">
        <v>1170.0855500000002</v>
      </c>
      <c r="BS113" s="105">
        <v>1170.0855500000002</v>
      </c>
      <c r="BT113" s="105">
        <v>1170.0855500000002</v>
      </c>
      <c r="BU113" s="105">
        <v>1170.0855500000002</v>
      </c>
      <c r="BV113" s="105">
        <v>1170.0855500000002</v>
      </c>
      <c r="BW113" s="105">
        <v>1170.0855500000002</v>
      </c>
      <c r="BX113" s="105">
        <v>1170.0855500000002</v>
      </c>
      <c r="BY113" s="105">
        <v>1170.0855500000002</v>
      </c>
      <c r="BZ113" s="105">
        <v>1170.0855500000002</v>
      </c>
      <c r="CA113" s="105">
        <v>1170.0855500000002</v>
      </c>
      <c r="CB113" s="103"/>
      <c r="CC113" s="103"/>
    </row>
    <row r="114" spans="1:81" s="95" customFormat="1" ht="13.8" x14ac:dyDescent="0.3">
      <c r="A114" s="121"/>
      <c r="B114" s="121"/>
      <c r="C114" s="121"/>
      <c r="D114" s="121" t="s">
        <v>144</v>
      </c>
      <c r="E114" s="121"/>
      <c r="F114" s="122">
        <v>1</v>
      </c>
      <c r="G114" s="123" t="s">
        <v>267</v>
      </c>
      <c r="H114" s="124"/>
      <c r="I114" s="124"/>
      <c r="J114" s="124" t="s">
        <v>273</v>
      </c>
      <c r="K114" s="121"/>
      <c r="L114" s="121"/>
      <c r="M114" s="121"/>
      <c r="N114" s="121"/>
      <c r="O114" s="121"/>
      <c r="P114" s="121"/>
      <c r="Q114" s="121"/>
      <c r="R114" s="125">
        <v>0</v>
      </c>
      <c r="S114" s="121"/>
      <c r="T114" s="121"/>
      <c r="U114" s="125">
        <v>6</v>
      </c>
      <c r="V114" s="125">
        <v>6</v>
      </c>
      <c r="W114" s="125">
        <v>6</v>
      </c>
      <c r="X114" s="125">
        <v>6</v>
      </c>
      <c r="Y114" s="125">
        <v>6</v>
      </c>
      <c r="Z114" s="125">
        <v>6</v>
      </c>
      <c r="AA114" s="125">
        <v>6</v>
      </c>
      <c r="AB114" s="125">
        <v>6</v>
      </c>
      <c r="AC114" s="125">
        <v>6</v>
      </c>
      <c r="AD114" s="125">
        <v>6</v>
      </c>
      <c r="AE114" s="125">
        <v>6</v>
      </c>
      <c r="AF114" s="125">
        <v>6</v>
      </c>
      <c r="AG114" s="125">
        <v>6</v>
      </c>
      <c r="AH114" s="125">
        <v>6</v>
      </c>
      <c r="AI114" s="125">
        <v>6</v>
      </c>
      <c r="AJ114" s="125">
        <v>6</v>
      </c>
      <c r="AK114" s="125">
        <v>6</v>
      </c>
      <c r="AL114" s="125">
        <v>19.168000000000003</v>
      </c>
      <c r="AM114" s="125">
        <v>34.781999999999996</v>
      </c>
      <c r="AN114" s="125">
        <v>83.251344999999986</v>
      </c>
      <c r="AO114" s="125">
        <v>60.565344999999986</v>
      </c>
      <c r="AP114" s="125">
        <v>94.580634999999987</v>
      </c>
      <c r="AQ114" s="125">
        <v>94.580634999999987</v>
      </c>
      <c r="AR114" s="125">
        <v>94.580634999999987</v>
      </c>
      <c r="AS114" s="125">
        <v>94.580634999999987</v>
      </c>
      <c r="AT114" s="125">
        <v>94.580634999999987</v>
      </c>
      <c r="AU114" s="125">
        <v>94.580634999999987</v>
      </c>
      <c r="AV114" s="125">
        <v>94.580634999999987</v>
      </c>
      <c r="AW114" s="125">
        <v>94.580634999999987</v>
      </c>
      <c r="AX114" s="125">
        <v>94.580634999999987</v>
      </c>
      <c r="AY114" s="125">
        <v>94.580634999999987</v>
      </c>
      <c r="AZ114" s="125">
        <v>94.580634999999987</v>
      </c>
      <c r="BA114" s="125">
        <v>94.580634999999987</v>
      </c>
      <c r="BB114" s="125">
        <v>94.580634999999987</v>
      </c>
      <c r="BC114" s="125">
        <v>94.580634999999987</v>
      </c>
      <c r="BD114" s="125">
        <v>94.580634999999987</v>
      </c>
      <c r="BE114" s="125">
        <v>94.580634999999987</v>
      </c>
      <c r="BF114" s="125">
        <v>94.580634999999987</v>
      </c>
      <c r="BG114" s="125">
        <v>94.580634999999987</v>
      </c>
      <c r="BH114" s="125">
        <v>94.580634999999987</v>
      </c>
      <c r="BI114" s="125">
        <v>94.580634999999987</v>
      </c>
      <c r="BJ114" s="125">
        <v>94.580634999999987</v>
      </c>
      <c r="BK114" s="125">
        <v>94.580634999999987</v>
      </c>
      <c r="BL114" s="125">
        <v>94.580634999999987</v>
      </c>
      <c r="BM114" s="125">
        <v>94.580634999999987</v>
      </c>
      <c r="BN114" s="125">
        <v>94.580634999999987</v>
      </c>
      <c r="BO114" s="125">
        <v>94.580634999999987</v>
      </c>
      <c r="BP114" s="125">
        <v>94.580634999999987</v>
      </c>
      <c r="BQ114" s="125">
        <v>94.580634999999987</v>
      </c>
      <c r="BR114" s="125">
        <v>94.580634999999987</v>
      </c>
      <c r="BS114" s="125">
        <v>94.580634999999987</v>
      </c>
      <c r="BT114" s="125">
        <v>94.580634999999987</v>
      </c>
      <c r="BU114" s="125">
        <v>94.580634999999987</v>
      </c>
      <c r="BV114" s="125">
        <v>94.580634999999987</v>
      </c>
      <c r="BW114" s="125">
        <v>94.580634999999987</v>
      </c>
      <c r="BX114" s="125">
        <v>94.580634999999987</v>
      </c>
      <c r="BY114" s="125">
        <v>94.580634999999987</v>
      </c>
      <c r="BZ114" s="125">
        <v>94.580634999999987</v>
      </c>
      <c r="CA114" s="125">
        <v>94.580634999999987</v>
      </c>
      <c r="CB114" s="121"/>
      <c r="CC114" s="121"/>
    </row>
    <row r="115" spans="1:81" s="7" customFormat="1" x14ac:dyDescent="0.25">
      <c r="A115" s="106"/>
      <c r="B115" s="106"/>
      <c r="C115" s="106"/>
      <c r="D115" s="106"/>
      <c r="E115" s="106"/>
      <c r="F115" s="107">
        <v>1</v>
      </c>
      <c r="G115" s="108" t="s">
        <v>80</v>
      </c>
      <c r="H115" s="109"/>
      <c r="I115" s="109"/>
      <c r="J115" s="110" t="s">
        <v>273</v>
      </c>
      <c r="K115" s="106"/>
      <c r="L115" s="106"/>
      <c r="M115" s="106"/>
      <c r="N115" s="106"/>
      <c r="O115" s="106"/>
      <c r="P115" s="106"/>
      <c r="Q115" s="106"/>
      <c r="R115" s="73">
        <v>0</v>
      </c>
      <c r="S115" s="106"/>
      <c r="T115" s="106"/>
      <c r="U115" s="73">
        <v>800</v>
      </c>
      <c r="V115" s="73">
        <v>800</v>
      </c>
      <c r="W115" s="73">
        <v>800</v>
      </c>
      <c r="X115" s="73">
        <v>800</v>
      </c>
      <c r="Y115" s="73">
        <v>800</v>
      </c>
      <c r="Z115" s="73">
        <v>800</v>
      </c>
      <c r="AA115" s="73">
        <v>800</v>
      </c>
      <c r="AB115" s="73">
        <v>800</v>
      </c>
      <c r="AC115" s="73">
        <v>800</v>
      </c>
      <c r="AD115" s="73">
        <v>800</v>
      </c>
      <c r="AE115" s="73">
        <v>800</v>
      </c>
      <c r="AF115" s="73">
        <v>800</v>
      </c>
      <c r="AG115" s="73">
        <v>800</v>
      </c>
      <c r="AH115" s="73">
        <v>800</v>
      </c>
      <c r="AI115" s="73">
        <v>800</v>
      </c>
      <c r="AJ115" s="73">
        <v>800</v>
      </c>
      <c r="AK115" s="73">
        <v>800</v>
      </c>
      <c r="AL115" s="73">
        <v>810.47625000000005</v>
      </c>
      <c r="AM115" s="73">
        <v>774.79205000000002</v>
      </c>
      <c r="AN115" s="73">
        <v>706.83735000000001</v>
      </c>
      <c r="AO115" s="73">
        <v>780.84405000000004</v>
      </c>
      <c r="AP115" s="73">
        <v>748.48655000000008</v>
      </c>
      <c r="AQ115" s="73">
        <v>748.48655000000008</v>
      </c>
      <c r="AR115" s="73">
        <v>748.48655000000008</v>
      </c>
      <c r="AS115" s="73">
        <v>748.48655000000008</v>
      </c>
      <c r="AT115" s="73">
        <v>748.48655000000008</v>
      </c>
      <c r="AU115" s="73">
        <v>748.48655000000008</v>
      </c>
      <c r="AV115" s="73">
        <v>748.48655000000008</v>
      </c>
      <c r="AW115" s="73">
        <v>748.48655000000008</v>
      </c>
      <c r="AX115" s="73">
        <v>748.48655000000008</v>
      </c>
      <c r="AY115" s="73">
        <v>748.48655000000008</v>
      </c>
      <c r="AZ115" s="73">
        <v>748.48655000000008</v>
      </c>
      <c r="BA115" s="73">
        <v>748.48655000000008</v>
      </c>
      <c r="BB115" s="73">
        <v>748.48655000000008</v>
      </c>
      <c r="BC115" s="73">
        <v>748.48655000000008</v>
      </c>
      <c r="BD115" s="73">
        <v>748.48655000000008</v>
      </c>
      <c r="BE115" s="73">
        <v>748.48655000000008</v>
      </c>
      <c r="BF115" s="73">
        <v>748.48655000000008</v>
      </c>
      <c r="BG115" s="73">
        <v>748.48655000000008</v>
      </c>
      <c r="BH115" s="73">
        <v>748.48655000000008</v>
      </c>
      <c r="BI115" s="73">
        <v>748.48655000000008</v>
      </c>
      <c r="BJ115" s="73">
        <v>748.48655000000008</v>
      </c>
      <c r="BK115" s="73">
        <v>748.48655000000008</v>
      </c>
      <c r="BL115" s="73">
        <v>748.48655000000008</v>
      </c>
      <c r="BM115" s="73">
        <v>748.48655000000008</v>
      </c>
      <c r="BN115" s="73">
        <v>748.48655000000008</v>
      </c>
      <c r="BO115" s="73">
        <v>748.48655000000008</v>
      </c>
      <c r="BP115" s="73">
        <v>748.48655000000008</v>
      </c>
      <c r="BQ115" s="73">
        <v>748.48655000000008</v>
      </c>
      <c r="BR115" s="73">
        <v>748.48655000000008</v>
      </c>
      <c r="BS115" s="73">
        <v>748.48655000000008</v>
      </c>
      <c r="BT115" s="73">
        <v>748.48655000000008</v>
      </c>
      <c r="BU115" s="73">
        <v>748.48655000000008</v>
      </c>
      <c r="BV115" s="73">
        <v>748.48655000000008</v>
      </c>
      <c r="BW115" s="73">
        <v>748.48655000000008</v>
      </c>
      <c r="BX115" s="73">
        <v>748.48655000000008</v>
      </c>
      <c r="BY115" s="73">
        <v>748.48655000000008</v>
      </c>
      <c r="BZ115" s="73">
        <v>748.48655000000008</v>
      </c>
      <c r="CA115" s="73">
        <v>748.48655000000008</v>
      </c>
      <c r="CB115" s="106"/>
      <c r="CC115" s="106"/>
    </row>
    <row r="116" spans="1:81" s="7" customFormat="1" x14ac:dyDescent="0.25">
      <c r="A116" s="106"/>
      <c r="B116" s="106"/>
      <c r="C116" s="106"/>
      <c r="D116" s="106"/>
      <c r="E116" s="106"/>
      <c r="F116" s="107">
        <v>1</v>
      </c>
      <c r="G116" s="108" t="s">
        <v>81</v>
      </c>
      <c r="H116" s="109"/>
      <c r="I116" s="109"/>
      <c r="J116" s="110" t="s">
        <v>273</v>
      </c>
      <c r="K116" s="106"/>
      <c r="L116" s="106"/>
      <c r="M116" s="106"/>
      <c r="N116" s="106"/>
      <c r="O116" s="106"/>
      <c r="P116" s="106"/>
      <c r="Q116" s="106"/>
      <c r="R116" s="73">
        <v>0</v>
      </c>
      <c r="S116" s="106"/>
      <c r="T116" s="106"/>
      <c r="U116" s="111">
        <v>200</v>
      </c>
      <c r="V116" s="111">
        <v>200</v>
      </c>
      <c r="W116" s="111">
        <v>200</v>
      </c>
      <c r="X116" s="111">
        <v>200</v>
      </c>
      <c r="Y116" s="111">
        <v>200</v>
      </c>
      <c r="Z116" s="111">
        <v>200</v>
      </c>
      <c r="AA116" s="111">
        <v>200</v>
      </c>
      <c r="AB116" s="111">
        <v>200</v>
      </c>
      <c r="AC116" s="111">
        <v>200</v>
      </c>
      <c r="AD116" s="111">
        <v>200</v>
      </c>
      <c r="AE116" s="111">
        <v>200</v>
      </c>
      <c r="AF116" s="111">
        <v>200</v>
      </c>
      <c r="AG116" s="111">
        <v>200</v>
      </c>
      <c r="AH116" s="111">
        <v>200</v>
      </c>
      <c r="AI116" s="111">
        <v>200</v>
      </c>
      <c r="AJ116" s="111">
        <v>200</v>
      </c>
      <c r="AK116" s="111">
        <v>200</v>
      </c>
      <c r="AL116" s="111">
        <v>198.08099999999999</v>
      </c>
      <c r="AM116" s="111">
        <v>217.84299999999999</v>
      </c>
      <c r="AN116" s="111">
        <v>226.770655</v>
      </c>
      <c r="AO116" s="111">
        <v>328.32365500000003</v>
      </c>
      <c r="AP116" s="111">
        <v>327.01836500000002</v>
      </c>
      <c r="AQ116" s="111">
        <v>327.01836500000002</v>
      </c>
      <c r="AR116" s="111">
        <v>327.01836500000002</v>
      </c>
      <c r="AS116" s="111">
        <v>327.01836500000002</v>
      </c>
      <c r="AT116" s="111">
        <v>327.01836500000002</v>
      </c>
      <c r="AU116" s="111">
        <v>327.01836500000002</v>
      </c>
      <c r="AV116" s="111">
        <v>327.01836500000002</v>
      </c>
      <c r="AW116" s="111">
        <v>327.01836500000002</v>
      </c>
      <c r="AX116" s="111">
        <v>327.01836500000002</v>
      </c>
      <c r="AY116" s="111">
        <v>327.01836500000002</v>
      </c>
      <c r="AZ116" s="111">
        <v>327.01836500000002</v>
      </c>
      <c r="BA116" s="111">
        <v>327.01836500000002</v>
      </c>
      <c r="BB116" s="111">
        <v>327.01836500000002</v>
      </c>
      <c r="BC116" s="111">
        <v>327.01836500000002</v>
      </c>
      <c r="BD116" s="111">
        <v>327.01836500000002</v>
      </c>
      <c r="BE116" s="111">
        <v>327.01836500000002</v>
      </c>
      <c r="BF116" s="111">
        <v>327.01836500000002</v>
      </c>
      <c r="BG116" s="111">
        <v>327.01836500000002</v>
      </c>
      <c r="BH116" s="111">
        <v>327.01836500000002</v>
      </c>
      <c r="BI116" s="111">
        <v>327.01836500000002</v>
      </c>
      <c r="BJ116" s="111">
        <v>327.01836500000002</v>
      </c>
      <c r="BK116" s="111">
        <v>327.01836500000002</v>
      </c>
      <c r="BL116" s="111">
        <v>327.01836500000002</v>
      </c>
      <c r="BM116" s="111">
        <v>327.01836500000002</v>
      </c>
      <c r="BN116" s="111">
        <v>327.01836500000002</v>
      </c>
      <c r="BO116" s="111">
        <v>327.01836500000002</v>
      </c>
      <c r="BP116" s="111">
        <v>327.01836500000002</v>
      </c>
      <c r="BQ116" s="111">
        <v>327.01836500000002</v>
      </c>
      <c r="BR116" s="111">
        <v>327.01836500000002</v>
      </c>
      <c r="BS116" s="111">
        <v>327.01836500000002</v>
      </c>
      <c r="BT116" s="111">
        <v>327.01836500000002</v>
      </c>
      <c r="BU116" s="111">
        <v>327.01836500000002</v>
      </c>
      <c r="BV116" s="111">
        <v>327.01836500000002</v>
      </c>
      <c r="BW116" s="111">
        <v>327.01836500000002</v>
      </c>
      <c r="BX116" s="111">
        <v>327.01836500000002</v>
      </c>
      <c r="BY116" s="111">
        <v>327.01836500000002</v>
      </c>
      <c r="BZ116" s="111">
        <v>327.01836500000002</v>
      </c>
      <c r="CA116" s="111">
        <v>327.01836500000002</v>
      </c>
      <c r="CB116" s="106"/>
      <c r="CC116" s="106"/>
    </row>
    <row r="117" spans="1:81" s="36" customFormat="1" ht="10.199999999999999" x14ac:dyDescent="0.2">
      <c r="A117" s="126"/>
      <c r="B117" s="126"/>
      <c r="C117" s="126"/>
      <c r="D117" s="126"/>
      <c r="E117" s="126"/>
      <c r="F117" s="127">
        <v>2</v>
      </c>
      <c r="G117" s="128" t="s">
        <v>83</v>
      </c>
      <c r="H117" s="114"/>
      <c r="I117" s="114"/>
      <c r="J117" s="114" t="s">
        <v>273</v>
      </c>
      <c r="K117" s="126"/>
      <c r="L117" s="126"/>
      <c r="M117" s="126"/>
      <c r="N117" s="126"/>
      <c r="O117" s="126"/>
      <c r="P117" s="126"/>
      <c r="Q117" s="126"/>
      <c r="R117" s="129">
        <v>0</v>
      </c>
      <c r="S117" s="126"/>
      <c r="T117" s="126"/>
      <c r="U117" s="129">
        <v>0</v>
      </c>
      <c r="V117" s="129">
        <v>0</v>
      </c>
      <c r="W117" s="129">
        <v>0</v>
      </c>
      <c r="X117" s="129">
        <v>0</v>
      </c>
      <c r="Y117" s="129">
        <v>0</v>
      </c>
      <c r="Z117" s="129">
        <v>0</v>
      </c>
      <c r="AA117" s="129">
        <v>0</v>
      </c>
      <c r="AB117" s="129">
        <v>0</v>
      </c>
      <c r="AC117" s="129">
        <v>0</v>
      </c>
      <c r="AD117" s="129">
        <v>0</v>
      </c>
      <c r="AE117" s="129">
        <v>0</v>
      </c>
      <c r="AF117" s="129">
        <v>0</v>
      </c>
      <c r="AG117" s="129">
        <v>0</v>
      </c>
      <c r="AH117" s="129">
        <v>0</v>
      </c>
      <c r="AI117" s="129">
        <v>0</v>
      </c>
      <c r="AJ117" s="129">
        <v>0</v>
      </c>
      <c r="AK117" s="129">
        <v>0</v>
      </c>
      <c r="AL117" s="129">
        <v>0</v>
      </c>
      <c r="AM117" s="129">
        <v>0</v>
      </c>
      <c r="AN117" s="129">
        <v>0</v>
      </c>
      <c r="AO117" s="129">
        <v>0</v>
      </c>
      <c r="AP117" s="129">
        <v>0</v>
      </c>
      <c r="AQ117" s="129">
        <v>0</v>
      </c>
      <c r="AR117" s="129">
        <v>0</v>
      </c>
      <c r="AS117" s="129">
        <v>0</v>
      </c>
      <c r="AT117" s="129">
        <v>0</v>
      </c>
      <c r="AU117" s="129">
        <v>0</v>
      </c>
      <c r="AV117" s="129">
        <v>0</v>
      </c>
      <c r="AW117" s="129">
        <v>0</v>
      </c>
      <c r="AX117" s="129">
        <v>0</v>
      </c>
      <c r="AY117" s="129">
        <v>0</v>
      </c>
      <c r="AZ117" s="129">
        <v>0</v>
      </c>
      <c r="BA117" s="129">
        <v>0</v>
      </c>
      <c r="BB117" s="129">
        <v>0</v>
      </c>
      <c r="BC117" s="129">
        <v>0</v>
      </c>
      <c r="BD117" s="129">
        <v>0</v>
      </c>
      <c r="BE117" s="129">
        <v>0</v>
      </c>
      <c r="BF117" s="129">
        <v>0</v>
      </c>
      <c r="BG117" s="129">
        <v>0</v>
      </c>
      <c r="BH117" s="129">
        <v>0</v>
      </c>
      <c r="BI117" s="129">
        <v>0</v>
      </c>
      <c r="BJ117" s="129">
        <v>0</v>
      </c>
      <c r="BK117" s="129">
        <v>0</v>
      </c>
      <c r="BL117" s="129">
        <v>0</v>
      </c>
      <c r="BM117" s="129">
        <v>0</v>
      </c>
      <c r="BN117" s="129">
        <v>0</v>
      </c>
      <c r="BO117" s="129">
        <v>0</v>
      </c>
      <c r="BP117" s="129">
        <v>0</v>
      </c>
      <c r="BQ117" s="129">
        <v>0</v>
      </c>
      <c r="BR117" s="129">
        <v>0</v>
      </c>
      <c r="BS117" s="129">
        <v>0</v>
      </c>
      <c r="BT117" s="129">
        <v>0</v>
      </c>
      <c r="BU117" s="129">
        <v>0</v>
      </c>
      <c r="BV117" s="129">
        <v>0</v>
      </c>
      <c r="BW117" s="129">
        <v>0</v>
      </c>
      <c r="BX117" s="129">
        <v>0</v>
      </c>
      <c r="BY117" s="129">
        <v>0</v>
      </c>
      <c r="BZ117" s="129">
        <v>0</v>
      </c>
      <c r="CA117" s="129">
        <v>0</v>
      </c>
      <c r="CB117" s="126"/>
      <c r="CC117" s="126"/>
    </row>
    <row r="118" spans="1:81" s="36" customFormat="1" ht="10.199999999999999" x14ac:dyDescent="0.2">
      <c r="A118" s="126"/>
      <c r="B118" s="126"/>
      <c r="C118" s="126"/>
      <c r="D118" s="126"/>
      <c r="E118" s="126"/>
      <c r="F118" s="127">
        <v>2</v>
      </c>
      <c r="G118" s="128" t="s">
        <v>84</v>
      </c>
      <c r="H118" s="114"/>
      <c r="I118" s="114"/>
      <c r="J118" s="114" t="s">
        <v>273</v>
      </c>
      <c r="K118" s="126"/>
      <c r="L118" s="126"/>
      <c r="M118" s="126"/>
      <c r="N118" s="126"/>
      <c r="O118" s="126"/>
      <c r="P118" s="126"/>
      <c r="Q118" s="126"/>
      <c r="R118" s="129">
        <v>0</v>
      </c>
      <c r="S118" s="126"/>
      <c r="T118" s="126"/>
      <c r="U118" s="129">
        <v>200</v>
      </c>
      <c r="V118" s="129">
        <v>200</v>
      </c>
      <c r="W118" s="129">
        <v>200</v>
      </c>
      <c r="X118" s="129">
        <v>200</v>
      </c>
      <c r="Y118" s="129">
        <v>200</v>
      </c>
      <c r="Z118" s="129">
        <v>200</v>
      </c>
      <c r="AA118" s="129">
        <v>200</v>
      </c>
      <c r="AB118" s="129">
        <v>200</v>
      </c>
      <c r="AC118" s="129">
        <v>200</v>
      </c>
      <c r="AD118" s="129">
        <v>200</v>
      </c>
      <c r="AE118" s="129">
        <v>200</v>
      </c>
      <c r="AF118" s="129">
        <v>200</v>
      </c>
      <c r="AG118" s="129">
        <v>200</v>
      </c>
      <c r="AH118" s="129">
        <v>200</v>
      </c>
      <c r="AI118" s="129">
        <v>200</v>
      </c>
      <c r="AJ118" s="129">
        <v>200</v>
      </c>
      <c r="AK118" s="129">
        <v>200</v>
      </c>
      <c r="AL118" s="129">
        <v>196.261</v>
      </c>
      <c r="AM118" s="129">
        <v>203.72299999999998</v>
      </c>
      <c r="AN118" s="129">
        <v>203.46500000000003</v>
      </c>
      <c r="AO118" s="129">
        <v>256.83800000000002</v>
      </c>
      <c r="AP118" s="129">
        <v>275.53271000000001</v>
      </c>
      <c r="AQ118" s="129">
        <v>275.53271000000001</v>
      </c>
      <c r="AR118" s="129">
        <v>275.53271000000001</v>
      </c>
      <c r="AS118" s="129">
        <v>275.53271000000001</v>
      </c>
      <c r="AT118" s="129">
        <v>275.53271000000001</v>
      </c>
      <c r="AU118" s="129">
        <v>275.53271000000001</v>
      </c>
      <c r="AV118" s="129">
        <v>275.53271000000001</v>
      </c>
      <c r="AW118" s="129">
        <v>275.53271000000001</v>
      </c>
      <c r="AX118" s="129">
        <v>275.53271000000001</v>
      </c>
      <c r="AY118" s="129">
        <v>275.53271000000001</v>
      </c>
      <c r="AZ118" s="129">
        <v>275.53271000000001</v>
      </c>
      <c r="BA118" s="129">
        <v>275.53271000000001</v>
      </c>
      <c r="BB118" s="129">
        <v>275.53271000000001</v>
      </c>
      <c r="BC118" s="129">
        <v>275.53271000000001</v>
      </c>
      <c r="BD118" s="129">
        <v>275.53271000000001</v>
      </c>
      <c r="BE118" s="129">
        <v>275.53271000000001</v>
      </c>
      <c r="BF118" s="129">
        <v>275.53271000000001</v>
      </c>
      <c r="BG118" s="129">
        <v>275.53271000000001</v>
      </c>
      <c r="BH118" s="129">
        <v>275.53271000000001</v>
      </c>
      <c r="BI118" s="129">
        <v>275.53271000000001</v>
      </c>
      <c r="BJ118" s="129">
        <v>275.53271000000001</v>
      </c>
      <c r="BK118" s="129">
        <v>275.53271000000001</v>
      </c>
      <c r="BL118" s="129">
        <v>275.53271000000001</v>
      </c>
      <c r="BM118" s="129">
        <v>275.53271000000001</v>
      </c>
      <c r="BN118" s="129">
        <v>275.53271000000001</v>
      </c>
      <c r="BO118" s="129">
        <v>275.53271000000001</v>
      </c>
      <c r="BP118" s="129">
        <v>275.53271000000001</v>
      </c>
      <c r="BQ118" s="129">
        <v>275.53271000000001</v>
      </c>
      <c r="BR118" s="129">
        <v>275.53271000000001</v>
      </c>
      <c r="BS118" s="129">
        <v>275.53271000000001</v>
      </c>
      <c r="BT118" s="129">
        <v>275.53271000000001</v>
      </c>
      <c r="BU118" s="129">
        <v>275.53271000000001</v>
      </c>
      <c r="BV118" s="129">
        <v>275.53271000000001</v>
      </c>
      <c r="BW118" s="129">
        <v>275.53271000000001</v>
      </c>
      <c r="BX118" s="129">
        <v>275.53271000000001</v>
      </c>
      <c r="BY118" s="129">
        <v>275.53271000000001</v>
      </c>
      <c r="BZ118" s="129">
        <v>275.53271000000001</v>
      </c>
      <c r="CA118" s="129">
        <v>275.53271000000001</v>
      </c>
      <c r="CB118" s="126"/>
      <c r="CC118" s="126"/>
    </row>
    <row r="119" spans="1:81" s="36" customFormat="1" ht="10.199999999999999" x14ac:dyDescent="0.2">
      <c r="A119" s="126"/>
      <c r="B119" s="126"/>
      <c r="C119" s="126"/>
      <c r="D119" s="126"/>
      <c r="E119" s="126"/>
      <c r="F119" s="127">
        <v>2</v>
      </c>
      <c r="G119" s="128" t="s">
        <v>138</v>
      </c>
      <c r="H119" s="114"/>
      <c r="I119" s="114"/>
      <c r="J119" s="114" t="s">
        <v>273</v>
      </c>
      <c r="K119" s="126"/>
      <c r="L119" s="126"/>
      <c r="M119" s="126"/>
      <c r="N119" s="126"/>
      <c r="O119" s="126"/>
      <c r="P119" s="126"/>
      <c r="Q119" s="126"/>
      <c r="R119" s="129">
        <v>0</v>
      </c>
      <c r="S119" s="126"/>
      <c r="T119" s="126"/>
      <c r="U119" s="129">
        <v>0</v>
      </c>
      <c r="V119" s="129">
        <v>0</v>
      </c>
      <c r="W119" s="129">
        <v>0</v>
      </c>
      <c r="X119" s="129">
        <v>0</v>
      </c>
      <c r="Y119" s="129">
        <v>0</v>
      </c>
      <c r="Z119" s="129">
        <v>0</v>
      </c>
      <c r="AA119" s="129">
        <v>0</v>
      </c>
      <c r="AB119" s="129">
        <v>0</v>
      </c>
      <c r="AC119" s="129">
        <v>0</v>
      </c>
      <c r="AD119" s="129">
        <v>0</v>
      </c>
      <c r="AE119" s="129">
        <v>0</v>
      </c>
      <c r="AF119" s="129">
        <v>0</v>
      </c>
      <c r="AG119" s="129">
        <v>0</v>
      </c>
      <c r="AH119" s="129">
        <v>0</v>
      </c>
      <c r="AI119" s="129">
        <v>0</v>
      </c>
      <c r="AJ119" s="129">
        <v>0</v>
      </c>
      <c r="AK119" s="129">
        <v>0</v>
      </c>
      <c r="AL119" s="129">
        <v>0</v>
      </c>
      <c r="AM119" s="129">
        <v>11.5</v>
      </c>
      <c r="AN119" s="129">
        <v>22.725655</v>
      </c>
      <c r="AO119" s="129">
        <v>29.115655</v>
      </c>
      <c r="AP119" s="129">
        <v>29.115655</v>
      </c>
      <c r="AQ119" s="129">
        <v>29.115655</v>
      </c>
      <c r="AR119" s="129">
        <v>29.115655</v>
      </c>
      <c r="AS119" s="129">
        <v>29.115655</v>
      </c>
      <c r="AT119" s="129">
        <v>29.115655</v>
      </c>
      <c r="AU119" s="129">
        <v>29.115655</v>
      </c>
      <c r="AV119" s="129">
        <v>29.115655</v>
      </c>
      <c r="AW119" s="129">
        <v>29.115655</v>
      </c>
      <c r="AX119" s="129">
        <v>29.115655</v>
      </c>
      <c r="AY119" s="129">
        <v>29.115655</v>
      </c>
      <c r="AZ119" s="129">
        <v>29.115655</v>
      </c>
      <c r="BA119" s="129">
        <v>29.115655</v>
      </c>
      <c r="BB119" s="129">
        <v>29.115655</v>
      </c>
      <c r="BC119" s="129">
        <v>29.115655</v>
      </c>
      <c r="BD119" s="129">
        <v>29.115655</v>
      </c>
      <c r="BE119" s="129">
        <v>29.115655</v>
      </c>
      <c r="BF119" s="129">
        <v>29.115655</v>
      </c>
      <c r="BG119" s="129">
        <v>29.115655</v>
      </c>
      <c r="BH119" s="129">
        <v>29.115655</v>
      </c>
      <c r="BI119" s="129">
        <v>29.115655</v>
      </c>
      <c r="BJ119" s="129">
        <v>29.115655</v>
      </c>
      <c r="BK119" s="129">
        <v>29.115655</v>
      </c>
      <c r="BL119" s="129">
        <v>29.115655</v>
      </c>
      <c r="BM119" s="129">
        <v>29.115655</v>
      </c>
      <c r="BN119" s="129">
        <v>29.115655</v>
      </c>
      <c r="BO119" s="129">
        <v>29.115655</v>
      </c>
      <c r="BP119" s="129">
        <v>29.115655</v>
      </c>
      <c r="BQ119" s="129">
        <v>29.115655</v>
      </c>
      <c r="BR119" s="129">
        <v>29.115655</v>
      </c>
      <c r="BS119" s="129">
        <v>29.115655</v>
      </c>
      <c r="BT119" s="129">
        <v>29.115655</v>
      </c>
      <c r="BU119" s="129">
        <v>29.115655</v>
      </c>
      <c r="BV119" s="129">
        <v>29.115655</v>
      </c>
      <c r="BW119" s="129">
        <v>29.115655</v>
      </c>
      <c r="BX119" s="129">
        <v>29.115655</v>
      </c>
      <c r="BY119" s="129">
        <v>29.115655</v>
      </c>
      <c r="BZ119" s="129">
        <v>29.115655</v>
      </c>
      <c r="CA119" s="129">
        <v>29.115655</v>
      </c>
      <c r="CB119" s="126"/>
      <c r="CC119" s="126"/>
    </row>
    <row r="120" spans="1:81" s="36" customFormat="1" ht="10.199999999999999" x14ac:dyDescent="0.2">
      <c r="A120" s="126"/>
      <c r="B120" s="126"/>
      <c r="C120" s="126"/>
      <c r="D120" s="126"/>
      <c r="E120" s="126"/>
      <c r="F120" s="127">
        <v>2</v>
      </c>
      <c r="G120" s="128" t="s">
        <v>141</v>
      </c>
      <c r="H120" s="114"/>
      <c r="I120" s="114"/>
      <c r="J120" s="114" t="s">
        <v>273</v>
      </c>
      <c r="K120" s="126"/>
      <c r="L120" s="126"/>
      <c r="M120" s="126"/>
      <c r="N120" s="126"/>
      <c r="O120" s="126"/>
      <c r="P120" s="126"/>
      <c r="Q120" s="126"/>
      <c r="R120" s="129">
        <v>0</v>
      </c>
      <c r="S120" s="126"/>
      <c r="T120" s="126"/>
      <c r="U120" s="129">
        <v>0</v>
      </c>
      <c r="V120" s="129">
        <v>0</v>
      </c>
      <c r="W120" s="129">
        <v>0</v>
      </c>
      <c r="X120" s="129">
        <v>0</v>
      </c>
      <c r="Y120" s="129">
        <v>0</v>
      </c>
      <c r="Z120" s="129">
        <v>0</v>
      </c>
      <c r="AA120" s="129">
        <v>0</v>
      </c>
      <c r="AB120" s="129">
        <v>0</v>
      </c>
      <c r="AC120" s="129">
        <v>0</v>
      </c>
      <c r="AD120" s="129">
        <v>0</v>
      </c>
      <c r="AE120" s="129">
        <v>0</v>
      </c>
      <c r="AF120" s="129">
        <v>0</v>
      </c>
      <c r="AG120" s="129">
        <v>0</v>
      </c>
      <c r="AH120" s="129">
        <v>0</v>
      </c>
      <c r="AI120" s="129">
        <v>0</v>
      </c>
      <c r="AJ120" s="129">
        <v>0</v>
      </c>
      <c r="AK120" s="129">
        <v>0</v>
      </c>
      <c r="AL120" s="129">
        <v>0.94</v>
      </c>
      <c r="AM120" s="129">
        <v>1.8399999999999999</v>
      </c>
      <c r="AN120" s="129">
        <v>0</v>
      </c>
      <c r="AO120" s="129">
        <v>1.3899999999999995</v>
      </c>
      <c r="AP120" s="129">
        <v>1.3899999999999995</v>
      </c>
      <c r="AQ120" s="129">
        <v>1.3899999999999995</v>
      </c>
      <c r="AR120" s="129">
        <v>1.3899999999999995</v>
      </c>
      <c r="AS120" s="129">
        <v>1.3899999999999995</v>
      </c>
      <c r="AT120" s="129">
        <v>1.3899999999999995</v>
      </c>
      <c r="AU120" s="129">
        <v>1.3899999999999995</v>
      </c>
      <c r="AV120" s="129">
        <v>1.3899999999999995</v>
      </c>
      <c r="AW120" s="129">
        <v>1.3899999999999995</v>
      </c>
      <c r="AX120" s="129">
        <v>1.3899999999999995</v>
      </c>
      <c r="AY120" s="129">
        <v>1.3899999999999995</v>
      </c>
      <c r="AZ120" s="129">
        <v>1.3899999999999995</v>
      </c>
      <c r="BA120" s="129">
        <v>1.3899999999999995</v>
      </c>
      <c r="BB120" s="129">
        <v>1.3899999999999995</v>
      </c>
      <c r="BC120" s="129">
        <v>1.3899999999999995</v>
      </c>
      <c r="BD120" s="129">
        <v>1.3899999999999995</v>
      </c>
      <c r="BE120" s="129">
        <v>1.3899999999999995</v>
      </c>
      <c r="BF120" s="129">
        <v>1.3899999999999995</v>
      </c>
      <c r="BG120" s="129">
        <v>1.3899999999999995</v>
      </c>
      <c r="BH120" s="129">
        <v>1.3899999999999995</v>
      </c>
      <c r="BI120" s="129">
        <v>1.3899999999999995</v>
      </c>
      <c r="BJ120" s="129">
        <v>1.3899999999999995</v>
      </c>
      <c r="BK120" s="129">
        <v>1.3899999999999995</v>
      </c>
      <c r="BL120" s="129">
        <v>1.3899999999999995</v>
      </c>
      <c r="BM120" s="129">
        <v>1.3899999999999995</v>
      </c>
      <c r="BN120" s="129">
        <v>1.3899999999999995</v>
      </c>
      <c r="BO120" s="129">
        <v>1.3899999999999995</v>
      </c>
      <c r="BP120" s="129">
        <v>1.3899999999999995</v>
      </c>
      <c r="BQ120" s="129">
        <v>1.3899999999999995</v>
      </c>
      <c r="BR120" s="129">
        <v>1.3899999999999995</v>
      </c>
      <c r="BS120" s="129">
        <v>1.3899999999999995</v>
      </c>
      <c r="BT120" s="129">
        <v>1.3899999999999995</v>
      </c>
      <c r="BU120" s="129">
        <v>1.3899999999999995</v>
      </c>
      <c r="BV120" s="129">
        <v>1.3899999999999995</v>
      </c>
      <c r="BW120" s="129">
        <v>1.3899999999999995</v>
      </c>
      <c r="BX120" s="129">
        <v>1.3899999999999995</v>
      </c>
      <c r="BY120" s="129">
        <v>1.3899999999999995</v>
      </c>
      <c r="BZ120" s="129">
        <v>1.3899999999999995</v>
      </c>
      <c r="CA120" s="129">
        <v>1.3899999999999995</v>
      </c>
      <c r="CB120" s="126"/>
      <c r="CC120" s="126"/>
    </row>
    <row r="121" spans="1:81" s="36" customFormat="1" ht="10.199999999999999" x14ac:dyDescent="0.2">
      <c r="A121" s="126"/>
      <c r="B121" s="126"/>
      <c r="C121" s="126"/>
      <c r="D121" s="126"/>
      <c r="E121" s="126"/>
      <c r="F121" s="127">
        <v>2</v>
      </c>
      <c r="G121" s="128" t="s">
        <v>155</v>
      </c>
      <c r="H121" s="114"/>
      <c r="I121" s="114"/>
      <c r="J121" s="114" t="s">
        <v>273</v>
      </c>
      <c r="K121" s="126"/>
      <c r="L121" s="126"/>
      <c r="M121" s="126"/>
      <c r="N121" s="126"/>
      <c r="O121" s="126"/>
      <c r="P121" s="126"/>
      <c r="Q121" s="126"/>
      <c r="R121" s="129">
        <v>0</v>
      </c>
      <c r="S121" s="126"/>
      <c r="T121" s="126"/>
      <c r="U121" s="129">
        <v>0</v>
      </c>
      <c r="V121" s="129">
        <v>0</v>
      </c>
      <c r="W121" s="129">
        <v>0</v>
      </c>
      <c r="X121" s="129">
        <v>0</v>
      </c>
      <c r="Y121" s="129">
        <v>0</v>
      </c>
      <c r="Z121" s="129">
        <v>0</v>
      </c>
      <c r="AA121" s="129">
        <v>0</v>
      </c>
      <c r="AB121" s="129">
        <v>0</v>
      </c>
      <c r="AC121" s="129">
        <v>0</v>
      </c>
      <c r="AD121" s="129">
        <v>0</v>
      </c>
      <c r="AE121" s="129">
        <v>0</v>
      </c>
      <c r="AF121" s="129">
        <v>0</v>
      </c>
      <c r="AG121" s="129">
        <v>0</v>
      </c>
      <c r="AH121" s="129">
        <v>0</v>
      </c>
      <c r="AI121" s="129">
        <v>0</v>
      </c>
      <c r="AJ121" s="129">
        <v>0</v>
      </c>
      <c r="AK121" s="129">
        <v>0</v>
      </c>
      <c r="AL121" s="129">
        <v>0.59</v>
      </c>
      <c r="AM121" s="129">
        <v>0</v>
      </c>
      <c r="AN121" s="129">
        <v>0</v>
      </c>
      <c r="AO121" s="129">
        <v>0</v>
      </c>
      <c r="AP121" s="129">
        <v>0</v>
      </c>
      <c r="AQ121" s="129">
        <v>0</v>
      </c>
      <c r="AR121" s="129">
        <v>0</v>
      </c>
      <c r="AS121" s="129">
        <v>0</v>
      </c>
      <c r="AT121" s="129">
        <v>0</v>
      </c>
      <c r="AU121" s="129">
        <v>0</v>
      </c>
      <c r="AV121" s="129">
        <v>0</v>
      </c>
      <c r="AW121" s="129">
        <v>0</v>
      </c>
      <c r="AX121" s="129">
        <v>0</v>
      </c>
      <c r="AY121" s="129">
        <v>0</v>
      </c>
      <c r="AZ121" s="129">
        <v>0</v>
      </c>
      <c r="BA121" s="129">
        <v>0</v>
      </c>
      <c r="BB121" s="129">
        <v>0</v>
      </c>
      <c r="BC121" s="129">
        <v>0</v>
      </c>
      <c r="BD121" s="129">
        <v>0</v>
      </c>
      <c r="BE121" s="129">
        <v>0</v>
      </c>
      <c r="BF121" s="129">
        <v>0</v>
      </c>
      <c r="BG121" s="129">
        <v>0</v>
      </c>
      <c r="BH121" s="129">
        <v>0</v>
      </c>
      <c r="BI121" s="129">
        <v>0</v>
      </c>
      <c r="BJ121" s="129">
        <v>0</v>
      </c>
      <c r="BK121" s="129">
        <v>0</v>
      </c>
      <c r="BL121" s="129">
        <v>0</v>
      </c>
      <c r="BM121" s="129">
        <v>0</v>
      </c>
      <c r="BN121" s="129">
        <v>0</v>
      </c>
      <c r="BO121" s="129">
        <v>0</v>
      </c>
      <c r="BP121" s="129">
        <v>0</v>
      </c>
      <c r="BQ121" s="129">
        <v>0</v>
      </c>
      <c r="BR121" s="129">
        <v>0</v>
      </c>
      <c r="BS121" s="129">
        <v>0</v>
      </c>
      <c r="BT121" s="129">
        <v>0</v>
      </c>
      <c r="BU121" s="129">
        <v>0</v>
      </c>
      <c r="BV121" s="129">
        <v>0</v>
      </c>
      <c r="BW121" s="129">
        <v>0</v>
      </c>
      <c r="BX121" s="129">
        <v>0</v>
      </c>
      <c r="BY121" s="129">
        <v>0</v>
      </c>
      <c r="BZ121" s="129">
        <v>0</v>
      </c>
      <c r="CA121" s="129">
        <v>0</v>
      </c>
      <c r="CB121" s="126"/>
      <c r="CC121" s="126"/>
    </row>
    <row r="122" spans="1:81" s="36" customFormat="1" ht="10.199999999999999" x14ac:dyDescent="0.2">
      <c r="A122" s="126"/>
      <c r="B122" s="126"/>
      <c r="C122" s="126"/>
      <c r="D122" s="126"/>
      <c r="E122" s="126"/>
      <c r="F122" s="127">
        <v>2</v>
      </c>
      <c r="G122" s="128" t="s">
        <v>202</v>
      </c>
      <c r="H122" s="114"/>
      <c r="I122" s="114"/>
      <c r="J122" s="114" t="s">
        <v>273</v>
      </c>
      <c r="K122" s="126"/>
      <c r="L122" s="126"/>
      <c r="M122" s="126"/>
      <c r="N122" s="126"/>
      <c r="O122" s="126"/>
      <c r="P122" s="126"/>
      <c r="Q122" s="126"/>
      <c r="R122" s="129">
        <v>0</v>
      </c>
      <c r="S122" s="126"/>
      <c r="T122" s="126"/>
      <c r="U122" s="129">
        <v>0</v>
      </c>
      <c r="V122" s="129">
        <v>0</v>
      </c>
      <c r="W122" s="129">
        <v>0</v>
      </c>
      <c r="X122" s="129">
        <v>0</v>
      </c>
      <c r="Y122" s="129">
        <v>0</v>
      </c>
      <c r="Z122" s="129">
        <v>0</v>
      </c>
      <c r="AA122" s="129">
        <v>0</v>
      </c>
      <c r="AB122" s="129">
        <v>0</v>
      </c>
      <c r="AC122" s="129">
        <v>0</v>
      </c>
      <c r="AD122" s="129">
        <v>0</v>
      </c>
      <c r="AE122" s="129">
        <v>0</v>
      </c>
      <c r="AF122" s="129">
        <v>0</v>
      </c>
      <c r="AG122" s="129">
        <v>0</v>
      </c>
      <c r="AH122" s="129">
        <v>0</v>
      </c>
      <c r="AI122" s="129">
        <v>0</v>
      </c>
      <c r="AJ122" s="129">
        <v>0</v>
      </c>
      <c r="AK122" s="129">
        <v>0</v>
      </c>
      <c r="AL122" s="129">
        <v>0</v>
      </c>
      <c r="AM122" s="129">
        <v>0.28999999999999998</v>
      </c>
      <c r="AN122" s="129">
        <v>0.28999999999999998</v>
      </c>
      <c r="AO122" s="129">
        <v>0.49</v>
      </c>
      <c r="AP122" s="129">
        <v>0.49</v>
      </c>
      <c r="AQ122" s="129">
        <v>0.49</v>
      </c>
      <c r="AR122" s="129">
        <v>0.49</v>
      </c>
      <c r="AS122" s="129">
        <v>0.49</v>
      </c>
      <c r="AT122" s="129">
        <v>0.49</v>
      </c>
      <c r="AU122" s="129">
        <v>0.49</v>
      </c>
      <c r="AV122" s="129">
        <v>0.49</v>
      </c>
      <c r="AW122" s="129">
        <v>0.49</v>
      </c>
      <c r="AX122" s="129">
        <v>0.49</v>
      </c>
      <c r="AY122" s="129">
        <v>0.49</v>
      </c>
      <c r="AZ122" s="129">
        <v>0.49</v>
      </c>
      <c r="BA122" s="129">
        <v>0.49</v>
      </c>
      <c r="BB122" s="129">
        <v>0.49</v>
      </c>
      <c r="BC122" s="129">
        <v>0.49</v>
      </c>
      <c r="BD122" s="129">
        <v>0.49</v>
      </c>
      <c r="BE122" s="129">
        <v>0.49</v>
      </c>
      <c r="BF122" s="129">
        <v>0.49</v>
      </c>
      <c r="BG122" s="129">
        <v>0.49</v>
      </c>
      <c r="BH122" s="129">
        <v>0.49</v>
      </c>
      <c r="BI122" s="129">
        <v>0.49</v>
      </c>
      <c r="BJ122" s="129">
        <v>0.49</v>
      </c>
      <c r="BK122" s="129">
        <v>0.49</v>
      </c>
      <c r="BL122" s="129">
        <v>0.49</v>
      </c>
      <c r="BM122" s="129">
        <v>0.49</v>
      </c>
      <c r="BN122" s="129">
        <v>0.49</v>
      </c>
      <c r="BO122" s="129">
        <v>0.49</v>
      </c>
      <c r="BP122" s="129">
        <v>0.49</v>
      </c>
      <c r="BQ122" s="129">
        <v>0.49</v>
      </c>
      <c r="BR122" s="129">
        <v>0.49</v>
      </c>
      <c r="BS122" s="129">
        <v>0.49</v>
      </c>
      <c r="BT122" s="129">
        <v>0.49</v>
      </c>
      <c r="BU122" s="129">
        <v>0.49</v>
      </c>
      <c r="BV122" s="129">
        <v>0.49</v>
      </c>
      <c r="BW122" s="129">
        <v>0.49</v>
      </c>
      <c r="BX122" s="129">
        <v>0.49</v>
      </c>
      <c r="BY122" s="129">
        <v>0.49</v>
      </c>
      <c r="BZ122" s="129">
        <v>0.49</v>
      </c>
      <c r="CA122" s="129">
        <v>0.49</v>
      </c>
      <c r="CB122" s="126"/>
      <c r="CC122" s="126"/>
    </row>
    <row r="123" spans="1:81" s="36" customFormat="1" ht="10.199999999999999" x14ac:dyDescent="0.2">
      <c r="A123" s="126"/>
      <c r="B123" s="126"/>
      <c r="C123" s="126"/>
      <c r="D123" s="126"/>
      <c r="E123" s="126"/>
      <c r="F123" s="127">
        <v>2</v>
      </c>
      <c r="G123" s="128" t="s">
        <v>204</v>
      </c>
      <c r="H123" s="114"/>
      <c r="I123" s="114"/>
      <c r="J123" s="114" t="s">
        <v>273</v>
      </c>
      <c r="K123" s="126"/>
      <c r="L123" s="126"/>
      <c r="M123" s="126"/>
      <c r="N123" s="126"/>
      <c r="O123" s="126"/>
      <c r="P123" s="126"/>
      <c r="Q123" s="126"/>
      <c r="R123" s="129">
        <v>0</v>
      </c>
      <c r="S123" s="126"/>
      <c r="T123" s="126"/>
      <c r="U123" s="129">
        <v>0</v>
      </c>
      <c r="V123" s="129">
        <v>0</v>
      </c>
      <c r="W123" s="129">
        <v>0</v>
      </c>
      <c r="X123" s="129">
        <v>0</v>
      </c>
      <c r="Y123" s="129">
        <v>0</v>
      </c>
      <c r="Z123" s="129">
        <v>0</v>
      </c>
      <c r="AA123" s="129">
        <v>0</v>
      </c>
      <c r="AB123" s="129">
        <v>0</v>
      </c>
      <c r="AC123" s="129">
        <v>0</v>
      </c>
      <c r="AD123" s="129">
        <v>0</v>
      </c>
      <c r="AE123" s="129">
        <v>0</v>
      </c>
      <c r="AF123" s="129">
        <v>0</v>
      </c>
      <c r="AG123" s="129">
        <v>0</v>
      </c>
      <c r="AH123" s="129">
        <v>0</v>
      </c>
      <c r="AI123" s="129">
        <v>0</v>
      </c>
      <c r="AJ123" s="129">
        <v>0</v>
      </c>
      <c r="AK123" s="129">
        <v>0</v>
      </c>
      <c r="AL123" s="129">
        <v>0.28999999999999998</v>
      </c>
      <c r="AM123" s="129">
        <v>0.49</v>
      </c>
      <c r="AN123" s="129">
        <v>0.28999999999999998</v>
      </c>
      <c r="AO123" s="129">
        <v>0.49</v>
      </c>
      <c r="AP123" s="129">
        <v>0.49</v>
      </c>
      <c r="AQ123" s="129">
        <v>0.49</v>
      </c>
      <c r="AR123" s="129">
        <v>0.49</v>
      </c>
      <c r="AS123" s="129">
        <v>0.49</v>
      </c>
      <c r="AT123" s="129">
        <v>0.49</v>
      </c>
      <c r="AU123" s="129">
        <v>0.49</v>
      </c>
      <c r="AV123" s="129">
        <v>0.49</v>
      </c>
      <c r="AW123" s="129">
        <v>0.49</v>
      </c>
      <c r="AX123" s="129">
        <v>0.49</v>
      </c>
      <c r="AY123" s="129">
        <v>0.49</v>
      </c>
      <c r="AZ123" s="129">
        <v>0.49</v>
      </c>
      <c r="BA123" s="129">
        <v>0.49</v>
      </c>
      <c r="BB123" s="129">
        <v>0.49</v>
      </c>
      <c r="BC123" s="129">
        <v>0.49</v>
      </c>
      <c r="BD123" s="129">
        <v>0.49</v>
      </c>
      <c r="BE123" s="129">
        <v>0.49</v>
      </c>
      <c r="BF123" s="129">
        <v>0.49</v>
      </c>
      <c r="BG123" s="129">
        <v>0.49</v>
      </c>
      <c r="BH123" s="129">
        <v>0.49</v>
      </c>
      <c r="BI123" s="129">
        <v>0.49</v>
      </c>
      <c r="BJ123" s="129">
        <v>0.49</v>
      </c>
      <c r="BK123" s="129">
        <v>0.49</v>
      </c>
      <c r="BL123" s="129">
        <v>0.49</v>
      </c>
      <c r="BM123" s="129">
        <v>0.49</v>
      </c>
      <c r="BN123" s="129">
        <v>0.49</v>
      </c>
      <c r="BO123" s="129">
        <v>0.49</v>
      </c>
      <c r="BP123" s="129">
        <v>0.49</v>
      </c>
      <c r="BQ123" s="129">
        <v>0.49</v>
      </c>
      <c r="BR123" s="129">
        <v>0.49</v>
      </c>
      <c r="BS123" s="129">
        <v>0.49</v>
      </c>
      <c r="BT123" s="129">
        <v>0.49</v>
      </c>
      <c r="BU123" s="129">
        <v>0.49</v>
      </c>
      <c r="BV123" s="129">
        <v>0.49</v>
      </c>
      <c r="BW123" s="129">
        <v>0.49</v>
      </c>
      <c r="BX123" s="129">
        <v>0.49</v>
      </c>
      <c r="BY123" s="129">
        <v>0.49</v>
      </c>
      <c r="BZ123" s="129">
        <v>0.49</v>
      </c>
      <c r="CA123" s="129">
        <v>0.49</v>
      </c>
      <c r="CB123" s="126"/>
      <c r="CC123" s="126"/>
    </row>
    <row r="124" spans="1:81" s="36" customFormat="1" ht="10.199999999999999" x14ac:dyDescent="0.2">
      <c r="A124" s="126"/>
      <c r="B124" s="126"/>
      <c r="C124" s="126"/>
      <c r="D124" s="126"/>
      <c r="E124" s="126"/>
      <c r="F124" s="127">
        <v>2</v>
      </c>
      <c r="G124" s="128" t="s">
        <v>272</v>
      </c>
      <c r="H124" s="114"/>
      <c r="I124" s="114"/>
      <c r="J124" s="114" t="s">
        <v>273</v>
      </c>
      <c r="K124" s="126"/>
      <c r="L124" s="126"/>
      <c r="M124" s="126"/>
      <c r="N124" s="126"/>
      <c r="O124" s="126"/>
      <c r="P124" s="126"/>
      <c r="Q124" s="126"/>
      <c r="R124" s="129">
        <v>0</v>
      </c>
      <c r="S124" s="126"/>
      <c r="T124" s="126"/>
      <c r="U124" s="129">
        <v>0</v>
      </c>
      <c r="V124" s="129">
        <v>0</v>
      </c>
      <c r="W124" s="129">
        <v>0</v>
      </c>
      <c r="X124" s="129">
        <v>0</v>
      </c>
      <c r="Y124" s="129">
        <v>0</v>
      </c>
      <c r="Z124" s="129">
        <v>0</v>
      </c>
      <c r="AA124" s="129">
        <v>0</v>
      </c>
      <c r="AB124" s="129">
        <v>0</v>
      </c>
      <c r="AC124" s="129">
        <v>0</v>
      </c>
      <c r="AD124" s="129">
        <v>0</v>
      </c>
      <c r="AE124" s="129">
        <v>0</v>
      </c>
      <c r="AF124" s="129">
        <v>0</v>
      </c>
      <c r="AG124" s="129">
        <v>0</v>
      </c>
      <c r="AH124" s="129">
        <v>0</v>
      </c>
      <c r="AI124" s="129">
        <v>0</v>
      </c>
      <c r="AJ124" s="129">
        <v>0</v>
      </c>
      <c r="AK124" s="129">
        <v>0</v>
      </c>
      <c r="AL124" s="129">
        <v>0</v>
      </c>
      <c r="AM124" s="129">
        <v>0</v>
      </c>
      <c r="AN124" s="129">
        <v>0</v>
      </c>
      <c r="AO124" s="129">
        <v>10</v>
      </c>
      <c r="AP124" s="129">
        <v>10</v>
      </c>
      <c r="AQ124" s="129">
        <v>10</v>
      </c>
      <c r="AR124" s="129">
        <v>10</v>
      </c>
      <c r="AS124" s="129">
        <v>10</v>
      </c>
      <c r="AT124" s="129">
        <v>10</v>
      </c>
      <c r="AU124" s="129">
        <v>10</v>
      </c>
      <c r="AV124" s="129">
        <v>10</v>
      </c>
      <c r="AW124" s="129">
        <v>10</v>
      </c>
      <c r="AX124" s="129">
        <v>10</v>
      </c>
      <c r="AY124" s="129">
        <v>10</v>
      </c>
      <c r="AZ124" s="129">
        <v>10</v>
      </c>
      <c r="BA124" s="129">
        <v>10</v>
      </c>
      <c r="BB124" s="129">
        <v>10</v>
      </c>
      <c r="BC124" s="129">
        <v>10</v>
      </c>
      <c r="BD124" s="129">
        <v>10</v>
      </c>
      <c r="BE124" s="129">
        <v>10</v>
      </c>
      <c r="BF124" s="129">
        <v>10</v>
      </c>
      <c r="BG124" s="129">
        <v>10</v>
      </c>
      <c r="BH124" s="129">
        <v>10</v>
      </c>
      <c r="BI124" s="129">
        <v>10</v>
      </c>
      <c r="BJ124" s="129">
        <v>10</v>
      </c>
      <c r="BK124" s="129">
        <v>10</v>
      </c>
      <c r="BL124" s="129">
        <v>10</v>
      </c>
      <c r="BM124" s="129">
        <v>10</v>
      </c>
      <c r="BN124" s="129">
        <v>10</v>
      </c>
      <c r="BO124" s="129">
        <v>10</v>
      </c>
      <c r="BP124" s="129">
        <v>10</v>
      </c>
      <c r="BQ124" s="129">
        <v>10</v>
      </c>
      <c r="BR124" s="129">
        <v>10</v>
      </c>
      <c r="BS124" s="129">
        <v>10</v>
      </c>
      <c r="BT124" s="129">
        <v>10</v>
      </c>
      <c r="BU124" s="129">
        <v>10</v>
      </c>
      <c r="BV124" s="129">
        <v>10</v>
      </c>
      <c r="BW124" s="129">
        <v>10</v>
      </c>
      <c r="BX124" s="129">
        <v>10</v>
      </c>
      <c r="BY124" s="129">
        <v>10</v>
      </c>
      <c r="BZ124" s="129">
        <v>10</v>
      </c>
      <c r="CA124" s="129">
        <v>10</v>
      </c>
      <c r="CB124" s="126"/>
      <c r="CC124" s="126"/>
    </row>
    <row r="125" spans="1:81" s="36" customFormat="1" ht="10.199999999999999" x14ac:dyDescent="0.2">
      <c r="A125" s="126"/>
      <c r="B125" s="126"/>
      <c r="C125" s="126"/>
      <c r="D125" s="126"/>
      <c r="E125" s="126"/>
      <c r="F125" s="127">
        <v>2</v>
      </c>
      <c r="G125" s="128" t="s">
        <v>283</v>
      </c>
      <c r="H125" s="114"/>
      <c r="I125" s="114"/>
      <c r="J125" s="114" t="s">
        <v>273</v>
      </c>
      <c r="K125" s="126"/>
      <c r="L125" s="126"/>
      <c r="M125" s="126"/>
      <c r="N125" s="126"/>
      <c r="O125" s="126"/>
      <c r="P125" s="126"/>
      <c r="Q125" s="126"/>
      <c r="R125" s="129">
        <v>0</v>
      </c>
      <c r="S125" s="126"/>
      <c r="T125" s="126"/>
      <c r="U125" s="129">
        <v>0</v>
      </c>
      <c r="V125" s="129">
        <v>0</v>
      </c>
      <c r="W125" s="129">
        <v>0</v>
      </c>
      <c r="X125" s="129">
        <v>0</v>
      </c>
      <c r="Y125" s="129">
        <v>0</v>
      </c>
      <c r="Z125" s="129">
        <v>0</v>
      </c>
      <c r="AA125" s="129">
        <v>0</v>
      </c>
      <c r="AB125" s="129">
        <v>0</v>
      </c>
      <c r="AC125" s="129">
        <v>0</v>
      </c>
      <c r="AD125" s="129">
        <v>0</v>
      </c>
      <c r="AE125" s="129">
        <v>0</v>
      </c>
      <c r="AF125" s="129">
        <v>0</v>
      </c>
      <c r="AG125" s="129">
        <v>0</v>
      </c>
      <c r="AH125" s="129">
        <v>0</v>
      </c>
      <c r="AI125" s="129">
        <v>0</v>
      </c>
      <c r="AJ125" s="129">
        <v>0</v>
      </c>
      <c r="AK125" s="129">
        <v>0</v>
      </c>
      <c r="AL125" s="129">
        <v>0</v>
      </c>
      <c r="AM125" s="129">
        <v>0</v>
      </c>
      <c r="AN125" s="129">
        <v>0</v>
      </c>
      <c r="AO125" s="129">
        <v>30</v>
      </c>
      <c r="AP125" s="129">
        <v>10</v>
      </c>
      <c r="AQ125" s="129">
        <v>10</v>
      </c>
      <c r="AR125" s="129">
        <v>10</v>
      </c>
      <c r="AS125" s="129">
        <v>10</v>
      </c>
      <c r="AT125" s="129">
        <v>10</v>
      </c>
      <c r="AU125" s="129">
        <v>10</v>
      </c>
      <c r="AV125" s="129">
        <v>10</v>
      </c>
      <c r="AW125" s="129">
        <v>10</v>
      </c>
      <c r="AX125" s="129">
        <v>10</v>
      </c>
      <c r="AY125" s="129">
        <v>10</v>
      </c>
      <c r="AZ125" s="129">
        <v>10</v>
      </c>
      <c r="BA125" s="129">
        <v>10</v>
      </c>
      <c r="BB125" s="129">
        <v>10</v>
      </c>
      <c r="BC125" s="129">
        <v>10</v>
      </c>
      <c r="BD125" s="129">
        <v>10</v>
      </c>
      <c r="BE125" s="129">
        <v>10</v>
      </c>
      <c r="BF125" s="129">
        <v>10</v>
      </c>
      <c r="BG125" s="129">
        <v>10</v>
      </c>
      <c r="BH125" s="129">
        <v>10</v>
      </c>
      <c r="BI125" s="129">
        <v>10</v>
      </c>
      <c r="BJ125" s="129">
        <v>10</v>
      </c>
      <c r="BK125" s="129">
        <v>10</v>
      </c>
      <c r="BL125" s="129">
        <v>10</v>
      </c>
      <c r="BM125" s="129">
        <v>10</v>
      </c>
      <c r="BN125" s="129">
        <v>10</v>
      </c>
      <c r="BO125" s="129">
        <v>10</v>
      </c>
      <c r="BP125" s="129">
        <v>10</v>
      </c>
      <c r="BQ125" s="129">
        <v>10</v>
      </c>
      <c r="BR125" s="129">
        <v>10</v>
      </c>
      <c r="BS125" s="129">
        <v>10</v>
      </c>
      <c r="BT125" s="129">
        <v>10</v>
      </c>
      <c r="BU125" s="129">
        <v>10</v>
      </c>
      <c r="BV125" s="129">
        <v>10</v>
      </c>
      <c r="BW125" s="129">
        <v>10</v>
      </c>
      <c r="BX125" s="129">
        <v>10</v>
      </c>
      <c r="BY125" s="129">
        <v>10</v>
      </c>
      <c r="BZ125" s="129">
        <v>10</v>
      </c>
      <c r="CA125" s="129">
        <v>10</v>
      </c>
      <c r="CB125" s="126"/>
      <c r="CC125" s="126"/>
    </row>
    <row r="126" spans="1:81" s="69" customFormat="1" ht="6.6" x14ac:dyDescent="0.15">
      <c r="A126" s="75"/>
      <c r="B126" s="75"/>
      <c r="C126" s="75"/>
      <c r="D126" s="75"/>
      <c r="E126" s="75"/>
      <c r="F126" s="132"/>
      <c r="G126" s="75"/>
      <c r="H126" s="75"/>
      <c r="I126" s="75"/>
      <c r="J126" s="75"/>
      <c r="K126" s="75"/>
      <c r="L126" s="75"/>
      <c r="M126" s="75"/>
      <c r="N126" s="75"/>
      <c r="O126" s="75"/>
      <c r="P126" s="75"/>
      <c r="Q126" s="75"/>
      <c r="R126" s="76"/>
      <c r="S126" s="75"/>
      <c r="T126" s="75"/>
      <c r="U126" s="77"/>
      <c r="V126" s="77"/>
      <c r="W126" s="77"/>
      <c r="X126" s="77"/>
      <c r="Y126" s="77"/>
      <c r="Z126" s="77"/>
      <c r="AA126" s="77"/>
      <c r="AB126" s="77"/>
      <c r="AC126" s="77"/>
      <c r="AD126" s="77"/>
      <c r="AE126" s="77"/>
      <c r="AF126" s="77"/>
      <c r="AG126" s="77"/>
      <c r="AH126" s="77"/>
      <c r="AI126" s="77"/>
      <c r="AJ126" s="77"/>
      <c r="AK126" s="77"/>
      <c r="AL126" s="77"/>
      <c r="AM126" s="77"/>
      <c r="AN126" s="77"/>
      <c r="AO126" s="77"/>
      <c r="AP126" s="77"/>
      <c r="AQ126" s="77"/>
      <c r="AR126" s="77"/>
      <c r="AS126" s="77"/>
      <c r="AT126" s="77"/>
      <c r="AU126" s="77"/>
      <c r="AV126" s="77"/>
      <c r="AW126" s="77"/>
      <c r="AX126" s="77"/>
      <c r="AY126" s="77"/>
      <c r="AZ126" s="77"/>
      <c r="BA126" s="77"/>
      <c r="BB126" s="77"/>
      <c r="BC126" s="77"/>
      <c r="BD126" s="77"/>
      <c r="BE126" s="77"/>
      <c r="BF126" s="77"/>
      <c r="BG126" s="77"/>
      <c r="BH126" s="77"/>
      <c r="BI126" s="77"/>
      <c r="BJ126" s="77"/>
      <c r="BK126" s="77"/>
      <c r="BL126" s="77"/>
      <c r="BM126" s="77"/>
      <c r="BN126" s="77"/>
      <c r="BO126" s="77"/>
      <c r="BP126" s="77"/>
      <c r="BQ126" s="77"/>
      <c r="BR126" s="77"/>
      <c r="BS126" s="77"/>
      <c r="BT126" s="77"/>
      <c r="BU126" s="77"/>
      <c r="BV126" s="77"/>
      <c r="BW126" s="77"/>
      <c r="BX126" s="77"/>
      <c r="BY126" s="77"/>
      <c r="BZ126" s="77"/>
      <c r="CA126" s="77"/>
      <c r="CB126" s="75"/>
      <c r="CC126" s="75"/>
    </row>
    <row r="127" spans="1:81" x14ac:dyDescent="0.25">
      <c r="A127" s="24"/>
      <c r="B127" s="24"/>
      <c r="C127" s="24"/>
      <c r="D127" s="24"/>
      <c r="E127" s="24"/>
      <c r="F127" s="104"/>
      <c r="G127" s="24"/>
      <c r="H127" s="24"/>
      <c r="I127" s="24"/>
      <c r="J127" s="78"/>
      <c r="K127" s="24"/>
      <c r="L127" s="24"/>
      <c r="M127" s="24"/>
      <c r="N127" s="24"/>
      <c r="O127" s="24"/>
      <c r="P127" s="24"/>
      <c r="Q127" s="24"/>
      <c r="R127" s="73"/>
      <c r="S127" s="24"/>
      <c r="T127" s="24"/>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c r="AQ127" s="74"/>
      <c r="AR127" s="74"/>
      <c r="AS127" s="74"/>
      <c r="AT127" s="74"/>
      <c r="AU127" s="74"/>
      <c r="AV127" s="74"/>
      <c r="AW127" s="74"/>
      <c r="AX127" s="74"/>
      <c r="AY127" s="74"/>
      <c r="AZ127" s="74"/>
      <c r="BA127" s="74"/>
      <c r="BB127" s="74"/>
      <c r="BC127" s="74"/>
      <c r="BD127" s="74"/>
      <c r="BE127" s="74"/>
      <c r="BF127" s="74"/>
      <c r="BG127" s="74"/>
      <c r="BH127" s="74"/>
      <c r="BI127" s="74"/>
      <c r="BJ127" s="74"/>
      <c r="BK127" s="74"/>
      <c r="BL127" s="74"/>
      <c r="BM127" s="74"/>
      <c r="BN127" s="74"/>
      <c r="BO127" s="74"/>
      <c r="BP127" s="74"/>
      <c r="BQ127" s="74"/>
      <c r="BR127" s="74"/>
      <c r="BS127" s="74"/>
      <c r="BT127" s="74"/>
      <c r="BU127" s="74"/>
      <c r="BV127" s="74"/>
      <c r="BW127" s="74"/>
      <c r="BX127" s="74"/>
      <c r="BY127" s="74"/>
      <c r="BZ127" s="74"/>
      <c r="CA127" s="74"/>
      <c r="CB127" s="24"/>
      <c r="CC127" s="24"/>
    </row>
    <row r="128" spans="1:81" s="80" customFormat="1" ht="13.8" x14ac:dyDescent="0.3">
      <c r="A128" s="116"/>
      <c r="B128" s="116"/>
      <c r="C128" s="116"/>
      <c r="D128" s="116"/>
      <c r="E128" s="116"/>
      <c r="F128" s="104">
        <v>0</v>
      </c>
      <c r="G128" s="103" t="s">
        <v>98</v>
      </c>
      <c r="H128" s="103"/>
      <c r="I128" s="103"/>
      <c r="J128" s="103" t="s">
        <v>273</v>
      </c>
      <c r="K128" s="116"/>
      <c r="L128" s="116"/>
      <c r="M128" s="116"/>
      <c r="N128" s="116"/>
      <c r="O128" s="116"/>
      <c r="P128" s="116"/>
      <c r="Q128" s="116"/>
      <c r="R128" s="117">
        <v>0</v>
      </c>
      <c r="S128" s="116"/>
      <c r="T128" s="116"/>
      <c r="U128" s="105">
        <v>1006</v>
      </c>
      <c r="V128" s="105">
        <v>1006</v>
      </c>
      <c r="W128" s="105">
        <v>1006</v>
      </c>
      <c r="X128" s="105">
        <v>1006</v>
      </c>
      <c r="Y128" s="105">
        <v>1006</v>
      </c>
      <c r="Z128" s="105">
        <v>1006</v>
      </c>
      <c r="AA128" s="105">
        <v>1006</v>
      </c>
      <c r="AB128" s="105">
        <v>1006</v>
      </c>
      <c r="AC128" s="105">
        <v>1006</v>
      </c>
      <c r="AD128" s="105">
        <v>1006</v>
      </c>
      <c r="AE128" s="105">
        <v>1006</v>
      </c>
      <c r="AF128" s="105">
        <v>1006</v>
      </c>
      <c r="AG128" s="105">
        <v>1006</v>
      </c>
      <c r="AH128" s="105">
        <v>1006</v>
      </c>
      <c r="AI128" s="105">
        <v>1006</v>
      </c>
      <c r="AJ128" s="105">
        <v>1006</v>
      </c>
      <c r="AK128" s="105">
        <v>1006</v>
      </c>
      <c r="AL128" s="105">
        <v>1027.72525</v>
      </c>
      <c r="AM128" s="105">
        <v>1027.41705</v>
      </c>
      <c r="AN128" s="105">
        <v>1016.8593499999999</v>
      </c>
      <c r="AO128" s="105">
        <v>1169.7330499999998</v>
      </c>
      <c r="AP128" s="105">
        <v>1170.08555</v>
      </c>
      <c r="AQ128" s="105">
        <v>1170.08555</v>
      </c>
      <c r="AR128" s="105">
        <v>1170.08555</v>
      </c>
      <c r="AS128" s="105">
        <v>1170.08555</v>
      </c>
      <c r="AT128" s="105">
        <v>1170.08555</v>
      </c>
      <c r="AU128" s="105">
        <v>1170.08555</v>
      </c>
      <c r="AV128" s="105">
        <v>1170.08555</v>
      </c>
      <c r="AW128" s="105">
        <v>1170.08555</v>
      </c>
      <c r="AX128" s="105">
        <v>1170.08555</v>
      </c>
      <c r="AY128" s="105">
        <v>1170.08555</v>
      </c>
      <c r="AZ128" s="105">
        <v>1170.08555</v>
      </c>
      <c r="BA128" s="105">
        <v>1170.08555</v>
      </c>
      <c r="BB128" s="105">
        <v>1170.08555</v>
      </c>
      <c r="BC128" s="105">
        <v>1170.08555</v>
      </c>
      <c r="BD128" s="105">
        <v>1170.08555</v>
      </c>
      <c r="BE128" s="105">
        <v>1170.08555</v>
      </c>
      <c r="BF128" s="105">
        <v>1170.08555</v>
      </c>
      <c r="BG128" s="105">
        <v>1170.08555</v>
      </c>
      <c r="BH128" s="105">
        <v>1170.08555</v>
      </c>
      <c r="BI128" s="105">
        <v>1170.08555</v>
      </c>
      <c r="BJ128" s="105">
        <v>1170.08555</v>
      </c>
      <c r="BK128" s="105">
        <v>1170.08555</v>
      </c>
      <c r="BL128" s="105">
        <v>1170.08555</v>
      </c>
      <c r="BM128" s="105">
        <v>1170.08555</v>
      </c>
      <c r="BN128" s="105">
        <v>1170.08555</v>
      </c>
      <c r="BO128" s="105">
        <v>1170.08555</v>
      </c>
      <c r="BP128" s="105">
        <v>1170.08555</v>
      </c>
      <c r="BQ128" s="105">
        <v>1170.08555</v>
      </c>
      <c r="BR128" s="105">
        <v>1170.08555</v>
      </c>
      <c r="BS128" s="105">
        <v>1170.08555</v>
      </c>
      <c r="BT128" s="105">
        <v>1170.08555</v>
      </c>
      <c r="BU128" s="105">
        <v>1170.08555</v>
      </c>
      <c r="BV128" s="105">
        <v>1170.08555</v>
      </c>
      <c r="BW128" s="105">
        <v>1170.08555</v>
      </c>
      <c r="BX128" s="105">
        <v>1170.08555</v>
      </c>
      <c r="BY128" s="105">
        <v>1170.08555</v>
      </c>
      <c r="BZ128" s="105">
        <v>1170.08555</v>
      </c>
      <c r="CA128" s="105">
        <v>1170.08555</v>
      </c>
      <c r="CB128" s="116"/>
      <c r="CC128" s="116"/>
    </row>
    <row r="129" spans="1:81" s="30" customFormat="1" x14ac:dyDescent="0.25">
      <c r="A129" s="112"/>
      <c r="B129" s="112"/>
      <c r="C129" s="112"/>
      <c r="D129" s="112"/>
      <c r="E129" s="112"/>
      <c r="F129" s="104">
        <v>1</v>
      </c>
      <c r="G129" s="118" t="s">
        <v>87</v>
      </c>
      <c r="H129" s="113"/>
      <c r="I129" s="113"/>
      <c r="J129" s="114" t="s">
        <v>273</v>
      </c>
      <c r="K129" s="112"/>
      <c r="L129" s="112"/>
      <c r="M129" s="112"/>
      <c r="N129" s="112"/>
      <c r="O129" s="112"/>
      <c r="P129" s="112"/>
      <c r="Q129" s="112"/>
      <c r="R129" s="115">
        <v>0</v>
      </c>
      <c r="S129" s="112"/>
      <c r="T129" s="112"/>
      <c r="U129" s="119">
        <v>804.36</v>
      </c>
      <c r="V129" s="119">
        <v>804.36</v>
      </c>
      <c r="W129" s="119">
        <v>804.36</v>
      </c>
      <c r="X129" s="119">
        <v>804.36</v>
      </c>
      <c r="Y129" s="119">
        <v>804.36</v>
      </c>
      <c r="Z129" s="119">
        <v>804.36</v>
      </c>
      <c r="AA129" s="119">
        <v>804.36</v>
      </c>
      <c r="AB129" s="119">
        <v>804.36</v>
      </c>
      <c r="AC129" s="119">
        <v>804.36</v>
      </c>
      <c r="AD129" s="119">
        <v>804.36</v>
      </c>
      <c r="AE129" s="119">
        <v>804.36</v>
      </c>
      <c r="AF129" s="119">
        <v>804.36</v>
      </c>
      <c r="AG129" s="119">
        <v>804.36</v>
      </c>
      <c r="AH129" s="119">
        <v>804.36</v>
      </c>
      <c r="AI129" s="119">
        <v>804.36</v>
      </c>
      <c r="AJ129" s="119">
        <v>804.36</v>
      </c>
      <c r="AK129" s="119">
        <v>804.36</v>
      </c>
      <c r="AL129" s="119">
        <v>800.67624999999998</v>
      </c>
      <c r="AM129" s="119">
        <v>798.43004999999994</v>
      </c>
      <c r="AN129" s="119">
        <v>782.12334999999996</v>
      </c>
      <c r="AO129" s="119">
        <v>794.8980499999999</v>
      </c>
      <c r="AP129" s="119">
        <v>787.05054999999993</v>
      </c>
      <c r="AQ129" s="119">
        <v>787.05054999999993</v>
      </c>
      <c r="AR129" s="119">
        <v>787.05054999999993</v>
      </c>
      <c r="AS129" s="119">
        <v>787.05054999999993</v>
      </c>
      <c r="AT129" s="119">
        <v>787.05054999999993</v>
      </c>
      <c r="AU129" s="119">
        <v>787.05054999999993</v>
      </c>
      <c r="AV129" s="119">
        <v>787.05054999999993</v>
      </c>
      <c r="AW129" s="119">
        <v>787.05054999999993</v>
      </c>
      <c r="AX129" s="119">
        <v>787.05054999999993</v>
      </c>
      <c r="AY129" s="119">
        <v>787.05054999999993</v>
      </c>
      <c r="AZ129" s="119">
        <v>787.05054999999993</v>
      </c>
      <c r="BA129" s="119">
        <v>787.05054999999993</v>
      </c>
      <c r="BB129" s="119">
        <v>787.05054999999993</v>
      </c>
      <c r="BC129" s="119">
        <v>787.05054999999993</v>
      </c>
      <c r="BD129" s="119">
        <v>787.05054999999993</v>
      </c>
      <c r="BE129" s="119">
        <v>787.05054999999993</v>
      </c>
      <c r="BF129" s="119">
        <v>787.05054999999993</v>
      </c>
      <c r="BG129" s="119">
        <v>787.05054999999993</v>
      </c>
      <c r="BH129" s="119">
        <v>787.05054999999993</v>
      </c>
      <c r="BI129" s="119">
        <v>787.05054999999993</v>
      </c>
      <c r="BJ129" s="119">
        <v>787.05054999999993</v>
      </c>
      <c r="BK129" s="119">
        <v>787.05054999999993</v>
      </c>
      <c r="BL129" s="119">
        <v>787.05054999999993</v>
      </c>
      <c r="BM129" s="119">
        <v>787.05054999999993</v>
      </c>
      <c r="BN129" s="119">
        <v>787.05054999999993</v>
      </c>
      <c r="BO129" s="119">
        <v>787.05054999999993</v>
      </c>
      <c r="BP129" s="119">
        <v>787.05054999999993</v>
      </c>
      <c r="BQ129" s="119">
        <v>787.05054999999993</v>
      </c>
      <c r="BR129" s="119">
        <v>787.05054999999993</v>
      </c>
      <c r="BS129" s="119">
        <v>787.05054999999993</v>
      </c>
      <c r="BT129" s="119">
        <v>787.05054999999993</v>
      </c>
      <c r="BU129" s="119">
        <v>787.05054999999993</v>
      </c>
      <c r="BV129" s="119">
        <v>787.05054999999993</v>
      </c>
      <c r="BW129" s="119">
        <v>787.05054999999993</v>
      </c>
      <c r="BX129" s="119">
        <v>787.05054999999993</v>
      </c>
      <c r="BY129" s="119">
        <v>787.05054999999993</v>
      </c>
      <c r="BZ129" s="119">
        <v>787.05054999999993</v>
      </c>
      <c r="CA129" s="119">
        <v>787.05054999999993</v>
      </c>
      <c r="CB129" s="112"/>
      <c r="CC129" s="112"/>
    </row>
    <row r="130" spans="1:81" s="7" customFormat="1" x14ac:dyDescent="0.25">
      <c r="A130" s="106"/>
      <c r="B130" s="106"/>
      <c r="C130" s="106"/>
      <c r="D130" s="106"/>
      <c r="E130" s="106"/>
      <c r="F130" s="107">
        <v>1</v>
      </c>
      <c r="G130" s="108" t="s">
        <v>86</v>
      </c>
      <c r="H130" s="109"/>
      <c r="I130" s="109"/>
      <c r="J130" s="110" t="s">
        <v>273</v>
      </c>
      <c r="K130" s="106"/>
      <c r="L130" s="106"/>
      <c r="M130" s="106"/>
      <c r="N130" s="106"/>
      <c r="O130" s="106"/>
      <c r="P130" s="106"/>
      <c r="Q130" s="106"/>
      <c r="R130" s="73">
        <v>0</v>
      </c>
      <c r="S130" s="106"/>
      <c r="T130" s="106"/>
      <c r="U130" s="111">
        <v>201.63999999999996</v>
      </c>
      <c r="V130" s="111">
        <v>201.63999999999996</v>
      </c>
      <c r="W130" s="111">
        <v>201.63999999999996</v>
      </c>
      <c r="X130" s="111">
        <v>201.63999999999996</v>
      </c>
      <c r="Y130" s="111">
        <v>201.63999999999996</v>
      </c>
      <c r="Z130" s="111">
        <v>201.63999999999996</v>
      </c>
      <c r="AA130" s="111">
        <v>201.63999999999996</v>
      </c>
      <c r="AB130" s="111">
        <v>201.63999999999996</v>
      </c>
      <c r="AC130" s="111">
        <v>201.63999999999996</v>
      </c>
      <c r="AD130" s="111">
        <v>201.63999999999996</v>
      </c>
      <c r="AE130" s="111">
        <v>201.63999999999996</v>
      </c>
      <c r="AF130" s="111">
        <v>201.63999999999996</v>
      </c>
      <c r="AG130" s="111">
        <v>201.63999999999996</v>
      </c>
      <c r="AH130" s="111">
        <v>201.63999999999996</v>
      </c>
      <c r="AI130" s="111">
        <v>201.63999999999996</v>
      </c>
      <c r="AJ130" s="111">
        <v>201.63999999999996</v>
      </c>
      <c r="AK130" s="111">
        <v>201.63999999999996</v>
      </c>
      <c r="AL130" s="111">
        <v>227.04899999999998</v>
      </c>
      <c r="AM130" s="111">
        <v>228.98699999999999</v>
      </c>
      <c r="AN130" s="111">
        <v>234.73599999999999</v>
      </c>
      <c r="AO130" s="111">
        <v>374.83499999999998</v>
      </c>
      <c r="AP130" s="111">
        <v>383.03500000000003</v>
      </c>
      <c r="AQ130" s="111">
        <v>383.03500000000003</v>
      </c>
      <c r="AR130" s="111">
        <v>383.03500000000003</v>
      </c>
      <c r="AS130" s="111">
        <v>383.03500000000003</v>
      </c>
      <c r="AT130" s="111">
        <v>383.03500000000003</v>
      </c>
      <c r="AU130" s="111">
        <v>383.03500000000003</v>
      </c>
      <c r="AV130" s="111">
        <v>383.03500000000003</v>
      </c>
      <c r="AW130" s="111">
        <v>383.03500000000003</v>
      </c>
      <c r="AX130" s="111">
        <v>383.03500000000003</v>
      </c>
      <c r="AY130" s="111">
        <v>383.03500000000003</v>
      </c>
      <c r="AZ130" s="111">
        <v>383.03500000000003</v>
      </c>
      <c r="BA130" s="111">
        <v>383.03500000000003</v>
      </c>
      <c r="BB130" s="111">
        <v>383.03500000000003</v>
      </c>
      <c r="BC130" s="111">
        <v>383.03500000000003</v>
      </c>
      <c r="BD130" s="111">
        <v>383.03500000000003</v>
      </c>
      <c r="BE130" s="111">
        <v>383.03500000000003</v>
      </c>
      <c r="BF130" s="111">
        <v>383.03500000000003</v>
      </c>
      <c r="BG130" s="111">
        <v>383.03500000000003</v>
      </c>
      <c r="BH130" s="111">
        <v>383.03500000000003</v>
      </c>
      <c r="BI130" s="111">
        <v>383.03500000000003</v>
      </c>
      <c r="BJ130" s="111">
        <v>383.03500000000003</v>
      </c>
      <c r="BK130" s="111">
        <v>383.03500000000003</v>
      </c>
      <c r="BL130" s="111">
        <v>383.03500000000003</v>
      </c>
      <c r="BM130" s="111">
        <v>383.03500000000003</v>
      </c>
      <c r="BN130" s="111">
        <v>383.03500000000003</v>
      </c>
      <c r="BO130" s="111">
        <v>383.03500000000003</v>
      </c>
      <c r="BP130" s="111">
        <v>383.03500000000003</v>
      </c>
      <c r="BQ130" s="111">
        <v>383.03500000000003</v>
      </c>
      <c r="BR130" s="111">
        <v>383.03500000000003</v>
      </c>
      <c r="BS130" s="111">
        <v>383.03500000000003</v>
      </c>
      <c r="BT130" s="111">
        <v>383.03500000000003</v>
      </c>
      <c r="BU130" s="111">
        <v>383.03500000000003</v>
      </c>
      <c r="BV130" s="111">
        <v>383.03500000000003</v>
      </c>
      <c r="BW130" s="111">
        <v>383.03500000000003</v>
      </c>
      <c r="BX130" s="111">
        <v>383.03500000000003</v>
      </c>
      <c r="BY130" s="111">
        <v>383.03500000000003</v>
      </c>
      <c r="BZ130" s="111">
        <v>383.03500000000003</v>
      </c>
      <c r="CA130" s="111">
        <v>383.03500000000003</v>
      </c>
      <c r="CB130" s="106"/>
      <c r="CC130" s="106"/>
    </row>
    <row r="131" spans="1:81" s="36" customFormat="1" ht="10.199999999999999" x14ac:dyDescent="0.2">
      <c r="A131" s="126"/>
      <c r="B131" s="126"/>
      <c r="C131" s="126"/>
      <c r="D131" s="126"/>
      <c r="E131" s="126"/>
      <c r="F131" s="127">
        <v>2</v>
      </c>
      <c r="G131" s="128" t="s">
        <v>88</v>
      </c>
      <c r="H131" s="114"/>
      <c r="I131" s="114"/>
      <c r="J131" s="114" t="s">
        <v>273</v>
      </c>
      <c r="K131" s="126"/>
      <c r="L131" s="126"/>
      <c r="M131" s="126"/>
      <c r="N131" s="126"/>
      <c r="O131" s="126"/>
      <c r="P131" s="126"/>
      <c r="Q131" s="126"/>
      <c r="R131" s="129">
        <v>0</v>
      </c>
      <c r="S131" s="126"/>
      <c r="T131" s="126"/>
      <c r="U131" s="129">
        <v>0</v>
      </c>
      <c r="V131" s="129">
        <v>0</v>
      </c>
      <c r="W131" s="129">
        <v>0</v>
      </c>
      <c r="X131" s="129">
        <v>0</v>
      </c>
      <c r="Y131" s="129">
        <v>0</v>
      </c>
      <c r="Z131" s="129">
        <v>0</v>
      </c>
      <c r="AA131" s="129">
        <v>0</v>
      </c>
      <c r="AB131" s="129">
        <v>0</v>
      </c>
      <c r="AC131" s="129">
        <v>0</v>
      </c>
      <c r="AD131" s="129">
        <v>0</v>
      </c>
      <c r="AE131" s="129">
        <v>0</v>
      </c>
      <c r="AF131" s="129">
        <v>0</v>
      </c>
      <c r="AG131" s="129">
        <v>0</v>
      </c>
      <c r="AH131" s="129">
        <v>0</v>
      </c>
      <c r="AI131" s="129">
        <v>0</v>
      </c>
      <c r="AJ131" s="129">
        <v>0</v>
      </c>
      <c r="AK131" s="129">
        <v>0</v>
      </c>
      <c r="AL131" s="129">
        <v>0</v>
      </c>
      <c r="AM131" s="129">
        <v>0</v>
      </c>
      <c r="AN131" s="129">
        <v>0</v>
      </c>
      <c r="AO131" s="129">
        <v>0</v>
      </c>
      <c r="AP131" s="129">
        <v>0</v>
      </c>
      <c r="AQ131" s="129">
        <v>0</v>
      </c>
      <c r="AR131" s="129">
        <v>0</v>
      </c>
      <c r="AS131" s="129">
        <v>0</v>
      </c>
      <c r="AT131" s="129">
        <v>0</v>
      </c>
      <c r="AU131" s="129">
        <v>0</v>
      </c>
      <c r="AV131" s="129">
        <v>0</v>
      </c>
      <c r="AW131" s="129">
        <v>0</v>
      </c>
      <c r="AX131" s="129">
        <v>0</v>
      </c>
      <c r="AY131" s="129">
        <v>0</v>
      </c>
      <c r="AZ131" s="129">
        <v>0</v>
      </c>
      <c r="BA131" s="129">
        <v>0</v>
      </c>
      <c r="BB131" s="129">
        <v>0</v>
      </c>
      <c r="BC131" s="129">
        <v>0</v>
      </c>
      <c r="BD131" s="129">
        <v>0</v>
      </c>
      <c r="BE131" s="129">
        <v>0</v>
      </c>
      <c r="BF131" s="129">
        <v>0</v>
      </c>
      <c r="BG131" s="129">
        <v>0</v>
      </c>
      <c r="BH131" s="129">
        <v>0</v>
      </c>
      <c r="BI131" s="129">
        <v>0</v>
      </c>
      <c r="BJ131" s="129">
        <v>0</v>
      </c>
      <c r="BK131" s="129">
        <v>0</v>
      </c>
      <c r="BL131" s="129">
        <v>0</v>
      </c>
      <c r="BM131" s="129">
        <v>0</v>
      </c>
      <c r="BN131" s="129">
        <v>0</v>
      </c>
      <c r="BO131" s="129">
        <v>0</v>
      </c>
      <c r="BP131" s="129">
        <v>0</v>
      </c>
      <c r="BQ131" s="129">
        <v>0</v>
      </c>
      <c r="BR131" s="129">
        <v>0</v>
      </c>
      <c r="BS131" s="129">
        <v>0</v>
      </c>
      <c r="BT131" s="129">
        <v>0</v>
      </c>
      <c r="BU131" s="129">
        <v>0</v>
      </c>
      <c r="BV131" s="129">
        <v>0</v>
      </c>
      <c r="BW131" s="129">
        <v>0</v>
      </c>
      <c r="BX131" s="129">
        <v>0</v>
      </c>
      <c r="BY131" s="129">
        <v>0</v>
      </c>
      <c r="BZ131" s="129">
        <v>0</v>
      </c>
      <c r="CA131" s="129">
        <v>0</v>
      </c>
      <c r="CB131" s="126"/>
      <c r="CC131" s="126"/>
    </row>
    <row r="132" spans="1:81" s="36" customFormat="1" ht="10.199999999999999" x14ac:dyDescent="0.2">
      <c r="A132" s="126"/>
      <c r="B132" s="126"/>
      <c r="C132" s="126"/>
      <c r="D132" s="126"/>
      <c r="E132" s="126"/>
      <c r="F132" s="127">
        <v>2</v>
      </c>
      <c r="G132" s="128" t="s">
        <v>89</v>
      </c>
      <c r="H132" s="114"/>
      <c r="I132" s="114"/>
      <c r="J132" s="114" t="s">
        <v>273</v>
      </c>
      <c r="K132" s="126"/>
      <c r="L132" s="126"/>
      <c r="M132" s="126"/>
      <c r="N132" s="126"/>
      <c r="O132" s="126"/>
      <c r="P132" s="126"/>
      <c r="Q132" s="126"/>
      <c r="R132" s="129">
        <v>0</v>
      </c>
      <c r="S132" s="126"/>
      <c r="T132" s="126"/>
      <c r="U132" s="129">
        <v>200</v>
      </c>
      <c r="V132" s="129">
        <v>200</v>
      </c>
      <c r="W132" s="129">
        <v>200</v>
      </c>
      <c r="X132" s="129">
        <v>200</v>
      </c>
      <c r="Y132" s="129">
        <v>200</v>
      </c>
      <c r="Z132" s="129">
        <v>200</v>
      </c>
      <c r="AA132" s="129">
        <v>200</v>
      </c>
      <c r="AB132" s="129">
        <v>200</v>
      </c>
      <c r="AC132" s="129">
        <v>200</v>
      </c>
      <c r="AD132" s="129">
        <v>200</v>
      </c>
      <c r="AE132" s="129">
        <v>200</v>
      </c>
      <c r="AF132" s="129">
        <v>200</v>
      </c>
      <c r="AG132" s="129">
        <v>200</v>
      </c>
      <c r="AH132" s="129">
        <v>200</v>
      </c>
      <c r="AI132" s="129">
        <v>200</v>
      </c>
      <c r="AJ132" s="129">
        <v>200</v>
      </c>
      <c r="AK132" s="129">
        <v>200</v>
      </c>
      <c r="AL132" s="129">
        <v>215.13</v>
      </c>
      <c r="AM132" s="129">
        <v>190.40899999999999</v>
      </c>
      <c r="AN132" s="129">
        <v>162.63899999999998</v>
      </c>
      <c r="AO132" s="129">
        <v>276.61799999999999</v>
      </c>
      <c r="AP132" s="129">
        <v>281.61799999999999</v>
      </c>
      <c r="AQ132" s="129">
        <v>281.61799999999999</v>
      </c>
      <c r="AR132" s="129">
        <v>281.61799999999999</v>
      </c>
      <c r="AS132" s="129">
        <v>281.61799999999999</v>
      </c>
      <c r="AT132" s="129">
        <v>281.61799999999999</v>
      </c>
      <c r="AU132" s="129">
        <v>281.61799999999999</v>
      </c>
      <c r="AV132" s="129">
        <v>281.61799999999999</v>
      </c>
      <c r="AW132" s="129">
        <v>281.61799999999999</v>
      </c>
      <c r="AX132" s="129">
        <v>281.61799999999999</v>
      </c>
      <c r="AY132" s="129">
        <v>281.61799999999999</v>
      </c>
      <c r="AZ132" s="129">
        <v>281.61799999999999</v>
      </c>
      <c r="BA132" s="129">
        <v>281.61799999999999</v>
      </c>
      <c r="BB132" s="129">
        <v>281.61799999999999</v>
      </c>
      <c r="BC132" s="129">
        <v>281.61799999999999</v>
      </c>
      <c r="BD132" s="129">
        <v>281.61799999999999</v>
      </c>
      <c r="BE132" s="129">
        <v>281.61799999999999</v>
      </c>
      <c r="BF132" s="129">
        <v>281.61799999999999</v>
      </c>
      <c r="BG132" s="129">
        <v>281.61799999999999</v>
      </c>
      <c r="BH132" s="129">
        <v>281.61799999999999</v>
      </c>
      <c r="BI132" s="129">
        <v>281.61799999999999</v>
      </c>
      <c r="BJ132" s="129">
        <v>281.61799999999999</v>
      </c>
      <c r="BK132" s="129">
        <v>281.61799999999999</v>
      </c>
      <c r="BL132" s="129">
        <v>281.61799999999999</v>
      </c>
      <c r="BM132" s="129">
        <v>281.61799999999999</v>
      </c>
      <c r="BN132" s="129">
        <v>281.61799999999999</v>
      </c>
      <c r="BO132" s="129">
        <v>281.61799999999999</v>
      </c>
      <c r="BP132" s="129">
        <v>281.61799999999999</v>
      </c>
      <c r="BQ132" s="129">
        <v>281.61799999999999</v>
      </c>
      <c r="BR132" s="129">
        <v>281.61799999999999</v>
      </c>
      <c r="BS132" s="129">
        <v>281.61799999999999</v>
      </c>
      <c r="BT132" s="129">
        <v>281.61799999999999</v>
      </c>
      <c r="BU132" s="129">
        <v>281.61799999999999</v>
      </c>
      <c r="BV132" s="129">
        <v>281.61799999999999</v>
      </c>
      <c r="BW132" s="129">
        <v>281.61799999999999</v>
      </c>
      <c r="BX132" s="129">
        <v>281.61799999999999</v>
      </c>
      <c r="BY132" s="129">
        <v>281.61799999999999</v>
      </c>
      <c r="BZ132" s="129">
        <v>281.61799999999999</v>
      </c>
      <c r="CA132" s="129">
        <v>281.61799999999999</v>
      </c>
      <c r="CB132" s="126"/>
      <c r="CC132" s="126"/>
    </row>
    <row r="133" spans="1:81" s="36" customFormat="1" ht="10.199999999999999" x14ac:dyDescent="0.2">
      <c r="A133" s="126"/>
      <c r="B133" s="126"/>
      <c r="C133" s="126"/>
      <c r="D133" s="126"/>
      <c r="E133" s="126"/>
      <c r="F133" s="127">
        <v>2</v>
      </c>
      <c r="G133" s="128" t="s">
        <v>113</v>
      </c>
      <c r="H133" s="114"/>
      <c r="I133" s="114"/>
      <c r="J133" s="114" t="s">
        <v>273</v>
      </c>
      <c r="K133" s="126"/>
      <c r="L133" s="126"/>
      <c r="M133" s="126"/>
      <c r="N133" s="126"/>
      <c r="O133" s="126"/>
      <c r="P133" s="126"/>
      <c r="Q133" s="126"/>
      <c r="R133" s="129">
        <v>0</v>
      </c>
      <c r="S133" s="126"/>
      <c r="T133" s="126"/>
      <c r="U133" s="129">
        <v>1</v>
      </c>
      <c r="V133" s="129">
        <v>1</v>
      </c>
      <c r="W133" s="129">
        <v>1</v>
      </c>
      <c r="X133" s="129">
        <v>1</v>
      </c>
      <c r="Y133" s="129">
        <v>1</v>
      </c>
      <c r="Z133" s="129">
        <v>1</v>
      </c>
      <c r="AA133" s="129">
        <v>1</v>
      </c>
      <c r="AB133" s="129">
        <v>1</v>
      </c>
      <c r="AC133" s="129">
        <v>1</v>
      </c>
      <c r="AD133" s="129">
        <v>1</v>
      </c>
      <c r="AE133" s="129">
        <v>1</v>
      </c>
      <c r="AF133" s="129">
        <v>1</v>
      </c>
      <c r="AG133" s="129">
        <v>1</v>
      </c>
      <c r="AH133" s="129">
        <v>1</v>
      </c>
      <c r="AI133" s="129">
        <v>1</v>
      </c>
      <c r="AJ133" s="129">
        <v>1</v>
      </c>
      <c r="AK133" s="129">
        <v>1</v>
      </c>
      <c r="AL133" s="129">
        <v>3.41</v>
      </c>
      <c r="AM133" s="129">
        <v>8.6500000000000021</v>
      </c>
      <c r="AN133" s="129">
        <v>9.8000000000000025</v>
      </c>
      <c r="AO133" s="129">
        <v>16.950000000000003</v>
      </c>
      <c r="AP133" s="129">
        <v>17.850000000000001</v>
      </c>
      <c r="AQ133" s="129">
        <v>17.850000000000001</v>
      </c>
      <c r="AR133" s="129">
        <v>17.850000000000001</v>
      </c>
      <c r="AS133" s="129">
        <v>17.850000000000001</v>
      </c>
      <c r="AT133" s="129">
        <v>17.850000000000001</v>
      </c>
      <c r="AU133" s="129">
        <v>17.850000000000001</v>
      </c>
      <c r="AV133" s="129">
        <v>17.850000000000001</v>
      </c>
      <c r="AW133" s="129">
        <v>17.850000000000001</v>
      </c>
      <c r="AX133" s="129">
        <v>17.850000000000001</v>
      </c>
      <c r="AY133" s="129">
        <v>17.850000000000001</v>
      </c>
      <c r="AZ133" s="129">
        <v>17.850000000000001</v>
      </c>
      <c r="BA133" s="129">
        <v>17.850000000000001</v>
      </c>
      <c r="BB133" s="129">
        <v>17.850000000000001</v>
      </c>
      <c r="BC133" s="129">
        <v>17.850000000000001</v>
      </c>
      <c r="BD133" s="129">
        <v>17.850000000000001</v>
      </c>
      <c r="BE133" s="129">
        <v>17.850000000000001</v>
      </c>
      <c r="BF133" s="129">
        <v>17.850000000000001</v>
      </c>
      <c r="BG133" s="129">
        <v>17.850000000000001</v>
      </c>
      <c r="BH133" s="129">
        <v>17.850000000000001</v>
      </c>
      <c r="BI133" s="129">
        <v>17.850000000000001</v>
      </c>
      <c r="BJ133" s="129">
        <v>17.850000000000001</v>
      </c>
      <c r="BK133" s="129">
        <v>17.850000000000001</v>
      </c>
      <c r="BL133" s="129">
        <v>17.850000000000001</v>
      </c>
      <c r="BM133" s="129">
        <v>17.850000000000001</v>
      </c>
      <c r="BN133" s="129">
        <v>17.850000000000001</v>
      </c>
      <c r="BO133" s="129">
        <v>17.850000000000001</v>
      </c>
      <c r="BP133" s="129">
        <v>17.850000000000001</v>
      </c>
      <c r="BQ133" s="129">
        <v>17.850000000000001</v>
      </c>
      <c r="BR133" s="129">
        <v>17.850000000000001</v>
      </c>
      <c r="BS133" s="129">
        <v>17.850000000000001</v>
      </c>
      <c r="BT133" s="129">
        <v>17.850000000000001</v>
      </c>
      <c r="BU133" s="129">
        <v>17.850000000000001</v>
      </c>
      <c r="BV133" s="129">
        <v>17.850000000000001</v>
      </c>
      <c r="BW133" s="129">
        <v>17.850000000000001</v>
      </c>
      <c r="BX133" s="129">
        <v>17.850000000000001</v>
      </c>
      <c r="BY133" s="129">
        <v>17.850000000000001</v>
      </c>
      <c r="BZ133" s="129">
        <v>17.850000000000001</v>
      </c>
      <c r="CA133" s="129">
        <v>17.850000000000001</v>
      </c>
      <c r="CB133" s="126"/>
      <c r="CC133" s="126"/>
    </row>
    <row r="134" spans="1:81" s="36" customFormat="1" ht="10.199999999999999" x14ac:dyDescent="0.2">
      <c r="A134" s="126"/>
      <c r="B134" s="126"/>
      <c r="C134" s="126"/>
      <c r="D134" s="126"/>
      <c r="E134" s="126"/>
      <c r="F134" s="127">
        <v>2</v>
      </c>
      <c r="G134" s="128" t="s">
        <v>120</v>
      </c>
      <c r="H134" s="114"/>
      <c r="I134" s="114"/>
      <c r="J134" s="114" t="s">
        <v>273</v>
      </c>
      <c r="K134" s="126"/>
      <c r="L134" s="126"/>
      <c r="M134" s="126"/>
      <c r="N134" s="126"/>
      <c r="O134" s="126"/>
      <c r="P134" s="126"/>
      <c r="Q134" s="126"/>
      <c r="R134" s="129">
        <v>0</v>
      </c>
      <c r="S134" s="126"/>
      <c r="T134" s="126"/>
      <c r="U134" s="129">
        <v>0.3</v>
      </c>
      <c r="V134" s="129">
        <v>0.3</v>
      </c>
      <c r="W134" s="129">
        <v>0.3</v>
      </c>
      <c r="X134" s="129">
        <v>0.3</v>
      </c>
      <c r="Y134" s="129">
        <v>0.3</v>
      </c>
      <c r="Z134" s="129">
        <v>0.3</v>
      </c>
      <c r="AA134" s="129">
        <v>0.3</v>
      </c>
      <c r="AB134" s="129">
        <v>0.3</v>
      </c>
      <c r="AC134" s="129">
        <v>0.3</v>
      </c>
      <c r="AD134" s="129">
        <v>0.3</v>
      </c>
      <c r="AE134" s="129">
        <v>0.3</v>
      </c>
      <c r="AF134" s="129">
        <v>0.3</v>
      </c>
      <c r="AG134" s="129">
        <v>0.3</v>
      </c>
      <c r="AH134" s="129">
        <v>0.3</v>
      </c>
      <c r="AI134" s="129">
        <v>0.3</v>
      </c>
      <c r="AJ134" s="129">
        <v>0.3</v>
      </c>
      <c r="AK134" s="129">
        <v>0.3</v>
      </c>
      <c r="AL134" s="129">
        <v>2.5</v>
      </c>
      <c r="AM134" s="129">
        <v>7.8000000000000007</v>
      </c>
      <c r="AN134" s="129">
        <v>20.000000000000004</v>
      </c>
      <c r="AO134" s="129">
        <v>26.350000000000005</v>
      </c>
      <c r="AP134" s="129">
        <v>27.350000000000005</v>
      </c>
      <c r="AQ134" s="129">
        <v>27.350000000000005</v>
      </c>
      <c r="AR134" s="129">
        <v>27.350000000000005</v>
      </c>
      <c r="AS134" s="129">
        <v>27.350000000000005</v>
      </c>
      <c r="AT134" s="129">
        <v>27.350000000000005</v>
      </c>
      <c r="AU134" s="129">
        <v>27.350000000000005</v>
      </c>
      <c r="AV134" s="129">
        <v>27.350000000000005</v>
      </c>
      <c r="AW134" s="129">
        <v>27.350000000000005</v>
      </c>
      <c r="AX134" s="129">
        <v>27.350000000000005</v>
      </c>
      <c r="AY134" s="129">
        <v>27.350000000000005</v>
      </c>
      <c r="AZ134" s="129">
        <v>27.350000000000005</v>
      </c>
      <c r="BA134" s="129">
        <v>27.350000000000005</v>
      </c>
      <c r="BB134" s="129">
        <v>27.350000000000005</v>
      </c>
      <c r="BC134" s="129">
        <v>27.350000000000005</v>
      </c>
      <c r="BD134" s="129">
        <v>27.350000000000005</v>
      </c>
      <c r="BE134" s="129">
        <v>27.350000000000005</v>
      </c>
      <c r="BF134" s="129">
        <v>27.350000000000005</v>
      </c>
      <c r="BG134" s="129">
        <v>27.350000000000005</v>
      </c>
      <c r="BH134" s="129">
        <v>27.350000000000005</v>
      </c>
      <c r="BI134" s="129">
        <v>27.350000000000005</v>
      </c>
      <c r="BJ134" s="129">
        <v>27.350000000000005</v>
      </c>
      <c r="BK134" s="129">
        <v>27.350000000000005</v>
      </c>
      <c r="BL134" s="129">
        <v>27.350000000000005</v>
      </c>
      <c r="BM134" s="129">
        <v>27.350000000000005</v>
      </c>
      <c r="BN134" s="129">
        <v>27.350000000000005</v>
      </c>
      <c r="BO134" s="129">
        <v>27.350000000000005</v>
      </c>
      <c r="BP134" s="129">
        <v>27.350000000000005</v>
      </c>
      <c r="BQ134" s="129">
        <v>27.350000000000005</v>
      </c>
      <c r="BR134" s="129">
        <v>27.350000000000005</v>
      </c>
      <c r="BS134" s="129">
        <v>27.350000000000005</v>
      </c>
      <c r="BT134" s="129">
        <v>27.350000000000005</v>
      </c>
      <c r="BU134" s="129">
        <v>27.350000000000005</v>
      </c>
      <c r="BV134" s="129">
        <v>27.350000000000005</v>
      </c>
      <c r="BW134" s="129">
        <v>27.350000000000005</v>
      </c>
      <c r="BX134" s="129">
        <v>27.350000000000005</v>
      </c>
      <c r="BY134" s="129">
        <v>27.350000000000005</v>
      </c>
      <c r="BZ134" s="129">
        <v>27.350000000000005</v>
      </c>
      <c r="CA134" s="129">
        <v>27.350000000000005</v>
      </c>
      <c r="CB134" s="126"/>
      <c r="CC134" s="126"/>
    </row>
    <row r="135" spans="1:81" s="36" customFormat="1" ht="10.199999999999999" x14ac:dyDescent="0.2">
      <c r="A135" s="126"/>
      <c r="B135" s="126"/>
      <c r="C135" s="126"/>
      <c r="D135" s="126"/>
      <c r="E135" s="126"/>
      <c r="F135" s="127">
        <v>2</v>
      </c>
      <c r="G135" s="128" t="s">
        <v>126</v>
      </c>
      <c r="H135" s="114"/>
      <c r="I135" s="114"/>
      <c r="J135" s="114" t="s">
        <v>273</v>
      </c>
      <c r="K135" s="126"/>
      <c r="L135" s="126"/>
      <c r="M135" s="126"/>
      <c r="N135" s="126"/>
      <c r="O135" s="126"/>
      <c r="P135" s="126"/>
      <c r="Q135" s="126"/>
      <c r="R135" s="129">
        <v>0</v>
      </c>
      <c r="S135" s="126"/>
      <c r="T135" s="126"/>
      <c r="U135" s="129">
        <v>0.1</v>
      </c>
      <c r="V135" s="129">
        <v>0.1</v>
      </c>
      <c r="W135" s="129">
        <v>0.1</v>
      </c>
      <c r="X135" s="129">
        <v>0.1</v>
      </c>
      <c r="Y135" s="129">
        <v>0.1</v>
      </c>
      <c r="Z135" s="129">
        <v>0.1</v>
      </c>
      <c r="AA135" s="129">
        <v>0.1</v>
      </c>
      <c r="AB135" s="129">
        <v>0.1</v>
      </c>
      <c r="AC135" s="129">
        <v>0.1</v>
      </c>
      <c r="AD135" s="129">
        <v>0.1</v>
      </c>
      <c r="AE135" s="129">
        <v>0.1</v>
      </c>
      <c r="AF135" s="129">
        <v>0.1</v>
      </c>
      <c r="AG135" s="129">
        <v>0.1</v>
      </c>
      <c r="AH135" s="129">
        <v>0.1</v>
      </c>
      <c r="AI135" s="129">
        <v>0.1</v>
      </c>
      <c r="AJ135" s="129">
        <v>0.1</v>
      </c>
      <c r="AK135" s="129">
        <v>0.1</v>
      </c>
      <c r="AL135" s="129">
        <v>5.7989999999999995</v>
      </c>
      <c r="AM135" s="129">
        <v>13.867999999999999</v>
      </c>
      <c r="AN135" s="129">
        <v>16.047999999999998</v>
      </c>
      <c r="AO135" s="129">
        <v>18.127999999999997</v>
      </c>
      <c r="AP135" s="129">
        <v>19.427999999999997</v>
      </c>
      <c r="AQ135" s="129">
        <v>19.427999999999997</v>
      </c>
      <c r="AR135" s="129">
        <v>19.427999999999997</v>
      </c>
      <c r="AS135" s="129">
        <v>19.427999999999997</v>
      </c>
      <c r="AT135" s="129">
        <v>19.427999999999997</v>
      </c>
      <c r="AU135" s="129">
        <v>19.427999999999997</v>
      </c>
      <c r="AV135" s="129">
        <v>19.427999999999997</v>
      </c>
      <c r="AW135" s="129">
        <v>19.427999999999997</v>
      </c>
      <c r="AX135" s="129">
        <v>19.427999999999997</v>
      </c>
      <c r="AY135" s="129">
        <v>19.427999999999997</v>
      </c>
      <c r="AZ135" s="129">
        <v>19.427999999999997</v>
      </c>
      <c r="BA135" s="129">
        <v>19.427999999999997</v>
      </c>
      <c r="BB135" s="129">
        <v>19.427999999999997</v>
      </c>
      <c r="BC135" s="129">
        <v>19.427999999999997</v>
      </c>
      <c r="BD135" s="129">
        <v>19.427999999999997</v>
      </c>
      <c r="BE135" s="129">
        <v>19.427999999999997</v>
      </c>
      <c r="BF135" s="129">
        <v>19.427999999999997</v>
      </c>
      <c r="BG135" s="129">
        <v>19.427999999999997</v>
      </c>
      <c r="BH135" s="129">
        <v>19.427999999999997</v>
      </c>
      <c r="BI135" s="129">
        <v>19.427999999999997</v>
      </c>
      <c r="BJ135" s="129">
        <v>19.427999999999997</v>
      </c>
      <c r="BK135" s="129">
        <v>19.427999999999997</v>
      </c>
      <c r="BL135" s="129">
        <v>19.427999999999997</v>
      </c>
      <c r="BM135" s="129">
        <v>19.427999999999997</v>
      </c>
      <c r="BN135" s="129">
        <v>19.427999999999997</v>
      </c>
      <c r="BO135" s="129">
        <v>19.427999999999997</v>
      </c>
      <c r="BP135" s="129">
        <v>19.427999999999997</v>
      </c>
      <c r="BQ135" s="129">
        <v>19.427999999999997</v>
      </c>
      <c r="BR135" s="129">
        <v>19.427999999999997</v>
      </c>
      <c r="BS135" s="129">
        <v>19.427999999999997</v>
      </c>
      <c r="BT135" s="129">
        <v>19.427999999999997</v>
      </c>
      <c r="BU135" s="129">
        <v>19.427999999999997</v>
      </c>
      <c r="BV135" s="129">
        <v>19.427999999999997</v>
      </c>
      <c r="BW135" s="129">
        <v>19.427999999999997</v>
      </c>
      <c r="BX135" s="129">
        <v>19.427999999999997</v>
      </c>
      <c r="BY135" s="129">
        <v>19.427999999999997</v>
      </c>
      <c r="BZ135" s="129">
        <v>19.427999999999997</v>
      </c>
      <c r="CA135" s="129">
        <v>19.427999999999997</v>
      </c>
      <c r="CB135" s="126"/>
      <c r="CC135" s="126"/>
    </row>
    <row r="136" spans="1:81" s="36" customFormat="1" ht="10.199999999999999" x14ac:dyDescent="0.2">
      <c r="A136" s="126"/>
      <c r="B136" s="126"/>
      <c r="C136" s="126"/>
      <c r="D136" s="126"/>
      <c r="E136" s="126"/>
      <c r="F136" s="127">
        <v>2</v>
      </c>
      <c r="G136" s="128" t="s">
        <v>137</v>
      </c>
      <c r="H136" s="114"/>
      <c r="I136" s="114"/>
      <c r="J136" s="114" t="s">
        <v>273</v>
      </c>
      <c r="K136" s="126"/>
      <c r="L136" s="126"/>
      <c r="M136" s="126"/>
      <c r="N136" s="126"/>
      <c r="O136" s="126"/>
      <c r="P136" s="126"/>
      <c r="Q136" s="126"/>
      <c r="R136" s="129">
        <v>0</v>
      </c>
      <c r="S136" s="126"/>
      <c r="T136" s="126"/>
      <c r="U136" s="129">
        <v>0.2</v>
      </c>
      <c r="V136" s="129">
        <v>0.2</v>
      </c>
      <c r="W136" s="129">
        <v>0.2</v>
      </c>
      <c r="X136" s="129">
        <v>0.2</v>
      </c>
      <c r="Y136" s="129">
        <v>0.2</v>
      </c>
      <c r="Z136" s="129">
        <v>0.2</v>
      </c>
      <c r="AA136" s="129">
        <v>0.2</v>
      </c>
      <c r="AB136" s="129">
        <v>0.2</v>
      </c>
      <c r="AC136" s="129">
        <v>0.2</v>
      </c>
      <c r="AD136" s="129">
        <v>0.2</v>
      </c>
      <c r="AE136" s="129">
        <v>0.2</v>
      </c>
      <c r="AF136" s="129">
        <v>0.2</v>
      </c>
      <c r="AG136" s="129">
        <v>0.2</v>
      </c>
      <c r="AH136" s="129">
        <v>0.2</v>
      </c>
      <c r="AI136" s="129">
        <v>0.2</v>
      </c>
      <c r="AJ136" s="129">
        <v>0.2</v>
      </c>
      <c r="AK136" s="129">
        <v>0.2</v>
      </c>
      <c r="AL136" s="129">
        <v>0.2</v>
      </c>
      <c r="AM136" s="129">
        <v>0</v>
      </c>
      <c r="AN136" s="129">
        <v>0</v>
      </c>
      <c r="AO136" s="129">
        <v>0</v>
      </c>
      <c r="AP136" s="129">
        <v>0</v>
      </c>
      <c r="AQ136" s="129">
        <v>0</v>
      </c>
      <c r="AR136" s="129">
        <v>0</v>
      </c>
      <c r="AS136" s="129">
        <v>0</v>
      </c>
      <c r="AT136" s="129">
        <v>0</v>
      </c>
      <c r="AU136" s="129">
        <v>0</v>
      </c>
      <c r="AV136" s="129">
        <v>0</v>
      </c>
      <c r="AW136" s="129">
        <v>0</v>
      </c>
      <c r="AX136" s="129">
        <v>0</v>
      </c>
      <c r="AY136" s="129">
        <v>0</v>
      </c>
      <c r="AZ136" s="129">
        <v>0</v>
      </c>
      <c r="BA136" s="129">
        <v>0</v>
      </c>
      <c r="BB136" s="129">
        <v>0</v>
      </c>
      <c r="BC136" s="129">
        <v>0</v>
      </c>
      <c r="BD136" s="129">
        <v>0</v>
      </c>
      <c r="BE136" s="129">
        <v>0</v>
      </c>
      <c r="BF136" s="129">
        <v>0</v>
      </c>
      <c r="BG136" s="129">
        <v>0</v>
      </c>
      <c r="BH136" s="129">
        <v>0</v>
      </c>
      <c r="BI136" s="129">
        <v>0</v>
      </c>
      <c r="BJ136" s="129">
        <v>0</v>
      </c>
      <c r="BK136" s="129">
        <v>0</v>
      </c>
      <c r="BL136" s="129">
        <v>0</v>
      </c>
      <c r="BM136" s="129">
        <v>0</v>
      </c>
      <c r="BN136" s="129">
        <v>0</v>
      </c>
      <c r="BO136" s="129">
        <v>0</v>
      </c>
      <c r="BP136" s="129">
        <v>0</v>
      </c>
      <c r="BQ136" s="129">
        <v>0</v>
      </c>
      <c r="BR136" s="129">
        <v>0</v>
      </c>
      <c r="BS136" s="129">
        <v>0</v>
      </c>
      <c r="BT136" s="129">
        <v>0</v>
      </c>
      <c r="BU136" s="129">
        <v>0</v>
      </c>
      <c r="BV136" s="129">
        <v>0</v>
      </c>
      <c r="BW136" s="129">
        <v>0</v>
      </c>
      <c r="BX136" s="129">
        <v>0</v>
      </c>
      <c r="BY136" s="129">
        <v>0</v>
      </c>
      <c r="BZ136" s="129">
        <v>0</v>
      </c>
      <c r="CA136" s="129">
        <v>0</v>
      </c>
      <c r="CB136" s="126"/>
      <c r="CC136" s="126"/>
    </row>
    <row r="137" spans="1:81" s="36" customFormat="1" ht="10.199999999999999" x14ac:dyDescent="0.2">
      <c r="A137" s="126"/>
      <c r="B137" s="126"/>
      <c r="C137" s="126"/>
      <c r="D137" s="126"/>
      <c r="E137" s="126"/>
      <c r="F137" s="127">
        <v>2</v>
      </c>
      <c r="G137" s="128" t="s">
        <v>142</v>
      </c>
      <c r="H137" s="114"/>
      <c r="I137" s="114"/>
      <c r="J137" s="114" t="s">
        <v>273</v>
      </c>
      <c r="K137" s="126"/>
      <c r="L137" s="126"/>
      <c r="M137" s="126"/>
      <c r="N137" s="126"/>
      <c r="O137" s="126"/>
      <c r="P137" s="126"/>
      <c r="Q137" s="126"/>
      <c r="R137" s="129">
        <v>0</v>
      </c>
      <c r="S137" s="126"/>
      <c r="T137" s="126"/>
      <c r="U137" s="129">
        <v>0.01</v>
      </c>
      <c r="V137" s="129">
        <v>0.01</v>
      </c>
      <c r="W137" s="129">
        <v>0.01</v>
      </c>
      <c r="X137" s="129">
        <v>0.01</v>
      </c>
      <c r="Y137" s="129">
        <v>0.01</v>
      </c>
      <c r="Z137" s="129">
        <v>0.01</v>
      </c>
      <c r="AA137" s="129">
        <v>0.01</v>
      </c>
      <c r="AB137" s="129">
        <v>0.01</v>
      </c>
      <c r="AC137" s="129">
        <v>0.01</v>
      </c>
      <c r="AD137" s="129">
        <v>0.01</v>
      </c>
      <c r="AE137" s="129">
        <v>0.01</v>
      </c>
      <c r="AF137" s="129">
        <v>0.01</v>
      </c>
      <c r="AG137" s="129">
        <v>0.01</v>
      </c>
      <c r="AH137" s="129">
        <v>0.01</v>
      </c>
      <c r="AI137" s="129">
        <v>0.01</v>
      </c>
      <c r="AJ137" s="129">
        <v>0.01</v>
      </c>
      <c r="AK137" s="129">
        <v>0.01</v>
      </c>
      <c r="AL137" s="129">
        <v>0</v>
      </c>
      <c r="AM137" s="129">
        <v>0</v>
      </c>
      <c r="AN137" s="129">
        <v>0.5600000000000005</v>
      </c>
      <c r="AO137" s="129">
        <v>0</v>
      </c>
      <c r="AP137" s="129">
        <v>0</v>
      </c>
      <c r="AQ137" s="129">
        <v>0</v>
      </c>
      <c r="AR137" s="129">
        <v>0</v>
      </c>
      <c r="AS137" s="129">
        <v>0</v>
      </c>
      <c r="AT137" s="129">
        <v>0</v>
      </c>
      <c r="AU137" s="129">
        <v>0</v>
      </c>
      <c r="AV137" s="129">
        <v>0</v>
      </c>
      <c r="AW137" s="129">
        <v>0</v>
      </c>
      <c r="AX137" s="129">
        <v>0</v>
      </c>
      <c r="AY137" s="129">
        <v>0</v>
      </c>
      <c r="AZ137" s="129">
        <v>0</v>
      </c>
      <c r="BA137" s="129">
        <v>0</v>
      </c>
      <c r="BB137" s="129">
        <v>0</v>
      </c>
      <c r="BC137" s="129">
        <v>0</v>
      </c>
      <c r="BD137" s="129">
        <v>0</v>
      </c>
      <c r="BE137" s="129">
        <v>0</v>
      </c>
      <c r="BF137" s="129">
        <v>0</v>
      </c>
      <c r="BG137" s="129">
        <v>0</v>
      </c>
      <c r="BH137" s="129">
        <v>0</v>
      </c>
      <c r="BI137" s="129">
        <v>0</v>
      </c>
      <c r="BJ137" s="129">
        <v>0</v>
      </c>
      <c r="BK137" s="129">
        <v>0</v>
      </c>
      <c r="BL137" s="129">
        <v>0</v>
      </c>
      <c r="BM137" s="129">
        <v>0</v>
      </c>
      <c r="BN137" s="129">
        <v>0</v>
      </c>
      <c r="BO137" s="129">
        <v>0</v>
      </c>
      <c r="BP137" s="129">
        <v>0</v>
      </c>
      <c r="BQ137" s="129">
        <v>0</v>
      </c>
      <c r="BR137" s="129">
        <v>0</v>
      </c>
      <c r="BS137" s="129">
        <v>0</v>
      </c>
      <c r="BT137" s="129">
        <v>0</v>
      </c>
      <c r="BU137" s="129">
        <v>0</v>
      </c>
      <c r="BV137" s="129">
        <v>0</v>
      </c>
      <c r="BW137" s="129">
        <v>0</v>
      </c>
      <c r="BX137" s="129">
        <v>0</v>
      </c>
      <c r="BY137" s="129">
        <v>0</v>
      </c>
      <c r="BZ137" s="129">
        <v>0</v>
      </c>
      <c r="CA137" s="129">
        <v>0</v>
      </c>
      <c r="CB137" s="126"/>
      <c r="CC137" s="126"/>
    </row>
    <row r="138" spans="1:81" s="36" customFormat="1" ht="10.199999999999999" x14ac:dyDescent="0.2">
      <c r="A138" s="126"/>
      <c r="B138" s="126"/>
      <c r="C138" s="126"/>
      <c r="D138" s="126"/>
      <c r="E138" s="126"/>
      <c r="F138" s="127">
        <v>2</v>
      </c>
      <c r="G138" s="128" t="s">
        <v>154</v>
      </c>
      <c r="H138" s="114"/>
      <c r="I138" s="114"/>
      <c r="J138" s="114" t="s">
        <v>273</v>
      </c>
      <c r="K138" s="126"/>
      <c r="L138" s="126"/>
      <c r="M138" s="126"/>
      <c r="N138" s="126"/>
      <c r="O138" s="126"/>
      <c r="P138" s="126"/>
      <c r="Q138" s="126"/>
      <c r="R138" s="129">
        <v>0</v>
      </c>
      <c r="S138" s="126"/>
      <c r="T138" s="126"/>
      <c r="U138" s="129">
        <v>0.01</v>
      </c>
      <c r="V138" s="129">
        <v>0.01</v>
      </c>
      <c r="W138" s="129">
        <v>0.01</v>
      </c>
      <c r="X138" s="129">
        <v>0.01</v>
      </c>
      <c r="Y138" s="129">
        <v>0.01</v>
      </c>
      <c r="Z138" s="129">
        <v>0.01</v>
      </c>
      <c r="AA138" s="129">
        <v>0.01</v>
      </c>
      <c r="AB138" s="129">
        <v>0.01</v>
      </c>
      <c r="AC138" s="129">
        <v>0.01</v>
      </c>
      <c r="AD138" s="129">
        <v>0.01</v>
      </c>
      <c r="AE138" s="129">
        <v>0.01</v>
      </c>
      <c r="AF138" s="129">
        <v>0.01</v>
      </c>
      <c r="AG138" s="129">
        <v>0.01</v>
      </c>
      <c r="AH138" s="129">
        <v>0.01</v>
      </c>
      <c r="AI138" s="129">
        <v>0.01</v>
      </c>
      <c r="AJ138" s="129">
        <v>0.01</v>
      </c>
      <c r="AK138" s="129">
        <v>0.01</v>
      </c>
      <c r="AL138" s="129">
        <v>0</v>
      </c>
      <c r="AM138" s="129">
        <v>8.2600000000000016</v>
      </c>
      <c r="AN138" s="129">
        <v>25.689</v>
      </c>
      <c r="AO138" s="129">
        <v>36.789000000000001</v>
      </c>
      <c r="AP138" s="129">
        <v>36.789000000000001</v>
      </c>
      <c r="AQ138" s="129">
        <v>36.789000000000001</v>
      </c>
      <c r="AR138" s="129">
        <v>36.789000000000001</v>
      </c>
      <c r="AS138" s="129">
        <v>36.789000000000001</v>
      </c>
      <c r="AT138" s="129">
        <v>36.789000000000001</v>
      </c>
      <c r="AU138" s="129">
        <v>36.789000000000001</v>
      </c>
      <c r="AV138" s="129">
        <v>36.789000000000001</v>
      </c>
      <c r="AW138" s="129">
        <v>36.789000000000001</v>
      </c>
      <c r="AX138" s="129">
        <v>36.789000000000001</v>
      </c>
      <c r="AY138" s="129">
        <v>36.789000000000001</v>
      </c>
      <c r="AZ138" s="129">
        <v>36.789000000000001</v>
      </c>
      <c r="BA138" s="129">
        <v>36.789000000000001</v>
      </c>
      <c r="BB138" s="129">
        <v>36.789000000000001</v>
      </c>
      <c r="BC138" s="129">
        <v>36.789000000000001</v>
      </c>
      <c r="BD138" s="129">
        <v>36.789000000000001</v>
      </c>
      <c r="BE138" s="129">
        <v>36.789000000000001</v>
      </c>
      <c r="BF138" s="129">
        <v>36.789000000000001</v>
      </c>
      <c r="BG138" s="129">
        <v>36.789000000000001</v>
      </c>
      <c r="BH138" s="129">
        <v>36.789000000000001</v>
      </c>
      <c r="BI138" s="129">
        <v>36.789000000000001</v>
      </c>
      <c r="BJ138" s="129">
        <v>36.789000000000001</v>
      </c>
      <c r="BK138" s="129">
        <v>36.789000000000001</v>
      </c>
      <c r="BL138" s="129">
        <v>36.789000000000001</v>
      </c>
      <c r="BM138" s="129">
        <v>36.789000000000001</v>
      </c>
      <c r="BN138" s="129">
        <v>36.789000000000001</v>
      </c>
      <c r="BO138" s="129">
        <v>36.789000000000001</v>
      </c>
      <c r="BP138" s="129">
        <v>36.789000000000001</v>
      </c>
      <c r="BQ138" s="129">
        <v>36.789000000000001</v>
      </c>
      <c r="BR138" s="129">
        <v>36.789000000000001</v>
      </c>
      <c r="BS138" s="129">
        <v>36.789000000000001</v>
      </c>
      <c r="BT138" s="129">
        <v>36.789000000000001</v>
      </c>
      <c r="BU138" s="129">
        <v>36.789000000000001</v>
      </c>
      <c r="BV138" s="129">
        <v>36.789000000000001</v>
      </c>
      <c r="BW138" s="129">
        <v>36.789000000000001</v>
      </c>
      <c r="BX138" s="129">
        <v>36.789000000000001</v>
      </c>
      <c r="BY138" s="129">
        <v>36.789000000000001</v>
      </c>
      <c r="BZ138" s="129">
        <v>36.789000000000001</v>
      </c>
      <c r="CA138" s="129">
        <v>36.789000000000001</v>
      </c>
      <c r="CB138" s="126"/>
      <c r="CC138" s="126"/>
    </row>
    <row r="139" spans="1:81" s="36" customFormat="1" ht="10.199999999999999" x14ac:dyDescent="0.2">
      <c r="A139" s="126"/>
      <c r="B139" s="126"/>
      <c r="C139" s="126"/>
      <c r="D139" s="126"/>
      <c r="E139" s="126"/>
      <c r="F139" s="127">
        <v>2</v>
      </c>
      <c r="G139" s="128" t="s">
        <v>201</v>
      </c>
      <c r="H139" s="114"/>
      <c r="I139" s="114"/>
      <c r="J139" s="114" t="s">
        <v>273</v>
      </c>
      <c r="K139" s="126"/>
      <c r="L139" s="126"/>
      <c r="M139" s="126"/>
      <c r="N139" s="126"/>
      <c r="O139" s="126"/>
      <c r="P139" s="126"/>
      <c r="Q139" s="126"/>
      <c r="R139" s="129">
        <v>0</v>
      </c>
      <c r="S139" s="126"/>
      <c r="T139" s="126"/>
      <c r="U139" s="129">
        <v>0.01</v>
      </c>
      <c r="V139" s="129">
        <v>0.01</v>
      </c>
      <c r="W139" s="129">
        <v>0.01</v>
      </c>
      <c r="X139" s="129">
        <v>0.01</v>
      </c>
      <c r="Y139" s="129">
        <v>0.01</v>
      </c>
      <c r="Z139" s="129">
        <v>0.01</v>
      </c>
      <c r="AA139" s="129">
        <v>0.01</v>
      </c>
      <c r="AB139" s="129">
        <v>0.01</v>
      </c>
      <c r="AC139" s="129">
        <v>0.01</v>
      </c>
      <c r="AD139" s="129">
        <v>0.01</v>
      </c>
      <c r="AE139" s="129">
        <v>0.01</v>
      </c>
      <c r="AF139" s="129">
        <v>0.01</v>
      </c>
      <c r="AG139" s="129">
        <v>0.01</v>
      </c>
      <c r="AH139" s="129">
        <v>0.01</v>
      </c>
      <c r="AI139" s="129">
        <v>0.01</v>
      </c>
      <c r="AJ139" s="129">
        <v>0.01</v>
      </c>
      <c r="AK139" s="129">
        <v>0.01</v>
      </c>
      <c r="AL139" s="129">
        <v>0.01</v>
      </c>
      <c r="AM139" s="129">
        <v>0</v>
      </c>
      <c r="AN139" s="129">
        <v>0</v>
      </c>
      <c r="AO139" s="129">
        <v>0</v>
      </c>
      <c r="AP139" s="129">
        <v>0</v>
      </c>
      <c r="AQ139" s="129">
        <v>0</v>
      </c>
      <c r="AR139" s="129">
        <v>0</v>
      </c>
      <c r="AS139" s="129">
        <v>0</v>
      </c>
      <c r="AT139" s="129">
        <v>0</v>
      </c>
      <c r="AU139" s="129">
        <v>0</v>
      </c>
      <c r="AV139" s="129">
        <v>0</v>
      </c>
      <c r="AW139" s="129">
        <v>0</v>
      </c>
      <c r="AX139" s="129">
        <v>0</v>
      </c>
      <c r="AY139" s="129">
        <v>0</v>
      </c>
      <c r="AZ139" s="129">
        <v>0</v>
      </c>
      <c r="BA139" s="129">
        <v>0</v>
      </c>
      <c r="BB139" s="129">
        <v>0</v>
      </c>
      <c r="BC139" s="129">
        <v>0</v>
      </c>
      <c r="BD139" s="129">
        <v>0</v>
      </c>
      <c r="BE139" s="129">
        <v>0</v>
      </c>
      <c r="BF139" s="129">
        <v>0</v>
      </c>
      <c r="BG139" s="129">
        <v>0</v>
      </c>
      <c r="BH139" s="129">
        <v>0</v>
      </c>
      <c r="BI139" s="129">
        <v>0</v>
      </c>
      <c r="BJ139" s="129">
        <v>0</v>
      </c>
      <c r="BK139" s="129">
        <v>0</v>
      </c>
      <c r="BL139" s="129">
        <v>0</v>
      </c>
      <c r="BM139" s="129">
        <v>0</v>
      </c>
      <c r="BN139" s="129">
        <v>0</v>
      </c>
      <c r="BO139" s="129">
        <v>0</v>
      </c>
      <c r="BP139" s="129">
        <v>0</v>
      </c>
      <c r="BQ139" s="129">
        <v>0</v>
      </c>
      <c r="BR139" s="129">
        <v>0</v>
      </c>
      <c r="BS139" s="129">
        <v>0</v>
      </c>
      <c r="BT139" s="129">
        <v>0</v>
      </c>
      <c r="BU139" s="129">
        <v>0</v>
      </c>
      <c r="BV139" s="129">
        <v>0</v>
      </c>
      <c r="BW139" s="129">
        <v>0</v>
      </c>
      <c r="BX139" s="129">
        <v>0</v>
      </c>
      <c r="BY139" s="129">
        <v>0</v>
      </c>
      <c r="BZ139" s="129">
        <v>0</v>
      </c>
      <c r="CA139" s="129">
        <v>0</v>
      </c>
      <c r="CB139" s="126"/>
      <c r="CC139" s="126"/>
    </row>
    <row r="140" spans="1:81" s="36" customFormat="1" ht="10.199999999999999" x14ac:dyDescent="0.2">
      <c r="A140" s="126"/>
      <c r="B140" s="126"/>
      <c r="C140" s="126"/>
      <c r="D140" s="126"/>
      <c r="E140" s="126"/>
      <c r="F140" s="127">
        <v>2</v>
      </c>
      <c r="G140" s="128" t="s">
        <v>203</v>
      </c>
      <c r="H140" s="114"/>
      <c r="I140" s="114"/>
      <c r="J140" s="114" t="s">
        <v>273</v>
      </c>
      <c r="K140" s="126"/>
      <c r="L140" s="126"/>
      <c r="M140" s="126"/>
      <c r="N140" s="126"/>
      <c r="O140" s="126"/>
      <c r="P140" s="126"/>
      <c r="Q140" s="126"/>
      <c r="R140" s="129">
        <v>0</v>
      </c>
      <c r="S140" s="126"/>
      <c r="T140" s="126"/>
      <c r="U140" s="129">
        <v>0.01</v>
      </c>
      <c r="V140" s="129">
        <v>0.01</v>
      </c>
      <c r="W140" s="129">
        <v>0.01</v>
      </c>
      <c r="X140" s="129">
        <v>0.01</v>
      </c>
      <c r="Y140" s="129">
        <v>0.01</v>
      </c>
      <c r="Z140" s="129">
        <v>0.01</v>
      </c>
      <c r="AA140" s="129">
        <v>0.01</v>
      </c>
      <c r="AB140" s="129">
        <v>0.01</v>
      </c>
      <c r="AC140" s="129">
        <v>0.01</v>
      </c>
      <c r="AD140" s="129">
        <v>0.01</v>
      </c>
      <c r="AE140" s="129">
        <v>0.01</v>
      </c>
      <c r="AF140" s="129">
        <v>0.01</v>
      </c>
      <c r="AG140" s="129">
        <v>0.01</v>
      </c>
      <c r="AH140" s="129">
        <v>0.01</v>
      </c>
      <c r="AI140" s="129">
        <v>0.01</v>
      </c>
      <c r="AJ140" s="129">
        <v>0.01</v>
      </c>
      <c r="AK140" s="129">
        <v>0.01</v>
      </c>
      <c r="AL140" s="129">
        <v>0</v>
      </c>
      <c r="AM140" s="129">
        <v>0</v>
      </c>
      <c r="AN140" s="129">
        <v>0</v>
      </c>
      <c r="AO140" s="129">
        <v>0</v>
      </c>
      <c r="AP140" s="129">
        <v>0</v>
      </c>
      <c r="AQ140" s="129">
        <v>0</v>
      </c>
      <c r="AR140" s="129">
        <v>0</v>
      </c>
      <c r="AS140" s="129">
        <v>0</v>
      </c>
      <c r="AT140" s="129">
        <v>0</v>
      </c>
      <c r="AU140" s="129">
        <v>0</v>
      </c>
      <c r="AV140" s="129">
        <v>0</v>
      </c>
      <c r="AW140" s="129">
        <v>0</v>
      </c>
      <c r="AX140" s="129">
        <v>0</v>
      </c>
      <c r="AY140" s="129">
        <v>0</v>
      </c>
      <c r="AZ140" s="129">
        <v>0</v>
      </c>
      <c r="BA140" s="129">
        <v>0</v>
      </c>
      <c r="BB140" s="129">
        <v>0</v>
      </c>
      <c r="BC140" s="129">
        <v>0</v>
      </c>
      <c r="BD140" s="129">
        <v>0</v>
      </c>
      <c r="BE140" s="129">
        <v>0</v>
      </c>
      <c r="BF140" s="129">
        <v>0</v>
      </c>
      <c r="BG140" s="129">
        <v>0</v>
      </c>
      <c r="BH140" s="129">
        <v>0</v>
      </c>
      <c r="BI140" s="129">
        <v>0</v>
      </c>
      <c r="BJ140" s="129">
        <v>0</v>
      </c>
      <c r="BK140" s="129">
        <v>0</v>
      </c>
      <c r="BL140" s="129">
        <v>0</v>
      </c>
      <c r="BM140" s="129">
        <v>0</v>
      </c>
      <c r="BN140" s="129">
        <v>0</v>
      </c>
      <c r="BO140" s="129">
        <v>0</v>
      </c>
      <c r="BP140" s="129">
        <v>0</v>
      </c>
      <c r="BQ140" s="129">
        <v>0</v>
      </c>
      <c r="BR140" s="129">
        <v>0</v>
      </c>
      <c r="BS140" s="129">
        <v>0</v>
      </c>
      <c r="BT140" s="129">
        <v>0</v>
      </c>
      <c r="BU140" s="129">
        <v>0</v>
      </c>
      <c r="BV140" s="129">
        <v>0</v>
      </c>
      <c r="BW140" s="129">
        <v>0</v>
      </c>
      <c r="BX140" s="129">
        <v>0</v>
      </c>
      <c r="BY140" s="129">
        <v>0</v>
      </c>
      <c r="BZ140" s="129">
        <v>0</v>
      </c>
      <c r="CA140" s="129">
        <v>0</v>
      </c>
      <c r="CB140" s="126"/>
      <c r="CC140" s="126"/>
    </row>
    <row r="141" spans="1:81" s="36" customFormat="1" ht="10.199999999999999" x14ac:dyDescent="0.2">
      <c r="A141" s="126"/>
      <c r="B141" s="126"/>
      <c r="C141" s="126"/>
      <c r="D141" s="126"/>
      <c r="E141" s="126"/>
      <c r="F141" s="127">
        <v>2</v>
      </c>
      <c r="G141" s="128" t="s">
        <v>271</v>
      </c>
      <c r="H141" s="114"/>
      <c r="I141" s="114"/>
      <c r="J141" s="114" t="s">
        <v>273</v>
      </c>
      <c r="K141" s="126"/>
      <c r="L141" s="126"/>
      <c r="M141" s="126"/>
      <c r="N141" s="126"/>
      <c r="O141" s="126"/>
      <c r="P141" s="126"/>
      <c r="Q141" s="126"/>
      <c r="R141" s="129">
        <v>0</v>
      </c>
      <c r="S141" s="126"/>
      <c r="T141" s="126"/>
      <c r="U141" s="129">
        <v>0</v>
      </c>
      <c r="V141" s="129">
        <v>0</v>
      </c>
      <c r="W141" s="129">
        <v>0</v>
      </c>
      <c r="X141" s="129">
        <v>0</v>
      </c>
      <c r="Y141" s="129">
        <v>0</v>
      </c>
      <c r="Z141" s="129">
        <v>0</v>
      </c>
      <c r="AA141" s="129">
        <v>0</v>
      </c>
      <c r="AB141" s="129">
        <v>0</v>
      </c>
      <c r="AC141" s="129">
        <v>0</v>
      </c>
      <c r="AD141" s="129">
        <v>0</v>
      </c>
      <c r="AE141" s="129">
        <v>0</v>
      </c>
      <c r="AF141" s="129">
        <v>0</v>
      </c>
      <c r="AG141" s="129">
        <v>0</v>
      </c>
      <c r="AH141" s="129">
        <v>0</v>
      </c>
      <c r="AI141" s="129">
        <v>0</v>
      </c>
      <c r="AJ141" s="129">
        <v>0</v>
      </c>
      <c r="AK141" s="129">
        <v>0</v>
      </c>
      <c r="AL141" s="129">
        <v>0</v>
      </c>
      <c r="AM141" s="129">
        <v>0</v>
      </c>
      <c r="AN141" s="129">
        <v>0</v>
      </c>
      <c r="AO141" s="129">
        <v>0</v>
      </c>
      <c r="AP141" s="129">
        <v>0</v>
      </c>
      <c r="AQ141" s="129">
        <v>0</v>
      </c>
      <c r="AR141" s="129">
        <v>0</v>
      </c>
      <c r="AS141" s="129">
        <v>0</v>
      </c>
      <c r="AT141" s="129">
        <v>0</v>
      </c>
      <c r="AU141" s="129">
        <v>0</v>
      </c>
      <c r="AV141" s="129">
        <v>0</v>
      </c>
      <c r="AW141" s="129">
        <v>0</v>
      </c>
      <c r="AX141" s="129">
        <v>0</v>
      </c>
      <c r="AY141" s="129">
        <v>0</v>
      </c>
      <c r="AZ141" s="129">
        <v>0</v>
      </c>
      <c r="BA141" s="129">
        <v>0</v>
      </c>
      <c r="BB141" s="129">
        <v>0</v>
      </c>
      <c r="BC141" s="129">
        <v>0</v>
      </c>
      <c r="BD141" s="129">
        <v>0</v>
      </c>
      <c r="BE141" s="129">
        <v>0</v>
      </c>
      <c r="BF141" s="129">
        <v>0</v>
      </c>
      <c r="BG141" s="129">
        <v>0</v>
      </c>
      <c r="BH141" s="129">
        <v>0</v>
      </c>
      <c r="BI141" s="129">
        <v>0</v>
      </c>
      <c r="BJ141" s="129">
        <v>0</v>
      </c>
      <c r="BK141" s="129">
        <v>0</v>
      </c>
      <c r="BL141" s="129">
        <v>0</v>
      </c>
      <c r="BM141" s="129">
        <v>0</v>
      </c>
      <c r="BN141" s="129">
        <v>0</v>
      </c>
      <c r="BO141" s="129">
        <v>0</v>
      </c>
      <c r="BP141" s="129">
        <v>0</v>
      </c>
      <c r="BQ141" s="129">
        <v>0</v>
      </c>
      <c r="BR141" s="129">
        <v>0</v>
      </c>
      <c r="BS141" s="129">
        <v>0</v>
      </c>
      <c r="BT141" s="129">
        <v>0</v>
      </c>
      <c r="BU141" s="129">
        <v>0</v>
      </c>
      <c r="BV141" s="129">
        <v>0</v>
      </c>
      <c r="BW141" s="129">
        <v>0</v>
      </c>
      <c r="BX141" s="129">
        <v>0</v>
      </c>
      <c r="BY141" s="129">
        <v>0</v>
      </c>
      <c r="BZ141" s="129">
        <v>0</v>
      </c>
      <c r="CA141" s="129">
        <v>0</v>
      </c>
      <c r="CB141" s="126"/>
      <c r="CC141" s="126"/>
    </row>
    <row r="142" spans="1:81" s="36" customFormat="1" ht="10.199999999999999" x14ac:dyDescent="0.2">
      <c r="A142" s="126"/>
      <c r="B142" s="126"/>
      <c r="C142" s="126"/>
      <c r="D142" s="126"/>
      <c r="E142" s="126"/>
      <c r="F142" s="127">
        <v>2</v>
      </c>
      <c r="G142" s="128" t="s">
        <v>282</v>
      </c>
      <c r="H142" s="114"/>
      <c r="I142" s="114"/>
      <c r="J142" s="114" t="s">
        <v>273</v>
      </c>
      <c r="K142" s="126"/>
      <c r="L142" s="126"/>
      <c r="M142" s="126"/>
      <c r="N142" s="126"/>
      <c r="O142" s="126"/>
      <c r="P142" s="126"/>
      <c r="Q142" s="126"/>
      <c r="R142" s="129">
        <v>0</v>
      </c>
      <c r="S142" s="126"/>
      <c r="T142" s="126"/>
      <c r="U142" s="129">
        <v>0</v>
      </c>
      <c r="V142" s="129">
        <v>0</v>
      </c>
      <c r="W142" s="129">
        <v>0</v>
      </c>
      <c r="X142" s="129">
        <v>0</v>
      </c>
      <c r="Y142" s="129">
        <v>0</v>
      </c>
      <c r="Z142" s="129">
        <v>0</v>
      </c>
      <c r="AA142" s="129">
        <v>0</v>
      </c>
      <c r="AB142" s="129">
        <v>0</v>
      </c>
      <c r="AC142" s="129">
        <v>0</v>
      </c>
      <c r="AD142" s="129">
        <v>0</v>
      </c>
      <c r="AE142" s="129">
        <v>0</v>
      </c>
      <c r="AF142" s="129">
        <v>0</v>
      </c>
      <c r="AG142" s="129">
        <v>0</v>
      </c>
      <c r="AH142" s="129">
        <v>0</v>
      </c>
      <c r="AI142" s="129">
        <v>0</v>
      </c>
      <c r="AJ142" s="129">
        <v>0</v>
      </c>
      <c r="AK142" s="129">
        <v>0</v>
      </c>
      <c r="AL142" s="129">
        <v>0</v>
      </c>
      <c r="AM142" s="129">
        <v>0</v>
      </c>
      <c r="AN142" s="129">
        <v>0</v>
      </c>
      <c r="AO142" s="129">
        <v>0</v>
      </c>
      <c r="AP142" s="129">
        <v>0</v>
      </c>
      <c r="AQ142" s="129">
        <v>0</v>
      </c>
      <c r="AR142" s="129">
        <v>0</v>
      </c>
      <c r="AS142" s="129">
        <v>0</v>
      </c>
      <c r="AT142" s="129">
        <v>0</v>
      </c>
      <c r="AU142" s="129">
        <v>0</v>
      </c>
      <c r="AV142" s="129">
        <v>0</v>
      </c>
      <c r="AW142" s="129">
        <v>0</v>
      </c>
      <c r="AX142" s="129">
        <v>0</v>
      </c>
      <c r="AY142" s="129">
        <v>0</v>
      </c>
      <c r="AZ142" s="129">
        <v>0</v>
      </c>
      <c r="BA142" s="129">
        <v>0</v>
      </c>
      <c r="BB142" s="129">
        <v>0</v>
      </c>
      <c r="BC142" s="129">
        <v>0</v>
      </c>
      <c r="BD142" s="129">
        <v>0</v>
      </c>
      <c r="BE142" s="129">
        <v>0</v>
      </c>
      <c r="BF142" s="129">
        <v>0</v>
      </c>
      <c r="BG142" s="129">
        <v>0</v>
      </c>
      <c r="BH142" s="129">
        <v>0</v>
      </c>
      <c r="BI142" s="129">
        <v>0</v>
      </c>
      <c r="BJ142" s="129">
        <v>0</v>
      </c>
      <c r="BK142" s="129">
        <v>0</v>
      </c>
      <c r="BL142" s="129">
        <v>0</v>
      </c>
      <c r="BM142" s="129">
        <v>0</v>
      </c>
      <c r="BN142" s="129">
        <v>0</v>
      </c>
      <c r="BO142" s="129">
        <v>0</v>
      </c>
      <c r="BP142" s="129">
        <v>0</v>
      </c>
      <c r="BQ142" s="129">
        <v>0</v>
      </c>
      <c r="BR142" s="129">
        <v>0</v>
      </c>
      <c r="BS142" s="129">
        <v>0</v>
      </c>
      <c r="BT142" s="129">
        <v>0</v>
      </c>
      <c r="BU142" s="129">
        <v>0</v>
      </c>
      <c r="BV142" s="129">
        <v>0</v>
      </c>
      <c r="BW142" s="129">
        <v>0</v>
      </c>
      <c r="BX142" s="129">
        <v>0</v>
      </c>
      <c r="BY142" s="129">
        <v>0</v>
      </c>
      <c r="BZ142" s="129">
        <v>0</v>
      </c>
      <c r="CA142" s="129">
        <v>0</v>
      </c>
      <c r="CB142" s="126"/>
      <c r="CC142" s="126"/>
    </row>
    <row r="143" spans="1:81" s="36" customFormat="1" ht="10.199999999999999" x14ac:dyDescent="0.2">
      <c r="A143" s="126"/>
      <c r="B143" s="126"/>
      <c r="C143" s="126"/>
      <c r="D143" s="126"/>
      <c r="E143" s="126"/>
      <c r="F143" s="127">
        <v>2</v>
      </c>
      <c r="G143" s="128" t="s">
        <v>179</v>
      </c>
      <c r="H143" s="114"/>
      <c r="I143" s="114"/>
      <c r="J143" s="114" t="s">
        <v>273</v>
      </c>
      <c r="K143" s="126"/>
      <c r="L143" s="126"/>
      <c r="M143" s="126"/>
      <c r="N143" s="126"/>
      <c r="O143" s="126"/>
      <c r="P143" s="126"/>
      <c r="Q143" s="126"/>
      <c r="R143" s="129">
        <v>0</v>
      </c>
      <c r="S143" s="126"/>
      <c r="T143" s="126"/>
      <c r="U143" s="129">
        <v>0</v>
      </c>
      <c r="V143" s="129">
        <v>0</v>
      </c>
      <c r="W143" s="129">
        <v>0</v>
      </c>
      <c r="X143" s="129">
        <v>0</v>
      </c>
      <c r="Y143" s="129">
        <v>0</v>
      </c>
      <c r="Z143" s="129">
        <v>0</v>
      </c>
      <c r="AA143" s="129">
        <v>0</v>
      </c>
      <c r="AB143" s="129">
        <v>0</v>
      </c>
      <c r="AC143" s="129">
        <v>0</v>
      </c>
      <c r="AD143" s="129">
        <v>0</v>
      </c>
      <c r="AE143" s="129">
        <v>0</v>
      </c>
      <c r="AF143" s="129">
        <v>0</v>
      </c>
      <c r="AG143" s="129">
        <v>0</v>
      </c>
      <c r="AH143" s="129">
        <v>0</v>
      </c>
      <c r="AI143" s="129">
        <v>0</v>
      </c>
      <c r="AJ143" s="129">
        <v>0</v>
      </c>
      <c r="AK143" s="129">
        <v>0</v>
      </c>
      <c r="AL143" s="129">
        <v>0</v>
      </c>
      <c r="AM143" s="129">
        <v>0</v>
      </c>
      <c r="AN143" s="129">
        <v>0</v>
      </c>
      <c r="AO143" s="129">
        <v>0</v>
      </c>
      <c r="AP143" s="129">
        <v>0</v>
      </c>
      <c r="AQ143" s="129">
        <v>0</v>
      </c>
      <c r="AR143" s="129">
        <v>0</v>
      </c>
      <c r="AS143" s="129">
        <v>0</v>
      </c>
      <c r="AT143" s="129">
        <v>0</v>
      </c>
      <c r="AU143" s="129">
        <v>0</v>
      </c>
      <c r="AV143" s="129">
        <v>0</v>
      </c>
      <c r="AW143" s="129">
        <v>0</v>
      </c>
      <c r="AX143" s="129">
        <v>0</v>
      </c>
      <c r="AY143" s="129">
        <v>0</v>
      </c>
      <c r="AZ143" s="129">
        <v>0</v>
      </c>
      <c r="BA143" s="129">
        <v>0</v>
      </c>
      <c r="BB143" s="129">
        <v>0</v>
      </c>
      <c r="BC143" s="129">
        <v>0</v>
      </c>
      <c r="BD143" s="129">
        <v>0</v>
      </c>
      <c r="BE143" s="129">
        <v>0</v>
      </c>
      <c r="BF143" s="129">
        <v>0</v>
      </c>
      <c r="BG143" s="129">
        <v>0</v>
      </c>
      <c r="BH143" s="129">
        <v>0</v>
      </c>
      <c r="BI143" s="129">
        <v>0</v>
      </c>
      <c r="BJ143" s="129">
        <v>0</v>
      </c>
      <c r="BK143" s="129">
        <v>0</v>
      </c>
      <c r="BL143" s="129">
        <v>0</v>
      </c>
      <c r="BM143" s="129">
        <v>0</v>
      </c>
      <c r="BN143" s="129">
        <v>0</v>
      </c>
      <c r="BO143" s="129">
        <v>0</v>
      </c>
      <c r="BP143" s="129">
        <v>0</v>
      </c>
      <c r="BQ143" s="129">
        <v>0</v>
      </c>
      <c r="BR143" s="129">
        <v>0</v>
      </c>
      <c r="BS143" s="129">
        <v>0</v>
      </c>
      <c r="BT143" s="129">
        <v>0</v>
      </c>
      <c r="BU143" s="129">
        <v>0</v>
      </c>
      <c r="BV143" s="129">
        <v>0</v>
      </c>
      <c r="BW143" s="129">
        <v>0</v>
      </c>
      <c r="BX143" s="129">
        <v>0</v>
      </c>
      <c r="BY143" s="129">
        <v>0</v>
      </c>
      <c r="BZ143" s="129">
        <v>0</v>
      </c>
      <c r="CA143" s="129">
        <v>0</v>
      </c>
      <c r="CB143" s="126"/>
      <c r="CC143" s="126"/>
    </row>
    <row r="144" spans="1:81" s="36" customFormat="1" ht="10.199999999999999" x14ac:dyDescent="0.2">
      <c r="A144" s="126"/>
      <c r="B144" s="126"/>
      <c r="C144" s="126"/>
      <c r="D144" s="126"/>
      <c r="E144" s="126"/>
      <c r="F144" s="127">
        <v>2</v>
      </c>
      <c r="G144" s="128" t="s">
        <v>180</v>
      </c>
      <c r="H144" s="114"/>
      <c r="I144" s="114"/>
      <c r="J144" s="114" t="s">
        <v>273</v>
      </c>
      <c r="K144" s="126"/>
      <c r="L144" s="126"/>
      <c r="M144" s="126"/>
      <c r="N144" s="126"/>
      <c r="O144" s="126"/>
      <c r="P144" s="126"/>
      <c r="Q144" s="126"/>
      <c r="R144" s="129">
        <v>0</v>
      </c>
      <c r="S144" s="126"/>
      <c r="T144" s="126"/>
      <c r="U144" s="129">
        <v>0</v>
      </c>
      <c r="V144" s="129">
        <v>0</v>
      </c>
      <c r="W144" s="129">
        <v>0</v>
      </c>
      <c r="X144" s="129">
        <v>0</v>
      </c>
      <c r="Y144" s="129">
        <v>0</v>
      </c>
      <c r="Z144" s="129">
        <v>0</v>
      </c>
      <c r="AA144" s="129">
        <v>0</v>
      </c>
      <c r="AB144" s="129">
        <v>0</v>
      </c>
      <c r="AC144" s="129">
        <v>0</v>
      </c>
      <c r="AD144" s="129">
        <v>0</v>
      </c>
      <c r="AE144" s="129">
        <v>0</v>
      </c>
      <c r="AF144" s="129">
        <v>0</v>
      </c>
      <c r="AG144" s="129">
        <v>0</v>
      </c>
      <c r="AH144" s="129">
        <v>0</v>
      </c>
      <c r="AI144" s="129">
        <v>0</v>
      </c>
      <c r="AJ144" s="129">
        <v>0</v>
      </c>
      <c r="AK144" s="129">
        <v>0</v>
      </c>
      <c r="AL144" s="129">
        <v>0</v>
      </c>
      <c r="AM144" s="129">
        <v>0</v>
      </c>
      <c r="AN144" s="129">
        <v>0</v>
      </c>
      <c r="AO144" s="129">
        <v>0</v>
      </c>
      <c r="AP144" s="129">
        <v>0</v>
      </c>
      <c r="AQ144" s="129">
        <v>0</v>
      </c>
      <c r="AR144" s="129">
        <v>0</v>
      </c>
      <c r="AS144" s="129">
        <v>0</v>
      </c>
      <c r="AT144" s="129">
        <v>0</v>
      </c>
      <c r="AU144" s="129">
        <v>0</v>
      </c>
      <c r="AV144" s="129">
        <v>0</v>
      </c>
      <c r="AW144" s="129">
        <v>0</v>
      </c>
      <c r="AX144" s="129">
        <v>0</v>
      </c>
      <c r="AY144" s="129">
        <v>0</v>
      </c>
      <c r="AZ144" s="129">
        <v>0</v>
      </c>
      <c r="BA144" s="129">
        <v>0</v>
      </c>
      <c r="BB144" s="129">
        <v>0</v>
      </c>
      <c r="BC144" s="129">
        <v>0</v>
      </c>
      <c r="BD144" s="129">
        <v>0</v>
      </c>
      <c r="BE144" s="129">
        <v>0</v>
      </c>
      <c r="BF144" s="129">
        <v>0</v>
      </c>
      <c r="BG144" s="129">
        <v>0</v>
      </c>
      <c r="BH144" s="129">
        <v>0</v>
      </c>
      <c r="BI144" s="129">
        <v>0</v>
      </c>
      <c r="BJ144" s="129">
        <v>0</v>
      </c>
      <c r="BK144" s="129">
        <v>0</v>
      </c>
      <c r="BL144" s="129">
        <v>0</v>
      </c>
      <c r="BM144" s="129">
        <v>0</v>
      </c>
      <c r="BN144" s="129">
        <v>0</v>
      </c>
      <c r="BO144" s="129">
        <v>0</v>
      </c>
      <c r="BP144" s="129">
        <v>0</v>
      </c>
      <c r="BQ144" s="129">
        <v>0</v>
      </c>
      <c r="BR144" s="129">
        <v>0</v>
      </c>
      <c r="BS144" s="129">
        <v>0</v>
      </c>
      <c r="BT144" s="129">
        <v>0</v>
      </c>
      <c r="BU144" s="129">
        <v>0</v>
      </c>
      <c r="BV144" s="129">
        <v>0</v>
      </c>
      <c r="BW144" s="129">
        <v>0</v>
      </c>
      <c r="BX144" s="129">
        <v>0</v>
      </c>
      <c r="BY144" s="129">
        <v>0</v>
      </c>
      <c r="BZ144" s="129">
        <v>0</v>
      </c>
      <c r="CA144" s="129">
        <v>0</v>
      </c>
      <c r="CB144" s="126"/>
      <c r="CC144" s="126"/>
    </row>
    <row r="145" spans="1:81" s="69" customFormat="1" ht="6.6" x14ac:dyDescent="0.15">
      <c r="A145" s="75"/>
      <c r="B145" s="75"/>
      <c r="C145" s="75"/>
      <c r="D145" s="75"/>
      <c r="E145" s="75"/>
      <c r="F145" s="132"/>
      <c r="G145" s="75"/>
      <c r="H145" s="75"/>
      <c r="I145" s="75"/>
      <c r="J145" s="75"/>
      <c r="K145" s="75"/>
      <c r="L145" s="75"/>
      <c r="M145" s="75"/>
      <c r="N145" s="75"/>
      <c r="O145" s="75"/>
      <c r="P145" s="75"/>
      <c r="Q145" s="75"/>
      <c r="R145" s="76"/>
      <c r="S145" s="75"/>
      <c r="T145" s="75"/>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c r="AS145" s="77"/>
      <c r="AT145" s="77"/>
      <c r="AU145" s="77"/>
      <c r="AV145" s="77"/>
      <c r="AW145" s="77"/>
      <c r="AX145" s="77"/>
      <c r="AY145" s="77"/>
      <c r="AZ145" s="77"/>
      <c r="BA145" s="77"/>
      <c r="BB145" s="77"/>
      <c r="BC145" s="77"/>
      <c r="BD145" s="77"/>
      <c r="BE145" s="77"/>
      <c r="BF145" s="77"/>
      <c r="BG145" s="77"/>
      <c r="BH145" s="77"/>
      <c r="BI145" s="77"/>
      <c r="BJ145" s="77"/>
      <c r="BK145" s="77"/>
      <c r="BL145" s="77"/>
      <c r="BM145" s="77"/>
      <c r="BN145" s="77"/>
      <c r="BO145" s="77"/>
      <c r="BP145" s="77"/>
      <c r="BQ145" s="77"/>
      <c r="BR145" s="77"/>
      <c r="BS145" s="77"/>
      <c r="BT145" s="77"/>
      <c r="BU145" s="77"/>
      <c r="BV145" s="77"/>
      <c r="BW145" s="77"/>
      <c r="BX145" s="77"/>
      <c r="BY145" s="77"/>
      <c r="BZ145" s="77"/>
      <c r="CA145" s="77"/>
      <c r="CB145" s="75"/>
      <c r="CC145" s="75"/>
    </row>
    <row r="146" spans="1:81" x14ac:dyDescent="0.25">
      <c r="A146" s="24"/>
      <c r="B146" s="24"/>
      <c r="C146" s="24"/>
      <c r="D146" s="24"/>
      <c r="E146" s="24"/>
      <c r="F146" s="104"/>
      <c r="G146" s="24"/>
      <c r="H146" s="24"/>
      <c r="I146" s="24"/>
      <c r="J146" s="78"/>
      <c r="K146" s="24"/>
      <c r="L146" s="24"/>
      <c r="M146" s="24"/>
      <c r="N146" s="24"/>
      <c r="O146" s="24"/>
      <c r="P146" s="24"/>
      <c r="Q146" s="24"/>
      <c r="R146" s="73"/>
      <c r="S146" s="24"/>
      <c r="T146" s="24"/>
      <c r="U146" s="74"/>
      <c r="V146" s="74"/>
      <c r="W146" s="74"/>
      <c r="X146" s="74"/>
      <c r="Y146" s="74"/>
      <c r="Z146" s="74"/>
      <c r="AA146" s="74"/>
      <c r="AB146" s="74"/>
      <c r="AC146" s="74"/>
      <c r="AD146" s="74"/>
      <c r="AE146" s="74"/>
      <c r="AF146" s="74"/>
      <c r="AG146" s="74"/>
      <c r="AH146" s="74"/>
      <c r="AI146" s="74"/>
      <c r="AJ146" s="74"/>
      <c r="AK146" s="74"/>
      <c r="AL146" s="74"/>
      <c r="AM146" s="74"/>
      <c r="AN146" s="74"/>
      <c r="AO146" s="74"/>
      <c r="AP146" s="74"/>
      <c r="AQ146" s="74"/>
      <c r="AR146" s="74"/>
      <c r="AS146" s="74"/>
      <c r="AT146" s="74"/>
      <c r="AU146" s="74"/>
      <c r="AV146" s="74"/>
      <c r="AW146" s="74"/>
      <c r="AX146" s="74"/>
      <c r="AY146" s="74"/>
      <c r="AZ146" s="74"/>
      <c r="BA146" s="74"/>
      <c r="BB146" s="74"/>
      <c r="BC146" s="74"/>
      <c r="BD146" s="74"/>
      <c r="BE146" s="74"/>
      <c r="BF146" s="74"/>
      <c r="BG146" s="74"/>
      <c r="BH146" s="74"/>
      <c r="BI146" s="74"/>
      <c r="BJ146" s="74"/>
      <c r="BK146" s="74"/>
      <c r="BL146" s="74"/>
      <c r="BM146" s="74"/>
      <c r="BN146" s="74"/>
      <c r="BO146" s="74"/>
      <c r="BP146" s="74"/>
      <c r="BQ146" s="74"/>
      <c r="BR146" s="74"/>
      <c r="BS146" s="74"/>
      <c r="BT146" s="74"/>
      <c r="BU146" s="74"/>
      <c r="BV146" s="74"/>
      <c r="BW146" s="74"/>
      <c r="BX146" s="74"/>
      <c r="BY146" s="74"/>
      <c r="BZ146" s="74"/>
      <c r="CA146" s="74"/>
      <c r="CB146" s="24"/>
      <c r="CC146" s="24"/>
    </row>
    <row r="147" spans="1:81" x14ac:dyDescent="0.25">
      <c r="A147" s="1"/>
      <c r="B147" s="1"/>
      <c r="C147" s="1"/>
      <c r="D147" s="1"/>
      <c r="E147" s="1"/>
      <c r="F147" s="97"/>
      <c r="G147" s="1"/>
      <c r="H147" s="1"/>
      <c r="I147" s="1"/>
      <c r="J147" s="18"/>
      <c r="K147" s="1"/>
      <c r="L147" s="1"/>
      <c r="M147" s="1"/>
      <c r="N147" s="1"/>
      <c r="O147" s="1"/>
      <c r="P147" s="1"/>
      <c r="Q147" s="1"/>
      <c r="R147" s="25"/>
      <c r="S147" s="1"/>
      <c r="T147" s="1"/>
      <c r="U147" s="41"/>
      <c r="V147" s="41"/>
      <c r="W147" s="41"/>
      <c r="X147" s="41"/>
      <c r="Y147" s="41"/>
      <c r="Z147" s="41"/>
      <c r="AA147" s="41"/>
      <c r="AB147" s="41"/>
      <c r="AC147" s="41"/>
      <c r="AD147" s="41"/>
      <c r="AE147" s="41"/>
      <c r="AF147" s="41"/>
      <c r="AG147" s="41"/>
      <c r="AH147" s="41"/>
      <c r="AI147" s="41"/>
      <c r="AJ147" s="41"/>
      <c r="AK147" s="41"/>
      <c r="AL147" s="41"/>
      <c r="AM147" s="41"/>
      <c r="AN147" s="41"/>
      <c r="AO147" s="41"/>
      <c r="AP147" s="41"/>
      <c r="AQ147" s="41"/>
      <c r="AR147" s="41"/>
      <c r="AS147" s="41"/>
      <c r="AT147" s="41"/>
      <c r="AU147" s="41"/>
      <c r="AV147" s="41"/>
      <c r="AW147" s="41"/>
      <c r="AX147" s="41"/>
      <c r="AY147" s="41"/>
      <c r="AZ147" s="41"/>
      <c r="BA147" s="41"/>
      <c r="BB147" s="41"/>
      <c r="BC147" s="41"/>
      <c r="BD147" s="41"/>
      <c r="BE147" s="41"/>
      <c r="BF147" s="41"/>
      <c r="BG147" s="41"/>
      <c r="BH147" s="41"/>
      <c r="BI147" s="41"/>
      <c r="BJ147" s="41"/>
      <c r="BK147" s="41"/>
      <c r="BL147" s="41"/>
      <c r="BM147" s="41"/>
      <c r="BN147" s="41"/>
      <c r="BO147" s="41"/>
      <c r="BP147" s="41"/>
      <c r="BQ147" s="41"/>
      <c r="BR147" s="41"/>
      <c r="BS147" s="41"/>
      <c r="BT147" s="41"/>
      <c r="BU147" s="41"/>
      <c r="BV147" s="41"/>
      <c r="BW147" s="41"/>
      <c r="BX147" s="41"/>
      <c r="BY147" s="41"/>
      <c r="BZ147" s="41"/>
      <c r="CA147" s="41"/>
      <c r="CB147" s="1"/>
      <c r="CC147" s="1"/>
    </row>
    <row r="148" spans="1:81" x14ac:dyDescent="0.25">
      <c r="A148" s="1"/>
      <c r="B148" s="1"/>
      <c r="C148" s="1"/>
      <c r="D148" s="1"/>
      <c r="E148" s="1"/>
      <c r="F148" s="97"/>
      <c r="G148" s="1"/>
      <c r="H148" s="1"/>
      <c r="I148" s="1"/>
      <c r="J148" s="18"/>
      <c r="K148" s="1"/>
      <c r="L148" s="1"/>
      <c r="M148" s="1"/>
      <c r="N148" s="1"/>
      <c r="O148" s="1"/>
      <c r="P148" s="1"/>
      <c r="Q148" s="1"/>
      <c r="R148" s="25"/>
      <c r="S148" s="1"/>
      <c r="T148" s="1"/>
      <c r="U148" s="41"/>
      <c r="V148" s="41"/>
      <c r="W148" s="41"/>
      <c r="X148" s="41"/>
      <c r="Y148" s="41"/>
      <c r="Z148" s="41"/>
      <c r="AA148" s="41"/>
      <c r="AB148" s="41"/>
      <c r="AC148" s="41"/>
      <c r="AD148" s="41"/>
      <c r="AE148" s="41"/>
      <c r="AF148" s="41"/>
      <c r="AG148" s="41"/>
      <c r="AH148" s="41"/>
      <c r="AI148" s="41"/>
      <c r="AJ148" s="41"/>
      <c r="AK148" s="41"/>
      <c r="AL148" s="41"/>
      <c r="AM148" s="41"/>
      <c r="AN148" s="41"/>
      <c r="AO148" s="41"/>
      <c r="AP148" s="41"/>
      <c r="AQ148" s="41"/>
      <c r="AR148" s="41"/>
      <c r="AS148" s="41"/>
      <c r="AT148" s="41"/>
      <c r="AU148" s="41"/>
      <c r="AV148" s="41"/>
      <c r="AW148" s="41"/>
      <c r="AX148" s="41"/>
      <c r="AY148" s="41"/>
      <c r="AZ148" s="41"/>
      <c r="BA148" s="41"/>
      <c r="BB148" s="41"/>
      <c r="BC148" s="41"/>
      <c r="BD148" s="41"/>
      <c r="BE148" s="41"/>
      <c r="BF148" s="41"/>
      <c r="BG148" s="41"/>
      <c r="BH148" s="41"/>
      <c r="BI148" s="41"/>
      <c r="BJ148" s="41"/>
      <c r="BK148" s="41"/>
      <c r="BL148" s="41"/>
      <c r="BM148" s="41"/>
      <c r="BN148" s="41"/>
      <c r="BO148" s="41"/>
      <c r="BP148" s="41"/>
      <c r="BQ148" s="41"/>
      <c r="BR148" s="41"/>
      <c r="BS148" s="41"/>
      <c r="BT148" s="41"/>
      <c r="BU148" s="41"/>
      <c r="BV148" s="41"/>
      <c r="BW148" s="41"/>
      <c r="BX148" s="41"/>
      <c r="BY148" s="41"/>
      <c r="BZ148" s="41"/>
      <c r="CA148" s="41"/>
      <c r="CB148" s="1"/>
      <c r="CC148" s="1"/>
    </row>
    <row r="149" spans="1:81" x14ac:dyDescent="0.25">
      <c r="A149" s="1"/>
      <c r="B149" s="1"/>
      <c r="C149" s="1"/>
      <c r="D149" s="1"/>
      <c r="E149" s="1"/>
      <c r="F149" s="97"/>
      <c r="G149" s="1"/>
      <c r="H149" s="1"/>
      <c r="I149" s="1"/>
      <c r="J149" s="18"/>
      <c r="K149" s="1"/>
      <c r="L149" s="1"/>
      <c r="M149" s="1"/>
      <c r="N149" s="1"/>
      <c r="O149" s="1"/>
      <c r="P149" s="1"/>
      <c r="Q149" s="1"/>
      <c r="R149" s="25"/>
      <c r="S149" s="1"/>
      <c r="T149" s="1"/>
      <c r="U149" s="41"/>
      <c r="V149" s="41"/>
      <c r="W149" s="41"/>
      <c r="X149" s="41"/>
      <c r="Y149" s="41"/>
      <c r="Z149" s="41"/>
      <c r="AA149" s="41"/>
      <c r="AB149" s="41"/>
      <c r="AC149" s="41"/>
      <c r="AD149" s="41"/>
      <c r="AE149" s="41"/>
      <c r="AF149" s="41"/>
      <c r="AG149" s="41"/>
      <c r="AH149" s="41"/>
      <c r="AI149" s="41"/>
      <c r="AJ149" s="41"/>
      <c r="AK149" s="41"/>
      <c r="AL149" s="41"/>
      <c r="AM149" s="41"/>
      <c r="AN149" s="41"/>
      <c r="AO149" s="41"/>
      <c r="AP149" s="41"/>
      <c r="AQ149" s="41"/>
      <c r="AR149" s="41"/>
      <c r="AS149" s="41"/>
      <c r="AT149" s="41"/>
      <c r="AU149" s="41"/>
      <c r="AV149" s="41"/>
      <c r="AW149" s="41"/>
      <c r="AX149" s="41"/>
      <c r="AY149" s="41"/>
      <c r="AZ149" s="41"/>
      <c r="BA149" s="41"/>
      <c r="BB149" s="41"/>
      <c r="BC149" s="41"/>
      <c r="BD149" s="41"/>
      <c r="BE149" s="41"/>
      <c r="BF149" s="41"/>
      <c r="BG149" s="41"/>
      <c r="BH149" s="41"/>
      <c r="BI149" s="41"/>
      <c r="BJ149" s="41"/>
      <c r="BK149" s="41"/>
      <c r="BL149" s="41"/>
      <c r="BM149" s="41"/>
      <c r="BN149" s="41"/>
      <c r="BO149" s="41"/>
      <c r="BP149" s="41"/>
      <c r="BQ149" s="41"/>
      <c r="BR149" s="41"/>
      <c r="BS149" s="41"/>
      <c r="BT149" s="41"/>
      <c r="BU149" s="41"/>
      <c r="BV149" s="41"/>
      <c r="BW149" s="41"/>
      <c r="BX149" s="41"/>
      <c r="BY149" s="41"/>
      <c r="BZ149" s="41"/>
      <c r="CA149" s="41"/>
      <c r="CB149" s="1"/>
      <c r="CC149" s="1"/>
    </row>
    <row r="150" spans="1:81" x14ac:dyDescent="0.25">
      <c r="A150" s="1"/>
      <c r="B150" s="1"/>
      <c r="C150" s="1"/>
      <c r="D150" s="1"/>
      <c r="E150" s="1"/>
      <c r="F150" s="97"/>
      <c r="G150" s="1"/>
      <c r="H150" s="1"/>
      <c r="I150" s="1"/>
      <c r="J150" s="18"/>
      <c r="K150" s="1"/>
      <c r="L150" s="1"/>
      <c r="M150" s="1"/>
      <c r="N150" s="1"/>
      <c r="O150" s="1"/>
      <c r="P150" s="1"/>
      <c r="Q150" s="1"/>
      <c r="R150" s="25"/>
      <c r="S150" s="1"/>
      <c r="T150" s="1"/>
      <c r="U150" s="41"/>
      <c r="V150" s="41"/>
      <c r="W150" s="41"/>
      <c r="X150" s="41"/>
      <c r="Y150" s="41"/>
      <c r="Z150" s="41"/>
      <c r="AA150" s="41"/>
      <c r="AB150" s="41"/>
      <c r="AC150" s="41"/>
      <c r="AD150" s="41"/>
      <c r="AE150" s="41"/>
      <c r="AF150" s="41"/>
      <c r="AG150" s="41"/>
      <c r="AH150" s="41"/>
      <c r="AI150" s="41"/>
      <c r="AJ150" s="41"/>
      <c r="AK150" s="41"/>
      <c r="AL150" s="41"/>
      <c r="AM150" s="41"/>
      <c r="AN150" s="41"/>
      <c r="AO150" s="41"/>
      <c r="AP150" s="41"/>
      <c r="AQ150" s="41"/>
      <c r="AR150" s="41"/>
      <c r="AS150" s="41"/>
      <c r="AT150" s="41"/>
      <c r="AU150" s="41"/>
      <c r="AV150" s="41"/>
      <c r="AW150" s="41"/>
      <c r="AX150" s="41"/>
      <c r="AY150" s="41"/>
      <c r="AZ150" s="41"/>
      <c r="BA150" s="41"/>
      <c r="BB150" s="41"/>
      <c r="BC150" s="41"/>
      <c r="BD150" s="41"/>
      <c r="BE150" s="41"/>
      <c r="BF150" s="41"/>
      <c r="BG150" s="41"/>
      <c r="BH150" s="41"/>
      <c r="BI150" s="41"/>
      <c r="BJ150" s="41"/>
      <c r="BK150" s="41"/>
      <c r="BL150" s="41"/>
      <c r="BM150" s="41"/>
      <c r="BN150" s="41"/>
      <c r="BO150" s="41"/>
      <c r="BP150" s="41"/>
      <c r="BQ150" s="41"/>
      <c r="BR150" s="41"/>
      <c r="BS150" s="41"/>
      <c r="BT150" s="41"/>
      <c r="BU150" s="41"/>
      <c r="BV150" s="41"/>
      <c r="BW150" s="41"/>
      <c r="BX150" s="41"/>
      <c r="BY150" s="41"/>
      <c r="BZ150" s="41"/>
      <c r="CA150" s="41"/>
      <c r="CB150" s="1"/>
      <c r="CC150" s="1"/>
    </row>
    <row r="151" spans="1:81" x14ac:dyDescent="0.25">
      <c r="A151" s="1"/>
      <c r="B151" s="1"/>
      <c r="C151" s="1"/>
      <c r="D151" s="1"/>
      <c r="E151" s="1"/>
      <c r="F151" s="97"/>
      <c r="G151" s="1"/>
      <c r="H151" s="1"/>
      <c r="I151" s="1"/>
      <c r="J151" s="18"/>
      <c r="K151" s="1"/>
      <c r="L151" s="1"/>
      <c r="M151" s="1"/>
      <c r="N151" s="1"/>
      <c r="O151" s="1"/>
      <c r="P151" s="1"/>
      <c r="Q151" s="1"/>
      <c r="R151" s="25"/>
      <c r="S151" s="1"/>
      <c r="T151" s="1"/>
      <c r="U151" s="41"/>
      <c r="V151" s="41"/>
      <c r="W151" s="41"/>
      <c r="X151" s="41"/>
      <c r="Y151" s="41"/>
      <c r="Z151" s="41"/>
      <c r="AA151" s="41"/>
      <c r="AB151" s="41"/>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c r="BM151" s="41"/>
      <c r="BN151" s="41"/>
      <c r="BO151" s="41"/>
      <c r="BP151" s="41"/>
      <c r="BQ151" s="41"/>
      <c r="BR151" s="41"/>
      <c r="BS151" s="41"/>
      <c r="BT151" s="41"/>
      <c r="BU151" s="41"/>
      <c r="BV151" s="41"/>
      <c r="BW151" s="41"/>
      <c r="BX151" s="41"/>
      <c r="BY151" s="41"/>
      <c r="BZ151" s="41"/>
      <c r="CA151" s="41"/>
      <c r="CB151" s="1"/>
      <c r="CC151" s="1"/>
    </row>
    <row r="152" spans="1:81" x14ac:dyDescent="0.25">
      <c r="A152" s="1"/>
      <c r="B152" s="1"/>
      <c r="C152" s="1"/>
      <c r="D152" s="1"/>
      <c r="E152" s="1"/>
      <c r="F152" s="97"/>
      <c r="G152" s="1"/>
      <c r="H152" s="1"/>
      <c r="I152" s="1"/>
      <c r="J152" s="18"/>
      <c r="K152" s="1"/>
      <c r="L152" s="1"/>
      <c r="M152" s="1"/>
      <c r="N152" s="1"/>
      <c r="O152" s="1"/>
      <c r="P152" s="1"/>
      <c r="Q152" s="1"/>
      <c r="R152" s="25"/>
      <c r="S152" s="1"/>
      <c r="T152" s="1"/>
      <c r="U152" s="41"/>
      <c r="V152" s="41"/>
      <c r="W152" s="41"/>
      <c r="X152" s="41"/>
      <c r="Y152" s="41"/>
      <c r="Z152" s="41"/>
      <c r="AA152" s="41"/>
      <c r="AB152" s="41"/>
      <c r="AC152" s="41"/>
      <c r="AD152" s="41"/>
      <c r="AE152" s="41"/>
      <c r="AF152" s="41"/>
      <c r="AG152" s="41"/>
      <c r="AH152" s="41"/>
      <c r="AI152" s="41"/>
      <c r="AJ152" s="41"/>
      <c r="AK152" s="41"/>
      <c r="AL152" s="41"/>
      <c r="AM152" s="41"/>
      <c r="AN152" s="41"/>
      <c r="AO152" s="41"/>
      <c r="AP152" s="41"/>
      <c r="AQ152" s="41"/>
      <c r="AR152" s="41"/>
      <c r="AS152" s="41"/>
      <c r="AT152" s="41"/>
      <c r="AU152" s="41"/>
      <c r="AV152" s="41"/>
      <c r="AW152" s="41"/>
      <c r="AX152" s="41"/>
      <c r="AY152" s="41"/>
      <c r="AZ152" s="41"/>
      <c r="BA152" s="41"/>
      <c r="BB152" s="41"/>
      <c r="BC152" s="41"/>
      <c r="BD152" s="41"/>
      <c r="BE152" s="41"/>
      <c r="BF152" s="41"/>
      <c r="BG152" s="41"/>
      <c r="BH152" s="41"/>
      <c r="BI152" s="41"/>
      <c r="BJ152" s="41"/>
      <c r="BK152" s="41"/>
      <c r="BL152" s="41"/>
      <c r="BM152" s="41"/>
      <c r="BN152" s="41"/>
      <c r="BO152" s="41"/>
      <c r="BP152" s="41"/>
      <c r="BQ152" s="41"/>
      <c r="BR152" s="41"/>
      <c r="BS152" s="41"/>
      <c r="BT152" s="41"/>
      <c r="BU152" s="41"/>
      <c r="BV152" s="41"/>
      <c r="BW152" s="41"/>
      <c r="BX152" s="41"/>
      <c r="BY152" s="41"/>
      <c r="BZ152" s="41"/>
      <c r="CA152" s="41"/>
      <c r="CB152" s="1"/>
      <c r="CC152" s="1"/>
    </row>
    <row r="153" spans="1:81" x14ac:dyDescent="0.25">
      <c r="A153" s="1"/>
      <c r="B153" s="1"/>
      <c r="C153" s="1"/>
      <c r="D153" s="1"/>
      <c r="E153" s="1"/>
      <c r="F153" s="97"/>
      <c r="G153" s="1"/>
      <c r="H153" s="1"/>
      <c r="I153" s="1"/>
      <c r="J153" s="18"/>
      <c r="K153" s="1"/>
      <c r="L153" s="1"/>
      <c r="M153" s="1"/>
      <c r="N153" s="1"/>
      <c r="O153" s="1"/>
      <c r="P153" s="1"/>
      <c r="Q153" s="1"/>
      <c r="R153" s="25"/>
      <c r="S153" s="1"/>
      <c r="T153" s="1"/>
      <c r="U153" s="41"/>
      <c r="V153" s="41"/>
      <c r="W153" s="41"/>
      <c r="X153" s="41"/>
      <c r="Y153" s="41"/>
      <c r="Z153" s="41"/>
      <c r="AA153" s="41"/>
      <c r="AB153" s="41"/>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41"/>
      <c r="BP153" s="41"/>
      <c r="BQ153" s="41"/>
      <c r="BR153" s="41"/>
      <c r="BS153" s="41"/>
      <c r="BT153" s="41"/>
      <c r="BU153" s="41"/>
      <c r="BV153" s="41"/>
      <c r="BW153" s="41"/>
      <c r="BX153" s="41"/>
      <c r="BY153" s="41"/>
      <c r="BZ153" s="41"/>
      <c r="CA153" s="41"/>
      <c r="CB153" s="1"/>
      <c r="CC153" s="1"/>
    </row>
    <row r="154" spans="1:81" x14ac:dyDescent="0.25">
      <c r="A154" s="1"/>
      <c r="B154" s="1"/>
      <c r="C154" s="1"/>
      <c r="D154" s="1"/>
      <c r="E154" s="1"/>
      <c r="F154" s="97"/>
      <c r="G154" s="1"/>
      <c r="H154" s="1"/>
      <c r="I154" s="1"/>
      <c r="J154" s="18"/>
      <c r="K154" s="1"/>
      <c r="L154" s="1"/>
      <c r="M154" s="1"/>
      <c r="N154" s="1"/>
      <c r="O154" s="1"/>
      <c r="P154" s="1"/>
      <c r="Q154" s="1"/>
      <c r="R154" s="25"/>
      <c r="S154" s="1"/>
      <c r="T154" s="1"/>
      <c r="U154" s="41"/>
      <c r="V154" s="41"/>
      <c r="W154" s="41"/>
      <c r="X154" s="41"/>
      <c r="Y154" s="41"/>
      <c r="Z154" s="41"/>
      <c r="AA154" s="41"/>
      <c r="AB154" s="41"/>
      <c r="AC154" s="41"/>
      <c r="AD154" s="41"/>
      <c r="AE154" s="41"/>
      <c r="AF154" s="41"/>
      <c r="AG154" s="41"/>
      <c r="AH154" s="41"/>
      <c r="AI154" s="41"/>
      <c r="AJ154" s="41"/>
      <c r="AK154" s="41"/>
      <c r="AL154" s="41"/>
      <c r="AM154" s="41"/>
      <c r="AN154" s="41"/>
      <c r="AO154" s="41"/>
      <c r="AP154" s="41"/>
      <c r="AQ154" s="41"/>
      <c r="AR154" s="41"/>
      <c r="AS154" s="41"/>
      <c r="AT154" s="41"/>
      <c r="AU154" s="41"/>
      <c r="AV154" s="41"/>
      <c r="AW154" s="41"/>
      <c r="AX154" s="41"/>
      <c r="AY154" s="41"/>
      <c r="AZ154" s="41"/>
      <c r="BA154" s="41"/>
      <c r="BB154" s="41"/>
      <c r="BC154" s="41"/>
      <c r="BD154" s="41"/>
      <c r="BE154" s="41"/>
      <c r="BF154" s="41"/>
      <c r="BG154" s="41"/>
      <c r="BH154" s="41"/>
      <c r="BI154" s="41"/>
      <c r="BJ154" s="41"/>
      <c r="BK154" s="41"/>
      <c r="BL154" s="41"/>
      <c r="BM154" s="41"/>
      <c r="BN154" s="41"/>
      <c r="BO154" s="41"/>
      <c r="BP154" s="41"/>
      <c r="BQ154" s="41"/>
      <c r="BR154" s="41"/>
      <c r="BS154" s="41"/>
      <c r="BT154" s="41"/>
      <c r="BU154" s="41"/>
      <c r="BV154" s="41"/>
      <c r="BW154" s="41"/>
      <c r="BX154" s="41"/>
      <c r="BY154" s="41"/>
      <c r="BZ154" s="41"/>
      <c r="CA154" s="41"/>
      <c r="CB154" s="1"/>
      <c r="CC154" s="1"/>
    </row>
    <row r="155" spans="1:81" x14ac:dyDescent="0.25">
      <c r="A155" s="1"/>
      <c r="B155" s="1"/>
      <c r="C155" s="1"/>
      <c r="D155" s="1"/>
      <c r="E155" s="1"/>
      <c r="F155" s="97"/>
      <c r="G155" s="1"/>
      <c r="H155" s="1"/>
      <c r="I155" s="1"/>
      <c r="J155" s="18"/>
      <c r="K155" s="1"/>
      <c r="L155" s="1"/>
      <c r="M155" s="1"/>
      <c r="N155" s="1"/>
      <c r="O155" s="1"/>
      <c r="P155" s="1"/>
      <c r="Q155" s="1"/>
      <c r="R155" s="25"/>
      <c r="S155" s="1"/>
      <c r="T155" s="1"/>
      <c r="U155" s="41"/>
      <c r="V155" s="41"/>
      <c r="W155" s="41"/>
      <c r="X155" s="41"/>
      <c r="Y155" s="41"/>
      <c r="Z155" s="41"/>
      <c r="AA155" s="41"/>
      <c r="AB155" s="41"/>
      <c r="AC155" s="41"/>
      <c r="AD155" s="41"/>
      <c r="AE155" s="41"/>
      <c r="AF155" s="41"/>
      <c r="AG155" s="41"/>
      <c r="AH155" s="41"/>
      <c r="AI155" s="41"/>
      <c r="AJ155" s="41"/>
      <c r="AK155" s="41"/>
      <c r="AL155" s="41"/>
      <c r="AM155" s="41"/>
      <c r="AN155" s="41"/>
      <c r="AO155" s="41"/>
      <c r="AP155" s="41"/>
      <c r="AQ155" s="41"/>
      <c r="AR155" s="41"/>
      <c r="AS155" s="41"/>
      <c r="AT155" s="41"/>
      <c r="AU155" s="41"/>
      <c r="AV155" s="41"/>
      <c r="AW155" s="41"/>
      <c r="AX155" s="41"/>
      <c r="AY155" s="41"/>
      <c r="AZ155" s="41"/>
      <c r="BA155" s="41"/>
      <c r="BB155" s="41"/>
      <c r="BC155" s="41"/>
      <c r="BD155" s="41"/>
      <c r="BE155" s="41"/>
      <c r="BF155" s="41"/>
      <c r="BG155" s="41"/>
      <c r="BH155" s="41"/>
      <c r="BI155" s="41"/>
      <c r="BJ155" s="41"/>
      <c r="BK155" s="41"/>
      <c r="BL155" s="41"/>
      <c r="BM155" s="41"/>
      <c r="BN155" s="41"/>
      <c r="BO155" s="41"/>
      <c r="BP155" s="41"/>
      <c r="BQ155" s="41"/>
      <c r="BR155" s="41"/>
      <c r="BS155" s="41"/>
      <c r="BT155" s="41"/>
      <c r="BU155" s="41"/>
      <c r="BV155" s="41"/>
      <c r="BW155" s="41"/>
      <c r="BX155" s="41"/>
      <c r="BY155" s="41"/>
      <c r="BZ155" s="41"/>
      <c r="CA155" s="41"/>
      <c r="CB155" s="1"/>
      <c r="CC155" s="1"/>
    </row>
    <row r="156" spans="1:81" x14ac:dyDescent="0.25">
      <c r="A156" s="1"/>
      <c r="B156" s="1"/>
      <c r="C156" s="1"/>
      <c r="D156" s="1"/>
      <c r="E156" s="1"/>
      <c r="F156" s="97"/>
      <c r="G156" s="1"/>
      <c r="H156" s="1"/>
      <c r="I156" s="1"/>
      <c r="J156" s="18"/>
      <c r="K156" s="1"/>
      <c r="L156" s="1"/>
      <c r="M156" s="1"/>
      <c r="N156" s="1"/>
      <c r="O156" s="1"/>
      <c r="P156" s="1"/>
      <c r="Q156" s="1"/>
      <c r="R156" s="25"/>
      <c r="S156" s="1"/>
      <c r="T156" s="1"/>
      <c r="U156" s="41"/>
      <c r="V156" s="41"/>
      <c r="W156" s="41"/>
      <c r="X156" s="41"/>
      <c r="Y156" s="41"/>
      <c r="Z156" s="41"/>
      <c r="AA156" s="41"/>
      <c r="AB156" s="41"/>
      <c r="AC156" s="41"/>
      <c r="AD156" s="41"/>
      <c r="AE156" s="41"/>
      <c r="AF156" s="41"/>
      <c r="AG156" s="41"/>
      <c r="AH156" s="41"/>
      <c r="AI156" s="41"/>
      <c r="AJ156" s="41"/>
      <c r="AK156" s="41"/>
      <c r="AL156" s="41"/>
      <c r="AM156" s="41"/>
      <c r="AN156" s="41"/>
      <c r="AO156" s="41"/>
      <c r="AP156" s="41"/>
      <c r="AQ156" s="41"/>
      <c r="AR156" s="41"/>
      <c r="AS156" s="41"/>
      <c r="AT156" s="41"/>
      <c r="AU156" s="41"/>
      <c r="AV156" s="41"/>
      <c r="AW156" s="41"/>
      <c r="AX156" s="41"/>
      <c r="AY156" s="41"/>
      <c r="AZ156" s="41"/>
      <c r="BA156" s="41"/>
      <c r="BB156" s="41"/>
      <c r="BC156" s="41"/>
      <c r="BD156" s="41"/>
      <c r="BE156" s="41"/>
      <c r="BF156" s="41"/>
      <c r="BG156" s="41"/>
      <c r="BH156" s="41"/>
      <c r="BI156" s="41"/>
      <c r="BJ156" s="41"/>
      <c r="BK156" s="41"/>
      <c r="BL156" s="41"/>
      <c r="BM156" s="41"/>
      <c r="BN156" s="41"/>
      <c r="BO156" s="41"/>
      <c r="BP156" s="41"/>
      <c r="BQ156" s="41"/>
      <c r="BR156" s="41"/>
      <c r="BS156" s="41"/>
      <c r="BT156" s="41"/>
      <c r="BU156" s="41"/>
      <c r="BV156" s="41"/>
      <c r="BW156" s="41"/>
      <c r="BX156" s="41"/>
      <c r="BY156" s="41"/>
      <c r="BZ156" s="41"/>
      <c r="CA156" s="41"/>
      <c r="CB156" s="1"/>
      <c r="CC156" s="1"/>
    </row>
    <row r="157" spans="1:81" x14ac:dyDescent="0.25">
      <c r="A157" s="1"/>
      <c r="B157" s="1"/>
      <c r="C157" s="1"/>
      <c r="D157" s="1"/>
      <c r="E157" s="1"/>
      <c r="F157" s="97"/>
      <c r="G157" s="1"/>
      <c r="H157" s="1"/>
      <c r="I157" s="1"/>
      <c r="J157" s="18"/>
      <c r="K157" s="1"/>
      <c r="L157" s="1"/>
      <c r="M157" s="1"/>
      <c r="N157" s="1"/>
      <c r="O157" s="1"/>
      <c r="P157" s="1"/>
      <c r="Q157" s="1"/>
      <c r="R157" s="25"/>
      <c r="S157" s="1"/>
      <c r="T157" s="1"/>
      <c r="U157" s="41"/>
      <c r="V157" s="41"/>
      <c r="W157" s="41"/>
      <c r="X157" s="41"/>
      <c r="Y157" s="41"/>
      <c r="Z157" s="41"/>
      <c r="AA157" s="41"/>
      <c r="AB157" s="41"/>
      <c r="AC157" s="41"/>
      <c r="AD157" s="41"/>
      <c r="AE157" s="41"/>
      <c r="AF157" s="41"/>
      <c r="AG157" s="41"/>
      <c r="AH157" s="41"/>
      <c r="AI157" s="41"/>
      <c r="AJ157" s="41"/>
      <c r="AK157" s="41"/>
      <c r="AL157" s="41"/>
      <c r="AM157" s="41"/>
      <c r="AN157" s="41"/>
      <c r="AO157" s="41"/>
      <c r="AP157" s="41"/>
      <c r="AQ157" s="41"/>
      <c r="AR157" s="41"/>
      <c r="AS157" s="41"/>
      <c r="AT157" s="41"/>
      <c r="AU157" s="41"/>
      <c r="AV157" s="41"/>
      <c r="AW157" s="41"/>
      <c r="AX157" s="41"/>
      <c r="AY157" s="41"/>
      <c r="AZ157" s="41"/>
      <c r="BA157" s="41"/>
      <c r="BB157" s="41"/>
      <c r="BC157" s="41"/>
      <c r="BD157" s="41"/>
      <c r="BE157" s="41"/>
      <c r="BF157" s="41"/>
      <c r="BG157" s="41"/>
      <c r="BH157" s="41"/>
      <c r="BI157" s="41"/>
      <c r="BJ157" s="41"/>
      <c r="BK157" s="41"/>
      <c r="BL157" s="41"/>
      <c r="BM157" s="41"/>
      <c r="BN157" s="41"/>
      <c r="BO157" s="41"/>
      <c r="BP157" s="41"/>
      <c r="BQ157" s="41"/>
      <c r="BR157" s="41"/>
      <c r="BS157" s="41"/>
      <c r="BT157" s="41"/>
      <c r="BU157" s="41"/>
      <c r="BV157" s="41"/>
      <c r="BW157" s="41"/>
      <c r="BX157" s="41"/>
      <c r="BY157" s="41"/>
      <c r="BZ157" s="41"/>
      <c r="CA157" s="41"/>
      <c r="CB157" s="1"/>
      <c r="CC157" s="1"/>
    </row>
    <row r="158" spans="1:81" x14ac:dyDescent="0.25">
      <c r="A158" s="1"/>
      <c r="B158" s="1"/>
      <c r="C158" s="1"/>
      <c r="D158" s="1"/>
      <c r="E158" s="1"/>
      <c r="F158" s="97"/>
      <c r="G158" s="1"/>
      <c r="H158" s="1"/>
      <c r="I158" s="1"/>
      <c r="J158" s="18"/>
      <c r="K158" s="1"/>
      <c r="L158" s="1"/>
      <c r="M158" s="1"/>
      <c r="N158" s="1"/>
      <c r="O158" s="1"/>
      <c r="P158" s="1"/>
      <c r="Q158" s="1"/>
      <c r="R158" s="25"/>
      <c r="S158" s="1"/>
      <c r="T158" s="1"/>
      <c r="U158" s="41"/>
      <c r="V158" s="41"/>
      <c r="W158" s="41"/>
      <c r="X158" s="41"/>
      <c r="Y158" s="41"/>
      <c r="Z158" s="41"/>
      <c r="AA158" s="41"/>
      <c r="AB158" s="41"/>
      <c r="AC158" s="41"/>
      <c r="AD158" s="41"/>
      <c r="AE158" s="41"/>
      <c r="AF158" s="41"/>
      <c r="AG158" s="41"/>
      <c r="AH158" s="41"/>
      <c r="AI158" s="41"/>
      <c r="AJ158" s="41"/>
      <c r="AK158" s="41"/>
      <c r="AL158" s="41"/>
      <c r="AM158" s="41"/>
      <c r="AN158" s="41"/>
      <c r="AO158" s="41"/>
      <c r="AP158" s="41"/>
      <c r="AQ158" s="41"/>
      <c r="AR158" s="41"/>
      <c r="AS158" s="41"/>
      <c r="AT158" s="41"/>
      <c r="AU158" s="41"/>
      <c r="AV158" s="41"/>
      <c r="AW158" s="41"/>
      <c r="AX158" s="41"/>
      <c r="AY158" s="41"/>
      <c r="AZ158" s="41"/>
      <c r="BA158" s="41"/>
      <c r="BB158" s="41"/>
      <c r="BC158" s="41"/>
      <c r="BD158" s="41"/>
      <c r="BE158" s="41"/>
      <c r="BF158" s="41"/>
      <c r="BG158" s="41"/>
      <c r="BH158" s="41"/>
      <c r="BI158" s="41"/>
      <c r="BJ158" s="41"/>
      <c r="BK158" s="41"/>
      <c r="BL158" s="41"/>
      <c r="BM158" s="41"/>
      <c r="BN158" s="41"/>
      <c r="BO158" s="41"/>
      <c r="BP158" s="41"/>
      <c r="BQ158" s="41"/>
      <c r="BR158" s="41"/>
      <c r="BS158" s="41"/>
      <c r="BT158" s="41"/>
      <c r="BU158" s="41"/>
      <c r="BV158" s="41"/>
      <c r="BW158" s="41"/>
      <c r="BX158" s="41"/>
      <c r="BY158" s="41"/>
      <c r="BZ158" s="41"/>
      <c r="CA158" s="41"/>
      <c r="CB158" s="1"/>
      <c r="CC158" s="1"/>
    </row>
    <row r="159" spans="1:81" x14ac:dyDescent="0.25">
      <c r="A159" s="1"/>
      <c r="B159" s="1"/>
      <c r="C159" s="1"/>
      <c r="D159" s="1"/>
      <c r="E159" s="1"/>
      <c r="F159" s="97"/>
      <c r="G159" s="1"/>
      <c r="H159" s="1"/>
      <c r="I159" s="1"/>
      <c r="J159" s="18"/>
      <c r="K159" s="1"/>
      <c r="L159" s="1"/>
      <c r="M159" s="1"/>
      <c r="N159" s="1"/>
      <c r="O159" s="1"/>
      <c r="P159" s="1"/>
      <c r="Q159" s="1"/>
      <c r="R159" s="25"/>
      <c r="S159" s="1"/>
      <c r="T159" s="1"/>
      <c r="U159" s="41"/>
      <c r="V159" s="41"/>
      <c r="W159" s="41"/>
      <c r="X159" s="41"/>
      <c r="Y159" s="41"/>
      <c r="Z159" s="41"/>
      <c r="AA159" s="41"/>
      <c r="AB159" s="41"/>
      <c r="AC159" s="41"/>
      <c r="AD159" s="41"/>
      <c r="AE159" s="41"/>
      <c r="AF159" s="41"/>
      <c r="AG159" s="41"/>
      <c r="AH159" s="41"/>
      <c r="AI159" s="41"/>
      <c r="AJ159" s="41"/>
      <c r="AK159" s="41"/>
      <c r="AL159" s="41"/>
      <c r="AM159" s="41"/>
      <c r="AN159" s="41"/>
      <c r="AO159" s="41"/>
      <c r="AP159" s="41"/>
      <c r="AQ159" s="41"/>
      <c r="AR159" s="41"/>
      <c r="AS159" s="41"/>
      <c r="AT159" s="41"/>
      <c r="AU159" s="41"/>
      <c r="AV159" s="41"/>
      <c r="AW159" s="41"/>
      <c r="AX159" s="41"/>
      <c r="AY159" s="41"/>
      <c r="AZ159" s="41"/>
      <c r="BA159" s="41"/>
      <c r="BB159" s="41"/>
      <c r="BC159" s="41"/>
      <c r="BD159" s="41"/>
      <c r="BE159" s="41"/>
      <c r="BF159" s="41"/>
      <c r="BG159" s="41"/>
      <c r="BH159" s="41"/>
      <c r="BI159" s="41"/>
      <c r="BJ159" s="41"/>
      <c r="BK159" s="41"/>
      <c r="BL159" s="41"/>
      <c r="BM159" s="41"/>
      <c r="BN159" s="41"/>
      <c r="BO159" s="41"/>
      <c r="BP159" s="41"/>
      <c r="BQ159" s="41"/>
      <c r="BR159" s="41"/>
      <c r="BS159" s="41"/>
      <c r="BT159" s="41"/>
      <c r="BU159" s="41"/>
      <c r="BV159" s="41"/>
      <c r="BW159" s="41"/>
      <c r="BX159" s="41"/>
      <c r="BY159" s="41"/>
      <c r="BZ159" s="41"/>
      <c r="CA159" s="41"/>
      <c r="CB159" s="1"/>
      <c r="CC159" s="1"/>
    </row>
    <row r="160" spans="1:81" x14ac:dyDescent="0.25">
      <c r="A160" s="1"/>
      <c r="B160" s="1"/>
      <c r="C160" s="1"/>
      <c r="D160" s="1"/>
      <c r="E160" s="1"/>
      <c r="F160" s="97"/>
      <c r="G160" s="1"/>
      <c r="H160" s="1"/>
      <c r="I160" s="1"/>
      <c r="J160" s="18"/>
      <c r="K160" s="1"/>
      <c r="L160" s="1"/>
      <c r="M160" s="1"/>
      <c r="N160" s="1"/>
      <c r="O160" s="1"/>
      <c r="P160" s="1"/>
      <c r="Q160" s="1"/>
      <c r="R160" s="25"/>
      <c r="S160" s="1"/>
      <c r="T160" s="1"/>
      <c r="U160" s="41"/>
      <c r="V160" s="41"/>
      <c r="W160" s="41"/>
      <c r="X160" s="41"/>
      <c r="Y160" s="41"/>
      <c r="Z160" s="41"/>
      <c r="AA160" s="41"/>
      <c r="AB160" s="41"/>
      <c r="AC160" s="41"/>
      <c r="AD160" s="41"/>
      <c r="AE160" s="41"/>
      <c r="AF160" s="41"/>
      <c r="AG160" s="41"/>
      <c r="AH160" s="41"/>
      <c r="AI160" s="41"/>
      <c r="AJ160" s="41"/>
      <c r="AK160" s="41"/>
      <c r="AL160" s="41"/>
      <c r="AM160" s="41"/>
      <c r="AN160" s="41"/>
      <c r="AO160" s="41"/>
      <c r="AP160" s="41"/>
      <c r="AQ160" s="41"/>
      <c r="AR160" s="41"/>
      <c r="AS160" s="41"/>
      <c r="AT160" s="41"/>
      <c r="AU160" s="41"/>
      <c r="AV160" s="41"/>
      <c r="AW160" s="41"/>
      <c r="AX160" s="41"/>
      <c r="AY160" s="41"/>
      <c r="AZ160" s="41"/>
      <c r="BA160" s="41"/>
      <c r="BB160" s="41"/>
      <c r="BC160" s="41"/>
      <c r="BD160" s="41"/>
      <c r="BE160" s="41"/>
      <c r="BF160" s="41"/>
      <c r="BG160" s="41"/>
      <c r="BH160" s="41"/>
      <c r="BI160" s="41"/>
      <c r="BJ160" s="41"/>
      <c r="BK160" s="41"/>
      <c r="BL160" s="41"/>
      <c r="BM160" s="41"/>
      <c r="BN160" s="41"/>
      <c r="BO160" s="41"/>
      <c r="BP160" s="41"/>
      <c r="BQ160" s="41"/>
      <c r="BR160" s="41"/>
      <c r="BS160" s="41"/>
      <c r="BT160" s="41"/>
      <c r="BU160" s="41"/>
      <c r="BV160" s="41"/>
      <c r="BW160" s="41"/>
      <c r="BX160" s="41"/>
      <c r="BY160" s="41"/>
      <c r="BZ160" s="41"/>
      <c r="CA160" s="41"/>
      <c r="CB160" s="1"/>
      <c r="CC160" s="1"/>
    </row>
    <row r="161" spans="1:81" x14ac:dyDescent="0.25">
      <c r="A161" s="1"/>
      <c r="B161" s="1"/>
      <c r="C161" s="1"/>
      <c r="D161" s="1"/>
      <c r="E161" s="1"/>
      <c r="F161" s="97"/>
      <c r="G161" s="1"/>
      <c r="H161" s="1"/>
      <c r="I161" s="1"/>
      <c r="J161" s="18"/>
      <c r="K161" s="1"/>
      <c r="L161" s="1"/>
      <c r="M161" s="1"/>
      <c r="N161" s="1"/>
      <c r="O161" s="1"/>
      <c r="P161" s="1"/>
      <c r="Q161" s="1"/>
      <c r="R161" s="25"/>
      <c r="S161" s="1"/>
      <c r="T161" s="1"/>
      <c r="U161" s="41"/>
      <c r="V161" s="41"/>
      <c r="W161" s="41"/>
      <c r="X161" s="41"/>
      <c r="Y161" s="41"/>
      <c r="Z161" s="41"/>
      <c r="AA161" s="41"/>
      <c r="AB161" s="41"/>
      <c r="AC161" s="41"/>
      <c r="AD161" s="41"/>
      <c r="AE161" s="41"/>
      <c r="AF161" s="41"/>
      <c r="AG161" s="41"/>
      <c r="AH161" s="41"/>
      <c r="AI161" s="41"/>
      <c r="AJ161" s="41"/>
      <c r="AK161" s="41"/>
      <c r="AL161" s="41"/>
      <c r="AM161" s="41"/>
      <c r="AN161" s="41"/>
      <c r="AO161" s="41"/>
      <c r="AP161" s="41"/>
      <c r="AQ161" s="41"/>
      <c r="AR161" s="41"/>
      <c r="AS161" s="41"/>
      <c r="AT161" s="41"/>
      <c r="AU161" s="41"/>
      <c r="AV161" s="41"/>
      <c r="AW161" s="41"/>
      <c r="AX161" s="41"/>
      <c r="AY161" s="41"/>
      <c r="AZ161" s="41"/>
      <c r="BA161" s="41"/>
      <c r="BB161" s="41"/>
      <c r="BC161" s="41"/>
      <c r="BD161" s="41"/>
      <c r="BE161" s="41"/>
      <c r="BF161" s="41"/>
      <c r="BG161" s="41"/>
      <c r="BH161" s="41"/>
      <c r="BI161" s="41"/>
      <c r="BJ161" s="41"/>
      <c r="BK161" s="41"/>
      <c r="BL161" s="41"/>
      <c r="BM161" s="41"/>
      <c r="BN161" s="41"/>
      <c r="BO161" s="41"/>
      <c r="BP161" s="41"/>
      <c r="BQ161" s="41"/>
      <c r="BR161" s="41"/>
      <c r="BS161" s="41"/>
      <c r="BT161" s="41"/>
      <c r="BU161" s="41"/>
      <c r="BV161" s="41"/>
      <c r="BW161" s="41"/>
      <c r="BX161" s="41"/>
      <c r="BY161" s="41"/>
      <c r="BZ161" s="41"/>
      <c r="CA161" s="41"/>
      <c r="CB161" s="1"/>
      <c r="CC161" s="1"/>
    </row>
    <row r="162" spans="1:81" x14ac:dyDescent="0.25">
      <c r="A162" s="1"/>
      <c r="B162" s="1"/>
      <c r="C162" s="1"/>
      <c r="D162" s="1"/>
      <c r="E162" s="1"/>
      <c r="F162" s="97"/>
      <c r="G162" s="1"/>
      <c r="H162" s="1"/>
      <c r="I162" s="1"/>
      <c r="J162" s="18"/>
      <c r="K162" s="1"/>
      <c r="L162" s="1"/>
      <c r="M162" s="1"/>
      <c r="N162" s="1"/>
      <c r="O162" s="1"/>
      <c r="P162" s="1"/>
      <c r="Q162" s="1"/>
      <c r="R162" s="25"/>
      <c r="S162" s="1"/>
      <c r="T162" s="1"/>
      <c r="U162" s="41"/>
      <c r="V162" s="41"/>
      <c r="W162" s="41"/>
      <c r="X162" s="41"/>
      <c r="Y162" s="41"/>
      <c r="Z162" s="41"/>
      <c r="AA162" s="41"/>
      <c r="AB162" s="41"/>
      <c r="AC162" s="41"/>
      <c r="AD162" s="41"/>
      <c r="AE162" s="41"/>
      <c r="AF162" s="41"/>
      <c r="AG162" s="41"/>
      <c r="AH162" s="41"/>
      <c r="AI162" s="41"/>
      <c r="AJ162" s="41"/>
      <c r="AK162" s="41"/>
      <c r="AL162" s="41"/>
      <c r="AM162" s="41"/>
      <c r="AN162" s="41"/>
      <c r="AO162" s="41"/>
      <c r="AP162" s="41"/>
      <c r="AQ162" s="41"/>
      <c r="AR162" s="41"/>
      <c r="AS162" s="41"/>
      <c r="AT162" s="41"/>
      <c r="AU162" s="41"/>
      <c r="AV162" s="41"/>
      <c r="AW162" s="41"/>
      <c r="AX162" s="41"/>
      <c r="AY162" s="41"/>
      <c r="AZ162" s="41"/>
      <c r="BA162" s="41"/>
      <c r="BB162" s="41"/>
      <c r="BC162" s="41"/>
      <c r="BD162" s="41"/>
      <c r="BE162" s="41"/>
      <c r="BF162" s="41"/>
      <c r="BG162" s="41"/>
      <c r="BH162" s="41"/>
      <c r="BI162" s="41"/>
      <c r="BJ162" s="41"/>
      <c r="BK162" s="41"/>
      <c r="BL162" s="41"/>
      <c r="BM162" s="41"/>
      <c r="BN162" s="41"/>
      <c r="BO162" s="41"/>
      <c r="BP162" s="41"/>
      <c r="BQ162" s="41"/>
      <c r="BR162" s="41"/>
      <c r="BS162" s="41"/>
      <c r="BT162" s="41"/>
      <c r="BU162" s="41"/>
      <c r="BV162" s="41"/>
      <c r="BW162" s="41"/>
      <c r="BX162" s="41"/>
      <c r="BY162" s="41"/>
      <c r="BZ162" s="41"/>
      <c r="CA162" s="41"/>
      <c r="CB162" s="1"/>
      <c r="CC162" s="1"/>
    </row>
    <row r="163" spans="1:81" x14ac:dyDescent="0.25">
      <c r="A163" s="1"/>
      <c r="B163" s="1"/>
      <c r="C163" s="1"/>
      <c r="D163" s="1"/>
      <c r="E163" s="1"/>
      <c r="F163" s="97"/>
      <c r="G163" s="1"/>
      <c r="H163" s="1"/>
      <c r="I163" s="1"/>
      <c r="J163" s="18"/>
      <c r="K163" s="1"/>
      <c r="L163" s="1"/>
      <c r="M163" s="1"/>
      <c r="N163" s="1"/>
      <c r="O163" s="1"/>
      <c r="P163" s="1"/>
      <c r="Q163" s="1"/>
      <c r="R163" s="25"/>
      <c r="S163" s="1"/>
      <c r="T163" s="1"/>
      <c r="U163" s="41"/>
      <c r="V163" s="41"/>
      <c r="W163" s="41"/>
      <c r="X163" s="41"/>
      <c r="Y163" s="41"/>
      <c r="Z163" s="41"/>
      <c r="AA163" s="41"/>
      <c r="AB163" s="41"/>
      <c r="AC163" s="41"/>
      <c r="AD163" s="41"/>
      <c r="AE163" s="41"/>
      <c r="AF163" s="41"/>
      <c r="AG163" s="41"/>
      <c r="AH163" s="41"/>
      <c r="AI163" s="41"/>
      <c r="AJ163" s="41"/>
      <c r="AK163" s="41"/>
      <c r="AL163" s="41"/>
      <c r="AM163" s="41"/>
      <c r="AN163" s="41"/>
      <c r="AO163" s="41"/>
      <c r="AP163" s="41"/>
      <c r="AQ163" s="41"/>
      <c r="AR163" s="41"/>
      <c r="AS163" s="41"/>
      <c r="AT163" s="41"/>
      <c r="AU163" s="41"/>
      <c r="AV163" s="41"/>
      <c r="AW163" s="41"/>
      <c r="AX163" s="41"/>
      <c r="AY163" s="41"/>
      <c r="AZ163" s="41"/>
      <c r="BA163" s="41"/>
      <c r="BB163" s="41"/>
      <c r="BC163" s="41"/>
      <c r="BD163" s="41"/>
      <c r="BE163" s="41"/>
      <c r="BF163" s="41"/>
      <c r="BG163" s="41"/>
      <c r="BH163" s="41"/>
      <c r="BI163" s="41"/>
      <c r="BJ163" s="41"/>
      <c r="BK163" s="41"/>
      <c r="BL163" s="41"/>
      <c r="BM163" s="41"/>
      <c r="BN163" s="41"/>
      <c r="BO163" s="41"/>
      <c r="BP163" s="41"/>
      <c r="BQ163" s="41"/>
      <c r="BR163" s="41"/>
      <c r="BS163" s="41"/>
      <c r="BT163" s="41"/>
      <c r="BU163" s="41"/>
      <c r="BV163" s="41"/>
      <c r="BW163" s="41"/>
      <c r="BX163" s="41"/>
      <c r="BY163" s="41"/>
      <c r="BZ163" s="41"/>
      <c r="CA163" s="41"/>
      <c r="CB163" s="1"/>
      <c r="CC163" s="1"/>
    </row>
    <row r="164" spans="1:81" x14ac:dyDescent="0.25">
      <c r="A164" s="1"/>
      <c r="B164" s="1"/>
      <c r="C164" s="1"/>
      <c r="D164" s="1"/>
      <c r="E164" s="1"/>
      <c r="F164" s="97"/>
      <c r="G164" s="1"/>
      <c r="H164" s="1"/>
      <c r="I164" s="1"/>
      <c r="J164" s="18"/>
      <c r="K164" s="1"/>
      <c r="L164" s="1"/>
      <c r="M164" s="1"/>
      <c r="N164" s="1"/>
      <c r="O164" s="1"/>
      <c r="P164" s="1"/>
      <c r="Q164" s="1"/>
      <c r="R164" s="25"/>
      <c r="S164" s="1"/>
      <c r="T164" s="1"/>
      <c r="U164" s="41"/>
      <c r="V164" s="41"/>
      <c r="W164" s="41"/>
      <c r="X164" s="41"/>
      <c r="Y164" s="41"/>
      <c r="Z164" s="41"/>
      <c r="AA164" s="41"/>
      <c r="AB164" s="41"/>
      <c r="AC164" s="41"/>
      <c r="AD164" s="41"/>
      <c r="AE164" s="41"/>
      <c r="AF164" s="41"/>
      <c r="AG164" s="41"/>
      <c r="AH164" s="41"/>
      <c r="AI164" s="41"/>
      <c r="AJ164" s="41"/>
      <c r="AK164" s="41"/>
      <c r="AL164" s="41"/>
      <c r="AM164" s="41"/>
      <c r="AN164" s="41"/>
      <c r="AO164" s="41"/>
      <c r="AP164" s="41"/>
      <c r="AQ164" s="41"/>
      <c r="AR164" s="41"/>
      <c r="AS164" s="41"/>
      <c r="AT164" s="41"/>
      <c r="AU164" s="41"/>
      <c r="AV164" s="41"/>
      <c r="AW164" s="41"/>
      <c r="AX164" s="41"/>
      <c r="AY164" s="41"/>
      <c r="AZ164" s="41"/>
      <c r="BA164" s="41"/>
      <c r="BB164" s="41"/>
      <c r="BC164" s="41"/>
      <c r="BD164" s="41"/>
      <c r="BE164" s="41"/>
      <c r="BF164" s="41"/>
      <c r="BG164" s="41"/>
      <c r="BH164" s="41"/>
      <c r="BI164" s="41"/>
      <c r="BJ164" s="41"/>
      <c r="BK164" s="41"/>
      <c r="BL164" s="41"/>
      <c r="BM164" s="41"/>
      <c r="BN164" s="41"/>
      <c r="BO164" s="41"/>
      <c r="BP164" s="41"/>
      <c r="BQ164" s="41"/>
      <c r="BR164" s="41"/>
      <c r="BS164" s="41"/>
      <c r="BT164" s="41"/>
      <c r="BU164" s="41"/>
      <c r="BV164" s="41"/>
      <c r="BW164" s="41"/>
      <c r="BX164" s="41"/>
      <c r="BY164" s="41"/>
      <c r="BZ164" s="41"/>
      <c r="CA164" s="41"/>
      <c r="CB164" s="1"/>
      <c r="CC164" s="1"/>
    </row>
    <row r="165" spans="1:81" x14ac:dyDescent="0.25">
      <c r="A165" s="1"/>
      <c r="B165" s="1"/>
      <c r="C165" s="1"/>
      <c r="D165" s="1"/>
      <c r="E165" s="1"/>
      <c r="F165" s="97"/>
      <c r="G165" s="1"/>
      <c r="H165" s="1"/>
      <c r="I165" s="1"/>
      <c r="J165" s="18"/>
      <c r="K165" s="1"/>
      <c r="L165" s="1"/>
      <c r="M165" s="1"/>
      <c r="N165" s="1"/>
      <c r="O165" s="1"/>
      <c r="P165" s="1"/>
      <c r="Q165" s="1"/>
      <c r="R165" s="25"/>
      <c r="S165" s="1"/>
      <c r="T165" s="1"/>
      <c r="U165" s="41"/>
      <c r="V165" s="41"/>
      <c r="W165" s="41"/>
      <c r="X165" s="41"/>
      <c r="Y165" s="41"/>
      <c r="Z165" s="41"/>
      <c r="AA165" s="41"/>
      <c r="AB165" s="41"/>
      <c r="AC165" s="41"/>
      <c r="AD165" s="41"/>
      <c r="AE165" s="41"/>
      <c r="AF165" s="41"/>
      <c r="AG165" s="41"/>
      <c r="AH165" s="41"/>
      <c r="AI165" s="41"/>
      <c r="AJ165" s="41"/>
      <c r="AK165" s="41"/>
      <c r="AL165" s="41"/>
      <c r="AM165" s="41"/>
      <c r="AN165" s="41"/>
      <c r="AO165" s="41"/>
      <c r="AP165" s="41"/>
      <c r="AQ165" s="41"/>
      <c r="AR165" s="41"/>
      <c r="AS165" s="41"/>
      <c r="AT165" s="41"/>
      <c r="AU165" s="41"/>
      <c r="AV165" s="41"/>
      <c r="AW165" s="41"/>
      <c r="AX165" s="41"/>
      <c r="AY165" s="41"/>
      <c r="AZ165" s="41"/>
      <c r="BA165" s="41"/>
      <c r="BB165" s="41"/>
      <c r="BC165" s="41"/>
      <c r="BD165" s="41"/>
      <c r="BE165" s="41"/>
      <c r="BF165" s="41"/>
      <c r="BG165" s="41"/>
      <c r="BH165" s="41"/>
      <c r="BI165" s="41"/>
      <c r="BJ165" s="41"/>
      <c r="BK165" s="41"/>
      <c r="BL165" s="41"/>
      <c r="BM165" s="41"/>
      <c r="BN165" s="41"/>
      <c r="BO165" s="41"/>
      <c r="BP165" s="41"/>
      <c r="BQ165" s="41"/>
      <c r="BR165" s="41"/>
      <c r="BS165" s="41"/>
      <c r="BT165" s="41"/>
      <c r="BU165" s="41"/>
      <c r="BV165" s="41"/>
      <c r="BW165" s="41"/>
      <c r="BX165" s="41"/>
      <c r="BY165" s="41"/>
      <c r="BZ165" s="41"/>
      <c r="CA165" s="41"/>
      <c r="CB165" s="1"/>
      <c r="CC165" s="1"/>
    </row>
    <row r="166" spans="1:81" x14ac:dyDescent="0.25">
      <c r="A166" s="1"/>
      <c r="B166" s="1"/>
      <c r="C166" s="1"/>
      <c r="D166" s="1"/>
      <c r="E166" s="1"/>
      <c r="F166" s="97"/>
      <c r="G166" s="1"/>
      <c r="H166" s="1"/>
      <c r="I166" s="1"/>
      <c r="J166" s="18"/>
      <c r="K166" s="1"/>
      <c r="L166" s="1"/>
      <c r="M166" s="1"/>
      <c r="N166" s="1"/>
      <c r="O166" s="1"/>
      <c r="P166" s="1"/>
      <c r="Q166" s="1"/>
      <c r="R166" s="25"/>
      <c r="S166" s="1"/>
      <c r="T166" s="1"/>
      <c r="U166" s="41"/>
      <c r="V166" s="41"/>
      <c r="W166" s="41"/>
      <c r="X166" s="41"/>
      <c r="Y166" s="41"/>
      <c r="Z166" s="41"/>
      <c r="AA166" s="41"/>
      <c r="AB166" s="41"/>
      <c r="AC166" s="41"/>
      <c r="AD166" s="41"/>
      <c r="AE166" s="41"/>
      <c r="AF166" s="41"/>
      <c r="AG166" s="41"/>
      <c r="AH166" s="41"/>
      <c r="AI166" s="41"/>
      <c r="AJ166" s="41"/>
      <c r="AK166" s="41"/>
      <c r="AL166" s="41"/>
      <c r="AM166" s="41"/>
      <c r="AN166" s="41"/>
      <c r="AO166" s="41"/>
      <c r="AP166" s="41"/>
      <c r="AQ166" s="41"/>
      <c r="AR166" s="41"/>
      <c r="AS166" s="41"/>
      <c r="AT166" s="41"/>
      <c r="AU166" s="41"/>
      <c r="AV166" s="41"/>
      <c r="AW166" s="41"/>
      <c r="AX166" s="41"/>
      <c r="AY166" s="41"/>
      <c r="AZ166" s="41"/>
      <c r="BA166" s="41"/>
      <c r="BB166" s="41"/>
      <c r="BC166" s="41"/>
      <c r="BD166" s="41"/>
      <c r="BE166" s="41"/>
      <c r="BF166" s="41"/>
      <c r="BG166" s="41"/>
      <c r="BH166" s="41"/>
      <c r="BI166" s="41"/>
      <c r="BJ166" s="41"/>
      <c r="BK166" s="41"/>
      <c r="BL166" s="41"/>
      <c r="BM166" s="41"/>
      <c r="BN166" s="41"/>
      <c r="BO166" s="41"/>
      <c r="BP166" s="41"/>
      <c r="BQ166" s="41"/>
      <c r="BR166" s="41"/>
      <c r="BS166" s="41"/>
      <c r="BT166" s="41"/>
      <c r="BU166" s="41"/>
      <c r="BV166" s="41"/>
      <c r="BW166" s="41"/>
      <c r="BX166" s="41"/>
      <c r="BY166" s="41"/>
      <c r="BZ166" s="41"/>
      <c r="CA166" s="41"/>
      <c r="CB166" s="1"/>
      <c r="CC166" s="1"/>
    </row>
    <row r="167" spans="1:81" x14ac:dyDescent="0.25">
      <c r="A167" s="1"/>
      <c r="B167" s="1"/>
      <c r="C167" s="1"/>
      <c r="D167" s="1"/>
      <c r="E167" s="1"/>
      <c r="F167" s="97"/>
      <c r="G167" s="1"/>
      <c r="H167" s="1"/>
      <c r="I167" s="1"/>
      <c r="J167" s="18"/>
      <c r="K167" s="1"/>
      <c r="L167" s="1"/>
      <c r="M167" s="1"/>
      <c r="N167" s="1"/>
      <c r="O167" s="1"/>
      <c r="P167" s="1"/>
      <c r="Q167" s="1"/>
      <c r="R167" s="25"/>
      <c r="S167" s="1"/>
      <c r="T167" s="1"/>
      <c r="U167" s="41"/>
      <c r="V167" s="41"/>
      <c r="W167" s="41"/>
      <c r="X167" s="41"/>
      <c r="Y167" s="41"/>
      <c r="Z167" s="41"/>
      <c r="AA167" s="41"/>
      <c r="AB167" s="41"/>
      <c r="AC167" s="41"/>
      <c r="AD167" s="41"/>
      <c r="AE167" s="41"/>
      <c r="AF167" s="41"/>
      <c r="AG167" s="41"/>
      <c r="AH167" s="41"/>
      <c r="AI167" s="41"/>
      <c r="AJ167" s="41"/>
      <c r="AK167" s="41"/>
      <c r="AL167" s="41"/>
      <c r="AM167" s="41"/>
      <c r="AN167" s="41"/>
      <c r="AO167" s="41"/>
      <c r="AP167" s="41"/>
      <c r="AQ167" s="41"/>
      <c r="AR167" s="41"/>
      <c r="AS167" s="41"/>
      <c r="AT167" s="41"/>
      <c r="AU167" s="41"/>
      <c r="AV167" s="41"/>
      <c r="AW167" s="41"/>
      <c r="AX167" s="41"/>
      <c r="AY167" s="41"/>
      <c r="AZ167" s="41"/>
      <c r="BA167" s="41"/>
      <c r="BB167" s="41"/>
      <c r="BC167" s="41"/>
      <c r="BD167" s="41"/>
      <c r="BE167" s="41"/>
      <c r="BF167" s="41"/>
      <c r="BG167" s="41"/>
      <c r="BH167" s="41"/>
      <c r="BI167" s="41"/>
      <c r="BJ167" s="41"/>
      <c r="BK167" s="41"/>
      <c r="BL167" s="41"/>
      <c r="BM167" s="41"/>
      <c r="BN167" s="41"/>
      <c r="BO167" s="41"/>
      <c r="BP167" s="41"/>
      <c r="BQ167" s="41"/>
      <c r="BR167" s="41"/>
      <c r="BS167" s="41"/>
      <c r="BT167" s="41"/>
      <c r="BU167" s="41"/>
      <c r="BV167" s="41"/>
      <c r="BW167" s="41"/>
      <c r="BX167" s="41"/>
      <c r="BY167" s="41"/>
      <c r="BZ167" s="41"/>
      <c r="CA167" s="41"/>
      <c r="CB167" s="1"/>
      <c r="CC167" s="1"/>
    </row>
    <row r="168" spans="1:81" x14ac:dyDescent="0.25">
      <c r="A168" s="1"/>
      <c r="B168" s="1"/>
      <c r="C168" s="1"/>
      <c r="D168" s="1"/>
      <c r="E168" s="1"/>
      <c r="F168" s="97"/>
      <c r="G168" s="1"/>
      <c r="H168" s="1"/>
      <c r="I168" s="1"/>
      <c r="J168" s="18"/>
      <c r="K168" s="1"/>
      <c r="L168" s="1"/>
      <c r="M168" s="1"/>
      <c r="N168" s="1"/>
      <c r="O168" s="1"/>
      <c r="P168" s="1"/>
      <c r="Q168" s="1"/>
      <c r="R168" s="25"/>
      <c r="S168" s="1"/>
      <c r="T168" s="1"/>
      <c r="U168" s="41"/>
      <c r="V168" s="41"/>
      <c r="W168" s="41"/>
      <c r="X168" s="41"/>
      <c r="Y168" s="41"/>
      <c r="Z168" s="41"/>
      <c r="AA168" s="41"/>
      <c r="AB168" s="41"/>
      <c r="AC168" s="41"/>
      <c r="AD168" s="41"/>
      <c r="AE168" s="41"/>
      <c r="AF168" s="41"/>
      <c r="AG168" s="41"/>
      <c r="AH168" s="41"/>
      <c r="AI168" s="41"/>
      <c r="AJ168" s="41"/>
      <c r="AK168" s="41"/>
      <c r="AL168" s="41"/>
      <c r="AM168" s="41"/>
      <c r="AN168" s="41"/>
      <c r="AO168" s="41"/>
      <c r="AP168" s="41"/>
      <c r="AQ168" s="41"/>
      <c r="AR168" s="41"/>
      <c r="AS168" s="41"/>
      <c r="AT168" s="41"/>
      <c r="AU168" s="41"/>
      <c r="AV168" s="41"/>
      <c r="AW168" s="41"/>
      <c r="AX168" s="41"/>
      <c r="AY168" s="41"/>
      <c r="AZ168" s="41"/>
      <c r="BA168" s="41"/>
      <c r="BB168" s="41"/>
      <c r="BC168" s="41"/>
      <c r="BD168" s="41"/>
      <c r="BE168" s="41"/>
      <c r="BF168" s="41"/>
      <c r="BG168" s="41"/>
      <c r="BH168" s="41"/>
      <c r="BI168" s="41"/>
      <c r="BJ168" s="41"/>
      <c r="BK168" s="41"/>
      <c r="BL168" s="41"/>
      <c r="BM168" s="41"/>
      <c r="BN168" s="41"/>
      <c r="BO168" s="41"/>
      <c r="BP168" s="41"/>
      <c r="BQ168" s="41"/>
      <c r="BR168" s="41"/>
      <c r="BS168" s="41"/>
      <c r="BT168" s="41"/>
      <c r="BU168" s="41"/>
      <c r="BV168" s="41"/>
      <c r="BW168" s="41"/>
      <c r="BX168" s="41"/>
      <c r="BY168" s="41"/>
      <c r="BZ168" s="41"/>
      <c r="CA168" s="41"/>
      <c r="CB168" s="1"/>
      <c r="CC168" s="1"/>
    </row>
    <row r="169" spans="1:81" x14ac:dyDescent="0.25">
      <c r="A169" s="1"/>
      <c r="B169" s="1"/>
      <c r="C169" s="1"/>
      <c r="D169" s="1"/>
      <c r="E169" s="1"/>
      <c r="F169" s="97"/>
      <c r="G169" s="1"/>
      <c r="H169" s="1"/>
      <c r="I169" s="1"/>
      <c r="J169" s="18"/>
      <c r="K169" s="1"/>
      <c r="L169" s="1"/>
      <c r="M169" s="1"/>
      <c r="N169" s="1"/>
      <c r="O169" s="1"/>
      <c r="P169" s="1"/>
      <c r="Q169" s="1"/>
      <c r="R169" s="25"/>
      <c r="S169" s="1"/>
      <c r="T169" s="1"/>
      <c r="U169" s="41"/>
      <c r="V169" s="41"/>
      <c r="W169" s="41"/>
      <c r="X169" s="41"/>
      <c r="Y169" s="41"/>
      <c r="Z169" s="41"/>
      <c r="AA169" s="41"/>
      <c r="AB169" s="41"/>
      <c r="AC169" s="41"/>
      <c r="AD169" s="41"/>
      <c r="AE169" s="41"/>
      <c r="AF169" s="41"/>
      <c r="AG169" s="41"/>
      <c r="AH169" s="41"/>
      <c r="AI169" s="41"/>
      <c r="AJ169" s="41"/>
      <c r="AK169" s="41"/>
      <c r="AL169" s="41"/>
      <c r="AM169" s="41"/>
      <c r="AN169" s="41"/>
      <c r="AO169" s="41"/>
      <c r="AP169" s="41"/>
      <c r="AQ169" s="41"/>
      <c r="AR169" s="41"/>
      <c r="AS169" s="41"/>
      <c r="AT169" s="41"/>
      <c r="AU169" s="41"/>
      <c r="AV169" s="41"/>
      <c r="AW169" s="41"/>
      <c r="AX169" s="41"/>
      <c r="AY169" s="41"/>
      <c r="AZ169" s="41"/>
      <c r="BA169" s="41"/>
      <c r="BB169" s="41"/>
      <c r="BC169" s="41"/>
      <c r="BD169" s="41"/>
      <c r="BE169" s="41"/>
      <c r="BF169" s="41"/>
      <c r="BG169" s="41"/>
      <c r="BH169" s="41"/>
      <c r="BI169" s="41"/>
      <c r="BJ169" s="41"/>
      <c r="BK169" s="41"/>
      <c r="BL169" s="41"/>
      <c r="BM169" s="41"/>
      <c r="BN169" s="41"/>
      <c r="BO169" s="41"/>
      <c r="BP169" s="41"/>
      <c r="BQ169" s="41"/>
      <c r="BR169" s="41"/>
      <c r="BS169" s="41"/>
      <c r="BT169" s="41"/>
      <c r="BU169" s="41"/>
      <c r="BV169" s="41"/>
      <c r="BW169" s="41"/>
      <c r="BX169" s="41"/>
      <c r="BY169" s="41"/>
      <c r="BZ169" s="41"/>
      <c r="CA169" s="41"/>
      <c r="CB169" s="1"/>
      <c r="CC169" s="1"/>
    </row>
    <row r="170" spans="1:81" x14ac:dyDescent="0.25">
      <c r="A170" s="1"/>
      <c r="B170" s="1"/>
      <c r="C170" s="1"/>
      <c r="D170" s="1"/>
      <c r="E170" s="1"/>
      <c r="F170" s="97"/>
      <c r="G170" s="1"/>
      <c r="H170" s="1"/>
      <c r="I170" s="1"/>
      <c r="J170" s="18"/>
      <c r="K170" s="1"/>
      <c r="L170" s="1"/>
      <c r="M170" s="1"/>
      <c r="N170" s="1"/>
      <c r="O170" s="1"/>
      <c r="P170" s="1"/>
      <c r="Q170" s="1"/>
      <c r="R170" s="25"/>
      <c r="S170" s="1"/>
      <c r="T170" s="1"/>
      <c r="U170" s="41"/>
      <c r="V170" s="41"/>
      <c r="W170" s="41"/>
      <c r="X170" s="41"/>
      <c r="Y170" s="41"/>
      <c r="Z170" s="41"/>
      <c r="AA170" s="41"/>
      <c r="AB170" s="41"/>
      <c r="AC170" s="41"/>
      <c r="AD170" s="41"/>
      <c r="AE170" s="41"/>
      <c r="AF170" s="41"/>
      <c r="AG170" s="41"/>
      <c r="AH170" s="41"/>
      <c r="AI170" s="41"/>
      <c r="AJ170" s="41"/>
      <c r="AK170" s="41"/>
      <c r="AL170" s="41"/>
      <c r="AM170" s="41"/>
      <c r="AN170" s="41"/>
      <c r="AO170" s="41"/>
      <c r="AP170" s="41"/>
      <c r="AQ170" s="41"/>
      <c r="AR170" s="41"/>
      <c r="AS170" s="41"/>
      <c r="AT170" s="41"/>
      <c r="AU170" s="41"/>
      <c r="AV170" s="41"/>
      <c r="AW170" s="41"/>
      <c r="AX170" s="41"/>
      <c r="AY170" s="41"/>
      <c r="AZ170" s="41"/>
      <c r="BA170" s="41"/>
      <c r="BB170" s="41"/>
      <c r="BC170" s="41"/>
      <c r="BD170" s="41"/>
      <c r="BE170" s="41"/>
      <c r="BF170" s="41"/>
      <c r="BG170" s="41"/>
      <c r="BH170" s="41"/>
      <c r="BI170" s="41"/>
      <c r="BJ170" s="41"/>
      <c r="BK170" s="41"/>
      <c r="BL170" s="41"/>
      <c r="BM170" s="41"/>
      <c r="BN170" s="41"/>
      <c r="BO170" s="41"/>
      <c r="BP170" s="41"/>
      <c r="BQ170" s="41"/>
      <c r="BR170" s="41"/>
      <c r="BS170" s="41"/>
      <c r="BT170" s="41"/>
      <c r="BU170" s="41"/>
      <c r="BV170" s="41"/>
      <c r="BW170" s="41"/>
      <c r="BX170" s="41"/>
      <c r="BY170" s="41"/>
      <c r="BZ170" s="41"/>
      <c r="CA170" s="41"/>
      <c r="CB170" s="1"/>
      <c r="CC170" s="1"/>
    </row>
    <row r="171" spans="1:81" x14ac:dyDescent="0.25">
      <c r="A171" s="1"/>
      <c r="B171" s="1"/>
      <c r="C171" s="1"/>
      <c r="D171" s="1"/>
      <c r="E171" s="1"/>
      <c r="F171" s="97"/>
      <c r="G171" s="1"/>
      <c r="H171" s="1"/>
      <c r="I171" s="1"/>
      <c r="J171" s="18"/>
      <c r="K171" s="1"/>
      <c r="L171" s="1"/>
      <c r="M171" s="1"/>
      <c r="N171" s="1"/>
      <c r="O171" s="1"/>
      <c r="P171" s="1"/>
      <c r="Q171" s="1"/>
      <c r="R171" s="25"/>
      <c r="S171" s="1"/>
      <c r="T171" s="1"/>
      <c r="U171" s="41"/>
      <c r="V171" s="41"/>
      <c r="W171" s="41"/>
      <c r="X171" s="41"/>
      <c r="Y171" s="41"/>
      <c r="Z171" s="41"/>
      <c r="AA171" s="41"/>
      <c r="AB171" s="41"/>
      <c r="AC171" s="41"/>
      <c r="AD171" s="41"/>
      <c r="AE171" s="41"/>
      <c r="AF171" s="41"/>
      <c r="AG171" s="41"/>
      <c r="AH171" s="41"/>
      <c r="AI171" s="41"/>
      <c r="AJ171" s="41"/>
      <c r="AK171" s="41"/>
      <c r="AL171" s="41"/>
      <c r="AM171" s="41"/>
      <c r="AN171" s="41"/>
      <c r="AO171" s="41"/>
      <c r="AP171" s="41"/>
      <c r="AQ171" s="41"/>
      <c r="AR171" s="41"/>
      <c r="AS171" s="41"/>
      <c r="AT171" s="41"/>
      <c r="AU171" s="41"/>
      <c r="AV171" s="41"/>
      <c r="AW171" s="41"/>
      <c r="AX171" s="41"/>
      <c r="AY171" s="41"/>
      <c r="AZ171" s="41"/>
      <c r="BA171" s="41"/>
      <c r="BB171" s="41"/>
      <c r="BC171" s="41"/>
      <c r="BD171" s="41"/>
      <c r="BE171" s="41"/>
      <c r="BF171" s="41"/>
      <c r="BG171" s="41"/>
      <c r="BH171" s="41"/>
      <c r="BI171" s="41"/>
      <c r="BJ171" s="41"/>
      <c r="BK171" s="41"/>
      <c r="BL171" s="41"/>
      <c r="BM171" s="41"/>
      <c r="BN171" s="41"/>
      <c r="BO171" s="41"/>
      <c r="BP171" s="41"/>
      <c r="BQ171" s="41"/>
      <c r="BR171" s="41"/>
      <c r="BS171" s="41"/>
      <c r="BT171" s="41"/>
      <c r="BU171" s="41"/>
      <c r="BV171" s="41"/>
      <c r="BW171" s="41"/>
      <c r="BX171" s="41"/>
      <c r="BY171" s="41"/>
      <c r="BZ171" s="41"/>
      <c r="CA171" s="41"/>
      <c r="CB171" s="1"/>
      <c r="CC171" s="1"/>
    </row>
    <row r="172" spans="1:81" x14ac:dyDescent="0.25">
      <c r="A172" s="1"/>
      <c r="B172" s="1"/>
      <c r="C172" s="1"/>
      <c r="D172" s="1"/>
      <c r="E172" s="1"/>
      <c r="F172" s="97"/>
      <c r="G172" s="1"/>
      <c r="H172" s="1"/>
      <c r="I172" s="1"/>
      <c r="J172" s="18"/>
      <c r="K172" s="1"/>
      <c r="L172" s="1"/>
      <c r="M172" s="1"/>
      <c r="N172" s="1"/>
      <c r="O172" s="1"/>
      <c r="P172" s="1"/>
      <c r="Q172" s="1"/>
      <c r="R172" s="25"/>
      <c r="S172" s="1"/>
      <c r="T172" s="1"/>
      <c r="U172" s="41"/>
      <c r="V172" s="41"/>
      <c r="W172" s="41"/>
      <c r="X172" s="41"/>
      <c r="Y172" s="41"/>
      <c r="Z172" s="41"/>
      <c r="AA172" s="41"/>
      <c r="AB172" s="41"/>
      <c r="AC172" s="41"/>
      <c r="AD172" s="41"/>
      <c r="AE172" s="41"/>
      <c r="AF172" s="41"/>
      <c r="AG172" s="41"/>
      <c r="AH172" s="41"/>
      <c r="AI172" s="41"/>
      <c r="AJ172" s="41"/>
      <c r="AK172" s="41"/>
      <c r="AL172" s="41"/>
      <c r="AM172" s="41"/>
      <c r="AN172" s="41"/>
      <c r="AO172" s="41"/>
      <c r="AP172" s="41"/>
      <c r="AQ172" s="41"/>
      <c r="AR172" s="41"/>
      <c r="AS172" s="41"/>
      <c r="AT172" s="41"/>
      <c r="AU172" s="41"/>
      <c r="AV172" s="41"/>
      <c r="AW172" s="41"/>
      <c r="AX172" s="41"/>
      <c r="AY172" s="41"/>
      <c r="AZ172" s="41"/>
      <c r="BA172" s="41"/>
      <c r="BB172" s="41"/>
      <c r="BC172" s="41"/>
      <c r="BD172" s="41"/>
      <c r="BE172" s="41"/>
      <c r="BF172" s="41"/>
      <c r="BG172" s="41"/>
      <c r="BH172" s="41"/>
      <c r="BI172" s="41"/>
      <c r="BJ172" s="41"/>
      <c r="BK172" s="41"/>
      <c r="BL172" s="41"/>
      <c r="BM172" s="41"/>
      <c r="BN172" s="41"/>
      <c r="BO172" s="41"/>
      <c r="BP172" s="41"/>
      <c r="BQ172" s="41"/>
      <c r="BR172" s="41"/>
      <c r="BS172" s="41"/>
      <c r="BT172" s="41"/>
      <c r="BU172" s="41"/>
      <c r="BV172" s="41"/>
      <c r="BW172" s="41"/>
      <c r="BX172" s="41"/>
      <c r="BY172" s="41"/>
      <c r="BZ172" s="41"/>
      <c r="CA172" s="41"/>
      <c r="CB172" s="1"/>
      <c r="CC172" s="1"/>
    </row>
    <row r="173" spans="1:81" x14ac:dyDescent="0.25">
      <c r="A173" s="1"/>
      <c r="B173" s="1"/>
      <c r="C173" s="1"/>
      <c r="D173" s="1"/>
      <c r="E173" s="1"/>
      <c r="F173" s="97"/>
      <c r="G173" s="1"/>
      <c r="H173" s="1"/>
      <c r="I173" s="1"/>
      <c r="J173" s="18"/>
      <c r="K173" s="1"/>
      <c r="L173" s="1"/>
      <c r="M173" s="1"/>
      <c r="N173" s="1"/>
      <c r="O173" s="1"/>
      <c r="P173" s="1"/>
      <c r="Q173" s="1"/>
      <c r="R173" s="25"/>
      <c r="S173" s="1"/>
      <c r="T173" s="1"/>
      <c r="U173" s="41"/>
      <c r="V173" s="41"/>
      <c r="W173" s="41"/>
      <c r="X173" s="41"/>
      <c r="Y173" s="41"/>
      <c r="Z173" s="41"/>
      <c r="AA173" s="41"/>
      <c r="AB173" s="41"/>
      <c r="AC173" s="41"/>
      <c r="AD173" s="41"/>
      <c r="AE173" s="41"/>
      <c r="AF173" s="41"/>
      <c r="AG173" s="41"/>
      <c r="AH173" s="41"/>
      <c r="AI173" s="41"/>
      <c r="AJ173" s="41"/>
      <c r="AK173" s="41"/>
      <c r="AL173" s="41"/>
      <c r="AM173" s="41"/>
      <c r="AN173" s="41"/>
      <c r="AO173" s="41"/>
      <c r="AP173" s="41"/>
      <c r="AQ173" s="41"/>
      <c r="AR173" s="41"/>
      <c r="AS173" s="41"/>
      <c r="AT173" s="41"/>
      <c r="AU173" s="41"/>
      <c r="AV173" s="41"/>
      <c r="AW173" s="41"/>
      <c r="AX173" s="41"/>
      <c r="AY173" s="41"/>
      <c r="AZ173" s="41"/>
      <c r="BA173" s="41"/>
      <c r="BB173" s="41"/>
      <c r="BC173" s="41"/>
      <c r="BD173" s="41"/>
      <c r="BE173" s="41"/>
      <c r="BF173" s="41"/>
      <c r="BG173" s="41"/>
      <c r="BH173" s="41"/>
      <c r="BI173" s="41"/>
      <c r="BJ173" s="41"/>
      <c r="BK173" s="41"/>
      <c r="BL173" s="41"/>
      <c r="BM173" s="41"/>
      <c r="BN173" s="41"/>
      <c r="BO173" s="41"/>
      <c r="BP173" s="41"/>
      <c r="BQ173" s="41"/>
      <c r="BR173" s="41"/>
      <c r="BS173" s="41"/>
      <c r="BT173" s="41"/>
      <c r="BU173" s="41"/>
      <c r="BV173" s="41"/>
      <c r="BW173" s="41"/>
      <c r="BX173" s="41"/>
      <c r="BY173" s="41"/>
      <c r="BZ173" s="41"/>
      <c r="CA173" s="41"/>
      <c r="CB173" s="1"/>
      <c r="CC173" s="1"/>
    </row>
    <row r="174" spans="1:81" x14ac:dyDescent="0.25">
      <c r="A174" s="1"/>
      <c r="B174" s="1"/>
      <c r="C174" s="1"/>
      <c r="D174" s="1"/>
      <c r="E174" s="1"/>
      <c r="F174" s="97"/>
      <c r="G174" s="1"/>
      <c r="H174" s="1"/>
      <c r="I174" s="1"/>
      <c r="J174" s="18"/>
      <c r="K174" s="1"/>
      <c r="L174" s="1"/>
      <c r="M174" s="1"/>
      <c r="N174" s="1"/>
      <c r="O174" s="1"/>
      <c r="P174" s="1"/>
      <c r="Q174" s="1"/>
      <c r="R174" s="25"/>
      <c r="S174" s="1"/>
      <c r="T174" s="1"/>
      <c r="U174" s="41"/>
      <c r="V174" s="41"/>
      <c r="W174" s="41"/>
      <c r="X174" s="41"/>
      <c r="Y174" s="41"/>
      <c r="Z174" s="41"/>
      <c r="AA174" s="41"/>
      <c r="AB174" s="41"/>
      <c r="AC174" s="41"/>
      <c r="AD174" s="41"/>
      <c r="AE174" s="41"/>
      <c r="AF174" s="41"/>
      <c r="AG174" s="41"/>
      <c r="AH174" s="41"/>
      <c r="AI174" s="41"/>
      <c r="AJ174" s="41"/>
      <c r="AK174" s="41"/>
      <c r="AL174" s="41"/>
      <c r="AM174" s="41"/>
      <c r="AN174" s="41"/>
      <c r="AO174" s="41"/>
      <c r="AP174" s="41"/>
      <c r="AQ174" s="41"/>
      <c r="AR174" s="41"/>
      <c r="AS174" s="41"/>
      <c r="AT174" s="41"/>
      <c r="AU174" s="41"/>
      <c r="AV174" s="41"/>
      <c r="AW174" s="41"/>
      <c r="AX174" s="41"/>
      <c r="AY174" s="41"/>
      <c r="AZ174" s="41"/>
      <c r="BA174" s="41"/>
      <c r="BB174" s="41"/>
      <c r="BC174" s="41"/>
      <c r="BD174" s="41"/>
      <c r="BE174" s="41"/>
      <c r="BF174" s="41"/>
      <c r="BG174" s="41"/>
      <c r="BH174" s="41"/>
      <c r="BI174" s="41"/>
      <c r="BJ174" s="41"/>
      <c r="BK174" s="41"/>
      <c r="BL174" s="41"/>
      <c r="BM174" s="41"/>
      <c r="BN174" s="41"/>
      <c r="BO174" s="41"/>
      <c r="BP174" s="41"/>
      <c r="BQ174" s="41"/>
      <c r="BR174" s="41"/>
      <c r="BS174" s="41"/>
      <c r="BT174" s="41"/>
      <c r="BU174" s="41"/>
      <c r="BV174" s="41"/>
      <c r="BW174" s="41"/>
      <c r="BX174" s="41"/>
      <c r="BY174" s="41"/>
      <c r="BZ174" s="41"/>
      <c r="CA174" s="41"/>
      <c r="CB174" s="1"/>
      <c r="CC174" s="1"/>
    </row>
    <row r="175" spans="1:81" x14ac:dyDescent="0.25">
      <c r="A175" s="1"/>
      <c r="B175" s="1"/>
      <c r="C175" s="1"/>
      <c r="D175" s="1"/>
      <c r="E175" s="1"/>
      <c r="F175" s="97"/>
      <c r="G175" s="1"/>
      <c r="H175" s="1"/>
      <c r="I175" s="1"/>
      <c r="J175" s="18"/>
      <c r="K175" s="1"/>
      <c r="L175" s="1"/>
      <c r="M175" s="1"/>
      <c r="N175" s="1"/>
      <c r="O175" s="1"/>
      <c r="P175" s="1"/>
      <c r="Q175" s="1"/>
      <c r="R175" s="25"/>
      <c r="S175" s="1"/>
      <c r="T175" s="1"/>
      <c r="U175" s="41"/>
      <c r="V175" s="41"/>
      <c r="W175" s="41"/>
      <c r="X175" s="41"/>
      <c r="Y175" s="41"/>
      <c r="Z175" s="41"/>
      <c r="AA175" s="41"/>
      <c r="AB175" s="41"/>
      <c r="AC175" s="41"/>
      <c r="AD175" s="41"/>
      <c r="AE175" s="41"/>
      <c r="AF175" s="41"/>
      <c r="AG175" s="41"/>
      <c r="AH175" s="41"/>
      <c r="AI175" s="41"/>
      <c r="AJ175" s="41"/>
      <c r="AK175" s="41"/>
      <c r="AL175" s="41"/>
      <c r="AM175" s="41"/>
      <c r="AN175" s="41"/>
      <c r="AO175" s="41"/>
      <c r="AP175" s="41"/>
      <c r="AQ175" s="41"/>
      <c r="AR175" s="41"/>
      <c r="AS175" s="41"/>
      <c r="AT175" s="41"/>
      <c r="AU175" s="41"/>
      <c r="AV175" s="41"/>
      <c r="AW175" s="41"/>
      <c r="AX175" s="41"/>
      <c r="AY175" s="41"/>
      <c r="AZ175" s="41"/>
      <c r="BA175" s="41"/>
      <c r="BB175" s="41"/>
      <c r="BC175" s="41"/>
      <c r="BD175" s="41"/>
      <c r="BE175" s="41"/>
      <c r="BF175" s="41"/>
      <c r="BG175" s="41"/>
      <c r="BH175" s="41"/>
      <c r="BI175" s="41"/>
      <c r="BJ175" s="41"/>
      <c r="BK175" s="41"/>
      <c r="BL175" s="41"/>
      <c r="BM175" s="41"/>
      <c r="BN175" s="41"/>
      <c r="BO175" s="41"/>
      <c r="BP175" s="41"/>
      <c r="BQ175" s="41"/>
      <c r="BR175" s="41"/>
      <c r="BS175" s="41"/>
      <c r="BT175" s="41"/>
      <c r="BU175" s="41"/>
      <c r="BV175" s="41"/>
      <c r="BW175" s="41"/>
      <c r="BX175" s="41"/>
      <c r="BY175" s="41"/>
      <c r="BZ175" s="41"/>
      <c r="CA175" s="41"/>
      <c r="CB175" s="1"/>
      <c r="CC175" s="1"/>
    </row>
    <row r="176" spans="1:81" x14ac:dyDescent="0.25">
      <c r="A176" s="1"/>
      <c r="B176" s="1"/>
      <c r="C176" s="1"/>
      <c r="D176" s="1"/>
      <c r="E176" s="1"/>
      <c r="F176" s="97"/>
      <c r="G176" s="1"/>
      <c r="H176" s="1"/>
      <c r="I176" s="1"/>
      <c r="J176" s="18"/>
      <c r="K176" s="1"/>
      <c r="L176" s="1"/>
      <c r="M176" s="1"/>
      <c r="N176" s="1"/>
      <c r="O176" s="1"/>
      <c r="P176" s="1"/>
      <c r="Q176" s="1"/>
      <c r="R176" s="25"/>
      <c r="S176" s="1"/>
      <c r="T176" s="1"/>
      <c r="U176" s="41"/>
      <c r="V176" s="41"/>
      <c r="W176" s="41"/>
      <c r="X176" s="41"/>
      <c r="Y176" s="41"/>
      <c r="Z176" s="41"/>
      <c r="AA176" s="41"/>
      <c r="AB176" s="41"/>
      <c r="AC176" s="41"/>
      <c r="AD176" s="41"/>
      <c r="AE176" s="41"/>
      <c r="AF176" s="41"/>
      <c r="AG176" s="41"/>
      <c r="AH176" s="41"/>
      <c r="AI176" s="41"/>
      <c r="AJ176" s="41"/>
      <c r="AK176" s="41"/>
      <c r="AL176" s="41"/>
      <c r="AM176" s="41"/>
      <c r="AN176" s="41"/>
      <c r="AO176" s="41"/>
      <c r="AP176" s="41"/>
      <c r="AQ176" s="41"/>
      <c r="AR176" s="41"/>
      <c r="AS176" s="41"/>
      <c r="AT176" s="41"/>
      <c r="AU176" s="41"/>
      <c r="AV176" s="41"/>
      <c r="AW176" s="41"/>
      <c r="AX176" s="41"/>
      <c r="AY176" s="41"/>
      <c r="AZ176" s="41"/>
      <c r="BA176" s="41"/>
      <c r="BB176" s="41"/>
      <c r="BC176" s="41"/>
      <c r="BD176" s="41"/>
      <c r="BE176" s="41"/>
      <c r="BF176" s="41"/>
      <c r="BG176" s="41"/>
      <c r="BH176" s="41"/>
      <c r="BI176" s="41"/>
      <c r="BJ176" s="41"/>
      <c r="BK176" s="41"/>
      <c r="BL176" s="41"/>
      <c r="BM176" s="41"/>
      <c r="BN176" s="41"/>
      <c r="BO176" s="41"/>
      <c r="BP176" s="41"/>
      <c r="BQ176" s="41"/>
      <c r="BR176" s="41"/>
      <c r="BS176" s="41"/>
      <c r="BT176" s="41"/>
      <c r="BU176" s="41"/>
      <c r="BV176" s="41"/>
      <c r="BW176" s="41"/>
      <c r="BX176" s="41"/>
      <c r="BY176" s="41"/>
      <c r="BZ176" s="41"/>
      <c r="CA176" s="41"/>
      <c r="CB176" s="1"/>
      <c r="CC176" s="1"/>
    </row>
    <row r="177" spans="1:81" x14ac:dyDescent="0.25">
      <c r="A177" s="1"/>
      <c r="B177" s="1"/>
      <c r="C177" s="1"/>
      <c r="D177" s="1"/>
      <c r="E177" s="1"/>
      <c r="F177" s="97"/>
      <c r="G177" s="1"/>
      <c r="H177" s="1"/>
      <c r="I177" s="1"/>
      <c r="J177" s="18"/>
      <c r="K177" s="1"/>
      <c r="L177" s="1"/>
      <c r="M177" s="1"/>
      <c r="N177" s="1"/>
      <c r="O177" s="1"/>
      <c r="P177" s="1"/>
      <c r="Q177" s="1"/>
      <c r="R177" s="25"/>
      <c r="S177" s="1"/>
      <c r="T177" s="1"/>
      <c r="U177" s="41"/>
      <c r="V177" s="41"/>
      <c r="W177" s="41"/>
      <c r="X177" s="41"/>
      <c r="Y177" s="41"/>
      <c r="Z177" s="41"/>
      <c r="AA177" s="41"/>
      <c r="AB177" s="41"/>
      <c r="AC177" s="41"/>
      <c r="AD177" s="41"/>
      <c r="AE177" s="41"/>
      <c r="AF177" s="41"/>
      <c r="AG177" s="41"/>
      <c r="AH177" s="41"/>
      <c r="AI177" s="41"/>
      <c r="AJ177" s="41"/>
      <c r="AK177" s="41"/>
      <c r="AL177" s="41"/>
      <c r="AM177" s="41"/>
      <c r="AN177" s="41"/>
      <c r="AO177" s="41"/>
      <c r="AP177" s="41"/>
      <c r="AQ177" s="41"/>
      <c r="AR177" s="41"/>
      <c r="AS177" s="41"/>
      <c r="AT177" s="41"/>
      <c r="AU177" s="41"/>
      <c r="AV177" s="41"/>
      <c r="AW177" s="41"/>
      <c r="AX177" s="41"/>
      <c r="AY177" s="41"/>
      <c r="AZ177" s="41"/>
      <c r="BA177" s="41"/>
      <c r="BB177" s="41"/>
      <c r="BC177" s="41"/>
      <c r="BD177" s="41"/>
      <c r="BE177" s="41"/>
      <c r="BF177" s="41"/>
      <c r="BG177" s="41"/>
      <c r="BH177" s="41"/>
      <c r="BI177" s="41"/>
      <c r="BJ177" s="41"/>
      <c r="BK177" s="41"/>
      <c r="BL177" s="41"/>
      <c r="BM177" s="41"/>
      <c r="BN177" s="41"/>
      <c r="BO177" s="41"/>
      <c r="BP177" s="41"/>
      <c r="BQ177" s="41"/>
      <c r="BR177" s="41"/>
      <c r="BS177" s="41"/>
      <c r="BT177" s="41"/>
      <c r="BU177" s="41"/>
      <c r="BV177" s="41"/>
      <c r="BW177" s="41"/>
      <c r="BX177" s="41"/>
      <c r="BY177" s="41"/>
      <c r="BZ177" s="41"/>
      <c r="CA177" s="41"/>
      <c r="CB177" s="1"/>
      <c r="CC177" s="1"/>
    </row>
    <row r="178" spans="1:81" x14ac:dyDescent="0.25">
      <c r="A178" s="1"/>
      <c r="B178" s="1"/>
      <c r="C178" s="1"/>
      <c r="D178" s="1"/>
      <c r="E178" s="1"/>
      <c r="F178" s="97"/>
      <c r="G178" s="1"/>
      <c r="H178" s="1"/>
      <c r="I178" s="1"/>
      <c r="J178" s="18"/>
      <c r="K178" s="1"/>
      <c r="L178" s="1"/>
      <c r="M178" s="1"/>
      <c r="N178" s="1"/>
      <c r="O178" s="1"/>
      <c r="P178" s="1"/>
      <c r="Q178" s="1"/>
      <c r="R178" s="25"/>
      <c r="S178" s="1"/>
      <c r="T178" s="1"/>
      <c r="U178" s="41"/>
      <c r="V178" s="41"/>
      <c r="W178" s="41"/>
      <c r="X178" s="41"/>
      <c r="Y178" s="41"/>
      <c r="Z178" s="41"/>
      <c r="AA178" s="41"/>
      <c r="AB178" s="41"/>
      <c r="AC178" s="41"/>
      <c r="AD178" s="41"/>
      <c r="AE178" s="41"/>
      <c r="AF178" s="41"/>
      <c r="AG178" s="41"/>
      <c r="AH178" s="41"/>
      <c r="AI178" s="41"/>
      <c r="AJ178" s="41"/>
      <c r="AK178" s="41"/>
      <c r="AL178" s="41"/>
      <c r="AM178" s="41"/>
      <c r="AN178" s="41"/>
      <c r="AO178" s="41"/>
      <c r="AP178" s="41"/>
      <c r="AQ178" s="41"/>
      <c r="AR178" s="41"/>
      <c r="AS178" s="41"/>
      <c r="AT178" s="41"/>
      <c r="AU178" s="41"/>
      <c r="AV178" s="41"/>
      <c r="AW178" s="41"/>
      <c r="AX178" s="41"/>
      <c r="AY178" s="41"/>
      <c r="AZ178" s="41"/>
      <c r="BA178" s="41"/>
      <c r="BB178" s="41"/>
      <c r="BC178" s="41"/>
      <c r="BD178" s="41"/>
      <c r="BE178" s="41"/>
      <c r="BF178" s="41"/>
      <c r="BG178" s="41"/>
      <c r="BH178" s="41"/>
      <c r="BI178" s="41"/>
      <c r="BJ178" s="41"/>
      <c r="BK178" s="41"/>
      <c r="BL178" s="41"/>
      <c r="BM178" s="41"/>
      <c r="BN178" s="41"/>
      <c r="BO178" s="41"/>
      <c r="BP178" s="41"/>
      <c r="BQ178" s="41"/>
      <c r="BR178" s="41"/>
      <c r="BS178" s="41"/>
      <c r="BT178" s="41"/>
      <c r="BU178" s="41"/>
      <c r="BV178" s="41"/>
      <c r="BW178" s="41"/>
      <c r="BX178" s="41"/>
      <c r="BY178" s="41"/>
      <c r="BZ178" s="41"/>
      <c r="CA178" s="41"/>
      <c r="CB178" s="1"/>
      <c r="CC178" s="1"/>
    </row>
    <row r="179" spans="1:81" x14ac:dyDescent="0.25">
      <c r="A179" s="1"/>
      <c r="B179" s="1"/>
      <c r="C179" s="1"/>
      <c r="D179" s="1"/>
      <c r="E179" s="1"/>
      <c r="F179" s="97"/>
      <c r="G179" s="1"/>
      <c r="H179" s="1"/>
      <c r="I179" s="1"/>
      <c r="J179" s="18"/>
      <c r="K179" s="1"/>
      <c r="L179" s="1"/>
      <c r="M179" s="1"/>
      <c r="N179" s="1"/>
      <c r="O179" s="1"/>
      <c r="P179" s="1"/>
      <c r="Q179" s="1"/>
      <c r="R179" s="25"/>
      <c r="S179" s="1"/>
      <c r="T179" s="1"/>
      <c r="U179" s="41"/>
      <c r="V179" s="41"/>
      <c r="W179" s="41"/>
      <c r="X179" s="41"/>
      <c r="Y179" s="41"/>
      <c r="Z179" s="41"/>
      <c r="AA179" s="41"/>
      <c r="AB179" s="41"/>
      <c r="AC179" s="41"/>
      <c r="AD179" s="41"/>
      <c r="AE179" s="41"/>
      <c r="AF179" s="41"/>
      <c r="AG179" s="41"/>
      <c r="AH179" s="41"/>
      <c r="AI179" s="41"/>
      <c r="AJ179" s="41"/>
      <c r="AK179" s="41"/>
      <c r="AL179" s="41"/>
      <c r="AM179" s="41"/>
      <c r="AN179" s="41"/>
      <c r="AO179" s="41"/>
      <c r="AP179" s="41"/>
      <c r="AQ179" s="41"/>
      <c r="AR179" s="41"/>
      <c r="AS179" s="41"/>
      <c r="AT179" s="41"/>
      <c r="AU179" s="41"/>
      <c r="AV179" s="41"/>
      <c r="AW179" s="41"/>
      <c r="AX179" s="41"/>
      <c r="AY179" s="41"/>
      <c r="AZ179" s="41"/>
      <c r="BA179" s="41"/>
      <c r="BB179" s="41"/>
      <c r="BC179" s="41"/>
      <c r="BD179" s="41"/>
      <c r="BE179" s="41"/>
      <c r="BF179" s="41"/>
      <c r="BG179" s="41"/>
      <c r="BH179" s="41"/>
      <c r="BI179" s="41"/>
      <c r="BJ179" s="41"/>
      <c r="BK179" s="41"/>
      <c r="BL179" s="41"/>
      <c r="BM179" s="41"/>
      <c r="BN179" s="41"/>
      <c r="BO179" s="41"/>
      <c r="BP179" s="41"/>
      <c r="BQ179" s="41"/>
      <c r="BR179" s="41"/>
      <c r="BS179" s="41"/>
      <c r="BT179" s="41"/>
      <c r="BU179" s="41"/>
      <c r="BV179" s="41"/>
      <c r="BW179" s="41"/>
      <c r="BX179" s="41"/>
      <c r="BY179" s="41"/>
      <c r="BZ179" s="41"/>
      <c r="CA179" s="41"/>
      <c r="CB179" s="1"/>
      <c r="CC179" s="1"/>
    </row>
    <row r="180" spans="1:81" x14ac:dyDescent="0.25">
      <c r="A180" s="1"/>
      <c r="B180" s="1"/>
      <c r="C180" s="1"/>
      <c r="D180" s="1"/>
      <c r="E180" s="1"/>
      <c r="F180" s="97"/>
      <c r="G180" s="1"/>
      <c r="H180" s="1"/>
      <c r="I180" s="1"/>
      <c r="J180" s="18"/>
      <c r="K180" s="1"/>
      <c r="L180" s="1"/>
      <c r="M180" s="1"/>
      <c r="N180" s="1"/>
      <c r="O180" s="1"/>
      <c r="P180" s="1"/>
      <c r="Q180" s="1"/>
      <c r="R180" s="25"/>
      <c r="S180" s="1"/>
      <c r="T180" s="1"/>
      <c r="U180" s="41"/>
      <c r="V180" s="41"/>
      <c r="W180" s="41"/>
      <c r="X180" s="41"/>
      <c r="Y180" s="41"/>
      <c r="Z180" s="41"/>
      <c r="AA180" s="41"/>
      <c r="AB180" s="41"/>
      <c r="AC180" s="41"/>
      <c r="AD180" s="41"/>
      <c r="AE180" s="41"/>
      <c r="AF180" s="41"/>
      <c r="AG180" s="41"/>
      <c r="AH180" s="41"/>
      <c r="AI180" s="41"/>
      <c r="AJ180" s="41"/>
      <c r="AK180" s="41"/>
      <c r="AL180" s="41"/>
      <c r="AM180" s="41"/>
      <c r="AN180" s="41"/>
      <c r="AO180" s="41"/>
      <c r="AP180" s="41"/>
      <c r="AQ180" s="41"/>
      <c r="AR180" s="41"/>
      <c r="AS180" s="41"/>
      <c r="AT180" s="41"/>
      <c r="AU180" s="41"/>
      <c r="AV180" s="41"/>
      <c r="AW180" s="41"/>
      <c r="AX180" s="41"/>
      <c r="AY180" s="41"/>
      <c r="AZ180" s="41"/>
      <c r="BA180" s="41"/>
      <c r="BB180" s="41"/>
      <c r="BC180" s="41"/>
      <c r="BD180" s="41"/>
      <c r="BE180" s="41"/>
      <c r="BF180" s="41"/>
      <c r="BG180" s="41"/>
      <c r="BH180" s="41"/>
      <c r="BI180" s="41"/>
      <c r="BJ180" s="41"/>
      <c r="BK180" s="41"/>
      <c r="BL180" s="41"/>
      <c r="BM180" s="41"/>
      <c r="BN180" s="41"/>
      <c r="BO180" s="41"/>
      <c r="BP180" s="41"/>
      <c r="BQ180" s="41"/>
      <c r="BR180" s="41"/>
      <c r="BS180" s="41"/>
      <c r="BT180" s="41"/>
      <c r="BU180" s="41"/>
      <c r="BV180" s="41"/>
      <c r="BW180" s="41"/>
      <c r="BX180" s="41"/>
      <c r="BY180" s="41"/>
      <c r="BZ180" s="41"/>
      <c r="CA180" s="41"/>
      <c r="CB180" s="1"/>
      <c r="CC180" s="1"/>
    </row>
    <row r="181" spans="1:81" x14ac:dyDescent="0.25">
      <c r="A181" s="1"/>
      <c r="B181" s="1"/>
      <c r="C181" s="1"/>
      <c r="D181" s="1"/>
      <c r="E181" s="1"/>
      <c r="F181" s="97"/>
      <c r="G181" s="1"/>
      <c r="H181" s="1"/>
      <c r="I181" s="1"/>
      <c r="J181" s="18"/>
      <c r="K181" s="1"/>
      <c r="L181" s="1"/>
      <c r="M181" s="1"/>
      <c r="N181" s="1"/>
      <c r="O181" s="1"/>
      <c r="P181" s="1"/>
      <c r="Q181" s="1"/>
      <c r="R181" s="25"/>
      <c r="S181" s="1"/>
      <c r="T181" s="1"/>
      <c r="U181" s="41"/>
      <c r="V181" s="41"/>
      <c r="W181" s="41"/>
      <c r="X181" s="41"/>
      <c r="Y181" s="41"/>
      <c r="Z181" s="41"/>
      <c r="AA181" s="41"/>
      <c r="AB181" s="41"/>
      <c r="AC181" s="41"/>
      <c r="AD181" s="41"/>
      <c r="AE181" s="41"/>
      <c r="AF181" s="41"/>
      <c r="AG181" s="41"/>
      <c r="AH181" s="41"/>
      <c r="AI181" s="41"/>
      <c r="AJ181" s="41"/>
      <c r="AK181" s="41"/>
      <c r="AL181" s="41"/>
      <c r="AM181" s="41"/>
      <c r="AN181" s="41"/>
      <c r="AO181" s="41"/>
      <c r="AP181" s="41"/>
      <c r="AQ181" s="41"/>
      <c r="AR181" s="41"/>
      <c r="AS181" s="41"/>
      <c r="AT181" s="41"/>
      <c r="AU181" s="41"/>
      <c r="AV181" s="41"/>
      <c r="AW181" s="41"/>
      <c r="AX181" s="41"/>
      <c r="AY181" s="41"/>
      <c r="AZ181" s="41"/>
      <c r="BA181" s="41"/>
      <c r="BB181" s="41"/>
      <c r="BC181" s="41"/>
      <c r="BD181" s="41"/>
      <c r="BE181" s="41"/>
      <c r="BF181" s="41"/>
      <c r="BG181" s="41"/>
      <c r="BH181" s="41"/>
      <c r="BI181" s="41"/>
      <c r="BJ181" s="41"/>
      <c r="BK181" s="41"/>
      <c r="BL181" s="41"/>
      <c r="BM181" s="41"/>
      <c r="BN181" s="41"/>
      <c r="BO181" s="41"/>
      <c r="BP181" s="41"/>
      <c r="BQ181" s="41"/>
      <c r="BR181" s="41"/>
      <c r="BS181" s="41"/>
      <c r="BT181" s="41"/>
      <c r="BU181" s="41"/>
      <c r="BV181" s="41"/>
      <c r="BW181" s="41"/>
      <c r="BX181" s="41"/>
      <c r="BY181" s="41"/>
      <c r="BZ181" s="41"/>
      <c r="CA181" s="41"/>
      <c r="CB181" s="1"/>
      <c r="CC181" s="1"/>
    </row>
    <row r="182" spans="1:81" x14ac:dyDescent="0.25">
      <c r="A182" s="1"/>
      <c r="B182" s="1"/>
      <c r="C182" s="1"/>
      <c r="D182" s="1"/>
      <c r="E182" s="1"/>
      <c r="F182" s="97"/>
      <c r="G182" s="1"/>
      <c r="H182" s="1"/>
      <c r="I182" s="1"/>
      <c r="J182" s="18"/>
      <c r="K182" s="1"/>
      <c r="L182" s="1"/>
      <c r="M182" s="1"/>
      <c r="N182" s="1"/>
      <c r="O182" s="1"/>
      <c r="P182" s="1"/>
      <c r="Q182" s="1"/>
      <c r="R182" s="25"/>
      <c r="S182" s="1"/>
      <c r="T182" s="1"/>
      <c r="U182" s="41"/>
      <c r="V182" s="41"/>
      <c r="W182" s="41"/>
      <c r="X182" s="41"/>
      <c r="Y182" s="41"/>
      <c r="Z182" s="41"/>
      <c r="AA182" s="41"/>
      <c r="AB182" s="41"/>
      <c r="AC182" s="41"/>
      <c r="AD182" s="41"/>
      <c r="AE182" s="41"/>
      <c r="AF182" s="41"/>
      <c r="AG182" s="41"/>
      <c r="AH182" s="41"/>
      <c r="AI182" s="41"/>
      <c r="AJ182" s="41"/>
      <c r="AK182" s="41"/>
      <c r="AL182" s="41"/>
      <c r="AM182" s="41"/>
      <c r="AN182" s="41"/>
      <c r="AO182" s="41"/>
      <c r="AP182" s="41"/>
      <c r="AQ182" s="41"/>
      <c r="AR182" s="41"/>
      <c r="AS182" s="41"/>
      <c r="AT182" s="41"/>
      <c r="AU182" s="41"/>
      <c r="AV182" s="41"/>
      <c r="AW182" s="41"/>
      <c r="AX182" s="41"/>
      <c r="AY182" s="41"/>
      <c r="AZ182" s="41"/>
      <c r="BA182" s="41"/>
      <c r="BB182" s="41"/>
      <c r="BC182" s="41"/>
      <c r="BD182" s="41"/>
      <c r="BE182" s="41"/>
      <c r="BF182" s="41"/>
      <c r="BG182" s="41"/>
      <c r="BH182" s="41"/>
      <c r="BI182" s="41"/>
      <c r="BJ182" s="41"/>
      <c r="BK182" s="41"/>
      <c r="BL182" s="41"/>
      <c r="BM182" s="41"/>
      <c r="BN182" s="41"/>
      <c r="BO182" s="41"/>
      <c r="BP182" s="41"/>
      <c r="BQ182" s="41"/>
      <c r="BR182" s="41"/>
      <c r="BS182" s="41"/>
      <c r="BT182" s="41"/>
      <c r="BU182" s="41"/>
      <c r="BV182" s="41"/>
      <c r="BW182" s="41"/>
      <c r="BX182" s="41"/>
      <c r="BY182" s="41"/>
      <c r="BZ182" s="41"/>
      <c r="CA182" s="41"/>
      <c r="CB182" s="1"/>
      <c r="CC182" s="1"/>
    </row>
    <row r="183" spans="1:81" x14ac:dyDescent="0.25">
      <c r="A183" s="1"/>
      <c r="B183" s="1"/>
      <c r="C183" s="1"/>
      <c r="D183" s="1"/>
      <c r="E183" s="1"/>
      <c r="F183" s="97"/>
      <c r="G183" s="1"/>
      <c r="H183" s="1"/>
      <c r="I183" s="1"/>
      <c r="J183" s="18"/>
      <c r="K183" s="1"/>
      <c r="L183" s="1"/>
      <c r="M183" s="1"/>
      <c r="N183" s="1"/>
      <c r="O183" s="1"/>
      <c r="P183" s="1"/>
      <c r="Q183" s="1"/>
      <c r="R183" s="25"/>
      <c r="S183" s="1"/>
      <c r="T183" s="1"/>
      <c r="U183" s="41"/>
      <c r="V183" s="41"/>
      <c r="W183" s="41"/>
      <c r="X183" s="41"/>
      <c r="Y183" s="41"/>
      <c r="Z183" s="41"/>
      <c r="AA183" s="41"/>
      <c r="AB183" s="41"/>
      <c r="AC183" s="41"/>
      <c r="AD183" s="41"/>
      <c r="AE183" s="41"/>
      <c r="AF183" s="41"/>
      <c r="AG183" s="41"/>
      <c r="AH183" s="41"/>
      <c r="AI183" s="41"/>
      <c r="AJ183" s="41"/>
      <c r="AK183" s="41"/>
      <c r="AL183" s="41"/>
      <c r="AM183" s="41"/>
      <c r="AN183" s="41"/>
      <c r="AO183" s="41"/>
      <c r="AP183" s="41"/>
      <c r="AQ183" s="41"/>
      <c r="AR183" s="41"/>
      <c r="AS183" s="41"/>
      <c r="AT183" s="41"/>
      <c r="AU183" s="41"/>
      <c r="AV183" s="41"/>
      <c r="AW183" s="41"/>
      <c r="AX183" s="41"/>
      <c r="AY183" s="41"/>
      <c r="AZ183" s="41"/>
      <c r="BA183" s="41"/>
      <c r="BB183" s="41"/>
      <c r="BC183" s="41"/>
      <c r="BD183" s="41"/>
      <c r="BE183" s="41"/>
      <c r="BF183" s="41"/>
      <c r="BG183" s="41"/>
      <c r="BH183" s="41"/>
      <c r="BI183" s="41"/>
      <c r="BJ183" s="41"/>
      <c r="BK183" s="41"/>
      <c r="BL183" s="41"/>
      <c r="BM183" s="41"/>
      <c r="BN183" s="41"/>
      <c r="BO183" s="41"/>
      <c r="BP183" s="41"/>
      <c r="BQ183" s="41"/>
      <c r="BR183" s="41"/>
      <c r="BS183" s="41"/>
      <c r="BT183" s="41"/>
      <c r="BU183" s="41"/>
      <c r="BV183" s="41"/>
      <c r="BW183" s="41"/>
      <c r="BX183" s="41"/>
      <c r="BY183" s="41"/>
      <c r="BZ183" s="41"/>
      <c r="CA183" s="41"/>
      <c r="CB183" s="1"/>
      <c r="CC183" s="1"/>
    </row>
  </sheetData>
  <conditionalFormatting sqref="U8:CA9">
    <cfRule type="containsBlanks" dxfId="2538" priority="393">
      <formula>LEN(TRIM(U8))=0</formula>
    </cfRule>
  </conditionalFormatting>
  <conditionalFormatting sqref="A9:C9 A10:AF10 A12:AF12 A11:F11 A13:F18 A28:F32 A47:F49 A65:F65 A26:AF27 A45:AF46 A74:C74 K77:T79 A77:C81 A147:AF1048576 A84:C84 K84:T84 K74:AF74 K28:AF30 K13:AF14 K11:AF11 A66:AF67 A61:AF61 A64:AF64 A70:C70 A2:AF2 CD70:XFD70 CD61:XFD61 CD74:XFD74 CD84:XFD84 CD147:XFD1048576 CD77:XFD81 CD26:XFD32 CD64:XFD67 CD45:XFD49 CD1:XFD18 S9:CA9 K47:CA49 K65:CA65 K16:AF16 K15:CA15 A7:B8 A6:I6 K6:AF6 E70:AF70 D7:AF7 K18:U18 V18:CA23 K17:CA17 K32:U32 V32:CA40 K31:CA31 E84:F84 E77:F79 E74:F74 E80:AF81 A3:B5 D3:AF5 E8:CA8 E1:AF1 V43:CA44">
    <cfRule type="cellIs" dxfId="2537" priority="392" operator="equal">
      <formula>0</formula>
    </cfRule>
  </conditionalFormatting>
  <conditionalFormatting sqref="D9">
    <cfRule type="containsBlanks" dxfId="2536" priority="391">
      <formula>LEN(TRIM(D9))=0</formula>
    </cfRule>
  </conditionalFormatting>
  <conditionalFormatting sqref="D9:F9 H9:R9">
    <cfRule type="cellIs" dxfId="2535" priority="390" operator="equal">
      <formula>0</formula>
    </cfRule>
  </conditionalFormatting>
  <conditionalFormatting sqref="G11:J11">
    <cfRule type="cellIs" dxfId="2534" priority="389" operator="equal">
      <formula>0</formula>
    </cfRule>
  </conditionalFormatting>
  <conditionalFormatting sqref="G13:J13">
    <cfRule type="cellIs" dxfId="2533" priority="388" operator="equal">
      <formula>0</formula>
    </cfRule>
  </conditionalFormatting>
  <conditionalFormatting sqref="G14:J18">
    <cfRule type="cellIs" dxfId="2532" priority="387" operator="equal">
      <formula>0</formula>
    </cfRule>
  </conditionalFormatting>
  <conditionalFormatting sqref="G28:J28">
    <cfRule type="cellIs" dxfId="2531" priority="386" operator="equal">
      <formula>0</formula>
    </cfRule>
  </conditionalFormatting>
  <conditionalFormatting sqref="G29:J30">
    <cfRule type="cellIs" dxfId="2530" priority="385" operator="equal">
      <formula>0</formula>
    </cfRule>
  </conditionalFormatting>
  <conditionalFormatting sqref="G31:J32">
    <cfRule type="cellIs" dxfId="2529" priority="384" operator="equal">
      <formula>0</formula>
    </cfRule>
  </conditionalFormatting>
  <conditionalFormatting sqref="G47:J47">
    <cfRule type="cellIs" dxfId="2528" priority="383" operator="equal">
      <formula>0</formula>
    </cfRule>
  </conditionalFormatting>
  <conditionalFormatting sqref="G48:J49">
    <cfRule type="cellIs" dxfId="2527" priority="382" operator="equal">
      <formula>0</formula>
    </cfRule>
  </conditionalFormatting>
  <conditionalFormatting sqref="G65:J65">
    <cfRule type="cellIs" dxfId="2526" priority="381" operator="equal">
      <formula>0</formula>
    </cfRule>
  </conditionalFormatting>
  <conditionalFormatting sqref="G74:J74">
    <cfRule type="cellIs" dxfId="2525" priority="380" operator="equal">
      <formula>0</formula>
    </cfRule>
  </conditionalFormatting>
  <conditionalFormatting sqref="A75:C76 CD75:XFD76 K76:T76 K75:U75 U75:CA79 E75:F76">
    <cfRule type="cellIs" dxfId="2524" priority="379" operator="equal">
      <formula>0</formula>
    </cfRule>
  </conditionalFormatting>
  <conditionalFormatting sqref="A85:C85 A82:C82 K82:AF82 A98:C98 CD98:XFD98 CD82:XFD82 CD85:XFD85 E98:AF98 E82:F82 E85:AF85">
    <cfRule type="cellIs" dxfId="2523" priority="378" operator="equal">
      <formula>0</formula>
    </cfRule>
  </conditionalFormatting>
  <conditionalFormatting sqref="G82:J82">
    <cfRule type="cellIs" dxfId="2522" priority="377" operator="equal">
      <formula>0</formula>
    </cfRule>
  </conditionalFormatting>
  <conditionalFormatting sqref="A83:C83 K83:T83 CD83:XFD83 E83:F83">
    <cfRule type="cellIs" dxfId="2521" priority="376" operator="equal">
      <formula>0</formula>
    </cfRule>
  </conditionalFormatting>
  <conditionalFormatting sqref="A114:F118 A128:F132 A126:AF127 A145:AF146 K131:T131 K117:T118 A113:C113 E113:F113 K128:AF130 K113:AF116 CD113:XFD118 CD145:XFD146 CD126:XFD132 K132:CA132">
    <cfRule type="cellIs" dxfId="2520" priority="375" operator="equal">
      <formula>0</formula>
    </cfRule>
  </conditionalFormatting>
  <conditionalFormatting sqref="G113:J113">
    <cfRule type="cellIs" dxfId="2519" priority="374" operator="equal">
      <formula>0</formula>
    </cfRule>
  </conditionalFormatting>
  <conditionalFormatting sqref="G114:J118">
    <cfRule type="cellIs" dxfId="2518" priority="373" operator="equal">
      <formula>0</formula>
    </cfRule>
  </conditionalFormatting>
  <conditionalFormatting sqref="G128:J128">
    <cfRule type="cellIs" dxfId="2517" priority="372" operator="equal">
      <formula>0</formula>
    </cfRule>
  </conditionalFormatting>
  <conditionalFormatting sqref="G129:J130">
    <cfRule type="cellIs" dxfId="2516" priority="371" operator="equal">
      <formula>0</formula>
    </cfRule>
  </conditionalFormatting>
  <conditionalFormatting sqref="G131:J132">
    <cfRule type="cellIs" dxfId="2515" priority="370" operator="equal">
      <formula>0</formula>
    </cfRule>
  </conditionalFormatting>
  <conditionalFormatting sqref="A72:AF73 A71:C71 K71:AF71 CD71:XFD73 E71:F71">
    <cfRule type="cellIs" dxfId="2514" priority="369" operator="equal">
      <formula>0</formula>
    </cfRule>
  </conditionalFormatting>
  <conditionalFormatting sqref="A50:F50 CD50:XFD50 K50:CA50 U51:CA57 U60:CA60">
    <cfRule type="cellIs" dxfId="2513" priority="357" operator="equal">
      <formula>0</formula>
    </cfRule>
  </conditionalFormatting>
  <conditionalFormatting sqref="D113">
    <cfRule type="cellIs" dxfId="2512" priority="358" operator="equal">
      <formula>0</formula>
    </cfRule>
  </conditionalFormatting>
  <conditionalFormatting sqref="U131:CA131">
    <cfRule type="cellIs" dxfId="2511" priority="368" operator="equal">
      <formula>0</formula>
    </cfRule>
  </conditionalFormatting>
  <conditionalFormatting sqref="U117:CA118">
    <cfRule type="cellIs" dxfId="2510" priority="367" operator="equal">
      <formula>0</formula>
    </cfRule>
  </conditionalFormatting>
  <conditionalFormatting sqref="R71 U71:AF71">
    <cfRule type="cellIs" dxfId="2509" priority="365" operator="greaterThan">
      <formula>0</formula>
    </cfRule>
    <cfRule type="cellIs" dxfId="2508" priority="366" operator="lessThan">
      <formula>0</formula>
    </cfRule>
  </conditionalFormatting>
  <conditionalFormatting sqref="U14:AF14">
    <cfRule type="cellIs" dxfId="2507" priority="363" operator="greaterThan">
      <formula>0</formula>
    </cfRule>
    <cfRule type="cellIs" dxfId="2506" priority="364" operator="lessThan">
      <formula>0</formula>
    </cfRule>
  </conditionalFormatting>
  <conditionalFormatting sqref="U114:AF114">
    <cfRule type="cellIs" dxfId="2505" priority="361" operator="greaterThan">
      <formula>0</formula>
    </cfRule>
    <cfRule type="cellIs" dxfId="2504" priority="362" operator="lessThan">
      <formula>0</formula>
    </cfRule>
  </conditionalFormatting>
  <conditionalFormatting sqref="R14 R114">
    <cfRule type="cellIs" dxfId="2503" priority="359" operator="greaterThan">
      <formula>0</formula>
    </cfRule>
    <cfRule type="cellIs" dxfId="2502" priority="360" operator="lessThan">
      <formula>0</formula>
    </cfRule>
  </conditionalFormatting>
  <conditionalFormatting sqref="G50:J50">
    <cfRule type="cellIs" dxfId="2501" priority="356" operator="equal">
      <formula>0</formula>
    </cfRule>
  </conditionalFormatting>
  <conditionalFormatting sqref="A33:F33 K33:U33 CD33:XFD33">
    <cfRule type="cellIs" dxfId="2500" priority="355" operator="equal">
      <formula>0</formula>
    </cfRule>
  </conditionalFormatting>
  <conditionalFormatting sqref="G33:J33">
    <cfRule type="cellIs" dxfId="2499" priority="354" operator="equal">
      <formula>0</formula>
    </cfRule>
  </conditionalFormatting>
  <conditionalFormatting sqref="G86:J86">
    <cfRule type="cellIs" dxfId="2498" priority="351" operator="equal">
      <formula>0</formula>
    </cfRule>
  </conditionalFormatting>
  <conditionalFormatting sqref="A87:C87 K87:T87 CD87:XFD87 E87:F87">
    <cfRule type="cellIs" dxfId="2497" priority="350" operator="equal">
      <formula>0</formula>
    </cfRule>
  </conditionalFormatting>
  <conditionalFormatting sqref="A88:C88 K88:T88 CD88:XFD88 E88:F88">
    <cfRule type="cellIs" dxfId="2496" priority="353" operator="equal">
      <formula>0</formula>
    </cfRule>
  </conditionalFormatting>
  <conditionalFormatting sqref="A97:C97 A86:C86 K86:AF86 CD86:XFD86 CD97:XFD97 E86:F86 E97:AF97">
    <cfRule type="cellIs" dxfId="2495" priority="352" operator="equal">
      <formula>0</formula>
    </cfRule>
  </conditionalFormatting>
  <conditionalFormatting sqref="A133:F133 CD133:XFD133 K133:CA133 U134:CA140 U143:CA144">
    <cfRule type="cellIs" dxfId="2494" priority="349" operator="equal">
      <formula>0</formula>
    </cfRule>
  </conditionalFormatting>
  <conditionalFormatting sqref="G133:J133">
    <cfRule type="cellIs" dxfId="2493" priority="348" operator="equal">
      <formula>0</formula>
    </cfRule>
  </conditionalFormatting>
  <conditionalFormatting sqref="A62:F62 K62:AF62 CD62:XFD62">
    <cfRule type="cellIs" dxfId="2492" priority="347" operator="equal">
      <formula>0</formula>
    </cfRule>
  </conditionalFormatting>
  <conditionalFormatting sqref="G62:J62">
    <cfRule type="cellIs" dxfId="2491" priority="346" operator="equal">
      <formula>0</formula>
    </cfRule>
  </conditionalFormatting>
  <conditionalFormatting sqref="A63:F63 K63:AF63 CD63:XFD63">
    <cfRule type="cellIs" dxfId="2490" priority="345" operator="equal">
      <formula>0</formula>
    </cfRule>
  </conditionalFormatting>
  <conditionalFormatting sqref="G63:J63">
    <cfRule type="cellIs" dxfId="2489" priority="344" operator="equal">
      <formula>0</formula>
    </cfRule>
  </conditionalFormatting>
  <conditionalFormatting sqref="G134:J134">
    <cfRule type="cellIs" dxfId="2488" priority="338" operator="equal">
      <formula>0</formula>
    </cfRule>
  </conditionalFormatting>
  <conditionalFormatting sqref="A134:F134 K134:T134 CD134:XFD134">
    <cfRule type="cellIs" dxfId="2487" priority="339" operator="equal">
      <formula>0</formula>
    </cfRule>
  </conditionalFormatting>
  <conditionalFormatting sqref="G34:J34">
    <cfRule type="cellIs" dxfId="2486" priority="336" operator="equal">
      <formula>0</formula>
    </cfRule>
  </conditionalFormatting>
  <conditionalFormatting sqref="A68:AF68 CD68:XFD68">
    <cfRule type="cellIs" dxfId="2485" priority="343" operator="equal">
      <formula>0</formula>
    </cfRule>
  </conditionalFormatting>
  <conditionalFormatting sqref="A69:C69 K69:AF69 CD69:XFD69 E69:F69">
    <cfRule type="cellIs" dxfId="2484" priority="342" operator="equal">
      <formula>0</formula>
    </cfRule>
  </conditionalFormatting>
  <conditionalFormatting sqref="R69 U69:AF69">
    <cfRule type="cellIs" dxfId="2483" priority="340" operator="greaterThan">
      <formula>0</formula>
    </cfRule>
    <cfRule type="cellIs" dxfId="2482" priority="341" operator="lessThan">
      <formula>0</formula>
    </cfRule>
  </conditionalFormatting>
  <conditionalFormatting sqref="A34:F34 K34:U34 CD34:XFD34">
    <cfRule type="cellIs" dxfId="2481" priority="337" operator="equal">
      <formula>0</formula>
    </cfRule>
  </conditionalFormatting>
  <conditionalFormatting sqref="G35:J35">
    <cfRule type="cellIs" dxfId="2480" priority="329" operator="equal">
      <formula>0</formula>
    </cfRule>
  </conditionalFormatting>
  <conditionalFormatting sqref="A35:F35 K35:U35 CD35:XFD35">
    <cfRule type="cellIs" dxfId="2479" priority="330" operator="equal">
      <formula>0</formula>
    </cfRule>
  </conditionalFormatting>
  <conditionalFormatting sqref="G52:J52">
    <cfRule type="cellIs" dxfId="2478" priority="327" operator="equal">
      <formula>0</formula>
    </cfRule>
  </conditionalFormatting>
  <conditionalFormatting sqref="A51:F51 K51:T51 CD51:XFD51">
    <cfRule type="cellIs" dxfId="2477" priority="335" operator="equal">
      <formula>0</formula>
    </cfRule>
  </conditionalFormatting>
  <conditionalFormatting sqref="G51:J51">
    <cfRule type="cellIs" dxfId="2476" priority="334" operator="equal">
      <formula>0</formula>
    </cfRule>
  </conditionalFormatting>
  <conditionalFormatting sqref="R63 U63:AF63">
    <cfRule type="cellIs" dxfId="2475" priority="331" operator="greaterThan">
      <formula>0</formula>
    </cfRule>
    <cfRule type="cellIs" dxfId="2474" priority="332" operator="lessThan">
      <formula>0</formula>
    </cfRule>
  </conditionalFormatting>
  <conditionalFormatting sqref="A52:F52 K52:T52 CD52:XFD52">
    <cfRule type="cellIs" dxfId="2473" priority="328" operator="equal">
      <formula>0</formula>
    </cfRule>
  </conditionalFormatting>
  <conditionalFormatting sqref="A89:C89 K89:T89 CD89:XFD89 E89:F89">
    <cfRule type="cellIs" dxfId="2472" priority="326" operator="equal">
      <formula>0</formula>
    </cfRule>
  </conditionalFormatting>
  <conditionalFormatting sqref="G135:J135">
    <cfRule type="cellIs" dxfId="2471" priority="322" operator="equal">
      <formula>0</formula>
    </cfRule>
  </conditionalFormatting>
  <conditionalFormatting sqref="A135:F135 K135:T135 CD135:XFD135">
    <cfRule type="cellIs" dxfId="2470" priority="323" operator="equal">
      <formula>0</formula>
    </cfRule>
  </conditionalFormatting>
  <conditionalFormatting sqref="G53:J53">
    <cfRule type="cellIs" dxfId="2469" priority="320" operator="equal">
      <formula>0</formula>
    </cfRule>
  </conditionalFormatting>
  <conditionalFormatting sqref="A53:F53 K53:T53 CD53:XFD53">
    <cfRule type="cellIs" dxfId="2468" priority="321" operator="equal">
      <formula>0</formula>
    </cfRule>
  </conditionalFormatting>
  <conditionalFormatting sqref="A90:C90 K90:T90 CD90:XFD90 E90:F90">
    <cfRule type="cellIs" dxfId="2467" priority="319" operator="equal">
      <formula>0</formula>
    </cfRule>
  </conditionalFormatting>
  <conditionalFormatting sqref="G136:J136">
    <cfRule type="cellIs" dxfId="2466" priority="316" operator="equal">
      <formula>0</formula>
    </cfRule>
  </conditionalFormatting>
  <conditionalFormatting sqref="A136:F136 K136:T136 CD136:XFD136">
    <cfRule type="cellIs" dxfId="2465" priority="317" operator="equal">
      <formula>0</formula>
    </cfRule>
  </conditionalFormatting>
  <conditionalFormatting sqref="G36:J36">
    <cfRule type="cellIs" dxfId="2464" priority="313" operator="equal">
      <formula>0</formula>
    </cfRule>
  </conditionalFormatting>
  <conditionalFormatting sqref="G119:J119">
    <cfRule type="cellIs" dxfId="2463" priority="311" operator="equal">
      <formula>0</formula>
    </cfRule>
  </conditionalFormatting>
  <conditionalFormatting sqref="A36:F36 K36:U36 CD36:XFD36">
    <cfRule type="cellIs" dxfId="2462" priority="314" operator="equal">
      <formula>0</formula>
    </cfRule>
  </conditionalFormatting>
  <conditionalFormatting sqref="A119:F119 K119:T119 CD119:XFD119">
    <cfRule type="cellIs" dxfId="2461" priority="312" operator="equal">
      <formula>0</formula>
    </cfRule>
  </conditionalFormatting>
  <conditionalFormatting sqref="A19:F19 K19:U19 CD19:XFD19">
    <cfRule type="cellIs" dxfId="2460" priority="309" operator="equal">
      <formula>0</formula>
    </cfRule>
  </conditionalFormatting>
  <conditionalFormatting sqref="U119:CA123">
    <cfRule type="cellIs" dxfId="2459" priority="310" operator="equal">
      <formula>0</formula>
    </cfRule>
  </conditionalFormatting>
  <conditionalFormatting sqref="A54:F54 K54:T54 CD54:XFD54">
    <cfRule type="cellIs" dxfId="2458" priority="307" operator="equal">
      <formula>0</formula>
    </cfRule>
  </conditionalFormatting>
  <conditionalFormatting sqref="G19:J19">
    <cfRule type="cellIs" dxfId="2457" priority="308" operator="equal">
      <formula>0</formula>
    </cfRule>
  </conditionalFormatting>
  <conditionalFormatting sqref="G54:J54">
    <cfRule type="cellIs" dxfId="2456" priority="306" operator="equal">
      <formula>0</formula>
    </cfRule>
  </conditionalFormatting>
  <conditionalFormatting sqref="G137:J137">
    <cfRule type="cellIs" dxfId="2455" priority="302" operator="equal">
      <formula>0</formula>
    </cfRule>
  </conditionalFormatting>
  <conditionalFormatting sqref="A91:C91 K91:T91 CD91:XFD91 E91:F91">
    <cfRule type="cellIs" dxfId="2454" priority="305" operator="equal">
      <formula>0</formula>
    </cfRule>
  </conditionalFormatting>
  <conditionalFormatting sqref="G37:J37">
    <cfRule type="cellIs" dxfId="2453" priority="299" operator="equal">
      <formula>0</formula>
    </cfRule>
  </conditionalFormatting>
  <conditionalFormatting sqref="A137:F137 K137:T137 CD137:XFD137">
    <cfRule type="cellIs" dxfId="2452" priority="303" operator="equal">
      <formula>0</formula>
    </cfRule>
  </conditionalFormatting>
  <conditionalFormatting sqref="G120:J120">
    <cfRule type="cellIs" dxfId="2451" priority="297" operator="equal">
      <formula>0</formula>
    </cfRule>
  </conditionalFormatting>
  <conditionalFormatting sqref="A37:F37 K37:U37 CD37:XFD37">
    <cfRule type="cellIs" dxfId="2450" priority="300" operator="equal">
      <formula>0</formula>
    </cfRule>
  </conditionalFormatting>
  <conditionalFormatting sqref="A120:F120 K120:T120 CD120:XFD120">
    <cfRule type="cellIs" dxfId="2449" priority="298" operator="equal">
      <formula>0</formula>
    </cfRule>
  </conditionalFormatting>
  <conditionalFormatting sqref="A20:F20 K20:U20 CD20:XFD20">
    <cfRule type="cellIs" dxfId="2448" priority="295" operator="equal">
      <formula>0</formula>
    </cfRule>
  </conditionalFormatting>
  <conditionalFormatting sqref="G20:J20">
    <cfRule type="cellIs" dxfId="2447" priority="294" operator="equal">
      <formula>0</formula>
    </cfRule>
  </conditionalFormatting>
  <conditionalFormatting sqref="A55:F55 K55:T55 CD55:XFD55">
    <cfRule type="cellIs" dxfId="2446" priority="293" operator="equal">
      <formula>0</formula>
    </cfRule>
  </conditionalFormatting>
  <conditionalFormatting sqref="G55:J55">
    <cfRule type="cellIs" dxfId="2445" priority="292" operator="equal">
      <formula>0</formula>
    </cfRule>
  </conditionalFormatting>
  <conditionalFormatting sqref="A92:C92 K92:T92 CD92:XFD92 E92:F92">
    <cfRule type="cellIs" dxfId="2444" priority="291" operator="equal">
      <formula>0</formula>
    </cfRule>
  </conditionalFormatting>
  <conditionalFormatting sqref="G138:J138">
    <cfRule type="cellIs" dxfId="2443" priority="288" operator="equal">
      <formula>0</formula>
    </cfRule>
  </conditionalFormatting>
  <conditionalFormatting sqref="A138:F138 K138:T138 CD138:XFD138">
    <cfRule type="cellIs" dxfId="2442" priority="289" operator="equal">
      <formula>0</formula>
    </cfRule>
  </conditionalFormatting>
  <conditionalFormatting sqref="G38:J38">
    <cfRule type="cellIs" dxfId="2441" priority="285" operator="equal">
      <formula>0</formula>
    </cfRule>
  </conditionalFormatting>
  <conditionalFormatting sqref="A38:F38 K38:U38 CD38:XFD38">
    <cfRule type="cellIs" dxfId="2440" priority="286" operator="equal">
      <formula>0</formula>
    </cfRule>
  </conditionalFormatting>
  <conditionalFormatting sqref="G121:J121">
    <cfRule type="cellIs" dxfId="2439" priority="283" operator="equal">
      <formula>0</formula>
    </cfRule>
  </conditionalFormatting>
  <conditionalFormatting sqref="A121:F121 K121:T121 CD121:XFD121">
    <cfRule type="cellIs" dxfId="2438" priority="284" operator="equal">
      <formula>0</formula>
    </cfRule>
  </conditionalFormatting>
  <conditionalFormatting sqref="A21:F21 K21:U21 CD21:XFD21">
    <cfRule type="cellIs" dxfId="2437" priority="281" operator="equal">
      <formula>0</formula>
    </cfRule>
  </conditionalFormatting>
  <conditionalFormatting sqref="G21:J21">
    <cfRule type="cellIs" dxfId="2436" priority="280" operator="equal">
      <formula>0</formula>
    </cfRule>
  </conditionalFormatting>
  <conditionalFormatting sqref="A56:F56 K56:T56 CD56:XFD56">
    <cfRule type="cellIs" dxfId="2435" priority="279" operator="equal">
      <formula>0</formula>
    </cfRule>
  </conditionalFormatting>
  <conditionalFormatting sqref="G56:J56">
    <cfRule type="cellIs" dxfId="2434" priority="278" operator="equal">
      <formula>0</formula>
    </cfRule>
  </conditionalFormatting>
  <conditionalFormatting sqref="A57:F57 K57:T57 CD57:XFD57">
    <cfRule type="cellIs" dxfId="2433" priority="277" operator="equal">
      <formula>0</formula>
    </cfRule>
  </conditionalFormatting>
  <conditionalFormatting sqref="G57:J57">
    <cfRule type="cellIs" dxfId="2432" priority="276" operator="equal">
      <formula>0</formula>
    </cfRule>
  </conditionalFormatting>
  <conditionalFormatting sqref="A93:C93 K93:T93 CD93:XFD93 E93:F93">
    <cfRule type="cellIs" dxfId="2431" priority="275" operator="equal">
      <formula>0</formula>
    </cfRule>
  </conditionalFormatting>
  <conditionalFormatting sqref="A94:C94 K94:T94 CD94:XFD94 E94:F94">
    <cfRule type="cellIs" dxfId="2430" priority="273" operator="equal">
      <formula>0</formula>
    </cfRule>
  </conditionalFormatting>
  <conditionalFormatting sqref="A104:C105 A102:C102 A108:F108 K102:AF102 CD108:XFD108 CD102:XFD102 CD104:XFD105 K108:CA108 E102:F102 E104:AF105">
    <cfRule type="cellIs" dxfId="2429" priority="271" operator="equal">
      <formula>0</formula>
    </cfRule>
  </conditionalFormatting>
  <conditionalFormatting sqref="G102:J102">
    <cfRule type="cellIs" dxfId="2428" priority="270" operator="equal">
      <formula>0</formula>
    </cfRule>
  </conditionalFormatting>
  <conditionalFormatting sqref="A103:C103 CD103:XFD103 K103:CB103 E103:F103">
    <cfRule type="cellIs" dxfId="2427" priority="269" operator="equal">
      <formula>0</formula>
    </cfRule>
  </conditionalFormatting>
  <conditionalFormatting sqref="A106:C106 K106:AF106 A109:AF110 CD109:XFD110 CD106:XFD106 E106:F106">
    <cfRule type="cellIs" dxfId="2426" priority="268" operator="equal">
      <formula>0</formula>
    </cfRule>
  </conditionalFormatting>
  <conditionalFormatting sqref="G106:J106">
    <cfRule type="cellIs" dxfId="2425" priority="267" operator="equal">
      <formula>0</formula>
    </cfRule>
  </conditionalFormatting>
  <conditionalFormatting sqref="A107:F107 CD107:XFD107 K107:CA107">
    <cfRule type="cellIs" dxfId="2424" priority="266" operator="equal">
      <formula>0</formula>
    </cfRule>
  </conditionalFormatting>
  <conditionalFormatting sqref="A99:C101 K99:AF99 E99:F99 E100:AF101 CD99:XFD101">
    <cfRule type="cellIs" dxfId="2423" priority="265" operator="equal">
      <formula>0</formula>
    </cfRule>
  </conditionalFormatting>
  <conditionalFormatting sqref="R99 U99:AF99">
    <cfRule type="cellIs" dxfId="2422" priority="263" operator="greaterThan">
      <formula>0</formula>
    </cfRule>
    <cfRule type="cellIs" dxfId="2421" priority="264" operator="lessThan">
      <formula>0</formula>
    </cfRule>
  </conditionalFormatting>
  <conditionalFormatting sqref="AG1:CA7 AG45:CA46 AG64:CA64 AG26:CA30 AG80:CA81 AG147:CA1048576 AG74:CA74 AG61:CA61 AG70:CA70 AG10:CA14 AG66:CA67 AG16:CA16">
    <cfRule type="cellIs" dxfId="2420" priority="241" operator="equal">
      <formula>0</formula>
    </cfRule>
  </conditionalFormatting>
  <conditionalFormatting sqref="A60:F60 K60:T60 CD60:XFD60">
    <cfRule type="cellIs" dxfId="2419" priority="259" operator="equal">
      <formula>0</formula>
    </cfRule>
  </conditionalFormatting>
  <conditionalFormatting sqref="G60:J60">
    <cfRule type="cellIs" dxfId="2418" priority="258" operator="equal">
      <formula>0</formula>
    </cfRule>
  </conditionalFormatting>
  <conditionalFormatting sqref="A112:AF112 CD112:XFD112">
    <cfRule type="cellIs" dxfId="2417" priority="257" operator="equal">
      <formula>0</formula>
    </cfRule>
  </conditionalFormatting>
  <conditionalFormatting sqref="A111:F111 K111:AF111 CD111:XFD111">
    <cfRule type="cellIs" dxfId="2416" priority="256" operator="equal">
      <formula>0</formula>
    </cfRule>
  </conditionalFormatting>
  <conditionalFormatting sqref="R111 U111:AF111">
    <cfRule type="cellIs" dxfId="2415" priority="254" operator="greaterThan">
      <formula>0</formula>
    </cfRule>
    <cfRule type="cellIs" dxfId="2414" priority="255" operator="lessThan">
      <formula>0</formula>
    </cfRule>
  </conditionalFormatting>
  <conditionalFormatting sqref="G143:J143">
    <cfRule type="cellIs" dxfId="2413" priority="252" operator="equal">
      <formula>0</formula>
    </cfRule>
  </conditionalFormatting>
  <conditionalFormatting sqref="A143:F143 K143:T143 CD143:XFD143">
    <cfRule type="cellIs" dxfId="2412" priority="253" operator="equal">
      <formula>0</formula>
    </cfRule>
  </conditionalFormatting>
  <conditionalFormatting sqref="G144:J144">
    <cfRule type="cellIs" dxfId="2411" priority="249" operator="equal">
      <formula>0</formula>
    </cfRule>
  </conditionalFormatting>
  <conditionalFormatting sqref="A144:F144 K144:T144 CD144:XFD144">
    <cfRule type="cellIs" dxfId="2410" priority="250" operator="equal">
      <formula>0</formula>
    </cfRule>
  </conditionalFormatting>
  <conditionalFormatting sqref="G43:J43">
    <cfRule type="cellIs" dxfId="2409" priority="246" operator="equal">
      <formula>0</formula>
    </cfRule>
  </conditionalFormatting>
  <conditionalFormatting sqref="A43:F43 K43:U43 CD43:XFD43">
    <cfRule type="cellIs" dxfId="2408" priority="247" operator="equal">
      <formula>0</formula>
    </cfRule>
  </conditionalFormatting>
  <conditionalFormatting sqref="G44:J44">
    <cfRule type="cellIs" dxfId="2407" priority="244" operator="equal">
      <formula>0</formula>
    </cfRule>
  </conditionalFormatting>
  <conditionalFormatting sqref="A44:F44 K44:U44 CD44:XFD44">
    <cfRule type="cellIs" dxfId="2406" priority="245" operator="equal">
      <formula>0</formula>
    </cfRule>
  </conditionalFormatting>
  <conditionalFormatting sqref="U9:CA9">
    <cfRule type="cellIs" dxfId="2405" priority="112" operator="equal">
      <formula>$J$6</formula>
    </cfRule>
    <cfRule type="cellIs" dxfId="2404" priority="243" operator="between">
      <formula>$J$5</formula>
      <formula>$J$7</formula>
    </cfRule>
  </conditionalFormatting>
  <conditionalFormatting sqref="U8:CA8">
    <cfRule type="cellIs" dxfId="2403" priority="242" operator="between">
      <formula>$J$5</formula>
      <formula>$J$7</formula>
    </cfRule>
  </conditionalFormatting>
  <conditionalFormatting sqref="AG85:CA85 AG82:CA82 AG98:CA98">
    <cfRule type="cellIs" dxfId="2402" priority="239" operator="equal">
      <formula>0</formula>
    </cfRule>
  </conditionalFormatting>
  <conditionalFormatting sqref="AG126:CA130 AG145:CA146 AG113:CA116">
    <cfRule type="cellIs" dxfId="2401" priority="237" operator="equal">
      <formula>0</formula>
    </cfRule>
  </conditionalFormatting>
  <conditionalFormatting sqref="AG71:CA73">
    <cfRule type="cellIs" dxfId="2400" priority="236" operator="equal">
      <formula>0</formula>
    </cfRule>
  </conditionalFormatting>
  <conditionalFormatting sqref="AG71:CA71">
    <cfRule type="cellIs" dxfId="2399" priority="232" operator="greaterThan">
      <formula>0</formula>
    </cfRule>
    <cfRule type="cellIs" dxfId="2398" priority="233" operator="lessThan">
      <formula>0</formula>
    </cfRule>
  </conditionalFormatting>
  <conditionalFormatting sqref="AG14:CA14">
    <cfRule type="cellIs" dxfId="2397" priority="230" operator="greaterThan">
      <formula>0</formula>
    </cfRule>
    <cfRule type="cellIs" dxfId="2396" priority="231" operator="lessThan">
      <formula>0</formula>
    </cfRule>
  </conditionalFormatting>
  <conditionalFormatting sqref="AG114:CA114">
    <cfRule type="cellIs" dxfId="2395" priority="228" operator="greaterThan">
      <formula>0</formula>
    </cfRule>
    <cfRule type="cellIs" dxfId="2394" priority="229" operator="lessThan">
      <formula>0</formula>
    </cfRule>
  </conditionalFormatting>
  <conditionalFormatting sqref="AG97:CA97 AG86:CA86">
    <cfRule type="cellIs" dxfId="2393" priority="225" operator="equal">
      <formula>0</formula>
    </cfRule>
  </conditionalFormatting>
  <conditionalFormatting sqref="AG62:CA62">
    <cfRule type="cellIs" dxfId="2392" priority="222" operator="equal">
      <formula>0</formula>
    </cfRule>
  </conditionalFormatting>
  <conditionalFormatting sqref="AG63:CA63">
    <cfRule type="cellIs" dxfId="2391" priority="221" operator="equal">
      <formula>0</formula>
    </cfRule>
  </conditionalFormatting>
  <conditionalFormatting sqref="AG68:CA68">
    <cfRule type="cellIs" dxfId="2390" priority="220" operator="equal">
      <formula>0</formula>
    </cfRule>
  </conditionalFormatting>
  <conditionalFormatting sqref="AG69:CA69">
    <cfRule type="cellIs" dxfId="2389" priority="219" operator="equal">
      <formula>0</formula>
    </cfRule>
  </conditionalFormatting>
  <conditionalFormatting sqref="AG69:CA69">
    <cfRule type="cellIs" dxfId="2388" priority="217" operator="greaterThan">
      <formula>0</formula>
    </cfRule>
    <cfRule type="cellIs" dxfId="2387" priority="218" operator="lessThan">
      <formula>0</formula>
    </cfRule>
  </conditionalFormatting>
  <conditionalFormatting sqref="AG63:CA63">
    <cfRule type="cellIs" dxfId="2386" priority="212" operator="greaterThan">
      <formula>0</formula>
    </cfRule>
    <cfRule type="cellIs" dxfId="2385" priority="213" operator="lessThan">
      <formula>0</formula>
    </cfRule>
  </conditionalFormatting>
  <conditionalFormatting sqref="AG104:CA105 AG102:CA102">
    <cfRule type="cellIs" dxfId="2384" priority="185" operator="equal">
      <formula>0</formula>
    </cfRule>
  </conditionalFormatting>
  <conditionalFormatting sqref="AG106:CA106 AG109:CA110">
    <cfRule type="cellIs" dxfId="2383" priority="183" operator="equal">
      <formula>0</formula>
    </cfRule>
  </conditionalFormatting>
  <conditionalFormatting sqref="AG99:CA101">
    <cfRule type="cellIs" dxfId="2382" priority="181" operator="equal">
      <formula>0</formula>
    </cfRule>
  </conditionalFormatting>
  <conditionalFormatting sqref="AG99:CA99">
    <cfRule type="cellIs" dxfId="2381" priority="179" operator="greaterThan">
      <formula>0</formula>
    </cfRule>
    <cfRule type="cellIs" dxfId="2380" priority="180" operator="lessThan">
      <formula>0</formula>
    </cfRule>
  </conditionalFormatting>
  <conditionalFormatting sqref="AG112:CA112">
    <cfRule type="cellIs" dxfId="2379" priority="177" operator="equal">
      <formula>0</formula>
    </cfRule>
  </conditionalFormatting>
  <conditionalFormatting sqref="AG111:CA111">
    <cfRule type="cellIs" dxfId="2378" priority="176" operator="equal">
      <formula>0</formula>
    </cfRule>
  </conditionalFormatting>
  <conditionalFormatting sqref="AG111:CA111">
    <cfRule type="cellIs" dxfId="2377" priority="174" operator="greaterThan">
      <formula>0</formula>
    </cfRule>
    <cfRule type="cellIs" dxfId="2376" priority="175" operator="lessThan">
      <formula>0</formula>
    </cfRule>
  </conditionalFormatting>
  <conditionalFormatting sqref="CB45:CC49 CB77:CC81 CB147:CC1048576 CB84:CC84 CB74:CC74 CB26:CC32 CB1:CC18 CB61:CC61 CB64:CC67 CB70:CC70">
    <cfRule type="cellIs" dxfId="2375" priority="169" operator="equal">
      <formula>0</formula>
    </cfRule>
  </conditionalFormatting>
  <conditionalFormatting sqref="CB75:CC76">
    <cfRule type="cellIs" dxfId="2374" priority="168" operator="equal">
      <formula>0</formula>
    </cfRule>
  </conditionalFormatting>
  <conditionalFormatting sqref="CB85:CC85 CB82:CC82 CB98:CC98">
    <cfRule type="cellIs" dxfId="2373" priority="167" operator="equal">
      <formula>0</formula>
    </cfRule>
  </conditionalFormatting>
  <conditionalFormatting sqref="CB83:CC83">
    <cfRule type="cellIs" dxfId="2372" priority="166" operator="equal">
      <formula>0</formula>
    </cfRule>
  </conditionalFormatting>
  <conditionalFormatting sqref="CB145:CC146 CB126:CC132 CB113:CC118">
    <cfRule type="cellIs" dxfId="2371" priority="165" operator="equal">
      <formula>0</formula>
    </cfRule>
  </conditionalFormatting>
  <conditionalFormatting sqref="CB71:CC73">
    <cfRule type="cellIs" dxfId="2370" priority="164" operator="equal">
      <formula>0</formula>
    </cfRule>
  </conditionalFormatting>
  <conditionalFormatting sqref="CB50:CC50">
    <cfRule type="cellIs" dxfId="2369" priority="163" operator="equal">
      <formula>0</formula>
    </cfRule>
  </conditionalFormatting>
  <conditionalFormatting sqref="CB33:CC33">
    <cfRule type="cellIs" dxfId="2368" priority="162" operator="equal">
      <formula>0</formula>
    </cfRule>
  </conditionalFormatting>
  <conditionalFormatting sqref="CB87:CC87">
    <cfRule type="cellIs" dxfId="2367" priority="159" operator="equal">
      <formula>0</formula>
    </cfRule>
  </conditionalFormatting>
  <conditionalFormatting sqref="CB88:CC88">
    <cfRule type="cellIs" dxfId="2366" priority="161" operator="equal">
      <formula>0</formula>
    </cfRule>
  </conditionalFormatting>
  <conditionalFormatting sqref="CB97:CC97 CB86:CC86">
    <cfRule type="cellIs" dxfId="2365" priority="160" operator="equal">
      <formula>0</formula>
    </cfRule>
  </conditionalFormatting>
  <conditionalFormatting sqref="CB133:CC133">
    <cfRule type="cellIs" dxfId="2364" priority="158" operator="equal">
      <formula>0</formula>
    </cfRule>
  </conditionalFormatting>
  <conditionalFormatting sqref="CB62:CC62">
    <cfRule type="cellIs" dxfId="2363" priority="157" operator="equal">
      <formula>0</formula>
    </cfRule>
  </conditionalFormatting>
  <conditionalFormatting sqref="CB63:CC63">
    <cfRule type="cellIs" dxfId="2362" priority="156" operator="equal">
      <formula>0</formula>
    </cfRule>
  </conditionalFormatting>
  <conditionalFormatting sqref="CB134:CC134">
    <cfRule type="cellIs" dxfId="2361" priority="153" operator="equal">
      <formula>0</formula>
    </cfRule>
  </conditionalFormatting>
  <conditionalFormatting sqref="CB68:CC68">
    <cfRule type="cellIs" dxfId="2360" priority="155" operator="equal">
      <formula>0</formula>
    </cfRule>
  </conditionalFormatting>
  <conditionalFormatting sqref="CB69:CC69">
    <cfRule type="cellIs" dxfId="2359" priority="154" operator="equal">
      <formula>0</formula>
    </cfRule>
  </conditionalFormatting>
  <conditionalFormatting sqref="CB34:CC34">
    <cfRule type="cellIs" dxfId="2358" priority="152" operator="equal">
      <formula>0</formula>
    </cfRule>
  </conditionalFormatting>
  <conditionalFormatting sqref="CB35:CC35">
    <cfRule type="cellIs" dxfId="2357" priority="150" operator="equal">
      <formula>0</formula>
    </cfRule>
  </conditionalFormatting>
  <conditionalFormatting sqref="CB51:CC51">
    <cfRule type="cellIs" dxfId="2356" priority="151" operator="equal">
      <formula>0</formula>
    </cfRule>
  </conditionalFormatting>
  <conditionalFormatting sqref="CB52:CC52">
    <cfRule type="cellIs" dxfId="2355" priority="149" operator="equal">
      <formula>0</formula>
    </cfRule>
  </conditionalFormatting>
  <conditionalFormatting sqref="CB89:CC89">
    <cfRule type="cellIs" dxfId="2354" priority="148" operator="equal">
      <formula>0</formula>
    </cfRule>
  </conditionalFormatting>
  <conditionalFormatting sqref="CB135:CC135">
    <cfRule type="cellIs" dxfId="2353" priority="147" operator="equal">
      <formula>0</formula>
    </cfRule>
  </conditionalFormatting>
  <conditionalFormatting sqref="CB53:CC53">
    <cfRule type="cellIs" dxfId="2352" priority="146" operator="equal">
      <formula>0</formula>
    </cfRule>
  </conditionalFormatting>
  <conditionalFormatting sqref="CB90:CC90">
    <cfRule type="cellIs" dxfId="2351" priority="145" operator="equal">
      <formula>0</formula>
    </cfRule>
  </conditionalFormatting>
  <conditionalFormatting sqref="CB136:CC136">
    <cfRule type="cellIs" dxfId="2350" priority="144" operator="equal">
      <formula>0</formula>
    </cfRule>
  </conditionalFormatting>
  <conditionalFormatting sqref="CB36:CC36">
    <cfRule type="cellIs" dxfId="2349" priority="143" operator="equal">
      <formula>0</formula>
    </cfRule>
  </conditionalFormatting>
  <conditionalFormatting sqref="CB119:CC119">
    <cfRule type="cellIs" dxfId="2348" priority="142" operator="equal">
      <formula>0</formula>
    </cfRule>
  </conditionalFormatting>
  <conditionalFormatting sqref="CB19:CC19">
    <cfRule type="cellIs" dxfId="2347" priority="141" operator="equal">
      <formula>0</formula>
    </cfRule>
  </conditionalFormatting>
  <conditionalFormatting sqref="CB54:CC54">
    <cfRule type="cellIs" dxfId="2346" priority="140" operator="equal">
      <formula>0</formula>
    </cfRule>
  </conditionalFormatting>
  <conditionalFormatting sqref="CB91:CC91">
    <cfRule type="cellIs" dxfId="2345" priority="139" operator="equal">
      <formula>0</formula>
    </cfRule>
  </conditionalFormatting>
  <conditionalFormatting sqref="CB137:CC137">
    <cfRule type="cellIs" dxfId="2344" priority="138" operator="equal">
      <formula>0</formula>
    </cfRule>
  </conditionalFormatting>
  <conditionalFormatting sqref="CB37:CC37">
    <cfRule type="cellIs" dxfId="2343" priority="137" operator="equal">
      <formula>0</formula>
    </cfRule>
  </conditionalFormatting>
  <conditionalFormatting sqref="CB120:CC120">
    <cfRule type="cellIs" dxfId="2342" priority="136" operator="equal">
      <formula>0</formula>
    </cfRule>
  </conditionalFormatting>
  <conditionalFormatting sqref="CB20:CC20">
    <cfRule type="cellIs" dxfId="2341" priority="135" operator="equal">
      <formula>0</formula>
    </cfRule>
  </conditionalFormatting>
  <conditionalFormatting sqref="CB55:CC55">
    <cfRule type="cellIs" dxfId="2340" priority="134" operator="equal">
      <formula>0</formula>
    </cfRule>
  </conditionalFormatting>
  <conditionalFormatting sqref="CB92:CC92">
    <cfRule type="cellIs" dxfId="2339" priority="133" operator="equal">
      <formula>0</formula>
    </cfRule>
  </conditionalFormatting>
  <conditionalFormatting sqref="CB138:CC138">
    <cfRule type="cellIs" dxfId="2338" priority="132" operator="equal">
      <formula>0</formula>
    </cfRule>
  </conditionalFormatting>
  <conditionalFormatting sqref="CB38:CC38">
    <cfRule type="cellIs" dxfId="2337" priority="131" operator="equal">
      <formula>0</formula>
    </cfRule>
  </conditionalFormatting>
  <conditionalFormatting sqref="CB121:CC121">
    <cfRule type="cellIs" dxfId="2336" priority="130" operator="equal">
      <formula>0</formula>
    </cfRule>
  </conditionalFormatting>
  <conditionalFormatting sqref="CB21:CC21">
    <cfRule type="cellIs" dxfId="2335" priority="129" operator="equal">
      <formula>0</formula>
    </cfRule>
  </conditionalFormatting>
  <conditionalFormatting sqref="CB56:CC56">
    <cfRule type="cellIs" dxfId="2334" priority="128" operator="equal">
      <formula>0</formula>
    </cfRule>
  </conditionalFormatting>
  <conditionalFormatting sqref="CB57:CC57">
    <cfRule type="cellIs" dxfId="2333" priority="127" operator="equal">
      <formula>0</formula>
    </cfRule>
  </conditionalFormatting>
  <conditionalFormatting sqref="CB93:CC93">
    <cfRule type="cellIs" dxfId="2332" priority="126" operator="equal">
      <formula>0</formula>
    </cfRule>
  </conditionalFormatting>
  <conditionalFormatting sqref="CB94:CC94">
    <cfRule type="cellIs" dxfId="2331" priority="125" operator="equal">
      <formula>0</formula>
    </cfRule>
  </conditionalFormatting>
  <conditionalFormatting sqref="CB104:CC105 CB102:CC102 CB108:CC108">
    <cfRule type="cellIs" dxfId="2330" priority="124" operator="equal">
      <formula>0</formula>
    </cfRule>
  </conditionalFormatting>
  <conditionalFormatting sqref="CC103">
    <cfRule type="cellIs" dxfId="2329" priority="123" operator="equal">
      <formula>0</formula>
    </cfRule>
  </conditionalFormatting>
  <conditionalFormatting sqref="CB106:CC106 CB109:CC110">
    <cfRule type="cellIs" dxfId="2328" priority="122" operator="equal">
      <formula>0</formula>
    </cfRule>
  </conditionalFormatting>
  <conditionalFormatting sqref="CB107:CC107">
    <cfRule type="cellIs" dxfId="2327" priority="121" operator="equal">
      <formula>0</formula>
    </cfRule>
  </conditionalFormatting>
  <conditionalFormatting sqref="CB99:CC101">
    <cfRule type="cellIs" dxfId="2326" priority="120" operator="equal">
      <formula>0</formula>
    </cfRule>
  </conditionalFormatting>
  <conditionalFormatting sqref="CB60:CC60">
    <cfRule type="cellIs" dxfId="2325" priority="119" operator="equal">
      <formula>0</formula>
    </cfRule>
  </conditionalFormatting>
  <conditionalFormatting sqref="CB112:CC112">
    <cfRule type="cellIs" dxfId="2324" priority="118" operator="equal">
      <formula>0</formula>
    </cfRule>
  </conditionalFormatting>
  <conditionalFormatting sqref="CB111:CC111">
    <cfRule type="cellIs" dxfId="2323" priority="117" operator="equal">
      <formula>0</formula>
    </cfRule>
  </conditionalFormatting>
  <conditionalFormatting sqref="CB143:CC143">
    <cfRule type="cellIs" dxfId="2322" priority="116" operator="equal">
      <formula>0</formula>
    </cfRule>
  </conditionalFormatting>
  <conditionalFormatting sqref="CB144:CC144">
    <cfRule type="cellIs" dxfId="2321" priority="115" operator="equal">
      <formula>0</formula>
    </cfRule>
  </conditionalFormatting>
  <conditionalFormatting sqref="CB43:CC43">
    <cfRule type="cellIs" dxfId="2320" priority="114" operator="equal">
      <formula>0</formula>
    </cfRule>
  </conditionalFormatting>
  <conditionalFormatting sqref="CB44:CC44">
    <cfRule type="cellIs" dxfId="2319" priority="113" operator="equal">
      <formula>0</formula>
    </cfRule>
  </conditionalFormatting>
  <conditionalFormatting sqref="U83:CA84">
    <cfRule type="cellIs" dxfId="2318" priority="111" operator="equal">
      <formula>0</formula>
    </cfRule>
  </conditionalFormatting>
  <conditionalFormatting sqref="U87:CA94">
    <cfRule type="cellIs" dxfId="2317" priority="110" operator="equal">
      <formula>0</formula>
    </cfRule>
  </conditionalFormatting>
  <conditionalFormatting sqref="J6">
    <cfRule type="cellIs" dxfId="2316" priority="109" operator="equal">
      <formula>0</formula>
    </cfRule>
  </conditionalFormatting>
  <conditionalFormatting sqref="A22:F22 CD22:XFD22 K22:U22">
    <cfRule type="cellIs" dxfId="2315" priority="108" operator="equal">
      <formula>0</formula>
    </cfRule>
  </conditionalFormatting>
  <conditionalFormatting sqref="G22:J22">
    <cfRule type="cellIs" dxfId="2314" priority="107" operator="equal">
      <formula>0</formula>
    </cfRule>
  </conditionalFormatting>
  <conditionalFormatting sqref="A23:F23 K23:U23 CD23:XFD23">
    <cfRule type="cellIs" dxfId="2313" priority="106" operator="equal">
      <formula>0</formula>
    </cfRule>
  </conditionalFormatting>
  <conditionalFormatting sqref="G23:J23">
    <cfRule type="cellIs" dxfId="2312" priority="105" operator="equal">
      <formula>0</formula>
    </cfRule>
  </conditionalFormatting>
  <conditionalFormatting sqref="CB22:CC22">
    <cfRule type="cellIs" dxfId="2311" priority="102" operator="equal">
      <formula>0</formula>
    </cfRule>
  </conditionalFormatting>
  <conditionalFormatting sqref="CB23:CC23">
    <cfRule type="cellIs" dxfId="2310" priority="101" operator="equal">
      <formula>0</formula>
    </cfRule>
  </conditionalFormatting>
  <conditionalFormatting sqref="G39:J39">
    <cfRule type="cellIs" dxfId="2309" priority="99" operator="equal">
      <formula>0</formula>
    </cfRule>
  </conditionalFormatting>
  <conditionalFormatting sqref="A39:F39 CD39:XFD39 K39:U39">
    <cfRule type="cellIs" dxfId="2308" priority="100" operator="equal">
      <formula>0</formula>
    </cfRule>
  </conditionalFormatting>
  <conditionalFormatting sqref="G40:J40">
    <cfRule type="cellIs" dxfId="2307" priority="97" operator="equal">
      <formula>0</formula>
    </cfRule>
  </conditionalFormatting>
  <conditionalFormatting sqref="A40:F40 CD40:XFD40 K40:U40">
    <cfRule type="cellIs" dxfId="2306" priority="98" operator="equal">
      <formula>0</formula>
    </cfRule>
  </conditionalFormatting>
  <conditionalFormatting sqref="CB39:CC39">
    <cfRule type="cellIs" dxfId="2305" priority="94" operator="equal">
      <formula>0</formula>
    </cfRule>
  </conditionalFormatting>
  <conditionalFormatting sqref="CB40:CC40">
    <cfRule type="cellIs" dxfId="2304" priority="93" operator="equal">
      <formula>0</formula>
    </cfRule>
  </conditionalFormatting>
  <conditionalFormatting sqref="G122:J122">
    <cfRule type="cellIs" dxfId="2303" priority="91" operator="equal">
      <formula>0</formula>
    </cfRule>
  </conditionalFormatting>
  <conditionalFormatting sqref="A122:F122 K122:T122 CD122:XFD122">
    <cfRule type="cellIs" dxfId="2302" priority="92" operator="equal">
      <formula>0</formula>
    </cfRule>
  </conditionalFormatting>
  <conditionalFormatting sqref="G123:J123">
    <cfRule type="cellIs" dxfId="2301" priority="88" operator="equal">
      <formula>0</formula>
    </cfRule>
  </conditionalFormatting>
  <conditionalFormatting sqref="A123:F123 K123:T123 CD123:XFD123">
    <cfRule type="cellIs" dxfId="2300" priority="89" operator="equal">
      <formula>0</formula>
    </cfRule>
  </conditionalFormatting>
  <conditionalFormatting sqref="CB122:CC122">
    <cfRule type="cellIs" dxfId="2299" priority="86" operator="equal">
      <formula>0</formula>
    </cfRule>
  </conditionalFormatting>
  <conditionalFormatting sqref="CB123:CC123">
    <cfRule type="cellIs" dxfId="2298" priority="85" operator="equal">
      <formula>0</formula>
    </cfRule>
  </conditionalFormatting>
  <conditionalFormatting sqref="G139:J139">
    <cfRule type="cellIs" dxfId="2297" priority="82" operator="equal">
      <formula>0</formula>
    </cfRule>
  </conditionalFormatting>
  <conditionalFormatting sqref="A139:F139 K139:T139 CD139:XFD139">
    <cfRule type="cellIs" dxfId="2296" priority="83" operator="equal">
      <formula>0</formula>
    </cfRule>
  </conditionalFormatting>
  <conditionalFormatting sqref="G140:J140">
    <cfRule type="cellIs" dxfId="2295" priority="80" operator="equal">
      <formula>0</formula>
    </cfRule>
  </conditionalFormatting>
  <conditionalFormatting sqref="A140:F140 K140:T140 CD140:XFD140">
    <cfRule type="cellIs" dxfId="2294" priority="81" operator="equal">
      <formula>0</formula>
    </cfRule>
  </conditionalFormatting>
  <conditionalFormatting sqref="CB139:CC139">
    <cfRule type="cellIs" dxfId="2293" priority="79" operator="equal">
      <formula>0</formula>
    </cfRule>
  </conditionalFormatting>
  <conditionalFormatting sqref="CB140:CC140">
    <cfRule type="cellIs" dxfId="2292" priority="78" operator="equal">
      <formula>0</formula>
    </cfRule>
  </conditionalFormatting>
  <conditionalFormatting sqref="G9">
    <cfRule type="cellIs" dxfId="2291" priority="77" operator="equal">
      <formula>0</formula>
    </cfRule>
  </conditionalFormatting>
  <conditionalFormatting sqref="D70">
    <cfRule type="cellIs" dxfId="2290" priority="76" operator="equal">
      <formula>0</formula>
    </cfRule>
  </conditionalFormatting>
  <conditionalFormatting sqref="D71">
    <cfRule type="cellIs" dxfId="2289" priority="75" operator="equal">
      <formula>0</formula>
    </cfRule>
  </conditionalFormatting>
  <conditionalFormatting sqref="D69">
    <cfRule type="cellIs" dxfId="2288" priority="74" operator="equal">
      <formula>0</formula>
    </cfRule>
  </conditionalFormatting>
  <conditionalFormatting sqref="C7">
    <cfRule type="cellIs" dxfId="2287" priority="73" operator="equal">
      <formula>0</formula>
    </cfRule>
  </conditionalFormatting>
  <conditionalFormatting sqref="D74 D77:D81 D84">
    <cfRule type="cellIs" dxfId="2286" priority="72" operator="equal">
      <formula>0</formula>
    </cfRule>
  </conditionalFormatting>
  <conditionalFormatting sqref="D75:D76">
    <cfRule type="cellIs" dxfId="2285" priority="71" operator="equal">
      <formula>0</formula>
    </cfRule>
  </conditionalFormatting>
  <conditionalFormatting sqref="D85 D82 D98">
    <cfRule type="cellIs" dxfId="2284" priority="70" operator="equal">
      <formula>0</formula>
    </cfRule>
  </conditionalFormatting>
  <conditionalFormatting sqref="D83">
    <cfRule type="cellIs" dxfId="2283" priority="69" operator="equal">
      <formula>0</formula>
    </cfRule>
  </conditionalFormatting>
  <conditionalFormatting sqref="D87">
    <cfRule type="cellIs" dxfId="2282" priority="66" operator="equal">
      <formula>0</formula>
    </cfRule>
  </conditionalFormatting>
  <conditionalFormatting sqref="D88">
    <cfRule type="cellIs" dxfId="2281" priority="68" operator="equal">
      <formula>0</formula>
    </cfRule>
  </conditionalFormatting>
  <conditionalFormatting sqref="D97 D86">
    <cfRule type="cellIs" dxfId="2280" priority="67" operator="equal">
      <formula>0</formula>
    </cfRule>
  </conditionalFormatting>
  <conditionalFormatting sqref="D89">
    <cfRule type="cellIs" dxfId="2279" priority="65" operator="equal">
      <formula>0</formula>
    </cfRule>
  </conditionalFormatting>
  <conditionalFormatting sqref="D90">
    <cfRule type="cellIs" dxfId="2278" priority="64" operator="equal">
      <formula>0</formula>
    </cfRule>
  </conditionalFormatting>
  <conditionalFormatting sqref="D91">
    <cfRule type="cellIs" dxfId="2277" priority="63" operator="equal">
      <formula>0</formula>
    </cfRule>
  </conditionalFormatting>
  <conditionalFormatting sqref="D92">
    <cfRule type="cellIs" dxfId="2276" priority="62" operator="equal">
      <formula>0</formula>
    </cfRule>
  </conditionalFormatting>
  <conditionalFormatting sqref="D93">
    <cfRule type="cellIs" dxfId="2275" priority="61" operator="equal">
      <formula>0</formula>
    </cfRule>
  </conditionalFormatting>
  <conditionalFormatting sqref="D94">
    <cfRule type="cellIs" dxfId="2274" priority="60" operator="equal">
      <formula>0</formula>
    </cfRule>
  </conditionalFormatting>
  <conditionalFormatting sqref="D104:D105 D102">
    <cfRule type="cellIs" dxfId="2273" priority="59" operator="equal">
      <formula>0</formula>
    </cfRule>
  </conditionalFormatting>
  <conditionalFormatting sqref="D103">
    <cfRule type="cellIs" dxfId="2272" priority="58" operator="equal">
      <formula>0</formula>
    </cfRule>
  </conditionalFormatting>
  <conditionalFormatting sqref="D106">
    <cfRule type="cellIs" dxfId="2271" priority="57" operator="equal">
      <formula>0</formula>
    </cfRule>
  </conditionalFormatting>
  <conditionalFormatting sqref="D100">
    <cfRule type="cellIs" dxfId="2270" priority="56" operator="equal">
      <formula>0</formula>
    </cfRule>
  </conditionalFormatting>
  <conditionalFormatting sqref="D101">
    <cfRule type="cellIs" dxfId="2269" priority="55" operator="equal">
      <formula>0</formula>
    </cfRule>
  </conditionalFormatting>
  <conditionalFormatting sqref="D99">
    <cfRule type="cellIs" dxfId="2268" priority="54" operator="equal">
      <formula>0</formula>
    </cfRule>
  </conditionalFormatting>
  <conditionalFormatting sqref="C3:C5">
    <cfRule type="cellIs" dxfId="2267" priority="53" operator="equal">
      <formula>0</formula>
    </cfRule>
  </conditionalFormatting>
  <conditionalFormatting sqref="C8:D8">
    <cfRule type="cellIs" dxfId="2266" priority="52" operator="equal">
      <formula>0</formula>
    </cfRule>
  </conditionalFormatting>
  <conditionalFormatting sqref="A1:D1">
    <cfRule type="cellIs" dxfId="2265" priority="51" operator="equal">
      <formula>0</formula>
    </cfRule>
  </conditionalFormatting>
  <conditionalFormatting sqref="V24:CA24">
    <cfRule type="cellIs" dxfId="2264" priority="50" operator="equal">
      <formula>0</formula>
    </cfRule>
  </conditionalFormatting>
  <conditionalFormatting sqref="A24:F24 K24:U24 CD24:XFD24">
    <cfRule type="cellIs" dxfId="2263" priority="49" operator="equal">
      <formula>0</formula>
    </cfRule>
  </conditionalFormatting>
  <conditionalFormatting sqref="G24:J24">
    <cfRule type="cellIs" dxfId="2262" priority="48" operator="equal">
      <formula>0</formula>
    </cfRule>
  </conditionalFormatting>
  <conditionalFormatting sqref="CB24:CC24">
    <cfRule type="cellIs" dxfId="2261" priority="47" operator="equal">
      <formula>0</formula>
    </cfRule>
  </conditionalFormatting>
  <conditionalFormatting sqref="V41:CA41">
    <cfRule type="cellIs" dxfId="2260" priority="46" operator="equal">
      <formula>0</formula>
    </cfRule>
  </conditionalFormatting>
  <conditionalFormatting sqref="G41:J41">
    <cfRule type="cellIs" dxfId="2259" priority="44" operator="equal">
      <formula>0</formula>
    </cfRule>
  </conditionalFormatting>
  <conditionalFormatting sqref="A41:F41 CD41:XFD41 K41:U41">
    <cfRule type="cellIs" dxfId="2258" priority="45" operator="equal">
      <formula>0</formula>
    </cfRule>
  </conditionalFormatting>
  <conditionalFormatting sqref="CB41:CC41">
    <cfRule type="cellIs" dxfId="2257" priority="43" operator="equal">
      <formula>0</formula>
    </cfRule>
  </conditionalFormatting>
  <conditionalFormatting sqref="U58:CA58">
    <cfRule type="cellIs" dxfId="2256" priority="42" operator="equal">
      <formula>0</formula>
    </cfRule>
  </conditionalFormatting>
  <conditionalFormatting sqref="A58:F58 K58:T58 CD58:XFD58">
    <cfRule type="cellIs" dxfId="2255" priority="41" operator="equal">
      <formula>0</formula>
    </cfRule>
  </conditionalFormatting>
  <conditionalFormatting sqref="H58:J58">
    <cfRule type="cellIs" dxfId="2254" priority="40" operator="equal">
      <formula>0</formula>
    </cfRule>
  </conditionalFormatting>
  <conditionalFormatting sqref="CB58:CC58">
    <cfRule type="cellIs" dxfId="2253" priority="39" operator="equal">
      <formula>0</formula>
    </cfRule>
  </conditionalFormatting>
  <conditionalFormatting sqref="G58">
    <cfRule type="cellIs" dxfId="2252" priority="38" operator="equal">
      <formula>0</formula>
    </cfRule>
  </conditionalFormatting>
  <conditionalFormatting sqref="D95">
    <cfRule type="cellIs" dxfId="2251" priority="34" operator="equal">
      <formula>0</formula>
    </cfRule>
  </conditionalFormatting>
  <conditionalFormatting sqref="A95:C95 K95:T95 CD95:XFD95 E95:F95">
    <cfRule type="cellIs" dxfId="2250" priority="37" operator="equal">
      <formula>0</formula>
    </cfRule>
  </conditionalFormatting>
  <conditionalFormatting sqref="CB95:CC95">
    <cfRule type="cellIs" dxfId="2249" priority="36" operator="equal">
      <formula>0</formula>
    </cfRule>
  </conditionalFormatting>
  <conditionalFormatting sqref="U95:CA95">
    <cfRule type="cellIs" dxfId="2248" priority="35" operator="equal">
      <formula>0</formula>
    </cfRule>
  </conditionalFormatting>
  <conditionalFormatting sqref="CB124:CC124">
    <cfRule type="cellIs" dxfId="2247" priority="30" operator="equal">
      <formula>0</formula>
    </cfRule>
  </conditionalFormatting>
  <conditionalFormatting sqref="U124:CA124">
    <cfRule type="cellIs" dxfId="2246" priority="33" operator="equal">
      <formula>0</formula>
    </cfRule>
  </conditionalFormatting>
  <conditionalFormatting sqref="G124:J124">
    <cfRule type="cellIs" dxfId="2245" priority="31" operator="equal">
      <formula>0</formula>
    </cfRule>
  </conditionalFormatting>
  <conditionalFormatting sqref="A124:F124 K124:T124 CD124:XFD124">
    <cfRule type="cellIs" dxfId="2244" priority="32" operator="equal">
      <formula>0</formula>
    </cfRule>
  </conditionalFormatting>
  <conditionalFormatting sqref="CB141:CC141">
    <cfRule type="cellIs" dxfId="2243" priority="26" operator="equal">
      <formula>0</formula>
    </cfRule>
  </conditionalFormatting>
  <conditionalFormatting sqref="U141:CA141">
    <cfRule type="cellIs" dxfId="2242" priority="29" operator="equal">
      <formula>0</formula>
    </cfRule>
  </conditionalFormatting>
  <conditionalFormatting sqref="G141:J141">
    <cfRule type="cellIs" dxfId="2241" priority="27" operator="equal">
      <formula>0</formula>
    </cfRule>
  </conditionalFormatting>
  <conditionalFormatting sqref="A141:F141 K141:T141 CD141:XFD141">
    <cfRule type="cellIs" dxfId="2240" priority="28" operator="equal">
      <formula>0</formula>
    </cfRule>
  </conditionalFormatting>
  <conditionalFormatting sqref="V25:CA25">
    <cfRule type="cellIs" dxfId="2239" priority="25" operator="equal">
      <formula>0</formula>
    </cfRule>
  </conditionalFormatting>
  <conditionalFormatting sqref="A25:F25 K25:U25 CD25:XFD25">
    <cfRule type="cellIs" dxfId="2238" priority="24" operator="equal">
      <formula>0</formula>
    </cfRule>
  </conditionalFormatting>
  <conditionalFormatting sqref="G25:J25">
    <cfRule type="cellIs" dxfId="2237" priority="23" operator="equal">
      <formula>0</formula>
    </cfRule>
  </conditionalFormatting>
  <conditionalFormatting sqref="CB25:CC25">
    <cfRule type="cellIs" dxfId="2236" priority="22" operator="equal">
      <formula>0</formula>
    </cfRule>
  </conditionalFormatting>
  <conditionalFormatting sqref="CB125:CC125">
    <cfRule type="cellIs" dxfId="2235" priority="18" operator="equal">
      <formula>0</formula>
    </cfRule>
  </conditionalFormatting>
  <conditionalFormatting sqref="U125:CA125">
    <cfRule type="cellIs" dxfId="2234" priority="21" operator="equal">
      <formula>0</formula>
    </cfRule>
  </conditionalFormatting>
  <conditionalFormatting sqref="G125:J125">
    <cfRule type="cellIs" dxfId="2233" priority="19" operator="equal">
      <formula>0</formula>
    </cfRule>
  </conditionalFormatting>
  <conditionalFormatting sqref="A125:F125 K125:T125 CD125:XFD125">
    <cfRule type="cellIs" dxfId="2232" priority="20" operator="equal">
      <formula>0</formula>
    </cfRule>
  </conditionalFormatting>
  <conditionalFormatting sqref="U59:CA59">
    <cfRule type="cellIs" dxfId="2231" priority="17" operator="equal">
      <formula>0</formula>
    </cfRule>
  </conditionalFormatting>
  <conditionalFormatting sqref="A59:F59 K59:T59 CD59:XFD59">
    <cfRule type="cellIs" dxfId="2230" priority="16" operator="equal">
      <formula>0</formula>
    </cfRule>
  </conditionalFormatting>
  <conditionalFormatting sqref="H59:J59">
    <cfRule type="cellIs" dxfId="2229" priority="15" operator="equal">
      <formula>0</formula>
    </cfRule>
  </conditionalFormatting>
  <conditionalFormatting sqref="CB59:CC59">
    <cfRule type="cellIs" dxfId="2228" priority="14" operator="equal">
      <formula>0</formula>
    </cfRule>
  </conditionalFormatting>
  <conditionalFormatting sqref="G59">
    <cfRule type="cellIs" dxfId="2227" priority="13" operator="equal">
      <formula>0</formula>
    </cfRule>
  </conditionalFormatting>
  <conditionalFormatting sqref="D96">
    <cfRule type="cellIs" dxfId="2226" priority="9" operator="equal">
      <formula>0</formula>
    </cfRule>
  </conditionalFormatting>
  <conditionalFormatting sqref="A96:C96 K96:T96 CD96:XFD96 E96:F96">
    <cfRule type="cellIs" dxfId="2225" priority="12" operator="equal">
      <formula>0</formula>
    </cfRule>
  </conditionalFormatting>
  <conditionalFormatting sqref="CB96:CC96">
    <cfRule type="cellIs" dxfId="2224" priority="11" operator="equal">
      <formula>0</formula>
    </cfRule>
  </conditionalFormatting>
  <conditionalFormatting sqref="U96:CA96">
    <cfRule type="cellIs" dxfId="2223" priority="10" operator="equal">
      <formula>0</formula>
    </cfRule>
  </conditionalFormatting>
  <conditionalFormatting sqref="V42:CA42">
    <cfRule type="cellIs" dxfId="2222" priority="8" operator="equal">
      <formula>0</formula>
    </cfRule>
  </conditionalFormatting>
  <conditionalFormatting sqref="G42:J42">
    <cfRule type="cellIs" dxfId="2221" priority="6" operator="equal">
      <formula>0</formula>
    </cfRule>
  </conditionalFormatting>
  <conditionalFormatting sqref="A42:F42 CD42:XFD42 K42:U42">
    <cfRule type="cellIs" dxfId="2220" priority="7" operator="equal">
      <formula>0</formula>
    </cfRule>
  </conditionalFormatting>
  <conditionalFormatting sqref="CB42:CC42">
    <cfRule type="cellIs" dxfId="2219" priority="5" operator="equal">
      <formula>0</formula>
    </cfRule>
  </conditionalFormatting>
  <conditionalFormatting sqref="CB142:CC142">
    <cfRule type="cellIs" dxfId="2218" priority="1" operator="equal">
      <formula>0</formula>
    </cfRule>
  </conditionalFormatting>
  <conditionalFormatting sqref="U142:CA142">
    <cfRule type="cellIs" dxfId="2217" priority="4" operator="equal">
      <formula>0</formula>
    </cfRule>
  </conditionalFormatting>
  <conditionalFormatting sqref="G142:J142">
    <cfRule type="cellIs" dxfId="2216" priority="2" operator="equal">
      <formula>0</formula>
    </cfRule>
  </conditionalFormatting>
  <conditionalFormatting sqref="A142:F142 K142:T142 CD142:XFD142">
    <cfRule type="cellIs" dxfId="2215" priority="3" operator="equal">
      <formula>0</formula>
    </cfRule>
  </conditionalFormatting>
  <hyperlinks>
    <hyperlink ref="A1:D1" location="content!A1" tooltip="в оглавление" display="content"/>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GQ183"/>
  <sheetViews>
    <sheetView workbookViewId="0">
      <pane xSplit="21" ySplit="11" topLeftCell="V12" activePane="bottomRight" state="frozen"/>
      <selection pane="topRight" activeCell="T1" sqref="T1"/>
      <selection pane="bottomLeft" activeCell="A12" sqref="A12"/>
      <selection pane="bottomRight" activeCell="A2" sqref="A2"/>
    </sheetView>
  </sheetViews>
  <sheetFormatPr defaultColWidth="9.109375" defaultRowHeight="12" x14ac:dyDescent="0.25"/>
  <cols>
    <col min="1" max="2" width="1.6640625" style="2" customWidth="1"/>
    <col min="3" max="3" width="2.6640625" style="2" customWidth="1"/>
    <col min="4" max="4" width="11.5546875" style="2" bestFit="1" customWidth="1"/>
    <col min="5" max="5" width="1.6640625" style="2" customWidth="1"/>
    <col min="6" max="6" width="1.6640625" style="102" customWidth="1"/>
    <col min="7" max="7" width="43.6640625" style="2" bestFit="1" customWidth="1"/>
    <col min="8" max="9" width="1.6640625" style="2" customWidth="1"/>
    <col min="10" max="10" width="9.5546875" style="19" bestFit="1" customWidth="1"/>
    <col min="11" max="11" width="1.6640625" style="2" customWidth="1"/>
    <col min="12" max="16" width="0.88671875" style="2" customWidth="1"/>
    <col min="17" max="17" width="1.6640625" style="2" customWidth="1"/>
    <col min="18" max="18" width="7.109375" style="292" bestFit="1" customWidth="1"/>
    <col min="19" max="20" width="9.33203125" style="293" bestFit="1" customWidth="1"/>
    <col min="21" max="22" width="1.6640625" style="293" customWidth="1"/>
    <col min="23" max="199" width="9.33203125" style="293" bestFit="1" customWidth="1"/>
    <col min="200" max="16384" width="9.109375" style="2"/>
  </cols>
  <sheetData>
    <row r="1" spans="1:199" ht="13.8" x14ac:dyDescent="0.3">
      <c r="A1" s="410" t="s">
        <v>252</v>
      </c>
      <c r="B1" s="410"/>
      <c r="C1" s="410"/>
      <c r="D1" s="410"/>
      <c r="E1" s="1"/>
      <c r="F1" s="97"/>
      <c r="G1" s="1"/>
      <c r="H1" s="1"/>
      <c r="I1" s="1"/>
      <c r="J1" s="18"/>
      <c r="K1" s="1"/>
      <c r="L1" s="1"/>
      <c r="M1" s="1"/>
      <c r="N1" s="1"/>
      <c r="O1" s="1"/>
      <c r="P1" s="1"/>
      <c r="Q1" s="1"/>
      <c r="R1" s="42"/>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c r="DE1" s="26"/>
      <c r="DF1" s="26"/>
      <c r="DG1" s="26"/>
      <c r="DH1" s="26"/>
      <c r="DI1" s="26"/>
      <c r="DJ1" s="26"/>
      <c r="DK1" s="26"/>
      <c r="DL1" s="26"/>
      <c r="DM1" s="26"/>
      <c r="DN1" s="26"/>
      <c r="DO1" s="26"/>
      <c r="DP1" s="26"/>
      <c r="DQ1" s="26"/>
      <c r="DR1" s="26"/>
      <c r="DS1" s="26"/>
      <c r="DT1" s="26"/>
      <c r="DU1" s="26"/>
      <c r="DV1" s="26"/>
      <c r="DW1" s="26"/>
      <c r="DX1" s="26"/>
      <c r="DY1" s="26"/>
      <c r="DZ1" s="26"/>
      <c r="EA1" s="26"/>
      <c r="EB1" s="26"/>
      <c r="EC1" s="26"/>
      <c r="ED1" s="26"/>
      <c r="EE1" s="26"/>
      <c r="EF1" s="26"/>
      <c r="EG1" s="26"/>
      <c r="EH1" s="26"/>
      <c r="EI1" s="26"/>
      <c r="EJ1" s="26"/>
      <c r="EK1" s="26"/>
      <c r="EL1" s="26"/>
      <c r="EM1" s="26"/>
      <c r="EN1" s="26"/>
      <c r="EO1" s="26"/>
      <c r="EP1" s="26"/>
      <c r="EQ1" s="26"/>
      <c r="ER1" s="26"/>
      <c r="ES1" s="26"/>
      <c r="ET1" s="26"/>
      <c r="EU1" s="26"/>
      <c r="EV1" s="26"/>
      <c r="EW1" s="26"/>
      <c r="EX1" s="26"/>
      <c r="EY1" s="26"/>
      <c r="EZ1" s="26"/>
      <c r="FA1" s="26"/>
      <c r="FB1" s="26"/>
      <c r="FC1" s="26"/>
      <c r="FD1" s="26"/>
      <c r="FE1" s="26"/>
      <c r="FF1" s="26"/>
      <c r="FG1" s="26"/>
      <c r="FH1" s="26"/>
      <c r="FI1" s="26"/>
      <c r="FJ1" s="26"/>
      <c r="FK1" s="26"/>
      <c r="FL1" s="26"/>
      <c r="FM1" s="26"/>
      <c r="FN1" s="26"/>
      <c r="FO1" s="26"/>
      <c r="FP1" s="26"/>
      <c r="FQ1" s="26"/>
      <c r="FR1" s="26"/>
      <c r="FS1" s="26"/>
      <c r="FT1" s="26"/>
      <c r="FU1" s="26"/>
      <c r="FV1" s="26"/>
      <c r="FW1" s="26"/>
      <c r="FX1" s="26"/>
      <c r="FY1" s="26"/>
      <c r="FZ1" s="26"/>
      <c r="GA1" s="26"/>
      <c r="GB1" s="26"/>
      <c r="GC1" s="26"/>
      <c r="GD1" s="26"/>
      <c r="GE1" s="26"/>
      <c r="GF1" s="26"/>
      <c r="GG1" s="26"/>
      <c r="GH1" s="26"/>
      <c r="GI1" s="26"/>
      <c r="GJ1" s="26"/>
      <c r="GK1" s="26"/>
      <c r="GL1" s="26"/>
      <c r="GM1" s="26"/>
      <c r="GN1" s="26"/>
      <c r="GO1" s="26"/>
      <c r="GP1" s="26"/>
      <c r="GQ1" s="26"/>
    </row>
    <row r="2" spans="1:199" s="7" customFormat="1" x14ac:dyDescent="0.25">
      <c r="A2" s="5"/>
      <c r="B2" s="5"/>
      <c r="C2" s="5"/>
      <c r="D2" s="5"/>
      <c r="E2" s="5"/>
      <c r="F2" s="98"/>
      <c r="G2" s="5"/>
      <c r="H2" s="5"/>
      <c r="I2" s="5"/>
      <c r="J2" s="20"/>
      <c r="K2" s="5"/>
      <c r="L2" s="5"/>
      <c r="M2" s="5"/>
      <c r="N2" s="5"/>
      <c r="O2" s="5"/>
      <c r="P2" s="5"/>
      <c r="Q2" s="5"/>
      <c r="R2" s="175"/>
      <c r="S2" s="175"/>
      <c r="T2" s="175"/>
      <c r="U2" s="42"/>
      <c r="V2" s="42"/>
      <c r="W2" s="175"/>
      <c r="X2" s="175"/>
      <c r="Y2" s="175"/>
      <c r="Z2" s="175"/>
      <c r="AA2" s="175"/>
      <c r="AB2" s="175"/>
      <c r="AC2" s="175"/>
      <c r="AD2" s="175"/>
      <c r="AE2" s="175"/>
      <c r="AF2" s="175"/>
      <c r="AG2" s="175"/>
      <c r="AH2" s="175"/>
      <c r="AI2" s="175"/>
      <c r="AJ2" s="175"/>
      <c r="AK2" s="175"/>
      <c r="AL2" s="175"/>
      <c r="AM2" s="175"/>
      <c r="AN2" s="175"/>
      <c r="AO2" s="175"/>
      <c r="AP2" s="175"/>
      <c r="AQ2" s="175"/>
      <c r="AR2" s="175"/>
      <c r="AS2" s="175"/>
      <c r="AT2" s="175"/>
      <c r="AU2" s="175"/>
      <c r="AV2" s="175"/>
      <c r="AW2" s="175"/>
      <c r="AX2" s="175"/>
      <c r="AY2" s="175"/>
      <c r="AZ2" s="175"/>
      <c r="BA2" s="175"/>
      <c r="BB2" s="175"/>
      <c r="BC2" s="175"/>
      <c r="BD2" s="175"/>
      <c r="BE2" s="175"/>
      <c r="BF2" s="175"/>
      <c r="BG2" s="175"/>
      <c r="BH2" s="175"/>
      <c r="BI2" s="175"/>
      <c r="BJ2" s="175"/>
      <c r="BK2" s="175"/>
      <c r="BL2" s="175"/>
      <c r="BM2" s="175"/>
      <c r="BN2" s="175"/>
      <c r="BO2" s="175"/>
      <c r="BP2" s="175"/>
      <c r="BQ2" s="175"/>
      <c r="BR2" s="175"/>
      <c r="BS2" s="175"/>
      <c r="BT2" s="175"/>
      <c r="BU2" s="175"/>
      <c r="BV2" s="175"/>
      <c r="BW2" s="175"/>
      <c r="BX2" s="175"/>
      <c r="BY2" s="175"/>
      <c r="BZ2" s="175"/>
      <c r="CA2" s="175"/>
      <c r="CB2" s="175"/>
      <c r="CC2" s="175"/>
      <c r="CD2" s="175"/>
      <c r="CE2" s="175"/>
      <c r="CF2" s="175"/>
      <c r="CG2" s="175"/>
      <c r="CH2" s="175"/>
      <c r="CI2" s="175"/>
      <c r="CJ2" s="175"/>
      <c r="CK2" s="175"/>
      <c r="CL2" s="175"/>
      <c r="CM2" s="175"/>
      <c r="CN2" s="175"/>
      <c r="CO2" s="175"/>
      <c r="CP2" s="175"/>
      <c r="CQ2" s="175"/>
      <c r="CR2" s="175"/>
      <c r="CS2" s="175"/>
      <c r="CT2" s="175"/>
      <c r="CU2" s="175"/>
      <c r="CV2" s="175"/>
      <c r="CW2" s="175"/>
      <c r="CX2" s="175"/>
      <c r="CY2" s="175"/>
      <c r="CZ2" s="175"/>
      <c r="DA2" s="175"/>
      <c r="DB2" s="175"/>
      <c r="DC2" s="175"/>
      <c r="DD2" s="175"/>
      <c r="DE2" s="175"/>
      <c r="DF2" s="175"/>
      <c r="DG2" s="175"/>
      <c r="DH2" s="175"/>
      <c r="DI2" s="175"/>
      <c r="DJ2" s="175"/>
      <c r="DK2" s="175"/>
      <c r="DL2" s="175"/>
      <c r="DM2" s="175"/>
      <c r="DN2" s="175"/>
      <c r="DO2" s="175"/>
      <c r="DP2" s="175"/>
      <c r="DQ2" s="175"/>
      <c r="DR2" s="175"/>
      <c r="DS2" s="175"/>
      <c r="DT2" s="175"/>
      <c r="DU2" s="175"/>
      <c r="DV2" s="175"/>
      <c r="DW2" s="175"/>
      <c r="DX2" s="175"/>
      <c r="DY2" s="175"/>
      <c r="DZ2" s="175"/>
      <c r="EA2" s="175"/>
      <c r="EB2" s="175"/>
      <c r="EC2" s="175"/>
      <c r="ED2" s="175"/>
      <c r="EE2" s="175"/>
      <c r="EF2" s="175"/>
      <c r="EG2" s="175"/>
      <c r="EH2" s="175"/>
      <c r="EI2" s="175"/>
      <c r="EJ2" s="175"/>
      <c r="EK2" s="175"/>
      <c r="EL2" s="175"/>
      <c r="EM2" s="175"/>
      <c r="EN2" s="175"/>
      <c r="EO2" s="175"/>
      <c r="EP2" s="175"/>
      <c r="EQ2" s="175"/>
      <c r="ER2" s="175"/>
      <c r="ES2" s="175"/>
      <c r="ET2" s="175"/>
      <c r="EU2" s="175"/>
      <c r="EV2" s="175"/>
      <c r="EW2" s="175"/>
      <c r="EX2" s="175"/>
      <c r="EY2" s="175"/>
      <c r="EZ2" s="175"/>
      <c r="FA2" s="175"/>
      <c r="FB2" s="175"/>
      <c r="FC2" s="175"/>
      <c r="FD2" s="175"/>
      <c r="FE2" s="175"/>
      <c r="FF2" s="175"/>
      <c r="FG2" s="175"/>
      <c r="FH2" s="175"/>
      <c r="FI2" s="175"/>
      <c r="FJ2" s="175"/>
      <c r="FK2" s="175"/>
      <c r="FL2" s="175"/>
      <c r="FM2" s="175"/>
      <c r="FN2" s="175"/>
      <c r="FO2" s="175"/>
      <c r="FP2" s="175"/>
      <c r="FQ2" s="175"/>
      <c r="FR2" s="175"/>
      <c r="FS2" s="175"/>
      <c r="FT2" s="175"/>
      <c r="FU2" s="175"/>
      <c r="FV2" s="175"/>
      <c r="FW2" s="175"/>
      <c r="FX2" s="175"/>
      <c r="FY2" s="175"/>
      <c r="FZ2" s="175"/>
      <c r="GA2" s="175"/>
      <c r="GB2" s="175"/>
      <c r="GC2" s="175"/>
      <c r="GD2" s="175"/>
      <c r="GE2" s="175"/>
      <c r="GF2" s="175"/>
      <c r="GG2" s="175"/>
      <c r="GH2" s="175"/>
      <c r="GI2" s="175"/>
      <c r="GJ2" s="175"/>
      <c r="GK2" s="175"/>
      <c r="GL2" s="175"/>
      <c r="GM2" s="175"/>
      <c r="GN2" s="175"/>
      <c r="GO2" s="175"/>
      <c r="GP2" s="175"/>
      <c r="GQ2" s="175"/>
    </row>
    <row r="3" spans="1:199" s="7" customFormat="1" x14ac:dyDescent="0.25">
      <c r="A3" s="5"/>
      <c r="B3" s="5"/>
      <c r="C3" s="5" t="s">
        <v>47</v>
      </c>
      <c r="D3" s="5"/>
      <c r="E3" s="5"/>
      <c r="F3" s="98"/>
      <c r="G3" s="5"/>
      <c r="H3" s="5"/>
      <c r="I3" s="5"/>
      <c r="J3" s="20"/>
      <c r="K3" s="5"/>
      <c r="L3" s="5"/>
      <c r="M3" s="5"/>
      <c r="N3" s="5"/>
      <c r="O3" s="5"/>
      <c r="P3" s="5"/>
      <c r="Q3" s="5"/>
      <c r="R3" s="175"/>
      <c r="S3" s="175"/>
      <c r="T3" s="175"/>
      <c r="U3" s="42"/>
      <c r="V3" s="42"/>
      <c r="W3" s="175"/>
      <c r="X3" s="175"/>
      <c r="Y3" s="175"/>
      <c r="Z3" s="175"/>
      <c r="AA3" s="175"/>
      <c r="AB3" s="175"/>
      <c r="AC3" s="175"/>
      <c r="AD3" s="175"/>
      <c r="AE3" s="175"/>
      <c r="AF3" s="175"/>
      <c r="AG3" s="175"/>
      <c r="AH3" s="175"/>
      <c r="AI3" s="175"/>
      <c r="AJ3" s="175"/>
      <c r="AK3" s="175"/>
      <c r="AL3" s="175"/>
      <c r="AM3" s="175"/>
      <c r="AN3" s="175"/>
      <c r="AO3" s="175"/>
      <c r="AP3" s="175"/>
      <c r="AQ3" s="175"/>
      <c r="AR3" s="175"/>
      <c r="AS3" s="175"/>
      <c r="AT3" s="175"/>
      <c r="AU3" s="175"/>
      <c r="AV3" s="175"/>
      <c r="AW3" s="175"/>
      <c r="AX3" s="175"/>
      <c r="AY3" s="175"/>
      <c r="AZ3" s="175"/>
      <c r="BA3" s="175"/>
      <c r="BB3" s="175"/>
      <c r="BC3" s="175"/>
      <c r="BD3" s="175"/>
      <c r="BE3" s="175"/>
      <c r="BF3" s="175"/>
      <c r="BG3" s="175"/>
      <c r="BH3" s="175"/>
      <c r="BI3" s="175"/>
      <c r="BJ3" s="175"/>
      <c r="BK3" s="175"/>
      <c r="BL3" s="175"/>
      <c r="BM3" s="175"/>
      <c r="BN3" s="175"/>
      <c r="BO3" s="175"/>
      <c r="BP3" s="175"/>
      <c r="BQ3" s="175"/>
      <c r="BR3" s="175"/>
      <c r="BS3" s="175"/>
      <c r="BT3" s="175"/>
      <c r="BU3" s="175"/>
      <c r="BV3" s="175"/>
      <c r="BW3" s="175"/>
      <c r="BX3" s="175"/>
      <c r="BY3" s="175"/>
      <c r="BZ3" s="175"/>
      <c r="CA3" s="175"/>
      <c r="CB3" s="175"/>
      <c r="CC3" s="175"/>
      <c r="CD3" s="175"/>
      <c r="CE3" s="175"/>
      <c r="CF3" s="175"/>
      <c r="CG3" s="175"/>
      <c r="CH3" s="175"/>
      <c r="CI3" s="175"/>
      <c r="CJ3" s="175"/>
      <c r="CK3" s="175"/>
      <c r="CL3" s="175"/>
      <c r="CM3" s="175"/>
      <c r="CN3" s="175"/>
      <c r="CO3" s="175"/>
      <c r="CP3" s="175"/>
      <c r="CQ3" s="175"/>
      <c r="CR3" s="175"/>
      <c r="CS3" s="175"/>
      <c r="CT3" s="175"/>
      <c r="CU3" s="175"/>
      <c r="CV3" s="175"/>
      <c r="CW3" s="175"/>
      <c r="CX3" s="175"/>
      <c r="CY3" s="175"/>
      <c r="CZ3" s="175"/>
      <c r="DA3" s="175"/>
      <c r="DB3" s="175"/>
      <c r="DC3" s="175"/>
      <c r="DD3" s="175"/>
      <c r="DE3" s="175"/>
      <c r="DF3" s="175"/>
      <c r="DG3" s="175"/>
      <c r="DH3" s="175"/>
      <c r="DI3" s="175"/>
      <c r="DJ3" s="175"/>
      <c r="DK3" s="175"/>
      <c r="DL3" s="175"/>
      <c r="DM3" s="175"/>
      <c r="DN3" s="175"/>
      <c r="DO3" s="175"/>
      <c r="DP3" s="175"/>
      <c r="DQ3" s="175"/>
      <c r="DR3" s="175"/>
      <c r="DS3" s="175"/>
      <c r="DT3" s="175"/>
      <c r="DU3" s="175"/>
      <c r="DV3" s="175"/>
      <c r="DW3" s="175"/>
      <c r="DX3" s="175"/>
      <c r="DY3" s="175"/>
      <c r="DZ3" s="175"/>
      <c r="EA3" s="175"/>
      <c r="EB3" s="175"/>
      <c r="EC3" s="175"/>
      <c r="ED3" s="175"/>
      <c r="EE3" s="175"/>
      <c r="EF3" s="175"/>
      <c r="EG3" s="175"/>
      <c r="EH3" s="175"/>
      <c r="EI3" s="175"/>
      <c r="EJ3" s="175"/>
      <c r="EK3" s="175"/>
      <c r="EL3" s="175"/>
      <c r="EM3" s="175"/>
      <c r="EN3" s="175"/>
      <c r="EO3" s="175"/>
      <c r="EP3" s="175"/>
      <c r="EQ3" s="175"/>
      <c r="ER3" s="175"/>
      <c r="ES3" s="175"/>
      <c r="ET3" s="175"/>
      <c r="EU3" s="175"/>
      <c r="EV3" s="175"/>
      <c r="EW3" s="175"/>
      <c r="EX3" s="175"/>
      <c r="EY3" s="175"/>
      <c r="EZ3" s="175"/>
      <c r="FA3" s="175"/>
      <c r="FB3" s="175"/>
      <c r="FC3" s="175"/>
      <c r="FD3" s="175"/>
      <c r="FE3" s="175"/>
      <c r="FF3" s="175"/>
      <c r="FG3" s="175"/>
      <c r="FH3" s="175"/>
      <c r="FI3" s="175"/>
      <c r="FJ3" s="175"/>
      <c r="FK3" s="175"/>
      <c r="FL3" s="175"/>
      <c r="FM3" s="175"/>
      <c r="FN3" s="175"/>
      <c r="FO3" s="175"/>
      <c r="FP3" s="175"/>
      <c r="FQ3" s="175"/>
      <c r="FR3" s="175"/>
      <c r="FS3" s="175"/>
      <c r="FT3" s="175"/>
      <c r="FU3" s="175"/>
      <c r="FV3" s="175"/>
      <c r="FW3" s="175"/>
      <c r="FX3" s="175"/>
      <c r="FY3" s="175"/>
      <c r="FZ3" s="175"/>
      <c r="GA3" s="175"/>
      <c r="GB3" s="175"/>
      <c r="GC3" s="175"/>
      <c r="GD3" s="175"/>
      <c r="GE3" s="175"/>
      <c r="GF3" s="175"/>
      <c r="GG3" s="175"/>
      <c r="GH3" s="175"/>
      <c r="GI3" s="175"/>
      <c r="GJ3" s="175"/>
      <c r="GK3" s="175"/>
      <c r="GL3" s="175"/>
      <c r="GM3" s="175"/>
      <c r="GN3" s="175"/>
      <c r="GO3" s="175"/>
      <c r="GP3" s="175"/>
      <c r="GQ3" s="175"/>
    </row>
    <row r="4" spans="1:199" s="7" customFormat="1" x14ac:dyDescent="0.25">
      <c r="A4" s="5"/>
      <c r="B4" s="5"/>
      <c r="C4" s="5" t="s">
        <v>431</v>
      </c>
      <c r="D4" s="5"/>
      <c r="E4" s="5"/>
      <c r="F4" s="98"/>
      <c r="G4" s="5"/>
      <c r="H4" s="5"/>
      <c r="I4" s="5"/>
      <c r="J4" s="20"/>
      <c r="K4" s="5"/>
      <c r="L4" s="5"/>
      <c r="M4" s="5"/>
      <c r="N4" s="5"/>
      <c r="O4" s="5"/>
      <c r="P4" s="5"/>
      <c r="Q4" s="5"/>
      <c r="R4" s="175"/>
      <c r="S4" s="175"/>
      <c r="T4" s="175"/>
      <c r="U4" s="42"/>
      <c r="V4" s="42"/>
      <c r="W4" s="175"/>
      <c r="X4" s="175"/>
      <c r="Y4" s="175"/>
      <c r="Z4" s="175"/>
      <c r="AA4" s="175"/>
      <c r="AB4" s="175"/>
      <c r="AC4" s="175"/>
      <c r="AD4" s="175"/>
      <c r="AE4" s="175"/>
      <c r="AF4" s="175"/>
      <c r="AG4" s="175"/>
      <c r="AH4" s="175"/>
      <c r="AI4" s="175"/>
      <c r="AJ4" s="175"/>
      <c r="AK4" s="175"/>
      <c r="AL4" s="175"/>
      <c r="AM4" s="175"/>
      <c r="AN4" s="175"/>
      <c r="AO4" s="175"/>
      <c r="AP4" s="175"/>
      <c r="AQ4" s="175"/>
      <c r="AR4" s="175"/>
      <c r="AS4" s="175"/>
      <c r="AT4" s="175"/>
      <c r="AU4" s="175"/>
      <c r="AV4" s="175"/>
      <c r="AW4" s="175"/>
      <c r="AX4" s="175"/>
      <c r="AY4" s="175"/>
      <c r="AZ4" s="175"/>
      <c r="BA4" s="175"/>
      <c r="BB4" s="175"/>
      <c r="BC4" s="175"/>
      <c r="BD4" s="175"/>
      <c r="BE4" s="175"/>
      <c r="BF4" s="175"/>
      <c r="BG4" s="175"/>
      <c r="BH4" s="175"/>
      <c r="BI4" s="175"/>
      <c r="BJ4" s="175"/>
      <c r="BK4" s="175"/>
      <c r="BL4" s="175"/>
      <c r="BM4" s="175"/>
      <c r="BN4" s="175"/>
      <c r="BO4" s="175"/>
      <c r="BP4" s="175"/>
      <c r="BQ4" s="175"/>
      <c r="BR4" s="175"/>
      <c r="BS4" s="175"/>
      <c r="BT4" s="175"/>
      <c r="BU4" s="175"/>
      <c r="BV4" s="175"/>
      <c r="BW4" s="175"/>
      <c r="BX4" s="175"/>
      <c r="BY4" s="175"/>
      <c r="BZ4" s="175"/>
      <c r="CA4" s="175"/>
      <c r="CB4" s="175"/>
      <c r="CC4" s="175"/>
      <c r="CD4" s="175"/>
      <c r="CE4" s="175"/>
      <c r="CF4" s="175"/>
      <c r="CG4" s="175"/>
      <c r="CH4" s="175"/>
      <c r="CI4" s="175"/>
      <c r="CJ4" s="175"/>
      <c r="CK4" s="175"/>
      <c r="CL4" s="175"/>
      <c r="CM4" s="175"/>
      <c r="CN4" s="175"/>
      <c r="CO4" s="175"/>
      <c r="CP4" s="175"/>
      <c r="CQ4" s="175"/>
      <c r="CR4" s="175"/>
      <c r="CS4" s="175"/>
      <c r="CT4" s="175"/>
      <c r="CU4" s="175"/>
      <c r="CV4" s="175"/>
      <c r="CW4" s="175"/>
      <c r="CX4" s="175"/>
      <c r="CY4" s="175"/>
      <c r="CZ4" s="175"/>
      <c r="DA4" s="175"/>
      <c r="DB4" s="175"/>
      <c r="DC4" s="175"/>
      <c r="DD4" s="175"/>
      <c r="DE4" s="175"/>
      <c r="DF4" s="175"/>
      <c r="DG4" s="175"/>
      <c r="DH4" s="175"/>
      <c r="DI4" s="175"/>
      <c r="DJ4" s="175"/>
      <c r="DK4" s="175"/>
      <c r="DL4" s="175"/>
      <c r="DM4" s="175"/>
      <c r="DN4" s="175"/>
      <c r="DO4" s="175"/>
      <c r="DP4" s="175"/>
      <c r="DQ4" s="175"/>
      <c r="DR4" s="175"/>
      <c r="DS4" s="175"/>
      <c r="DT4" s="175"/>
      <c r="DU4" s="175"/>
      <c r="DV4" s="175"/>
      <c r="DW4" s="175"/>
      <c r="DX4" s="175"/>
      <c r="DY4" s="175"/>
      <c r="DZ4" s="175"/>
      <c r="EA4" s="175"/>
      <c r="EB4" s="175"/>
      <c r="EC4" s="175"/>
      <c r="ED4" s="175"/>
      <c r="EE4" s="175"/>
      <c r="EF4" s="175"/>
      <c r="EG4" s="175"/>
      <c r="EH4" s="175"/>
      <c r="EI4" s="175"/>
      <c r="EJ4" s="175"/>
      <c r="EK4" s="175"/>
      <c r="EL4" s="175"/>
      <c r="EM4" s="175"/>
      <c r="EN4" s="175"/>
      <c r="EO4" s="175"/>
      <c r="EP4" s="175"/>
      <c r="EQ4" s="175"/>
      <c r="ER4" s="175"/>
      <c r="ES4" s="175"/>
      <c r="ET4" s="175"/>
      <c r="EU4" s="175"/>
      <c r="EV4" s="175"/>
      <c r="EW4" s="175"/>
      <c r="EX4" s="175"/>
      <c r="EY4" s="175"/>
      <c r="EZ4" s="175"/>
      <c r="FA4" s="175"/>
      <c r="FB4" s="175"/>
      <c r="FC4" s="175"/>
      <c r="FD4" s="175"/>
      <c r="FE4" s="175"/>
      <c r="FF4" s="175"/>
      <c r="FG4" s="175"/>
      <c r="FH4" s="175"/>
      <c r="FI4" s="175"/>
      <c r="FJ4" s="175"/>
      <c r="FK4" s="175"/>
      <c r="FL4" s="175"/>
      <c r="FM4" s="175"/>
      <c r="FN4" s="175"/>
      <c r="FO4" s="175"/>
      <c r="FP4" s="175"/>
      <c r="FQ4" s="175"/>
      <c r="FR4" s="175"/>
      <c r="FS4" s="175"/>
      <c r="FT4" s="175"/>
      <c r="FU4" s="175"/>
      <c r="FV4" s="175"/>
      <c r="FW4" s="175"/>
      <c r="FX4" s="175"/>
      <c r="FY4" s="175"/>
      <c r="FZ4" s="175"/>
      <c r="GA4" s="175"/>
      <c r="GB4" s="175"/>
      <c r="GC4" s="175"/>
      <c r="GD4" s="175"/>
      <c r="GE4" s="175"/>
      <c r="GF4" s="175"/>
      <c r="GG4" s="175"/>
      <c r="GH4" s="175"/>
      <c r="GI4" s="175"/>
      <c r="GJ4" s="175"/>
      <c r="GK4" s="175"/>
      <c r="GL4" s="175"/>
      <c r="GM4" s="175"/>
      <c r="GN4" s="175"/>
      <c r="GO4" s="175"/>
      <c r="GP4" s="175"/>
      <c r="GQ4" s="175"/>
    </row>
    <row r="5" spans="1:199" s="7" customFormat="1" x14ac:dyDescent="0.25">
      <c r="A5" s="5"/>
      <c r="B5" s="5"/>
      <c r="C5" s="5" t="s">
        <v>199</v>
      </c>
      <c r="D5" s="5"/>
      <c r="E5" s="5"/>
      <c r="F5" s="98"/>
      <c r="G5" s="5"/>
      <c r="H5" s="5"/>
      <c r="I5" s="5"/>
      <c r="J5" s="159">
        <v>44592</v>
      </c>
      <c r="K5" s="5"/>
      <c r="L5" s="5"/>
      <c r="M5" s="5"/>
      <c r="N5" s="5"/>
      <c r="O5" s="5"/>
      <c r="P5" s="5"/>
      <c r="Q5" s="5"/>
      <c r="R5" s="175"/>
      <c r="S5" s="175"/>
      <c r="T5" s="175"/>
      <c r="U5" s="42"/>
      <c r="V5" s="42"/>
      <c r="W5" s="175"/>
      <c r="X5" s="175"/>
      <c r="Y5" s="175"/>
      <c r="Z5" s="175"/>
      <c r="AA5" s="175"/>
      <c r="AB5" s="175"/>
      <c r="AC5" s="175"/>
      <c r="AD5" s="175"/>
      <c r="AE5" s="175"/>
      <c r="AF5" s="175"/>
      <c r="AG5" s="175"/>
      <c r="AH5" s="175"/>
      <c r="AI5" s="175"/>
      <c r="AJ5" s="175"/>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c r="BN5" s="175"/>
      <c r="BO5" s="175"/>
      <c r="BP5" s="175"/>
      <c r="BQ5" s="175"/>
      <c r="BR5" s="175"/>
      <c r="BS5" s="175"/>
      <c r="BT5" s="175"/>
      <c r="BU5" s="175"/>
      <c r="BV5" s="175"/>
      <c r="BW5" s="175"/>
      <c r="BX5" s="175"/>
      <c r="BY5" s="175"/>
      <c r="BZ5" s="175"/>
      <c r="CA5" s="175"/>
      <c r="CB5" s="175"/>
      <c r="CC5" s="175"/>
      <c r="CD5" s="175"/>
      <c r="CE5" s="175"/>
      <c r="CF5" s="175"/>
      <c r="CG5" s="175"/>
      <c r="CH5" s="175"/>
      <c r="CI5" s="175"/>
      <c r="CJ5" s="175"/>
      <c r="CK5" s="175"/>
      <c r="CL5" s="175"/>
      <c r="CM5" s="175"/>
      <c r="CN5" s="175"/>
      <c r="CO5" s="175"/>
      <c r="CP5" s="175"/>
      <c r="CQ5" s="175"/>
      <c r="CR5" s="175"/>
      <c r="CS5" s="175"/>
      <c r="CT5" s="175"/>
      <c r="CU5" s="175"/>
      <c r="CV5" s="175"/>
      <c r="CW5" s="175"/>
      <c r="CX5" s="175"/>
      <c r="CY5" s="175"/>
      <c r="CZ5" s="175"/>
      <c r="DA5" s="175"/>
      <c r="DB5" s="175"/>
      <c r="DC5" s="175"/>
      <c r="DD5" s="175"/>
      <c r="DE5" s="175"/>
      <c r="DF5" s="175"/>
      <c r="DG5" s="175"/>
      <c r="DH5" s="175"/>
      <c r="DI5" s="175"/>
      <c r="DJ5" s="175"/>
      <c r="DK5" s="175"/>
      <c r="DL5" s="175"/>
      <c r="DM5" s="175"/>
      <c r="DN5" s="175"/>
      <c r="DO5" s="175"/>
      <c r="DP5" s="175"/>
      <c r="DQ5" s="175"/>
      <c r="DR5" s="175"/>
      <c r="DS5" s="175"/>
      <c r="DT5" s="175"/>
      <c r="DU5" s="175"/>
      <c r="DV5" s="175"/>
      <c r="DW5" s="175"/>
      <c r="DX5" s="175"/>
      <c r="DY5" s="175"/>
      <c r="DZ5" s="175"/>
      <c r="EA5" s="175"/>
      <c r="EB5" s="175"/>
      <c r="EC5" s="175"/>
      <c r="ED5" s="175"/>
      <c r="EE5" s="175"/>
      <c r="EF5" s="175"/>
      <c r="EG5" s="175"/>
      <c r="EH5" s="175"/>
      <c r="EI5" s="175"/>
      <c r="EJ5" s="175"/>
      <c r="EK5" s="175"/>
      <c r="EL5" s="175"/>
      <c r="EM5" s="175"/>
      <c r="EN5" s="175"/>
      <c r="EO5" s="175"/>
      <c r="EP5" s="175"/>
      <c r="EQ5" s="175"/>
      <c r="ER5" s="175"/>
      <c r="ES5" s="175"/>
      <c r="ET5" s="175"/>
      <c r="EU5" s="175"/>
      <c r="EV5" s="175"/>
      <c r="EW5" s="175"/>
      <c r="EX5" s="175"/>
      <c r="EY5" s="175"/>
      <c r="EZ5" s="175"/>
      <c r="FA5" s="175"/>
      <c r="FB5" s="175"/>
      <c r="FC5" s="175"/>
      <c r="FD5" s="175"/>
      <c r="FE5" s="175"/>
      <c r="FF5" s="175"/>
      <c r="FG5" s="175"/>
      <c r="FH5" s="175"/>
      <c r="FI5" s="175"/>
      <c r="FJ5" s="175"/>
      <c r="FK5" s="175"/>
      <c r="FL5" s="175"/>
      <c r="FM5" s="175"/>
      <c r="FN5" s="175"/>
      <c r="FO5" s="175"/>
      <c r="FP5" s="175"/>
      <c r="FQ5" s="175"/>
      <c r="FR5" s="175"/>
      <c r="FS5" s="175"/>
      <c r="FT5" s="175"/>
      <c r="FU5" s="175"/>
      <c r="FV5" s="175"/>
      <c r="FW5" s="175"/>
      <c r="FX5" s="175"/>
      <c r="FY5" s="175"/>
      <c r="FZ5" s="175"/>
      <c r="GA5" s="175"/>
      <c r="GB5" s="175"/>
      <c r="GC5" s="175"/>
      <c r="GD5" s="175"/>
      <c r="GE5" s="175"/>
      <c r="GF5" s="175"/>
      <c r="GG5" s="175"/>
      <c r="GH5" s="175"/>
      <c r="GI5" s="175"/>
      <c r="GJ5" s="175"/>
      <c r="GK5" s="175"/>
      <c r="GL5" s="175"/>
      <c r="GM5" s="175"/>
      <c r="GN5" s="175"/>
      <c r="GO5" s="175"/>
      <c r="GP5" s="175"/>
      <c r="GQ5" s="175"/>
    </row>
    <row r="6" spans="1:199" s="7" customFormat="1" x14ac:dyDescent="0.25">
      <c r="A6" s="5"/>
      <c r="B6" s="5"/>
      <c r="C6" s="5"/>
      <c r="D6" s="5"/>
      <c r="E6" s="5"/>
      <c r="F6" s="98"/>
      <c r="G6" s="42" t="s">
        <v>183</v>
      </c>
      <c r="H6" s="5"/>
      <c r="I6" s="5"/>
      <c r="J6" s="140">
        <v>44598</v>
      </c>
      <c r="K6" s="5"/>
      <c r="L6" s="5"/>
      <c r="M6" s="5"/>
      <c r="N6" s="5"/>
      <c r="O6" s="5"/>
      <c r="P6" s="5"/>
      <c r="Q6" s="5"/>
      <c r="R6" s="175"/>
      <c r="S6" s="175"/>
      <c r="T6" s="175"/>
      <c r="U6" s="42"/>
      <c r="V6" s="42"/>
      <c r="W6" s="175"/>
      <c r="X6" s="175"/>
      <c r="Y6" s="175"/>
      <c r="Z6" s="175"/>
      <c r="AA6" s="175"/>
      <c r="AB6" s="175"/>
      <c r="AC6" s="175"/>
      <c r="AD6" s="175"/>
      <c r="AE6" s="175"/>
      <c r="AF6" s="175"/>
      <c r="AG6" s="175"/>
      <c r="AH6" s="175"/>
      <c r="AI6" s="175"/>
      <c r="AJ6" s="175"/>
      <c r="AK6" s="175"/>
      <c r="AL6" s="175"/>
      <c r="AM6" s="175"/>
      <c r="AN6" s="175"/>
      <c r="AO6" s="175"/>
      <c r="AP6" s="175"/>
      <c r="AQ6" s="175"/>
      <c r="AR6" s="175"/>
      <c r="AS6" s="175"/>
      <c r="AT6" s="175"/>
      <c r="AU6" s="175"/>
      <c r="AV6" s="175"/>
      <c r="AW6" s="175"/>
      <c r="AX6" s="175"/>
      <c r="AY6" s="175"/>
      <c r="AZ6" s="175"/>
      <c r="BA6" s="175"/>
      <c r="BB6" s="175"/>
      <c r="BC6" s="175"/>
      <c r="BD6" s="175"/>
      <c r="BE6" s="175"/>
      <c r="BF6" s="175"/>
      <c r="BG6" s="175"/>
      <c r="BH6" s="175"/>
      <c r="BI6" s="175"/>
      <c r="BJ6" s="175"/>
      <c r="BK6" s="175"/>
      <c r="BL6" s="175"/>
      <c r="BM6" s="175"/>
      <c r="BN6" s="175"/>
      <c r="BO6" s="175"/>
      <c r="BP6" s="175"/>
      <c r="BQ6" s="175"/>
      <c r="BR6" s="175"/>
      <c r="BS6" s="175"/>
      <c r="BT6" s="175"/>
      <c r="BU6" s="175"/>
      <c r="BV6" s="175"/>
      <c r="BW6" s="175"/>
      <c r="BX6" s="175"/>
      <c r="BY6" s="175"/>
      <c r="BZ6" s="175"/>
      <c r="CA6" s="175"/>
      <c r="CB6" s="175"/>
      <c r="CC6" s="175"/>
      <c r="CD6" s="175"/>
      <c r="CE6" s="175"/>
      <c r="CF6" s="175"/>
      <c r="CG6" s="175"/>
      <c r="CH6" s="175"/>
      <c r="CI6" s="175"/>
      <c r="CJ6" s="175"/>
      <c r="CK6" s="175"/>
      <c r="CL6" s="175"/>
      <c r="CM6" s="175"/>
      <c r="CN6" s="175"/>
      <c r="CO6" s="175"/>
      <c r="CP6" s="175"/>
      <c r="CQ6" s="175"/>
      <c r="CR6" s="175"/>
      <c r="CS6" s="175"/>
      <c r="CT6" s="175"/>
      <c r="CU6" s="175"/>
      <c r="CV6" s="175"/>
      <c r="CW6" s="175"/>
      <c r="CX6" s="175"/>
      <c r="CY6" s="175"/>
      <c r="CZ6" s="175"/>
      <c r="DA6" s="175"/>
      <c r="DB6" s="175"/>
      <c r="DC6" s="175"/>
      <c r="DD6" s="175"/>
      <c r="DE6" s="175"/>
      <c r="DF6" s="175"/>
      <c r="DG6" s="175"/>
      <c r="DH6" s="175"/>
      <c r="DI6" s="175"/>
      <c r="DJ6" s="175"/>
      <c r="DK6" s="175"/>
      <c r="DL6" s="175"/>
      <c r="DM6" s="175"/>
      <c r="DN6" s="175"/>
      <c r="DO6" s="175"/>
      <c r="DP6" s="175"/>
      <c r="DQ6" s="175"/>
      <c r="DR6" s="175"/>
      <c r="DS6" s="175"/>
      <c r="DT6" s="175"/>
      <c r="DU6" s="175"/>
      <c r="DV6" s="175"/>
      <c r="DW6" s="175"/>
      <c r="DX6" s="175"/>
      <c r="DY6" s="175"/>
      <c r="DZ6" s="175"/>
      <c r="EA6" s="175"/>
      <c r="EB6" s="175"/>
      <c r="EC6" s="175"/>
      <c r="ED6" s="175"/>
      <c r="EE6" s="175"/>
      <c r="EF6" s="175"/>
      <c r="EG6" s="175"/>
      <c r="EH6" s="175"/>
      <c r="EI6" s="175"/>
      <c r="EJ6" s="175"/>
      <c r="EK6" s="175"/>
      <c r="EL6" s="175"/>
      <c r="EM6" s="175"/>
      <c r="EN6" s="175"/>
      <c r="EO6" s="175"/>
      <c r="EP6" s="175"/>
      <c r="EQ6" s="175"/>
      <c r="ER6" s="175"/>
      <c r="ES6" s="175"/>
      <c r="ET6" s="175"/>
      <c r="EU6" s="175"/>
      <c r="EV6" s="175"/>
      <c r="EW6" s="175"/>
      <c r="EX6" s="175"/>
      <c r="EY6" s="175"/>
      <c r="EZ6" s="175"/>
      <c r="FA6" s="175"/>
      <c r="FB6" s="175"/>
      <c r="FC6" s="175"/>
      <c r="FD6" s="175"/>
      <c r="FE6" s="175"/>
      <c r="FF6" s="175"/>
      <c r="FG6" s="175"/>
      <c r="FH6" s="175"/>
      <c r="FI6" s="175"/>
      <c r="FJ6" s="175"/>
      <c r="FK6" s="175"/>
      <c r="FL6" s="175"/>
      <c r="FM6" s="175"/>
      <c r="FN6" s="175"/>
      <c r="FO6" s="175"/>
      <c r="FP6" s="175"/>
      <c r="FQ6" s="175"/>
      <c r="FR6" s="175"/>
      <c r="FS6" s="175"/>
      <c r="FT6" s="175"/>
      <c r="FU6" s="175"/>
      <c r="FV6" s="175"/>
      <c r="FW6" s="175"/>
      <c r="FX6" s="175"/>
      <c r="FY6" s="175"/>
      <c r="FZ6" s="175"/>
      <c r="GA6" s="175"/>
      <c r="GB6" s="175"/>
      <c r="GC6" s="175"/>
      <c r="GD6" s="175"/>
      <c r="GE6" s="175"/>
      <c r="GF6" s="175"/>
      <c r="GG6" s="175"/>
      <c r="GH6" s="175"/>
      <c r="GI6" s="175"/>
      <c r="GJ6" s="175"/>
      <c r="GK6" s="175"/>
      <c r="GL6" s="175"/>
      <c r="GM6" s="175"/>
      <c r="GN6" s="175"/>
      <c r="GO6" s="175"/>
      <c r="GP6" s="175"/>
      <c r="GQ6" s="175"/>
    </row>
    <row r="7" spans="1:199" x14ac:dyDescent="0.25">
      <c r="A7" s="1"/>
      <c r="B7" s="11"/>
      <c r="C7" s="51" t="s">
        <v>217</v>
      </c>
      <c r="D7" s="50"/>
      <c r="E7" s="50"/>
      <c r="F7" s="99"/>
      <c r="G7" s="50"/>
      <c r="H7" s="1"/>
      <c r="I7" s="1"/>
      <c r="J7" s="160">
        <v>44598</v>
      </c>
      <c r="K7" s="1"/>
      <c r="L7" s="1"/>
      <c r="M7" s="1"/>
      <c r="N7" s="1"/>
      <c r="O7" s="1"/>
      <c r="P7" s="1"/>
      <c r="Q7" s="1"/>
      <c r="R7" s="169" t="s">
        <v>212</v>
      </c>
      <c r="S7" s="169" t="s">
        <v>213</v>
      </c>
      <c r="T7" s="173" t="s">
        <v>214</v>
      </c>
      <c r="U7" s="176"/>
      <c r="V7" s="26"/>
      <c r="W7" s="169" t="s">
        <v>212</v>
      </c>
      <c r="X7" s="169" t="s">
        <v>213</v>
      </c>
      <c r="Y7" s="170" t="s">
        <v>214</v>
      </c>
      <c r="Z7" s="171" t="s">
        <v>212</v>
      </c>
      <c r="AA7" s="169" t="s">
        <v>213</v>
      </c>
      <c r="AB7" s="170" t="s">
        <v>214</v>
      </c>
      <c r="AC7" s="169" t="s">
        <v>212</v>
      </c>
      <c r="AD7" s="169" t="s">
        <v>213</v>
      </c>
      <c r="AE7" s="170" t="s">
        <v>214</v>
      </c>
      <c r="AF7" s="169" t="s">
        <v>212</v>
      </c>
      <c r="AG7" s="169" t="s">
        <v>213</v>
      </c>
      <c r="AH7" s="170" t="s">
        <v>214</v>
      </c>
      <c r="AI7" s="169" t="s">
        <v>212</v>
      </c>
      <c r="AJ7" s="169" t="s">
        <v>213</v>
      </c>
      <c r="AK7" s="170" t="s">
        <v>214</v>
      </c>
      <c r="AL7" s="169" t="s">
        <v>212</v>
      </c>
      <c r="AM7" s="169" t="s">
        <v>213</v>
      </c>
      <c r="AN7" s="170" t="s">
        <v>214</v>
      </c>
      <c r="AO7" s="169" t="s">
        <v>212</v>
      </c>
      <c r="AP7" s="169" t="s">
        <v>213</v>
      </c>
      <c r="AQ7" s="170" t="s">
        <v>214</v>
      </c>
      <c r="AR7" s="169" t="s">
        <v>212</v>
      </c>
      <c r="AS7" s="169" t="s">
        <v>213</v>
      </c>
      <c r="AT7" s="170" t="s">
        <v>214</v>
      </c>
      <c r="AU7" s="169" t="s">
        <v>212</v>
      </c>
      <c r="AV7" s="169" t="s">
        <v>213</v>
      </c>
      <c r="AW7" s="170" t="s">
        <v>214</v>
      </c>
      <c r="AX7" s="169" t="s">
        <v>212</v>
      </c>
      <c r="AY7" s="169" t="s">
        <v>213</v>
      </c>
      <c r="AZ7" s="170" t="s">
        <v>214</v>
      </c>
      <c r="BA7" s="169" t="s">
        <v>212</v>
      </c>
      <c r="BB7" s="169" t="s">
        <v>213</v>
      </c>
      <c r="BC7" s="170" t="s">
        <v>214</v>
      </c>
      <c r="BD7" s="169" t="s">
        <v>212</v>
      </c>
      <c r="BE7" s="169" t="s">
        <v>213</v>
      </c>
      <c r="BF7" s="170" t="s">
        <v>214</v>
      </c>
      <c r="BG7" s="169" t="s">
        <v>212</v>
      </c>
      <c r="BH7" s="169" t="s">
        <v>213</v>
      </c>
      <c r="BI7" s="170" t="s">
        <v>214</v>
      </c>
      <c r="BJ7" s="169" t="s">
        <v>212</v>
      </c>
      <c r="BK7" s="169" t="s">
        <v>213</v>
      </c>
      <c r="BL7" s="170" t="s">
        <v>214</v>
      </c>
      <c r="BM7" s="169" t="s">
        <v>212</v>
      </c>
      <c r="BN7" s="169" t="s">
        <v>213</v>
      </c>
      <c r="BO7" s="170" t="s">
        <v>214</v>
      </c>
      <c r="BP7" s="169" t="s">
        <v>212</v>
      </c>
      <c r="BQ7" s="169" t="s">
        <v>213</v>
      </c>
      <c r="BR7" s="170" t="s">
        <v>214</v>
      </c>
      <c r="BS7" s="169" t="s">
        <v>212</v>
      </c>
      <c r="BT7" s="169" t="s">
        <v>213</v>
      </c>
      <c r="BU7" s="170" t="s">
        <v>214</v>
      </c>
      <c r="BV7" s="169" t="s">
        <v>212</v>
      </c>
      <c r="BW7" s="169" t="s">
        <v>213</v>
      </c>
      <c r="BX7" s="170" t="s">
        <v>214</v>
      </c>
      <c r="BY7" s="169" t="s">
        <v>212</v>
      </c>
      <c r="BZ7" s="169" t="s">
        <v>213</v>
      </c>
      <c r="CA7" s="170" t="s">
        <v>214</v>
      </c>
      <c r="CB7" s="169" t="s">
        <v>212</v>
      </c>
      <c r="CC7" s="169" t="s">
        <v>213</v>
      </c>
      <c r="CD7" s="170" t="s">
        <v>214</v>
      </c>
      <c r="CE7" s="169" t="s">
        <v>212</v>
      </c>
      <c r="CF7" s="169" t="s">
        <v>213</v>
      </c>
      <c r="CG7" s="170" t="s">
        <v>214</v>
      </c>
      <c r="CH7" s="169" t="s">
        <v>212</v>
      </c>
      <c r="CI7" s="169" t="s">
        <v>213</v>
      </c>
      <c r="CJ7" s="170" t="s">
        <v>214</v>
      </c>
      <c r="CK7" s="169" t="s">
        <v>212</v>
      </c>
      <c r="CL7" s="169" t="s">
        <v>213</v>
      </c>
      <c r="CM7" s="170" t="s">
        <v>214</v>
      </c>
      <c r="CN7" s="169" t="s">
        <v>212</v>
      </c>
      <c r="CO7" s="169" t="s">
        <v>213</v>
      </c>
      <c r="CP7" s="170" t="s">
        <v>214</v>
      </c>
      <c r="CQ7" s="169" t="s">
        <v>212</v>
      </c>
      <c r="CR7" s="169" t="s">
        <v>213</v>
      </c>
      <c r="CS7" s="170" t="s">
        <v>214</v>
      </c>
      <c r="CT7" s="169" t="s">
        <v>212</v>
      </c>
      <c r="CU7" s="169" t="s">
        <v>213</v>
      </c>
      <c r="CV7" s="170" t="s">
        <v>214</v>
      </c>
      <c r="CW7" s="169" t="s">
        <v>212</v>
      </c>
      <c r="CX7" s="169" t="s">
        <v>213</v>
      </c>
      <c r="CY7" s="170" t="s">
        <v>214</v>
      </c>
      <c r="CZ7" s="169" t="s">
        <v>212</v>
      </c>
      <c r="DA7" s="169" t="s">
        <v>213</v>
      </c>
      <c r="DB7" s="170" t="s">
        <v>214</v>
      </c>
      <c r="DC7" s="169" t="s">
        <v>212</v>
      </c>
      <c r="DD7" s="169" t="s">
        <v>213</v>
      </c>
      <c r="DE7" s="170" t="s">
        <v>214</v>
      </c>
      <c r="DF7" s="169" t="s">
        <v>212</v>
      </c>
      <c r="DG7" s="169" t="s">
        <v>213</v>
      </c>
      <c r="DH7" s="170" t="s">
        <v>214</v>
      </c>
      <c r="DI7" s="169" t="s">
        <v>212</v>
      </c>
      <c r="DJ7" s="169" t="s">
        <v>213</v>
      </c>
      <c r="DK7" s="170" t="s">
        <v>214</v>
      </c>
      <c r="DL7" s="169" t="s">
        <v>212</v>
      </c>
      <c r="DM7" s="169" t="s">
        <v>213</v>
      </c>
      <c r="DN7" s="170" t="s">
        <v>214</v>
      </c>
      <c r="DO7" s="169" t="s">
        <v>212</v>
      </c>
      <c r="DP7" s="169" t="s">
        <v>213</v>
      </c>
      <c r="DQ7" s="170" t="s">
        <v>214</v>
      </c>
      <c r="DR7" s="169" t="s">
        <v>212</v>
      </c>
      <c r="DS7" s="169" t="s">
        <v>213</v>
      </c>
      <c r="DT7" s="170" t="s">
        <v>214</v>
      </c>
      <c r="DU7" s="169" t="s">
        <v>212</v>
      </c>
      <c r="DV7" s="169" t="s">
        <v>213</v>
      </c>
      <c r="DW7" s="170" t="s">
        <v>214</v>
      </c>
      <c r="DX7" s="169" t="s">
        <v>212</v>
      </c>
      <c r="DY7" s="169" t="s">
        <v>213</v>
      </c>
      <c r="DZ7" s="170" t="s">
        <v>214</v>
      </c>
      <c r="EA7" s="169" t="s">
        <v>212</v>
      </c>
      <c r="EB7" s="169" t="s">
        <v>213</v>
      </c>
      <c r="EC7" s="170" t="s">
        <v>214</v>
      </c>
      <c r="ED7" s="169" t="s">
        <v>212</v>
      </c>
      <c r="EE7" s="169" t="s">
        <v>213</v>
      </c>
      <c r="EF7" s="170" t="s">
        <v>214</v>
      </c>
      <c r="EG7" s="169" t="s">
        <v>212</v>
      </c>
      <c r="EH7" s="169" t="s">
        <v>213</v>
      </c>
      <c r="EI7" s="170" t="s">
        <v>214</v>
      </c>
      <c r="EJ7" s="169" t="s">
        <v>212</v>
      </c>
      <c r="EK7" s="169" t="s">
        <v>213</v>
      </c>
      <c r="EL7" s="170" t="s">
        <v>214</v>
      </c>
      <c r="EM7" s="169" t="s">
        <v>212</v>
      </c>
      <c r="EN7" s="169" t="s">
        <v>213</v>
      </c>
      <c r="EO7" s="170" t="s">
        <v>214</v>
      </c>
      <c r="EP7" s="169" t="s">
        <v>212</v>
      </c>
      <c r="EQ7" s="169" t="s">
        <v>213</v>
      </c>
      <c r="ER7" s="170" t="s">
        <v>214</v>
      </c>
      <c r="ES7" s="169" t="s">
        <v>212</v>
      </c>
      <c r="ET7" s="169" t="s">
        <v>213</v>
      </c>
      <c r="EU7" s="170" t="s">
        <v>214</v>
      </c>
      <c r="EV7" s="169" t="s">
        <v>212</v>
      </c>
      <c r="EW7" s="169" t="s">
        <v>213</v>
      </c>
      <c r="EX7" s="170" t="s">
        <v>214</v>
      </c>
      <c r="EY7" s="169" t="s">
        <v>212</v>
      </c>
      <c r="EZ7" s="169" t="s">
        <v>213</v>
      </c>
      <c r="FA7" s="170" t="s">
        <v>214</v>
      </c>
      <c r="FB7" s="169" t="s">
        <v>212</v>
      </c>
      <c r="FC7" s="169" t="s">
        <v>213</v>
      </c>
      <c r="FD7" s="170" t="s">
        <v>214</v>
      </c>
      <c r="FE7" s="169" t="s">
        <v>212</v>
      </c>
      <c r="FF7" s="169" t="s">
        <v>213</v>
      </c>
      <c r="FG7" s="170" t="s">
        <v>214</v>
      </c>
      <c r="FH7" s="169" t="s">
        <v>212</v>
      </c>
      <c r="FI7" s="169" t="s">
        <v>213</v>
      </c>
      <c r="FJ7" s="170" t="s">
        <v>214</v>
      </c>
      <c r="FK7" s="169" t="s">
        <v>212</v>
      </c>
      <c r="FL7" s="169" t="s">
        <v>213</v>
      </c>
      <c r="FM7" s="170" t="s">
        <v>214</v>
      </c>
      <c r="FN7" s="169" t="s">
        <v>212</v>
      </c>
      <c r="FO7" s="169" t="s">
        <v>213</v>
      </c>
      <c r="FP7" s="170" t="s">
        <v>214</v>
      </c>
      <c r="FQ7" s="169" t="s">
        <v>212</v>
      </c>
      <c r="FR7" s="169" t="s">
        <v>213</v>
      </c>
      <c r="FS7" s="170" t="s">
        <v>214</v>
      </c>
      <c r="FT7" s="169" t="s">
        <v>212</v>
      </c>
      <c r="FU7" s="169" t="s">
        <v>213</v>
      </c>
      <c r="FV7" s="170" t="s">
        <v>214</v>
      </c>
      <c r="FW7" s="169" t="s">
        <v>212</v>
      </c>
      <c r="FX7" s="169" t="s">
        <v>213</v>
      </c>
      <c r="FY7" s="170" t="s">
        <v>214</v>
      </c>
      <c r="FZ7" s="169" t="s">
        <v>212</v>
      </c>
      <c r="GA7" s="169" t="s">
        <v>213</v>
      </c>
      <c r="GB7" s="170" t="s">
        <v>214</v>
      </c>
      <c r="GC7" s="169" t="s">
        <v>212</v>
      </c>
      <c r="GD7" s="169" t="s">
        <v>213</v>
      </c>
      <c r="GE7" s="170" t="s">
        <v>214</v>
      </c>
      <c r="GF7" s="169" t="s">
        <v>212</v>
      </c>
      <c r="GG7" s="169" t="s">
        <v>213</v>
      </c>
      <c r="GH7" s="170" t="s">
        <v>214</v>
      </c>
      <c r="GI7" s="169" t="s">
        <v>212</v>
      </c>
      <c r="GJ7" s="169" t="s">
        <v>213</v>
      </c>
      <c r="GK7" s="170" t="s">
        <v>214</v>
      </c>
      <c r="GL7" s="169" t="s">
        <v>212</v>
      </c>
      <c r="GM7" s="169" t="s">
        <v>213</v>
      </c>
      <c r="GN7" s="170" t="s">
        <v>214</v>
      </c>
      <c r="GO7" s="169" t="s">
        <v>212</v>
      </c>
      <c r="GP7" s="169" t="s">
        <v>213</v>
      </c>
      <c r="GQ7" s="170" t="s">
        <v>214</v>
      </c>
    </row>
    <row r="8" spans="1:199" x14ac:dyDescent="0.25">
      <c r="A8" s="1"/>
      <c r="B8" s="1"/>
      <c r="C8" s="383">
        <v>2.9949820401498073E-11</v>
      </c>
      <c r="D8" s="392" t="s">
        <v>23</v>
      </c>
      <c r="E8" s="1"/>
      <c r="F8" s="97"/>
      <c r="G8" s="1"/>
      <c r="H8" s="1"/>
      <c r="I8" s="1"/>
      <c r="J8" s="18"/>
      <c r="K8" s="1"/>
      <c r="L8" s="1"/>
      <c r="M8" s="1"/>
      <c r="N8" s="1"/>
      <c r="O8" s="1"/>
      <c r="P8" s="1"/>
      <c r="Q8" s="1"/>
      <c r="R8" s="42"/>
      <c r="S8" s="42"/>
      <c r="T8" s="177"/>
      <c r="U8" s="176"/>
      <c r="V8" s="26"/>
      <c r="W8" s="178">
        <v>44197</v>
      </c>
      <c r="X8" s="178">
        <v>44197</v>
      </c>
      <c r="Y8" s="179">
        <v>44197</v>
      </c>
      <c r="Z8" s="180">
        <v>44200</v>
      </c>
      <c r="AA8" s="178">
        <v>44200</v>
      </c>
      <c r="AB8" s="179">
        <v>44200</v>
      </c>
      <c r="AC8" s="178">
        <v>44207</v>
      </c>
      <c r="AD8" s="178">
        <v>44207</v>
      </c>
      <c r="AE8" s="179">
        <v>44207</v>
      </c>
      <c r="AF8" s="178">
        <v>44214</v>
      </c>
      <c r="AG8" s="178">
        <v>44214</v>
      </c>
      <c r="AH8" s="179">
        <v>44214</v>
      </c>
      <c r="AI8" s="178">
        <v>44221</v>
      </c>
      <c r="AJ8" s="178">
        <v>44221</v>
      </c>
      <c r="AK8" s="179">
        <v>44221</v>
      </c>
      <c r="AL8" s="178">
        <v>44228</v>
      </c>
      <c r="AM8" s="178">
        <v>44228</v>
      </c>
      <c r="AN8" s="179">
        <v>44228</v>
      </c>
      <c r="AO8" s="178">
        <v>44235</v>
      </c>
      <c r="AP8" s="178">
        <v>44235</v>
      </c>
      <c r="AQ8" s="179">
        <v>44235</v>
      </c>
      <c r="AR8" s="178">
        <v>44242</v>
      </c>
      <c r="AS8" s="178">
        <v>44242</v>
      </c>
      <c r="AT8" s="179">
        <v>44242</v>
      </c>
      <c r="AU8" s="178">
        <v>44249</v>
      </c>
      <c r="AV8" s="178">
        <v>44249</v>
      </c>
      <c r="AW8" s="179">
        <v>44249</v>
      </c>
      <c r="AX8" s="178">
        <v>44256</v>
      </c>
      <c r="AY8" s="178">
        <v>44256</v>
      </c>
      <c r="AZ8" s="179">
        <v>44256</v>
      </c>
      <c r="BA8" s="178">
        <v>44263</v>
      </c>
      <c r="BB8" s="178">
        <v>44263</v>
      </c>
      <c r="BC8" s="179">
        <v>44263</v>
      </c>
      <c r="BD8" s="178">
        <v>44270</v>
      </c>
      <c r="BE8" s="178">
        <v>44270</v>
      </c>
      <c r="BF8" s="179">
        <v>44270</v>
      </c>
      <c r="BG8" s="178">
        <v>44277</v>
      </c>
      <c r="BH8" s="178">
        <v>44277</v>
      </c>
      <c r="BI8" s="179">
        <v>44277</v>
      </c>
      <c r="BJ8" s="178">
        <v>44284</v>
      </c>
      <c r="BK8" s="178">
        <v>44284</v>
      </c>
      <c r="BL8" s="179">
        <v>44284</v>
      </c>
      <c r="BM8" s="178">
        <v>44291</v>
      </c>
      <c r="BN8" s="178">
        <v>44291</v>
      </c>
      <c r="BO8" s="179">
        <v>44291</v>
      </c>
      <c r="BP8" s="178">
        <v>44298</v>
      </c>
      <c r="BQ8" s="178">
        <v>44298</v>
      </c>
      <c r="BR8" s="179">
        <v>44298</v>
      </c>
      <c r="BS8" s="178">
        <v>44305</v>
      </c>
      <c r="BT8" s="178">
        <v>44305</v>
      </c>
      <c r="BU8" s="179">
        <v>44305</v>
      </c>
      <c r="BV8" s="178">
        <v>44312</v>
      </c>
      <c r="BW8" s="178">
        <v>44312</v>
      </c>
      <c r="BX8" s="179">
        <v>44312</v>
      </c>
      <c r="BY8" s="178">
        <v>44319</v>
      </c>
      <c r="BZ8" s="178">
        <v>44319</v>
      </c>
      <c r="CA8" s="179">
        <v>44319</v>
      </c>
      <c r="CB8" s="178">
        <v>44326</v>
      </c>
      <c r="CC8" s="178">
        <v>44326</v>
      </c>
      <c r="CD8" s="179">
        <v>44326</v>
      </c>
      <c r="CE8" s="178">
        <v>44333</v>
      </c>
      <c r="CF8" s="178">
        <v>44333</v>
      </c>
      <c r="CG8" s="179">
        <v>44333</v>
      </c>
      <c r="CH8" s="178">
        <v>44340</v>
      </c>
      <c r="CI8" s="178">
        <v>44340</v>
      </c>
      <c r="CJ8" s="179">
        <v>44340</v>
      </c>
      <c r="CK8" s="178">
        <v>44347</v>
      </c>
      <c r="CL8" s="178">
        <v>44347</v>
      </c>
      <c r="CM8" s="179">
        <v>44347</v>
      </c>
      <c r="CN8" s="178">
        <v>44354</v>
      </c>
      <c r="CO8" s="178">
        <v>44354</v>
      </c>
      <c r="CP8" s="179">
        <v>44354</v>
      </c>
      <c r="CQ8" s="178">
        <v>44361</v>
      </c>
      <c r="CR8" s="178">
        <v>44361</v>
      </c>
      <c r="CS8" s="179">
        <v>44361</v>
      </c>
      <c r="CT8" s="178">
        <v>44368</v>
      </c>
      <c r="CU8" s="178">
        <v>44368</v>
      </c>
      <c r="CV8" s="179">
        <v>44368</v>
      </c>
      <c r="CW8" s="178">
        <v>44375</v>
      </c>
      <c r="CX8" s="178">
        <v>44375</v>
      </c>
      <c r="CY8" s="179">
        <v>44375</v>
      </c>
      <c r="CZ8" s="178">
        <v>44382</v>
      </c>
      <c r="DA8" s="178">
        <v>44382</v>
      </c>
      <c r="DB8" s="179">
        <v>44382</v>
      </c>
      <c r="DC8" s="178">
        <v>44389</v>
      </c>
      <c r="DD8" s="178">
        <v>44389</v>
      </c>
      <c r="DE8" s="179">
        <v>44389</v>
      </c>
      <c r="DF8" s="178">
        <v>44396</v>
      </c>
      <c r="DG8" s="178">
        <v>44396</v>
      </c>
      <c r="DH8" s="179">
        <v>44396</v>
      </c>
      <c r="DI8" s="178">
        <v>44403</v>
      </c>
      <c r="DJ8" s="178">
        <v>44403</v>
      </c>
      <c r="DK8" s="179">
        <v>44403</v>
      </c>
      <c r="DL8" s="178">
        <v>44410</v>
      </c>
      <c r="DM8" s="178">
        <v>44410</v>
      </c>
      <c r="DN8" s="179">
        <v>44410</v>
      </c>
      <c r="DO8" s="178">
        <v>44417</v>
      </c>
      <c r="DP8" s="178">
        <v>44417</v>
      </c>
      <c r="DQ8" s="179">
        <v>44417</v>
      </c>
      <c r="DR8" s="178">
        <v>44424</v>
      </c>
      <c r="DS8" s="178">
        <v>44424</v>
      </c>
      <c r="DT8" s="179">
        <v>44424</v>
      </c>
      <c r="DU8" s="178">
        <v>44431</v>
      </c>
      <c r="DV8" s="178">
        <v>44431</v>
      </c>
      <c r="DW8" s="179">
        <v>44431</v>
      </c>
      <c r="DX8" s="178">
        <v>44438</v>
      </c>
      <c r="DY8" s="178">
        <v>44438</v>
      </c>
      <c r="DZ8" s="179">
        <v>44438</v>
      </c>
      <c r="EA8" s="178">
        <v>44445</v>
      </c>
      <c r="EB8" s="178">
        <v>44445</v>
      </c>
      <c r="EC8" s="179">
        <v>44445</v>
      </c>
      <c r="ED8" s="178">
        <v>44452</v>
      </c>
      <c r="EE8" s="178">
        <v>44452</v>
      </c>
      <c r="EF8" s="179">
        <v>44452</v>
      </c>
      <c r="EG8" s="178">
        <v>44459</v>
      </c>
      <c r="EH8" s="178">
        <v>44459</v>
      </c>
      <c r="EI8" s="179">
        <v>44459</v>
      </c>
      <c r="EJ8" s="178">
        <v>44466</v>
      </c>
      <c r="EK8" s="178">
        <v>44466</v>
      </c>
      <c r="EL8" s="179">
        <v>44466</v>
      </c>
      <c r="EM8" s="178">
        <v>44473</v>
      </c>
      <c r="EN8" s="178">
        <v>44473</v>
      </c>
      <c r="EO8" s="179">
        <v>44473</v>
      </c>
      <c r="EP8" s="178">
        <v>44480</v>
      </c>
      <c r="EQ8" s="178">
        <v>44480</v>
      </c>
      <c r="ER8" s="179">
        <v>44480</v>
      </c>
      <c r="ES8" s="178">
        <v>44487</v>
      </c>
      <c r="ET8" s="178">
        <v>44487</v>
      </c>
      <c r="EU8" s="179">
        <v>44487</v>
      </c>
      <c r="EV8" s="178">
        <v>44494</v>
      </c>
      <c r="EW8" s="178">
        <v>44494</v>
      </c>
      <c r="EX8" s="179">
        <v>44494</v>
      </c>
      <c r="EY8" s="178">
        <v>44501</v>
      </c>
      <c r="EZ8" s="178">
        <v>44501</v>
      </c>
      <c r="FA8" s="179">
        <v>44501</v>
      </c>
      <c r="FB8" s="178">
        <v>44508</v>
      </c>
      <c r="FC8" s="178">
        <v>44508</v>
      </c>
      <c r="FD8" s="179">
        <v>44508</v>
      </c>
      <c r="FE8" s="178">
        <v>44515</v>
      </c>
      <c r="FF8" s="178">
        <v>44515</v>
      </c>
      <c r="FG8" s="179">
        <v>44515</v>
      </c>
      <c r="FH8" s="178">
        <v>44522</v>
      </c>
      <c r="FI8" s="178">
        <v>44522</v>
      </c>
      <c r="FJ8" s="179">
        <v>44522</v>
      </c>
      <c r="FK8" s="178">
        <v>44529</v>
      </c>
      <c r="FL8" s="178">
        <v>44529</v>
      </c>
      <c r="FM8" s="179">
        <v>44529</v>
      </c>
      <c r="FN8" s="178">
        <v>44536</v>
      </c>
      <c r="FO8" s="178">
        <v>44536</v>
      </c>
      <c r="FP8" s="179">
        <v>44536</v>
      </c>
      <c r="FQ8" s="178">
        <v>44543</v>
      </c>
      <c r="FR8" s="178">
        <v>44543</v>
      </c>
      <c r="FS8" s="179">
        <v>44543</v>
      </c>
      <c r="FT8" s="178">
        <v>44550</v>
      </c>
      <c r="FU8" s="178">
        <v>44550</v>
      </c>
      <c r="FV8" s="179">
        <v>44550</v>
      </c>
      <c r="FW8" s="178">
        <v>44557</v>
      </c>
      <c r="FX8" s="178">
        <v>44557</v>
      </c>
      <c r="FY8" s="179">
        <v>44557</v>
      </c>
      <c r="FZ8" s="178" t="s">
        <v>469</v>
      </c>
      <c r="GA8" s="178" t="s">
        <v>469</v>
      </c>
      <c r="GB8" s="179" t="s">
        <v>469</v>
      </c>
      <c r="GC8" s="178" t="s">
        <v>469</v>
      </c>
      <c r="GD8" s="178" t="s">
        <v>469</v>
      </c>
      <c r="GE8" s="179" t="s">
        <v>469</v>
      </c>
      <c r="GF8" s="178" t="s">
        <v>469</v>
      </c>
      <c r="GG8" s="178" t="s">
        <v>469</v>
      </c>
      <c r="GH8" s="179" t="s">
        <v>469</v>
      </c>
      <c r="GI8" s="178" t="s">
        <v>469</v>
      </c>
      <c r="GJ8" s="178" t="s">
        <v>469</v>
      </c>
      <c r="GK8" s="179" t="s">
        <v>469</v>
      </c>
      <c r="GL8" s="178" t="s">
        <v>469</v>
      </c>
      <c r="GM8" s="178" t="s">
        <v>469</v>
      </c>
      <c r="GN8" s="179" t="s">
        <v>469</v>
      </c>
      <c r="GO8" s="178" t="s">
        <v>469</v>
      </c>
      <c r="GP8" s="178" t="s">
        <v>469</v>
      </c>
      <c r="GQ8" s="179" t="s">
        <v>469</v>
      </c>
    </row>
    <row r="9" spans="1:199" x14ac:dyDescent="0.25">
      <c r="A9" s="1"/>
      <c r="B9" s="1"/>
      <c r="C9" s="1"/>
      <c r="D9" s="60" t="s">
        <v>0</v>
      </c>
      <c r="E9" s="5"/>
      <c r="F9" s="98"/>
      <c r="G9" s="60" t="s">
        <v>78</v>
      </c>
      <c r="H9" s="5"/>
      <c r="I9" s="5"/>
      <c r="J9" s="62" t="s">
        <v>1</v>
      </c>
      <c r="K9" s="5"/>
      <c r="L9" s="5"/>
      <c r="M9" s="5"/>
      <c r="N9" s="5"/>
      <c r="O9" s="5"/>
      <c r="P9" s="5"/>
      <c r="Q9" s="5"/>
      <c r="R9" s="172" t="s">
        <v>19</v>
      </c>
      <c r="S9" s="172" t="s">
        <v>19</v>
      </c>
      <c r="T9" s="174" t="s">
        <v>19</v>
      </c>
      <c r="U9" s="176"/>
      <c r="V9" s="26"/>
      <c r="W9" s="178">
        <v>44199</v>
      </c>
      <c r="X9" s="178">
        <v>44199</v>
      </c>
      <c r="Y9" s="179">
        <v>44199</v>
      </c>
      <c r="Z9" s="180">
        <v>44206</v>
      </c>
      <c r="AA9" s="178">
        <v>44206</v>
      </c>
      <c r="AB9" s="179">
        <v>44206</v>
      </c>
      <c r="AC9" s="178">
        <v>44213</v>
      </c>
      <c r="AD9" s="178">
        <v>44213</v>
      </c>
      <c r="AE9" s="179">
        <v>44213</v>
      </c>
      <c r="AF9" s="178">
        <v>44220</v>
      </c>
      <c r="AG9" s="178">
        <v>44220</v>
      </c>
      <c r="AH9" s="179">
        <v>44220</v>
      </c>
      <c r="AI9" s="178">
        <v>44227</v>
      </c>
      <c r="AJ9" s="178">
        <v>44227</v>
      </c>
      <c r="AK9" s="179">
        <v>44227</v>
      </c>
      <c r="AL9" s="178">
        <v>44234</v>
      </c>
      <c r="AM9" s="178">
        <v>44234</v>
      </c>
      <c r="AN9" s="179">
        <v>44234</v>
      </c>
      <c r="AO9" s="178">
        <v>44241</v>
      </c>
      <c r="AP9" s="178">
        <v>44241</v>
      </c>
      <c r="AQ9" s="179">
        <v>44241</v>
      </c>
      <c r="AR9" s="178">
        <v>44248</v>
      </c>
      <c r="AS9" s="178">
        <v>44248</v>
      </c>
      <c r="AT9" s="179">
        <v>44248</v>
      </c>
      <c r="AU9" s="178">
        <v>44255</v>
      </c>
      <c r="AV9" s="178">
        <v>44255</v>
      </c>
      <c r="AW9" s="179">
        <v>44255</v>
      </c>
      <c r="AX9" s="178">
        <v>44262</v>
      </c>
      <c r="AY9" s="178">
        <v>44262</v>
      </c>
      <c r="AZ9" s="179">
        <v>44262</v>
      </c>
      <c r="BA9" s="178">
        <v>44269</v>
      </c>
      <c r="BB9" s="178">
        <v>44269</v>
      </c>
      <c r="BC9" s="179">
        <v>44269</v>
      </c>
      <c r="BD9" s="178">
        <v>44276</v>
      </c>
      <c r="BE9" s="178">
        <v>44276</v>
      </c>
      <c r="BF9" s="179">
        <v>44276</v>
      </c>
      <c r="BG9" s="178">
        <v>44283</v>
      </c>
      <c r="BH9" s="178">
        <v>44283</v>
      </c>
      <c r="BI9" s="179">
        <v>44283</v>
      </c>
      <c r="BJ9" s="178">
        <v>44290</v>
      </c>
      <c r="BK9" s="178">
        <v>44290</v>
      </c>
      <c r="BL9" s="179">
        <v>44290</v>
      </c>
      <c r="BM9" s="178">
        <v>44297</v>
      </c>
      <c r="BN9" s="178">
        <v>44297</v>
      </c>
      <c r="BO9" s="179">
        <v>44297</v>
      </c>
      <c r="BP9" s="178">
        <v>44304</v>
      </c>
      <c r="BQ9" s="178">
        <v>44304</v>
      </c>
      <c r="BR9" s="179">
        <v>44304</v>
      </c>
      <c r="BS9" s="178">
        <v>44311</v>
      </c>
      <c r="BT9" s="178">
        <v>44311</v>
      </c>
      <c r="BU9" s="179">
        <v>44311</v>
      </c>
      <c r="BV9" s="178">
        <v>44318</v>
      </c>
      <c r="BW9" s="178">
        <v>44318</v>
      </c>
      <c r="BX9" s="179">
        <v>44318</v>
      </c>
      <c r="BY9" s="178">
        <v>44325</v>
      </c>
      <c r="BZ9" s="178">
        <v>44325</v>
      </c>
      <c r="CA9" s="179">
        <v>44325</v>
      </c>
      <c r="CB9" s="178">
        <v>44332</v>
      </c>
      <c r="CC9" s="178">
        <v>44332</v>
      </c>
      <c r="CD9" s="179">
        <v>44332</v>
      </c>
      <c r="CE9" s="178">
        <v>44339</v>
      </c>
      <c r="CF9" s="178">
        <v>44339</v>
      </c>
      <c r="CG9" s="179">
        <v>44339</v>
      </c>
      <c r="CH9" s="178">
        <v>44346</v>
      </c>
      <c r="CI9" s="178">
        <v>44346</v>
      </c>
      <c r="CJ9" s="179">
        <v>44346</v>
      </c>
      <c r="CK9" s="178">
        <v>44353</v>
      </c>
      <c r="CL9" s="178">
        <v>44353</v>
      </c>
      <c r="CM9" s="179">
        <v>44353</v>
      </c>
      <c r="CN9" s="178">
        <v>44360</v>
      </c>
      <c r="CO9" s="178">
        <v>44360</v>
      </c>
      <c r="CP9" s="179">
        <v>44360</v>
      </c>
      <c r="CQ9" s="178">
        <v>44367</v>
      </c>
      <c r="CR9" s="178">
        <v>44367</v>
      </c>
      <c r="CS9" s="179">
        <v>44367</v>
      </c>
      <c r="CT9" s="178">
        <v>44374</v>
      </c>
      <c r="CU9" s="178">
        <v>44374</v>
      </c>
      <c r="CV9" s="179">
        <v>44374</v>
      </c>
      <c r="CW9" s="178">
        <v>44381</v>
      </c>
      <c r="CX9" s="178">
        <v>44381</v>
      </c>
      <c r="CY9" s="179">
        <v>44381</v>
      </c>
      <c r="CZ9" s="178">
        <v>44388</v>
      </c>
      <c r="DA9" s="178">
        <v>44388</v>
      </c>
      <c r="DB9" s="179">
        <v>44388</v>
      </c>
      <c r="DC9" s="178">
        <v>44395</v>
      </c>
      <c r="DD9" s="178">
        <v>44395</v>
      </c>
      <c r="DE9" s="179">
        <v>44395</v>
      </c>
      <c r="DF9" s="178">
        <v>44402</v>
      </c>
      <c r="DG9" s="178">
        <v>44402</v>
      </c>
      <c r="DH9" s="179">
        <v>44402</v>
      </c>
      <c r="DI9" s="178">
        <v>44409</v>
      </c>
      <c r="DJ9" s="178">
        <v>44409</v>
      </c>
      <c r="DK9" s="179">
        <v>44409</v>
      </c>
      <c r="DL9" s="178">
        <v>44416</v>
      </c>
      <c r="DM9" s="178">
        <v>44416</v>
      </c>
      <c r="DN9" s="179">
        <v>44416</v>
      </c>
      <c r="DO9" s="178">
        <v>44423</v>
      </c>
      <c r="DP9" s="178">
        <v>44423</v>
      </c>
      <c r="DQ9" s="179">
        <v>44423</v>
      </c>
      <c r="DR9" s="178">
        <v>44430</v>
      </c>
      <c r="DS9" s="178">
        <v>44430</v>
      </c>
      <c r="DT9" s="179">
        <v>44430</v>
      </c>
      <c r="DU9" s="178">
        <v>44437</v>
      </c>
      <c r="DV9" s="178">
        <v>44437</v>
      </c>
      <c r="DW9" s="179">
        <v>44437</v>
      </c>
      <c r="DX9" s="178">
        <v>44444</v>
      </c>
      <c r="DY9" s="178">
        <v>44444</v>
      </c>
      <c r="DZ9" s="179">
        <v>44444</v>
      </c>
      <c r="EA9" s="178">
        <v>44451</v>
      </c>
      <c r="EB9" s="178">
        <v>44451</v>
      </c>
      <c r="EC9" s="179">
        <v>44451</v>
      </c>
      <c r="ED9" s="178">
        <v>44458</v>
      </c>
      <c r="EE9" s="178">
        <v>44458</v>
      </c>
      <c r="EF9" s="179">
        <v>44458</v>
      </c>
      <c r="EG9" s="178">
        <v>44465</v>
      </c>
      <c r="EH9" s="178">
        <v>44465</v>
      </c>
      <c r="EI9" s="179">
        <v>44465</v>
      </c>
      <c r="EJ9" s="178">
        <v>44472</v>
      </c>
      <c r="EK9" s="178">
        <v>44472</v>
      </c>
      <c r="EL9" s="179">
        <v>44472</v>
      </c>
      <c r="EM9" s="178">
        <v>44479</v>
      </c>
      <c r="EN9" s="178">
        <v>44479</v>
      </c>
      <c r="EO9" s="179">
        <v>44479</v>
      </c>
      <c r="EP9" s="178">
        <v>44486</v>
      </c>
      <c r="EQ9" s="178">
        <v>44486</v>
      </c>
      <c r="ER9" s="179">
        <v>44486</v>
      </c>
      <c r="ES9" s="178">
        <v>44493</v>
      </c>
      <c r="ET9" s="178">
        <v>44493</v>
      </c>
      <c r="EU9" s="179">
        <v>44493</v>
      </c>
      <c r="EV9" s="178">
        <v>44500</v>
      </c>
      <c r="EW9" s="178">
        <v>44500</v>
      </c>
      <c r="EX9" s="179">
        <v>44500</v>
      </c>
      <c r="EY9" s="178">
        <v>44507</v>
      </c>
      <c r="EZ9" s="178">
        <v>44507</v>
      </c>
      <c r="FA9" s="179">
        <v>44507</v>
      </c>
      <c r="FB9" s="178">
        <v>44514</v>
      </c>
      <c r="FC9" s="178">
        <v>44514</v>
      </c>
      <c r="FD9" s="179">
        <v>44514</v>
      </c>
      <c r="FE9" s="178">
        <v>44521</v>
      </c>
      <c r="FF9" s="178">
        <v>44521</v>
      </c>
      <c r="FG9" s="179">
        <v>44521</v>
      </c>
      <c r="FH9" s="178">
        <v>44528</v>
      </c>
      <c r="FI9" s="178">
        <v>44528</v>
      </c>
      <c r="FJ9" s="179">
        <v>44528</v>
      </c>
      <c r="FK9" s="178">
        <v>44535</v>
      </c>
      <c r="FL9" s="178">
        <v>44535</v>
      </c>
      <c r="FM9" s="179">
        <v>44535</v>
      </c>
      <c r="FN9" s="178">
        <v>44542</v>
      </c>
      <c r="FO9" s="178">
        <v>44542</v>
      </c>
      <c r="FP9" s="179">
        <v>44542</v>
      </c>
      <c r="FQ9" s="178">
        <v>44549</v>
      </c>
      <c r="FR9" s="178">
        <v>44549</v>
      </c>
      <c r="FS9" s="179">
        <v>44549</v>
      </c>
      <c r="FT9" s="178">
        <v>44556</v>
      </c>
      <c r="FU9" s="178">
        <v>44556</v>
      </c>
      <c r="FV9" s="179">
        <v>44556</v>
      </c>
      <c r="FW9" s="178">
        <v>44561</v>
      </c>
      <c r="FX9" s="178">
        <v>44561</v>
      </c>
      <c r="FY9" s="179">
        <v>44561</v>
      </c>
      <c r="FZ9" s="178" t="s">
        <v>469</v>
      </c>
      <c r="GA9" s="178" t="s">
        <v>469</v>
      </c>
      <c r="GB9" s="179" t="s">
        <v>469</v>
      </c>
      <c r="GC9" s="178" t="s">
        <v>469</v>
      </c>
      <c r="GD9" s="178" t="s">
        <v>469</v>
      </c>
      <c r="GE9" s="179" t="s">
        <v>469</v>
      </c>
      <c r="GF9" s="178" t="s">
        <v>469</v>
      </c>
      <c r="GG9" s="178" t="s">
        <v>469</v>
      </c>
      <c r="GH9" s="179" t="s">
        <v>469</v>
      </c>
      <c r="GI9" s="178" t="s">
        <v>469</v>
      </c>
      <c r="GJ9" s="178" t="s">
        <v>469</v>
      </c>
      <c r="GK9" s="179" t="s">
        <v>469</v>
      </c>
      <c r="GL9" s="178" t="s">
        <v>469</v>
      </c>
      <c r="GM9" s="178" t="s">
        <v>469</v>
      </c>
      <c r="GN9" s="179" t="s">
        <v>469</v>
      </c>
      <c r="GO9" s="178" t="s">
        <v>469</v>
      </c>
      <c r="GP9" s="178" t="s">
        <v>469</v>
      </c>
      <c r="GQ9" s="179" t="s">
        <v>469</v>
      </c>
    </row>
    <row r="10" spans="1:199" x14ac:dyDescent="0.25">
      <c r="A10" s="1"/>
      <c r="B10" s="1"/>
      <c r="C10" s="1"/>
      <c r="D10" s="1"/>
      <c r="E10" s="1"/>
      <c r="F10" s="97"/>
      <c r="G10" s="1"/>
      <c r="H10" s="1"/>
      <c r="I10" s="1"/>
      <c r="J10" s="18"/>
      <c r="K10" s="1"/>
      <c r="L10" s="1"/>
      <c r="M10" s="1"/>
      <c r="N10" s="1"/>
      <c r="O10" s="1"/>
      <c r="P10" s="1"/>
      <c r="Q10" s="1"/>
      <c r="R10" s="42"/>
      <c r="S10" s="26"/>
      <c r="T10" s="181"/>
      <c r="U10" s="176"/>
      <c r="V10" s="26"/>
      <c r="W10" s="26"/>
      <c r="X10" s="26"/>
      <c r="Y10" s="182"/>
      <c r="Z10" s="183"/>
      <c r="AA10" s="26"/>
      <c r="AB10" s="182"/>
      <c r="AC10" s="26"/>
      <c r="AD10" s="26"/>
      <c r="AE10" s="182"/>
      <c r="AF10" s="26"/>
      <c r="AG10" s="26"/>
      <c r="AH10" s="182"/>
      <c r="AI10" s="26"/>
      <c r="AJ10" s="26"/>
      <c r="AK10" s="182"/>
      <c r="AL10" s="26"/>
      <c r="AM10" s="26"/>
      <c r="AN10" s="182"/>
      <c r="AO10" s="26"/>
      <c r="AP10" s="26"/>
      <c r="AQ10" s="182"/>
      <c r="AR10" s="26"/>
      <c r="AS10" s="26"/>
      <c r="AT10" s="182"/>
      <c r="AU10" s="26"/>
      <c r="AV10" s="26"/>
      <c r="AW10" s="182"/>
      <c r="AX10" s="26"/>
      <c r="AY10" s="26"/>
      <c r="AZ10" s="182"/>
      <c r="BA10" s="26"/>
      <c r="BB10" s="26"/>
      <c r="BC10" s="182"/>
      <c r="BD10" s="26"/>
      <c r="BE10" s="26"/>
      <c r="BF10" s="182"/>
      <c r="BG10" s="26"/>
      <c r="BH10" s="26"/>
      <c r="BI10" s="182"/>
      <c r="BJ10" s="26"/>
      <c r="BK10" s="26"/>
      <c r="BL10" s="182"/>
      <c r="BM10" s="26"/>
      <c r="BN10" s="26"/>
      <c r="BO10" s="182"/>
      <c r="BP10" s="26"/>
      <c r="BQ10" s="26"/>
      <c r="BR10" s="182"/>
      <c r="BS10" s="26"/>
      <c r="BT10" s="26"/>
      <c r="BU10" s="182"/>
      <c r="BV10" s="26"/>
      <c r="BW10" s="26"/>
      <c r="BX10" s="182"/>
      <c r="BY10" s="26"/>
      <c r="BZ10" s="26"/>
      <c r="CA10" s="182"/>
      <c r="CB10" s="26"/>
      <c r="CC10" s="26"/>
      <c r="CD10" s="182"/>
      <c r="CE10" s="26"/>
      <c r="CF10" s="26"/>
      <c r="CG10" s="182"/>
      <c r="CH10" s="26"/>
      <c r="CI10" s="26"/>
      <c r="CJ10" s="182"/>
      <c r="CK10" s="26"/>
      <c r="CL10" s="26"/>
      <c r="CM10" s="182"/>
      <c r="CN10" s="26"/>
      <c r="CO10" s="26"/>
      <c r="CP10" s="182"/>
      <c r="CQ10" s="26"/>
      <c r="CR10" s="26"/>
      <c r="CS10" s="182"/>
      <c r="CT10" s="26"/>
      <c r="CU10" s="26"/>
      <c r="CV10" s="182"/>
      <c r="CW10" s="26"/>
      <c r="CX10" s="26"/>
      <c r="CY10" s="182"/>
      <c r="CZ10" s="26"/>
      <c r="DA10" s="26"/>
      <c r="DB10" s="182"/>
      <c r="DC10" s="26"/>
      <c r="DD10" s="26"/>
      <c r="DE10" s="182"/>
      <c r="DF10" s="26"/>
      <c r="DG10" s="26"/>
      <c r="DH10" s="182"/>
      <c r="DI10" s="26"/>
      <c r="DJ10" s="26"/>
      <c r="DK10" s="182"/>
      <c r="DL10" s="26"/>
      <c r="DM10" s="26"/>
      <c r="DN10" s="182"/>
      <c r="DO10" s="26"/>
      <c r="DP10" s="26"/>
      <c r="DQ10" s="182"/>
      <c r="DR10" s="26"/>
      <c r="DS10" s="26"/>
      <c r="DT10" s="182"/>
      <c r="DU10" s="26"/>
      <c r="DV10" s="26"/>
      <c r="DW10" s="182"/>
      <c r="DX10" s="26"/>
      <c r="DY10" s="26"/>
      <c r="DZ10" s="182"/>
      <c r="EA10" s="26"/>
      <c r="EB10" s="26"/>
      <c r="EC10" s="182"/>
      <c r="ED10" s="26"/>
      <c r="EE10" s="26"/>
      <c r="EF10" s="182"/>
      <c r="EG10" s="26"/>
      <c r="EH10" s="26"/>
      <c r="EI10" s="182"/>
      <c r="EJ10" s="26"/>
      <c r="EK10" s="26"/>
      <c r="EL10" s="182"/>
      <c r="EM10" s="26"/>
      <c r="EN10" s="26"/>
      <c r="EO10" s="182"/>
      <c r="EP10" s="26"/>
      <c r="EQ10" s="26"/>
      <c r="ER10" s="182"/>
      <c r="ES10" s="26"/>
      <c r="ET10" s="26"/>
      <c r="EU10" s="182"/>
      <c r="EV10" s="26"/>
      <c r="EW10" s="26"/>
      <c r="EX10" s="182"/>
      <c r="EY10" s="26"/>
      <c r="EZ10" s="26"/>
      <c r="FA10" s="182"/>
      <c r="FB10" s="26"/>
      <c r="FC10" s="26"/>
      <c r="FD10" s="182"/>
      <c r="FE10" s="26"/>
      <c r="FF10" s="26"/>
      <c r="FG10" s="182"/>
      <c r="FH10" s="26"/>
      <c r="FI10" s="26"/>
      <c r="FJ10" s="182"/>
      <c r="FK10" s="26"/>
      <c r="FL10" s="26"/>
      <c r="FM10" s="182"/>
      <c r="FN10" s="26"/>
      <c r="FO10" s="26"/>
      <c r="FP10" s="182"/>
      <c r="FQ10" s="26"/>
      <c r="FR10" s="26"/>
      <c r="FS10" s="182"/>
      <c r="FT10" s="26"/>
      <c r="FU10" s="26"/>
      <c r="FV10" s="182"/>
      <c r="FW10" s="26"/>
      <c r="FX10" s="26"/>
      <c r="FY10" s="182"/>
      <c r="FZ10" s="26"/>
      <c r="GA10" s="26"/>
      <c r="GB10" s="182"/>
      <c r="GC10" s="26"/>
      <c r="GD10" s="26"/>
      <c r="GE10" s="182"/>
      <c r="GF10" s="26"/>
      <c r="GG10" s="26"/>
      <c r="GH10" s="182"/>
      <c r="GI10" s="26"/>
      <c r="GJ10" s="26"/>
      <c r="GK10" s="182"/>
      <c r="GL10" s="26"/>
      <c r="GM10" s="26"/>
      <c r="GN10" s="182"/>
      <c r="GO10" s="26"/>
      <c r="GP10" s="26"/>
      <c r="GQ10" s="182"/>
    </row>
    <row r="11" spans="1:199" s="67" customFormat="1" x14ac:dyDescent="0.25">
      <c r="A11" s="16"/>
      <c r="B11" s="16"/>
      <c r="C11" s="16"/>
      <c r="D11" s="16"/>
      <c r="E11" s="16"/>
      <c r="F11" s="97"/>
      <c r="G11" s="65" t="s">
        <v>90</v>
      </c>
      <c r="H11" s="65"/>
      <c r="I11" s="65"/>
      <c r="J11" s="66" t="s">
        <v>273</v>
      </c>
      <c r="K11" s="16"/>
      <c r="L11" s="16"/>
      <c r="M11" s="16"/>
      <c r="N11" s="16"/>
      <c r="O11" s="16"/>
      <c r="P11" s="16"/>
      <c r="Q11" s="16"/>
      <c r="R11" s="175">
        <v>0</v>
      </c>
      <c r="S11" s="184">
        <v>0</v>
      </c>
      <c r="T11" s="185">
        <v>0</v>
      </c>
      <c r="U11" s="186"/>
      <c r="V11" s="169"/>
      <c r="W11" s="184">
        <v>0</v>
      </c>
      <c r="X11" s="184">
        <v>0</v>
      </c>
      <c r="Y11" s="187">
        <v>0</v>
      </c>
      <c r="Z11" s="188">
        <v>0</v>
      </c>
      <c r="AA11" s="184">
        <v>0</v>
      </c>
      <c r="AB11" s="187">
        <v>0</v>
      </c>
      <c r="AC11" s="184">
        <v>0</v>
      </c>
      <c r="AD11" s="184">
        <v>0</v>
      </c>
      <c r="AE11" s="187">
        <v>0</v>
      </c>
      <c r="AF11" s="184">
        <v>0</v>
      </c>
      <c r="AG11" s="184">
        <v>0</v>
      </c>
      <c r="AH11" s="187">
        <v>0</v>
      </c>
      <c r="AI11" s="184">
        <v>0</v>
      </c>
      <c r="AJ11" s="184">
        <v>0</v>
      </c>
      <c r="AK11" s="187">
        <v>0</v>
      </c>
      <c r="AL11" s="184">
        <v>0</v>
      </c>
      <c r="AM11" s="184">
        <v>0</v>
      </c>
      <c r="AN11" s="187">
        <v>0</v>
      </c>
      <c r="AO11" s="184">
        <v>0</v>
      </c>
      <c r="AP11" s="184">
        <v>0</v>
      </c>
      <c r="AQ11" s="187">
        <v>0</v>
      </c>
      <c r="AR11" s="184">
        <v>0</v>
      </c>
      <c r="AS11" s="184">
        <v>0</v>
      </c>
      <c r="AT11" s="187">
        <v>0</v>
      </c>
      <c r="AU11" s="184">
        <v>0</v>
      </c>
      <c r="AV11" s="184">
        <v>0</v>
      </c>
      <c r="AW11" s="187">
        <v>0</v>
      </c>
      <c r="AX11" s="184">
        <v>0</v>
      </c>
      <c r="AY11" s="184">
        <v>0</v>
      </c>
      <c r="AZ11" s="187">
        <v>0</v>
      </c>
      <c r="BA11" s="184">
        <v>0</v>
      </c>
      <c r="BB11" s="184">
        <v>0</v>
      </c>
      <c r="BC11" s="187">
        <v>0</v>
      </c>
      <c r="BD11" s="184">
        <v>0</v>
      </c>
      <c r="BE11" s="184">
        <v>0</v>
      </c>
      <c r="BF11" s="187">
        <v>0</v>
      </c>
      <c r="BG11" s="184">
        <v>0</v>
      </c>
      <c r="BH11" s="184">
        <v>0</v>
      </c>
      <c r="BI11" s="187">
        <v>0</v>
      </c>
      <c r="BJ11" s="184">
        <v>0</v>
      </c>
      <c r="BK11" s="184">
        <v>0</v>
      </c>
      <c r="BL11" s="187">
        <v>0</v>
      </c>
      <c r="BM11" s="184">
        <v>0</v>
      </c>
      <c r="BN11" s="184">
        <v>0</v>
      </c>
      <c r="BO11" s="187">
        <v>0</v>
      </c>
      <c r="BP11" s="184">
        <v>0</v>
      </c>
      <c r="BQ11" s="184">
        <v>0</v>
      </c>
      <c r="BR11" s="187">
        <v>0</v>
      </c>
      <c r="BS11" s="184">
        <v>0</v>
      </c>
      <c r="BT11" s="184">
        <v>0</v>
      </c>
      <c r="BU11" s="187">
        <v>0</v>
      </c>
      <c r="BV11" s="184">
        <v>0</v>
      </c>
      <c r="BW11" s="184">
        <v>0</v>
      </c>
      <c r="BX11" s="187">
        <v>0</v>
      </c>
      <c r="BY11" s="184">
        <v>0</v>
      </c>
      <c r="BZ11" s="184">
        <v>0</v>
      </c>
      <c r="CA11" s="187">
        <v>0</v>
      </c>
      <c r="CB11" s="184">
        <v>0</v>
      </c>
      <c r="CC11" s="184">
        <v>0</v>
      </c>
      <c r="CD11" s="187">
        <v>0</v>
      </c>
      <c r="CE11" s="184">
        <v>0</v>
      </c>
      <c r="CF11" s="184">
        <v>0</v>
      </c>
      <c r="CG11" s="187">
        <v>0</v>
      </c>
      <c r="CH11" s="184">
        <v>0</v>
      </c>
      <c r="CI11" s="184">
        <v>0</v>
      </c>
      <c r="CJ11" s="187">
        <v>0</v>
      </c>
      <c r="CK11" s="184">
        <v>0</v>
      </c>
      <c r="CL11" s="184">
        <v>0</v>
      </c>
      <c r="CM11" s="187">
        <v>0</v>
      </c>
      <c r="CN11" s="184">
        <v>0</v>
      </c>
      <c r="CO11" s="184">
        <v>0</v>
      </c>
      <c r="CP11" s="187">
        <v>0</v>
      </c>
      <c r="CQ11" s="184">
        <v>0</v>
      </c>
      <c r="CR11" s="184">
        <v>0</v>
      </c>
      <c r="CS11" s="187">
        <v>0</v>
      </c>
      <c r="CT11" s="184">
        <v>0</v>
      </c>
      <c r="CU11" s="184">
        <v>0</v>
      </c>
      <c r="CV11" s="187">
        <v>0</v>
      </c>
      <c r="CW11" s="184">
        <v>0</v>
      </c>
      <c r="CX11" s="184">
        <v>0</v>
      </c>
      <c r="CY11" s="187">
        <v>0</v>
      </c>
      <c r="CZ11" s="184">
        <v>0</v>
      </c>
      <c r="DA11" s="184">
        <v>0</v>
      </c>
      <c r="DB11" s="187">
        <v>0</v>
      </c>
      <c r="DC11" s="184">
        <v>0</v>
      </c>
      <c r="DD11" s="184">
        <v>0</v>
      </c>
      <c r="DE11" s="187">
        <v>0</v>
      </c>
      <c r="DF11" s="184">
        <v>0</v>
      </c>
      <c r="DG11" s="184">
        <v>0</v>
      </c>
      <c r="DH11" s="187">
        <v>0</v>
      </c>
      <c r="DI11" s="184">
        <v>0</v>
      </c>
      <c r="DJ11" s="184">
        <v>0</v>
      </c>
      <c r="DK11" s="187">
        <v>0</v>
      </c>
      <c r="DL11" s="184">
        <v>0</v>
      </c>
      <c r="DM11" s="184">
        <v>0</v>
      </c>
      <c r="DN11" s="187">
        <v>0</v>
      </c>
      <c r="DO11" s="184">
        <v>0</v>
      </c>
      <c r="DP11" s="184">
        <v>0</v>
      </c>
      <c r="DQ11" s="187">
        <v>0</v>
      </c>
      <c r="DR11" s="184">
        <v>0</v>
      </c>
      <c r="DS11" s="184">
        <v>0</v>
      </c>
      <c r="DT11" s="187">
        <v>0</v>
      </c>
      <c r="DU11" s="184">
        <v>0</v>
      </c>
      <c r="DV11" s="184">
        <v>0</v>
      </c>
      <c r="DW11" s="187">
        <v>0</v>
      </c>
      <c r="DX11" s="184">
        <v>0</v>
      </c>
      <c r="DY11" s="184">
        <v>0</v>
      </c>
      <c r="DZ11" s="187">
        <v>0</v>
      </c>
      <c r="EA11" s="184">
        <v>0</v>
      </c>
      <c r="EB11" s="184">
        <v>0</v>
      </c>
      <c r="EC11" s="187">
        <v>0</v>
      </c>
      <c r="ED11" s="184">
        <v>0</v>
      </c>
      <c r="EE11" s="184">
        <v>0</v>
      </c>
      <c r="EF11" s="187">
        <v>0</v>
      </c>
      <c r="EG11" s="184">
        <v>0</v>
      </c>
      <c r="EH11" s="184">
        <v>0</v>
      </c>
      <c r="EI11" s="187">
        <v>0</v>
      </c>
      <c r="EJ11" s="184">
        <v>0</v>
      </c>
      <c r="EK11" s="184">
        <v>0</v>
      </c>
      <c r="EL11" s="187">
        <v>0</v>
      </c>
      <c r="EM11" s="184">
        <v>0</v>
      </c>
      <c r="EN11" s="184">
        <v>0</v>
      </c>
      <c r="EO11" s="187">
        <v>0</v>
      </c>
      <c r="EP11" s="184">
        <v>0</v>
      </c>
      <c r="EQ11" s="184">
        <v>0</v>
      </c>
      <c r="ER11" s="187">
        <v>0</v>
      </c>
      <c r="ES11" s="184">
        <v>0</v>
      </c>
      <c r="ET11" s="184">
        <v>0</v>
      </c>
      <c r="EU11" s="187">
        <v>0</v>
      </c>
      <c r="EV11" s="184">
        <v>0</v>
      </c>
      <c r="EW11" s="184">
        <v>0</v>
      </c>
      <c r="EX11" s="187">
        <v>0</v>
      </c>
      <c r="EY11" s="184">
        <v>0</v>
      </c>
      <c r="EZ11" s="184">
        <v>0</v>
      </c>
      <c r="FA11" s="187">
        <v>0</v>
      </c>
      <c r="FB11" s="184">
        <v>0</v>
      </c>
      <c r="FC11" s="184">
        <v>0</v>
      </c>
      <c r="FD11" s="187">
        <v>0</v>
      </c>
      <c r="FE11" s="184">
        <v>0</v>
      </c>
      <c r="FF11" s="184">
        <v>0</v>
      </c>
      <c r="FG11" s="187">
        <v>0</v>
      </c>
      <c r="FH11" s="184">
        <v>0</v>
      </c>
      <c r="FI11" s="184">
        <v>0</v>
      </c>
      <c r="FJ11" s="187">
        <v>0</v>
      </c>
      <c r="FK11" s="184">
        <v>0</v>
      </c>
      <c r="FL11" s="184">
        <v>0</v>
      </c>
      <c r="FM11" s="187">
        <v>0</v>
      </c>
      <c r="FN11" s="184">
        <v>0</v>
      </c>
      <c r="FO11" s="184">
        <v>0</v>
      </c>
      <c r="FP11" s="187">
        <v>0</v>
      </c>
      <c r="FQ11" s="184">
        <v>0</v>
      </c>
      <c r="FR11" s="184">
        <v>0</v>
      </c>
      <c r="FS11" s="187">
        <v>0</v>
      </c>
      <c r="FT11" s="184">
        <v>0</v>
      </c>
      <c r="FU11" s="184">
        <v>0</v>
      </c>
      <c r="FV11" s="187">
        <v>0</v>
      </c>
      <c r="FW11" s="184">
        <v>0</v>
      </c>
      <c r="FX11" s="184">
        <v>0</v>
      </c>
      <c r="FY11" s="187">
        <v>0</v>
      </c>
      <c r="FZ11" s="184">
        <v>0</v>
      </c>
      <c r="GA11" s="184">
        <v>0</v>
      </c>
      <c r="GB11" s="187">
        <v>0</v>
      </c>
      <c r="GC11" s="184">
        <v>0</v>
      </c>
      <c r="GD11" s="184">
        <v>0</v>
      </c>
      <c r="GE11" s="187">
        <v>0</v>
      </c>
      <c r="GF11" s="184">
        <v>0</v>
      </c>
      <c r="GG11" s="184">
        <v>0</v>
      </c>
      <c r="GH11" s="187">
        <v>0</v>
      </c>
      <c r="GI11" s="184">
        <v>0</v>
      </c>
      <c r="GJ11" s="184">
        <v>0</v>
      </c>
      <c r="GK11" s="187">
        <v>0</v>
      </c>
      <c r="GL11" s="184">
        <v>0</v>
      </c>
      <c r="GM11" s="184">
        <v>0</v>
      </c>
      <c r="GN11" s="187">
        <v>0</v>
      </c>
      <c r="GO11" s="184">
        <v>0</v>
      </c>
      <c r="GP11" s="184">
        <v>0</v>
      </c>
      <c r="GQ11" s="187">
        <v>0</v>
      </c>
    </row>
    <row r="12" spans="1:199" s="69" customFormat="1" ht="10.199999999999999" x14ac:dyDescent="0.2">
      <c r="A12" s="68"/>
      <c r="B12" s="68"/>
      <c r="C12" s="68"/>
      <c r="D12" s="68"/>
      <c r="E12" s="68"/>
      <c r="F12" s="97"/>
      <c r="G12" s="68"/>
      <c r="H12" s="68"/>
      <c r="I12" s="68"/>
      <c r="J12" s="68"/>
      <c r="K12" s="68"/>
      <c r="L12" s="68"/>
      <c r="M12" s="68"/>
      <c r="N12" s="68"/>
      <c r="O12" s="68"/>
      <c r="P12" s="68"/>
      <c r="Q12" s="68"/>
      <c r="R12" s="189"/>
      <c r="S12" s="190"/>
      <c r="T12" s="191"/>
      <c r="U12" s="192"/>
      <c r="V12" s="193"/>
      <c r="W12" s="190"/>
      <c r="X12" s="190"/>
      <c r="Y12" s="194"/>
      <c r="Z12" s="195"/>
      <c r="AA12" s="190"/>
      <c r="AB12" s="194"/>
      <c r="AC12" s="190"/>
      <c r="AD12" s="190"/>
      <c r="AE12" s="194"/>
      <c r="AF12" s="190"/>
      <c r="AG12" s="190"/>
      <c r="AH12" s="194"/>
      <c r="AI12" s="190"/>
      <c r="AJ12" s="190"/>
      <c r="AK12" s="194"/>
      <c r="AL12" s="190"/>
      <c r="AM12" s="190"/>
      <c r="AN12" s="194"/>
      <c r="AO12" s="190"/>
      <c r="AP12" s="190"/>
      <c r="AQ12" s="194"/>
      <c r="AR12" s="190"/>
      <c r="AS12" s="190"/>
      <c r="AT12" s="194"/>
      <c r="AU12" s="190"/>
      <c r="AV12" s="190"/>
      <c r="AW12" s="194"/>
      <c r="AX12" s="190"/>
      <c r="AY12" s="190"/>
      <c r="AZ12" s="194"/>
      <c r="BA12" s="190"/>
      <c r="BB12" s="190"/>
      <c r="BC12" s="194"/>
      <c r="BD12" s="190"/>
      <c r="BE12" s="190"/>
      <c r="BF12" s="194"/>
      <c r="BG12" s="190"/>
      <c r="BH12" s="190"/>
      <c r="BI12" s="194"/>
      <c r="BJ12" s="190"/>
      <c r="BK12" s="190"/>
      <c r="BL12" s="194"/>
      <c r="BM12" s="190"/>
      <c r="BN12" s="190"/>
      <c r="BO12" s="194"/>
      <c r="BP12" s="190"/>
      <c r="BQ12" s="190"/>
      <c r="BR12" s="194"/>
      <c r="BS12" s="190"/>
      <c r="BT12" s="190"/>
      <c r="BU12" s="194"/>
      <c r="BV12" s="190"/>
      <c r="BW12" s="190"/>
      <c r="BX12" s="194"/>
      <c r="BY12" s="190"/>
      <c r="BZ12" s="190"/>
      <c r="CA12" s="194"/>
      <c r="CB12" s="190"/>
      <c r="CC12" s="190"/>
      <c r="CD12" s="194"/>
      <c r="CE12" s="190"/>
      <c r="CF12" s="190"/>
      <c r="CG12" s="194"/>
      <c r="CH12" s="190"/>
      <c r="CI12" s="190"/>
      <c r="CJ12" s="194"/>
      <c r="CK12" s="190"/>
      <c r="CL12" s="190"/>
      <c r="CM12" s="194"/>
      <c r="CN12" s="190"/>
      <c r="CO12" s="190"/>
      <c r="CP12" s="194"/>
      <c r="CQ12" s="190"/>
      <c r="CR12" s="190"/>
      <c r="CS12" s="194"/>
      <c r="CT12" s="190"/>
      <c r="CU12" s="190"/>
      <c r="CV12" s="194"/>
      <c r="CW12" s="190"/>
      <c r="CX12" s="190"/>
      <c r="CY12" s="194"/>
      <c r="CZ12" s="190"/>
      <c r="DA12" s="190"/>
      <c r="DB12" s="194"/>
      <c r="DC12" s="190"/>
      <c r="DD12" s="190"/>
      <c r="DE12" s="194"/>
      <c r="DF12" s="190"/>
      <c r="DG12" s="190"/>
      <c r="DH12" s="194"/>
      <c r="DI12" s="190"/>
      <c r="DJ12" s="190"/>
      <c r="DK12" s="194"/>
      <c r="DL12" s="190"/>
      <c r="DM12" s="190"/>
      <c r="DN12" s="194"/>
      <c r="DO12" s="190"/>
      <c r="DP12" s="190"/>
      <c r="DQ12" s="194"/>
      <c r="DR12" s="190"/>
      <c r="DS12" s="190"/>
      <c r="DT12" s="194"/>
      <c r="DU12" s="190"/>
      <c r="DV12" s="190"/>
      <c r="DW12" s="194"/>
      <c r="DX12" s="190"/>
      <c r="DY12" s="190"/>
      <c r="DZ12" s="194"/>
      <c r="EA12" s="190"/>
      <c r="EB12" s="190"/>
      <c r="EC12" s="194"/>
      <c r="ED12" s="190"/>
      <c r="EE12" s="190"/>
      <c r="EF12" s="194"/>
      <c r="EG12" s="190"/>
      <c r="EH12" s="190"/>
      <c r="EI12" s="194"/>
      <c r="EJ12" s="190"/>
      <c r="EK12" s="190"/>
      <c r="EL12" s="194"/>
      <c r="EM12" s="190"/>
      <c r="EN12" s="190"/>
      <c r="EO12" s="194"/>
      <c r="EP12" s="190"/>
      <c r="EQ12" s="190"/>
      <c r="ER12" s="194"/>
      <c r="ES12" s="190"/>
      <c r="ET12" s="190"/>
      <c r="EU12" s="194"/>
      <c r="EV12" s="190"/>
      <c r="EW12" s="190"/>
      <c r="EX12" s="194"/>
      <c r="EY12" s="190"/>
      <c r="EZ12" s="190"/>
      <c r="FA12" s="194"/>
      <c r="FB12" s="190"/>
      <c r="FC12" s="190"/>
      <c r="FD12" s="194"/>
      <c r="FE12" s="190"/>
      <c r="FF12" s="190"/>
      <c r="FG12" s="194"/>
      <c r="FH12" s="190"/>
      <c r="FI12" s="190"/>
      <c r="FJ12" s="194"/>
      <c r="FK12" s="190"/>
      <c r="FL12" s="190"/>
      <c r="FM12" s="194"/>
      <c r="FN12" s="190"/>
      <c r="FO12" s="190"/>
      <c r="FP12" s="194"/>
      <c r="FQ12" s="190"/>
      <c r="FR12" s="190"/>
      <c r="FS12" s="194"/>
      <c r="FT12" s="190"/>
      <c r="FU12" s="190"/>
      <c r="FV12" s="194"/>
      <c r="FW12" s="190"/>
      <c r="FX12" s="190"/>
      <c r="FY12" s="194"/>
      <c r="FZ12" s="190"/>
      <c r="GA12" s="190"/>
      <c r="GB12" s="194"/>
      <c r="GC12" s="190"/>
      <c r="GD12" s="190"/>
      <c r="GE12" s="194"/>
      <c r="GF12" s="190"/>
      <c r="GG12" s="190"/>
      <c r="GH12" s="194"/>
      <c r="GI12" s="190"/>
      <c r="GJ12" s="190"/>
      <c r="GK12" s="194"/>
      <c r="GL12" s="190"/>
      <c r="GM12" s="190"/>
      <c r="GN12" s="194"/>
      <c r="GO12" s="190"/>
      <c r="GP12" s="190"/>
      <c r="GQ12" s="194"/>
    </row>
    <row r="13" spans="1:199" s="79" customFormat="1" ht="13.8" x14ac:dyDescent="0.3">
      <c r="A13" s="103"/>
      <c r="B13" s="103"/>
      <c r="C13" s="103"/>
      <c r="D13" s="103" t="s">
        <v>102</v>
      </c>
      <c r="E13" s="103"/>
      <c r="F13" s="104">
        <v>0</v>
      </c>
      <c r="G13" s="103" t="s">
        <v>79</v>
      </c>
      <c r="H13" s="103"/>
      <c r="I13" s="103"/>
      <c r="J13" s="103" t="s">
        <v>273</v>
      </c>
      <c r="K13" s="103"/>
      <c r="L13" s="103"/>
      <c r="M13" s="103"/>
      <c r="N13" s="103"/>
      <c r="O13" s="103"/>
      <c r="P13" s="103"/>
      <c r="Q13" s="103"/>
      <c r="R13" s="196">
        <v>1212.0517880948385</v>
      </c>
      <c r="S13" s="196">
        <v>1006</v>
      </c>
      <c r="T13" s="197">
        <v>-0.17000246203895347</v>
      </c>
      <c r="U13" s="198"/>
      <c r="V13" s="199"/>
      <c r="W13" s="196">
        <v>1212.0517880948385</v>
      </c>
      <c r="X13" s="196">
        <v>1006</v>
      </c>
      <c r="Y13" s="200">
        <v>-0.17000246203895347</v>
      </c>
      <c r="Z13" s="201">
        <v>1216.4858079475655</v>
      </c>
      <c r="AA13" s="196">
        <v>1006</v>
      </c>
      <c r="AB13" s="200">
        <v>-0.17302775467861284</v>
      </c>
      <c r="AC13" s="196">
        <v>1226.5754026576926</v>
      </c>
      <c r="AD13" s="196">
        <v>1006</v>
      </c>
      <c r="AE13" s="200">
        <v>-0.17983028371493429</v>
      </c>
      <c r="AF13" s="196">
        <v>1228.1023445738197</v>
      </c>
      <c r="AG13" s="196">
        <v>1006</v>
      </c>
      <c r="AH13" s="200">
        <v>-0.18085002895332342</v>
      </c>
      <c r="AI13" s="196">
        <v>1231.259821832356</v>
      </c>
      <c r="AJ13" s="196">
        <v>1006</v>
      </c>
      <c r="AK13" s="200">
        <v>-0.1829506801392457</v>
      </c>
      <c r="AL13" s="196">
        <v>1231.1977278825807</v>
      </c>
      <c r="AM13" s="196">
        <v>1006</v>
      </c>
      <c r="AN13" s="200">
        <v>-0.18290947325729454</v>
      </c>
      <c r="AO13" s="196">
        <v>1251.7245305948386</v>
      </c>
      <c r="AP13" s="196">
        <v>1006</v>
      </c>
      <c r="AQ13" s="200">
        <v>-0.19630879206151416</v>
      </c>
      <c r="AR13" s="196">
        <v>1271.4563333070967</v>
      </c>
      <c r="AS13" s="196">
        <v>1006</v>
      </c>
      <c r="AT13" s="200">
        <v>-0.2087813213503264</v>
      </c>
      <c r="AU13" s="196">
        <v>1276.7087069041477</v>
      </c>
      <c r="AV13" s="196">
        <v>1006</v>
      </c>
      <c r="AW13" s="200">
        <v>-0.21203639126154394</v>
      </c>
      <c r="AX13" s="196">
        <v>1282.7201513282346</v>
      </c>
      <c r="AY13" s="196">
        <v>1006</v>
      </c>
      <c r="AZ13" s="200">
        <v>-0.21572916823805693</v>
      </c>
      <c r="BA13" s="196">
        <v>1299.4611260002839</v>
      </c>
      <c r="BB13" s="196">
        <v>1006</v>
      </c>
      <c r="BC13" s="200">
        <v>-0.22583293961517076</v>
      </c>
      <c r="BD13" s="196">
        <v>1315.250733576353</v>
      </c>
      <c r="BE13" s="196">
        <v>1006</v>
      </c>
      <c r="BF13" s="200">
        <v>-0.23512682843023891</v>
      </c>
      <c r="BG13" s="196">
        <v>1329.8664616730057</v>
      </c>
      <c r="BH13" s="196">
        <v>1006</v>
      </c>
      <c r="BI13" s="200">
        <v>-0.24353306967796862</v>
      </c>
      <c r="BJ13" s="196">
        <v>1339.6906096884409</v>
      </c>
      <c r="BK13" s="196">
        <v>1006</v>
      </c>
      <c r="BL13" s="200">
        <v>-0.24908035278835322</v>
      </c>
      <c r="BM13" s="196">
        <v>1361.1546482896692</v>
      </c>
      <c r="BN13" s="196">
        <v>1006</v>
      </c>
      <c r="BO13" s="200">
        <v>-0.2609215997138396</v>
      </c>
      <c r="BP13" s="196">
        <v>1383.4264340502382</v>
      </c>
      <c r="BQ13" s="196">
        <v>1006</v>
      </c>
      <c r="BR13" s="200">
        <v>-0.27282002480265766</v>
      </c>
      <c r="BS13" s="196">
        <v>1397.7566441898391</v>
      </c>
      <c r="BT13" s="196">
        <v>1006</v>
      </c>
      <c r="BU13" s="200">
        <v>-0.28027528670193314</v>
      </c>
      <c r="BV13" s="196">
        <v>1400.5751364009102</v>
      </c>
      <c r="BW13" s="196">
        <v>1006</v>
      </c>
      <c r="BX13" s="200">
        <v>-0.28172364776862946</v>
      </c>
      <c r="BY13" s="196">
        <v>1416.7315214907051</v>
      </c>
      <c r="BZ13" s="196">
        <v>1027.72525</v>
      </c>
      <c r="CA13" s="200">
        <v>-0.27458009198622696</v>
      </c>
      <c r="CB13" s="196">
        <v>1427.4571805389749</v>
      </c>
      <c r="CC13" s="196">
        <v>1027.41705</v>
      </c>
      <c r="CD13" s="200">
        <v>-0.28024667639272299</v>
      </c>
      <c r="CE13" s="196">
        <v>1432.4889969601486</v>
      </c>
      <c r="CF13" s="196">
        <v>1016.8593500000001</v>
      </c>
      <c r="CG13" s="200">
        <v>-0.29014508861299909</v>
      </c>
      <c r="CH13" s="196">
        <v>1449.56841326987</v>
      </c>
      <c r="CI13" s="196">
        <v>1169.73305</v>
      </c>
      <c r="CJ13" s="200">
        <v>-0.1930473654835167</v>
      </c>
      <c r="CK13" s="196">
        <v>1448.2408593500802</v>
      </c>
      <c r="CL13" s="196">
        <v>1170.0855500000002</v>
      </c>
      <c r="CM13" s="200">
        <v>-0.19206426027429327</v>
      </c>
      <c r="CN13" s="196">
        <v>1473.8259007197332</v>
      </c>
      <c r="CO13" s="196">
        <v>1170.0855500000002</v>
      </c>
      <c r="CP13" s="200">
        <v>-0.20608970881255606</v>
      </c>
      <c r="CQ13" s="196">
        <v>1505.4948714479963</v>
      </c>
      <c r="CR13" s="196">
        <v>1170.0855500000002</v>
      </c>
      <c r="CS13" s="200">
        <v>-0.22279007906908166</v>
      </c>
      <c r="CT13" s="196">
        <v>1523.2512668940979</v>
      </c>
      <c r="CU13" s="196">
        <v>1170.0855500000002</v>
      </c>
      <c r="CV13" s="200">
        <v>-0.23184994135222409</v>
      </c>
      <c r="CW13" s="196">
        <v>1521.9248564136437</v>
      </c>
      <c r="CX13" s="196">
        <v>1170.0855500000002</v>
      </c>
      <c r="CY13" s="200">
        <v>-0.23118047184191409</v>
      </c>
      <c r="CZ13" s="196">
        <v>1537.3498967387482</v>
      </c>
      <c r="DA13" s="196">
        <v>1170.0855500000002</v>
      </c>
      <c r="DB13" s="200">
        <v>-0.23889444264955093</v>
      </c>
      <c r="DC13" s="196">
        <v>1549.9046090211018</v>
      </c>
      <c r="DD13" s="196">
        <v>1170.0855500000002</v>
      </c>
      <c r="DE13" s="200">
        <v>-0.24505963580622553</v>
      </c>
      <c r="DF13" s="196">
        <v>1556.6766940960144</v>
      </c>
      <c r="DG13" s="196">
        <v>1170.0855500000002</v>
      </c>
      <c r="DH13" s="200">
        <v>-0.24834388897979454</v>
      </c>
      <c r="DI13" s="196">
        <v>1558.1647534100127</v>
      </c>
      <c r="DJ13" s="196">
        <v>1170.0855500000002</v>
      </c>
      <c r="DK13" s="200">
        <v>-0.24906172634229393</v>
      </c>
      <c r="DL13" s="196">
        <v>1569.1455460758291</v>
      </c>
      <c r="DM13" s="196">
        <v>1170.0855500000002</v>
      </c>
      <c r="DN13" s="200">
        <v>-0.25431675033193146</v>
      </c>
      <c r="DO13" s="196">
        <v>1586.4012125028964</v>
      </c>
      <c r="DP13" s="196">
        <v>1170.0855500000002</v>
      </c>
      <c r="DQ13" s="200">
        <v>-0.26242772586265661</v>
      </c>
      <c r="DR13" s="196">
        <v>1598.6471059739724</v>
      </c>
      <c r="DS13" s="196">
        <v>1170.0855500000002</v>
      </c>
      <c r="DT13" s="200">
        <v>-0.26807764788894539</v>
      </c>
      <c r="DU13" s="196">
        <v>1621.1043184029838</v>
      </c>
      <c r="DV13" s="196">
        <v>1170.0855500000002</v>
      </c>
      <c r="DW13" s="200">
        <v>-0.27821699275176853</v>
      </c>
      <c r="DX13" s="196">
        <v>1629.8997755099299</v>
      </c>
      <c r="DY13" s="196">
        <v>1170.0855500000002</v>
      </c>
      <c r="DZ13" s="200">
        <v>-0.28211196321324256</v>
      </c>
      <c r="EA13" s="196">
        <v>1649.7043278564365</v>
      </c>
      <c r="EB13" s="196">
        <v>1170.0855500000002</v>
      </c>
      <c r="EC13" s="200">
        <v>-0.29073014464333424</v>
      </c>
      <c r="ED13" s="196">
        <v>1668.086510329844</v>
      </c>
      <c r="EE13" s="196">
        <v>1170.0855500000002</v>
      </c>
      <c r="EF13" s="200">
        <v>-0.29854624280330044</v>
      </c>
      <c r="EG13" s="196">
        <v>1679.755248081832</v>
      </c>
      <c r="EH13" s="196">
        <v>1170.0855500000002</v>
      </c>
      <c r="EI13" s="200">
        <v>-0.30341902408927751</v>
      </c>
      <c r="EJ13" s="196">
        <v>1688.2925001889946</v>
      </c>
      <c r="EK13" s="196">
        <v>1170.0855500000002</v>
      </c>
      <c r="EL13" s="200">
        <v>-0.30694145127753875</v>
      </c>
      <c r="EM13" s="196">
        <v>1715.6707585240872</v>
      </c>
      <c r="EN13" s="196">
        <v>1170.0855500000002</v>
      </c>
      <c r="EO13" s="200">
        <v>-0.31800111170130851</v>
      </c>
      <c r="EP13" s="196">
        <v>1737.3190703090333</v>
      </c>
      <c r="EQ13" s="196">
        <v>1170.0855500000002</v>
      </c>
      <c r="ER13" s="200">
        <v>-0.32649933452243401</v>
      </c>
      <c r="ES13" s="196">
        <v>1741.3176804918294</v>
      </c>
      <c r="ET13" s="196">
        <v>1170.0855500000002</v>
      </c>
      <c r="EU13" s="200">
        <v>-0.32804590276168705</v>
      </c>
      <c r="EV13" s="196">
        <v>1760.6090143477436</v>
      </c>
      <c r="EW13" s="196">
        <v>1170.0855500000002</v>
      </c>
      <c r="EX13" s="200">
        <v>-0.33540863390757758</v>
      </c>
      <c r="EY13" s="196">
        <v>1761.8805092432003</v>
      </c>
      <c r="EZ13" s="196">
        <v>1170.0855500000002</v>
      </c>
      <c r="FA13" s="200">
        <v>-0.33588824902626352</v>
      </c>
      <c r="FB13" s="196">
        <v>1783.4740353259838</v>
      </c>
      <c r="FC13" s="196">
        <v>1170.0855500000002</v>
      </c>
      <c r="FD13" s="200">
        <v>-0.34392902457582919</v>
      </c>
      <c r="FE13" s="196">
        <v>1805.3983569835752</v>
      </c>
      <c r="FF13" s="196">
        <v>1170.0855500000002</v>
      </c>
      <c r="FG13" s="200">
        <v>-0.3518961920653586</v>
      </c>
      <c r="FH13" s="196">
        <v>1816.8452802905306</v>
      </c>
      <c r="FI13" s="196">
        <v>1170.0855500000002</v>
      </c>
      <c r="FJ13" s="200">
        <v>-0.35597953073203209</v>
      </c>
      <c r="FK13" s="196">
        <v>1821.0648721251077</v>
      </c>
      <c r="FL13" s="196">
        <v>1170.0855500000002</v>
      </c>
      <c r="FM13" s="200">
        <v>-0.35747179141698637</v>
      </c>
      <c r="FN13" s="196">
        <v>1838.4486950993992</v>
      </c>
      <c r="FO13" s="196">
        <v>1170.0855500000002</v>
      </c>
      <c r="FP13" s="200">
        <v>-0.36354734667385569</v>
      </c>
      <c r="FQ13" s="196">
        <v>1856.9009479200008</v>
      </c>
      <c r="FR13" s="196">
        <v>1170.0855500000002</v>
      </c>
      <c r="FS13" s="200">
        <v>-0.36987185487159868</v>
      </c>
      <c r="FT13" s="196">
        <v>1866.8406333857445</v>
      </c>
      <c r="FU13" s="196">
        <v>1170.0855500000002</v>
      </c>
      <c r="FV13" s="200">
        <v>-0.37322686839213126</v>
      </c>
      <c r="FW13" s="196">
        <v>1867.1566199390927</v>
      </c>
      <c r="FX13" s="196">
        <v>1170.0855500000002</v>
      </c>
      <c r="FY13" s="200">
        <v>-0.37333293977332827</v>
      </c>
      <c r="FZ13" s="196">
        <v>11243.612431333409</v>
      </c>
      <c r="GA13" s="196">
        <v>7020.5133000000005</v>
      </c>
      <c r="GB13" s="200">
        <v>-0.37559984899200055</v>
      </c>
      <c r="GC13" s="196">
        <v>11243.612431333409</v>
      </c>
      <c r="GD13" s="196">
        <v>7020.5133000000005</v>
      </c>
      <c r="GE13" s="200">
        <v>-0.37559984899200055</v>
      </c>
      <c r="GF13" s="196">
        <v>11243.612431333409</v>
      </c>
      <c r="GG13" s="196">
        <v>7020.5133000000005</v>
      </c>
      <c r="GH13" s="200">
        <v>-0.37559984899200055</v>
      </c>
      <c r="GI13" s="196">
        <v>11243.612431333409</v>
      </c>
      <c r="GJ13" s="196">
        <v>7020.5133000000005</v>
      </c>
      <c r="GK13" s="200">
        <v>-0.37559984899200055</v>
      </c>
      <c r="GL13" s="196">
        <v>11243.612431333409</v>
      </c>
      <c r="GM13" s="196">
        <v>7020.5133000000005</v>
      </c>
      <c r="GN13" s="200">
        <v>-0.37559984899200055</v>
      </c>
      <c r="GO13" s="196">
        <v>11243.612431333409</v>
      </c>
      <c r="GP13" s="196">
        <v>7020.5133000000005</v>
      </c>
      <c r="GQ13" s="200">
        <v>-0.37559984899200055</v>
      </c>
    </row>
    <row r="14" spans="1:199" s="95" customFormat="1" ht="13.8" x14ac:dyDescent="0.3">
      <c r="A14" s="121"/>
      <c r="B14" s="121"/>
      <c r="C14" s="121"/>
      <c r="D14" s="121" t="s">
        <v>143</v>
      </c>
      <c r="E14" s="121"/>
      <c r="F14" s="122">
        <v>1</v>
      </c>
      <c r="G14" s="123" t="s">
        <v>267</v>
      </c>
      <c r="H14" s="124"/>
      <c r="I14" s="124"/>
      <c r="J14" s="124" t="s">
        <v>273</v>
      </c>
      <c r="K14" s="121"/>
      <c r="L14" s="121"/>
      <c r="M14" s="121"/>
      <c r="N14" s="121"/>
      <c r="O14" s="121"/>
      <c r="P14" s="121"/>
      <c r="Q14" s="121"/>
      <c r="R14" s="202">
        <v>10</v>
      </c>
      <c r="S14" s="202">
        <v>6</v>
      </c>
      <c r="T14" s="203">
        <v>-0.4</v>
      </c>
      <c r="U14" s="204"/>
      <c r="V14" s="205"/>
      <c r="W14" s="202">
        <v>10</v>
      </c>
      <c r="X14" s="202">
        <v>6</v>
      </c>
      <c r="Y14" s="206">
        <v>-0.4</v>
      </c>
      <c r="Z14" s="207">
        <v>13.10905462614663</v>
      </c>
      <c r="AA14" s="202">
        <v>6</v>
      </c>
      <c r="AB14" s="206">
        <v>-0.54230109103117807</v>
      </c>
      <c r="AC14" s="202">
        <v>19.568515420488772</v>
      </c>
      <c r="AD14" s="202">
        <v>6</v>
      </c>
      <c r="AE14" s="206">
        <v>-0.69338501817476483</v>
      </c>
      <c r="AF14" s="202">
        <v>14.867291146637367</v>
      </c>
      <c r="AG14" s="202">
        <v>6</v>
      </c>
      <c r="AH14" s="206">
        <v>-0.59642950818535223</v>
      </c>
      <c r="AI14" s="202">
        <v>8.6813011022914122</v>
      </c>
      <c r="AJ14" s="202">
        <v>6</v>
      </c>
      <c r="AK14" s="206">
        <v>-0.30885935998507047</v>
      </c>
      <c r="AL14" s="202">
        <v>-4.0856207306205761E-14</v>
      </c>
      <c r="AM14" s="202">
        <v>6</v>
      </c>
      <c r="AN14" s="206" t="s">
        <v>471</v>
      </c>
      <c r="AO14" s="202">
        <v>-5.1514348342607263E-14</v>
      </c>
      <c r="AP14" s="202">
        <v>6</v>
      </c>
      <c r="AQ14" s="206" t="s">
        <v>471</v>
      </c>
      <c r="AR14" s="202">
        <v>-6.0396132539608516E-14</v>
      </c>
      <c r="AS14" s="202">
        <v>6</v>
      </c>
      <c r="AT14" s="206" t="s">
        <v>471</v>
      </c>
      <c r="AU14" s="202">
        <v>-6.0396132539608516E-14</v>
      </c>
      <c r="AV14" s="202">
        <v>6</v>
      </c>
      <c r="AW14" s="206" t="s">
        <v>471</v>
      </c>
      <c r="AX14" s="202">
        <v>4.3288636473122715</v>
      </c>
      <c r="AY14" s="202">
        <v>6</v>
      </c>
      <c r="AZ14" s="206">
        <v>0.38604504295840153</v>
      </c>
      <c r="BA14" s="202">
        <v>70.196209022480474</v>
      </c>
      <c r="BB14" s="202">
        <v>6</v>
      </c>
      <c r="BC14" s="206">
        <v>-0.91452529867989751</v>
      </c>
      <c r="BD14" s="202">
        <v>136.72733745026974</v>
      </c>
      <c r="BE14" s="202">
        <v>6</v>
      </c>
      <c r="BF14" s="206">
        <v>-0.95611704204960246</v>
      </c>
      <c r="BG14" s="202">
        <v>202.31028574472589</v>
      </c>
      <c r="BH14" s="202">
        <v>6</v>
      </c>
      <c r="BI14" s="206">
        <v>-0.97034258550961283</v>
      </c>
      <c r="BJ14" s="202">
        <v>263.86493270865554</v>
      </c>
      <c r="BK14" s="202">
        <v>6</v>
      </c>
      <c r="BL14" s="206">
        <v>-0.97726109362692448</v>
      </c>
      <c r="BM14" s="202">
        <v>302.62862615242148</v>
      </c>
      <c r="BN14" s="202">
        <v>6</v>
      </c>
      <c r="BO14" s="206">
        <v>-0.98017371959723976</v>
      </c>
      <c r="BP14" s="202">
        <v>326.08926705780766</v>
      </c>
      <c r="BQ14" s="202">
        <v>6</v>
      </c>
      <c r="BR14" s="206">
        <v>-0.98160013037492477</v>
      </c>
      <c r="BS14" s="202">
        <v>343.61025329383898</v>
      </c>
      <c r="BT14" s="202">
        <v>6</v>
      </c>
      <c r="BU14" s="206">
        <v>-0.98253835576067894</v>
      </c>
      <c r="BV14" s="202">
        <v>352.68429340994271</v>
      </c>
      <c r="BW14" s="202">
        <v>6</v>
      </c>
      <c r="BX14" s="206">
        <v>-0.98298761778703336</v>
      </c>
      <c r="BY14" s="202">
        <v>377.52368180941522</v>
      </c>
      <c r="BZ14" s="202">
        <v>19.168000000000003</v>
      </c>
      <c r="CA14" s="206">
        <v>-0.94922702621427457</v>
      </c>
      <c r="CB14" s="202">
        <v>402.07755995929813</v>
      </c>
      <c r="CC14" s="202">
        <v>34.781999999999996</v>
      </c>
      <c r="CD14" s="206">
        <v>-0.91349430193637038</v>
      </c>
      <c r="CE14" s="202">
        <v>419.71555069821341</v>
      </c>
      <c r="CF14" s="202">
        <v>83.251344999999986</v>
      </c>
      <c r="CG14" s="206">
        <v>-0.80164817610043726</v>
      </c>
      <c r="CH14" s="202">
        <v>447.97871737728974</v>
      </c>
      <c r="CI14" s="202">
        <v>60.565344999999986</v>
      </c>
      <c r="CJ14" s="206">
        <v>-0.86480307512244703</v>
      </c>
      <c r="CK14" s="202">
        <v>457.54781705266083</v>
      </c>
      <c r="CL14" s="202">
        <v>94.580634999999987</v>
      </c>
      <c r="CM14" s="206">
        <v>-0.7932879767425175</v>
      </c>
      <c r="CN14" s="202">
        <v>484.5522608672598</v>
      </c>
      <c r="CO14" s="202">
        <v>94.580634999999987</v>
      </c>
      <c r="CP14" s="206">
        <v>-0.80480818553871158</v>
      </c>
      <c r="CQ14" s="202">
        <v>511.80747860837187</v>
      </c>
      <c r="CR14" s="202">
        <v>94.580634999999987</v>
      </c>
      <c r="CS14" s="206">
        <v>-0.81520271009487966</v>
      </c>
      <c r="CT14" s="202">
        <v>522.58351037716136</v>
      </c>
      <c r="CU14" s="202">
        <v>94.580634999999987</v>
      </c>
      <c r="CV14" s="206">
        <v>-0.81901335744072978</v>
      </c>
      <c r="CW14" s="202">
        <v>514.31145176670759</v>
      </c>
      <c r="CX14" s="202">
        <v>94.580634999999987</v>
      </c>
      <c r="CY14" s="206">
        <v>-0.81610241289571384</v>
      </c>
      <c r="CZ14" s="202">
        <v>525.90807693450029</v>
      </c>
      <c r="DA14" s="202">
        <v>94.580634999999987</v>
      </c>
      <c r="DB14" s="206">
        <v>-0.82015747780238102</v>
      </c>
      <c r="DC14" s="202">
        <v>537.16148696110145</v>
      </c>
      <c r="DD14" s="202">
        <v>94.580634999999987</v>
      </c>
      <c r="DE14" s="206">
        <v>-0.82392513741989659</v>
      </c>
      <c r="DF14" s="202">
        <v>542.59734265311147</v>
      </c>
      <c r="DG14" s="202">
        <v>94.580634999999987</v>
      </c>
      <c r="DH14" s="206">
        <v>-0.82568909287772452</v>
      </c>
      <c r="DI14" s="202">
        <v>543.12695035420688</v>
      </c>
      <c r="DJ14" s="202">
        <v>94.580634999999987</v>
      </c>
      <c r="DK14" s="206">
        <v>-0.82585906492337002</v>
      </c>
      <c r="DL14" s="202">
        <v>556.23071711131388</v>
      </c>
      <c r="DM14" s="202">
        <v>94.580634999999987</v>
      </c>
      <c r="DN14" s="206">
        <v>-0.82996150322084361</v>
      </c>
      <c r="DO14" s="202">
        <v>568.23692840631713</v>
      </c>
      <c r="DP14" s="202">
        <v>94.580634999999987</v>
      </c>
      <c r="DQ14" s="206">
        <v>-0.83355422664052869</v>
      </c>
      <c r="DR14" s="202">
        <v>573.86776377272599</v>
      </c>
      <c r="DS14" s="202">
        <v>94.580634999999987</v>
      </c>
      <c r="DT14" s="206">
        <v>-0.83518740558241633</v>
      </c>
      <c r="DU14" s="202">
        <v>585.33468704868324</v>
      </c>
      <c r="DV14" s="202">
        <v>94.580634999999987</v>
      </c>
      <c r="DW14" s="206">
        <v>-0.83841614533919884</v>
      </c>
      <c r="DX14" s="202">
        <v>582.42211306709146</v>
      </c>
      <c r="DY14" s="202">
        <v>94.580634999999987</v>
      </c>
      <c r="DZ14" s="206">
        <v>-0.83760809749834331</v>
      </c>
      <c r="EA14" s="202">
        <v>594.53450014611371</v>
      </c>
      <c r="EB14" s="202">
        <v>94.580634999999987</v>
      </c>
      <c r="EC14" s="206">
        <v>-0.84091649016708758</v>
      </c>
      <c r="ED14" s="202">
        <v>607.58175444210167</v>
      </c>
      <c r="EE14" s="202">
        <v>94.580634999999987</v>
      </c>
      <c r="EF14" s="206">
        <v>-0.84433266089952519</v>
      </c>
      <c r="EG14" s="202">
        <v>619.76148615645502</v>
      </c>
      <c r="EH14" s="202">
        <v>94.580634999999987</v>
      </c>
      <c r="EI14" s="206">
        <v>-0.84739188040457913</v>
      </c>
      <c r="EJ14" s="202">
        <v>633.75585439265035</v>
      </c>
      <c r="EK14" s="202">
        <v>94.580634999999987</v>
      </c>
      <c r="EL14" s="206">
        <v>-0.85076171786903676</v>
      </c>
      <c r="EM14" s="202">
        <v>655.72052840946367</v>
      </c>
      <c r="EN14" s="202">
        <v>94.580634999999987</v>
      </c>
      <c r="EO14" s="206">
        <v>-0.85576075339685065</v>
      </c>
      <c r="EP14" s="202">
        <v>677.15665959656064</v>
      </c>
      <c r="EQ14" s="202">
        <v>94.580634999999987</v>
      </c>
      <c r="ER14" s="206">
        <v>-0.86032680376155546</v>
      </c>
      <c r="ES14" s="202">
        <v>679.117573052475</v>
      </c>
      <c r="ET14" s="202">
        <v>94.580634999999987</v>
      </c>
      <c r="EU14" s="206">
        <v>-0.86073010218999024</v>
      </c>
      <c r="EV14" s="202">
        <v>694.85136609548601</v>
      </c>
      <c r="EW14" s="202">
        <v>94.580634999999987</v>
      </c>
      <c r="EX14" s="206">
        <v>-0.86388364531616557</v>
      </c>
      <c r="EY14" s="202">
        <v>692.56532017803943</v>
      </c>
      <c r="EZ14" s="202">
        <v>94.580634999999987</v>
      </c>
      <c r="FA14" s="206">
        <v>-0.8634343472819489</v>
      </c>
      <c r="FB14" s="202">
        <v>707.61768049689658</v>
      </c>
      <c r="FC14" s="202">
        <v>94.580634999999987</v>
      </c>
      <c r="FD14" s="206">
        <v>-0.86633935583183208</v>
      </c>
      <c r="FE14" s="202">
        <v>723.40184234610092</v>
      </c>
      <c r="FF14" s="202">
        <v>94.580634999999987</v>
      </c>
      <c r="FG14" s="206">
        <v>-0.86925574492143842</v>
      </c>
      <c r="FH14" s="202">
        <v>730.30202633069052</v>
      </c>
      <c r="FI14" s="202">
        <v>94.580634999999987</v>
      </c>
      <c r="FJ14" s="206">
        <v>-0.87049106864017844</v>
      </c>
      <c r="FK14" s="202">
        <v>730.99437983860048</v>
      </c>
      <c r="FL14" s="202">
        <v>94.580634999999987</v>
      </c>
      <c r="FM14" s="206">
        <v>-0.87061373163924616</v>
      </c>
      <c r="FN14" s="202">
        <v>743.37079595797968</v>
      </c>
      <c r="FO14" s="202">
        <v>94.580634999999987</v>
      </c>
      <c r="FP14" s="206">
        <v>-0.87276788984141584</v>
      </c>
      <c r="FQ14" s="202">
        <v>756.48889859124824</v>
      </c>
      <c r="FR14" s="202">
        <v>94.580634999999987</v>
      </c>
      <c r="FS14" s="206">
        <v>-0.87497419304350621</v>
      </c>
      <c r="FT14" s="202">
        <v>758.57300392987361</v>
      </c>
      <c r="FU14" s="202">
        <v>94.580634999999987</v>
      </c>
      <c r="FV14" s="206">
        <v>-0.87531768925335551</v>
      </c>
      <c r="FW14" s="202">
        <v>750.03638709373797</v>
      </c>
      <c r="FX14" s="202">
        <v>94.580634999999987</v>
      </c>
      <c r="FY14" s="206">
        <v>-0.87389860461772562</v>
      </c>
      <c r="FZ14" s="202">
        <v>4525.7012005203806</v>
      </c>
      <c r="GA14" s="202">
        <v>568.48380999999995</v>
      </c>
      <c r="GB14" s="206">
        <v>-0.87438768385004439</v>
      </c>
      <c r="GC14" s="202">
        <v>4525.7012005203806</v>
      </c>
      <c r="GD14" s="202">
        <v>568.48380999999995</v>
      </c>
      <c r="GE14" s="206">
        <v>-0.87438768385004439</v>
      </c>
      <c r="GF14" s="202">
        <v>4525.7012005203806</v>
      </c>
      <c r="GG14" s="202">
        <v>568.48380999999995</v>
      </c>
      <c r="GH14" s="206">
        <v>-0.87438768385004439</v>
      </c>
      <c r="GI14" s="202">
        <v>4525.7012005203806</v>
      </c>
      <c r="GJ14" s="202">
        <v>568.48380999999995</v>
      </c>
      <c r="GK14" s="206">
        <v>-0.87438768385004439</v>
      </c>
      <c r="GL14" s="202">
        <v>4525.7012005203806</v>
      </c>
      <c r="GM14" s="202">
        <v>568.48380999999995</v>
      </c>
      <c r="GN14" s="206">
        <v>-0.87438768385004439</v>
      </c>
      <c r="GO14" s="202">
        <v>4525.7012005203806</v>
      </c>
      <c r="GP14" s="202">
        <v>568.48380999999995</v>
      </c>
      <c r="GQ14" s="206">
        <v>-0.87438768385004439</v>
      </c>
    </row>
    <row r="15" spans="1:199" s="7" customFormat="1" x14ac:dyDescent="0.25">
      <c r="A15" s="106"/>
      <c r="B15" s="106"/>
      <c r="C15" s="106"/>
      <c r="D15" s="106"/>
      <c r="E15" s="106"/>
      <c r="F15" s="107">
        <v>1</v>
      </c>
      <c r="G15" s="108" t="s">
        <v>80</v>
      </c>
      <c r="H15" s="109"/>
      <c r="I15" s="109"/>
      <c r="J15" s="110" t="s">
        <v>273</v>
      </c>
      <c r="K15" s="106"/>
      <c r="L15" s="106"/>
      <c r="M15" s="106"/>
      <c r="N15" s="106"/>
      <c r="O15" s="106"/>
      <c r="P15" s="106"/>
      <c r="Q15" s="106"/>
      <c r="R15" s="208">
        <v>987.92436873999964</v>
      </c>
      <c r="S15" s="208">
        <v>800</v>
      </c>
      <c r="T15" s="209">
        <v>-0.19022141237357945</v>
      </c>
      <c r="U15" s="210"/>
      <c r="V15" s="211"/>
      <c r="W15" s="208">
        <v>987.92436873999964</v>
      </c>
      <c r="X15" s="208">
        <v>800</v>
      </c>
      <c r="Y15" s="212">
        <v>-0.19022141237357945</v>
      </c>
      <c r="Z15" s="213">
        <v>992.26403445045116</v>
      </c>
      <c r="AA15" s="208">
        <v>800</v>
      </c>
      <c r="AB15" s="212">
        <v>-0.1937629781743862</v>
      </c>
      <c r="AC15" s="208">
        <v>1002.3899211081715</v>
      </c>
      <c r="AD15" s="208">
        <v>800</v>
      </c>
      <c r="AE15" s="212">
        <v>-0.20190737840263148</v>
      </c>
      <c r="AF15" s="208">
        <v>1012.515807765892</v>
      </c>
      <c r="AG15" s="208">
        <v>800</v>
      </c>
      <c r="AH15" s="212">
        <v>-0.20988887890531446</v>
      </c>
      <c r="AI15" s="208">
        <v>1022.6416944236126</v>
      </c>
      <c r="AJ15" s="208">
        <v>800</v>
      </c>
      <c r="AK15" s="212">
        <v>-0.21771231863287099</v>
      </c>
      <c r="AL15" s="208">
        <v>1032.0433209309676</v>
      </c>
      <c r="AM15" s="208">
        <v>800</v>
      </c>
      <c r="AN15" s="212">
        <v>-0.22483874099553305</v>
      </c>
      <c r="AO15" s="208">
        <v>1034.5921517077418</v>
      </c>
      <c r="AP15" s="208">
        <v>800</v>
      </c>
      <c r="AQ15" s="212">
        <v>-0.22674843542985901</v>
      </c>
      <c r="AR15" s="208">
        <v>1037.1409824845159</v>
      </c>
      <c r="AS15" s="208">
        <v>800</v>
      </c>
      <c r="AT15" s="212">
        <v>-0.22864874350682246</v>
      </c>
      <c r="AU15" s="208">
        <v>1039.6898132612905</v>
      </c>
      <c r="AV15" s="208">
        <v>800</v>
      </c>
      <c r="AW15" s="212">
        <v>-0.23053973425923396</v>
      </c>
      <c r="AX15" s="208">
        <v>1042.2386440380649</v>
      </c>
      <c r="AY15" s="208">
        <v>800</v>
      </c>
      <c r="AZ15" s="212">
        <v>-0.23242147604461477</v>
      </c>
      <c r="BA15" s="208">
        <v>1041.7356263575271</v>
      </c>
      <c r="BB15" s="208">
        <v>800</v>
      </c>
      <c r="BC15" s="212">
        <v>-0.23205083923525391</v>
      </c>
      <c r="BD15" s="208">
        <v>1040.4124585283873</v>
      </c>
      <c r="BE15" s="208">
        <v>800</v>
      </c>
      <c r="BF15" s="212">
        <v>-0.2310741827029244</v>
      </c>
      <c r="BG15" s="208">
        <v>1039.0892906992476</v>
      </c>
      <c r="BH15" s="208">
        <v>800</v>
      </c>
      <c r="BI15" s="212">
        <v>-0.23009503883766735</v>
      </c>
      <c r="BJ15" s="208">
        <v>1037.7661228701081</v>
      </c>
      <c r="BK15" s="208">
        <v>800</v>
      </c>
      <c r="BL15" s="212">
        <v>-0.22911339812531931</v>
      </c>
      <c r="BM15" s="208">
        <v>1033.0945523307962</v>
      </c>
      <c r="BN15" s="208">
        <v>800</v>
      </c>
      <c r="BO15" s="212">
        <v>-0.22562751086520053</v>
      </c>
      <c r="BP15" s="208">
        <v>1026.1641710924305</v>
      </c>
      <c r="BQ15" s="208">
        <v>800</v>
      </c>
      <c r="BR15" s="212">
        <v>-0.22039764928808747</v>
      </c>
      <c r="BS15" s="208">
        <v>1019.2337898540646</v>
      </c>
      <c r="BT15" s="208">
        <v>800</v>
      </c>
      <c r="BU15" s="212">
        <v>-0.21509666578602624</v>
      </c>
      <c r="BV15" s="208">
        <v>1012.3034086156988</v>
      </c>
      <c r="BW15" s="208">
        <v>800</v>
      </c>
      <c r="BX15" s="212">
        <v>-0.20972309962486321</v>
      </c>
      <c r="BY15" s="208">
        <v>1006.821547678064</v>
      </c>
      <c r="BZ15" s="208">
        <v>810.47625000000005</v>
      </c>
      <c r="CA15" s="212">
        <v>-0.1950149936012755</v>
      </c>
      <c r="CB15" s="208">
        <v>996.42021666354776</v>
      </c>
      <c r="CC15" s="208">
        <v>774.79205000000002</v>
      </c>
      <c r="CD15" s="212">
        <v>-0.22242439781647158</v>
      </c>
      <c r="CE15" s="208">
        <v>986.01888564903186</v>
      </c>
      <c r="CF15" s="208">
        <v>706.83735000000001</v>
      </c>
      <c r="CG15" s="212">
        <v>-0.28314015047010471</v>
      </c>
      <c r="CH15" s="208">
        <v>975.61755463451584</v>
      </c>
      <c r="CI15" s="208">
        <v>780.84405000000004</v>
      </c>
      <c r="CJ15" s="212">
        <v>-0.19964124641799985</v>
      </c>
      <c r="CK15" s="208">
        <v>965.21622362000016</v>
      </c>
      <c r="CL15" s="208">
        <v>748.48655000000008</v>
      </c>
      <c r="CM15" s="212">
        <v>-0.22454002358887543</v>
      </c>
      <c r="CN15" s="208">
        <v>965.50103083666704</v>
      </c>
      <c r="CO15" s="208">
        <v>748.48655000000008</v>
      </c>
      <c r="CP15" s="212">
        <v>-0.22476877176258458</v>
      </c>
      <c r="CQ15" s="208">
        <v>972.36517896666737</v>
      </c>
      <c r="CR15" s="208">
        <v>748.48655000000008</v>
      </c>
      <c r="CS15" s="212">
        <v>-0.23024130625963299</v>
      </c>
      <c r="CT15" s="208">
        <v>979.22932709666748</v>
      </c>
      <c r="CU15" s="208">
        <v>748.48655000000008</v>
      </c>
      <c r="CV15" s="212">
        <v>-0.23563711861122491</v>
      </c>
      <c r="CW15" s="208">
        <v>986.09347522666746</v>
      </c>
      <c r="CX15" s="208">
        <v>748.48655000000008</v>
      </c>
      <c r="CY15" s="212">
        <v>-0.24095781099459165</v>
      </c>
      <c r="CZ15" s="208">
        <v>990.70787665258138</v>
      </c>
      <c r="DA15" s="208">
        <v>748.48655000000008</v>
      </c>
      <c r="DB15" s="212">
        <v>-0.24449318750851395</v>
      </c>
      <c r="DC15" s="208">
        <v>990.70787665258104</v>
      </c>
      <c r="DD15" s="208">
        <v>748.48655000000008</v>
      </c>
      <c r="DE15" s="212">
        <v>-0.2444931875085137</v>
      </c>
      <c r="DF15" s="208">
        <v>990.70787665258035</v>
      </c>
      <c r="DG15" s="208">
        <v>748.48655000000008</v>
      </c>
      <c r="DH15" s="212">
        <v>-0.24449318750851318</v>
      </c>
      <c r="DI15" s="208">
        <v>990.70787665258013</v>
      </c>
      <c r="DJ15" s="208">
        <v>748.48655000000008</v>
      </c>
      <c r="DK15" s="212">
        <v>-0.24449318750851301</v>
      </c>
      <c r="DL15" s="208">
        <v>991.92798677096675</v>
      </c>
      <c r="DM15" s="208">
        <v>748.48655000000008</v>
      </c>
      <c r="DN15" s="212">
        <v>-0.2454224903598537</v>
      </c>
      <c r="DO15" s="208">
        <v>1003.3463539514182</v>
      </c>
      <c r="DP15" s="208">
        <v>748.48655000000008</v>
      </c>
      <c r="DQ15" s="212">
        <v>-0.25400979726264933</v>
      </c>
      <c r="DR15" s="208">
        <v>1015.2443205238271</v>
      </c>
      <c r="DS15" s="208">
        <v>748.48655000000008</v>
      </c>
      <c r="DT15" s="212">
        <v>-0.26275229039074088</v>
      </c>
      <c r="DU15" s="208">
        <v>1027.142287096236</v>
      </c>
      <c r="DV15" s="208">
        <v>748.48655000000008</v>
      </c>
      <c r="DW15" s="212">
        <v>-0.27129224509294092</v>
      </c>
      <c r="DX15" s="208">
        <v>1039.0402536686449</v>
      </c>
      <c r="DY15" s="208">
        <v>748.48655000000008</v>
      </c>
      <c r="DZ15" s="212">
        <v>-0.27963661912303917</v>
      </c>
      <c r="EA15" s="208">
        <v>1038.7377129415056</v>
      </c>
      <c r="EB15" s="208">
        <v>748.48655000000008</v>
      </c>
      <c r="EC15" s="212">
        <v>-0.2794268074849906</v>
      </c>
      <c r="ED15" s="208">
        <v>1032.8835301458071</v>
      </c>
      <c r="EE15" s="208">
        <v>748.48655000000008</v>
      </c>
      <c r="EF15" s="212">
        <v>-0.27534273889105393</v>
      </c>
      <c r="EG15" s="208">
        <v>1027.0293473501081</v>
      </c>
      <c r="EH15" s="208">
        <v>748.48655000000008</v>
      </c>
      <c r="EI15" s="212">
        <v>-0.27121211099642945</v>
      </c>
      <c r="EJ15" s="208">
        <v>1021.1751645544089</v>
      </c>
      <c r="EK15" s="208">
        <v>748.48655000000008</v>
      </c>
      <c r="EL15" s="212">
        <v>-0.26703412305703383</v>
      </c>
      <c r="EM15" s="208">
        <v>1030.2048413458062</v>
      </c>
      <c r="EN15" s="208">
        <v>748.48655000000008</v>
      </c>
      <c r="EO15" s="212">
        <v>-0.27345852013060234</v>
      </c>
      <c r="EP15" s="208">
        <v>1034.4943337716127</v>
      </c>
      <c r="EQ15" s="208">
        <v>748.48655000000008</v>
      </c>
      <c r="ER15" s="212">
        <v>-0.27647109745770254</v>
      </c>
      <c r="ES15" s="208">
        <v>1038.7838261974189</v>
      </c>
      <c r="ET15" s="208">
        <v>748.48655000000008</v>
      </c>
      <c r="EU15" s="212">
        <v>-0.27945879486792119</v>
      </c>
      <c r="EV15" s="208">
        <v>1043.0733186232255</v>
      </c>
      <c r="EW15" s="208">
        <v>748.48655000000008</v>
      </c>
      <c r="EX15" s="212">
        <v>-0.28242191930674321</v>
      </c>
      <c r="EY15" s="208">
        <v>1047.3628110490317</v>
      </c>
      <c r="EZ15" s="208">
        <v>748.48655000000008</v>
      </c>
      <c r="FA15" s="212">
        <v>-0.28536077269125026</v>
      </c>
      <c r="FB15" s="208">
        <v>1050.6590719979044</v>
      </c>
      <c r="FC15" s="208">
        <v>748.48655000000008</v>
      </c>
      <c r="FD15" s="212">
        <v>-0.28760282954898148</v>
      </c>
      <c r="FE15" s="208">
        <v>1054.3493269912378</v>
      </c>
      <c r="FF15" s="208">
        <v>748.48655000000008</v>
      </c>
      <c r="FG15" s="212">
        <v>-0.29009624150286922</v>
      </c>
      <c r="FH15" s="208">
        <v>1058.0395819845714</v>
      </c>
      <c r="FI15" s="208">
        <v>748.48655000000008</v>
      </c>
      <c r="FJ15" s="212">
        <v>-0.29257226029667133</v>
      </c>
      <c r="FK15" s="208">
        <v>1061.7298369779051</v>
      </c>
      <c r="FL15" s="208">
        <v>748.48655000000008</v>
      </c>
      <c r="FM15" s="212">
        <v>-0.29503106729063666</v>
      </c>
      <c r="FN15" s="208">
        <v>1068.762334983355</v>
      </c>
      <c r="FO15" s="208">
        <v>748.48655000000008</v>
      </c>
      <c r="FP15" s="212">
        <v>-0.29966979046687953</v>
      </c>
      <c r="FQ15" s="208">
        <v>1076.9114061147741</v>
      </c>
      <c r="FR15" s="208">
        <v>748.48655000000008</v>
      </c>
      <c r="FS15" s="212">
        <v>-0.3049692428271778</v>
      </c>
      <c r="FT15" s="208">
        <v>1085.0604772461934</v>
      </c>
      <c r="FU15" s="208">
        <v>748.48655000000008</v>
      </c>
      <c r="FV15" s="212">
        <v>-0.31018909480547491</v>
      </c>
      <c r="FW15" s="208">
        <v>1093.2095483776125</v>
      </c>
      <c r="FX15" s="208">
        <v>748.48655000000008</v>
      </c>
      <c r="FY15" s="212">
        <v>-0.31533112648823974</v>
      </c>
      <c r="FZ15" s="208">
        <v>6588.1969627162562</v>
      </c>
      <c r="GA15" s="208">
        <v>4491.9193000000005</v>
      </c>
      <c r="GB15" s="212">
        <v>-0.31818685363832516</v>
      </c>
      <c r="GC15" s="208">
        <v>6588.1969627162562</v>
      </c>
      <c r="GD15" s="208">
        <v>4491.9193000000005</v>
      </c>
      <c r="GE15" s="212">
        <v>-0.31818685363832516</v>
      </c>
      <c r="GF15" s="208">
        <v>6588.1969627162562</v>
      </c>
      <c r="GG15" s="208">
        <v>4491.9193000000005</v>
      </c>
      <c r="GH15" s="212">
        <v>-0.31818685363832516</v>
      </c>
      <c r="GI15" s="208">
        <v>6588.1969627162562</v>
      </c>
      <c r="GJ15" s="208">
        <v>4491.9193000000005</v>
      </c>
      <c r="GK15" s="212">
        <v>-0.31818685363832516</v>
      </c>
      <c r="GL15" s="208">
        <v>6588.1969627162562</v>
      </c>
      <c r="GM15" s="208">
        <v>4491.9193000000005</v>
      </c>
      <c r="GN15" s="212">
        <v>-0.31818685363832516</v>
      </c>
      <c r="GO15" s="208">
        <v>6588.1969627162562</v>
      </c>
      <c r="GP15" s="208">
        <v>4491.9193000000005</v>
      </c>
      <c r="GQ15" s="212">
        <v>-0.31818685363832516</v>
      </c>
    </row>
    <row r="16" spans="1:199" s="7" customFormat="1" x14ac:dyDescent="0.25">
      <c r="A16" s="106"/>
      <c r="B16" s="106"/>
      <c r="C16" s="106"/>
      <c r="D16" s="106"/>
      <c r="E16" s="106"/>
      <c r="F16" s="107">
        <v>1</v>
      </c>
      <c r="G16" s="108" t="s">
        <v>81</v>
      </c>
      <c r="H16" s="109"/>
      <c r="I16" s="109"/>
      <c r="J16" s="110" t="s">
        <v>273</v>
      </c>
      <c r="K16" s="106"/>
      <c r="L16" s="106"/>
      <c r="M16" s="106"/>
      <c r="N16" s="106"/>
      <c r="O16" s="106"/>
      <c r="P16" s="106"/>
      <c r="Q16" s="106"/>
      <c r="R16" s="208">
        <v>214.12741935483874</v>
      </c>
      <c r="S16" s="214">
        <v>200</v>
      </c>
      <c r="T16" s="215">
        <v>-6.5976694612041489E-2</v>
      </c>
      <c r="U16" s="210"/>
      <c r="V16" s="211"/>
      <c r="W16" s="214">
        <v>214.12741935483874</v>
      </c>
      <c r="X16" s="214">
        <v>200</v>
      </c>
      <c r="Y16" s="216">
        <v>-6.5976694612041489E-2</v>
      </c>
      <c r="Z16" s="217">
        <v>211.11271887096774</v>
      </c>
      <c r="AA16" s="214">
        <v>200</v>
      </c>
      <c r="AB16" s="216">
        <v>-5.2638793770449437E-2</v>
      </c>
      <c r="AC16" s="214">
        <v>204.61696612903233</v>
      </c>
      <c r="AD16" s="214">
        <v>200</v>
      </c>
      <c r="AE16" s="216">
        <v>-2.2563945778185646E-2</v>
      </c>
      <c r="AF16" s="214">
        <v>200.71924566129047</v>
      </c>
      <c r="AG16" s="214">
        <v>200</v>
      </c>
      <c r="AH16" s="216">
        <v>-3.5833417912708981E-3</v>
      </c>
      <c r="AI16" s="214">
        <v>199.93682630645176</v>
      </c>
      <c r="AJ16" s="214">
        <v>200</v>
      </c>
      <c r="AK16" s="216">
        <v>3.1596827215516317E-4</v>
      </c>
      <c r="AL16" s="214">
        <v>199.15440695161305</v>
      </c>
      <c r="AM16" s="214">
        <v>200</v>
      </c>
      <c r="AN16" s="216">
        <v>4.2459168307151353E-3</v>
      </c>
      <c r="AO16" s="214">
        <v>217.13237888709693</v>
      </c>
      <c r="AP16" s="214">
        <v>200</v>
      </c>
      <c r="AQ16" s="216">
        <v>-7.890292076616226E-2</v>
      </c>
      <c r="AR16" s="214">
        <v>234.3153508225808</v>
      </c>
      <c r="AS16" s="214">
        <v>200</v>
      </c>
      <c r="AT16" s="216">
        <v>-0.14644943535331467</v>
      </c>
      <c r="AU16" s="214">
        <v>237.01889364285725</v>
      </c>
      <c r="AV16" s="214">
        <v>200</v>
      </c>
      <c r="AW16" s="216">
        <v>-0.15618541236901451</v>
      </c>
      <c r="AX16" s="214">
        <v>236.15264364285727</v>
      </c>
      <c r="AY16" s="214">
        <v>200</v>
      </c>
      <c r="AZ16" s="216">
        <v>-0.1530901500197995</v>
      </c>
      <c r="BA16" s="214">
        <v>187.52929062027656</v>
      </c>
      <c r="BB16" s="214">
        <v>200</v>
      </c>
      <c r="BC16" s="216">
        <v>6.6500061608909283E-2</v>
      </c>
      <c r="BD16" s="214">
        <v>138.11093759769588</v>
      </c>
      <c r="BE16" s="214">
        <v>200</v>
      </c>
      <c r="BF16" s="216">
        <v>0.44811123201973413</v>
      </c>
      <c r="BG16" s="214">
        <v>88.466885229032258</v>
      </c>
      <c r="BH16" s="214">
        <v>200</v>
      </c>
      <c r="BI16" s="216">
        <v>1.2607329226322284</v>
      </c>
      <c r="BJ16" s="214">
        <v>38.059554109677379</v>
      </c>
      <c r="BK16" s="214">
        <v>200</v>
      </c>
      <c r="BL16" s="216">
        <v>4.2549223100106195</v>
      </c>
      <c r="BM16" s="214">
        <v>25.431469806451638</v>
      </c>
      <c r="BN16" s="214">
        <v>200</v>
      </c>
      <c r="BO16" s="216">
        <v>6.8642721605206853</v>
      </c>
      <c r="BP16" s="214">
        <v>31.172995900000039</v>
      </c>
      <c r="BQ16" s="214">
        <v>200</v>
      </c>
      <c r="BR16" s="216">
        <v>5.4158093961061899</v>
      </c>
      <c r="BS16" s="214">
        <v>34.912601041935524</v>
      </c>
      <c r="BT16" s="214">
        <v>200</v>
      </c>
      <c r="BU16" s="216">
        <v>4.7285906529785207</v>
      </c>
      <c r="BV16" s="214">
        <v>35.587434375268792</v>
      </c>
      <c r="BW16" s="214">
        <v>200</v>
      </c>
      <c r="BX16" s="216">
        <v>4.6199611888568288</v>
      </c>
      <c r="BY16" s="214">
        <v>32.386292003225854</v>
      </c>
      <c r="BZ16" s="214">
        <v>198.08099999999999</v>
      </c>
      <c r="CA16" s="216">
        <v>5.1161987911512075</v>
      </c>
      <c r="CB16" s="214">
        <v>28.959403916129062</v>
      </c>
      <c r="CC16" s="214">
        <v>217.84299999999999</v>
      </c>
      <c r="CD16" s="216">
        <v>6.5223578714156965</v>
      </c>
      <c r="CE16" s="214">
        <v>26.754560612903234</v>
      </c>
      <c r="CF16" s="214">
        <v>226.770655</v>
      </c>
      <c r="CG16" s="216">
        <v>7.475962594976524</v>
      </c>
      <c r="CH16" s="214">
        <v>25.972141258064525</v>
      </c>
      <c r="CI16" s="214">
        <v>328.32365500000003</v>
      </c>
      <c r="CJ16" s="216" t="s">
        <v>472</v>
      </c>
      <c r="CK16" s="214">
        <v>25.476818677419253</v>
      </c>
      <c r="CL16" s="214">
        <v>327.01836500000002</v>
      </c>
      <c r="CM16" s="216" t="s">
        <v>472</v>
      </c>
      <c r="CN16" s="214">
        <v>23.772609015806459</v>
      </c>
      <c r="CO16" s="214">
        <v>327.01836500000002</v>
      </c>
      <c r="CP16" s="216" t="s">
        <v>472</v>
      </c>
      <c r="CQ16" s="214">
        <v>21.32221387295699</v>
      </c>
      <c r="CR16" s="214">
        <v>327.01836500000002</v>
      </c>
      <c r="CS16" s="216" t="s">
        <v>472</v>
      </c>
      <c r="CT16" s="214">
        <v>21.438429420268804</v>
      </c>
      <c r="CU16" s="214">
        <v>327.01836500000002</v>
      </c>
      <c r="CV16" s="216" t="s">
        <v>472</v>
      </c>
      <c r="CW16" s="214">
        <v>21.519929420268685</v>
      </c>
      <c r="CX16" s="214">
        <v>327.01836500000002</v>
      </c>
      <c r="CY16" s="216" t="s">
        <v>472</v>
      </c>
      <c r="CZ16" s="214">
        <v>20.733943151666676</v>
      </c>
      <c r="DA16" s="214">
        <v>327.01836500000002</v>
      </c>
      <c r="DB16" s="216" t="s">
        <v>472</v>
      </c>
      <c r="DC16" s="214">
        <v>22.035245407419339</v>
      </c>
      <c r="DD16" s="214">
        <v>327.01836500000002</v>
      </c>
      <c r="DE16" s="216" t="s">
        <v>472</v>
      </c>
      <c r="DF16" s="214">
        <v>23.371474790322544</v>
      </c>
      <c r="DG16" s="214">
        <v>327.01836500000002</v>
      </c>
      <c r="DH16" s="216" t="s">
        <v>472</v>
      </c>
      <c r="DI16" s="214">
        <v>24.32992640322562</v>
      </c>
      <c r="DJ16" s="214">
        <v>327.01836500000002</v>
      </c>
      <c r="DK16" s="216" t="s">
        <v>472</v>
      </c>
      <c r="DL16" s="214">
        <v>20.986842193548384</v>
      </c>
      <c r="DM16" s="214">
        <v>327.01836500000002</v>
      </c>
      <c r="DN16" s="216" t="s">
        <v>472</v>
      </c>
      <c r="DO16" s="214">
        <v>14.817930145161275</v>
      </c>
      <c r="DP16" s="214">
        <v>327.01836500000002</v>
      </c>
      <c r="DQ16" s="216" t="s">
        <v>472</v>
      </c>
      <c r="DR16" s="214">
        <v>9.5350216774191967</v>
      </c>
      <c r="DS16" s="214">
        <v>327.01836500000002</v>
      </c>
      <c r="DT16" s="216" t="s">
        <v>472</v>
      </c>
      <c r="DU16" s="214">
        <v>8.6273442580644897</v>
      </c>
      <c r="DV16" s="214">
        <v>327.01836500000002</v>
      </c>
      <c r="DW16" s="216" t="s">
        <v>472</v>
      </c>
      <c r="DX16" s="214">
        <v>8.4374087741934698</v>
      </c>
      <c r="DY16" s="214">
        <v>327.01836500000002</v>
      </c>
      <c r="DZ16" s="216" t="s">
        <v>472</v>
      </c>
      <c r="EA16" s="214">
        <v>16.4321147688172</v>
      </c>
      <c r="EB16" s="214">
        <v>327.01836500000002</v>
      </c>
      <c r="EC16" s="216" t="s">
        <v>472</v>
      </c>
      <c r="ED16" s="214">
        <v>27.621225741935493</v>
      </c>
      <c r="EE16" s="214">
        <v>327.01836500000002</v>
      </c>
      <c r="EF16" s="216" t="s">
        <v>472</v>
      </c>
      <c r="EG16" s="214">
        <v>32.964414575268769</v>
      </c>
      <c r="EH16" s="214">
        <v>327.01836500000002</v>
      </c>
      <c r="EI16" s="216">
        <v>8.9203449906051819</v>
      </c>
      <c r="EJ16" s="214">
        <v>33.36148124193538</v>
      </c>
      <c r="EK16" s="214">
        <v>327.01836500000002</v>
      </c>
      <c r="EL16" s="216">
        <v>8.8022735450048888</v>
      </c>
      <c r="EM16" s="214">
        <v>29.745388768817222</v>
      </c>
      <c r="EN16" s="214">
        <v>327.01836500000002</v>
      </c>
      <c r="EO16" s="216">
        <v>9.9939179999160377</v>
      </c>
      <c r="EP16" s="214">
        <v>25.668076940860203</v>
      </c>
      <c r="EQ16" s="214">
        <v>327.01836500000002</v>
      </c>
      <c r="ER16" s="216" t="s">
        <v>472</v>
      </c>
      <c r="ES16" s="214">
        <v>23.416281241935394</v>
      </c>
      <c r="ET16" s="214">
        <v>327.01836500000002</v>
      </c>
      <c r="EU16" s="216" t="s">
        <v>472</v>
      </c>
      <c r="EV16" s="214">
        <v>22.684329629032163</v>
      </c>
      <c r="EW16" s="214">
        <v>327.01836500000002</v>
      </c>
      <c r="EX16" s="216" t="s">
        <v>472</v>
      </c>
      <c r="EY16" s="214">
        <v>21.95237801612916</v>
      </c>
      <c r="EZ16" s="214">
        <v>327.01836500000002</v>
      </c>
      <c r="FA16" s="216" t="s">
        <v>472</v>
      </c>
      <c r="FB16" s="214">
        <v>25.197282831182783</v>
      </c>
      <c r="FC16" s="214">
        <v>327.01836500000002</v>
      </c>
      <c r="FD16" s="216" t="s">
        <v>472</v>
      </c>
      <c r="FE16" s="214">
        <v>27.647187646236539</v>
      </c>
      <c r="FF16" s="214">
        <v>327.01836500000002</v>
      </c>
      <c r="FG16" s="216" t="s">
        <v>472</v>
      </c>
      <c r="FH16" s="214">
        <v>28.503671975268709</v>
      </c>
      <c r="FI16" s="214">
        <v>327.01836500000002</v>
      </c>
      <c r="FJ16" s="216" t="s">
        <v>472</v>
      </c>
      <c r="FK16" s="214">
        <v>28.340655308602166</v>
      </c>
      <c r="FL16" s="214">
        <v>327.01836500000002</v>
      </c>
      <c r="FM16" s="216" t="s">
        <v>472</v>
      </c>
      <c r="FN16" s="214">
        <v>26.315564158064493</v>
      </c>
      <c r="FO16" s="214">
        <v>327.01836500000002</v>
      </c>
      <c r="FP16" s="216" t="s">
        <v>472</v>
      </c>
      <c r="FQ16" s="214">
        <v>23.500643213978478</v>
      </c>
      <c r="FR16" s="214">
        <v>327.01836500000002</v>
      </c>
      <c r="FS16" s="216" t="s">
        <v>472</v>
      </c>
      <c r="FT16" s="214">
        <v>23.207152209677307</v>
      </c>
      <c r="FU16" s="214">
        <v>327.01836500000002</v>
      </c>
      <c r="FV16" s="216" t="s">
        <v>472</v>
      </c>
      <c r="FW16" s="214">
        <v>23.910684467742094</v>
      </c>
      <c r="FX16" s="214">
        <v>327.01836500000002</v>
      </c>
      <c r="FY16" s="216" t="s">
        <v>472</v>
      </c>
      <c r="FZ16" s="214">
        <v>132.71426809677422</v>
      </c>
      <c r="GA16" s="214">
        <v>1963.1101899999999</v>
      </c>
      <c r="GB16" s="216" t="s">
        <v>472</v>
      </c>
      <c r="GC16" s="214">
        <v>132.71426809677422</v>
      </c>
      <c r="GD16" s="214">
        <v>1963.1101899999999</v>
      </c>
      <c r="GE16" s="216" t="s">
        <v>472</v>
      </c>
      <c r="GF16" s="214">
        <v>132.71426809677422</v>
      </c>
      <c r="GG16" s="214">
        <v>1963.1101899999999</v>
      </c>
      <c r="GH16" s="216" t="s">
        <v>472</v>
      </c>
      <c r="GI16" s="214">
        <v>132.71426809677422</v>
      </c>
      <c r="GJ16" s="214">
        <v>1963.1101899999999</v>
      </c>
      <c r="GK16" s="216" t="s">
        <v>472</v>
      </c>
      <c r="GL16" s="214">
        <v>132.71426809677422</v>
      </c>
      <c r="GM16" s="214">
        <v>1963.1101899999999</v>
      </c>
      <c r="GN16" s="216" t="s">
        <v>472</v>
      </c>
      <c r="GO16" s="214">
        <v>132.71426809677422</v>
      </c>
      <c r="GP16" s="214">
        <v>1963.1101899999999</v>
      </c>
      <c r="GQ16" s="216" t="s">
        <v>472</v>
      </c>
    </row>
    <row r="17" spans="1:199" s="36" customFormat="1" ht="10.199999999999999" x14ac:dyDescent="0.2">
      <c r="A17" s="126"/>
      <c r="B17" s="126"/>
      <c r="C17" s="126"/>
      <c r="D17" s="126"/>
      <c r="E17" s="126"/>
      <c r="F17" s="127">
        <v>2</v>
      </c>
      <c r="G17" s="128" t="s">
        <v>83</v>
      </c>
      <c r="H17" s="114"/>
      <c r="I17" s="114"/>
      <c r="J17" s="114" t="s">
        <v>273</v>
      </c>
      <c r="K17" s="126"/>
      <c r="L17" s="126"/>
      <c r="M17" s="126"/>
      <c r="N17" s="126"/>
      <c r="O17" s="126"/>
      <c r="P17" s="126"/>
      <c r="Q17" s="126"/>
      <c r="R17" s="218">
        <v>194.00806451612905</v>
      </c>
      <c r="S17" s="218">
        <v>0</v>
      </c>
      <c r="T17" s="219">
        <v>-1</v>
      </c>
      <c r="U17" s="220"/>
      <c r="V17" s="221"/>
      <c r="W17" s="218">
        <v>194.00806451612905</v>
      </c>
      <c r="X17" s="218">
        <v>0</v>
      </c>
      <c r="Y17" s="222">
        <v>-1</v>
      </c>
      <c r="Z17" s="223">
        <v>0</v>
      </c>
      <c r="AA17" s="218">
        <v>0</v>
      </c>
      <c r="AB17" s="222">
        <v>0</v>
      </c>
      <c r="AC17" s="218">
        <v>0</v>
      </c>
      <c r="AD17" s="218">
        <v>0</v>
      </c>
      <c r="AE17" s="222">
        <v>0</v>
      </c>
      <c r="AF17" s="218">
        <v>0</v>
      </c>
      <c r="AG17" s="218">
        <v>0</v>
      </c>
      <c r="AH17" s="222">
        <v>0</v>
      </c>
      <c r="AI17" s="218">
        <v>0</v>
      </c>
      <c r="AJ17" s="218">
        <v>0</v>
      </c>
      <c r="AK17" s="222">
        <v>0</v>
      </c>
      <c r="AL17" s="218">
        <v>0</v>
      </c>
      <c r="AM17" s="218">
        <v>0</v>
      </c>
      <c r="AN17" s="222">
        <v>0</v>
      </c>
      <c r="AO17" s="218">
        <v>0</v>
      </c>
      <c r="AP17" s="218">
        <v>0</v>
      </c>
      <c r="AQ17" s="222">
        <v>0</v>
      </c>
      <c r="AR17" s="218">
        <v>0</v>
      </c>
      <c r="AS17" s="218">
        <v>0</v>
      </c>
      <c r="AT17" s="222">
        <v>0</v>
      </c>
      <c r="AU17" s="218">
        <v>0</v>
      </c>
      <c r="AV17" s="218">
        <v>0</v>
      </c>
      <c r="AW17" s="222">
        <v>0</v>
      </c>
      <c r="AX17" s="218">
        <v>0</v>
      </c>
      <c r="AY17" s="218">
        <v>0</v>
      </c>
      <c r="AZ17" s="222">
        <v>0</v>
      </c>
      <c r="BA17" s="218">
        <v>0</v>
      </c>
      <c r="BB17" s="218">
        <v>0</v>
      </c>
      <c r="BC17" s="222">
        <v>0</v>
      </c>
      <c r="BD17" s="218">
        <v>0</v>
      </c>
      <c r="BE17" s="218">
        <v>0</v>
      </c>
      <c r="BF17" s="222">
        <v>0</v>
      </c>
      <c r="BG17" s="218">
        <v>0</v>
      </c>
      <c r="BH17" s="218">
        <v>0</v>
      </c>
      <c r="BI17" s="222">
        <v>0</v>
      </c>
      <c r="BJ17" s="218">
        <v>0</v>
      </c>
      <c r="BK17" s="218">
        <v>0</v>
      </c>
      <c r="BL17" s="222">
        <v>0</v>
      </c>
      <c r="BM17" s="218">
        <v>0</v>
      </c>
      <c r="BN17" s="218">
        <v>0</v>
      </c>
      <c r="BO17" s="222">
        <v>0</v>
      </c>
      <c r="BP17" s="218">
        <v>0</v>
      </c>
      <c r="BQ17" s="218">
        <v>0</v>
      </c>
      <c r="BR17" s="222">
        <v>0</v>
      </c>
      <c r="BS17" s="218">
        <v>0</v>
      </c>
      <c r="BT17" s="218">
        <v>0</v>
      </c>
      <c r="BU17" s="222">
        <v>0</v>
      </c>
      <c r="BV17" s="218">
        <v>0</v>
      </c>
      <c r="BW17" s="218">
        <v>0</v>
      </c>
      <c r="BX17" s="222">
        <v>0</v>
      </c>
      <c r="BY17" s="218">
        <v>0</v>
      </c>
      <c r="BZ17" s="218">
        <v>0</v>
      </c>
      <c r="CA17" s="222">
        <v>0</v>
      </c>
      <c r="CB17" s="218">
        <v>0</v>
      </c>
      <c r="CC17" s="218">
        <v>0</v>
      </c>
      <c r="CD17" s="222">
        <v>0</v>
      </c>
      <c r="CE17" s="218">
        <v>0</v>
      </c>
      <c r="CF17" s="218">
        <v>0</v>
      </c>
      <c r="CG17" s="222">
        <v>0</v>
      </c>
      <c r="CH17" s="218">
        <v>0</v>
      </c>
      <c r="CI17" s="218">
        <v>0</v>
      </c>
      <c r="CJ17" s="222">
        <v>0</v>
      </c>
      <c r="CK17" s="218">
        <v>0</v>
      </c>
      <c r="CL17" s="218">
        <v>0</v>
      </c>
      <c r="CM17" s="222">
        <v>0</v>
      </c>
      <c r="CN17" s="218">
        <v>0</v>
      </c>
      <c r="CO17" s="218">
        <v>0</v>
      </c>
      <c r="CP17" s="222">
        <v>0</v>
      </c>
      <c r="CQ17" s="218">
        <v>0</v>
      </c>
      <c r="CR17" s="218">
        <v>0</v>
      </c>
      <c r="CS17" s="222">
        <v>0</v>
      </c>
      <c r="CT17" s="218">
        <v>0</v>
      </c>
      <c r="CU17" s="218">
        <v>0</v>
      </c>
      <c r="CV17" s="222">
        <v>0</v>
      </c>
      <c r="CW17" s="218">
        <v>0</v>
      </c>
      <c r="CX17" s="218">
        <v>0</v>
      </c>
      <c r="CY17" s="222">
        <v>0</v>
      </c>
      <c r="CZ17" s="218">
        <v>0</v>
      </c>
      <c r="DA17" s="218">
        <v>0</v>
      </c>
      <c r="DB17" s="222">
        <v>0</v>
      </c>
      <c r="DC17" s="218">
        <v>0</v>
      </c>
      <c r="DD17" s="218">
        <v>0</v>
      </c>
      <c r="DE17" s="222">
        <v>0</v>
      </c>
      <c r="DF17" s="218">
        <v>0</v>
      </c>
      <c r="DG17" s="218">
        <v>0</v>
      </c>
      <c r="DH17" s="222">
        <v>0</v>
      </c>
      <c r="DI17" s="218">
        <v>0</v>
      </c>
      <c r="DJ17" s="218">
        <v>0</v>
      </c>
      <c r="DK17" s="222">
        <v>0</v>
      </c>
      <c r="DL17" s="218">
        <v>0</v>
      </c>
      <c r="DM17" s="218">
        <v>0</v>
      </c>
      <c r="DN17" s="222">
        <v>0</v>
      </c>
      <c r="DO17" s="218">
        <v>0</v>
      </c>
      <c r="DP17" s="218">
        <v>0</v>
      </c>
      <c r="DQ17" s="222">
        <v>0</v>
      </c>
      <c r="DR17" s="218">
        <v>0</v>
      </c>
      <c r="DS17" s="218">
        <v>0</v>
      </c>
      <c r="DT17" s="222">
        <v>0</v>
      </c>
      <c r="DU17" s="218">
        <v>0</v>
      </c>
      <c r="DV17" s="218">
        <v>0</v>
      </c>
      <c r="DW17" s="222">
        <v>0</v>
      </c>
      <c r="DX17" s="218">
        <v>0</v>
      </c>
      <c r="DY17" s="218">
        <v>0</v>
      </c>
      <c r="DZ17" s="222">
        <v>0</v>
      </c>
      <c r="EA17" s="218">
        <v>0</v>
      </c>
      <c r="EB17" s="218">
        <v>0</v>
      </c>
      <c r="EC17" s="222">
        <v>0</v>
      </c>
      <c r="ED17" s="218">
        <v>0</v>
      </c>
      <c r="EE17" s="218">
        <v>0</v>
      </c>
      <c r="EF17" s="222">
        <v>0</v>
      </c>
      <c r="EG17" s="218">
        <v>0</v>
      </c>
      <c r="EH17" s="218">
        <v>0</v>
      </c>
      <c r="EI17" s="222">
        <v>0</v>
      </c>
      <c r="EJ17" s="218">
        <v>0</v>
      </c>
      <c r="EK17" s="218">
        <v>0</v>
      </c>
      <c r="EL17" s="222">
        <v>0</v>
      </c>
      <c r="EM17" s="218">
        <v>0</v>
      </c>
      <c r="EN17" s="218">
        <v>0</v>
      </c>
      <c r="EO17" s="222">
        <v>0</v>
      </c>
      <c r="EP17" s="218">
        <v>0</v>
      </c>
      <c r="EQ17" s="218">
        <v>0</v>
      </c>
      <c r="ER17" s="222">
        <v>0</v>
      </c>
      <c r="ES17" s="218">
        <v>0</v>
      </c>
      <c r="ET17" s="218">
        <v>0</v>
      </c>
      <c r="EU17" s="222">
        <v>0</v>
      </c>
      <c r="EV17" s="218">
        <v>0</v>
      </c>
      <c r="EW17" s="218">
        <v>0</v>
      </c>
      <c r="EX17" s="222">
        <v>0</v>
      </c>
      <c r="EY17" s="218">
        <v>0</v>
      </c>
      <c r="EZ17" s="218">
        <v>0</v>
      </c>
      <c r="FA17" s="222">
        <v>0</v>
      </c>
      <c r="FB17" s="218">
        <v>0</v>
      </c>
      <c r="FC17" s="218">
        <v>0</v>
      </c>
      <c r="FD17" s="222">
        <v>0</v>
      </c>
      <c r="FE17" s="218">
        <v>0</v>
      </c>
      <c r="FF17" s="218">
        <v>0</v>
      </c>
      <c r="FG17" s="222">
        <v>0</v>
      </c>
      <c r="FH17" s="218">
        <v>0</v>
      </c>
      <c r="FI17" s="218">
        <v>0</v>
      </c>
      <c r="FJ17" s="222">
        <v>0</v>
      </c>
      <c r="FK17" s="218">
        <v>0</v>
      </c>
      <c r="FL17" s="218">
        <v>0</v>
      </c>
      <c r="FM17" s="222">
        <v>0</v>
      </c>
      <c r="FN17" s="218">
        <v>0</v>
      </c>
      <c r="FO17" s="218">
        <v>0</v>
      </c>
      <c r="FP17" s="222">
        <v>0</v>
      </c>
      <c r="FQ17" s="218">
        <v>0</v>
      </c>
      <c r="FR17" s="218">
        <v>0</v>
      </c>
      <c r="FS17" s="222">
        <v>0</v>
      </c>
      <c r="FT17" s="218">
        <v>0</v>
      </c>
      <c r="FU17" s="218">
        <v>0</v>
      </c>
      <c r="FV17" s="222">
        <v>0</v>
      </c>
      <c r="FW17" s="218">
        <v>0</v>
      </c>
      <c r="FX17" s="218">
        <v>0</v>
      </c>
      <c r="FY17" s="222">
        <v>0</v>
      </c>
      <c r="FZ17" s="218">
        <v>0</v>
      </c>
      <c r="GA17" s="218">
        <v>2</v>
      </c>
      <c r="GB17" s="222">
        <v>0</v>
      </c>
      <c r="GC17" s="218">
        <v>0</v>
      </c>
      <c r="GD17" s="218">
        <v>2</v>
      </c>
      <c r="GE17" s="222">
        <v>0</v>
      </c>
      <c r="GF17" s="218">
        <v>0</v>
      </c>
      <c r="GG17" s="218">
        <v>2</v>
      </c>
      <c r="GH17" s="222">
        <v>0</v>
      </c>
      <c r="GI17" s="218">
        <v>0</v>
      </c>
      <c r="GJ17" s="218">
        <v>2</v>
      </c>
      <c r="GK17" s="222">
        <v>0</v>
      </c>
      <c r="GL17" s="218">
        <v>0</v>
      </c>
      <c r="GM17" s="218">
        <v>2</v>
      </c>
      <c r="GN17" s="222">
        <v>0</v>
      </c>
      <c r="GO17" s="218">
        <v>0</v>
      </c>
      <c r="GP17" s="218">
        <v>2</v>
      </c>
      <c r="GQ17" s="222">
        <v>0</v>
      </c>
    </row>
    <row r="18" spans="1:199" s="36" customFormat="1" ht="10.199999999999999" x14ac:dyDescent="0.2">
      <c r="A18" s="126"/>
      <c r="B18" s="126"/>
      <c r="C18" s="126"/>
      <c r="D18" s="126"/>
      <c r="E18" s="126"/>
      <c r="F18" s="127">
        <v>2</v>
      </c>
      <c r="G18" s="128" t="s">
        <v>84</v>
      </c>
      <c r="H18" s="114"/>
      <c r="I18" s="114"/>
      <c r="J18" s="114" t="s">
        <v>273</v>
      </c>
      <c r="K18" s="126"/>
      <c r="L18" s="126"/>
      <c r="M18" s="126"/>
      <c r="N18" s="126"/>
      <c r="O18" s="126"/>
      <c r="P18" s="126"/>
      <c r="Q18" s="126"/>
      <c r="R18" s="218">
        <v>20.119354838709675</v>
      </c>
      <c r="S18" s="218">
        <v>200</v>
      </c>
      <c r="T18" s="219">
        <v>8.9406766073432742</v>
      </c>
      <c r="U18" s="220"/>
      <c r="V18" s="221"/>
      <c r="W18" s="218">
        <v>20.119354838709675</v>
      </c>
      <c r="X18" s="218">
        <v>200</v>
      </c>
      <c r="Y18" s="222">
        <v>8.9406766073432742</v>
      </c>
      <c r="Z18" s="223">
        <v>17.104654354838708</v>
      </c>
      <c r="AA18" s="218">
        <v>200</v>
      </c>
      <c r="AB18" s="222" t="s">
        <v>472</v>
      </c>
      <c r="AC18" s="218">
        <v>10.070353225806457</v>
      </c>
      <c r="AD18" s="218">
        <v>200</v>
      </c>
      <c r="AE18" s="222" t="s">
        <v>472</v>
      </c>
      <c r="AF18" s="218">
        <v>5.1463424354838878</v>
      </c>
      <c r="AG18" s="218">
        <v>200</v>
      </c>
      <c r="AH18" s="222" t="s">
        <v>472</v>
      </c>
      <c r="AI18" s="218">
        <v>5.1463424354839162</v>
      </c>
      <c r="AJ18" s="218">
        <v>200</v>
      </c>
      <c r="AK18" s="222" t="s">
        <v>472</v>
      </c>
      <c r="AL18" s="218">
        <v>5.1463424354839447</v>
      </c>
      <c r="AM18" s="218">
        <v>200</v>
      </c>
      <c r="AN18" s="222" t="s">
        <v>472</v>
      </c>
      <c r="AO18" s="218">
        <v>22.52806437096784</v>
      </c>
      <c r="AP18" s="218">
        <v>200</v>
      </c>
      <c r="AQ18" s="222">
        <v>7.8778155418333293</v>
      </c>
      <c r="AR18" s="218">
        <v>39.909786306451721</v>
      </c>
      <c r="AS18" s="218">
        <v>200</v>
      </c>
      <c r="AT18" s="222">
        <v>4.0113022020282898</v>
      </c>
      <c r="AU18" s="218">
        <v>42.144579126728217</v>
      </c>
      <c r="AV18" s="218">
        <v>200</v>
      </c>
      <c r="AW18" s="222">
        <v>3.7455688049132614</v>
      </c>
      <c r="AX18" s="218">
        <v>42.144579126728217</v>
      </c>
      <c r="AY18" s="218">
        <v>200</v>
      </c>
      <c r="AZ18" s="222">
        <v>3.7455688049132614</v>
      </c>
      <c r="BA18" s="218">
        <v>0</v>
      </c>
      <c r="BB18" s="218">
        <v>200</v>
      </c>
      <c r="BC18" s="222">
        <v>0</v>
      </c>
      <c r="BD18" s="218">
        <v>0</v>
      </c>
      <c r="BE18" s="218">
        <v>200</v>
      </c>
      <c r="BF18" s="222">
        <v>0</v>
      </c>
      <c r="BG18" s="218">
        <v>0</v>
      </c>
      <c r="BH18" s="218">
        <v>200</v>
      </c>
      <c r="BI18" s="222">
        <v>0</v>
      </c>
      <c r="BJ18" s="218">
        <v>0</v>
      </c>
      <c r="BK18" s="218">
        <v>200</v>
      </c>
      <c r="BL18" s="222">
        <v>0</v>
      </c>
      <c r="BM18" s="218">
        <v>0</v>
      </c>
      <c r="BN18" s="218">
        <v>200</v>
      </c>
      <c r="BO18" s="222">
        <v>0</v>
      </c>
      <c r="BP18" s="218">
        <v>0</v>
      </c>
      <c r="BQ18" s="218">
        <v>200</v>
      </c>
      <c r="BR18" s="222">
        <v>0</v>
      </c>
      <c r="BS18" s="218">
        <v>0</v>
      </c>
      <c r="BT18" s="218">
        <v>200</v>
      </c>
      <c r="BU18" s="222">
        <v>0</v>
      </c>
      <c r="BV18" s="218">
        <v>0</v>
      </c>
      <c r="BW18" s="218">
        <v>200</v>
      </c>
      <c r="BX18" s="222">
        <v>0</v>
      </c>
      <c r="BY18" s="218">
        <v>0</v>
      </c>
      <c r="BZ18" s="218">
        <v>196.261</v>
      </c>
      <c r="CA18" s="222">
        <v>0</v>
      </c>
      <c r="CB18" s="218">
        <v>0</v>
      </c>
      <c r="CC18" s="218">
        <v>203.72299999999998</v>
      </c>
      <c r="CD18" s="222">
        <v>0</v>
      </c>
      <c r="CE18" s="218">
        <v>0</v>
      </c>
      <c r="CF18" s="218">
        <v>203.46500000000003</v>
      </c>
      <c r="CG18" s="222">
        <v>0</v>
      </c>
      <c r="CH18" s="218">
        <v>0</v>
      </c>
      <c r="CI18" s="218">
        <v>256.83800000000002</v>
      </c>
      <c r="CJ18" s="222">
        <v>0</v>
      </c>
      <c r="CK18" s="218">
        <v>0</v>
      </c>
      <c r="CL18" s="218">
        <v>275.53271000000001</v>
      </c>
      <c r="CM18" s="222">
        <v>0</v>
      </c>
      <c r="CN18" s="218">
        <v>0</v>
      </c>
      <c r="CO18" s="218">
        <v>275.53271000000001</v>
      </c>
      <c r="CP18" s="222">
        <v>0</v>
      </c>
      <c r="CQ18" s="218">
        <v>0</v>
      </c>
      <c r="CR18" s="218">
        <v>275.53271000000001</v>
      </c>
      <c r="CS18" s="222">
        <v>0</v>
      </c>
      <c r="CT18" s="218">
        <v>0</v>
      </c>
      <c r="CU18" s="218">
        <v>275.53271000000001</v>
      </c>
      <c r="CV18" s="222">
        <v>0</v>
      </c>
      <c r="CW18" s="218">
        <v>0</v>
      </c>
      <c r="CX18" s="218">
        <v>275.53271000000001</v>
      </c>
      <c r="CY18" s="222">
        <v>0</v>
      </c>
      <c r="CZ18" s="218">
        <v>0</v>
      </c>
      <c r="DA18" s="218">
        <v>275.53271000000001</v>
      </c>
      <c r="DB18" s="222">
        <v>0</v>
      </c>
      <c r="DC18" s="218">
        <v>0</v>
      </c>
      <c r="DD18" s="218">
        <v>275.53271000000001</v>
      </c>
      <c r="DE18" s="222">
        <v>0</v>
      </c>
      <c r="DF18" s="218">
        <v>0</v>
      </c>
      <c r="DG18" s="218">
        <v>275.53271000000001</v>
      </c>
      <c r="DH18" s="222">
        <v>0</v>
      </c>
      <c r="DI18" s="218">
        <v>0</v>
      </c>
      <c r="DJ18" s="218">
        <v>275.53271000000001</v>
      </c>
      <c r="DK18" s="222">
        <v>0</v>
      </c>
      <c r="DL18" s="218">
        <v>0</v>
      </c>
      <c r="DM18" s="218">
        <v>275.53271000000001</v>
      </c>
      <c r="DN18" s="222">
        <v>0</v>
      </c>
      <c r="DO18" s="218">
        <v>0</v>
      </c>
      <c r="DP18" s="218">
        <v>275.53271000000001</v>
      </c>
      <c r="DQ18" s="222">
        <v>0</v>
      </c>
      <c r="DR18" s="218">
        <v>0</v>
      </c>
      <c r="DS18" s="218">
        <v>275.53271000000001</v>
      </c>
      <c r="DT18" s="222">
        <v>0</v>
      </c>
      <c r="DU18" s="218">
        <v>0</v>
      </c>
      <c r="DV18" s="218">
        <v>275.53271000000001</v>
      </c>
      <c r="DW18" s="222">
        <v>0</v>
      </c>
      <c r="DX18" s="218">
        <v>0</v>
      </c>
      <c r="DY18" s="218">
        <v>275.53271000000001</v>
      </c>
      <c r="DZ18" s="222">
        <v>0</v>
      </c>
      <c r="EA18" s="218">
        <v>0</v>
      </c>
      <c r="EB18" s="218">
        <v>275.53271000000001</v>
      </c>
      <c r="EC18" s="222">
        <v>0</v>
      </c>
      <c r="ED18" s="218">
        <v>0</v>
      </c>
      <c r="EE18" s="218">
        <v>275.53271000000001</v>
      </c>
      <c r="EF18" s="222">
        <v>0</v>
      </c>
      <c r="EG18" s="218">
        <v>0</v>
      </c>
      <c r="EH18" s="218">
        <v>275.53271000000001</v>
      </c>
      <c r="EI18" s="222">
        <v>0</v>
      </c>
      <c r="EJ18" s="218">
        <v>0</v>
      </c>
      <c r="EK18" s="218">
        <v>275.53271000000001</v>
      </c>
      <c r="EL18" s="222">
        <v>0</v>
      </c>
      <c r="EM18" s="218">
        <v>0</v>
      </c>
      <c r="EN18" s="218">
        <v>275.53271000000001</v>
      </c>
      <c r="EO18" s="222">
        <v>0</v>
      </c>
      <c r="EP18" s="218">
        <v>0</v>
      </c>
      <c r="EQ18" s="218">
        <v>275.53271000000001</v>
      </c>
      <c r="ER18" s="222">
        <v>0</v>
      </c>
      <c r="ES18" s="218">
        <v>0</v>
      </c>
      <c r="ET18" s="218">
        <v>275.53271000000001</v>
      </c>
      <c r="EU18" s="222">
        <v>0</v>
      </c>
      <c r="EV18" s="218">
        <v>0</v>
      </c>
      <c r="EW18" s="218">
        <v>275.53271000000001</v>
      </c>
      <c r="EX18" s="222">
        <v>0</v>
      </c>
      <c r="EY18" s="218">
        <v>0</v>
      </c>
      <c r="EZ18" s="218">
        <v>275.53271000000001</v>
      </c>
      <c r="FA18" s="222">
        <v>0</v>
      </c>
      <c r="FB18" s="218">
        <v>0</v>
      </c>
      <c r="FC18" s="218">
        <v>275.53271000000001</v>
      </c>
      <c r="FD18" s="222">
        <v>0</v>
      </c>
      <c r="FE18" s="218">
        <v>0</v>
      </c>
      <c r="FF18" s="218">
        <v>275.53271000000001</v>
      </c>
      <c r="FG18" s="222">
        <v>0</v>
      </c>
      <c r="FH18" s="218">
        <v>0</v>
      </c>
      <c r="FI18" s="218">
        <v>275.53271000000001</v>
      </c>
      <c r="FJ18" s="222">
        <v>0</v>
      </c>
      <c r="FK18" s="218">
        <v>0</v>
      </c>
      <c r="FL18" s="218">
        <v>275.53271000000001</v>
      </c>
      <c r="FM18" s="222">
        <v>0</v>
      </c>
      <c r="FN18" s="218">
        <v>0</v>
      </c>
      <c r="FO18" s="218">
        <v>275.53271000000001</v>
      </c>
      <c r="FP18" s="222">
        <v>0</v>
      </c>
      <c r="FQ18" s="218">
        <v>0</v>
      </c>
      <c r="FR18" s="218">
        <v>275.53271000000001</v>
      </c>
      <c r="FS18" s="222">
        <v>0</v>
      </c>
      <c r="FT18" s="218">
        <v>0</v>
      </c>
      <c r="FU18" s="218">
        <v>275.53271000000001</v>
      </c>
      <c r="FV18" s="222">
        <v>0</v>
      </c>
      <c r="FW18" s="218">
        <v>0</v>
      </c>
      <c r="FX18" s="218">
        <v>275.53271000000001</v>
      </c>
      <c r="FY18" s="222">
        <v>0</v>
      </c>
      <c r="FZ18" s="218">
        <v>0</v>
      </c>
      <c r="GA18" s="218">
        <v>1655.1962599999999</v>
      </c>
      <c r="GB18" s="222">
        <v>0</v>
      </c>
      <c r="GC18" s="218">
        <v>0</v>
      </c>
      <c r="GD18" s="218">
        <v>1655.1962599999999</v>
      </c>
      <c r="GE18" s="222">
        <v>0</v>
      </c>
      <c r="GF18" s="218">
        <v>0</v>
      </c>
      <c r="GG18" s="218">
        <v>1655.1962599999999</v>
      </c>
      <c r="GH18" s="222">
        <v>0</v>
      </c>
      <c r="GI18" s="218">
        <v>0</v>
      </c>
      <c r="GJ18" s="218">
        <v>1655.1962599999999</v>
      </c>
      <c r="GK18" s="222">
        <v>0</v>
      </c>
      <c r="GL18" s="218">
        <v>0</v>
      </c>
      <c r="GM18" s="218">
        <v>1655.1962599999999</v>
      </c>
      <c r="GN18" s="222">
        <v>0</v>
      </c>
      <c r="GO18" s="218">
        <v>0</v>
      </c>
      <c r="GP18" s="218">
        <v>1655.1962599999999</v>
      </c>
      <c r="GQ18" s="222">
        <v>0</v>
      </c>
    </row>
    <row r="19" spans="1:199" s="36" customFormat="1" ht="10.199999999999999" x14ac:dyDescent="0.2">
      <c r="A19" s="126"/>
      <c r="B19" s="126"/>
      <c r="C19" s="126"/>
      <c r="D19" s="126"/>
      <c r="E19" s="126"/>
      <c r="F19" s="127">
        <v>2</v>
      </c>
      <c r="G19" s="128" t="s">
        <v>138</v>
      </c>
      <c r="H19" s="114"/>
      <c r="I19" s="114"/>
      <c r="J19" s="114" t="s">
        <v>273</v>
      </c>
      <c r="K19" s="126"/>
      <c r="L19" s="126"/>
      <c r="M19" s="126"/>
      <c r="N19" s="126"/>
      <c r="O19" s="126"/>
      <c r="P19" s="126"/>
      <c r="Q19" s="126"/>
      <c r="R19" s="218">
        <v>0</v>
      </c>
      <c r="S19" s="218">
        <v>0</v>
      </c>
      <c r="T19" s="219">
        <v>0</v>
      </c>
      <c r="U19" s="220"/>
      <c r="V19" s="221"/>
      <c r="W19" s="218">
        <v>0</v>
      </c>
      <c r="X19" s="218">
        <v>0</v>
      </c>
      <c r="Y19" s="222">
        <v>0</v>
      </c>
      <c r="Z19" s="223">
        <v>0</v>
      </c>
      <c r="AA19" s="218">
        <v>0</v>
      </c>
      <c r="AB19" s="222">
        <v>0</v>
      </c>
      <c r="AC19" s="218">
        <v>0</v>
      </c>
      <c r="AD19" s="218">
        <v>0</v>
      </c>
      <c r="AE19" s="222">
        <v>0</v>
      </c>
      <c r="AF19" s="218">
        <v>0</v>
      </c>
      <c r="AG19" s="218">
        <v>0</v>
      </c>
      <c r="AH19" s="222">
        <v>0</v>
      </c>
      <c r="AI19" s="218">
        <v>0</v>
      </c>
      <c r="AJ19" s="218">
        <v>0</v>
      </c>
      <c r="AK19" s="222">
        <v>0</v>
      </c>
      <c r="AL19" s="218">
        <v>0</v>
      </c>
      <c r="AM19" s="218">
        <v>0</v>
      </c>
      <c r="AN19" s="222">
        <v>0</v>
      </c>
      <c r="AO19" s="218">
        <v>0</v>
      </c>
      <c r="AP19" s="218">
        <v>0</v>
      </c>
      <c r="AQ19" s="222">
        <v>0</v>
      </c>
      <c r="AR19" s="218">
        <v>0</v>
      </c>
      <c r="AS19" s="218">
        <v>0</v>
      </c>
      <c r="AT19" s="222">
        <v>0</v>
      </c>
      <c r="AU19" s="218">
        <v>0</v>
      </c>
      <c r="AV19" s="218">
        <v>0</v>
      </c>
      <c r="AW19" s="222">
        <v>0</v>
      </c>
      <c r="AX19" s="218">
        <v>0</v>
      </c>
      <c r="AY19" s="218">
        <v>0</v>
      </c>
      <c r="AZ19" s="222">
        <v>0</v>
      </c>
      <c r="BA19" s="218">
        <v>0</v>
      </c>
      <c r="BB19" s="218">
        <v>0</v>
      </c>
      <c r="BC19" s="222">
        <v>0</v>
      </c>
      <c r="BD19" s="218">
        <v>0</v>
      </c>
      <c r="BE19" s="218">
        <v>0</v>
      </c>
      <c r="BF19" s="222">
        <v>0</v>
      </c>
      <c r="BG19" s="218">
        <v>0</v>
      </c>
      <c r="BH19" s="218">
        <v>0</v>
      </c>
      <c r="BI19" s="222">
        <v>0</v>
      </c>
      <c r="BJ19" s="218">
        <v>0.86129032258059013</v>
      </c>
      <c r="BK19" s="218">
        <v>0</v>
      </c>
      <c r="BL19" s="222">
        <v>-1</v>
      </c>
      <c r="BM19" s="218">
        <v>0</v>
      </c>
      <c r="BN19" s="218">
        <v>0</v>
      </c>
      <c r="BO19" s="222">
        <v>0</v>
      </c>
      <c r="BP19" s="218">
        <v>0</v>
      </c>
      <c r="BQ19" s="218">
        <v>0</v>
      </c>
      <c r="BR19" s="222">
        <v>0</v>
      </c>
      <c r="BS19" s="218">
        <v>0</v>
      </c>
      <c r="BT19" s="218">
        <v>0</v>
      </c>
      <c r="BU19" s="222">
        <v>0</v>
      </c>
      <c r="BV19" s="218">
        <v>1.4833333333332703</v>
      </c>
      <c r="BW19" s="218">
        <v>0</v>
      </c>
      <c r="BX19" s="222">
        <v>-1</v>
      </c>
      <c r="BY19" s="218">
        <v>0</v>
      </c>
      <c r="BZ19" s="218">
        <v>0</v>
      </c>
      <c r="CA19" s="222">
        <v>0</v>
      </c>
      <c r="CB19" s="218">
        <v>0</v>
      </c>
      <c r="CC19" s="218">
        <v>11.5</v>
      </c>
      <c r="CD19" s="222">
        <v>0</v>
      </c>
      <c r="CE19" s="218">
        <v>0</v>
      </c>
      <c r="CF19" s="218">
        <v>22.725655</v>
      </c>
      <c r="CG19" s="222">
        <v>0</v>
      </c>
      <c r="CH19" s="218">
        <v>0</v>
      </c>
      <c r="CI19" s="218">
        <v>29.115655</v>
      </c>
      <c r="CJ19" s="222">
        <v>0</v>
      </c>
      <c r="CK19" s="218">
        <v>0.28709677419343649</v>
      </c>
      <c r="CL19" s="218">
        <v>29.115655</v>
      </c>
      <c r="CM19" s="222" t="s">
        <v>472</v>
      </c>
      <c r="CN19" s="218">
        <v>0</v>
      </c>
      <c r="CO19" s="218">
        <v>29.115655</v>
      </c>
      <c r="CP19" s="222">
        <v>0</v>
      </c>
      <c r="CQ19" s="218">
        <v>0</v>
      </c>
      <c r="CR19" s="218">
        <v>29.115655</v>
      </c>
      <c r="CS19" s="222">
        <v>0</v>
      </c>
      <c r="CT19" s="218">
        <v>0</v>
      </c>
      <c r="CU19" s="218">
        <v>29.115655</v>
      </c>
      <c r="CV19" s="222">
        <v>0</v>
      </c>
      <c r="CW19" s="218">
        <v>0.88999999999988688</v>
      </c>
      <c r="CX19" s="218">
        <v>29.115655</v>
      </c>
      <c r="CY19" s="222" t="s">
        <v>472</v>
      </c>
      <c r="CZ19" s="218">
        <v>0</v>
      </c>
      <c r="DA19" s="218">
        <v>29.115655</v>
      </c>
      <c r="DB19" s="222">
        <v>0</v>
      </c>
      <c r="DC19" s="218">
        <v>0</v>
      </c>
      <c r="DD19" s="218">
        <v>29.115655</v>
      </c>
      <c r="DE19" s="222">
        <v>0</v>
      </c>
      <c r="DF19" s="218">
        <v>0</v>
      </c>
      <c r="DG19" s="218">
        <v>29.115655</v>
      </c>
      <c r="DH19" s="222">
        <v>0</v>
      </c>
      <c r="DI19" s="218">
        <v>1.7225806451611376</v>
      </c>
      <c r="DJ19" s="218">
        <v>29.115655</v>
      </c>
      <c r="DK19" s="222" t="s">
        <v>472</v>
      </c>
      <c r="DL19" s="218">
        <v>0</v>
      </c>
      <c r="DM19" s="218">
        <v>29.115655</v>
      </c>
      <c r="DN19" s="222">
        <v>0</v>
      </c>
      <c r="DO19" s="218">
        <v>0</v>
      </c>
      <c r="DP19" s="218">
        <v>29.115655</v>
      </c>
      <c r="DQ19" s="222">
        <v>0</v>
      </c>
      <c r="DR19" s="218">
        <v>0.14354838709664364</v>
      </c>
      <c r="DS19" s="218">
        <v>29.115655</v>
      </c>
      <c r="DT19" s="222" t="s">
        <v>472</v>
      </c>
      <c r="DU19" s="218">
        <v>0</v>
      </c>
      <c r="DV19" s="218">
        <v>29.115655</v>
      </c>
      <c r="DW19" s="222">
        <v>0</v>
      </c>
      <c r="DX19" s="218">
        <v>0.57419354838704351</v>
      </c>
      <c r="DY19" s="218">
        <v>29.115655</v>
      </c>
      <c r="DZ19" s="222" t="s">
        <v>472</v>
      </c>
      <c r="EA19" s="218">
        <v>0</v>
      </c>
      <c r="EB19" s="218">
        <v>29.115655</v>
      </c>
      <c r="EC19" s="222">
        <v>0</v>
      </c>
      <c r="ED19" s="218">
        <v>0</v>
      </c>
      <c r="EE19" s="218">
        <v>29.115655</v>
      </c>
      <c r="EF19" s="222">
        <v>0</v>
      </c>
      <c r="EG19" s="218">
        <v>0</v>
      </c>
      <c r="EH19" s="218">
        <v>29.115655</v>
      </c>
      <c r="EI19" s="222">
        <v>0</v>
      </c>
      <c r="EJ19" s="218">
        <v>1.1866666666666248</v>
      </c>
      <c r="EK19" s="218">
        <v>29.115655</v>
      </c>
      <c r="EL19" s="222" t="s">
        <v>472</v>
      </c>
      <c r="EM19" s="218">
        <v>0</v>
      </c>
      <c r="EN19" s="218">
        <v>29.115655</v>
      </c>
      <c r="EO19" s="222">
        <v>0</v>
      </c>
      <c r="EP19" s="218">
        <v>0</v>
      </c>
      <c r="EQ19" s="218">
        <v>29.115655</v>
      </c>
      <c r="ER19" s="222">
        <v>0</v>
      </c>
      <c r="ES19" s="218">
        <v>0</v>
      </c>
      <c r="ET19" s="218">
        <v>29.115655</v>
      </c>
      <c r="EU19" s="222">
        <v>0</v>
      </c>
      <c r="EV19" s="218">
        <v>0</v>
      </c>
      <c r="EW19" s="218">
        <v>29.115655</v>
      </c>
      <c r="EX19" s="222">
        <v>0</v>
      </c>
      <c r="EY19" s="218">
        <v>1.2789769243681803E-13</v>
      </c>
      <c r="EZ19" s="218">
        <v>29.115655</v>
      </c>
      <c r="FA19" s="222" t="s">
        <v>472</v>
      </c>
      <c r="FB19" s="218">
        <v>0</v>
      </c>
      <c r="FC19" s="218">
        <v>29.115655</v>
      </c>
      <c r="FD19" s="222">
        <v>0</v>
      </c>
      <c r="FE19" s="218">
        <v>0</v>
      </c>
      <c r="FF19" s="218">
        <v>29.115655</v>
      </c>
      <c r="FG19" s="222">
        <v>0</v>
      </c>
      <c r="FH19" s="218">
        <v>0</v>
      </c>
      <c r="FI19" s="218">
        <v>29.115655</v>
      </c>
      <c r="FJ19" s="222">
        <v>0</v>
      </c>
      <c r="FK19" s="218">
        <v>0.59333333333346161</v>
      </c>
      <c r="FL19" s="218">
        <v>29.115655</v>
      </c>
      <c r="FM19" s="222" t="s">
        <v>472</v>
      </c>
      <c r="FN19" s="218">
        <v>0</v>
      </c>
      <c r="FO19" s="218">
        <v>29.115655</v>
      </c>
      <c r="FP19" s="222">
        <v>0</v>
      </c>
      <c r="FQ19" s="218">
        <v>0</v>
      </c>
      <c r="FR19" s="218">
        <v>29.115655</v>
      </c>
      <c r="FS19" s="222">
        <v>0</v>
      </c>
      <c r="FT19" s="218">
        <v>0</v>
      </c>
      <c r="FU19" s="218">
        <v>29.115655</v>
      </c>
      <c r="FV19" s="222">
        <v>0</v>
      </c>
      <c r="FW19" s="218">
        <v>1.4354838709680138</v>
      </c>
      <c r="FX19" s="218">
        <v>29.115655</v>
      </c>
      <c r="FY19" s="222" t="s">
        <v>472</v>
      </c>
      <c r="FZ19" s="218">
        <v>2</v>
      </c>
      <c r="GA19" s="218">
        <v>176.69392999999999</v>
      </c>
      <c r="GB19" s="222" t="s">
        <v>472</v>
      </c>
      <c r="GC19" s="218">
        <v>2</v>
      </c>
      <c r="GD19" s="218">
        <v>176.69392999999999</v>
      </c>
      <c r="GE19" s="222" t="s">
        <v>472</v>
      </c>
      <c r="GF19" s="218">
        <v>2</v>
      </c>
      <c r="GG19" s="218">
        <v>176.69392999999999</v>
      </c>
      <c r="GH19" s="222" t="s">
        <v>472</v>
      </c>
      <c r="GI19" s="218">
        <v>2</v>
      </c>
      <c r="GJ19" s="218">
        <v>176.69392999999999</v>
      </c>
      <c r="GK19" s="222" t="s">
        <v>472</v>
      </c>
      <c r="GL19" s="218">
        <v>2</v>
      </c>
      <c r="GM19" s="218">
        <v>176.69392999999999</v>
      </c>
      <c r="GN19" s="222" t="s">
        <v>472</v>
      </c>
      <c r="GO19" s="218">
        <v>2</v>
      </c>
      <c r="GP19" s="218">
        <v>176.69392999999999</v>
      </c>
      <c r="GQ19" s="222" t="s">
        <v>472</v>
      </c>
    </row>
    <row r="20" spans="1:199" s="36" customFormat="1" ht="10.199999999999999" x14ac:dyDescent="0.2">
      <c r="A20" s="126"/>
      <c r="B20" s="126"/>
      <c r="C20" s="126"/>
      <c r="D20" s="126"/>
      <c r="E20" s="126"/>
      <c r="F20" s="127">
        <v>2</v>
      </c>
      <c r="G20" s="128" t="s">
        <v>141</v>
      </c>
      <c r="H20" s="114"/>
      <c r="I20" s="114"/>
      <c r="J20" s="114" t="s">
        <v>273</v>
      </c>
      <c r="K20" s="126"/>
      <c r="L20" s="126"/>
      <c r="M20" s="126"/>
      <c r="N20" s="126"/>
      <c r="O20" s="126"/>
      <c r="P20" s="126"/>
      <c r="Q20" s="126"/>
      <c r="R20" s="218">
        <v>0</v>
      </c>
      <c r="S20" s="218">
        <v>0</v>
      </c>
      <c r="T20" s="219">
        <v>0</v>
      </c>
      <c r="U20" s="220"/>
      <c r="V20" s="221"/>
      <c r="W20" s="218">
        <v>0</v>
      </c>
      <c r="X20" s="218">
        <v>0</v>
      </c>
      <c r="Y20" s="222">
        <v>0</v>
      </c>
      <c r="Z20" s="223">
        <v>0</v>
      </c>
      <c r="AA20" s="218">
        <v>0</v>
      </c>
      <c r="AB20" s="222">
        <v>0</v>
      </c>
      <c r="AC20" s="218">
        <v>0</v>
      </c>
      <c r="AD20" s="218">
        <v>0</v>
      </c>
      <c r="AE20" s="222">
        <v>0</v>
      </c>
      <c r="AF20" s="218">
        <v>1.2058064516129028</v>
      </c>
      <c r="AG20" s="218">
        <v>0</v>
      </c>
      <c r="AH20" s="222">
        <v>-1</v>
      </c>
      <c r="AI20" s="218">
        <v>0.60290322580645084</v>
      </c>
      <c r="AJ20" s="218">
        <v>0</v>
      </c>
      <c r="AK20" s="222">
        <v>-1</v>
      </c>
      <c r="AL20" s="218">
        <v>0</v>
      </c>
      <c r="AM20" s="218">
        <v>0</v>
      </c>
      <c r="AN20" s="222">
        <v>0</v>
      </c>
      <c r="AO20" s="218">
        <v>0</v>
      </c>
      <c r="AP20" s="218">
        <v>0</v>
      </c>
      <c r="AQ20" s="222">
        <v>0</v>
      </c>
      <c r="AR20" s="218">
        <v>0</v>
      </c>
      <c r="AS20" s="218">
        <v>0</v>
      </c>
      <c r="AT20" s="222">
        <v>0</v>
      </c>
      <c r="AU20" s="218">
        <v>0.66749999999999954</v>
      </c>
      <c r="AV20" s="218">
        <v>0</v>
      </c>
      <c r="AW20" s="222">
        <v>-1</v>
      </c>
      <c r="AX20" s="218">
        <v>0</v>
      </c>
      <c r="AY20" s="218">
        <v>0</v>
      </c>
      <c r="AZ20" s="222">
        <v>0</v>
      </c>
      <c r="BA20" s="218">
        <v>0</v>
      </c>
      <c r="BB20" s="218">
        <v>0</v>
      </c>
      <c r="BC20" s="222">
        <v>0</v>
      </c>
      <c r="BD20" s="218">
        <v>0</v>
      </c>
      <c r="BE20" s="218">
        <v>0</v>
      </c>
      <c r="BF20" s="222">
        <v>0</v>
      </c>
      <c r="BG20" s="218">
        <v>0.86129032258064786</v>
      </c>
      <c r="BH20" s="218">
        <v>0</v>
      </c>
      <c r="BI20" s="222">
        <v>-1</v>
      </c>
      <c r="BJ20" s="218">
        <v>0.25838709677419747</v>
      </c>
      <c r="BK20" s="218">
        <v>0</v>
      </c>
      <c r="BL20" s="222">
        <v>-1</v>
      </c>
      <c r="BM20" s="218">
        <v>0</v>
      </c>
      <c r="BN20" s="218">
        <v>0</v>
      </c>
      <c r="BO20" s="222">
        <v>0</v>
      </c>
      <c r="BP20" s="218">
        <v>0</v>
      </c>
      <c r="BQ20" s="218">
        <v>0</v>
      </c>
      <c r="BR20" s="222">
        <v>0</v>
      </c>
      <c r="BS20" s="218">
        <v>1.0679999999999961</v>
      </c>
      <c r="BT20" s="218">
        <v>0</v>
      </c>
      <c r="BU20" s="222">
        <v>-1</v>
      </c>
      <c r="BV20" s="218">
        <v>0.44499999999999318</v>
      </c>
      <c r="BW20" s="218">
        <v>0</v>
      </c>
      <c r="BX20" s="222">
        <v>-1</v>
      </c>
      <c r="BY20" s="218">
        <v>0</v>
      </c>
      <c r="BZ20" s="218">
        <v>0.94</v>
      </c>
      <c r="CA20" s="222">
        <v>0</v>
      </c>
      <c r="CB20" s="218">
        <v>0</v>
      </c>
      <c r="CC20" s="218">
        <v>1.8399999999999999</v>
      </c>
      <c r="CD20" s="222">
        <v>0</v>
      </c>
      <c r="CE20" s="218">
        <v>1.2919354838709616</v>
      </c>
      <c r="CF20" s="218">
        <v>0</v>
      </c>
      <c r="CG20" s="222">
        <v>-1</v>
      </c>
      <c r="CH20" s="218">
        <v>0.68903225806451118</v>
      </c>
      <c r="CI20" s="218">
        <v>1.3899999999999995</v>
      </c>
      <c r="CJ20" s="222">
        <v>1.0173220973782908</v>
      </c>
      <c r="CK20" s="218">
        <v>8.6129032258060789E-2</v>
      </c>
      <c r="CL20" s="218">
        <v>1.3899999999999995</v>
      </c>
      <c r="CM20" s="222" t="s">
        <v>472</v>
      </c>
      <c r="CN20" s="218">
        <v>0</v>
      </c>
      <c r="CO20" s="218">
        <v>1.3899999999999995</v>
      </c>
      <c r="CP20" s="222">
        <v>0</v>
      </c>
      <c r="CQ20" s="218">
        <v>0</v>
      </c>
      <c r="CR20" s="218">
        <v>1.3899999999999995</v>
      </c>
      <c r="CS20" s="222">
        <v>0</v>
      </c>
      <c r="CT20" s="218">
        <v>0.88999999999998813</v>
      </c>
      <c r="CU20" s="218">
        <v>1.3899999999999995</v>
      </c>
      <c r="CV20" s="222">
        <v>0.56179775280900901</v>
      </c>
      <c r="CW20" s="218">
        <v>0.26699999999998525</v>
      </c>
      <c r="CX20" s="218">
        <v>1.3899999999999995</v>
      </c>
      <c r="CY20" s="222">
        <v>4.2059925093635817</v>
      </c>
      <c r="CZ20" s="218">
        <v>0</v>
      </c>
      <c r="DA20" s="218">
        <v>1.3899999999999995</v>
      </c>
      <c r="DB20" s="222">
        <v>0</v>
      </c>
      <c r="DC20" s="218">
        <v>0</v>
      </c>
      <c r="DD20" s="218">
        <v>1.3899999999999995</v>
      </c>
      <c r="DE20" s="222">
        <v>0</v>
      </c>
      <c r="DF20" s="218">
        <v>1.085709677419338</v>
      </c>
      <c r="DG20" s="218">
        <v>1.3899999999999995</v>
      </c>
      <c r="DH20" s="222">
        <v>0.28026859197197168</v>
      </c>
      <c r="DI20" s="218">
        <v>0.50109677419353105</v>
      </c>
      <c r="DJ20" s="218">
        <v>1.3899999999999995</v>
      </c>
      <c r="DK20" s="222">
        <v>1.7739152826059916</v>
      </c>
      <c r="DL20" s="218">
        <v>0</v>
      </c>
      <c r="DM20" s="218">
        <v>1.3899999999999995</v>
      </c>
      <c r="DN20" s="222">
        <v>0</v>
      </c>
      <c r="DO20" s="218">
        <v>0</v>
      </c>
      <c r="DP20" s="218">
        <v>1.3899999999999995</v>
      </c>
      <c r="DQ20" s="222">
        <v>0</v>
      </c>
      <c r="DR20" s="218">
        <v>1.3362580645161088</v>
      </c>
      <c r="DS20" s="218">
        <v>1.3899999999999995</v>
      </c>
      <c r="DT20" s="222">
        <v>4.0218230977226585E-2</v>
      </c>
      <c r="DU20" s="218">
        <v>0.7516451612903019</v>
      </c>
      <c r="DV20" s="218">
        <v>1.3899999999999995</v>
      </c>
      <c r="DW20" s="222">
        <v>0.84927685507064798</v>
      </c>
      <c r="DX20" s="218">
        <v>0.16703225806449495</v>
      </c>
      <c r="DY20" s="218">
        <v>1.3899999999999995</v>
      </c>
      <c r="DZ20" s="222">
        <v>7.3217458478187423</v>
      </c>
      <c r="EA20" s="218">
        <v>0</v>
      </c>
      <c r="EB20" s="218">
        <v>1.3899999999999995</v>
      </c>
      <c r="EC20" s="222">
        <v>0</v>
      </c>
      <c r="ED20" s="218">
        <v>0</v>
      </c>
      <c r="EE20" s="218">
        <v>1.3899999999999995</v>
      </c>
      <c r="EF20" s="222">
        <v>0</v>
      </c>
      <c r="EG20" s="218">
        <v>0.94929999999995118</v>
      </c>
      <c r="EH20" s="218">
        <v>1.3899999999999995</v>
      </c>
      <c r="EI20" s="222">
        <v>0.46423680606770351</v>
      </c>
      <c r="EJ20" s="218">
        <v>0.34519999999994155</v>
      </c>
      <c r="EK20" s="218">
        <v>1.3899999999999995</v>
      </c>
      <c r="EL20" s="222">
        <v>3.0266512166866595</v>
      </c>
      <c r="EM20" s="218">
        <v>0</v>
      </c>
      <c r="EN20" s="218">
        <v>1.3899999999999995</v>
      </c>
      <c r="EO20" s="222">
        <v>0</v>
      </c>
      <c r="EP20" s="218">
        <v>0</v>
      </c>
      <c r="EQ20" s="218">
        <v>1.3899999999999995</v>
      </c>
      <c r="ER20" s="222">
        <v>0</v>
      </c>
      <c r="ES20" s="218">
        <v>1.10487096774186</v>
      </c>
      <c r="ET20" s="218">
        <v>1.3899999999999995</v>
      </c>
      <c r="EU20" s="222">
        <v>0.25806545794291924</v>
      </c>
      <c r="EV20" s="218">
        <v>0.55243548387088737</v>
      </c>
      <c r="EW20" s="218">
        <v>1.3899999999999995</v>
      </c>
      <c r="EX20" s="222">
        <v>1.5161309158860328</v>
      </c>
      <c r="EY20" s="218">
        <v>0</v>
      </c>
      <c r="EZ20" s="218">
        <v>1.3899999999999995</v>
      </c>
      <c r="FA20" s="222">
        <v>0</v>
      </c>
      <c r="FB20" s="218">
        <v>0</v>
      </c>
      <c r="FC20" s="218">
        <v>1.3899999999999995</v>
      </c>
      <c r="FD20" s="222">
        <v>0</v>
      </c>
      <c r="FE20" s="218">
        <v>0</v>
      </c>
      <c r="FF20" s="218">
        <v>1.3899999999999995</v>
      </c>
      <c r="FG20" s="222">
        <v>0</v>
      </c>
      <c r="FH20" s="218">
        <v>0.73394999999991484</v>
      </c>
      <c r="FI20" s="218">
        <v>1.3899999999999995</v>
      </c>
      <c r="FJ20" s="222">
        <v>0.89386197969910863</v>
      </c>
      <c r="FK20" s="218">
        <v>0.16309999999991476</v>
      </c>
      <c r="FL20" s="218">
        <v>1.3899999999999995</v>
      </c>
      <c r="FM20" s="222">
        <v>7.5223789086494541</v>
      </c>
      <c r="FN20" s="218">
        <v>0</v>
      </c>
      <c r="FO20" s="218">
        <v>1.3899999999999995</v>
      </c>
      <c r="FP20" s="222">
        <v>0</v>
      </c>
      <c r="FQ20" s="218">
        <v>0</v>
      </c>
      <c r="FR20" s="218">
        <v>1.3899999999999995</v>
      </c>
      <c r="FS20" s="222">
        <v>0</v>
      </c>
      <c r="FT20" s="218">
        <v>0.94703225806441793</v>
      </c>
      <c r="FU20" s="218">
        <v>1.3899999999999995</v>
      </c>
      <c r="FV20" s="222">
        <v>0.46774303426679104</v>
      </c>
      <c r="FW20" s="218">
        <v>0.3945967741934453</v>
      </c>
      <c r="FX20" s="218">
        <v>1.3899999999999995</v>
      </c>
      <c r="FY20" s="222">
        <v>2.5225832822408534</v>
      </c>
      <c r="FZ20" s="218">
        <v>2</v>
      </c>
      <c r="GA20" s="218">
        <v>10.339999999999996</v>
      </c>
      <c r="GB20" s="222">
        <v>4.1699999999999982</v>
      </c>
      <c r="GC20" s="218">
        <v>2</v>
      </c>
      <c r="GD20" s="218">
        <v>10.339999999999996</v>
      </c>
      <c r="GE20" s="222">
        <v>4.1699999999999982</v>
      </c>
      <c r="GF20" s="218">
        <v>2</v>
      </c>
      <c r="GG20" s="218">
        <v>10.339999999999996</v>
      </c>
      <c r="GH20" s="222">
        <v>4.1699999999999982</v>
      </c>
      <c r="GI20" s="218">
        <v>2</v>
      </c>
      <c r="GJ20" s="218">
        <v>10.339999999999996</v>
      </c>
      <c r="GK20" s="222">
        <v>4.1699999999999982</v>
      </c>
      <c r="GL20" s="218">
        <v>2</v>
      </c>
      <c r="GM20" s="218">
        <v>10.339999999999996</v>
      </c>
      <c r="GN20" s="222">
        <v>4.1699999999999982</v>
      </c>
      <c r="GO20" s="218">
        <v>2</v>
      </c>
      <c r="GP20" s="218">
        <v>10.339999999999996</v>
      </c>
      <c r="GQ20" s="222">
        <v>4.1699999999999982</v>
      </c>
    </row>
    <row r="21" spans="1:199" s="36" customFormat="1" ht="10.199999999999999" x14ac:dyDescent="0.2">
      <c r="A21" s="126"/>
      <c r="B21" s="126"/>
      <c r="C21" s="126"/>
      <c r="D21" s="126"/>
      <c r="E21" s="126"/>
      <c r="F21" s="127">
        <v>2</v>
      </c>
      <c r="G21" s="128" t="s">
        <v>155</v>
      </c>
      <c r="H21" s="114"/>
      <c r="I21" s="114"/>
      <c r="J21" s="114" t="s">
        <v>273</v>
      </c>
      <c r="K21" s="126"/>
      <c r="L21" s="126"/>
      <c r="M21" s="126"/>
      <c r="N21" s="126"/>
      <c r="O21" s="126"/>
      <c r="P21" s="126"/>
      <c r="Q21" s="126"/>
      <c r="R21" s="218">
        <v>0</v>
      </c>
      <c r="S21" s="218">
        <v>0</v>
      </c>
      <c r="T21" s="219">
        <v>0</v>
      </c>
      <c r="U21" s="220"/>
      <c r="V21" s="221"/>
      <c r="W21" s="218">
        <v>0</v>
      </c>
      <c r="X21" s="218">
        <v>0</v>
      </c>
      <c r="Y21" s="222">
        <v>0</v>
      </c>
      <c r="Z21" s="223">
        <v>0</v>
      </c>
      <c r="AA21" s="218">
        <v>0</v>
      </c>
      <c r="AB21" s="222">
        <v>0</v>
      </c>
      <c r="AC21" s="218">
        <v>0.53854838709677422</v>
      </c>
      <c r="AD21" s="218">
        <v>0</v>
      </c>
      <c r="AE21" s="222">
        <v>-1</v>
      </c>
      <c r="AF21" s="218">
        <v>0.35903225806451627</v>
      </c>
      <c r="AG21" s="218">
        <v>0</v>
      </c>
      <c r="AH21" s="222">
        <v>-1</v>
      </c>
      <c r="AI21" s="218">
        <v>0.17951612903225822</v>
      </c>
      <c r="AJ21" s="218">
        <v>0</v>
      </c>
      <c r="AK21" s="222">
        <v>-1</v>
      </c>
      <c r="AL21" s="218">
        <v>0</v>
      </c>
      <c r="AM21" s="218">
        <v>0</v>
      </c>
      <c r="AN21" s="222">
        <v>0</v>
      </c>
      <c r="AO21" s="218">
        <v>0.5962500000000005</v>
      </c>
      <c r="AP21" s="218">
        <v>0</v>
      </c>
      <c r="AQ21" s="222">
        <v>-1</v>
      </c>
      <c r="AR21" s="218">
        <v>0.39750000000000063</v>
      </c>
      <c r="AS21" s="218">
        <v>0</v>
      </c>
      <c r="AT21" s="222">
        <v>-1</v>
      </c>
      <c r="AU21" s="218">
        <v>0.19875000000000087</v>
      </c>
      <c r="AV21" s="218">
        <v>0</v>
      </c>
      <c r="AW21" s="222">
        <v>-1</v>
      </c>
      <c r="AX21" s="218">
        <v>0</v>
      </c>
      <c r="AY21" s="218">
        <v>0</v>
      </c>
      <c r="AZ21" s="222">
        <v>0</v>
      </c>
      <c r="BA21" s="218">
        <v>0.61548387096774326</v>
      </c>
      <c r="BB21" s="218">
        <v>0</v>
      </c>
      <c r="BC21" s="222">
        <v>-1</v>
      </c>
      <c r="BD21" s="218">
        <v>0.43596774193548526</v>
      </c>
      <c r="BE21" s="218">
        <v>0</v>
      </c>
      <c r="BF21" s="222">
        <v>-1</v>
      </c>
      <c r="BG21" s="218">
        <v>0.25645161290322616</v>
      </c>
      <c r="BH21" s="218">
        <v>0</v>
      </c>
      <c r="BI21" s="222">
        <v>-1</v>
      </c>
      <c r="BJ21" s="218">
        <v>7.6935483870966603E-2</v>
      </c>
      <c r="BK21" s="218">
        <v>0</v>
      </c>
      <c r="BL21" s="222">
        <v>-1</v>
      </c>
      <c r="BM21" s="218">
        <v>0</v>
      </c>
      <c r="BN21" s="218">
        <v>0</v>
      </c>
      <c r="BO21" s="222">
        <v>0</v>
      </c>
      <c r="BP21" s="218">
        <v>0.5034999999999985</v>
      </c>
      <c r="BQ21" s="218">
        <v>0</v>
      </c>
      <c r="BR21" s="222">
        <v>-1</v>
      </c>
      <c r="BS21" s="218">
        <v>0.31799999999999873</v>
      </c>
      <c r="BT21" s="218">
        <v>0</v>
      </c>
      <c r="BU21" s="222">
        <v>-1</v>
      </c>
      <c r="BV21" s="218">
        <v>0.13249999999999895</v>
      </c>
      <c r="BW21" s="218">
        <v>0</v>
      </c>
      <c r="BX21" s="222">
        <v>-1</v>
      </c>
      <c r="BY21" s="218">
        <v>0</v>
      </c>
      <c r="BZ21" s="218">
        <v>0.59</v>
      </c>
      <c r="CA21" s="222">
        <v>0</v>
      </c>
      <c r="CB21" s="218">
        <v>0.5641935483870939</v>
      </c>
      <c r="CC21" s="218">
        <v>0</v>
      </c>
      <c r="CD21" s="222">
        <v>-1</v>
      </c>
      <c r="CE21" s="218">
        <v>0.38467741935483435</v>
      </c>
      <c r="CF21" s="218">
        <v>0</v>
      </c>
      <c r="CG21" s="222">
        <v>-1</v>
      </c>
      <c r="CH21" s="218">
        <v>0.2051612903225748</v>
      </c>
      <c r="CI21" s="218">
        <v>0</v>
      </c>
      <c r="CJ21" s="222">
        <v>-1</v>
      </c>
      <c r="CK21" s="218">
        <v>2.5645161290315244E-2</v>
      </c>
      <c r="CL21" s="218">
        <v>0</v>
      </c>
      <c r="CM21" s="222">
        <v>-1</v>
      </c>
      <c r="CN21" s="218">
        <v>0.63599999999999035</v>
      </c>
      <c r="CO21" s="218">
        <v>0</v>
      </c>
      <c r="CP21" s="222">
        <v>-1</v>
      </c>
      <c r="CQ21" s="218">
        <v>0.45049999999998747</v>
      </c>
      <c r="CR21" s="218">
        <v>0</v>
      </c>
      <c r="CS21" s="222">
        <v>-1</v>
      </c>
      <c r="CT21" s="218">
        <v>0.26499999999998458</v>
      </c>
      <c r="CU21" s="218">
        <v>0</v>
      </c>
      <c r="CV21" s="222">
        <v>-1</v>
      </c>
      <c r="CW21" s="218">
        <v>7.9499999999981696E-2</v>
      </c>
      <c r="CX21" s="218">
        <v>0</v>
      </c>
      <c r="CY21" s="222">
        <v>-1</v>
      </c>
      <c r="CZ21" s="218">
        <v>0</v>
      </c>
      <c r="DA21" s="218">
        <v>0</v>
      </c>
      <c r="DB21" s="222">
        <v>0</v>
      </c>
      <c r="DC21" s="218">
        <v>0.51290322580643455</v>
      </c>
      <c r="DD21" s="218">
        <v>0</v>
      </c>
      <c r="DE21" s="222">
        <v>-1</v>
      </c>
      <c r="DF21" s="218">
        <v>0.3333870967741781</v>
      </c>
      <c r="DG21" s="218">
        <v>0</v>
      </c>
      <c r="DH21" s="222">
        <v>-1</v>
      </c>
      <c r="DI21" s="218">
        <v>0.15387096774192166</v>
      </c>
      <c r="DJ21" s="218">
        <v>0</v>
      </c>
      <c r="DK21" s="222">
        <v>-1</v>
      </c>
      <c r="DL21" s="218">
        <v>0</v>
      </c>
      <c r="DM21" s="218">
        <v>0</v>
      </c>
      <c r="DN21" s="222">
        <v>0</v>
      </c>
      <c r="DO21" s="218">
        <v>0.5898387096774087</v>
      </c>
      <c r="DP21" s="218">
        <v>0</v>
      </c>
      <c r="DQ21" s="222">
        <v>-1</v>
      </c>
      <c r="DR21" s="218">
        <v>0.41032258064515226</v>
      </c>
      <c r="DS21" s="218">
        <v>0</v>
      </c>
      <c r="DT21" s="222">
        <v>-1</v>
      </c>
      <c r="DU21" s="218">
        <v>0.23080645161289581</v>
      </c>
      <c r="DV21" s="218">
        <v>0</v>
      </c>
      <c r="DW21" s="222">
        <v>-1</v>
      </c>
      <c r="DX21" s="218">
        <v>5.1290322580639369E-2</v>
      </c>
      <c r="DY21" s="218">
        <v>0</v>
      </c>
      <c r="DZ21" s="222">
        <v>-1</v>
      </c>
      <c r="EA21" s="218">
        <v>0.66249999999999254</v>
      </c>
      <c r="EB21" s="218">
        <v>0</v>
      </c>
      <c r="EC21" s="222">
        <v>-1</v>
      </c>
      <c r="ED21" s="218">
        <v>0.47699999999998965</v>
      </c>
      <c r="EE21" s="218">
        <v>0</v>
      </c>
      <c r="EF21" s="222">
        <v>-1</v>
      </c>
      <c r="EG21" s="218">
        <v>0.29149999999998677</v>
      </c>
      <c r="EH21" s="218">
        <v>0</v>
      </c>
      <c r="EI21" s="222">
        <v>-1</v>
      </c>
      <c r="EJ21" s="218">
        <v>0.10599999999998388</v>
      </c>
      <c r="EK21" s="218">
        <v>0</v>
      </c>
      <c r="EL21" s="222">
        <v>-1</v>
      </c>
      <c r="EM21" s="218">
        <v>0</v>
      </c>
      <c r="EN21" s="218">
        <v>0</v>
      </c>
      <c r="EO21" s="222">
        <v>0</v>
      </c>
      <c r="EP21" s="218">
        <v>0.53854838709675867</v>
      </c>
      <c r="EQ21" s="218">
        <v>0</v>
      </c>
      <c r="ER21" s="222">
        <v>-1</v>
      </c>
      <c r="ES21" s="218">
        <v>0.35903225806450223</v>
      </c>
      <c r="ET21" s="218">
        <v>0</v>
      </c>
      <c r="EU21" s="222">
        <v>-1</v>
      </c>
      <c r="EV21" s="218">
        <v>0.17951612903224579</v>
      </c>
      <c r="EW21" s="218">
        <v>0</v>
      </c>
      <c r="EX21" s="222">
        <v>-1</v>
      </c>
      <c r="EY21" s="218">
        <v>0</v>
      </c>
      <c r="EZ21" s="218">
        <v>0</v>
      </c>
      <c r="FA21" s="222">
        <v>0</v>
      </c>
      <c r="FB21" s="218">
        <v>0.60949999999998816</v>
      </c>
      <c r="FC21" s="218">
        <v>0</v>
      </c>
      <c r="FD21" s="222">
        <v>-1</v>
      </c>
      <c r="FE21" s="218">
        <v>0.42399999999998528</v>
      </c>
      <c r="FF21" s="218">
        <v>0</v>
      </c>
      <c r="FG21" s="222">
        <v>-1</v>
      </c>
      <c r="FH21" s="218">
        <v>0.23849999999998239</v>
      </c>
      <c r="FI21" s="218">
        <v>0</v>
      </c>
      <c r="FJ21" s="222">
        <v>-1</v>
      </c>
      <c r="FK21" s="218">
        <v>5.2999999999979508E-2</v>
      </c>
      <c r="FL21" s="218">
        <v>0</v>
      </c>
      <c r="FM21" s="222">
        <v>-1</v>
      </c>
      <c r="FN21" s="218">
        <v>0.66677419354836687</v>
      </c>
      <c r="FO21" s="218">
        <v>0</v>
      </c>
      <c r="FP21" s="222">
        <v>-1</v>
      </c>
      <c r="FQ21" s="218">
        <v>0.48725806451611042</v>
      </c>
      <c r="FR21" s="218">
        <v>0</v>
      </c>
      <c r="FS21" s="222">
        <v>-1</v>
      </c>
      <c r="FT21" s="218">
        <v>0.30774193548385398</v>
      </c>
      <c r="FU21" s="218">
        <v>0</v>
      </c>
      <c r="FV21" s="222">
        <v>-1</v>
      </c>
      <c r="FW21" s="218">
        <v>0.12822580645159753</v>
      </c>
      <c r="FX21" s="218">
        <v>0</v>
      </c>
      <c r="FY21" s="222">
        <v>-1</v>
      </c>
      <c r="FZ21" s="218">
        <v>2</v>
      </c>
      <c r="GA21" s="218">
        <v>2</v>
      </c>
      <c r="GB21" s="222">
        <v>0</v>
      </c>
      <c r="GC21" s="218">
        <v>2</v>
      </c>
      <c r="GD21" s="218">
        <v>2</v>
      </c>
      <c r="GE21" s="222">
        <v>0</v>
      </c>
      <c r="GF21" s="218">
        <v>2</v>
      </c>
      <c r="GG21" s="218">
        <v>2</v>
      </c>
      <c r="GH21" s="222">
        <v>0</v>
      </c>
      <c r="GI21" s="218">
        <v>2</v>
      </c>
      <c r="GJ21" s="218">
        <v>2</v>
      </c>
      <c r="GK21" s="222">
        <v>0</v>
      </c>
      <c r="GL21" s="218">
        <v>2</v>
      </c>
      <c r="GM21" s="218">
        <v>2</v>
      </c>
      <c r="GN21" s="222">
        <v>0</v>
      </c>
      <c r="GO21" s="218">
        <v>2</v>
      </c>
      <c r="GP21" s="218">
        <v>2</v>
      </c>
      <c r="GQ21" s="222">
        <v>0</v>
      </c>
    </row>
    <row r="22" spans="1:199" s="36" customFormat="1" ht="10.199999999999999" x14ac:dyDescent="0.2">
      <c r="A22" s="126"/>
      <c r="B22" s="126"/>
      <c r="C22" s="126"/>
      <c r="D22" s="126"/>
      <c r="E22" s="126"/>
      <c r="F22" s="127">
        <v>2</v>
      </c>
      <c r="G22" s="128" t="s">
        <v>202</v>
      </c>
      <c r="H22" s="114"/>
      <c r="I22" s="114"/>
      <c r="J22" s="114" t="s">
        <v>273</v>
      </c>
      <c r="K22" s="126"/>
      <c r="L22" s="126"/>
      <c r="M22" s="126"/>
      <c r="N22" s="126"/>
      <c r="O22" s="126"/>
      <c r="P22" s="126"/>
      <c r="Q22" s="126"/>
      <c r="R22" s="218">
        <v>0</v>
      </c>
      <c r="S22" s="218">
        <v>0</v>
      </c>
      <c r="T22" s="219">
        <v>0</v>
      </c>
      <c r="U22" s="220"/>
      <c r="V22" s="221"/>
      <c r="W22" s="218">
        <v>0</v>
      </c>
      <c r="X22" s="218">
        <v>0</v>
      </c>
      <c r="Y22" s="222">
        <v>0</v>
      </c>
      <c r="Z22" s="223">
        <v>0</v>
      </c>
      <c r="AA22" s="218">
        <v>0</v>
      </c>
      <c r="AB22" s="222">
        <v>0</v>
      </c>
      <c r="AC22" s="218">
        <v>0</v>
      </c>
      <c r="AD22" s="218">
        <v>0</v>
      </c>
      <c r="AE22" s="222">
        <v>0</v>
      </c>
      <c r="AF22" s="218">
        <v>0</v>
      </c>
      <c r="AG22" s="218">
        <v>0</v>
      </c>
      <c r="AH22" s="222">
        <v>0</v>
      </c>
      <c r="AI22" s="218">
        <v>0</v>
      </c>
      <c r="AJ22" s="218">
        <v>0</v>
      </c>
      <c r="AK22" s="222">
        <v>0</v>
      </c>
      <c r="AL22" s="218">
        <v>0</v>
      </c>
      <c r="AM22" s="218">
        <v>0</v>
      </c>
      <c r="AN22" s="222">
        <v>0</v>
      </c>
      <c r="AO22" s="218">
        <v>0</v>
      </c>
      <c r="AP22" s="218">
        <v>0</v>
      </c>
      <c r="AQ22" s="222">
        <v>0</v>
      </c>
      <c r="AR22" s="218">
        <v>0</v>
      </c>
      <c r="AS22" s="218">
        <v>0</v>
      </c>
      <c r="AT22" s="222">
        <v>0</v>
      </c>
      <c r="AU22" s="218">
        <v>0</v>
      </c>
      <c r="AV22" s="218">
        <v>0</v>
      </c>
      <c r="AW22" s="222">
        <v>0</v>
      </c>
      <c r="AX22" s="218">
        <v>0</v>
      </c>
      <c r="AY22" s="218">
        <v>0</v>
      </c>
      <c r="AZ22" s="222">
        <v>0</v>
      </c>
      <c r="BA22" s="218">
        <v>0</v>
      </c>
      <c r="BB22" s="218">
        <v>0</v>
      </c>
      <c r="BC22" s="222">
        <v>0</v>
      </c>
      <c r="BD22" s="218">
        <v>0</v>
      </c>
      <c r="BE22" s="218">
        <v>0</v>
      </c>
      <c r="BF22" s="222">
        <v>0</v>
      </c>
      <c r="BG22" s="218">
        <v>0</v>
      </c>
      <c r="BH22" s="218">
        <v>0</v>
      </c>
      <c r="BI22" s="222">
        <v>0</v>
      </c>
      <c r="BJ22" s="218">
        <v>0</v>
      </c>
      <c r="BK22" s="218">
        <v>0</v>
      </c>
      <c r="BL22" s="222">
        <v>0</v>
      </c>
      <c r="BM22" s="218">
        <v>0</v>
      </c>
      <c r="BN22" s="218">
        <v>0</v>
      </c>
      <c r="BO22" s="222">
        <v>0</v>
      </c>
      <c r="BP22" s="218">
        <v>0</v>
      </c>
      <c r="BQ22" s="218">
        <v>0</v>
      </c>
      <c r="BR22" s="222">
        <v>0</v>
      </c>
      <c r="BS22" s="218">
        <v>0</v>
      </c>
      <c r="BT22" s="218">
        <v>0</v>
      </c>
      <c r="BU22" s="222">
        <v>0</v>
      </c>
      <c r="BV22" s="218">
        <v>0</v>
      </c>
      <c r="BW22" s="218">
        <v>0</v>
      </c>
      <c r="BX22" s="222">
        <v>0</v>
      </c>
      <c r="BY22" s="218">
        <v>0</v>
      </c>
      <c r="BZ22" s="218">
        <v>0</v>
      </c>
      <c r="CA22" s="222">
        <v>0</v>
      </c>
      <c r="CB22" s="218">
        <v>0</v>
      </c>
      <c r="CC22" s="218">
        <v>0.28999999999999998</v>
      </c>
      <c r="CD22" s="222">
        <v>0</v>
      </c>
      <c r="CE22" s="218">
        <v>0</v>
      </c>
      <c r="CF22" s="218">
        <v>0.28999999999999998</v>
      </c>
      <c r="CG22" s="222">
        <v>0</v>
      </c>
      <c r="CH22" s="218">
        <v>0</v>
      </c>
      <c r="CI22" s="218">
        <v>0.49</v>
      </c>
      <c r="CJ22" s="222">
        <v>0</v>
      </c>
      <c r="CK22" s="218">
        <v>0</v>
      </c>
      <c r="CL22" s="218">
        <v>0.49</v>
      </c>
      <c r="CM22" s="222">
        <v>0</v>
      </c>
      <c r="CN22" s="218">
        <v>0</v>
      </c>
      <c r="CO22" s="218">
        <v>0.49</v>
      </c>
      <c r="CP22" s="222">
        <v>0</v>
      </c>
      <c r="CQ22" s="218">
        <v>0</v>
      </c>
      <c r="CR22" s="218">
        <v>0.49</v>
      </c>
      <c r="CS22" s="222">
        <v>0</v>
      </c>
      <c r="CT22" s="218">
        <v>0</v>
      </c>
      <c r="CU22" s="218">
        <v>0.49</v>
      </c>
      <c r="CV22" s="222">
        <v>0</v>
      </c>
      <c r="CW22" s="218">
        <v>0</v>
      </c>
      <c r="CX22" s="218">
        <v>0.49</v>
      </c>
      <c r="CY22" s="222">
        <v>0</v>
      </c>
      <c r="CZ22" s="218">
        <v>0</v>
      </c>
      <c r="DA22" s="218">
        <v>0.49</v>
      </c>
      <c r="DB22" s="222">
        <v>0</v>
      </c>
      <c r="DC22" s="218">
        <v>0</v>
      </c>
      <c r="DD22" s="218">
        <v>0.49</v>
      </c>
      <c r="DE22" s="222">
        <v>0</v>
      </c>
      <c r="DF22" s="218">
        <v>0</v>
      </c>
      <c r="DG22" s="218">
        <v>0.49</v>
      </c>
      <c r="DH22" s="222">
        <v>0</v>
      </c>
      <c r="DI22" s="218">
        <v>0</v>
      </c>
      <c r="DJ22" s="218">
        <v>0.49</v>
      </c>
      <c r="DK22" s="222">
        <v>0</v>
      </c>
      <c r="DL22" s="218">
        <v>0</v>
      </c>
      <c r="DM22" s="218">
        <v>0.49</v>
      </c>
      <c r="DN22" s="222">
        <v>0</v>
      </c>
      <c r="DO22" s="218">
        <v>0</v>
      </c>
      <c r="DP22" s="218">
        <v>0.49</v>
      </c>
      <c r="DQ22" s="222">
        <v>0</v>
      </c>
      <c r="DR22" s="218">
        <v>0</v>
      </c>
      <c r="DS22" s="218">
        <v>0.49</v>
      </c>
      <c r="DT22" s="222">
        <v>0</v>
      </c>
      <c r="DU22" s="218">
        <v>0</v>
      </c>
      <c r="DV22" s="218">
        <v>0.49</v>
      </c>
      <c r="DW22" s="222">
        <v>0</v>
      </c>
      <c r="DX22" s="218">
        <v>0</v>
      </c>
      <c r="DY22" s="218">
        <v>0.49</v>
      </c>
      <c r="DZ22" s="222">
        <v>0</v>
      </c>
      <c r="EA22" s="218">
        <v>0</v>
      </c>
      <c r="EB22" s="218">
        <v>0.49</v>
      </c>
      <c r="EC22" s="222">
        <v>0</v>
      </c>
      <c r="ED22" s="218">
        <v>0</v>
      </c>
      <c r="EE22" s="218">
        <v>0.49</v>
      </c>
      <c r="EF22" s="222">
        <v>0</v>
      </c>
      <c r="EG22" s="218">
        <v>0</v>
      </c>
      <c r="EH22" s="218">
        <v>0.49</v>
      </c>
      <c r="EI22" s="222">
        <v>0</v>
      </c>
      <c r="EJ22" s="218">
        <v>0</v>
      </c>
      <c r="EK22" s="218">
        <v>0.49</v>
      </c>
      <c r="EL22" s="222">
        <v>0</v>
      </c>
      <c r="EM22" s="218">
        <v>0</v>
      </c>
      <c r="EN22" s="218">
        <v>0.49</v>
      </c>
      <c r="EO22" s="222">
        <v>0</v>
      </c>
      <c r="EP22" s="218">
        <v>0</v>
      </c>
      <c r="EQ22" s="218">
        <v>0.49</v>
      </c>
      <c r="ER22" s="222">
        <v>0</v>
      </c>
      <c r="ES22" s="218">
        <v>0</v>
      </c>
      <c r="ET22" s="218">
        <v>0.49</v>
      </c>
      <c r="EU22" s="222">
        <v>0</v>
      </c>
      <c r="EV22" s="218">
        <v>0</v>
      </c>
      <c r="EW22" s="218">
        <v>0.49</v>
      </c>
      <c r="EX22" s="222">
        <v>0</v>
      </c>
      <c r="EY22" s="218">
        <v>0</v>
      </c>
      <c r="EZ22" s="218">
        <v>0.49</v>
      </c>
      <c r="FA22" s="222">
        <v>0</v>
      </c>
      <c r="FB22" s="218">
        <v>0</v>
      </c>
      <c r="FC22" s="218">
        <v>0.49</v>
      </c>
      <c r="FD22" s="222">
        <v>0</v>
      </c>
      <c r="FE22" s="218">
        <v>0</v>
      </c>
      <c r="FF22" s="218">
        <v>0.49</v>
      </c>
      <c r="FG22" s="222">
        <v>0</v>
      </c>
      <c r="FH22" s="218">
        <v>0</v>
      </c>
      <c r="FI22" s="218">
        <v>0.49</v>
      </c>
      <c r="FJ22" s="222">
        <v>0</v>
      </c>
      <c r="FK22" s="218">
        <v>0</v>
      </c>
      <c r="FL22" s="218">
        <v>0.49</v>
      </c>
      <c r="FM22" s="222">
        <v>0</v>
      </c>
      <c r="FN22" s="218">
        <v>0</v>
      </c>
      <c r="FO22" s="218">
        <v>0.49</v>
      </c>
      <c r="FP22" s="222">
        <v>0</v>
      </c>
      <c r="FQ22" s="218">
        <v>0</v>
      </c>
      <c r="FR22" s="218">
        <v>0.49</v>
      </c>
      <c r="FS22" s="222">
        <v>0</v>
      </c>
      <c r="FT22" s="218">
        <v>0</v>
      </c>
      <c r="FU22" s="218">
        <v>0.49</v>
      </c>
      <c r="FV22" s="222">
        <v>0</v>
      </c>
      <c r="FW22" s="218">
        <v>0</v>
      </c>
      <c r="FX22" s="218">
        <v>0.49</v>
      </c>
      <c r="FY22" s="222">
        <v>0</v>
      </c>
      <c r="FZ22" s="218">
        <v>2</v>
      </c>
      <c r="GA22" s="218">
        <v>4.9400000000000013</v>
      </c>
      <c r="GB22" s="222">
        <v>1.4700000000000006</v>
      </c>
      <c r="GC22" s="218">
        <v>2</v>
      </c>
      <c r="GD22" s="218">
        <v>4.9400000000000013</v>
      </c>
      <c r="GE22" s="222">
        <v>1.4700000000000006</v>
      </c>
      <c r="GF22" s="218">
        <v>2</v>
      </c>
      <c r="GG22" s="218">
        <v>4.9400000000000013</v>
      </c>
      <c r="GH22" s="222">
        <v>1.4700000000000006</v>
      </c>
      <c r="GI22" s="218">
        <v>2</v>
      </c>
      <c r="GJ22" s="218">
        <v>4.9400000000000013</v>
      </c>
      <c r="GK22" s="222">
        <v>1.4700000000000006</v>
      </c>
      <c r="GL22" s="218">
        <v>2</v>
      </c>
      <c r="GM22" s="218">
        <v>4.9400000000000013</v>
      </c>
      <c r="GN22" s="222">
        <v>1.4700000000000006</v>
      </c>
      <c r="GO22" s="218">
        <v>2</v>
      </c>
      <c r="GP22" s="218">
        <v>4.9400000000000013</v>
      </c>
      <c r="GQ22" s="222">
        <v>1.4700000000000006</v>
      </c>
    </row>
    <row r="23" spans="1:199" s="36" customFormat="1" ht="10.199999999999999" x14ac:dyDescent="0.2">
      <c r="A23" s="126"/>
      <c r="B23" s="126"/>
      <c r="C23" s="126"/>
      <c r="D23" s="126"/>
      <c r="E23" s="126"/>
      <c r="F23" s="127">
        <v>2</v>
      </c>
      <c r="G23" s="128" t="s">
        <v>204</v>
      </c>
      <c r="H23" s="114"/>
      <c r="I23" s="114"/>
      <c r="J23" s="114" t="s">
        <v>273</v>
      </c>
      <c r="K23" s="126"/>
      <c r="L23" s="126"/>
      <c r="M23" s="126"/>
      <c r="N23" s="126"/>
      <c r="O23" s="126"/>
      <c r="P23" s="126"/>
      <c r="Q23" s="126"/>
      <c r="R23" s="218">
        <v>0</v>
      </c>
      <c r="S23" s="218">
        <v>0</v>
      </c>
      <c r="T23" s="219">
        <v>0</v>
      </c>
      <c r="U23" s="220"/>
      <c r="V23" s="221"/>
      <c r="W23" s="218">
        <v>0</v>
      </c>
      <c r="X23" s="218">
        <v>0</v>
      </c>
      <c r="Y23" s="222">
        <v>0</v>
      </c>
      <c r="Z23" s="223">
        <v>0</v>
      </c>
      <c r="AA23" s="218">
        <v>0</v>
      </c>
      <c r="AB23" s="222">
        <v>0</v>
      </c>
      <c r="AC23" s="218">
        <v>0</v>
      </c>
      <c r="AD23" s="218">
        <v>0</v>
      </c>
      <c r="AE23" s="222">
        <v>0</v>
      </c>
      <c r="AF23" s="218">
        <v>0</v>
      </c>
      <c r="AG23" s="218">
        <v>0</v>
      </c>
      <c r="AH23" s="222">
        <v>0</v>
      </c>
      <c r="AI23" s="218">
        <v>0</v>
      </c>
      <c r="AJ23" s="218">
        <v>0</v>
      </c>
      <c r="AK23" s="222">
        <v>0</v>
      </c>
      <c r="AL23" s="218">
        <v>0</v>
      </c>
      <c r="AM23" s="218">
        <v>0</v>
      </c>
      <c r="AN23" s="222">
        <v>0</v>
      </c>
      <c r="AO23" s="218">
        <v>0</v>
      </c>
      <c r="AP23" s="218">
        <v>0</v>
      </c>
      <c r="AQ23" s="222">
        <v>0</v>
      </c>
      <c r="AR23" s="218">
        <v>0</v>
      </c>
      <c r="AS23" s="218">
        <v>0</v>
      </c>
      <c r="AT23" s="222">
        <v>0</v>
      </c>
      <c r="AU23" s="218">
        <v>0</v>
      </c>
      <c r="AV23" s="218">
        <v>0</v>
      </c>
      <c r="AW23" s="222">
        <v>0</v>
      </c>
      <c r="AX23" s="218">
        <v>0</v>
      </c>
      <c r="AY23" s="218">
        <v>0</v>
      </c>
      <c r="AZ23" s="222">
        <v>0</v>
      </c>
      <c r="BA23" s="218">
        <v>0</v>
      </c>
      <c r="BB23" s="218">
        <v>0</v>
      </c>
      <c r="BC23" s="222">
        <v>0</v>
      </c>
      <c r="BD23" s="218">
        <v>0</v>
      </c>
      <c r="BE23" s="218">
        <v>0</v>
      </c>
      <c r="BF23" s="222">
        <v>0</v>
      </c>
      <c r="BG23" s="218">
        <v>0</v>
      </c>
      <c r="BH23" s="218">
        <v>0</v>
      </c>
      <c r="BI23" s="222">
        <v>0</v>
      </c>
      <c r="BJ23" s="218">
        <v>0</v>
      </c>
      <c r="BK23" s="218">
        <v>0</v>
      </c>
      <c r="BL23" s="222">
        <v>0</v>
      </c>
      <c r="BM23" s="218">
        <v>0</v>
      </c>
      <c r="BN23" s="218">
        <v>0</v>
      </c>
      <c r="BO23" s="222">
        <v>0</v>
      </c>
      <c r="BP23" s="218">
        <v>0</v>
      </c>
      <c r="BQ23" s="218">
        <v>0</v>
      </c>
      <c r="BR23" s="222">
        <v>0</v>
      </c>
      <c r="BS23" s="218">
        <v>0</v>
      </c>
      <c r="BT23" s="218">
        <v>0</v>
      </c>
      <c r="BU23" s="222">
        <v>0</v>
      </c>
      <c r="BV23" s="218">
        <v>0</v>
      </c>
      <c r="BW23" s="218">
        <v>0</v>
      </c>
      <c r="BX23" s="222">
        <v>0</v>
      </c>
      <c r="BY23" s="218">
        <v>0</v>
      </c>
      <c r="BZ23" s="218">
        <v>0.28999999999999998</v>
      </c>
      <c r="CA23" s="222">
        <v>0</v>
      </c>
      <c r="CB23" s="218">
        <v>0</v>
      </c>
      <c r="CC23" s="218">
        <v>0.49</v>
      </c>
      <c r="CD23" s="222">
        <v>0</v>
      </c>
      <c r="CE23" s="218">
        <v>0</v>
      </c>
      <c r="CF23" s="218">
        <v>0.28999999999999998</v>
      </c>
      <c r="CG23" s="222">
        <v>0</v>
      </c>
      <c r="CH23" s="218">
        <v>0</v>
      </c>
      <c r="CI23" s="218">
        <v>0.49</v>
      </c>
      <c r="CJ23" s="222">
        <v>0</v>
      </c>
      <c r="CK23" s="218">
        <v>0</v>
      </c>
      <c r="CL23" s="218">
        <v>0.49</v>
      </c>
      <c r="CM23" s="222">
        <v>0</v>
      </c>
      <c r="CN23" s="218">
        <v>0</v>
      </c>
      <c r="CO23" s="218">
        <v>0.49</v>
      </c>
      <c r="CP23" s="222">
        <v>0</v>
      </c>
      <c r="CQ23" s="218">
        <v>0</v>
      </c>
      <c r="CR23" s="218">
        <v>0.49</v>
      </c>
      <c r="CS23" s="222">
        <v>0</v>
      </c>
      <c r="CT23" s="218">
        <v>0</v>
      </c>
      <c r="CU23" s="218">
        <v>0.49</v>
      </c>
      <c r="CV23" s="222">
        <v>0</v>
      </c>
      <c r="CW23" s="218">
        <v>0</v>
      </c>
      <c r="CX23" s="218">
        <v>0.49</v>
      </c>
      <c r="CY23" s="222">
        <v>0</v>
      </c>
      <c r="CZ23" s="218">
        <v>0</v>
      </c>
      <c r="DA23" s="218">
        <v>0.49</v>
      </c>
      <c r="DB23" s="222">
        <v>0</v>
      </c>
      <c r="DC23" s="218">
        <v>0</v>
      </c>
      <c r="DD23" s="218">
        <v>0.49</v>
      </c>
      <c r="DE23" s="222">
        <v>0</v>
      </c>
      <c r="DF23" s="218">
        <v>0</v>
      </c>
      <c r="DG23" s="218">
        <v>0.49</v>
      </c>
      <c r="DH23" s="222">
        <v>0</v>
      </c>
      <c r="DI23" s="218">
        <v>0</v>
      </c>
      <c r="DJ23" s="218">
        <v>0.49</v>
      </c>
      <c r="DK23" s="222">
        <v>0</v>
      </c>
      <c r="DL23" s="218">
        <v>0</v>
      </c>
      <c r="DM23" s="218">
        <v>0.49</v>
      </c>
      <c r="DN23" s="222">
        <v>0</v>
      </c>
      <c r="DO23" s="218">
        <v>0</v>
      </c>
      <c r="DP23" s="218">
        <v>0.49</v>
      </c>
      <c r="DQ23" s="222">
        <v>0</v>
      </c>
      <c r="DR23" s="218">
        <v>0</v>
      </c>
      <c r="DS23" s="218">
        <v>0.49</v>
      </c>
      <c r="DT23" s="222">
        <v>0</v>
      </c>
      <c r="DU23" s="218">
        <v>0</v>
      </c>
      <c r="DV23" s="218">
        <v>0.49</v>
      </c>
      <c r="DW23" s="222">
        <v>0</v>
      </c>
      <c r="DX23" s="218">
        <v>0</v>
      </c>
      <c r="DY23" s="218">
        <v>0.49</v>
      </c>
      <c r="DZ23" s="222">
        <v>0</v>
      </c>
      <c r="EA23" s="218">
        <v>0</v>
      </c>
      <c r="EB23" s="218">
        <v>0.49</v>
      </c>
      <c r="EC23" s="222">
        <v>0</v>
      </c>
      <c r="ED23" s="218">
        <v>0</v>
      </c>
      <c r="EE23" s="218">
        <v>0.49</v>
      </c>
      <c r="EF23" s="222">
        <v>0</v>
      </c>
      <c r="EG23" s="218">
        <v>0</v>
      </c>
      <c r="EH23" s="218">
        <v>0.49</v>
      </c>
      <c r="EI23" s="222">
        <v>0</v>
      </c>
      <c r="EJ23" s="218">
        <v>0</v>
      </c>
      <c r="EK23" s="218">
        <v>0.49</v>
      </c>
      <c r="EL23" s="222">
        <v>0</v>
      </c>
      <c r="EM23" s="218">
        <v>0</v>
      </c>
      <c r="EN23" s="218">
        <v>0.49</v>
      </c>
      <c r="EO23" s="222">
        <v>0</v>
      </c>
      <c r="EP23" s="218">
        <v>0</v>
      </c>
      <c r="EQ23" s="218">
        <v>0.49</v>
      </c>
      <c r="ER23" s="222">
        <v>0</v>
      </c>
      <c r="ES23" s="218">
        <v>0</v>
      </c>
      <c r="ET23" s="218">
        <v>0.49</v>
      </c>
      <c r="EU23" s="222">
        <v>0</v>
      </c>
      <c r="EV23" s="218">
        <v>0</v>
      </c>
      <c r="EW23" s="218">
        <v>0.49</v>
      </c>
      <c r="EX23" s="222">
        <v>0</v>
      </c>
      <c r="EY23" s="218">
        <v>0</v>
      </c>
      <c r="EZ23" s="218">
        <v>0.49</v>
      </c>
      <c r="FA23" s="222">
        <v>0</v>
      </c>
      <c r="FB23" s="218">
        <v>0</v>
      </c>
      <c r="FC23" s="218">
        <v>0.49</v>
      </c>
      <c r="FD23" s="222">
        <v>0</v>
      </c>
      <c r="FE23" s="218">
        <v>0</v>
      </c>
      <c r="FF23" s="218">
        <v>0.49</v>
      </c>
      <c r="FG23" s="222">
        <v>0</v>
      </c>
      <c r="FH23" s="218">
        <v>0</v>
      </c>
      <c r="FI23" s="218">
        <v>0.49</v>
      </c>
      <c r="FJ23" s="222">
        <v>0</v>
      </c>
      <c r="FK23" s="218">
        <v>0</v>
      </c>
      <c r="FL23" s="218">
        <v>0.49</v>
      </c>
      <c r="FM23" s="222">
        <v>0</v>
      </c>
      <c r="FN23" s="218">
        <v>0</v>
      </c>
      <c r="FO23" s="218">
        <v>0.49</v>
      </c>
      <c r="FP23" s="222">
        <v>0</v>
      </c>
      <c r="FQ23" s="218">
        <v>0</v>
      </c>
      <c r="FR23" s="218">
        <v>0.49</v>
      </c>
      <c r="FS23" s="222">
        <v>0</v>
      </c>
      <c r="FT23" s="218">
        <v>0</v>
      </c>
      <c r="FU23" s="218">
        <v>0.49</v>
      </c>
      <c r="FV23" s="222">
        <v>0</v>
      </c>
      <c r="FW23" s="218">
        <v>0</v>
      </c>
      <c r="FX23" s="218">
        <v>0.49</v>
      </c>
      <c r="FY23" s="222">
        <v>0</v>
      </c>
      <c r="FZ23" s="218">
        <v>2</v>
      </c>
      <c r="GA23" s="218">
        <v>4.9400000000000013</v>
      </c>
      <c r="GB23" s="222">
        <v>1.4700000000000006</v>
      </c>
      <c r="GC23" s="218">
        <v>2</v>
      </c>
      <c r="GD23" s="218">
        <v>4.9400000000000013</v>
      </c>
      <c r="GE23" s="222">
        <v>1.4700000000000006</v>
      </c>
      <c r="GF23" s="218">
        <v>2</v>
      </c>
      <c r="GG23" s="218">
        <v>4.9400000000000013</v>
      </c>
      <c r="GH23" s="222">
        <v>1.4700000000000006</v>
      </c>
      <c r="GI23" s="218">
        <v>2</v>
      </c>
      <c r="GJ23" s="218">
        <v>4.9400000000000013</v>
      </c>
      <c r="GK23" s="222">
        <v>1.4700000000000006</v>
      </c>
      <c r="GL23" s="218">
        <v>2</v>
      </c>
      <c r="GM23" s="218">
        <v>4.9400000000000013</v>
      </c>
      <c r="GN23" s="222">
        <v>1.4700000000000006</v>
      </c>
      <c r="GO23" s="218">
        <v>2</v>
      </c>
      <c r="GP23" s="218">
        <v>4.9400000000000013</v>
      </c>
      <c r="GQ23" s="222">
        <v>1.4700000000000006</v>
      </c>
    </row>
    <row r="24" spans="1:199" s="36" customFormat="1" ht="10.199999999999999" x14ac:dyDescent="0.2">
      <c r="A24" s="126"/>
      <c r="B24" s="126"/>
      <c r="C24" s="126"/>
      <c r="D24" s="126"/>
      <c r="E24" s="126"/>
      <c r="F24" s="127">
        <v>2</v>
      </c>
      <c r="G24" s="128" t="s">
        <v>272</v>
      </c>
      <c r="H24" s="114"/>
      <c r="I24" s="114"/>
      <c r="J24" s="114" t="s">
        <v>273</v>
      </c>
      <c r="K24" s="126"/>
      <c r="L24" s="126"/>
      <c r="M24" s="126"/>
      <c r="N24" s="126"/>
      <c r="O24" s="126"/>
      <c r="P24" s="126"/>
      <c r="Q24" s="126"/>
      <c r="R24" s="218">
        <v>0</v>
      </c>
      <c r="S24" s="218">
        <v>0</v>
      </c>
      <c r="T24" s="219">
        <v>0</v>
      </c>
      <c r="U24" s="220"/>
      <c r="V24" s="221"/>
      <c r="W24" s="218">
        <v>0</v>
      </c>
      <c r="X24" s="218">
        <v>0</v>
      </c>
      <c r="Y24" s="222">
        <v>0</v>
      </c>
      <c r="Z24" s="223">
        <v>0</v>
      </c>
      <c r="AA24" s="218">
        <v>0</v>
      </c>
      <c r="AB24" s="222">
        <v>0</v>
      </c>
      <c r="AC24" s="218">
        <v>0</v>
      </c>
      <c r="AD24" s="218">
        <v>0</v>
      </c>
      <c r="AE24" s="222">
        <v>0</v>
      </c>
      <c r="AF24" s="218">
        <v>0</v>
      </c>
      <c r="AG24" s="218">
        <v>0</v>
      </c>
      <c r="AH24" s="222">
        <v>0</v>
      </c>
      <c r="AI24" s="218">
        <v>0</v>
      </c>
      <c r="AJ24" s="218">
        <v>0</v>
      </c>
      <c r="AK24" s="222">
        <v>0</v>
      </c>
      <c r="AL24" s="218">
        <v>0</v>
      </c>
      <c r="AM24" s="218">
        <v>0</v>
      </c>
      <c r="AN24" s="222">
        <v>0</v>
      </c>
      <c r="AO24" s="218">
        <v>0</v>
      </c>
      <c r="AP24" s="218">
        <v>0</v>
      </c>
      <c r="AQ24" s="222">
        <v>0</v>
      </c>
      <c r="AR24" s="218">
        <v>0</v>
      </c>
      <c r="AS24" s="218">
        <v>0</v>
      </c>
      <c r="AT24" s="222">
        <v>0</v>
      </c>
      <c r="AU24" s="218">
        <v>0</v>
      </c>
      <c r="AV24" s="218">
        <v>0</v>
      </c>
      <c r="AW24" s="222">
        <v>0</v>
      </c>
      <c r="AX24" s="218">
        <v>0</v>
      </c>
      <c r="AY24" s="218">
        <v>0</v>
      </c>
      <c r="AZ24" s="222">
        <v>0</v>
      </c>
      <c r="BA24" s="218">
        <v>0</v>
      </c>
      <c r="BB24" s="218">
        <v>0</v>
      </c>
      <c r="BC24" s="222">
        <v>0</v>
      </c>
      <c r="BD24" s="218">
        <v>0</v>
      </c>
      <c r="BE24" s="218">
        <v>0</v>
      </c>
      <c r="BF24" s="222">
        <v>0</v>
      </c>
      <c r="BG24" s="218">
        <v>0</v>
      </c>
      <c r="BH24" s="218">
        <v>0</v>
      </c>
      <c r="BI24" s="222">
        <v>0</v>
      </c>
      <c r="BJ24" s="218">
        <v>0</v>
      </c>
      <c r="BK24" s="218">
        <v>0</v>
      </c>
      <c r="BL24" s="222">
        <v>0</v>
      </c>
      <c r="BM24" s="218">
        <v>0</v>
      </c>
      <c r="BN24" s="218">
        <v>0</v>
      </c>
      <c r="BO24" s="222">
        <v>0</v>
      </c>
      <c r="BP24" s="218">
        <v>0</v>
      </c>
      <c r="BQ24" s="218">
        <v>0</v>
      </c>
      <c r="BR24" s="222">
        <v>0</v>
      </c>
      <c r="BS24" s="218">
        <v>0</v>
      </c>
      <c r="BT24" s="218">
        <v>0</v>
      </c>
      <c r="BU24" s="222">
        <v>0</v>
      </c>
      <c r="BV24" s="218">
        <v>0</v>
      </c>
      <c r="BW24" s="218">
        <v>0</v>
      </c>
      <c r="BX24" s="222">
        <v>0</v>
      </c>
      <c r="BY24" s="218">
        <v>0</v>
      </c>
      <c r="BZ24" s="218">
        <v>0</v>
      </c>
      <c r="CA24" s="222">
        <v>0</v>
      </c>
      <c r="CB24" s="218">
        <v>0</v>
      </c>
      <c r="CC24" s="218">
        <v>0</v>
      </c>
      <c r="CD24" s="222">
        <v>0</v>
      </c>
      <c r="CE24" s="218">
        <v>0</v>
      </c>
      <c r="CF24" s="218">
        <v>0</v>
      </c>
      <c r="CG24" s="222">
        <v>0</v>
      </c>
      <c r="CH24" s="218">
        <v>0</v>
      </c>
      <c r="CI24" s="218">
        <v>10</v>
      </c>
      <c r="CJ24" s="222">
        <v>0</v>
      </c>
      <c r="CK24" s="218">
        <v>0</v>
      </c>
      <c r="CL24" s="218">
        <v>10</v>
      </c>
      <c r="CM24" s="222">
        <v>0</v>
      </c>
      <c r="CN24" s="218">
        <v>0</v>
      </c>
      <c r="CO24" s="218">
        <v>10</v>
      </c>
      <c r="CP24" s="222">
        <v>0</v>
      </c>
      <c r="CQ24" s="218">
        <v>0</v>
      </c>
      <c r="CR24" s="218">
        <v>10</v>
      </c>
      <c r="CS24" s="222">
        <v>0</v>
      </c>
      <c r="CT24" s="218">
        <v>0</v>
      </c>
      <c r="CU24" s="218">
        <v>10</v>
      </c>
      <c r="CV24" s="222">
        <v>0</v>
      </c>
      <c r="CW24" s="218">
        <v>0</v>
      </c>
      <c r="CX24" s="218">
        <v>10</v>
      </c>
      <c r="CY24" s="222">
        <v>0</v>
      </c>
      <c r="CZ24" s="218">
        <v>0</v>
      </c>
      <c r="DA24" s="218">
        <v>10</v>
      </c>
      <c r="DB24" s="222">
        <v>0</v>
      </c>
      <c r="DC24" s="218">
        <v>0</v>
      </c>
      <c r="DD24" s="218">
        <v>10</v>
      </c>
      <c r="DE24" s="222">
        <v>0</v>
      </c>
      <c r="DF24" s="218">
        <v>0</v>
      </c>
      <c r="DG24" s="218">
        <v>10</v>
      </c>
      <c r="DH24" s="222">
        <v>0</v>
      </c>
      <c r="DI24" s="218">
        <v>0</v>
      </c>
      <c r="DJ24" s="218">
        <v>10</v>
      </c>
      <c r="DK24" s="222">
        <v>0</v>
      </c>
      <c r="DL24" s="218">
        <v>0</v>
      </c>
      <c r="DM24" s="218">
        <v>10</v>
      </c>
      <c r="DN24" s="222">
        <v>0</v>
      </c>
      <c r="DO24" s="218">
        <v>0</v>
      </c>
      <c r="DP24" s="218">
        <v>10</v>
      </c>
      <c r="DQ24" s="222">
        <v>0</v>
      </c>
      <c r="DR24" s="218">
        <v>0</v>
      </c>
      <c r="DS24" s="218">
        <v>10</v>
      </c>
      <c r="DT24" s="222">
        <v>0</v>
      </c>
      <c r="DU24" s="218">
        <v>0</v>
      </c>
      <c r="DV24" s="218">
        <v>10</v>
      </c>
      <c r="DW24" s="222">
        <v>0</v>
      </c>
      <c r="DX24" s="218">
        <v>0</v>
      </c>
      <c r="DY24" s="218">
        <v>10</v>
      </c>
      <c r="DZ24" s="222">
        <v>0</v>
      </c>
      <c r="EA24" s="218">
        <v>0</v>
      </c>
      <c r="EB24" s="218">
        <v>10</v>
      </c>
      <c r="EC24" s="222">
        <v>0</v>
      </c>
      <c r="ED24" s="218">
        <v>0</v>
      </c>
      <c r="EE24" s="218">
        <v>10</v>
      </c>
      <c r="EF24" s="222">
        <v>0</v>
      </c>
      <c r="EG24" s="218">
        <v>0</v>
      </c>
      <c r="EH24" s="218">
        <v>10</v>
      </c>
      <c r="EI24" s="222">
        <v>0</v>
      </c>
      <c r="EJ24" s="218">
        <v>0</v>
      </c>
      <c r="EK24" s="218">
        <v>10</v>
      </c>
      <c r="EL24" s="222">
        <v>0</v>
      </c>
      <c r="EM24" s="218">
        <v>0</v>
      </c>
      <c r="EN24" s="218">
        <v>10</v>
      </c>
      <c r="EO24" s="222">
        <v>0</v>
      </c>
      <c r="EP24" s="218">
        <v>0</v>
      </c>
      <c r="EQ24" s="218">
        <v>10</v>
      </c>
      <c r="ER24" s="222">
        <v>0</v>
      </c>
      <c r="ES24" s="218">
        <v>0</v>
      </c>
      <c r="ET24" s="218">
        <v>10</v>
      </c>
      <c r="EU24" s="222">
        <v>0</v>
      </c>
      <c r="EV24" s="218">
        <v>0</v>
      </c>
      <c r="EW24" s="218">
        <v>10</v>
      </c>
      <c r="EX24" s="222">
        <v>0</v>
      </c>
      <c r="EY24" s="218">
        <v>0</v>
      </c>
      <c r="EZ24" s="218">
        <v>10</v>
      </c>
      <c r="FA24" s="222">
        <v>0</v>
      </c>
      <c r="FB24" s="218">
        <v>0</v>
      </c>
      <c r="FC24" s="218">
        <v>10</v>
      </c>
      <c r="FD24" s="222">
        <v>0</v>
      </c>
      <c r="FE24" s="218">
        <v>0</v>
      </c>
      <c r="FF24" s="218">
        <v>10</v>
      </c>
      <c r="FG24" s="222">
        <v>0</v>
      </c>
      <c r="FH24" s="218">
        <v>0</v>
      </c>
      <c r="FI24" s="218">
        <v>10</v>
      </c>
      <c r="FJ24" s="222">
        <v>0</v>
      </c>
      <c r="FK24" s="218">
        <v>0</v>
      </c>
      <c r="FL24" s="218">
        <v>10</v>
      </c>
      <c r="FM24" s="222">
        <v>0</v>
      </c>
      <c r="FN24" s="218">
        <v>0</v>
      </c>
      <c r="FO24" s="218">
        <v>10</v>
      </c>
      <c r="FP24" s="222">
        <v>0</v>
      </c>
      <c r="FQ24" s="218">
        <v>0</v>
      </c>
      <c r="FR24" s="218">
        <v>10</v>
      </c>
      <c r="FS24" s="222">
        <v>0</v>
      </c>
      <c r="FT24" s="218">
        <v>0</v>
      </c>
      <c r="FU24" s="218">
        <v>10</v>
      </c>
      <c r="FV24" s="222">
        <v>0</v>
      </c>
      <c r="FW24" s="218">
        <v>0</v>
      </c>
      <c r="FX24" s="218">
        <v>10</v>
      </c>
      <c r="FY24" s="222">
        <v>0</v>
      </c>
      <c r="FZ24" s="218">
        <v>2</v>
      </c>
      <c r="GA24" s="218">
        <v>62</v>
      </c>
      <c r="GB24" s="222" t="s">
        <v>472</v>
      </c>
      <c r="GC24" s="218">
        <v>2</v>
      </c>
      <c r="GD24" s="218">
        <v>62</v>
      </c>
      <c r="GE24" s="222" t="s">
        <v>472</v>
      </c>
      <c r="GF24" s="218">
        <v>2</v>
      </c>
      <c r="GG24" s="218">
        <v>62</v>
      </c>
      <c r="GH24" s="222" t="s">
        <v>472</v>
      </c>
      <c r="GI24" s="218">
        <v>2</v>
      </c>
      <c r="GJ24" s="218">
        <v>62</v>
      </c>
      <c r="GK24" s="222" t="s">
        <v>472</v>
      </c>
      <c r="GL24" s="218">
        <v>2</v>
      </c>
      <c r="GM24" s="218">
        <v>62</v>
      </c>
      <c r="GN24" s="222" t="s">
        <v>472</v>
      </c>
      <c r="GO24" s="218">
        <v>2</v>
      </c>
      <c r="GP24" s="218">
        <v>62</v>
      </c>
      <c r="GQ24" s="222" t="s">
        <v>472</v>
      </c>
    </row>
    <row r="25" spans="1:199" s="36" customFormat="1" ht="10.199999999999999" x14ac:dyDescent="0.2">
      <c r="A25" s="126"/>
      <c r="B25" s="126"/>
      <c r="C25" s="126"/>
      <c r="D25" s="126"/>
      <c r="E25" s="126"/>
      <c r="F25" s="127">
        <v>2</v>
      </c>
      <c r="G25" s="128" t="s">
        <v>283</v>
      </c>
      <c r="H25" s="114"/>
      <c r="I25" s="114"/>
      <c r="J25" s="114" t="s">
        <v>273</v>
      </c>
      <c r="K25" s="126"/>
      <c r="L25" s="126"/>
      <c r="M25" s="126"/>
      <c r="N25" s="126"/>
      <c r="O25" s="126"/>
      <c r="P25" s="126"/>
      <c r="Q25" s="126"/>
      <c r="R25" s="218">
        <v>0</v>
      </c>
      <c r="S25" s="218">
        <v>0</v>
      </c>
      <c r="T25" s="219">
        <v>0</v>
      </c>
      <c r="U25" s="220"/>
      <c r="V25" s="221"/>
      <c r="W25" s="218">
        <v>0</v>
      </c>
      <c r="X25" s="218">
        <v>0</v>
      </c>
      <c r="Y25" s="222">
        <v>0</v>
      </c>
      <c r="Z25" s="223">
        <v>0</v>
      </c>
      <c r="AA25" s="218">
        <v>0</v>
      </c>
      <c r="AB25" s="222">
        <v>0</v>
      </c>
      <c r="AC25" s="218">
        <v>0</v>
      </c>
      <c r="AD25" s="218">
        <v>0</v>
      </c>
      <c r="AE25" s="222">
        <v>0</v>
      </c>
      <c r="AF25" s="218">
        <v>0</v>
      </c>
      <c r="AG25" s="218">
        <v>0</v>
      </c>
      <c r="AH25" s="222">
        <v>0</v>
      </c>
      <c r="AI25" s="218">
        <v>0</v>
      </c>
      <c r="AJ25" s="218">
        <v>0</v>
      </c>
      <c r="AK25" s="222">
        <v>0</v>
      </c>
      <c r="AL25" s="218">
        <v>0</v>
      </c>
      <c r="AM25" s="218">
        <v>0</v>
      </c>
      <c r="AN25" s="222">
        <v>0</v>
      </c>
      <c r="AO25" s="218">
        <v>0</v>
      </c>
      <c r="AP25" s="218">
        <v>0</v>
      </c>
      <c r="AQ25" s="222">
        <v>0</v>
      </c>
      <c r="AR25" s="218">
        <v>0</v>
      </c>
      <c r="AS25" s="218">
        <v>0</v>
      </c>
      <c r="AT25" s="222">
        <v>0</v>
      </c>
      <c r="AU25" s="218">
        <v>0</v>
      </c>
      <c r="AV25" s="218">
        <v>0</v>
      </c>
      <c r="AW25" s="222">
        <v>0</v>
      </c>
      <c r="AX25" s="218">
        <v>0</v>
      </c>
      <c r="AY25" s="218">
        <v>0</v>
      </c>
      <c r="AZ25" s="222">
        <v>0</v>
      </c>
      <c r="BA25" s="218">
        <v>0</v>
      </c>
      <c r="BB25" s="218">
        <v>0</v>
      </c>
      <c r="BC25" s="222">
        <v>0</v>
      </c>
      <c r="BD25" s="218">
        <v>0</v>
      </c>
      <c r="BE25" s="218">
        <v>0</v>
      </c>
      <c r="BF25" s="222">
        <v>0</v>
      </c>
      <c r="BG25" s="218">
        <v>0</v>
      </c>
      <c r="BH25" s="218">
        <v>0</v>
      </c>
      <c r="BI25" s="222">
        <v>0</v>
      </c>
      <c r="BJ25" s="218">
        <v>0</v>
      </c>
      <c r="BK25" s="218">
        <v>0</v>
      </c>
      <c r="BL25" s="222">
        <v>0</v>
      </c>
      <c r="BM25" s="218">
        <v>0</v>
      </c>
      <c r="BN25" s="218">
        <v>0</v>
      </c>
      <c r="BO25" s="222">
        <v>0</v>
      </c>
      <c r="BP25" s="218">
        <v>0</v>
      </c>
      <c r="BQ25" s="218">
        <v>0</v>
      </c>
      <c r="BR25" s="222">
        <v>0</v>
      </c>
      <c r="BS25" s="218">
        <v>0</v>
      </c>
      <c r="BT25" s="218">
        <v>0</v>
      </c>
      <c r="BU25" s="222">
        <v>0</v>
      </c>
      <c r="BV25" s="218">
        <v>0</v>
      </c>
      <c r="BW25" s="218">
        <v>0</v>
      </c>
      <c r="BX25" s="222">
        <v>0</v>
      </c>
      <c r="BY25" s="218">
        <v>0</v>
      </c>
      <c r="BZ25" s="218">
        <v>0</v>
      </c>
      <c r="CA25" s="222">
        <v>0</v>
      </c>
      <c r="CB25" s="218">
        <v>0</v>
      </c>
      <c r="CC25" s="218">
        <v>0</v>
      </c>
      <c r="CD25" s="222">
        <v>0</v>
      </c>
      <c r="CE25" s="218">
        <v>0</v>
      </c>
      <c r="CF25" s="218">
        <v>0</v>
      </c>
      <c r="CG25" s="222">
        <v>0</v>
      </c>
      <c r="CH25" s="218">
        <v>0</v>
      </c>
      <c r="CI25" s="218">
        <v>30</v>
      </c>
      <c r="CJ25" s="222">
        <v>0</v>
      </c>
      <c r="CK25" s="218">
        <v>0</v>
      </c>
      <c r="CL25" s="218">
        <v>10</v>
      </c>
      <c r="CM25" s="222">
        <v>0</v>
      </c>
      <c r="CN25" s="218">
        <v>0</v>
      </c>
      <c r="CO25" s="218">
        <v>10</v>
      </c>
      <c r="CP25" s="222">
        <v>0</v>
      </c>
      <c r="CQ25" s="218">
        <v>0</v>
      </c>
      <c r="CR25" s="218">
        <v>10</v>
      </c>
      <c r="CS25" s="222">
        <v>0</v>
      </c>
      <c r="CT25" s="218">
        <v>0</v>
      </c>
      <c r="CU25" s="218">
        <v>10</v>
      </c>
      <c r="CV25" s="222">
        <v>0</v>
      </c>
      <c r="CW25" s="218">
        <v>0</v>
      </c>
      <c r="CX25" s="218">
        <v>10</v>
      </c>
      <c r="CY25" s="222">
        <v>0</v>
      </c>
      <c r="CZ25" s="218">
        <v>0</v>
      </c>
      <c r="DA25" s="218">
        <v>10</v>
      </c>
      <c r="DB25" s="222">
        <v>0</v>
      </c>
      <c r="DC25" s="218">
        <v>0</v>
      </c>
      <c r="DD25" s="218">
        <v>10</v>
      </c>
      <c r="DE25" s="222">
        <v>0</v>
      </c>
      <c r="DF25" s="218">
        <v>0</v>
      </c>
      <c r="DG25" s="218">
        <v>10</v>
      </c>
      <c r="DH25" s="222">
        <v>0</v>
      </c>
      <c r="DI25" s="218">
        <v>0</v>
      </c>
      <c r="DJ25" s="218">
        <v>10</v>
      </c>
      <c r="DK25" s="222">
        <v>0</v>
      </c>
      <c r="DL25" s="218">
        <v>0</v>
      </c>
      <c r="DM25" s="218">
        <v>10</v>
      </c>
      <c r="DN25" s="222">
        <v>0</v>
      </c>
      <c r="DO25" s="218">
        <v>0</v>
      </c>
      <c r="DP25" s="218">
        <v>10</v>
      </c>
      <c r="DQ25" s="222">
        <v>0</v>
      </c>
      <c r="DR25" s="218">
        <v>0</v>
      </c>
      <c r="DS25" s="218">
        <v>10</v>
      </c>
      <c r="DT25" s="222">
        <v>0</v>
      </c>
      <c r="DU25" s="218">
        <v>0</v>
      </c>
      <c r="DV25" s="218">
        <v>10</v>
      </c>
      <c r="DW25" s="222">
        <v>0</v>
      </c>
      <c r="DX25" s="218">
        <v>0</v>
      </c>
      <c r="DY25" s="218">
        <v>10</v>
      </c>
      <c r="DZ25" s="222">
        <v>0</v>
      </c>
      <c r="EA25" s="218">
        <v>0</v>
      </c>
      <c r="EB25" s="218">
        <v>10</v>
      </c>
      <c r="EC25" s="222">
        <v>0</v>
      </c>
      <c r="ED25" s="218">
        <v>0</v>
      </c>
      <c r="EE25" s="218">
        <v>10</v>
      </c>
      <c r="EF25" s="222">
        <v>0</v>
      </c>
      <c r="EG25" s="218">
        <v>0</v>
      </c>
      <c r="EH25" s="218">
        <v>10</v>
      </c>
      <c r="EI25" s="222">
        <v>0</v>
      </c>
      <c r="EJ25" s="218">
        <v>0</v>
      </c>
      <c r="EK25" s="218">
        <v>10</v>
      </c>
      <c r="EL25" s="222">
        <v>0</v>
      </c>
      <c r="EM25" s="218">
        <v>0</v>
      </c>
      <c r="EN25" s="218">
        <v>10</v>
      </c>
      <c r="EO25" s="222">
        <v>0</v>
      </c>
      <c r="EP25" s="218">
        <v>0</v>
      </c>
      <c r="EQ25" s="218">
        <v>10</v>
      </c>
      <c r="ER25" s="222">
        <v>0</v>
      </c>
      <c r="ES25" s="218">
        <v>0</v>
      </c>
      <c r="ET25" s="218">
        <v>10</v>
      </c>
      <c r="EU25" s="222">
        <v>0</v>
      </c>
      <c r="EV25" s="218">
        <v>0</v>
      </c>
      <c r="EW25" s="218">
        <v>10</v>
      </c>
      <c r="EX25" s="222">
        <v>0</v>
      </c>
      <c r="EY25" s="218">
        <v>0</v>
      </c>
      <c r="EZ25" s="218">
        <v>10</v>
      </c>
      <c r="FA25" s="222">
        <v>0</v>
      </c>
      <c r="FB25" s="218">
        <v>0</v>
      </c>
      <c r="FC25" s="218">
        <v>10</v>
      </c>
      <c r="FD25" s="222">
        <v>0</v>
      </c>
      <c r="FE25" s="218">
        <v>0</v>
      </c>
      <c r="FF25" s="218">
        <v>10</v>
      </c>
      <c r="FG25" s="222">
        <v>0</v>
      </c>
      <c r="FH25" s="218">
        <v>0</v>
      </c>
      <c r="FI25" s="218">
        <v>10</v>
      </c>
      <c r="FJ25" s="222">
        <v>0</v>
      </c>
      <c r="FK25" s="218">
        <v>0</v>
      </c>
      <c r="FL25" s="218">
        <v>10</v>
      </c>
      <c r="FM25" s="222">
        <v>0</v>
      </c>
      <c r="FN25" s="218">
        <v>0</v>
      </c>
      <c r="FO25" s="218">
        <v>10</v>
      </c>
      <c r="FP25" s="222">
        <v>0</v>
      </c>
      <c r="FQ25" s="218">
        <v>0</v>
      </c>
      <c r="FR25" s="218">
        <v>10</v>
      </c>
      <c r="FS25" s="222">
        <v>0</v>
      </c>
      <c r="FT25" s="218">
        <v>0</v>
      </c>
      <c r="FU25" s="218">
        <v>10</v>
      </c>
      <c r="FV25" s="222">
        <v>0</v>
      </c>
      <c r="FW25" s="218">
        <v>0</v>
      </c>
      <c r="FX25" s="218">
        <v>10</v>
      </c>
      <c r="FY25" s="222">
        <v>0</v>
      </c>
      <c r="FZ25" s="218">
        <v>2</v>
      </c>
      <c r="GA25" s="218">
        <v>62</v>
      </c>
      <c r="GB25" s="222" t="s">
        <v>472</v>
      </c>
      <c r="GC25" s="218">
        <v>2</v>
      </c>
      <c r="GD25" s="218">
        <v>62</v>
      </c>
      <c r="GE25" s="222" t="s">
        <v>472</v>
      </c>
      <c r="GF25" s="218">
        <v>2</v>
      </c>
      <c r="GG25" s="218">
        <v>62</v>
      </c>
      <c r="GH25" s="222" t="s">
        <v>472</v>
      </c>
      <c r="GI25" s="218">
        <v>2</v>
      </c>
      <c r="GJ25" s="218">
        <v>62</v>
      </c>
      <c r="GK25" s="222" t="s">
        <v>472</v>
      </c>
      <c r="GL25" s="218">
        <v>2</v>
      </c>
      <c r="GM25" s="218">
        <v>62</v>
      </c>
      <c r="GN25" s="222" t="s">
        <v>472</v>
      </c>
      <c r="GO25" s="218">
        <v>2</v>
      </c>
      <c r="GP25" s="218">
        <v>62</v>
      </c>
      <c r="GQ25" s="222" t="s">
        <v>472</v>
      </c>
    </row>
    <row r="26" spans="1:199" s="69" customFormat="1" ht="6.6" x14ac:dyDescent="0.15">
      <c r="A26" s="75"/>
      <c r="B26" s="75"/>
      <c r="C26" s="75"/>
      <c r="D26" s="75"/>
      <c r="E26" s="75"/>
      <c r="F26" s="132"/>
      <c r="G26" s="75"/>
      <c r="H26" s="75"/>
      <c r="I26" s="75"/>
      <c r="J26" s="75"/>
      <c r="K26" s="75"/>
      <c r="L26" s="75"/>
      <c r="M26" s="75"/>
      <c r="N26" s="75"/>
      <c r="O26" s="75"/>
      <c r="P26" s="75"/>
      <c r="Q26" s="75"/>
      <c r="R26" s="224"/>
      <c r="S26" s="225"/>
      <c r="T26" s="226"/>
      <c r="U26" s="227"/>
      <c r="V26" s="228"/>
      <c r="W26" s="225"/>
      <c r="X26" s="225"/>
      <c r="Y26" s="229"/>
      <c r="Z26" s="230"/>
      <c r="AA26" s="225"/>
      <c r="AB26" s="229"/>
      <c r="AC26" s="225"/>
      <c r="AD26" s="225"/>
      <c r="AE26" s="229"/>
      <c r="AF26" s="225"/>
      <c r="AG26" s="225"/>
      <c r="AH26" s="229"/>
      <c r="AI26" s="225"/>
      <c r="AJ26" s="225"/>
      <c r="AK26" s="229"/>
      <c r="AL26" s="225"/>
      <c r="AM26" s="225"/>
      <c r="AN26" s="229"/>
      <c r="AO26" s="225"/>
      <c r="AP26" s="225"/>
      <c r="AQ26" s="229"/>
      <c r="AR26" s="225"/>
      <c r="AS26" s="225"/>
      <c r="AT26" s="229"/>
      <c r="AU26" s="225"/>
      <c r="AV26" s="225"/>
      <c r="AW26" s="229"/>
      <c r="AX26" s="225"/>
      <c r="AY26" s="225"/>
      <c r="AZ26" s="229"/>
      <c r="BA26" s="225"/>
      <c r="BB26" s="225"/>
      <c r="BC26" s="229"/>
      <c r="BD26" s="225"/>
      <c r="BE26" s="225"/>
      <c r="BF26" s="229"/>
      <c r="BG26" s="225"/>
      <c r="BH26" s="225"/>
      <c r="BI26" s="229"/>
      <c r="BJ26" s="225"/>
      <c r="BK26" s="225"/>
      <c r="BL26" s="229"/>
      <c r="BM26" s="225"/>
      <c r="BN26" s="225"/>
      <c r="BO26" s="229"/>
      <c r="BP26" s="225"/>
      <c r="BQ26" s="225"/>
      <c r="BR26" s="229"/>
      <c r="BS26" s="225"/>
      <c r="BT26" s="225"/>
      <c r="BU26" s="229"/>
      <c r="BV26" s="225"/>
      <c r="BW26" s="225"/>
      <c r="BX26" s="229"/>
      <c r="BY26" s="225"/>
      <c r="BZ26" s="225"/>
      <c r="CA26" s="229"/>
      <c r="CB26" s="225"/>
      <c r="CC26" s="225"/>
      <c r="CD26" s="229"/>
      <c r="CE26" s="225"/>
      <c r="CF26" s="225"/>
      <c r="CG26" s="229"/>
      <c r="CH26" s="225"/>
      <c r="CI26" s="225"/>
      <c r="CJ26" s="229"/>
      <c r="CK26" s="225"/>
      <c r="CL26" s="225"/>
      <c r="CM26" s="229"/>
      <c r="CN26" s="225"/>
      <c r="CO26" s="225"/>
      <c r="CP26" s="229"/>
      <c r="CQ26" s="225"/>
      <c r="CR26" s="225"/>
      <c r="CS26" s="229"/>
      <c r="CT26" s="225"/>
      <c r="CU26" s="225"/>
      <c r="CV26" s="229"/>
      <c r="CW26" s="225"/>
      <c r="CX26" s="225"/>
      <c r="CY26" s="229"/>
      <c r="CZ26" s="225"/>
      <c r="DA26" s="225"/>
      <c r="DB26" s="229"/>
      <c r="DC26" s="225"/>
      <c r="DD26" s="225"/>
      <c r="DE26" s="229"/>
      <c r="DF26" s="225"/>
      <c r="DG26" s="225"/>
      <c r="DH26" s="229"/>
      <c r="DI26" s="225"/>
      <c r="DJ26" s="225"/>
      <c r="DK26" s="229"/>
      <c r="DL26" s="225"/>
      <c r="DM26" s="225"/>
      <c r="DN26" s="229"/>
      <c r="DO26" s="225"/>
      <c r="DP26" s="225"/>
      <c r="DQ26" s="229"/>
      <c r="DR26" s="225"/>
      <c r="DS26" s="225"/>
      <c r="DT26" s="229"/>
      <c r="DU26" s="225"/>
      <c r="DV26" s="225"/>
      <c r="DW26" s="229"/>
      <c r="DX26" s="225"/>
      <c r="DY26" s="225"/>
      <c r="DZ26" s="229"/>
      <c r="EA26" s="225"/>
      <c r="EB26" s="225"/>
      <c r="EC26" s="229"/>
      <c r="ED26" s="225"/>
      <c r="EE26" s="225"/>
      <c r="EF26" s="229"/>
      <c r="EG26" s="225"/>
      <c r="EH26" s="225"/>
      <c r="EI26" s="229"/>
      <c r="EJ26" s="225"/>
      <c r="EK26" s="225"/>
      <c r="EL26" s="229"/>
      <c r="EM26" s="225"/>
      <c r="EN26" s="225"/>
      <c r="EO26" s="229"/>
      <c r="EP26" s="225"/>
      <c r="EQ26" s="225"/>
      <c r="ER26" s="229"/>
      <c r="ES26" s="225"/>
      <c r="ET26" s="225"/>
      <c r="EU26" s="229"/>
      <c r="EV26" s="225"/>
      <c r="EW26" s="225"/>
      <c r="EX26" s="229"/>
      <c r="EY26" s="225"/>
      <c r="EZ26" s="225"/>
      <c r="FA26" s="229"/>
      <c r="FB26" s="225"/>
      <c r="FC26" s="225"/>
      <c r="FD26" s="229"/>
      <c r="FE26" s="225"/>
      <c r="FF26" s="225"/>
      <c r="FG26" s="229"/>
      <c r="FH26" s="225"/>
      <c r="FI26" s="225"/>
      <c r="FJ26" s="229"/>
      <c r="FK26" s="225"/>
      <c r="FL26" s="225"/>
      <c r="FM26" s="229"/>
      <c r="FN26" s="225"/>
      <c r="FO26" s="225"/>
      <c r="FP26" s="229"/>
      <c r="FQ26" s="225"/>
      <c r="FR26" s="225"/>
      <c r="FS26" s="229"/>
      <c r="FT26" s="225"/>
      <c r="FU26" s="225"/>
      <c r="FV26" s="229"/>
      <c r="FW26" s="225"/>
      <c r="FX26" s="225"/>
      <c r="FY26" s="229"/>
      <c r="FZ26" s="225"/>
      <c r="GA26" s="225"/>
      <c r="GB26" s="229"/>
      <c r="GC26" s="225"/>
      <c r="GD26" s="225"/>
      <c r="GE26" s="229"/>
      <c r="GF26" s="225"/>
      <c r="GG26" s="225"/>
      <c r="GH26" s="229"/>
      <c r="GI26" s="225"/>
      <c r="GJ26" s="225"/>
      <c r="GK26" s="229"/>
      <c r="GL26" s="225"/>
      <c r="GM26" s="225"/>
      <c r="GN26" s="229"/>
      <c r="GO26" s="225"/>
      <c r="GP26" s="225"/>
      <c r="GQ26" s="229"/>
    </row>
    <row r="27" spans="1:199" x14ac:dyDescent="0.25">
      <c r="A27" s="24"/>
      <c r="B27" s="24"/>
      <c r="C27" s="24"/>
      <c r="D27" s="24"/>
      <c r="E27" s="24"/>
      <c r="F27" s="104"/>
      <c r="G27" s="24"/>
      <c r="H27" s="24"/>
      <c r="I27" s="24"/>
      <c r="J27" s="78"/>
      <c r="K27" s="24"/>
      <c r="L27" s="24"/>
      <c r="M27" s="24"/>
      <c r="N27" s="24"/>
      <c r="O27" s="24"/>
      <c r="P27" s="24"/>
      <c r="Q27" s="24"/>
      <c r="R27" s="208"/>
      <c r="S27" s="231"/>
      <c r="T27" s="232"/>
      <c r="U27" s="233"/>
      <c r="V27" s="234"/>
      <c r="W27" s="231"/>
      <c r="X27" s="231"/>
      <c r="Y27" s="235"/>
      <c r="Z27" s="236"/>
      <c r="AA27" s="231"/>
      <c r="AB27" s="235"/>
      <c r="AC27" s="231"/>
      <c r="AD27" s="231"/>
      <c r="AE27" s="235"/>
      <c r="AF27" s="231"/>
      <c r="AG27" s="231"/>
      <c r="AH27" s="235"/>
      <c r="AI27" s="231"/>
      <c r="AJ27" s="231"/>
      <c r="AK27" s="235"/>
      <c r="AL27" s="231"/>
      <c r="AM27" s="231"/>
      <c r="AN27" s="235"/>
      <c r="AO27" s="231"/>
      <c r="AP27" s="231"/>
      <c r="AQ27" s="235"/>
      <c r="AR27" s="231"/>
      <c r="AS27" s="231"/>
      <c r="AT27" s="235"/>
      <c r="AU27" s="231"/>
      <c r="AV27" s="231"/>
      <c r="AW27" s="235"/>
      <c r="AX27" s="231"/>
      <c r="AY27" s="231"/>
      <c r="AZ27" s="235"/>
      <c r="BA27" s="231"/>
      <c r="BB27" s="231"/>
      <c r="BC27" s="235"/>
      <c r="BD27" s="231"/>
      <c r="BE27" s="231"/>
      <c r="BF27" s="235"/>
      <c r="BG27" s="231"/>
      <c r="BH27" s="231"/>
      <c r="BI27" s="235"/>
      <c r="BJ27" s="231"/>
      <c r="BK27" s="231"/>
      <c r="BL27" s="235"/>
      <c r="BM27" s="231"/>
      <c r="BN27" s="231"/>
      <c r="BO27" s="235"/>
      <c r="BP27" s="231"/>
      <c r="BQ27" s="231"/>
      <c r="BR27" s="235"/>
      <c r="BS27" s="231"/>
      <c r="BT27" s="231"/>
      <c r="BU27" s="235"/>
      <c r="BV27" s="231"/>
      <c r="BW27" s="231"/>
      <c r="BX27" s="235"/>
      <c r="BY27" s="231"/>
      <c r="BZ27" s="231"/>
      <c r="CA27" s="235"/>
      <c r="CB27" s="231"/>
      <c r="CC27" s="231"/>
      <c r="CD27" s="235"/>
      <c r="CE27" s="231"/>
      <c r="CF27" s="231"/>
      <c r="CG27" s="235"/>
      <c r="CH27" s="231"/>
      <c r="CI27" s="231"/>
      <c r="CJ27" s="235"/>
      <c r="CK27" s="231"/>
      <c r="CL27" s="231"/>
      <c r="CM27" s="235"/>
      <c r="CN27" s="231"/>
      <c r="CO27" s="231"/>
      <c r="CP27" s="235"/>
      <c r="CQ27" s="231"/>
      <c r="CR27" s="231"/>
      <c r="CS27" s="235"/>
      <c r="CT27" s="231"/>
      <c r="CU27" s="231"/>
      <c r="CV27" s="235"/>
      <c r="CW27" s="231"/>
      <c r="CX27" s="231"/>
      <c r="CY27" s="235"/>
      <c r="CZ27" s="231"/>
      <c r="DA27" s="231"/>
      <c r="DB27" s="235"/>
      <c r="DC27" s="231"/>
      <c r="DD27" s="231"/>
      <c r="DE27" s="235"/>
      <c r="DF27" s="231"/>
      <c r="DG27" s="231"/>
      <c r="DH27" s="235"/>
      <c r="DI27" s="231"/>
      <c r="DJ27" s="231"/>
      <c r="DK27" s="235"/>
      <c r="DL27" s="231"/>
      <c r="DM27" s="231"/>
      <c r="DN27" s="235"/>
      <c r="DO27" s="231"/>
      <c r="DP27" s="231"/>
      <c r="DQ27" s="235"/>
      <c r="DR27" s="231"/>
      <c r="DS27" s="231"/>
      <c r="DT27" s="235"/>
      <c r="DU27" s="231"/>
      <c r="DV27" s="231"/>
      <c r="DW27" s="235"/>
      <c r="DX27" s="231"/>
      <c r="DY27" s="231"/>
      <c r="DZ27" s="235"/>
      <c r="EA27" s="231"/>
      <c r="EB27" s="231"/>
      <c r="EC27" s="235"/>
      <c r="ED27" s="231"/>
      <c r="EE27" s="231"/>
      <c r="EF27" s="235"/>
      <c r="EG27" s="231"/>
      <c r="EH27" s="231"/>
      <c r="EI27" s="235"/>
      <c r="EJ27" s="231"/>
      <c r="EK27" s="231"/>
      <c r="EL27" s="235"/>
      <c r="EM27" s="231"/>
      <c r="EN27" s="231"/>
      <c r="EO27" s="235"/>
      <c r="EP27" s="231"/>
      <c r="EQ27" s="231"/>
      <c r="ER27" s="235"/>
      <c r="ES27" s="231"/>
      <c r="ET27" s="231"/>
      <c r="EU27" s="235"/>
      <c r="EV27" s="231"/>
      <c r="EW27" s="231"/>
      <c r="EX27" s="235"/>
      <c r="EY27" s="231"/>
      <c r="EZ27" s="231"/>
      <c r="FA27" s="235"/>
      <c r="FB27" s="231"/>
      <c r="FC27" s="231"/>
      <c r="FD27" s="235"/>
      <c r="FE27" s="231"/>
      <c r="FF27" s="231"/>
      <c r="FG27" s="235"/>
      <c r="FH27" s="231"/>
      <c r="FI27" s="231"/>
      <c r="FJ27" s="235"/>
      <c r="FK27" s="231"/>
      <c r="FL27" s="231"/>
      <c r="FM27" s="235"/>
      <c r="FN27" s="231"/>
      <c r="FO27" s="231"/>
      <c r="FP27" s="235"/>
      <c r="FQ27" s="231"/>
      <c r="FR27" s="231"/>
      <c r="FS27" s="235"/>
      <c r="FT27" s="231"/>
      <c r="FU27" s="231"/>
      <c r="FV27" s="235"/>
      <c r="FW27" s="231"/>
      <c r="FX27" s="231"/>
      <c r="FY27" s="235"/>
      <c r="FZ27" s="231"/>
      <c r="GA27" s="231"/>
      <c r="GB27" s="235"/>
      <c r="GC27" s="231"/>
      <c r="GD27" s="231"/>
      <c r="GE27" s="235"/>
      <c r="GF27" s="231"/>
      <c r="GG27" s="231"/>
      <c r="GH27" s="235"/>
      <c r="GI27" s="231"/>
      <c r="GJ27" s="231"/>
      <c r="GK27" s="235"/>
      <c r="GL27" s="231"/>
      <c r="GM27" s="231"/>
      <c r="GN27" s="235"/>
      <c r="GO27" s="231"/>
      <c r="GP27" s="231"/>
      <c r="GQ27" s="235"/>
    </row>
    <row r="28" spans="1:199" s="80" customFormat="1" ht="13.8" x14ac:dyDescent="0.3">
      <c r="A28" s="116"/>
      <c r="B28" s="116"/>
      <c r="C28" s="116"/>
      <c r="D28" s="116"/>
      <c r="E28" s="116"/>
      <c r="F28" s="104">
        <v>0</v>
      </c>
      <c r="G28" s="103" t="s">
        <v>85</v>
      </c>
      <c r="H28" s="103"/>
      <c r="I28" s="103"/>
      <c r="J28" s="103" t="s">
        <v>273</v>
      </c>
      <c r="K28" s="116"/>
      <c r="L28" s="116"/>
      <c r="M28" s="116"/>
      <c r="N28" s="116"/>
      <c r="O28" s="116"/>
      <c r="P28" s="116"/>
      <c r="Q28" s="116"/>
      <c r="R28" s="237">
        <v>1212.0517880948385</v>
      </c>
      <c r="S28" s="196">
        <v>1006</v>
      </c>
      <c r="T28" s="197">
        <v>-0.17000246203895347</v>
      </c>
      <c r="U28" s="238"/>
      <c r="V28" s="239"/>
      <c r="W28" s="196">
        <v>1212.0517880948385</v>
      </c>
      <c r="X28" s="196">
        <v>1006</v>
      </c>
      <c r="Y28" s="200">
        <v>-0.17000246203895347</v>
      </c>
      <c r="Z28" s="201">
        <v>1216.4858079475657</v>
      </c>
      <c r="AA28" s="196">
        <v>1006</v>
      </c>
      <c r="AB28" s="200">
        <v>-0.17302775467861298</v>
      </c>
      <c r="AC28" s="196">
        <v>1226.5754026576928</v>
      </c>
      <c r="AD28" s="196">
        <v>1006</v>
      </c>
      <c r="AE28" s="200">
        <v>-0.17983028371493442</v>
      </c>
      <c r="AF28" s="196">
        <v>1228.1023445738201</v>
      </c>
      <c r="AG28" s="196">
        <v>1006</v>
      </c>
      <c r="AH28" s="200">
        <v>-0.18085002895332372</v>
      </c>
      <c r="AI28" s="196">
        <v>1231.259821832356</v>
      </c>
      <c r="AJ28" s="196">
        <v>1006</v>
      </c>
      <c r="AK28" s="200">
        <v>-0.1829506801392457</v>
      </c>
      <c r="AL28" s="196">
        <v>1231.1977278825811</v>
      </c>
      <c r="AM28" s="196">
        <v>1006</v>
      </c>
      <c r="AN28" s="200">
        <v>-0.18290947325729484</v>
      </c>
      <c r="AO28" s="196">
        <v>1251.7245305948391</v>
      </c>
      <c r="AP28" s="196">
        <v>1006</v>
      </c>
      <c r="AQ28" s="200">
        <v>-0.19630879206151447</v>
      </c>
      <c r="AR28" s="196">
        <v>1271.4563333070971</v>
      </c>
      <c r="AS28" s="196">
        <v>1006</v>
      </c>
      <c r="AT28" s="200">
        <v>-0.20878132135032668</v>
      </c>
      <c r="AU28" s="196">
        <v>1276.7087069041479</v>
      </c>
      <c r="AV28" s="196">
        <v>1006</v>
      </c>
      <c r="AW28" s="200">
        <v>-0.21203639126154408</v>
      </c>
      <c r="AX28" s="196">
        <v>1282.7201513282348</v>
      </c>
      <c r="AY28" s="196">
        <v>1006</v>
      </c>
      <c r="AZ28" s="200">
        <v>-0.21572916823805707</v>
      </c>
      <c r="BA28" s="196">
        <v>1299.4611260002846</v>
      </c>
      <c r="BB28" s="196">
        <v>1006</v>
      </c>
      <c r="BC28" s="200">
        <v>-0.22583293961517117</v>
      </c>
      <c r="BD28" s="196">
        <v>1315.2507335763535</v>
      </c>
      <c r="BE28" s="196">
        <v>1006</v>
      </c>
      <c r="BF28" s="200">
        <v>-0.23512682843023916</v>
      </c>
      <c r="BG28" s="196">
        <v>1329.8664616730066</v>
      </c>
      <c r="BH28" s="196">
        <v>1006</v>
      </c>
      <c r="BI28" s="200">
        <v>-0.24353306967796914</v>
      </c>
      <c r="BJ28" s="196">
        <v>1339.6906096884416</v>
      </c>
      <c r="BK28" s="196">
        <v>1006</v>
      </c>
      <c r="BL28" s="200">
        <v>-0.24908035278835361</v>
      </c>
      <c r="BM28" s="196">
        <v>1361.1546482896699</v>
      </c>
      <c r="BN28" s="196">
        <v>1006</v>
      </c>
      <c r="BO28" s="200">
        <v>-0.26092159971383999</v>
      </c>
      <c r="BP28" s="196">
        <v>1383.4264340502389</v>
      </c>
      <c r="BQ28" s="196">
        <v>1006</v>
      </c>
      <c r="BR28" s="200">
        <v>-0.27282002480265799</v>
      </c>
      <c r="BS28" s="196">
        <v>1397.7566441898398</v>
      </c>
      <c r="BT28" s="196">
        <v>1006</v>
      </c>
      <c r="BU28" s="200">
        <v>-0.28027528670193347</v>
      </c>
      <c r="BV28" s="196">
        <v>1400.5751364009107</v>
      </c>
      <c r="BW28" s="196">
        <v>1006</v>
      </c>
      <c r="BX28" s="200">
        <v>-0.28172364776862968</v>
      </c>
      <c r="BY28" s="196">
        <v>1416.7315214907055</v>
      </c>
      <c r="BZ28" s="196">
        <v>1027.72525</v>
      </c>
      <c r="CA28" s="200">
        <v>-0.27458009198622724</v>
      </c>
      <c r="CB28" s="196">
        <v>1427.4571805389753</v>
      </c>
      <c r="CC28" s="196">
        <v>1027.41705</v>
      </c>
      <c r="CD28" s="200">
        <v>-0.28024667639272322</v>
      </c>
      <c r="CE28" s="196">
        <v>1432.4889969601488</v>
      </c>
      <c r="CF28" s="196">
        <v>1016.8593499999999</v>
      </c>
      <c r="CG28" s="200">
        <v>-0.29014508861299931</v>
      </c>
      <c r="CH28" s="196">
        <v>1449.5684132698707</v>
      </c>
      <c r="CI28" s="196">
        <v>1169.7330499999998</v>
      </c>
      <c r="CJ28" s="200">
        <v>-0.19304736548351722</v>
      </c>
      <c r="CK28" s="196">
        <v>1448.2408593500807</v>
      </c>
      <c r="CL28" s="196">
        <v>1170.08555</v>
      </c>
      <c r="CM28" s="200">
        <v>-0.19206426027429369</v>
      </c>
      <c r="CN28" s="196">
        <v>1473.8259007197337</v>
      </c>
      <c r="CO28" s="196">
        <v>1170.08555</v>
      </c>
      <c r="CP28" s="200">
        <v>-0.20608970881255648</v>
      </c>
      <c r="CQ28" s="196">
        <v>1505.4948714479967</v>
      </c>
      <c r="CR28" s="196">
        <v>1170.08555</v>
      </c>
      <c r="CS28" s="200">
        <v>-0.22279007906908205</v>
      </c>
      <c r="CT28" s="196">
        <v>1523.2512668940983</v>
      </c>
      <c r="CU28" s="196">
        <v>1170.08555</v>
      </c>
      <c r="CV28" s="200">
        <v>-0.23184994135222445</v>
      </c>
      <c r="CW28" s="196">
        <v>1521.9248564136446</v>
      </c>
      <c r="CX28" s="196">
        <v>1170.08555</v>
      </c>
      <c r="CY28" s="200">
        <v>-0.2311804718419147</v>
      </c>
      <c r="CZ28" s="196">
        <v>1537.3498967387491</v>
      </c>
      <c r="DA28" s="196">
        <v>1170.08555</v>
      </c>
      <c r="DB28" s="200">
        <v>-0.23889444264955154</v>
      </c>
      <c r="DC28" s="196">
        <v>1549.9046090211023</v>
      </c>
      <c r="DD28" s="196">
        <v>1170.08555</v>
      </c>
      <c r="DE28" s="200">
        <v>-0.24505963580622589</v>
      </c>
      <c r="DF28" s="196">
        <v>1556.6766940960149</v>
      </c>
      <c r="DG28" s="196">
        <v>1170.08555</v>
      </c>
      <c r="DH28" s="200">
        <v>-0.2483438889797949</v>
      </c>
      <c r="DI28" s="196">
        <v>1558.164753410013</v>
      </c>
      <c r="DJ28" s="196">
        <v>1170.08555</v>
      </c>
      <c r="DK28" s="200">
        <v>-0.24906172634229418</v>
      </c>
      <c r="DL28" s="196">
        <v>1569.1455460758295</v>
      </c>
      <c r="DM28" s="196">
        <v>1170.08555</v>
      </c>
      <c r="DN28" s="200">
        <v>-0.2543167503319318</v>
      </c>
      <c r="DO28" s="196">
        <v>1586.4012125028971</v>
      </c>
      <c r="DP28" s="196">
        <v>1170.08555</v>
      </c>
      <c r="DQ28" s="200">
        <v>-0.26242772586265711</v>
      </c>
      <c r="DR28" s="196">
        <v>1598.6471059739729</v>
      </c>
      <c r="DS28" s="196">
        <v>1170.08555</v>
      </c>
      <c r="DT28" s="200">
        <v>-0.26807764788894578</v>
      </c>
      <c r="DU28" s="196">
        <v>1621.1043184029841</v>
      </c>
      <c r="DV28" s="196">
        <v>1170.08555</v>
      </c>
      <c r="DW28" s="200">
        <v>-0.27821699275176875</v>
      </c>
      <c r="DX28" s="196">
        <v>1629.8997755099304</v>
      </c>
      <c r="DY28" s="196">
        <v>1170.08555</v>
      </c>
      <c r="DZ28" s="200">
        <v>-0.28211196321324289</v>
      </c>
      <c r="EA28" s="196">
        <v>1649.704327856437</v>
      </c>
      <c r="EB28" s="196">
        <v>1170.08555</v>
      </c>
      <c r="EC28" s="200">
        <v>-0.29073014464333458</v>
      </c>
      <c r="ED28" s="196">
        <v>1668.0865103298447</v>
      </c>
      <c r="EE28" s="196">
        <v>1170.08555</v>
      </c>
      <c r="EF28" s="200">
        <v>-0.29854624280330089</v>
      </c>
      <c r="EG28" s="196">
        <v>1679.7552480818326</v>
      </c>
      <c r="EH28" s="196">
        <v>1170.08555</v>
      </c>
      <c r="EI28" s="200">
        <v>-0.30341902408927796</v>
      </c>
      <c r="EJ28" s="196">
        <v>1688.2925001889955</v>
      </c>
      <c r="EK28" s="196">
        <v>1170.08555</v>
      </c>
      <c r="EL28" s="200">
        <v>-0.30694145127753925</v>
      </c>
      <c r="EM28" s="196">
        <v>1715.6707585240881</v>
      </c>
      <c r="EN28" s="196">
        <v>1170.08555</v>
      </c>
      <c r="EO28" s="200">
        <v>-0.31800111170130901</v>
      </c>
      <c r="EP28" s="196">
        <v>1737.319070309034</v>
      </c>
      <c r="EQ28" s="196">
        <v>1170.08555</v>
      </c>
      <c r="ER28" s="200">
        <v>-0.3264993345224344</v>
      </c>
      <c r="ES28" s="196">
        <v>1741.3176804918298</v>
      </c>
      <c r="ET28" s="196">
        <v>1170.08555</v>
      </c>
      <c r="EU28" s="200">
        <v>-0.32804590276168738</v>
      </c>
      <c r="EV28" s="196">
        <v>1760.6090143477441</v>
      </c>
      <c r="EW28" s="196">
        <v>1170.08555</v>
      </c>
      <c r="EX28" s="200">
        <v>-0.33540863390757791</v>
      </c>
      <c r="EY28" s="196">
        <v>1761.8805092432008</v>
      </c>
      <c r="EZ28" s="196">
        <v>1170.08555</v>
      </c>
      <c r="FA28" s="200">
        <v>-0.33588824902626385</v>
      </c>
      <c r="FB28" s="196">
        <v>1783.4740353259845</v>
      </c>
      <c r="FC28" s="196">
        <v>1170.08555</v>
      </c>
      <c r="FD28" s="200">
        <v>-0.34392902457582958</v>
      </c>
      <c r="FE28" s="196">
        <v>1805.3983569835759</v>
      </c>
      <c r="FF28" s="196">
        <v>1170.08555</v>
      </c>
      <c r="FG28" s="200">
        <v>-0.35189619206535894</v>
      </c>
      <c r="FH28" s="196">
        <v>1816.8452802905313</v>
      </c>
      <c r="FI28" s="196">
        <v>1170.08555</v>
      </c>
      <c r="FJ28" s="200">
        <v>-0.35597953073203242</v>
      </c>
      <c r="FK28" s="196">
        <v>1821.0648721251082</v>
      </c>
      <c r="FL28" s="196">
        <v>1170.08555</v>
      </c>
      <c r="FM28" s="200">
        <v>-0.35747179141698665</v>
      </c>
      <c r="FN28" s="196">
        <v>1838.4486950993999</v>
      </c>
      <c r="FO28" s="196">
        <v>1170.08555</v>
      </c>
      <c r="FP28" s="200">
        <v>-0.36354734667385608</v>
      </c>
      <c r="FQ28" s="196">
        <v>1856.9009479200015</v>
      </c>
      <c r="FR28" s="196">
        <v>1170.08555</v>
      </c>
      <c r="FS28" s="200">
        <v>-0.36987185487159907</v>
      </c>
      <c r="FT28" s="196">
        <v>1866.8406333857447</v>
      </c>
      <c r="FU28" s="196">
        <v>1170.08555</v>
      </c>
      <c r="FV28" s="200">
        <v>-0.37322686839213148</v>
      </c>
      <c r="FW28" s="196">
        <v>1867.1566199390929</v>
      </c>
      <c r="FX28" s="196">
        <v>1170.08555</v>
      </c>
      <c r="FY28" s="200">
        <v>-0.37333293977332849</v>
      </c>
      <c r="FZ28" s="196">
        <v>11243.612431333413</v>
      </c>
      <c r="GA28" s="196">
        <v>7020.5132999999996</v>
      </c>
      <c r="GB28" s="200">
        <v>-0.37559984899200083</v>
      </c>
      <c r="GC28" s="196">
        <v>11243.612431333413</v>
      </c>
      <c r="GD28" s="196">
        <v>7020.5132999999996</v>
      </c>
      <c r="GE28" s="200">
        <v>-0.37559984899200083</v>
      </c>
      <c r="GF28" s="196">
        <v>11243.612431333413</v>
      </c>
      <c r="GG28" s="196">
        <v>7020.5132999999996</v>
      </c>
      <c r="GH28" s="200">
        <v>-0.37559984899200083</v>
      </c>
      <c r="GI28" s="196">
        <v>11243.612431333413</v>
      </c>
      <c r="GJ28" s="196">
        <v>7020.5132999999996</v>
      </c>
      <c r="GK28" s="200">
        <v>-0.37559984899200083</v>
      </c>
      <c r="GL28" s="196">
        <v>11243.612431333413</v>
      </c>
      <c r="GM28" s="196">
        <v>7020.5132999999996</v>
      </c>
      <c r="GN28" s="200">
        <v>-0.37559984899200083</v>
      </c>
      <c r="GO28" s="196">
        <v>11243.612431333413</v>
      </c>
      <c r="GP28" s="196">
        <v>7020.5132999999996</v>
      </c>
      <c r="GQ28" s="200">
        <v>-0.37559984899200083</v>
      </c>
    </row>
    <row r="29" spans="1:199" s="30" customFormat="1" x14ac:dyDescent="0.25">
      <c r="A29" s="112"/>
      <c r="B29" s="112"/>
      <c r="C29" s="112"/>
      <c r="D29" s="112"/>
      <c r="E29" s="112"/>
      <c r="F29" s="104">
        <v>1</v>
      </c>
      <c r="G29" s="118" t="s">
        <v>87</v>
      </c>
      <c r="H29" s="113"/>
      <c r="I29" s="113"/>
      <c r="J29" s="114" t="s">
        <v>273</v>
      </c>
      <c r="K29" s="112"/>
      <c r="L29" s="112"/>
      <c r="M29" s="112"/>
      <c r="N29" s="112"/>
      <c r="O29" s="112"/>
      <c r="P29" s="112"/>
      <c r="Q29" s="112"/>
      <c r="R29" s="240">
        <v>1031.8408669761288</v>
      </c>
      <c r="S29" s="240">
        <v>804.36</v>
      </c>
      <c r="T29" s="241">
        <v>-0.22046119150404953</v>
      </c>
      <c r="U29" s="242"/>
      <c r="V29" s="243"/>
      <c r="W29" s="244">
        <v>1031.8408669761288</v>
      </c>
      <c r="X29" s="240">
        <v>804.36</v>
      </c>
      <c r="Y29" s="245">
        <v>-0.22046119150404953</v>
      </c>
      <c r="Z29" s="246">
        <v>1032.3353142562169</v>
      </c>
      <c r="AA29" s="240">
        <v>804.36</v>
      </c>
      <c r="AB29" s="245">
        <v>-0.22083455938003038</v>
      </c>
      <c r="AC29" s="240">
        <v>1033.4890245764223</v>
      </c>
      <c r="AD29" s="240">
        <v>804.36</v>
      </c>
      <c r="AE29" s="245">
        <v>-0.22170436175684718</v>
      </c>
      <c r="AF29" s="240">
        <v>1034.6427348966276</v>
      </c>
      <c r="AG29" s="240">
        <v>804.36</v>
      </c>
      <c r="AH29" s="245">
        <v>-0.22257222433368312</v>
      </c>
      <c r="AI29" s="240">
        <v>1035.796445216833</v>
      </c>
      <c r="AJ29" s="240">
        <v>804.36</v>
      </c>
      <c r="AK29" s="245">
        <v>-0.22343815359241193</v>
      </c>
      <c r="AL29" s="240">
        <v>1036.9482622944092</v>
      </c>
      <c r="AM29" s="240">
        <v>804.36</v>
      </c>
      <c r="AN29" s="245">
        <v>-0.22430073973003392</v>
      </c>
      <c r="AO29" s="240">
        <v>1049.9320570578254</v>
      </c>
      <c r="AP29" s="240">
        <v>804.36</v>
      </c>
      <c r="AQ29" s="245">
        <v>-0.23389328424353503</v>
      </c>
      <c r="AR29" s="240">
        <v>1062.8990137224573</v>
      </c>
      <c r="AS29" s="240">
        <v>804.36</v>
      </c>
      <c r="AT29" s="245">
        <v>-0.24323948972067316</v>
      </c>
      <c r="AU29" s="240">
        <v>1075.8551595137951</v>
      </c>
      <c r="AV29" s="240">
        <v>804.36</v>
      </c>
      <c r="AW29" s="245">
        <v>-0.25235289073344253</v>
      </c>
      <c r="AX29" s="240">
        <v>1088.8483015868019</v>
      </c>
      <c r="AY29" s="240">
        <v>804.36</v>
      </c>
      <c r="AZ29" s="245">
        <v>-0.26127450552313947</v>
      </c>
      <c r="BA29" s="240">
        <v>1102.2196406364676</v>
      </c>
      <c r="BB29" s="240">
        <v>804.36</v>
      </c>
      <c r="BC29" s="245">
        <v>-0.27023619399893017</v>
      </c>
      <c r="BD29" s="240">
        <v>1115.5909796861333</v>
      </c>
      <c r="BE29" s="240">
        <v>804.36</v>
      </c>
      <c r="BF29" s="245">
        <v>-0.27898305503841275</v>
      </c>
      <c r="BG29" s="240">
        <v>1128.962318735799</v>
      </c>
      <c r="BH29" s="240">
        <v>804.36</v>
      </c>
      <c r="BI29" s="245">
        <v>-0.2875227218383033</v>
      </c>
      <c r="BJ29" s="240">
        <v>1142.3336577854648</v>
      </c>
      <c r="BK29" s="240">
        <v>804.36</v>
      </c>
      <c r="BL29" s="245">
        <v>-0.29586247020039891</v>
      </c>
      <c r="BM29" s="240">
        <v>1156.4611151053475</v>
      </c>
      <c r="BN29" s="240">
        <v>804.36</v>
      </c>
      <c r="BO29" s="245">
        <v>-0.30446429240577877</v>
      </c>
      <c r="BP29" s="240">
        <v>1171.1556611278929</v>
      </c>
      <c r="BQ29" s="240">
        <v>804.36</v>
      </c>
      <c r="BR29" s="245">
        <v>-0.31319121215248769</v>
      </c>
      <c r="BS29" s="240">
        <v>1185.8502071504383</v>
      </c>
      <c r="BT29" s="240">
        <v>804.36</v>
      </c>
      <c r="BU29" s="245">
        <v>-0.32170185142282648</v>
      </c>
      <c r="BV29" s="240">
        <v>1200.5447531729837</v>
      </c>
      <c r="BW29" s="240">
        <v>804.36</v>
      </c>
      <c r="BX29" s="245">
        <v>-0.33000415197008354</v>
      </c>
      <c r="BY29" s="240">
        <v>1214.9659679096405</v>
      </c>
      <c r="BZ29" s="240">
        <v>800.67624999999998</v>
      </c>
      <c r="CA29" s="245">
        <v>-0.34098874277312441</v>
      </c>
      <c r="CB29" s="240">
        <v>1228.703854431576</v>
      </c>
      <c r="CC29" s="240">
        <v>798.43004999999994</v>
      </c>
      <c r="CD29" s="245">
        <v>-0.35018511814682124</v>
      </c>
      <c r="CE29" s="240">
        <v>1242.4417409535115</v>
      </c>
      <c r="CF29" s="240">
        <v>782.12334999999996</v>
      </c>
      <c r="CG29" s="245">
        <v>-0.37049495021009221</v>
      </c>
      <c r="CH29" s="240">
        <v>1256.179627475447</v>
      </c>
      <c r="CI29" s="240">
        <v>794.8980499999999</v>
      </c>
      <c r="CJ29" s="245">
        <v>-0.36720988574101293</v>
      </c>
      <c r="CK29" s="240">
        <v>1269.9175139973825</v>
      </c>
      <c r="CL29" s="240">
        <v>787.05054999999993</v>
      </c>
      <c r="CM29" s="245">
        <v>-0.38023490398005316</v>
      </c>
      <c r="CN29" s="240">
        <v>1283.050992450329</v>
      </c>
      <c r="CO29" s="240">
        <v>787.05054999999993</v>
      </c>
      <c r="CP29" s="245">
        <v>-0.38657890089238273</v>
      </c>
      <c r="CQ29" s="240">
        <v>1296.0837362251109</v>
      </c>
      <c r="CR29" s="240">
        <v>787.05054999999993</v>
      </c>
      <c r="CS29" s="245">
        <v>-0.39274714433782487</v>
      </c>
      <c r="CT29" s="240">
        <v>1309.1164799998928</v>
      </c>
      <c r="CU29" s="240">
        <v>787.05054999999993</v>
      </c>
      <c r="CV29" s="245">
        <v>-0.39879257344612729</v>
      </c>
      <c r="CW29" s="240">
        <v>1322.1492237746747</v>
      </c>
      <c r="CX29" s="240">
        <v>787.05054999999993</v>
      </c>
      <c r="CY29" s="245">
        <v>-0.40471882004891468</v>
      </c>
      <c r="CZ29" s="240">
        <v>1335.3635416974237</v>
      </c>
      <c r="DA29" s="240">
        <v>787.05054999999993</v>
      </c>
      <c r="DB29" s="245">
        <v>-0.41060952660160649</v>
      </c>
      <c r="DC29" s="240">
        <v>1348.7140402311479</v>
      </c>
      <c r="DD29" s="240">
        <v>787.05054999999993</v>
      </c>
      <c r="DE29" s="245">
        <v>-0.41644371859203594</v>
      </c>
      <c r="DF29" s="240">
        <v>1362.0645387648722</v>
      </c>
      <c r="DG29" s="240">
        <v>787.05054999999993</v>
      </c>
      <c r="DH29" s="245">
        <v>-0.42216354100687342</v>
      </c>
      <c r="DI29" s="240">
        <v>1375.4150372985964</v>
      </c>
      <c r="DJ29" s="240">
        <v>787.05054999999993</v>
      </c>
      <c r="DK29" s="245">
        <v>-0.42777232423907635</v>
      </c>
      <c r="DL29" s="240">
        <v>1388.50366815757</v>
      </c>
      <c r="DM29" s="240">
        <v>787.05054999999993</v>
      </c>
      <c r="DN29" s="245">
        <v>-0.43316638763774301</v>
      </c>
      <c r="DO29" s="240">
        <v>1400.0210929680393</v>
      </c>
      <c r="DP29" s="240">
        <v>787.05054999999993</v>
      </c>
      <c r="DQ29" s="245">
        <v>-0.43782950560305073</v>
      </c>
      <c r="DR29" s="240">
        <v>1411.5385177785085</v>
      </c>
      <c r="DS29" s="240">
        <v>787.05054999999993</v>
      </c>
      <c r="DT29" s="245">
        <v>-0.44241652630303929</v>
      </c>
      <c r="DU29" s="240">
        <v>1423.0559425889778</v>
      </c>
      <c r="DV29" s="240">
        <v>787.05054999999993</v>
      </c>
      <c r="DW29" s="245">
        <v>-0.44692929740477233</v>
      </c>
      <c r="DX29" s="240">
        <v>1434.5733673994471</v>
      </c>
      <c r="DY29" s="240">
        <v>787.05054999999993</v>
      </c>
      <c r="DZ29" s="245">
        <v>-0.45136960723957792</v>
      </c>
      <c r="EA29" s="240">
        <v>1448.2086056569838</v>
      </c>
      <c r="EB29" s="240">
        <v>787.05054999999993</v>
      </c>
      <c r="EC29" s="245">
        <v>-0.45653509658371882</v>
      </c>
      <c r="ED29" s="240">
        <v>1462.6909692933475</v>
      </c>
      <c r="EE29" s="240">
        <v>787.05054999999993</v>
      </c>
      <c r="EF29" s="245">
        <v>-0.46191603932562852</v>
      </c>
      <c r="EG29" s="240">
        <v>1477.1733329297113</v>
      </c>
      <c r="EH29" s="240">
        <v>787.05054999999993</v>
      </c>
      <c r="EI29" s="245">
        <v>-0.467191471403681</v>
      </c>
      <c r="EJ29" s="240">
        <v>1491.655696566075</v>
      </c>
      <c r="EK29" s="240">
        <v>787.05054999999993</v>
      </c>
      <c r="EL29" s="245">
        <v>-0.4723644660011953</v>
      </c>
      <c r="EM29" s="240">
        <v>1505.666765481031</v>
      </c>
      <c r="EN29" s="240">
        <v>787.05054999999993</v>
      </c>
      <c r="EO29" s="245">
        <v>-0.4772744088905006</v>
      </c>
      <c r="EP29" s="240">
        <v>1519.0494414341101</v>
      </c>
      <c r="EQ29" s="240">
        <v>787.05054999999993</v>
      </c>
      <c r="ER29" s="245">
        <v>-0.48187956985984726</v>
      </c>
      <c r="ES29" s="240">
        <v>1532.4321173871892</v>
      </c>
      <c r="ET29" s="240">
        <v>787.05054999999993</v>
      </c>
      <c r="EU29" s="245">
        <v>-0.48640429741062313</v>
      </c>
      <c r="EV29" s="240">
        <v>1545.8147933402684</v>
      </c>
      <c r="EW29" s="240">
        <v>787.05054999999993</v>
      </c>
      <c r="EX29" s="245">
        <v>-0.49085068056613396</v>
      </c>
      <c r="EY29" s="240">
        <v>1559.1974692933475</v>
      </c>
      <c r="EZ29" s="240">
        <v>787.05054999999993</v>
      </c>
      <c r="FA29" s="245">
        <v>-0.49522073662888672</v>
      </c>
      <c r="FB29" s="240">
        <v>1573.1703164537112</v>
      </c>
      <c r="FC29" s="240">
        <v>787.05054999999993</v>
      </c>
      <c r="FD29" s="245">
        <v>-0.49970416949247209</v>
      </c>
      <c r="FE29" s="240">
        <v>1587.1431636140749</v>
      </c>
      <c r="FF29" s="240">
        <v>787.05054999999993</v>
      </c>
      <c r="FG29" s="245">
        <v>-0.50410866011115751</v>
      </c>
      <c r="FH29" s="240">
        <v>1601.1160107744386</v>
      </c>
      <c r="FI29" s="240">
        <v>787.05054999999993</v>
      </c>
      <c r="FJ29" s="245">
        <v>-0.50843627525820945</v>
      </c>
      <c r="FK29" s="240">
        <v>1615.0888579348023</v>
      </c>
      <c r="FL29" s="240">
        <v>787.05054999999993</v>
      </c>
      <c r="FM29" s="245">
        <v>-0.5126890101846201</v>
      </c>
      <c r="FN29" s="240">
        <v>1628.6401542328199</v>
      </c>
      <c r="FO29" s="240">
        <v>787.05054999999993</v>
      </c>
      <c r="FP29" s="245">
        <v>-0.51674373988970912</v>
      </c>
      <c r="FQ29" s="240">
        <v>1642.022830185899</v>
      </c>
      <c r="FR29" s="240">
        <v>787.05054999999993</v>
      </c>
      <c r="FS29" s="245">
        <v>-0.52068233429440491</v>
      </c>
      <c r="FT29" s="240">
        <v>1655.4055061389781</v>
      </c>
      <c r="FU29" s="240">
        <v>787.05054999999993</v>
      </c>
      <c r="FV29" s="245">
        <v>-0.52455724770682033</v>
      </c>
      <c r="FW29" s="240">
        <v>1668.7881820920572</v>
      </c>
      <c r="FX29" s="240">
        <v>787.05054999999993</v>
      </c>
      <c r="FY29" s="245">
        <v>-0.52837001217654656</v>
      </c>
      <c r="FZ29" s="240">
        <v>10071.083418065538</v>
      </c>
      <c r="GA29" s="240">
        <v>4723.3032999999996</v>
      </c>
      <c r="GB29" s="245">
        <v>-0.53100345772855728</v>
      </c>
      <c r="GC29" s="240">
        <v>10071.083418065538</v>
      </c>
      <c r="GD29" s="240">
        <v>4723.3032999999996</v>
      </c>
      <c r="GE29" s="245">
        <v>-0.53100345772855728</v>
      </c>
      <c r="GF29" s="240">
        <v>10071.083418065538</v>
      </c>
      <c r="GG29" s="240">
        <v>4723.3032999999996</v>
      </c>
      <c r="GH29" s="245">
        <v>-0.53100345772855728</v>
      </c>
      <c r="GI29" s="240">
        <v>10071.083418065538</v>
      </c>
      <c r="GJ29" s="240">
        <v>4723.3032999999996</v>
      </c>
      <c r="GK29" s="245">
        <v>-0.53100345772855728</v>
      </c>
      <c r="GL29" s="240">
        <v>10071.083418065538</v>
      </c>
      <c r="GM29" s="240">
        <v>4723.3032999999996</v>
      </c>
      <c r="GN29" s="245">
        <v>-0.53100345772855728</v>
      </c>
      <c r="GO29" s="240">
        <v>10071.083418065538</v>
      </c>
      <c r="GP29" s="240">
        <v>4723.3032999999996</v>
      </c>
      <c r="GQ29" s="245">
        <v>-0.53100345772855728</v>
      </c>
    </row>
    <row r="30" spans="1:199" s="7" customFormat="1" x14ac:dyDescent="0.25">
      <c r="A30" s="106"/>
      <c r="B30" s="106"/>
      <c r="C30" s="106"/>
      <c r="D30" s="106"/>
      <c r="E30" s="106"/>
      <c r="F30" s="107">
        <v>1</v>
      </c>
      <c r="G30" s="108" t="s">
        <v>86</v>
      </c>
      <c r="H30" s="109"/>
      <c r="I30" s="109"/>
      <c r="J30" s="110" t="s">
        <v>273</v>
      </c>
      <c r="K30" s="106"/>
      <c r="L30" s="106"/>
      <c r="M30" s="106"/>
      <c r="N30" s="106"/>
      <c r="O30" s="106"/>
      <c r="P30" s="106"/>
      <c r="Q30" s="106"/>
      <c r="R30" s="208">
        <v>180.21092111870962</v>
      </c>
      <c r="S30" s="214">
        <v>201.63999999999996</v>
      </c>
      <c r="T30" s="215">
        <v>0.11891110010571693</v>
      </c>
      <c r="U30" s="210"/>
      <c r="V30" s="211"/>
      <c r="W30" s="214">
        <v>180.21092111870962</v>
      </c>
      <c r="X30" s="214">
        <v>201.63999999999996</v>
      </c>
      <c r="Y30" s="216">
        <v>0.11891110010571693</v>
      </c>
      <c r="Z30" s="217">
        <v>184.15049369134888</v>
      </c>
      <c r="AA30" s="214">
        <v>201.63999999999996</v>
      </c>
      <c r="AB30" s="216">
        <v>9.4973985451078394E-2</v>
      </c>
      <c r="AC30" s="214">
        <v>193.08637808127057</v>
      </c>
      <c r="AD30" s="214">
        <v>201.63999999999996</v>
      </c>
      <c r="AE30" s="216">
        <v>4.429945811676652E-2</v>
      </c>
      <c r="AF30" s="214">
        <v>193.45960967719239</v>
      </c>
      <c r="AG30" s="214">
        <v>201.63999999999996</v>
      </c>
      <c r="AH30" s="216">
        <v>4.2284745309149573E-2</v>
      </c>
      <c r="AI30" s="214">
        <v>195.46337661552306</v>
      </c>
      <c r="AJ30" s="214">
        <v>201.63999999999996</v>
      </c>
      <c r="AK30" s="216">
        <v>3.1599901175483787E-2</v>
      </c>
      <c r="AL30" s="214">
        <v>194.2494655881718</v>
      </c>
      <c r="AM30" s="214">
        <v>201.63999999999996</v>
      </c>
      <c r="AN30" s="216">
        <v>3.8046613870726546E-2</v>
      </c>
      <c r="AO30" s="214">
        <v>201.79247353701368</v>
      </c>
      <c r="AP30" s="214">
        <v>201.63999999999996</v>
      </c>
      <c r="AQ30" s="216">
        <v>-7.5559575806355319E-4</v>
      </c>
      <c r="AR30" s="214">
        <v>208.55731958463988</v>
      </c>
      <c r="AS30" s="214">
        <v>201.63999999999996</v>
      </c>
      <c r="AT30" s="216">
        <v>-3.3167474526506056E-2</v>
      </c>
      <c r="AU30" s="214">
        <v>200.85354739035284</v>
      </c>
      <c r="AV30" s="214">
        <v>201.63999999999996</v>
      </c>
      <c r="AW30" s="216">
        <v>3.9155525001441311E-3</v>
      </c>
      <c r="AX30" s="214">
        <v>193.87184974143281</v>
      </c>
      <c r="AY30" s="214">
        <v>201.63999999999996</v>
      </c>
      <c r="AZ30" s="216">
        <v>4.0068479611287254E-2</v>
      </c>
      <c r="BA30" s="214">
        <v>197.24148536381699</v>
      </c>
      <c r="BB30" s="214">
        <v>201.63999999999996</v>
      </c>
      <c r="BC30" s="216">
        <v>2.2300149626584859E-2</v>
      </c>
      <c r="BD30" s="214">
        <v>199.65975389022023</v>
      </c>
      <c r="BE30" s="214">
        <v>201.63999999999996</v>
      </c>
      <c r="BF30" s="216">
        <v>9.9181035296103531E-3</v>
      </c>
      <c r="BG30" s="214">
        <v>200.90414293720755</v>
      </c>
      <c r="BH30" s="214">
        <v>201.63999999999996</v>
      </c>
      <c r="BI30" s="216">
        <v>3.6627271694561164E-3</v>
      </c>
      <c r="BJ30" s="214">
        <v>197.35695190297682</v>
      </c>
      <c r="BK30" s="214">
        <v>201.63999999999996</v>
      </c>
      <c r="BL30" s="216">
        <v>2.1702038138128224E-2</v>
      </c>
      <c r="BM30" s="214">
        <v>204.69353318432246</v>
      </c>
      <c r="BN30" s="214">
        <v>201.63999999999996</v>
      </c>
      <c r="BO30" s="216">
        <v>-1.4917585020005775E-2</v>
      </c>
      <c r="BP30" s="214">
        <v>212.27077292234594</v>
      </c>
      <c r="BQ30" s="214">
        <v>201.63999999999996</v>
      </c>
      <c r="BR30" s="216">
        <v>-5.0081190057356555E-2</v>
      </c>
      <c r="BS30" s="214">
        <v>211.90643703940134</v>
      </c>
      <c r="BT30" s="214">
        <v>201.63999999999996</v>
      </c>
      <c r="BU30" s="216">
        <v>-4.8447971580459666E-2</v>
      </c>
      <c r="BV30" s="214">
        <v>200.03038322792702</v>
      </c>
      <c r="BW30" s="214">
        <v>201.63999999999996</v>
      </c>
      <c r="BX30" s="216">
        <v>8.0468614122427718E-3</v>
      </c>
      <c r="BY30" s="214">
        <v>201.76555358106492</v>
      </c>
      <c r="BZ30" s="214">
        <v>227.04899999999998</v>
      </c>
      <c r="CA30" s="216">
        <v>0.12531101553356444</v>
      </c>
      <c r="CB30" s="214">
        <v>198.75332610739929</v>
      </c>
      <c r="CC30" s="214">
        <v>228.98699999999999</v>
      </c>
      <c r="CD30" s="216">
        <v>0.15211656823425182</v>
      </c>
      <c r="CE30" s="214">
        <v>190.04725600663738</v>
      </c>
      <c r="CF30" s="214">
        <v>234.73599999999999</v>
      </c>
      <c r="CG30" s="216">
        <v>0.23514543136472255</v>
      </c>
      <c r="CH30" s="214">
        <v>193.38878579442368</v>
      </c>
      <c r="CI30" s="214">
        <v>374.83499999999998</v>
      </c>
      <c r="CJ30" s="216">
        <v>0.93824579052095303</v>
      </c>
      <c r="CK30" s="214">
        <v>178.3233453526982</v>
      </c>
      <c r="CL30" s="214">
        <v>383.03500000000003</v>
      </c>
      <c r="CM30" s="216">
        <v>1.1479801157970164</v>
      </c>
      <c r="CN30" s="214">
        <v>190.77490826940476</v>
      </c>
      <c r="CO30" s="214">
        <v>383.03500000000003</v>
      </c>
      <c r="CP30" s="216">
        <v>1.0077850041950653</v>
      </c>
      <c r="CQ30" s="214">
        <v>209.41113522288583</v>
      </c>
      <c r="CR30" s="214">
        <v>383.03500000000003</v>
      </c>
      <c r="CS30" s="216">
        <v>0.82910521731482134</v>
      </c>
      <c r="CT30" s="214">
        <v>214.13478689420555</v>
      </c>
      <c r="CU30" s="214">
        <v>383.03500000000003</v>
      </c>
      <c r="CV30" s="216">
        <v>0.78875653767195031</v>
      </c>
      <c r="CW30" s="214">
        <v>199.77563263896991</v>
      </c>
      <c r="CX30" s="214">
        <v>383.03500000000003</v>
      </c>
      <c r="CY30" s="216">
        <v>0.91732592679214475</v>
      </c>
      <c r="CZ30" s="214">
        <v>201.9863550413254</v>
      </c>
      <c r="DA30" s="214">
        <v>383.03500000000003</v>
      </c>
      <c r="DB30" s="216">
        <v>0.89634096779276495</v>
      </c>
      <c r="DC30" s="214">
        <v>201.19056878995434</v>
      </c>
      <c r="DD30" s="214">
        <v>383.03500000000003</v>
      </c>
      <c r="DE30" s="216">
        <v>0.90384172729236489</v>
      </c>
      <c r="DF30" s="214">
        <v>194.61215533114273</v>
      </c>
      <c r="DG30" s="214">
        <v>383.03500000000003</v>
      </c>
      <c r="DH30" s="216">
        <v>0.96819669022341381</v>
      </c>
      <c r="DI30" s="214">
        <v>182.74971611141655</v>
      </c>
      <c r="DJ30" s="214">
        <v>383.03500000000003</v>
      </c>
      <c r="DK30" s="216">
        <v>1.0959540083032253</v>
      </c>
      <c r="DL30" s="214">
        <v>180.64187791825952</v>
      </c>
      <c r="DM30" s="214">
        <v>383.03500000000003</v>
      </c>
      <c r="DN30" s="216">
        <v>1.1204108616127397</v>
      </c>
      <c r="DO30" s="214">
        <v>186.38011953485793</v>
      </c>
      <c r="DP30" s="214">
        <v>383.03500000000003</v>
      </c>
      <c r="DQ30" s="216">
        <v>1.0551279876626676</v>
      </c>
      <c r="DR30" s="214">
        <v>187.10858819546428</v>
      </c>
      <c r="DS30" s="214">
        <v>383.03500000000003</v>
      </c>
      <c r="DT30" s="216">
        <v>1.0471267711125043</v>
      </c>
      <c r="DU30" s="214">
        <v>198.04837581400636</v>
      </c>
      <c r="DV30" s="214">
        <v>383.03500000000003</v>
      </c>
      <c r="DW30" s="216">
        <v>0.93404767105851239</v>
      </c>
      <c r="DX30" s="214">
        <v>195.32640811048321</v>
      </c>
      <c r="DY30" s="214">
        <v>383.03500000000003</v>
      </c>
      <c r="DZ30" s="216">
        <v>0.96099955815161708</v>
      </c>
      <c r="EA30" s="214">
        <v>201.49572219945321</v>
      </c>
      <c r="EB30" s="214">
        <v>383.03500000000003</v>
      </c>
      <c r="EC30" s="216">
        <v>0.9009584710728884</v>
      </c>
      <c r="ED30" s="214">
        <v>205.39554103649718</v>
      </c>
      <c r="EE30" s="214">
        <v>383.03500000000003</v>
      </c>
      <c r="EF30" s="216">
        <v>0.86486521599774024</v>
      </c>
      <c r="EG30" s="214">
        <v>202.5819151521213</v>
      </c>
      <c r="EH30" s="214">
        <v>383.03500000000003</v>
      </c>
      <c r="EI30" s="216">
        <v>0.89076601291074897</v>
      </c>
      <c r="EJ30" s="214">
        <v>196.63680362292052</v>
      </c>
      <c r="EK30" s="214">
        <v>383.03500000000003</v>
      </c>
      <c r="EL30" s="216">
        <v>0.94793137877955425</v>
      </c>
      <c r="EM30" s="214">
        <v>210.00399304305719</v>
      </c>
      <c r="EN30" s="214">
        <v>383.03500000000003</v>
      </c>
      <c r="EO30" s="216">
        <v>0.82394150915723885</v>
      </c>
      <c r="EP30" s="214">
        <v>218.26962887492402</v>
      </c>
      <c r="EQ30" s="214">
        <v>383.03500000000003</v>
      </c>
      <c r="ER30" s="216">
        <v>0.7548708080659825</v>
      </c>
      <c r="ES30" s="214">
        <v>208.88556310464065</v>
      </c>
      <c r="ET30" s="214">
        <v>383.03500000000003</v>
      </c>
      <c r="EU30" s="216">
        <v>0.83370738650865828</v>
      </c>
      <c r="EV30" s="214">
        <v>214.79422100747573</v>
      </c>
      <c r="EW30" s="214">
        <v>383.03500000000003</v>
      </c>
      <c r="EX30" s="216">
        <v>0.78326492306638373</v>
      </c>
      <c r="EY30" s="214">
        <v>202.68303994985331</v>
      </c>
      <c r="EZ30" s="214">
        <v>383.03500000000003</v>
      </c>
      <c r="FA30" s="216">
        <v>0.88982265163759322</v>
      </c>
      <c r="FB30" s="214">
        <v>210.30371887227318</v>
      </c>
      <c r="FC30" s="214">
        <v>383.03500000000003</v>
      </c>
      <c r="FD30" s="216">
        <v>0.82134201931366824</v>
      </c>
      <c r="FE30" s="214">
        <v>218.25519336950094</v>
      </c>
      <c r="FF30" s="214">
        <v>383.03500000000003</v>
      </c>
      <c r="FG30" s="216">
        <v>0.75498687608102277</v>
      </c>
      <c r="FH30" s="214">
        <v>215.7292695160927</v>
      </c>
      <c r="FI30" s="214">
        <v>383.03500000000003</v>
      </c>
      <c r="FJ30" s="216">
        <v>0.77553560932735122</v>
      </c>
      <c r="FK30" s="214">
        <v>205.97601419030599</v>
      </c>
      <c r="FL30" s="214">
        <v>383.03500000000003</v>
      </c>
      <c r="FM30" s="216">
        <v>0.85960972934501567</v>
      </c>
      <c r="FN30" s="214">
        <v>209.8085408665799</v>
      </c>
      <c r="FO30" s="214">
        <v>383.03500000000003</v>
      </c>
      <c r="FP30" s="216">
        <v>0.82564064559972883</v>
      </c>
      <c r="FQ30" s="214">
        <v>214.87811773410243</v>
      </c>
      <c r="FR30" s="214">
        <v>383.03500000000003</v>
      </c>
      <c r="FS30" s="216">
        <v>0.78256866748051424</v>
      </c>
      <c r="FT30" s="214">
        <v>211.43512724676657</v>
      </c>
      <c r="FU30" s="214">
        <v>383.03500000000003</v>
      </c>
      <c r="FV30" s="216">
        <v>0.81159585442469417</v>
      </c>
      <c r="FW30" s="214">
        <v>198.36843784703575</v>
      </c>
      <c r="FX30" s="214">
        <v>383.03500000000003</v>
      </c>
      <c r="FY30" s="216">
        <v>0.93092713819404505</v>
      </c>
      <c r="FZ30" s="214">
        <v>1174.5290132678736</v>
      </c>
      <c r="GA30" s="214">
        <v>2299.21</v>
      </c>
      <c r="GB30" s="216">
        <v>0.95755913564275807</v>
      </c>
      <c r="GC30" s="214">
        <v>1174.5290132678736</v>
      </c>
      <c r="GD30" s="214">
        <v>2299.21</v>
      </c>
      <c r="GE30" s="216">
        <v>0.95755913564275807</v>
      </c>
      <c r="GF30" s="214">
        <v>1174.5290132678736</v>
      </c>
      <c r="GG30" s="214">
        <v>2299.21</v>
      </c>
      <c r="GH30" s="216">
        <v>0.95755913564275807</v>
      </c>
      <c r="GI30" s="214">
        <v>1174.5290132678736</v>
      </c>
      <c r="GJ30" s="214">
        <v>2299.21</v>
      </c>
      <c r="GK30" s="216">
        <v>0.95755913564275807</v>
      </c>
      <c r="GL30" s="214">
        <v>1174.5290132678736</v>
      </c>
      <c r="GM30" s="214">
        <v>2299.21</v>
      </c>
      <c r="GN30" s="216">
        <v>0.95755913564275807</v>
      </c>
      <c r="GO30" s="214">
        <v>1174.5290132678736</v>
      </c>
      <c r="GP30" s="214">
        <v>2299.21</v>
      </c>
      <c r="GQ30" s="216">
        <v>0.95755913564275807</v>
      </c>
    </row>
    <row r="31" spans="1:199" s="36" customFormat="1" ht="10.199999999999999" x14ac:dyDescent="0.2">
      <c r="A31" s="126"/>
      <c r="B31" s="126"/>
      <c r="C31" s="126"/>
      <c r="D31" s="126"/>
      <c r="E31" s="126"/>
      <c r="F31" s="127">
        <v>2</v>
      </c>
      <c r="G31" s="128" t="s">
        <v>88</v>
      </c>
      <c r="H31" s="114"/>
      <c r="I31" s="114"/>
      <c r="J31" s="114" t="s">
        <v>273</v>
      </c>
      <c r="K31" s="126"/>
      <c r="L31" s="126"/>
      <c r="M31" s="126"/>
      <c r="N31" s="126"/>
      <c r="O31" s="126"/>
      <c r="P31" s="126"/>
      <c r="Q31" s="126"/>
      <c r="R31" s="218">
        <v>0</v>
      </c>
      <c r="S31" s="218">
        <v>0</v>
      </c>
      <c r="T31" s="219">
        <v>0</v>
      </c>
      <c r="U31" s="220"/>
      <c r="V31" s="221"/>
      <c r="W31" s="218">
        <v>0</v>
      </c>
      <c r="X31" s="218">
        <v>0</v>
      </c>
      <c r="Y31" s="222">
        <v>0</v>
      </c>
      <c r="Z31" s="223">
        <v>0</v>
      </c>
      <c r="AA31" s="218">
        <v>0</v>
      </c>
      <c r="AB31" s="222">
        <v>0</v>
      </c>
      <c r="AC31" s="218">
        <v>0</v>
      </c>
      <c r="AD31" s="218">
        <v>0</v>
      </c>
      <c r="AE31" s="222">
        <v>0</v>
      </c>
      <c r="AF31" s="218">
        <v>0</v>
      </c>
      <c r="AG31" s="218">
        <v>0</v>
      </c>
      <c r="AH31" s="222">
        <v>0</v>
      </c>
      <c r="AI31" s="218">
        <v>0</v>
      </c>
      <c r="AJ31" s="218">
        <v>0</v>
      </c>
      <c r="AK31" s="222">
        <v>0</v>
      </c>
      <c r="AL31" s="218">
        <v>0</v>
      </c>
      <c r="AM31" s="218">
        <v>0</v>
      </c>
      <c r="AN31" s="222">
        <v>0</v>
      </c>
      <c r="AO31" s="218">
        <v>0</v>
      </c>
      <c r="AP31" s="218">
        <v>0</v>
      </c>
      <c r="AQ31" s="222">
        <v>0</v>
      </c>
      <c r="AR31" s="218">
        <v>0</v>
      </c>
      <c r="AS31" s="218">
        <v>0</v>
      </c>
      <c r="AT31" s="222">
        <v>0</v>
      </c>
      <c r="AU31" s="218">
        <v>0</v>
      </c>
      <c r="AV31" s="218">
        <v>0</v>
      </c>
      <c r="AW31" s="222">
        <v>0</v>
      </c>
      <c r="AX31" s="218">
        <v>0</v>
      </c>
      <c r="AY31" s="218">
        <v>0</v>
      </c>
      <c r="AZ31" s="222">
        <v>0</v>
      </c>
      <c r="BA31" s="218">
        <v>7.0942577668201636</v>
      </c>
      <c r="BB31" s="218">
        <v>0</v>
      </c>
      <c r="BC31" s="222">
        <v>-1</v>
      </c>
      <c r="BD31" s="218">
        <v>56.333094660368545</v>
      </c>
      <c r="BE31" s="218">
        <v>0</v>
      </c>
      <c r="BF31" s="222">
        <v>-1</v>
      </c>
      <c r="BG31" s="218">
        <v>109.72010530322572</v>
      </c>
      <c r="BH31" s="218">
        <v>0</v>
      </c>
      <c r="BI31" s="222">
        <v>-1</v>
      </c>
      <c r="BJ31" s="218">
        <v>164.49196510322577</v>
      </c>
      <c r="BK31" s="218">
        <v>0</v>
      </c>
      <c r="BL31" s="222">
        <v>-1</v>
      </c>
      <c r="BM31" s="218">
        <v>177.76014695161291</v>
      </c>
      <c r="BN31" s="218">
        <v>0</v>
      </c>
      <c r="BO31" s="222">
        <v>-1</v>
      </c>
      <c r="BP31" s="218">
        <v>172.52212085806457</v>
      </c>
      <c r="BQ31" s="218">
        <v>0</v>
      </c>
      <c r="BR31" s="222">
        <v>-1</v>
      </c>
      <c r="BS31" s="218">
        <v>168.26554553225813</v>
      </c>
      <c r="BT31" s="218">
        <v>0</v>
      </c>
      <c r="BU31" s="222">
        <v>-1</v>
      </c>
      <c r="BV31" s="218">
        <v>165.00011510322588</v>
      </c>
      <c r="BW31" s="218">
        <v>0</v>
      </c>
      <c r="BX31" s="222">
        <v>-1</v>
      </c>
      <c r="BY31" s="218">
        <v>163.80797383548395</v>
      </c>
      <c r="BZ31" s="218">
        <v>0</v>
      </c>
      <c r="CA31" s="222">
        <v>-1</v>
      </c>
      <c r="CB31" s="218">
        <v>167.79905547096786</v>
      </c>
      <c r="CC31" s="218">
        <v>0</v>
      </c>
      <c r="CD31" s="222">
        <v>-1</v>
      </c>
      <c r="CE31" s="218">
        <v>171.11631812903238</v>
      </c>
      <c r="CF31" s="218">
        <v>0</v>
      </c>
      <c r="CG31" s="222">
        <v>-1</v>
      </c>
      <c r="CH31" s="218">
        <v>169.26322210306463</v>
      </c>
      <c r="CI31" s="218">
        <v>0</v>
      </c>
      <c r="CJ31" s="222">
        <v>-1</v>
      </c>
      <c r="CK31" s="218">
        <v>167.41012607709689</v>
      </c>
      <c r="CL31" s="218">
        <v>0</v>
      </c>
      <c r="CM31" s="222">
        <v>-1</v>
      </c>
      <c r="CN31" s="218">
        <v>169.08673676725817</v>
      </c>
      <c r="CO31" s="218">
        <v>0</v>
      </c>
      <c r="CP31" s="222">
        <v>-1</v>
      </c>
      <c r="CQ31" s="218">
        <v>171.35163191010764</v>
      </c>
      <c r="CR31" s="218">
        <v>0</v>
      </c>
      <c r="CS31" s="222">
        <v>-1</v>
      </c>
      <c r="CT31" s="218">
        <v>172.40066904263455</v>
      </c>
      <c r="CU31" s="218">
        <v>0</v>
      </c>
      <c r="CV31" s="222">
        <v>-1</v>
      </c>
      <c r="CW31" s="218">
        <v>173.04572279440873</v>
      </c>
      <c r="CX31" s="218">
        <v>0</v>
      </c>
      <c r="CY31" s="222">
        <v>-1</v>
      </c>
      <c r="CZ31" s="218">
        <v>172.87166067091408</v>
      </c>
      <c r="DA31" s="218">
        <v>0</v>
      </c>
      <c r="DB31" s="222">
        <v>-1</v>
      </c>
      <c r="DC31" s="218">
        <v>172.08326164096786</v>
      </c>
      <c r="DD31" s="218">
        <v>0</v>
      </c>
      <c r="DE31" s="222">
        <v>-1</v>
      </c>
      <c r="DF31" s="218">
        <v>170.07325809677434</v>
      </c>
      <c r="DG31" s="218">
        <v>0</v>
      </c>
      <c r="DH31" s="222">
        <v>-1</v>
      </c>
      <c r="DI31" s="218">
        <v>164.54337111290337</v>
      </c>
      <c r="DJ31" s="218">
        <v>0</v>
      </c>
      <c r="DK31" s="222">
        <v>-1</v>
      </c>
      <c r="DL31" s="218">
        <v>160.76900380645176</v>
      </c>
      <c r="DM31" s="218">
        <v>0</v>
      </c>
      <c r="DN31" s="222">
        <v>-1</v>
      </c>
      <c r="DO31" s="218">
        <v>167.52775456451627</v>
      </c>
      <c r="DP31" s="218">
        <v>0</v>
      </c>
      <c r="DQ31" s="222">
        <v>-1</v>
      </c>
      <c r="DR31" s="218">
        <v>174.11095335483884</v>
      </c>
      <c r="DS31" s="218">
        <v>0</v>
      </c>
      <c r="DT31" s="222">
        <v>-1</v>
      </c>
      <c r="DU31" s="218">
        <v>182.08795325806466</v>
      </c>
      <c r="DV31" s="218">
        <v>0</v>
      </c>
      <c r="DW31" s="222">
        <v>-1</v>
      </c>
      <c r="DX31" s="218">
        <v>191.39445314516144</v>
      </c>
      <c r="DY31" s="218">
        <v>0</v>
      </c>
      <c r="DZ31" s="222">
        <v>-1</v>
      </c>
      <c r="EA31" s="218">
        <v>185.92873098924744</v>
      </c>
      <c r="EB31" s="218">
        <v>0</v>
      </c>
      <c r="EC31" s="222">
        <v>-1</v>
      </c>
      <c r="ED31" s="218">
        <v>174.55412001612916</v>
      </c>
      <c r="EE31" s="218">
        <v>0</v>
      </c>
      <c r="EF31" s="222">
        <v>-1</v>
      </c>
      <c r="EG31" s="218">
        <v>167.81666666666678</v>
      </c>
      <c r="EH31" s="218">
        <v>0</v>
      </c>
      <c r="EI31" s="222">
        <v>-1</v>
      </c>
      <c r="EJ31" s="218">
        <v>164.04005376344094</v>
      </c>
      <c r="EK31" s="218">
        <v>0</v>
      </c>
      <c r="EL31" s="222">
        <v>-1</v>
      </c>
      <c r="EM31" s="218">
        <v>163.86021505376351</v>
      </c>
      <c r="EN31" s="218">
        <v>0</v>
      </c>
      <c r="EO31" s="222">
        <v>-1</v>
      </c>
      <c r="EP31" s="218">
        <v>168.47607526881728</v>
      </c>
      <c r="EQ31" s="218">
        <v>0</v>
      </c>
      <c r="ER31" s="222">
        <v>-1</v>
      </c>
      <c r="ES31" s="218">
        <v>171.96126013548394</v>
      </c>
      <c r="ET31" s="218">
        <v>0</v>
      </c>
      <c r="EU31" s="222">
        <v>-1</v>
      </c>
      <c r="EV31" s="218">
        <v>174.11750043870973</v>
      </c>
      <c r="EW31" s="218">
        <v>0</v>
      </c>
      <c r="EX31" s="222">
        <v>-1</v>
      </c>
      <c r="EY31" s="218">
        <v>176.27374074193551</v>
      </c>
      <c r="EZ31" s="218">
        <v>0</v>
      </c>
      <c r="FA31" s="222">
        <v>-1</v>
      </c>
      <c r="FB31" s="218">
        <v>173.63833592688172</v>
      </c>
      <c r="FC31" s="218">
        <v>0</v>
      </c>
      <c r="FD31" s="222">
        <v>-1</v>
      </c>
      <c r="FE31" s="218">
        <v>171.00293111182793</v>
      </c>
      <c r="FF31" s="218">
        <v>0</v>
      </c>
      <c r="FG31" s="222">
        <v>-1</v>
      </c>
      <c r="FH31" s="218">
        <v>168.84669080860212</v>
      </c>
      <c r="FI31" s="218">
        <v>0</v>
      </c>
      <c r="FJ31" s="222">
        <v>-1</v>
      </c>
      <c r="FK31" s="218">
        <v>166.6904505053763</v>
      </c>
      <c r="FL31" s="218">
        <v>0</v>
      </c>
      <c r="FM31" s="222">
        <v>-1</v>
      </c>
      <c r="FN31" s="218">
        <v>167.95681385806446</v>
      </c>
      <c r="FO31" s="218">
        <v>0</v>
      </c>
      <c r="FP31" s="222">
        <v>-1</v>
      </c>
      <c r="FQ31" s="218">
        <v>170.59221867311823</v>
      </c>
      <c r="FR31" s="218">
        <v>0</v>
      </c>
      <c r="FS31" s="222">
        <v>-1</v>
      </c>
      <c r="FT31" s="218">
        <v>169.94538455080641</v>
      </c>
      <c r="FU31" s="218">
        <v>0</v>
      </c>
      <c r="FV31" s="222">
        <v>-1</v>
      </c>
      <c r="FW31" s="218">
        <v>165.96042162096771</v>
      </c>
      <c r="FX31" s="218">
        <v>0</v>
      </c>
      <c r="FY31" s="222">
        <v>-1</v>
      </c>
      <c r="FZ31" s="218">
        <v>163.11401952822578</v>
      </c>
      <c r="GA31" s="218">
        <v>2</v>
      </c>
      <c r="GB31" s="222">
        <v>-0.98773863824958397</v>
      </c>
      <c r="GC31" s="218">
        <v>163.11401952822578</v>
      </c>
      <c r="GD31" s="218">
        <v>2</v>
      </c>
      <c r="GE31" s="222">
        <v>-0.98773863824958397</v>
      </c>
      <c r="GF31" s="218">
        <v>163.11401952822578</v>
      </c>
      <c r="GG31" s="218">
        <v>2</v>
      </c>
      <c r="GH31" s="222">
        <v>-0.98773863824958397</v>
      </c>
      <c r="GI31" s="218">
        <v>163.11401952822578</v>
      </c>
      <c r="GJ31" s="218">
        <v>2</v>
      </c>
      <c r="GK31" s="222">
        <v>-0.98773863824958397</v>
      </c>
      <c r="GL31" s="218">
        <v>163.11401952822578</v>
      </c>
      <c r="GM31" s="218">
        <v>2</v>
      </c>
      <c r="GN31" s="222">
        <v>-0.98773863824958397</v>
      </c>
      <c r="GO31" s="218">
        <v>163.11401952822578</v>
      </c>
      <c r="GP31" s="218">
        <v>2</v>
      </c>
      <c r="GQ31" s="222">
        <v>-0.98773863824958397</v>
      </c>
    </row>
    <row r="32" spans="1:199" s="36" customFormat="1" ht="10.199999999999999" x14ac:dyDescent="0.2">
      <c r="A32" s="126"/>
      <c r="B32" s="126"/>
      <c r="C32" s="126"/>
      <c r="D32" s="126"/>
      <c r="E32" s="126"/>
      <c r="F32" s="127">
        <v>2</v>
      </c>
      <c r="G32" s="128" t="s">
        <v>89</v>
      </c>
      <c r="H32" s="114"/>
      <c r="I32" s="114"/>
      <c r="J32" s="114" t="s">
        <v>273</v>
      </c>
      <c r="K32" s="126"/>
      <c r="L32" s="126"/>
      <c r="M32" s="126"/>
      <c r="N32" s="126"/>
      <c r="O32" s="126"/>
      <c r="P32" s="126"/>
      <c r="Q32" s="126"/>
      <c r="R32" s="218">
        <v>156.71737273161284</v>
      </c>
      <c r="S32" s="218">
        <v>200</v>
      </c>
      <c r="T32" s="219">
        <v>0.2761827008324792</v>
      </c>
      <c r="U32" s="220"/>
      <c r="V32" s="221"/>
      <c r="W32" s="218">
        <v>156.71737273161284</v>
      </c>
      <c r="X32" s="218">
        <v>200</v>
      </c>
      <c r="Y32" s="222">
        <v>0.2761827008324792</v>
      </c>
      <c r="Z32" s="223">
        <v>159.55330647883864</v>
      </c>
      <c r="AA32" s="218">
        <v>200</v>
      </c>
      <c r="AB32" s="222">
        <v>0.25349956333575424</v>
      </c>
      <c r="AC32" s="218">
        <v>166.17048522236539</v>
      </c>
      <c r="AD32" s="218">
        <v>200</v>
      </c>
      <c r="AE32" s="222">
        <v>0.2035831738251517</v>
      </c>
      <c r="AF32" s="218">
        <v>169.95173021866648</v>
      </c>
      <c r="AG32" s="218">
        <v>200</v>
      </c>
      <c r="AH32" s="222">
        <v>0.17680473004112549</v>
      </c>
      <c r="AI32" s="218">
        <v>169.9517302186668</v>
      </c>
      <c r="AJ32" s="218">
        <v>200</v>
      </c>
      <c r="AK32" s="222">
        <v>0.17680473004112332</v>
      </c>
      <c r="AL32" s="218">
        <v>169.22747006830144</v>
      </c>
      <c r="AM32" s="218">
        <v>200</v>
      </c>
      <c r="AN32" s="222">
        <v>0.18184122187301233</v>
      </c>
      <c r="AO32" s="218">
        <v>164.15764901574204</v>
      </c>
      <c r="AP32" s="218">
        <v>200</v>
      </c>
      <c r="AQ32" s="222">
        <v>0.21834103496950563</v>
      </c>
      <c r="AR32" s="218">
        <v>159.81208811354827</v>
      </c>
      <c r="AS32" s="218">
        <v>200</v>
      </c>
      <c r="AT32" s="222">
        <v>0.25146978780414764</v>
      </c>
      <c r="AU32" s="218">
        <v>159.81208811354838</v>
      </c>
      <c r="AV32" s="218">
        <v>200</v>
      </c>
      <c r="AW32" s="222">
        <v>0.25146978780414675</v>
      </c>
      <c r="AX32" s="218">
        <v>159.81208811354847</v>
      </c>
      <c r="AY32" s="218">
        <v>200</v>
      </c>
      <c r="AZ32" s="222">
        <v>0.25146978780414608</v>
      </c>
      <c r="BA32" s="218">
        <v>157.76171274204296</v>
      </c>
      <c r="BB32" s="218">
        <v>200</v>
      </c>
      <c r="BC32" s="222">
        <v>0.26773471537432592</v>
      </c>
      <c r="BD32" s="218">
        <v>154.89118722193533</v>
      </c>
      <c r="BE32" s="218">
        <v>200</v>
      </c>
      <c r="BF32" s="222">
        <v>0.29122904657855492</v>
      </c>
      <c r="BG32" s="218">
        <v>154.07103707333351</v>
      </c>
      <c r="BH32" s="218">
        <v>200</v>
      </c>
      <c r="BI32" s="222">
        <v>0.29810251036867869</v>
      </c>
      <c r="BJ32" s="218">
        <v>154.07103707333346</v>
      </c>
      <c r="BK32" s="218">
        <v>200</v>
      </c>
      <c r="BL32" s="222">
        <v>0.29810251036867919</v>
      </c>
      <c r="BM32" s="218">
        <v>154.50387935946222</v>
      </c>
      <c r="BN32" s="218">
        <v>200</v>
      </c>
      <c r="BO32" s="222">
        <v>0.29446587897439408</v>
      </c>
      <c r="BP32" s="218">
        <v>155.51384469376325</v>
      </c>
      <c r="BQ32" s="218">
        <v>200</v>
      </c>
      <c r="BR32" s="222">
        <v>0.28605913122293758</v>
      </c>
      <c r="BS32" s="218">
        <v>156.09096774193495</v>
      </c>
      <c r="BT32" s="218">
        <v>200</v>
      </c>
      <c r="BU32" s="222">
        <v>0.28130411959941087</v>
      </c>
      <c r="BV32" s="218">
        <v>156.0909677419348</v>
      </c>
      <c r="BW32" s="218">
        <v>200</v>
      </c>
      <c r="BX32" s="222">
        <v>0.28130411959941204</v>
      </c>
      <c r="BY32" s="218">
        <v>156.09096774193478</v>
      </c>
      <c r="BZ32" s="218">
        <v>215.13</v>
      </c>
      <c r="CA32" s="222">
        <v>0.37823477624710777</v>
      </c>
      <c r="CB32" s="218">
        <v>147.55019691322514</v>
      </c>
      <c r="CC32" s="218">
        <v>190.40899999999999</v>
      </c>
      <c r="CD32" s="222">
        <v>0.29046930457151671</v>
      </c>
      <c r="CE32" s="218">
        <v>139.00942608451604</v>
      </c>
      <c r="CF32" s="218">
        <v>162.63899999999998</v>
      </c>
      <c r="CG32" s="222">
        <v>0.16998540732854658</v>
      </c>
      <c r="CH32" s="218">
        <v>139.00942608451641</v>
      </c>
      <c r="CI32" s="218">
        <v>276.61799999999999</v>
      </c>
      <c r="CJ32" s="222">
        <v>0.98992261022514316</v>
      </c>
      <c r="CK32" s="218">
        <v>139.00942608451649</v>
      </c>
      <c r="CL32" s="218">
        <v>281.61799999999999</v>
      </c>
      <c r="CM32" s="222">
        <v>1.0258913940755268</v>
      </c>
      <c r="CN32" s="218">
        <v>147.23511386989287</v>
      </c>
      <c r="CO32" s="218">
        <v>281.61799999999999</v>
      </c>
      <c r="CP32" s="222">
        <v>0.91270949298723081</v>
      </c>
      <c r="CQ32" s="218">
        <v>161.63006749430147</v>
      </c>
      <c r="CR32" s="218">
        <v>281.61799999999999</v>
      </c>
      <c r="CS32" s="222">
        <v>0.74236145765347095</v>
      </c>
      <c r="CT32" s="218">
        <v>167.79933333333361</v>
      </c>
      <c r="CU32" s="218">
        <v>281.61799999999999</v>
      </c>
      <c r="CV32" s="222">
        <v>0.67830225785561049</v>
      </c>
      <c r="CW32" s="218">
        <v>167.79933333333344</v>
      </c>
      <c r="CX32" s="218">
        <v>281.61799999999999</v>
      </c>
      <c r="CY32" s="222">
        <v>0.67830225785561216</v>
      </c>
      <c r="CZ32" s="218">
        <v>166.12670967741917</v>
      </c>
      <c r="DA32" s="218">
        <v>281.61799999999999</v>
      </c>
      <c r="DB32" s="222">
        <v>0.69520001056325631</v>
      </c>
      <c r="DC32" s="218">
        <v>160.27252688171964</v>
      </c>
      <c r="DD32" s="218">
        <v>281.61799999999999</v>
      </c>
      <c r="DE32" s="222">
        <v>0.7571196104484752</v>
      </c>
      <c r="DF32" s="218">
        <v>156.09096774193438</v>
      </c>
      <c r="DG32" s="218">
        <v>281.61799999999999</v>
      </c>
      <c r="DH32" s="222">
        <v>0.80419151776674103</v>
      </c>
      <c r="DI32" s="218">
        <v>156.09096774193452</v>
      </c>
      <c r="DJ32" s="218">
        <v>281.61799999999999</v>
      </c>
      <c r="DK32" s="222">
        <v>0.80419151776673936</v>
      </c>
      <c r="DL32" s="218">
        <v>156.09096774193469</v>
      </c>
      <c r="DM32" s="218">
        <v>281.61799999999999</v>
      </c>
      <c r="DN32" s="222">
        <v>0.80419151776673736</v>
      </c>
      <c r="DO32" s="218">
        <v>158.96856409367678</v>
      </c>
      <c r="DP32" s="218">
        <v>281.61799999999999</v>
      </c>
      <c r="DQ32" s="222">
        <v>0.77153263983719778</v>
      </c>
      <c r="DR32" s="218">
        <v>162.32575983737621</v>
      </c>
      <c r="DS32" s="218">
        <v>281.61799999999999</v>
      </c>
      <c r="DT32" s="222">
        <v>0.7348940813961693</v>
      </c>
      <c r="DU32" s="218">
        <v>162.80535922933365</v>
      </c>
      <c r="DV32" s="218">
        <v>281.61799999999999</v>
      </c>
      <c r="DW32" s="222">
        <v>0.72978335193070931</v>
      </c>
      <c r="DX32" s="218">
        <v>162.80535922933373</v>
      </c>
      <c r="DY32" s="218">
        <v>281.61799999999999</v>
      </c>
      <c r="DZ32" s="222">
        <v>0.72978335193070842</v>
      </c>
      <c r="EA32" s="218">
        <v>160.88696166150606</v>
      </c>
      <c r="EB32" s="218">
        <v>281.61799999999999</v>
      </c>
      <c r="EC32" s="222">
        <v>0.75040908903794734</v>
      </c>
      <c r="ED32" s="218">
        <v>157.52976591780714</v>
      </c>
      <c r="EE32" s="218">
        <v>281.61799999999999</v>
      </c>
      <c r="EF32" s="222">
        <v>0.78771293386506547</v>
      </c>
      <c r="EG32" s="218">
        <v>156.09096774193569</v>
      </c>
      <c r="EH32" s="218">
        <v>281.61799999999999</v>
      </c>
      <c r="EI32" s="222">
        <v>0.80419151776672593</v>
      </c>
      <c r="EJ32" s="218">
        <v>156.0909677419352</v>
      </c>
      <c r="EK32" s="218">
        <v>281.61799999999999</v>
      </c>
      <c r="EL32" s="222">
        <v>0.80419151776673148</v>
      </c>
      <c r="EM32" s="218">
        <v>168.46589184516066</v>
      </c>
      <c r="EN32" s="218">
        <v>281.61799999999999</v>
      </c>
      <c r="EO32" s="222">
        <v>0.67166182374079031</v>
      </c>
      <c r="EP32" s="218">
        <v>172.75538427096697</v>
      </c>
      <c r="EQ32" s="218">
        <v>281.61799999999999</v>
      </c>
      <c r="ER32" s="222">
        <v>0.6301546906247617</v>
      </c>
      <c r="ES32" s="218">
        <v>164.66995259354786</v>
      </c>
      <c r="ET32" s="218">
        <v>281.61799999999999</v>
      </c>
      <c r="EU32" s="222">
        <v>0.71019664221992629</v>
      </c>
      <c r="EV32" s="218">
        <v>164.66995259354817</v>
      </c>
      <c r="EW32" s="218">
        <v>281.61799999999999</v>
      </c>
      <c r="EX32" s="222">
        <v>0.71019664221992307</v>
      </c>
      <c r="EY32" s="218">
        <v>164.66995259354826</v>
      </c>
      <c r="EZ32" s="218">
        <v>281.61799999999999</v>
      </c>
      <c r="FA32" s="222">
        <v>0.71019664221992218</v>
      </c>
      <c r="FB32" s="218">
        <v>167.03391686031344</v>
      </c>
      <c r="FC32" s="218">
        <v>281.61799999999999</v>
      </c>
      <c r="FD32" s="222">
        <v>0.68599291265803541</v>
      </c>
      <c r="FE32" s="218">
        <v>169.79187517153929</v>
      </c>
      <c r="FF32" s="218">
        <v>281.61799999999999</v>
      </c>
      <c r="FG32" s="222">
        <v>0.65860704297825634</v>
      </c>
      <c r="FH32" s="218">
        <v>170.1858692160001</v>
      </c>
      <c r="FI32" s="218">
        <v>281.61799999999999</v>
      </c>
      <c r="FJ32" s="222">
        <v>0.65476723359781475</v>
      </c>
      <c r="FK32" s="218">
        <v>170.1858692160003</v>
      </c>
      <c r="FL32" s="218">
        <v>281.61799999999999</v>
      </c>
      <c r="FM32" s="222">
        <v>0.65476723359781286</v>
      </c>
      <c r="FN32" s="218">
        <v>171.13011526833179</v>
      </c>
      <c r="FO32" s="218">
        <v>281.61799999999999</v>
      </c>
      <c r="FP32" s="222">
        <v>0.64563671074739448</v>
      </c>
      <c r="FQ32" s="218">
        <v>172.23173566271845</v>
      </c>
      <c r="FR32" s="218">
        <v>281.61799999999999</v>
      </c>
      <c r="FS32" s="222">
        <v>0.63511096788511012</v>
      </c>
      <c r="FT32" s="218">
        <v>172.38911000477373</v>
      </c>
      <c r="FU32" s="218">
        <v>281.61799999999999</v>
      </c>
      <c r="FV32" s="222">
        <v>0.63361827201382703</v>
      </c>
      <c r="FW32" s="218">
        <v>172.38911000477378</v>
      </c>
      <c r="FX32" s="218">
        <v>281.61799999999999</v>
      </c>
      <c r="FY32" s="222">
        <v>0.63361827201382648</v>
      </c>
      <c r="FZ32" s="218">
        <v>1029.3497419159978</v>
      </c>
      <c r="GA32" s="218">
        <v>1691.7079999999999</v>
      </c>
      <c r="GB32" s="222">
        <v>0.64347250609992879</v>
      </c>
      <c r="GC32" s="218">
        <v>1029.3497419159978</v>
      </c>
      <c r="GD32" s="218">
        <v>1691.7079999999999</v>
      </c>
      <c r="GE32" s="222">
        <v>0.64347250609992879</v>
      </c>
      <c r="GF32" s="218">
        <v>1029.3497419159978</v>
      </c>
      <c r="GG32" s="218">
        <v>1691.7079999999999</v>
      </c>
      <c r="GH32" s="222">
        <v>0.64347250609992879</v>
      </c>
      <c r="GI32" s="218">
        <v>1029.3497419159978</v>
      </c>
      <c r="GJ32" s="218">
        <v>1691.7079999999999</v>
      </c>
      <c r="GK32" s="222">
        <v>0.64347250609992879</v>
      </c>
      <c r="GL32" s="218">
        <v>1029.3497419159978</v>
      </c>
      <c r="GM32" s="218">
        <v>1691.7079999999999</v>
      </c>
      <c r="GN32" s="222">
        <v>0.64347250609992879</v>
      </c>
      <c r="GO32" s="218">
        <v>1029.3497419159978</v>
      </c>
      <c r="GP32" s="218">
        <v>1691.7079999999999</v>
      </c>
      <c r="GQ32" s="222">
        <v>0.64347250609992879</v>
      </c>
    </row>
    <row r="33" spans="1:199" s="36" customFormat="1" ht="10.199999999999999" x14ac:dyDescent="0.2">
      <c r="A33" s="126"/>
      <c r="B33" s="126"/>
      <c r="C33" s="126"/>
      <c r="D33" s="126"/>
      <c r="E33" s="126"/>
      <c r="F33" s="127">
        <v>2</v>
      </c>
      <c r="G33" s="128" t="s">
        <v>113</v>
      </c>
      <c r="H33" s="114"/>
      <c r="I33" s="114"/>
      <c r="J33" s="114" t="s">
        <v>273</v>
      </c>
      <c r="K33" s="126"/>
      <c r="L33" s="126"/>
      <c r="M33" s="126"/>
      <c r="N33" s="126"/>
      <c r="O33" s="126"/>
      <c r="P33" s="126"/>
      <c r="Q33" s="126"/>
      <c r="R33" s="218">
        <v>17.245161290322574</v>
      </c>
      <c r="S33" s="218">
        <v>1</v>
      </c>
      <c r="T33" s="219">
        <v>-0.9420127197904975</v>
      </c>
      <c r="U33" s="220"/>
      <c r="V33" s="221"/>
      <c r="W33" s="218">
        <v>17.245161290322574</v>
      </c>
      <c r="X33" s="218">
        <v>1</v>
      </c>
      <c r="Y33" s="222">
        <v>-0.9420127197904975</v>
      </c>
      <c r="Z33" s="223">
        <v>17.124573270967737</v>
      </c>
      <c r="AA33" s="218">
        <v>1</v>
      </c>
      <c r="AB33" s="222">
        <v>-0.94160438428586379</v>
      </c>
      <c r="AC33" s="218">
        <v>16.843201225806446</v>
      </c>
      <c r="AD33" s="218">
        <v>1</v>
      </c>
      <c r="AE33" s="222">
        <v>-0.94062886344504149</v>
      </c>
      <c r="AF33" s="218">
        <v>16.561829180645155</v>
      </c>
      <c r="AG33" s="218">
        <v>1</v>
      </c>
      <c r="AH33" s="222">
        <v>-0.93962019598845747</v>
      </c>
      <c r="AI33" s="218">
        <v>16.280457135483864</v>
      </c>
      <c r="AJ33" s="218">
        <v>1</v>
      </c>
      <c r="AK33" s="222">
        <v>-0.93857666331613854</v>
      </c>
      <c r="AL33" s="218">
        <v>16.039281096774186</v>
      </c>
      <c r="AM33" s="218">
        <v>1</v>
      </c>
      <c r="AN33" s="222">
        <v>-0.93765306599675968</v>
      </c>
      <c r="AO33" s="218">
        <v>16.734549974193541</v>
      </c>
      <c r="AP33" s="218">
        <v>1</v>
      </c>
      <c r="AQ33" s="222">
        <v>-0.94024338858576384</v>
      </c>
      <c r="AR33" s="218">
        <v>17.429818851612897</v>
      </c>
      <c r="AS33" s="218">
        <v>1</v>
      </c>
      <c r="AT33" s="222">
        <v>-0.94262705719930862</v>
      </c>
      <c r="AU33" s="218">
        <v>18.125087729032252</v>
      </c>
      <c r="AV33" s="218">
        <v>1</v>
      </c>
      <c r="AW33" s="222">
        <v>-0.94482785325236096</v>
      </c>
      <c r="AX33" s="218">
        <v>18.820356606451607</v>
      </c>
      <c r="AY33" s="218">
        <v>1</v>
      </c>
      <c r="AZ33" s="222">
        <v>-0.94686604399104746</v>
      </c>
      <c r="BA33" s="218">
        <v>19.068899464884787</v>
      </c>
      <c r="BB33" s="218">
        <v>1</v>
      </c>
      <c r="BC33" s="222">
        <v>-0.94755858869351683</v>
      </c>
      <c r="BD33" s="218">
        <v>19.118794072626724</v>
      </c>
      <c r="BE33" s="218">
        <v>1</v>
      </c>
      <c r="BF33" s="222">
        <v>-0.94769544584238463</v>
      </c>
      <c r="BG33" s="218">
        <v>19.16868868036866</v>
      </c>
      <c r="BH33" s="218">
        <v>1</v>
      </c>
      <c r="BI33" s="222">
        <v>-0.94783159053419574</v>
      </c>
      <c r="BJ33" s="218">
        <v>19.218583288110597</v>
      </c>
      <c r="BK33" s="218">
        <v>1</v>
      </c>
      <c r="BL33" s="222">
        <v>-0.94796702831791768</v>
      </c>
      <c r="BM33" s="218">
        <v>19.450523091612901</v>
      </c>
      <c r="BN33" s="218">
        <v>1</v>
      </c>
      <c r="BO33" s="222">
        <v>-0.94858750094843458</v>
      </c>
      <c r="BP33" s="218">
        <v>19.831470443870963</v>
      </c>
      <c r="BQ33" s="218">
        <v>1</v>
      </c>
      <c r="BR33" s="222">
        <v>-0.94957509566270937</v>
      </c>
      <c r="BS33" s="218">
        <v>20.212417796129024</v>
      </c>
      <c r="BT33" s="218">
        <v>1</v>
      </c>
      <c r="BU33" s="222">
        <v>-0.95052546359933665</v>
      </c>
      <c r="BV33" s="218">
        <v>20.593365148387086</v>
      </c>
      <c r="BW33" s="218">
        <v>1</v>
      </c>
      <c r="BX33" s="222">
        <v>-0.95144067068230842</v>
      </c>
      <c r="BY33" s="218">
        <v>20.782538833548372</v>
      </c>
      <c r="BZ33" s="218">
        <v>3.41</v>
      </c>
      <c r="CA33" s="222">
        <v>-0.83591995052618973</v>
      </c>
      <c r="CB33" s="218">
        <v>20.49227835096773</v>
      </c>
      <c r="CC33" s="218">
        <v>8.6500000000000021</v>
      </c>
      <c r="CD33" s="222">
        <v>-0.57788978600363816</v>
      </c>
      <c r="CE33" s="218">
        <v>20.202017868387088</v>
      </c>
      <c r="CF33" s="218">
        <v>9.8000000000000025</v>
      </c>
      <c r="CG33" s="222">
        <v>-0.51489994396374494</v>
      </c>
      <c r="CH33" s="218">
        <v>19.911757385806446</v>
      </c>
      <c r="CI33" s="218">
        <v>16.950000000000003</v>
      </c>
      <c r="CJ33" s="222">
        <v>-0.14874414791321489</v>
      </c>
      <c r="CK33" s="218">
        <v>19.621496903225804</v>
      </c>
      <c r="CL33" s="218">
        <v>17.850000000000001</v>
      </c>
      <c r="CM33" s="222">
        <v>-9.0283473883919926E-2</v>
      </c>
      <c r="CN33" s="218">
        <v>19.480308634580641</v>
      </c>
      <c r="CO33" s="218">
        <v>17.850000000000001</v>
      </c>
      <c r="CP33" s="222">
        <v>-8.3690082388457807E-2</v>
      </c>
      <c r="CQ33" s="218">
        <v>19.315588987827951</v>
      </c>
      <c r="CR33" s="218">
        <v>17.850000000000001</v>
      </c>
      <c r="CS33" s="222">
        <v>-7.5875966751597149E-2</v>
      </c>
      <c r="CT33" s="218">
        <v>19.150869341075261</v>
      </c>
      <c r="CU33" s="218">
        <v>17.850000000000001</v>
      </c>
      <c r="CV33" s="222">
        <v>-6.7927430233421432E-2</v>
      </c>
      <c r="CW33" s="218">
        <v>18.98614969432257</v>
      </c>
      <c r="CX33" s="218">
        <v>17.850000000000001</v>
      </c>
      <c r="CY33" s="222">
        <v>-5.9840974216184117E-2</v>
      </c>
      <c r="CZ33" s="218">
        <v>18.948320195010744</v>
      </c>
      <c r="DA33" s="218">
        <v>17.850000000000001</v>
      </c>
      <c r="DB33" s="222">
        <v>-5.7963987504282305E-2</v>
      </c>
      <c r="DC33" s="218">
        <v>19.00565830627956</v>
      </c>
      <c r="DD33" s="218">
        <v>17.850000000000001</v>
      </c>
      <c r="DE33" s="222">
        <v>-6.0806013012331378E-2</v>
      </c>
      <c r="DF33" s="218">
        <v>19.06299641754838</v>
      </c>
      <c r="DG33" s="218">
        <v>17.850000000000001</v>
      </c>
      <c r="DH33" s="222">
        <v>-6.3630941903328408E-2</v>
      </c>
      <c r="DI33" s="218">
        <v>19.1203345288172</v>
      </c>
      <c r="DJ33" s="218">
        <v>17.850000000000001</v>
      </c>
      <c r="DK33" s="222">
        <v>-6.6438927985418575E-2</v>
      </c>
      <c r="DL33" s="218">
        <v>19.091069535483868</v>
      </c>
      <c r="DM33" s="218">
        <v>17.850000000000001</v>
      </c>
      <c r="DN33" s="222">
        <v>-6.5007857898015414E-2</v>
      </c>
      <c r="DO33" s="218">
        <v>18.599524025806446</v>
      </c>
      <c r="DP33" s="218">
        <v>17.850000000000001</v>
      </c>
      <c r="DQ33" s="222">
        <v>-4.0298021861553845E-2</v>
      </c>
      <c r="DR33" s="218">
        <v>18.107978516129023</v>
      </c>
      <c r="DS33" s="218">
        <v>17.850000000000001</v>
      </c>
      <c r="DT33" s="222">
        <v>-1.4246676728671663E-2</v>
      </c>
      <c r="DU33" s="218">
        <v>17.616433006451601</v>
      </c>
      <c r="DV33" s="218">
        <v>17.850000000000001</v>
      </c>
      <c r="DW33" s="222">
        <v>1.325847255587225E-2</v>
      </c>
      <c r="DX33" s="218">
        <v>17.124887496774178</v>
      </c>
      <c r="DY33" s="218">
        <v>17.850000000000001</v>
      </c>
      <c r="DZ33" s="222">
        <v>4.2342614125927117E-2</v>
      </c>
      <c r="EA33" s="218">
        <v>17.645555591397834</v>
      </c>
      <c r="EB33" s="218">
        <v>17.850000000000001</v>
      </c>
      <c r="EC33" s="222">
        <v>1.1586170100636213E-2</v>
      </c>
      <c r="ED33" s="218">
        <v>18.472800025806439</v>
      </c>
      <c r="EE33" s="218">
        <v>17.850000000000001</v>
      </c>
      <c r="EF33" s="222">
        <v>-3.371443554503855E-2</v>
      </c>
      <c r="EG33" s="218">
        <v>19.300044460215044</v>
      </c>
      <c r="EH33" s="218">
        <v>17.850000000000001</v>
      </c>
      <c r="EI33" s="222">
        <v>-7.5131664240678464E-2</v>
      </c>
      <c r="EJ33" s="218">
        <v>20.12728889462365</v>
      </c>
      <c r="EK33" s="218">
        <v>17.850000000000001</v>
      </c>
      <c r="EL33" s="222">
        <v>-0.11314434380836816</v>
      </c>
      <c r="EM33" s="218">
        <v>20.456129032258062</v>
      </c>
      <c r="EN33" s="218">
        <v>17.850000000000001</v>
      </c>
      <c r="EO33" s="222">
        <v>-0.12740088939350913</v>
      </c>
      <c r="EP33" s="218">
        <v>20.120430107526879</v>
      </c>
      <c r="EQ33" s="218">
        <v>17.850000000000001</v>
      </c>
      <c r="ER33" s="222">
        <v>-0.11284202650705409</v>
      </c>
      <c r="ES33" s="218">
        <v>19.784731182795696</v>
      </c>
      <c r="ET33" s="218">
        <v>17.850000000000001</v>
      </c>
      <c r="EU33" s="222">
        <v>-9.7789106403330259E-2</v>
      </c>
      <c r="EV33" s="218">
        <v>19.449032258064513</v>
      </c>
      <c r="EW33" s="218">
        <v>17.850000000000001</v>
      </c>
      <c r="EX33" s="222">
        <v>-8.2216546142108174E-2</v>
      </c>
      <c r="EY33" s="218">
        <v>19.161290322580641</v>
      </c>
      <c r="EZ33" s="218">
        <v>17.850000000000001</v>
      </c>
      <c r="FA33" s="222">
        <v>-6.8434343434343139E-2</v>
      </c>
      <c r="FB33" s="218">
        <v>19.35295612731182</v>
      </c>
      <c r="FC33" s="218">
        <v>17.850000000000001</v>
      </c>
      <c r="FD33" s="222">
        <v>-7.7660287008596854E-2</v>
      </c>
      <c r="FE33" s="218">
        <v>19.544621932043</v>
      </c>
      <c r="FF33" s="218">
        <v>17.850000000000001</v>
      </c>
      <c r="FG33" s="222">
        <v>-8.6705280763947734E-2</v>
      </c>
      <c r="FH33" s="218">
        <v>19.73628773677418</v>
      </c>
      <c r="FI33" s="218">
        <v>17.850000000000001</v>
      </c>
      <c r="FJ33" s="222">
        <v>-9.5574596496153699E-2</v>
      </c>
      <c r="FK33" s="218">
        <v>19.92795354150536</v>
      </c>
      <c r="FL33" s="218">
        <v>17.850000000000001</v>
      </c>
      <c r="FM33" s="222">
        <v>-0.10427330318577158</v>
      </c>
      <c r="FN33" s="218">
        <v>19.845811053763427</v>
      </c>
      <c r="FO33" s="218">
        <v>17.850000000000001</v>
      </c>
      <c r="FP33" s="222">
        <v>-0.10056585988633371</v>
      </c>
      <c r="FQ33" s="218">
        <v>19.654145249032243</v>
      </c>
      <c r="FR33" s="218">
        <v>17.850000000000001</v>
      </c>
      <c r="FS33" s="222">
        <v>-9.1794643123494613E-2</v>
      </c>
      <c r="FT33" s="218">
        <v>19.462479444301064</v>
      </c>
      <c r="FU33" s="218">
        <v>17.850000000000001</v>
      </c>
      <c r="FV33" s="222">
        <v>-8.2850669099780241E-2</v>
      </c>
      <c r="FW33" s="218">
        <v>19.270813639569884</v>
      </c>
      <c r="FX33" s="218">
        <v>17.850000000000001</v>
      </c>
      <c r="FY33" s="222">
        <v>-7.3728783129968264E-2</v>
      </c>
      <c r="FZ33" s="218">
        <v>116.96774193548382</v>
      </c>
      <c r="GA33" s="218">
        <v>109.1</v>
      </c>
      <c r="GB33" s="222">
        <v>-6.7264202978488299E-2</v>
      </c>
      <c r="GC33" s="218">
        <v>116.96774193548382</v>
      </c>
      <c r="GD33" s="218">
        <v>109.1</v>
      </c>
      <c r="GE33" s="222">
        <v>-6.7264202978488299E-2</v>
      </c>
      <c r="GF33" s="218">
        <v>116.96774193548382</v>
      </c>
      <c r="GG33" s="218">
        <v>109.1</v>
      </c>
      <c r="GH33" s="222">
        <v>-6.7264202978488299E-2</v>
      </c>
      <c r="GI33" s="218">
        <v>116.96774193548382</v>
      </c>
      <c r="GJ33" s="218">
        <v>109.1</v>
      </c>
      <c r="GK33" s="222">
        <v>-6.7264202978488299E-2</v>
      </c>
      <c r="GL33" s="218">
        <v>116.96774193548382</v>
      </c>
      <c r="GM33" s="218">
        <v>109.1</v>
      </c>
      <c r="GN33" s="222">
        <v>-6.7264202978488299E-2</v>
      </c>
      <c r="GO33" s="218">
        <v>116.96774193548382</v>
      </c>
      <c r="GP33" s="218">
        <v>109.1</v>
      </c>
      <c r="GQ33" s="222">
        <v>-6.7264202978488299E-2</v>
      </c>
    </row>
    <row r="34" spans="1:199" s="36" customFormat="1" ht="10.199999999999999" x14ac:dyDescent="0.2">
      <c r="A34" s="126"/>
      <c r="B34" s="126"/>
      <c r="C34" s="126"/>
      <c r="D34" s="126"/>
      <c r="E34" s="126"/>
      <c r="F34" s="127">
        <v>2</v>
      </c>
      <c r="G34" s="128" t="s">
        <v>120</v>
      </c>
      <c r="H34" s="114"/>
      <c r="I34" s="114"/>
      <c r="J34" s="114" t="s">
        <v>273</v>
      </c>
      <c r="K34" s="126"/>
      <c r="L34" s="126"/>
      <c r="M34" s="126"/>
      <c r="N34" s="126"/>
      <c r="O34" s="126"/>
      <c r="P34" s="126"/>
      <c r="Q34" s="126"/>
      <c r="R34" s="218">
        <v>4.3112903225806454</v>
      </c>
      <c r="S34" s="218">
        <v>0.3</v>
      </c>
      <c r="T34" s="219">
        <v>-0.93041526374859718</v>
      </c>
      <c r="U34" s="220"/>
      <c r="V34" s="221"/>
      <c r="W34" s="218">
        <v>4.3112903225806454</v>
      </c>
      <c r="X34" s="218">
        <v>0.3</v>
      </c>
      <c r="Y34" s="222">
        <v>-0.93041526374859718</v>
      </c>
      <c r="Z34" s="223">
        <v>4.2509963129032258</v>
      </c>
      <c r="AA34" s="218">
        <v>0.3</v>
      </c>
      <c r="AB34" s="222">
        <v>-0.92942830858511982</v>
      </c>
      <c r="AC34" s="218">
        <v>4.1103102903225803</v>
      </c>
      <c r="AD34" s="218">
        <v>0.3</v>
      </c>
      <c r="AE34" s="222">
        <v>-0.92701280954230447</v>
      </c>
      <c r="AF34" s="218">
        <v>4.0098202741935474</v>
      </c>
      <c r="AG34" s="218">
        <v>0.3</v>
      </c>
      <c r="AH34" s="222">
        <v>-0.92518367919611166</v>
      </c>
      <c r="AI34" s="218">
        <v>4.0098202741935474</v>
      </c>
      <c r="AJ34" s="218">
        <v>0.3</v>
      </c>
      <c r="AK34" s="222">
        <v>-0.92518367919611166</v>
      </c>
      <c r="AL34" s="218">
        <v>4.0098202741935474</v>
      </c>
      <c r="AM34" s="218">
        <v>0.3</v>
      </c>
      <c r="AN34" s="222">
        <v>-0.92518367919611166</v>
      </c>
      <c r="AO34" s="218">
        <v>4.3574547129032251</v>
      </c>
      <c r="AP34" s="218">
        <v>0.3</v>
      </c>
      <c r="AQ34" s="222">
        <v>-0.93115246863917034</v>
      </c>
      <c r="AR34" s="218">
        <v>4.7050891516129028</v>
      </c>
      <c r="AS34" s="218">
        <v>0.3</v>
      </c>
      <c r="AT34" s="222">
        <v>-0.9362392527892569</v>
      </c>
      <c r="AU34" s="218">
        <v>4.7547512142857133</v>
      </c>
      <c r="AV34" s="218">
        <v>0.3</v>
      </c>
      <c r="AW34" s="222">
        <v>-0.93690521617647504</v>
      </c>
      <c r="AX34" s="218">
        <v>4.7547512142857133</v>
      </c>
      <c r="AY34" s="218">
        <v>0.3</v>
      </c>
      <c r="AZ34" s="222">
        <v>-0.93690521617647504</v>
      </c>
      <c r="BA34" s="218">
        <v>4.7796985181566818</v>
      </c>
      <c r="BB34" s="218">
        <v>0.3</v>
      </c>
      <c r="BC34" s="222">
        <v>-0.93723453501086162</v>
      </c>
      <c r="BD34" s="218">
        <v>4.8046458220276502</v>
      </c>
      <c r="BE34" s="218">
        <v>0.3</v>
      </c>
      <c r="BF34" s="222">
        <v>-0.93756043398150124</v>
      </c>
      <c r="BG34" s="218">
        <v>4.8082097225806457</v>
      </c>
      <c r="BH34" s="218">
        <v>0.3</v>
      </c>
      <c r="BI34" s="222">
        <v>-0.93760671490864489</v>
      </c>
      <c r="BJ34" s="218">
        <v>4.8082097225806457</v>
      </c>
      <c r="BK34" s="218">
        <v>0.3</v>
      </c>
      <c r="BL34" s="222">
        <v>-0.93760671490864489</v>
      </c>
      <c r="BM34" s="218">
        <v>4.9170518232258065</v>
      </c>
      <c r="BN34" s="218">
        <v>0.3</v>
      </c>
      <c r="BO34" s="222">
        <v>-0.93898783035335465</v>
      </c>
      <c r="BP34" s="218">
        <v>5.1075254993548391</v>
      </c>
      <c r="BQ34" s="218">
        <v>0.3</v>
      </c>
      <c r="BR34" s="222">
        <v>-0.94126314199745165</v>
      </c>
      <c r="BS34" s="218">
        <v>5.2163675999999999</v>
      </c>
      <c r="BT34" s="218">
        <v>0.3</v>
      </c>
      <c r="BU34" s="222">
        <v>-0.94248871571090964</v>
      </c>
      <c r="BV34" s="218">
        <v>5.2163675999999999</v>
      </c>
      <c r="BW34" s="218">
        <v>0.3</v>
      </c>
      <c r="BX34" s="222">
        <v>-0.94248871571090964</v>
      </c>
      <c r="BY34" s="218">
        <v>5.1749018167741934</v>
      </c>
      <c r="BZ34" s="218">
        <v>2.5</v>
      </c>
      <c r="CA34" s="222">
        <v>-0.51689904687730093</v>
      </c>
      <c r="CB34" s="218">
        <v>5.0297715754838714</v>
      </c>
      <c r="CC34" s="218">
        <v>7.8000000000000007</v>
      </c>
      <c r="CD34" s="222">
        <v>0.55076624911134842</v>
      </c>
      <c r="CE34" s="218">
        <v>4.9053742258064519</v>
      </c>
      <c r="CF34" s="218">
        <v>20.000000000000004</v>
      </c>
      <c r="CG34" s="222">
        <v>3.0771609013605827</v>
      </c>
      <c r="CH34" s="218">
        <v>4.905374225806451</v>
      </c>
      <c r="CI34" s="218">
        <v>26.350000000000005</v>
      </c>
      <c r="CJ34" s="222">
        <v>4.3716594875425683</v>
      </c>
      <c r="CK34" s="218">
        <v>4.905374225806451</v>
      </c>
      <c r="CL34" s="218">
        <v>27.350000000000005</v>
      </c>
      <c r="CM34" s="222">
        <v>4.5755175326105979</v>
      </c>
      <c r="CN34" s="218">
        <v>4.8347800914838697</v>
      </c>
      <c r="CO34" s="218">
        <v>27.350000000000005</v>
      </c>
      <c r="CP34" s="222">
        <v>4.6569274056901033</v>
      </c>
      <c r="CQ34" s="218">
        <v>4.7524202681075245</v>
      </c>
      <c r="CR34" s="218">
        <v>27.350000000000005</v>
      </c>
      <c r="CS34" s="222">
        <v>4.7549624101092247</v>
      </c>
      <c r="CT34" s="218">
        <v>4.7288888899999977</v>
      </c>
      <c r="CU34" s="218">
        <v>27.350000000000005</v>
      </c>
      <c r="CV34" s="222">
        <v>4.7835996227012263</v>
      </c>
      <c r="CW34" s="218">
        <v>4.7288888899999977</v>
      </c>
      <c r="CX34" s="218">
        <v>27.350000000000005</v>
      </c>
      <c r="CY34" s="222">
        <v>4.7835996227012263</v>
      </c>
      <c r="CZ34" s="218">
        <v>4.7452712075053745</v>
      </c>
      <c r="DA34" s="218">
        <v>27.350000000000005</v>
      </c>
      <c r="DB34" s="222">
        <v>4.7636326363689774</v>
      </c>
      <c r="DC34" s="218">
        <v>4.7739402631397834</v>
      </c>
      <c r="DD34" s="218">
        <v>27.350000000000005</v>
      </c>
      <c r="DE34" s="222">
        <v>4.7290201578710427</v>
      </c>
      <c r="DF34" s="218">
        <v>4.7903225806451601</v>
      </c>
      <c r="DG34" s="218">
        <v>27.350000000000005</v>
      </c>
      <c r="DH34" s="222">
        <v>4.7094276094276122</v>
      </c>
      <c r="DI34" s="218">
        <v>4.7903225806451601</v>
      </c>
      <c r="DJ34" s="218">
        <v>27.350000000000005</v>
      </c>
      <c r="DK34" s="222">
        <v>4.7094276094276122</v>
      </c>
      <c r="DL34" s="218">
        <v>4.755212187096773</v>
      </c>
      <c r="DM34" s="218">
        <v>27.350000000000005</v>
      </c>
      <c r="DN34" s="222">
        <v>4.7515835096095165</v>
      </c>
      <c r="DO34" s="218">
        <v>4.5094394322580635</v>
      </c>
      <c r="DP34" s="218">
        <v>27.350000000000005</v>
      </c>
      <c r="DQ34" s="222">
        <v>5.0650554045261291</v>
      </c>
      <c r="DR34" s="218">
        <v>4.2636666774193541</v>
      </c>
      <c r="DS34" s="218">
        <v>27.350000000000005</v>
      </c>
      <c r="DT34" s="222">
        <v>5.4146665462493395</v>
      </c>
      <c r="DU34" s="218">
        <v>4.263666677419355</v>
      </c>
      <c r="DV34" s="218">
        <v>27.350000000000005</v>
      </c>
      <c r="DW34" s="222">
        <v>5.4146665462493377</v>
      </c>
      <c r="DX34" s="218">
        <v>4.263666677419355</v>
      </c>
      <c r="DY34" s="218">
        <v>27.350000000000005</v>
      </c>
      <c r="DZ34" s="222">
        <v>5.4146665462493377</v>
      </c>
      <c r="EA34" s="218">
        <v>4.5591111182795707</v>
      </c>
      <c r="EB34" s="218">
        <v>27.350000000000005</v>
      </c>
      <c r="EC34" s="222">
        <v>4.9989763992242464</v>
      </c>
      <c r="ED34" s="218">
        <v>4.9727333354838716</v>
      </c>
      <c r="EE34" s="218">
        <v>27.350000000000005</v>
      </c>
      <c r="EF34" s="222">
        <v>4.4999932943998724</v>
      </c>
      <c r="EG34" s="218">
        <v>5.15</v>
      </c>
      <c r="EH34" s="218">
        <v>27.350000000000005</v>
      </c>
      <c r="EI34" s="222">
        <v>4.3106796116504853</v>
      </c>
      <c r="EJ34" s="218">
        <v>5.15</v>
      </c>
      <c r="EK34" s="218">
        <v>27.350000000000005</v>
      </c>
      <c r="EL34" s="222">
        <v>4.3106796116504853</v>
      </c>
      <c r="EM34" s="218">
        <v>5.0780645161290332</v>
      </c>
      <c r="EN34" s="218">
        <v>27.350000000000005</v>
      </c>
      <c r="EO34" s="222">
        <v>4.3859103036462965</v>
      </c>
      <c r="EP34" s="218">
        <v>4.9102150537634417</v>
      </c>
      <c r="EQ34" s="218">
        <v>27.350000000000005</v>
      </c>
      <c r="ER34" s="222">
        <v>4.5700208036789665</v>
      </c>
      <c r="ES34" s="218">
        <v>4.7903225806451619</v>
      </c>
      <c r="ET34" s="218">
        <v>27.350000000000005</v>
      </c>
      <c r="EU34" s="222">
        <v>4.7094276094276095</v>
      </c>
      <c r="EV34" s="218">
        <v>4.7903225806451619</v>
      </c>
      <c r="EW34" s="218">
        <v>27.350000000000005</v>
      </c>
      <c r="EX34" s="222">
        <v>4.7094276094276095</v>
      </c>
      <c r="EY34" s="218">
        <v>4.7903225806451619</v>
      </c>
      <c r="EZ34" s="218">
        <v>27.350000000000005</v>
      </c>
      <c r="FA34" s="222">
        <v>4.7094276094276095</v>
      </c>
      <c r="FB34" s="218">
        <v>4.8861554830107528</v>
      </c>
      <c r="FC34" s="218">
        <v>27.350000000000005</v>
      </c>
      <c r="FD34" s="222">
        <v>4.5974477470265587</v>
      </c>
      <c r="FE34" s="218">
        <v>4.9819883853763445</v>
      </c>
      <c r="FF34" s="218">
        <v>27.350000000000005</v>
      </c>
      <c r="FG34" s="222">
        <v>4.4897759457409814</v>
      </c>
      <c r="FH34" s="218">
        <v>4.9956788000000012</v>
      </c>
      <c r="FI34" s="218">
        <v>27.350000000000005</v>
      </c>
      <c r="FJ34" s="222">
        <v>4.4747314819359483</v>
      </c>
      <c r="FK34" s="218">
        <v>4.9956788000000021</v>
      </c>
      <c r="FL34" s="218">
        <v>27.350000000000005</v>
      </c>
      <c r="FM34" s="222">
        <v>4.4747314819359465</v>
      </c>
      <c r="FN34" s="218">
        <v>4.927226726881722</v>
      </c>
      <c r="FO34" s="218">
        <v>27.350000000000005</v>
      </c>
      <c r="FP34" s="222">
        <v>4.5507898288473747</v>
      </c>
      <c r="FQ34" s="218">
        <v>4.8313938245161303</v>
      </c>
      <c r="FR34" s="218">
        <v>27.350000000000005</v>
      </c>
      <c r="FS34" s="222">
        <v>4.6608922794115504</v>
      </c>
      <c r="FT34" s="218">
        <v>4.7903225806451628</v>
      </c>
      <c r="FU34" s="218">
        <v>27.350000000000005</v>
      </c>
      <c r="FV34" s="222">
        <v>4.7094276094276086</v>
      </c>
      <c r="FW34" s="218">
        <v>4.7903225806451628</v>
      </c>
      <c r="FX34" s="218">
        <v>27.350000000000005</v>
      </c>
      <c r="FY34" s="222">
        <v>4.7094276094276086</v>
      </c>
      <c r="FZ34" s="218">
        <v>30.741935483870979</v>
      </c>
      <c r="GA34" s="218">
        <v>166.10000000000002</v>
      </c>
      <c r="GB34" s="222">
        <v>4.4030430220356758</v>
      </c>
      <c r="GC34" s="218">
        <v>30.741935483870979</v>
      </c>
      <c r="GD34" s="218">
        <v>166.10000000000002</v>
      </c>
      <c r="GE34" s="222">
        <v>4.4030430220356758</v>
      </c>
      <c r="GF34" s="218">
        <v>30.741935483870979</v>
      </c>
      <c r="GG34" s="218">
        <v>166.10000000000002</v>
      </c>
      <c r="GH34" s="222">
        <v>4.4030430220356758</v>
      </c>
      <c r="GI34" s="218">
        <v>30.741935483870979</v>
      </c>
      <c r="GJ34" s="218">
        <v>166.10000000000002</v>
      </c>
      <c r="GK34" s="222">
        <v>4.4030430220356758</v>
      </c>
      <c r="GL34" s="218">
        <v>30.741935483870979</v>
      </c>
      <c r="GM34" s="218">
        <v>166.10000000000002</v>
      </c>
      <c r="GN34" s="222">
        <v>4.4030430220356758</v>
      </c>
      <c r="GO34" s="218">
        <v>30.741935483870979</v>
      </c>
      <c r="GP34" s="218">
        <v>166.10000000000002</v>
      </c>
      <c r="GQ34" s="222">
        <v>4.4030430220356758</v>
      </c>
    </row>
    <row r="35" spans="1:199" s="36" customFormat="1" ht="10.199999999999999" x14ac:dyDescent="0.2">
      <c r="A35" s="126"/>
      <c r="B35" s="126"/>
      <c r="C35" s="126"/>
      <c r="D35" s="126"/>
      <c r="E35" s="126"/>
      <c r="F35" s="127">
        <v>2</v>
      </c>
      <c r="G35" s="128" t="s">
        <v>126</v>
      </c>
      <c r="H35" s="114"/>
      <c r="I35" s="114"/>
      <c r="J35" s="114" t="s">
        <v>273</v>
      </c>
      <c r="K35" s="126"/>
      <c r="L35" s="126"/>
      <c r="M35" s="126"/>
      <c r="N35" s="126"/>
      <c r="O35" s="126"/>
      <c r="P35" s="126"/>
      <c r="Q35" s="126"/>
      <c r="R35" s="218">
        <v>1.4370967741935485</v>
      </c>
      <c r="S35" s="218">
        <v>0.1</v>
      </c>
      <c r="T35" s="219">
        <v>-0.93041526374859707</v>
      </c>
      <c r="U35" s="220"/>
      <c r="V35" s="221"/>
      <c r="W35" s="218">
        <v>1.4370967741935485</v>
      </c>
      <c r="X35" s="218">
        <v>0.1</v>
      </c>
      <c r="Y35" s="222">
        <v>-0.93041526374859707</v>
      </c>
      <c r="Z35" s="223">
        <v>1.406949769354839</v>
      </c>
      <c r="AA35" s="218">
        <v>0.1</v>
      </c>
      <c r="AB35" s="222">
        <v>-0.9289242571567744</v>
      </c>
      <c r="AC35" s="218">
        <v>1.3366067580645162</v>
      </c>
      <c r="AD35" s="218">
        <v>0.1</v>
      </c>
      <c r="AE35" s="222">
        <v>-0.92518367919611155</v>
      </c>
      <c r="AF35" s="218">
        <v>1.3366067580645162</v>
      </c>
      <c r="AG35" s="218">
        <v>0.1</v>
      </c>
      <c r="AH35" s="222">
        <v>-0.92518367919611155</v>
      </c>
      <c r="AI35" s="218">
        <v>1.3366067580645162</v>
      </c>
      <c r="AJ35" s="218">
        <v>0.1</v>
      </c>
      <c r="AK35" s="222">
        <v>-0.92518367919611155</v>
      </c>
      <c r="AL35" s="218">
        <v>1.3366067580645162</v>
      </c>
      <c r="AM35" s="218">
        <v>0.1</v>
      </c>
      <c r="AN35" s="222">
        <v>-0.92518367919611155</v>
      </c>
      <c r="AO35" s="218">
        <v>1.5104239774193551</v>
      </c>
      <c r="AP35" s="218">
        <v>0.1</v>
      </c>
      <c r="AQ35" s="222">
        <v>-0.93379342390283304</v>
      </c>
      <c r="AR35" s="218">
        <v>1.5849170714285716</v>
      </c>
      <c r="AS35" s="218">
        <v>0.1</v>
      </c>
      <c r="AT35" s="222">
        <v>-0.93690521617647493</v>
      </c>
      <c r="AU35" s="218">
        <v>1.5849170714285714</v>
      </c>
      <c r="AV35" s="218">
        <v>0.1</v>
      </c>
      <c r="AW35" s="222">
        <v>-0.93690521617647493</v>
      </c>
      <c r="AX35" s="218">
        <v>1.5849170714285714</v>
      </c>
      <c r="AY35" s="218">
        <v>0.1</v>
      </c>
      <c r="AZ35" s="222">
        <v>-0.93690521617647493</v>
      </c>
      <c r="BA35" s="218">
        <v>1.5973907233640556</v>
      </c>
      <c r="BB35" s="218">
        <v>0.1</v>
      </c>
      <c r="BC35" s="222">
        <v>-0.93739790864103478</v>
      </c>
      <c r="BD35" s="218">
        <v>1.6027365741935489</v>
      </c>
      <c r="BE35" s="218">
        <v>0.1</v>
      </c>
      <c r="BF35" s="222">
        <v>-0.93760671490864478</v>
      </c>
      <c r="BG35" s="218">
        <v>1.6027365741935491</v>
      </c>
      <c r="BH35" s="218">
        <v>0.1</v>
      </c>
      <c r="BI35" s="222">
        <v>-0.93760671490864478</v>
      </c>
      <c r="BJ35" s="218">
        <v>1.6027365741935491</v>
      </c>
      <c r="BK35" s="218">
        <v>0.1</v>
      </c>
      <c r="BL35" s="222">
        <v>-0.93760671490864478</v>
      </c>
      <c r="BM35" s="218">
        <v>1.6571576245161295</v>
      </c>
      <c r="BN35" s="218">
        <v>0.1</v>
      </c>
      <c r="BO35" s="222">
        <v>-0.93965571016263527</v>
      </c>
      <c r="BP35" s="218">
        <v>1.7387892000000007</v>
      </c>
      <c r="BQ35" s="218">
        <v>0.1</v>
      </c>
      <c r="BR35" s="222">
        <v>-0.94248871571090964</v>
      </c>
      <c r="BS35" s="218">
        <v>1.7387892000000007</v>
      </c>
      <c r="BT35" s="218">
        <v>0.1</v>
      </c>
      <c r="BU35" s="222">
        <v>-0.94248871571090964</v>
      </c>
      <c r="BV35" s="218">
        <v>1.7387892000000007</v>
      </c>
      <c r="BW35" s="218">
        <v>0.1</v>
      </c>
      <c r="BX35" s="222">
        <v>-0.94248871571090964</v>
      </c>
      <c r="BY35" s="218">
        <v>1.7180563083870974</v>
      </c>
      <c r="BZ35" s="218">
        <v>5.7989999999999995</v>
      </c>
      <c r="CA35" s="222">
        <v>2.375325925984388</v>
      </c>
      <c r="CB35" s="218">
        <v>1.645491187741936</v>
      </c>
      <c r="CC35" s="218">
        <v>13.867999999999999</v>
      </c>
      <c r="CD35" s="222">
        <v>7.4278786196544075</v>
      </c>
      <c r="CE35" s="218">
        <v>1.6351247419354842</v>
      </c>
      <c r="CF35" s="218">
        <v>16.047999999999998</v>
      </c>
      <c r="CG35" s="222">
        <v>8.8145417217551891</v>
      </c>
      <c r="CH35" s="218">
        <v>1.6351247419354842</v>
      </c>
      <c r="CI35" s="218">
        <v>18.127999999999997</v>
      </c>
      <c r="CJ35" s="222" t="s">
        <v>472</v>
      </c>
      <c r="CK35" s="218">
        <v>1.6351247419354842</v>
      </c>
      <c r="CL35" s="218">
        <v>19.427999999999997</v>
      </c>
      <c r="CM35" s="222" t="s">
        <v>472</v>
      </c>
      <c r="CN35" s="218">
        <v>1.5998276747741935</v>
      </c>
      <c r="CO35" s="218">
        <v>19.427999999999997</v>
      </c>
      <c r="CP35" s="222" t="s">
        <v>472</v>
      </c>
      <c r="CQ35" s="218">
        <v>1.5762962966666663</v>
      </c>
      <c r="CR35" s="218">
        <v>19.427999999999997</v>
      </c>
      <c r="CS35" s="222" t="s">
        <v>472</v>
      </c>
      <c r="CT35" s="218">
        <v>1.5762962966666665</v>
      </c>
      <c r="CU35" s="218">
        <v>19.427999999999997</v>
      </c>
      <c r="CV35" s="222" t="s">
        <v>472</v>
      </c>
      <c r="CW35" s="218">
        <v>1.5762962966666665</v>
      </c>
      <c r="CX35" s="218">
        <v>19.427999999999997</v>
      </c>
      <c r="CY35" s="222" t="s">
        <v>472</v>
      </c>
      <c r="CZ35" s="218">
        <v>1.5844874554193549</v>
      </c>
      <c r="DA35" s="218">
        <v>19.427999999999997</v>
      </c>
      <c r="DB35" s="222" t="s">
        <v>472</v>
      </c>
      <c r="DC35" s="218">
        <v>1.5967741935483872</v>
      </c>
      <c r="DD35" s="218">
        <v>19.427999999999997</v>
      </c>
      <c r="DE35" s="222" t="s">
        <v>472</v>
      </c>
      <c r="DF35" s="218">
        <v>1.5967741935483875</v>
      </c>
      <c r="DG35" s="218">
        <v>19.427999999999997</v>
      </c>
      <c r="DH35" s="222" t="s">
        <v>472</v>
      </c>
      <c r="DI35" s="218">
        <v>1.5967741935483875</v>
      </c>
      <c r="DJ35" s="218">
        <v>19.427999999999997</v>
      </c>
      <c r="DK35" s="222" t="s">
        <v>472</v>
      </c>
      <c r="DL35" s="218">
        <v>1.5792189967741939</v>
      </c>
      <c r="DM35" s="218">
        <v>19.427999999999997</v>
      </c>
      <c r="DN35" s="222" t="s">
        <v>472</v>
      </c>
      <c r="DO35" s="218">
        <v>1.4563326193548387</v>
      </c>
      <c r="DP35" s="218">
        <v>19.427999999999997</v>
      </c>
      <c r="DQ35" s="222" t="s">
        <v>472</v>
      </c>
      <c r="DR35" s="218">
        <v>1.4212222258064517</v>
      </c>
      <c r="DS35" s="218">
        <v>19.427999999999997</v>
      </c>
      <c r="DT35" s="222" t="s">
        <v>472</v>
      </c>
      <c r="DU35" s="218">
        <v>1.4212222258064517</v>
      </c>
      <c r="DV35" s="218">
        <v>19.427999999999997</v>
      </c>
      <c r="DW35" s="222" t="s">
        <v>472</v>
      </c>
      <c r="DX35" s="218">
        <v>1.4212222258064517</v>
      </c>
      <c r="DY35" s="218">
        <v>19.427999999999997</v>
      </c>
      <c r="DZ35" s="222" t="s">
        <v>472</v>
      </c>
      <c r="EA35" s="218">
        <v>1.5689444462365596</v>
      </c>
      <c r="EB35" s="218">
        <v>19.427999999999997</v>
      </c>
      <c r="EC35" s="222" t="s">
        <v>472</v>
      </c>
      <c r="ED35" s="218">
        <v>1.716666666666667</v>
      </c>
      <c r="EE35" s="218">
        <v>19.427999999999997</v>
      </c>
      <c r="EF35" s="222" t="s">
        <v>472</v>
      </c>
      <c r="EG35" s="218">
        <v>1.7166666666666672</v>
      </c>
      <c r="EH35" s="218">
        <v>19.427999999999997</v>
      </c>
      <c r="EI35" s="222" t="s">
        <v>472</v>
      </c>
      <c r="EJ35" s="218">
        <v>1.7166666666666672</v>
      </c>
      <c r="EK35" s="218">
        <v>19.427999999999997</v>
      </c>
      <c r="EL35" s="222" t="s">
        <v>472</v>
      </c>
      <c r="EM35" s="218">
        <v>1.6806989247311832</v>
      </c>
      <c r="EN35" s="218">
        <v>19.427999999999997</v>
      </c>
      <c r="EO35" s="222" t="s">
        <v>472</v>
      </c>
      <c r="EP35" s="218">
        <v>1.5967741935483875</v>
      </c>
      <c r="EQ35" s="218">
        <v>19.427999999999997</v>
      </c>
      <c r="ER35" s="222" t="s">
        <v>472</v>
      </c>
      <c r="ES35" s="218">
        <v>1.5967741935483875</v>
      </c>
      <c r="ET35" s="218">
        <v>19.427999999999997</v>
      </c>
      <c r="EU35" s="222" t="s">
        <v>472</v>
      </c>
      <c r="EV35" s="218">
        <v>1.5967741935483875</v>
      </c>
      <c r="EW35" s="218">
        <v>19.427999999999997</v>
      </c>
      <c r="EX35" s="222" t="s">
        <v>472</v>
      </c>
      <c r="EY35" s="218">
        <v>1.5967741935483875</v>
      </c>
      <c r="EZ35" s="218">
        <v>19.427999999999997</v>
      </c>
      <c r="FA35" s="222" t="s">
        <v>472</v>
      </c>
      <c r="FB35" s="218">
        <v>1.6446906447311833</v>
      </c>
      <c r="FC35" s="218">
        <v>19.427999999999997</v>
      </c>
      <c r="FD35" s="222" t="s">
        <v>472</v>
      </c>
      <c r="FE35" s="218">
        <v>1.6652262666666675</v>
      </c>
      <c r="FF35" s="218">
        <v>19.427999999999997</v>
      </c>
      <c r="FG35" s="222" t="s">
        <v>472</v>
      </c>
      <c r="FH35" s="218">
        <v>1.6652262666666677</v>
      </c>
      <c r="FI35" s="218">
        <v>19.427999999999997</v>
      </c>
      <c r="FJ35" s="222" t="s">
        <v>472</v>
      </c>
      <c r="FK35" s="218">
        <v>1.6652262666666677</v>
      </c>
      <c r="FL35" s="218">
        <v>19.427999999999997</v>
      </c>
      <c r="FM35" s="222" t="s">
        <v>472</v>
      </c>
      <c r="FN35" s="218">
        <v>1.6310002301075277</v>
      </c>
      <c r="FO35" s="218">
        <v>19.427999999999997</v>
      </c>
      <c r="FP35" s="222" t="s">
        <v>472</v>
      </c>
      <c r="FQ35" s="218">
        <v>1.5967741935483879</v>
      </c>
      <c r="FR35" s="218">
        <v>19.427999999999997</v>
      </c>
      <c r="FS35" s="222" t="s">
        <v>472</v>
      </c>
      <c r="FT35" s="218">
        <v>1.5967741935483879</v>
      </c>
      <c r="FU35" s="218">
        <v>19.427999999999997</v>
      </c>
      <c r="FV35" s="222" t="s">
        <v>472</v>
      </c>
      <c r="FW35" s="218">
        <v>1.5967741935483879</v>
      </c>
      <c r="FX35" s="218">
        <v>19.427999999999997</v>
      </c>
      <c r="FY35" s="222" t="s">
        <v>472</v>
      </c>
      <c r="FZ35" s="218">
        <v>11.580645161290327</v>
      </c>
      <c r="GA35" s="218">
        <v>118.56799999999998</v>
      </c>
      <c r="GB35" s="222">
        <v>9.2384623955431699</v>
      </c>
      <c r="GC35" s="218">
        <v>11.580645161290327</v>
      </c>
      <c r="GD35" s="218">
        <v>118.56799999999998</v>
      </c>
      <c r="GE35" s="222">
        <v>9.2384623955431699</v>
      </c>
      <c r="GF35" s="218">
        <v>11.580645161290327</v>
      </c>
      <c r="GG35" s="218">
        <v>118.56799999999998</v>
      </c>
      <c r="GH35" s="222">
        <v>9.2384623955431699</v>
      </c>
      <c r="GI35" s="218">
        <v>11.580645161290327</v>
      </c>
      <c r="GJ35" s="218">
        <v>118.56799999999998</v>
      </c>
      <c r="GK35" s="222">
        <v>9.2384623955431699</v>
      </c>
      <c r="GL35" s="218">
        <v>11.580645161290327</v>
      </c>
      <c r="GM35" s="218">
        <v>118.56799999999998</v>
      </c>
      <c r="GN35" s="222">
        <v>9.2384623955431699</v>
      </c>
      <c r="GO35" s="218">
        <v>11.580645161290327</v>
      </c>
      <c r="GP35" s="218">
        <v>118.56799999999998</v>
      </c>
      <c r="GQ35" s="222">
        <v>9.2384623955431699</v>
      </c>
    </row>
    <row r="36" spans="1:199" s="36" customFormat="1" ht="10.199999999999999" x14ac:dyDescent="0.2">
      <c r="A36" s="126"/>
      <c r="B36" s="126"/>
      <c r="C36" s="126"/>
      <c r="D36" s="126"/>
      <c r="E36" s="126"/>
      <c r="F36" s="127">
        <v>2</v>
      </c>
      <c r="G36" s="128" t="s">
        <v>137</v>
      </c>
      <c r="H36" s="114"/>
      <c r="I36" s="114"/>
      <c r="J36" s="114" t="s">
        <v>273</v>
      </c>
      <c r="K36" s="126"/>
      <c r="L36" s="126"/>
      <c r="M36" s="126"/>
      <c r="N36" s="126"/>
      <c r="O36" s="126"/>
      <c r="P36" s="126"/>
      <c r="Q36" s="126"/>
      <c r="R36" s="218">
        <v>0</v>
      </c>
      <c r="S36" s="218">
        <v>0.2</v>
      </c>
      <c r="T36" s="219">
        <v>0</v>
      </c>
      <c r="U36" s="220"/>
      <c r="V36" s="221"/>
      <c r="W36" s="218">
        <v>0</v>
      </c>
      <c r="X36" s="218">
        <v>0.2</v>
      </c>
      <c r="Y36" s="222">
        <v>0</v>
      </c>
      <c r="Z36" s="223">
        <v>0.8612903225806452</v>
      </c>
      <c r="AA36" s="218">
        <v>0.2</v>
      </c>
      <c r="AB36" s="222">
        <v>-0.76779026217228474</v>
      </c>
      <c r="AC36" s="218">
        <v>2.870967741935484</v>
      </c>
      <c r="AD36" s="218">
        <v>0.2</v>
      </c>
      <c r="AE36" s="222">
        <v>-0.93033707865168536</v>
      </c>
      <c r="AF36" s="218">
        <v>0.4306451612903226</v>
      </c>
      <c r="AG36" s="218">
        <v>0.2</v>
      </c>
      <c r="AH36" s="222">
        <v>-0.53558052434456926</v>
      </c>
      <c r="AI36" s="218">
        <v>2.4403225806451614</v>
      </c>
      <c r="AJ36" s="218">
        <v>0.2</v>
      </c>
      <c r="AK36" s="222">
        <v>-0.91804362194315925</v>
      </c>
      <c r="AL36" s="218">
        <v>0</v>
      </c>
      <c r="AM36" s="218">
        <v>0.2</v>
      </c>
      <c r="AN36" s="222">
        <v>0</v>
      </c>
      <c r="AO36" s="218">
        <v>2.2250000000000014</v>
      </c>
      <c r="AP36" s="218">
        <v>0.2</v>
      </c>
      <c r="AQ36" s="222">
        <v>-0.9101123595505618</v>
      </c>
      <c r="AR36" s="218">
        <v>4.4500000000000028</v>
      </c>
      <c r="AS36" s="218">
        <v>0.2</v>
      </c>
      <c r="AT36" s="222">
        <v>-0.9550561797752809</v>
      </c>
      <c r="AU36" s="218">
        <v>2.2250000000000032</v>
      </c>
      <c r="AV36" s="218">
        <v>0.2</v>
      </c>
      <c r="AW36" s="222">
        <v>-0.9101123595505618</v>
      </c>
      <c r="AX36" s="218">
        <v>3.5527136788005009E-15</v>
      </c>
      <c r="AY36" s="218">
        <v>0.2</v>
      </c>
      <c r="AZ36" s="222" t="s">
        <v>472</v>
      </c>
      <c r="BA36" s="218">
        <v>2.0096774193548548</v>
      </c>
      <c r="BB36" s="218">
        <v>0.2</v>
      </c>
      <c r="BC36" s="222">
        <v>-0.90048154093097998</v>
      </c>
      <c r="BD36" s="218">
        <v>4.019354838709706</v>
      </c>
      <c r="BE36" s="218">
        <v>0.2</v>
      </c>
      <c r="BF36" s="222">
        <v>-0.95024077046548983</v>
      </c>
      <c r="BG36" s="218">
        <v>1.5790322580645579</v>
      </c>
      <c r="BH36" s="218">
        <v>0.2</v>
      </c>
      <c r="BI36" s="222">
        <v>-0.87334014300306773</v>
      </c>
      <c r="BJ36" s="218">
        <v>0</v>
      </c>
      <c r="BK36" s="218">
        <v>0.2</v>
      </c>
      <c r="BL36" s="222">
        <v>0</v>
      </c>
      <c r="BM36" s="218">
        <v>1.1866666666667278</v>
      </c>
      <c r="BN36" s="218">
        <v>0.2</v>
      </c>
      <c r="BO36" s="222">
        <v>-0.83146067415731206</v>
      </c>
      <c r="BP36" s="218">
        <v>3.2633333333333958</v>
      </c>
      <c r="BQ36" s="218">
        <v>0.2</v>
      </c>
      <c r="BR36" s="222">
        <v>-0.93871297242083873</v>
      </c>
      <c r="BS36" s="218">
        <v>0.89000000000006452</v>
      </c>
      <c r="BT36" s="218">
        <v>0.2</v>
      </c>
      <c r="BU36" s="222">
        <v>-0.77528089887642082</v>
      </c>
      <c r="BV36" s="218">
        <v>0</v>
      </c>
      <c r="BW36" s="218">
        <v>0.2</v>
      </c>
      <c r="BX36" s="222">
        <v>0</v>
      </c>
      <c r="BY36" s="218">
        <v>0.5741935483871643</v>
      </c>
      <c r="BZ36" s="218">
        <v>0.2</v>
      </c>
      <c r="CA36" s="222">
        <v>-0.65168539325846786</v>
      </c>
      <c r="CB36" s="218">
        <v>2.5838709677420155</v>
      </c>
      <c r="CC36" s="218">
        <v>0</v>
      </c>
      <c r="CD36" s="222">
        <v>-1</v>
      </c>
      <c r="CE36" s="218">
        <v>0.14354838709686391</v>
      </c>
      <c r="CF36" s="218">
        <v>0</v>
      </c>
      <c r="CG36" s="222">
        <v>-1</v>
      </c>
      <c r="CH36" s="218">
        <v>2.1532258064517151</v>
      </c>
      <c r="CI36" s="218">
        <v>0</v>
      </c>
      <c r="CJ36" s="222">
        <v>-1</v>
      </c>
      <c r="CK36" s="218">
        <v>0</v>
      </c>
      <c r="CL36" s="218">
        <v>0</v>
      </c>
      <c r="CM36" s="222">
        <v>0</v>
      </c>
      <c r="CN36" s="218">
        <v>1.7800000000001148</v>
      </c>
      <c r="CO36" s="218">
        <v>0</v>
      </c>
      <c r="CP36" s="222">
        <v>-1</v>
      </c>
      <c r="CQ36" s="218">
        <v>3.8566666666667828</v>
      </c>
      <c r="CR36" s="218">
        <v>0</v>
      </c>
      <c r="CS36" s="222">
        <v>-1</v>
      </c>
      <c r="CT36" s="218">
        <v>1.483333333333448</v>
      </c>
      <c r="CU36" s="218">
        <v>0</v>
      </c>
      <c r="CV36" s="222">
        <v>-1</v>
      </c>
      <c r="CW36" s="218">
        <v>0</v>
      </c>
      <c r="CX36" s="218">
        <v>0</v>
      </c>
      <c r="CY36" s="222">
        <v>0</v>
      </c>
      <c r="CZ36" s="218">
        <v>1.1483870967743144</v>
      </c>
      <c r="DA36" s="218">
        <v>0</v>
      </c>
      <c r="DB36" s="222">
        <v>-1</v>
      </c>
      <c r="DC36" s="218">
        <v>3.1580645161291656</v>
      </c>
      <c r="DD36" s="218">
        <v>0</v>
      </c>
      <c r="DE36" s="222">
        <v>-1</v>
      </c>
      <c r="DF36" s="218">
        <v>0.71774193548401399</v>
      </c>
      <c r="DG36" s="218">
        <v>0</v>
      </c>
      <c r="DH36" s="222">
        <v>-1</v>
      </c>
      <c r="DI36" s="218">
        <v>0</v>
      </c>
      <c r="DJ36" s="218">
        <v>0</v>
      </c>
      <c r="DK36" s="222">
        <v>0</v>
      </c>
      <c r="DL36" s="218">
        <v>0.2870967741937136</v>
      </c>
      <c r="DM36" s="218">
        <v>0</v>
      </c>
      <c r="DN36" s="222">
        <v>-1</v>
      </c>
      <c r="DO36" s="218">
        <v>2.2967741935485506</v>
      </c>
      <c r="DP36" s="218">
        <v>0</v>
      </c>
      <c r="DQ36" s="222">
        <v>-1</v>
      </c>
      <c r="DR36" s="218">
        <v>0</v>
      </c>
      <c r="DS36" s="218">
        <v>0</v>
      </c>
      <c r="DT36" s="222">
        <v>0</v>
      </c>
      <c r="DU36" s="218">
        <v>1.8661290322581578</v>
      </c>
      <c r="DV36" s="218">
        <v>0</v>
      </c>
      <c r="DW36" s="222">
        <v>-1</v>
      </c>
      <c r="DX36" s="218">
        <v>0</v>
      </c>
      <c r="DY36" s="218">
        <v>0</v>
      </c>
      <c r="DZ36" s="222">
        <v>0</v>
      </c>
      <c r="EA36" s="218">
        <v>1.4833333333333769</v>
      </c>
      <c r="EB36" s="218">
        <v>0</v>
      </c>
      <c r="EC36" s="222">
        <v>-1</v>
      </c>
      <c r="ED36" s="218">
        <v>3.5600000000000449</v>
      </c>
      <c r="EE36" s="218">
        <v>0</v>
      </c>
      <c r="EF36" s="222">
        <v>-1</v>
      </c>
      <c r="EG36" s="218">
        <v>1.1866666666667101</v>
      </c>
      <c r="EH36" s="218">
        <v>0</v>
      </c>
      <c r="EI36" s="222">
        <v>-1</v>
      </c>
      <c r="EJ36" s="218">
        <v>0</v>
      </c>
      <c r="EK36" s="218">
        <v>0</v>
      </c>
      <c r="EL36" s="222">
        <v>0</v>
      </c>
      <c r="EM36" s="218">
        <v>0.86129032258067184</v>
      </c>
      <c r="EN36" s="218">
        <v>0</v>
      </c>
      <c r="EO36" s="222">
        <v>-1</v>
      </c>
      <c r="EP36" s="218">
        <v>2.8709677419354733</v>
      </c>
      <c r="EQ36" s="218">
        <v>0</v>
      </c>
      <c r="ER36" s="222">
        <v>-1</v>
      </c>
      <c r="ES36" s="218">
        <v>0.43064516129027197</v>
      </c>
      <c r="ET36" s="218">
        <v>0</v>
      </c>
      <c r="EU36" s="222">
        <v>-1</v>
      </c>
      <c r="EV36" s="218">
        <v>2.4403225806450735</v>
      </c>
      <c r="EW36" s="218">
        <v>0</v>
      </c>
      <c r="EX36" s="222">
        <v>-1</v>
      </c>
      <c r="EY36" s="218">
        <v>0</v>
      </c>
      <c r="EZ36" s="218">
        <v>0</v>
      </c>
      <c r="FA36" s="222">
        <v>0</v>
      </c>
      <c r="FB36" s="218">
        <v>2.0766666666665401</v>
      </c>
      <c r="FC36" s="218">
        <v>0</v>
      </c>
      <c r="FD36" s="222">
        <v>-1</v>
      </c>
      <c r="FE36" s="218">
        <v>4.1533333333332081</v>
      </c>
      <c r="FF36" s="218">
        <v>0</v>
      </c>
      <c r="FG36" s="222">
        <v>-1</v>
      </c>
      <c r="FH36" s="218">
        <v>1.7799999999998732</v>
      </c>
      <c r="FI36" s="218">
        <v>0</v>
      </c>
      <c r="FJ36" s="222">
        <v>-1</v>
      </c>
      <c r="FK36" s="218">
        <v>0</v>
      </c>
      <c r="FL36" s="218">
        <v>0</v>
      </c>
      <c r="FM36" s="222">
        <v>0</v>
      </c>
      <c r="FN36" s="218">
        <v>1.4354838709675874</v>
      </c>
      <c r="FO36" s="218">
        <v>0</v>
      </c>
      <c r="FP36" s="222">
        <v>-1</v>
      </c>
      <c r="FQ36" s="218">
        <v>3.4451612903223889</v>
      </c>
      <c r="FR36" s="218">
        <v>0</v>
      </c>
      <c r="FS36" s="222">
        <v>-1</v>
      </c>
      <c r="FT36" s="218">
        <v>1.0048387096771876</v>
      </c>
      <c r="FU36" s="218">
        <v>0</v>
      </c>
      <c r="FV36" s="222">
        <v>-1</v>
      </c>
      <c r="FW36" s="218">
        <v>0</v>
      </c>
      <c r="FX36" s="218">
        <v>0</v>
      </c>
      <c r="FY36" s="222">
        <v>0</v>
      </c>
      <c r="FZ36" s="218">
        <v>1.9999999999982094</v>
      </c>
      <c r="GA36" s="218">
        <v>2</v>
      </c>
      <c r="GB36" s="222">
        <v>8.9528384705852777E-13</v>
      </c>
      <c r="GC36" s="218">
        <v>1.9999999999982094</v>
      </c>
      <c r="GD36" s="218">
        <v>2</v>
      </c>
      <c r="GE36" s="222">
        <v>8.9528384705852777E-13</v>
      </c>
      <c r="GF36" s="218">
        <v>1.9999999999982094</v>
      </c>
      <c r="GG36" s="218">
        <v>2</v>
      </c>
      <c r="GH36" s="222">
        <v>8.9528384705852777E-13</v>
      </c>
      <c r="GI36" s="218">
        <v>1.9999999999982094</v>
      </c>
      <c r="GJ36" s="218">
        <v>2</v>
      </c>
      <c r="GK36" s="222">
        <v>8.9528384705852777E-13</v>
      </c>
      <c r="GL36" s="218">
        <v>1.9999999999982094</v>
      </c>
      <c r="GM36" s="218">
        <v>2</v>
      </c>
      <c r="GN36" s="222">
        <v>8.9528384705852777E-13</v>
      </c>
      <c r="GO36" s="218">
        <v>1.9999999999982094</v>
      </c>
      <c r="GP36" s="218">
        <v>2</v>
      </c>
      <c r="GQ36" s="222">
        <v>8.9528384705852777E-13</v>
      </c>
    </row>
    <row r="37" spans="1:199" s="36" customFormat="1" ht="10.199999999999999" x14ac:dyDescent="0.2">
      <c r="A37" s="126"/>
      <c r="B37" s="126"/>
      <c r="C37" s="126"/>
      <c r="D37" s="126"/>
      <c r="E37" s="126"/>
      <c r="F37" s="127">
        <v>2</v>
      </c>
      <c r="G37" s="128" t="s">
        <v>142</v>
      </c>
      <c r="H37" s="114"/>
      <c r="I37" s="114"/>
      <c r="J37" s="114" t="s">
        <v>273</v>
      </c>
      <c r="K37" s="126"/>
      <c r="L37" s="126"/>
      <c r="M37" s="126"/>
      <c r="N37" s="126"/>
      <c r="O37" s="126"/>
      <c r="P37" s="126"/>
      <c r="Q37" s="126"/>
      <c r="R37" s="218">
        <v>0</v>
      </c>
      <c r="S37" s="218">
        <v>0.01</v>
      </c>
      <c r="T37" s="219">
        <v>0</v>
      </c>
      <c r="U37" s="220"/>
      <c r="V37" s="221"/>
      <c r="W37" s="218">
        <v>0</v>
      </c>
      <c r="X37" s="218">
        <v>0.01</v>
      </c>
      <c r="Y37" s="222">
        <v>0</v>
      </c>
      <c r="Z37" s="223">
        <v>0.25838709677419353</v>
      </c>
      <c r="AA37" s="218">
        <v>0.01</v>
      </c>
      <c r="AB37" s="222">
        <v>-0.96129837702871412</v>
      </c>
      <c r="AC37" s="218">
        <v>0.8612903225806452</v>
      </c>
      <c r="AD37" s="218">
        <v>0.01</v>
      </c>
      <c r="AE37" s="222">
        <v>-0.98838951310861423</v>
      </c>
      <c r="AF37" s="218">
        <v>0</v>
      </c>
      <c r="AG37" s="218">
        <v>0.01</v>
      </c>
      <c r="AH37" s="222">
        <v>0</v>
      </c>
      <c r="AI37" s="218">
        <v>0</v>
      </c>
      <c r="AJ37" s="218">
        <v>0.01</v>
      </c>
      <c r="AK37" s="222">
        <v>0</v>
      </c>
      <c r="AL37" s="218">
        <v>-4.4408920985006262E-16</v>
      </c>
      <c r="AM37" s="218">
        <v>0.01</v>
      </c>
      <c r="AN37" s="222" t="s">
        <v>471</v>
      </c>
      <c r="AO37" s="218">
        <v>0.66749999999999998</v>
      </c>
      <c r="AP37" s="218">
        <v>0.01</v>
      </c>
      <c r="AQ37" s="222">
        <v>-0.98501872659176026</v>
      </c>
      <c r="AR37" s="218">
        <v>1.335</v>
      </c>
      <c r="AS37" s="218">
        <v>0.01</v>
      </c>
      <c r="AT37" s="222">
        <v>-0.99250936329588013</v>
      </c>
      <c r="AU37" s="218">
        <v>0</v>
      </c>
      <c r="AV37" s="218">
        <v>0.01</v>
      </c>
      <c r="AW37" s="222">
        <v>0</v>
      </c>
      <c r="AX37" s="218">
        <v>8.8817841970012523E-16</v>
      </c>
      <c r="AY37" s="218">
        <v>0.01</v>
      </c>
      <c r="AZ37" s="222" t="s">
        <v>472</v>
      </c>
      <c r="BA37" s="218">
        <v>0.60290322580645128</v>
      </c>
      <c r="BB37" s="218">
        <v>0.01</v>
      </c>
      <c r="BC37" s="222">
        <v>-0.98341359015516316</v>
      </c>
      <c r="BD37" s="218">
        <v>1.2058064516129017</v>
      </c>
      <c r="BE37" s="218">
        <v>0.01</v>
      </c>
      <c r="BF37" s="222">
        <v>-0.99170679507758153</v>
      </c>
      <c r="BG37" s="218">
        <v>0</v>
      </c>
      <c r="BH37" s="218">
        <v>0.01</v>
      </c>
      <c r="BI37" s="222">
        <v>0</v>
      </c>
      <c r="BJ37" s="218">
        <v>0</v>
      </c>
      <c r="BK37" s="218">
        <v>0.01</v>
      </c>
      <c r="BL37" s="222">
        <v>0</v>
      </c>
      <c r="BM37" s="218">
        <v>0.3559999999999981</v>
      </c>
      <c r="BN37" s="218">
        <v>0.01</v>
      </c>
      <c r="BO37" s="222">
        <v>-0.97191011235955038</v>
      </c>
      <c r="BP37" s="218">
        <v>0.97900000000000098</v>
      </c>
      <c r="BQ37" s="218">
        <v>0.01</v>
      </c>
      <c r="BR37" s="222">
        <v>-0.98978549540347294</v>
      </c>
      <c r="BS37" s="218">
        <v>0</v>
      </c>
      <c r="BT37" s="218">
        <v>0.01</v>
      </c>
      <c r="BU37" s="222">
        <v>0</v>
      </c>
      <c r="BV37" s="218">
        <v>0</v>
      </c>
      <c r="BW37" s="218">
        <v>0.01</v>
      </c>
      <c r="BX37" s="222">
        <v>0</v>
      </c>
      <c r="BY37" s="218">
        <v>0.17225806451613757</v>
      </c>
      <c r="BZ37" s="218">
        <v>0</v>
      </c>
      <c r="CA37" s="222">
        <v>-1</v>
      </c>
      <c r="CB37" s="218">
        <v>0.77516129032258796</v>
      </c>
      <c r="CC37" s="218">
        <v>0</v>
      </c>
      <c r="CD37" s="222">
        <v>-1</v>
      </c>
      <c r="CE37" s="218">
        <v>0</v>
      </c>
      <c r="CF37" s="218">
        <v>0.5600000000000005</v>
      </c>
      <c r="CG37" s="222">
        <v>0</v>
      </c>
      <c r="CH37" s="218">
        <v>0</v>
      </c>
      <c r="CI37" s="218">
        <v>0</v>
      </c>
      <c r="CJ37" s="222">
        <v>0</v>
      </c>
      <c r="CK37" s="218">
        <v>0</v>
      </c>
      <c r="CL37" s="218">
        <v>0</v>
      </c>
      <c r="CM37" s="222">
        <v>0</v>
      </c>
      <c r="CN37" s="218">
        <v>0.53400000000000603</v>
      </c>
      <c r="CO37" s="218">
        <v>0</v>
      </c>
      <c r="CP37" s="222">
        <v>-1</v>
      </c>
      <c r="CQ37" s="218">
        <v>1.1570000000000089</v>
      </c>
      <c r="CR37" s="218">
        <v>0</v>
      </c>
      <c r="CS37" s="222">
        <v>-1</v>
      </c>
      <c r="CT37" s="218">
        <v>0</v>
      </c>
      <c r="CU37" s="218">
        <v>0</v>
      </c>
      <c r="CV37" s="222">
        <v>0</v>
      </c>
      <c r="CW37" s="218">
        <v>0</v>
      </c>
      <c r="CX37" s="218">
        <v>0</v>
      </c>
      <c r="CY37" s="222">
        <v>0</v>
      </c>
      <c r="CZ37" s="218">
        <v>0.33406451612904675</v>
      </c>
      <c r="DA37" s="218">
        <v>0</v>
      </c>
      <c r="DB37" s="222">
        <v>-1</v>
      </c>
      <c r="DC37" s="218">
        <v>0.9186774193548537</v>
      </c>
      <c r="DD37" s="218">
        <v>0</v>
      </c>
      <c r="DE37" s="222">
        <v>-1</v>
      </c>
      <c r="DF37" s="218">
        <v>0</v>
      </c>
      <c r="DG37" s="218">
        <v>0</v>
      </c>
      <c r="DH37" s="222">
        <v>0</v>
      </c>
      <c r="DI37" s="218">
        <v>0</v>
      </c>
      <c r="DJ37" s="218">
        <v>0</v>
      </c>
      <c r="DK37" s="222">
        <v>0</v>
      </c>
      <c r="DL37" s="218">
        <v>8.3516129032275899E-2</v>
      </c>
      <c r="DM37" s="218">
        <v>0</v>
      </c>
      <c r="DN37" s="222">
        <v>-1</v>
      </c>
      <c r="DO37" s="218">
        <v>0.66812903225808284</v>
      </c>
      <c r="DP37" s="218">
        <v>0</v>
      </c>
      <c r="DQ37" s="222">
        <v>-1</v>
      </c>
      <c r="DR37" s="218">
        <v>0</v>
      </c>
      <c r="DS37" s="218">
        <v>0</v>
      </c>
      <c r="DT37" s="222">
        <v>0</v>
      </c>
      <c r="DU37" s="218">
        <v>0</v>
      </c>
      <c r="DV37" s="218">
        <v>0</v>
      </c>
      <c r="DW37" s="222">
        <v>0</v>
      </c>
      <c r="DX37" s="218">
        <v>0</v>
      </c>
      <c r="DY37" s="218">
        <v>0</v>
      </c>
      <c r="DZ37" s="222">
        <v>0</v>
      </c>
      <c r="EA37" s="218">
        <v>0.43150000000002819</v>
      </c>
      <c r="EB37" s="218">
        <v>0</v>
      </c>
      <c r="EC37" s="222">
        <v>-1</v>
      </c>
      <c r="ED37" s="218">
        <v>1.0356000000000378</v>
      </c>
      <c r="EE37" s="218">
        <v>0</v>
      </c>
      <c r="EF37" s="222">
        <v>-1</v>
      </c>
      <c r="EG37" s="218">
        <v>0</v>
      </c>
      <c r="EH37" s="218">
        <v>0</v>
      </c>
      <c r="EI37" s="222">
        <v>0</v>
      </c>
      <c r="EJ37" s="218">
        <v>0</v>
      </c>
      <c r="EK37" s="218">
        <v>0</v>
      </c>
      <c r="EL37" s="222">
        <v>0</v>
      </c>
      <c r="EM37" s="218">
        <v>0.23675806451619508</v>
      </c>
      <c r="EN37" s="218">
        <v>0</v>
      </c>
      <c r="EO37" s="222">
        <v>-1</v>
      </c>
      <c r="EP37" s="218">
        <v>0.78919354838716771</v>
      </c>
      <c r="EQ37" s="218">
        <v>0</v>
      </c>
      <c r="ER37" s="222">
        <v>-1</v>
      </c>
      <c r="ES37" s="218">
        <v>0</v>
      </c>
      <c r="ET37" s="218">
        <v>0</v>
      </c>
      <c r="EU37" s="222">
        <v>0</v>
      </c>
      <c r="EV37" s="218">
        <v>0</v>
      </c>
      <c r="EW37" s="218">
        <v>0</v>
      </c>
      <c r="EX37" s="222">
        <v>0</v>
      </c>
      <c r="EY37" s="218">
        <v>8.5265128291212022E-14</v>
      </c>
      <c r="EZ37" s="218">
        <v>0</v>
      </c>
      <c r="FA37" s="222">
        <v>-1</v>
      </c>
      <c r="FB37" s="218">
        <v>0.57085000000008534</v>
      </c>
      <c r="FC37" s="218">
        <v>0</v>
      </c>
      <c r="FD37" s="222">
        <v>-1</v>
      </c>
      <c r="FE37" s="218">
        <v>1.1417000000000854</v>
      </c>
      <c r="FF37" s="218">
        <v>0</v>
      </c>
      <c r="FG37" s="222">
        <v>-1</v>
      </c>
      <c r="FH37" s="218">
        <v>0</v>
      </c>
      <c r="FI37" s="218">
        <v>0</v>
      </c>
      <c r="FJ37" s="222">
        <v>0</v>
      </c>
      <c r="FK37" s="218">
        <v>0</v>
      </c>
      <c r="FL37" s="218">
        <v>0</v>
      </c>
      <c r="FM37" s="222">
        <v>0</v>
      </c>
      <c r="FN37" s="218">
        <v>0.39459677419363715</v>
      </c>
      <c r="FO37" s="218">
        <v>0</v>
      </c>
      <c r="FP37" s="222">
        <v>-1</v>
      </c>
      <c r="FQ37" s="218">
        <v>0.94703225806460978</v>
      </c>
      <c r="FR37" s="218">
        <v>0</v>
      </c>
      <c r="FS37" s="222">
        <v>-1</v>
      </c>
      <c r="FT37" s="218">
        <v>0</v>
      </c>
      <c r="FU37" s="218">
        <v>0</v>
      </c>
      <c r="FV37" s="222">
        <v>0</v>
      </c>
      <c r="FW37" s="218">
        <v>0</v>
      </c>
      <c r="FX37" s="218">
        <v>0</v>
      </c>
      <c r="FY37" s="222">
        <v>0</v>
      </c>
      <c r="FZ37" s="218">
        <v>2.0000000000006395</v>
      </c>
      <c r="GA37" s="218">
        <v>2</v>
      </c>
      <c r="GB37" s="222">
        <v>-3.1974423109194285E-13</v>
      </c>
      <c r="GC37" s="218">
        <v>2.0000000000006395</v>
      </c>
      <c r="GD37" s="218">
        <v>2</v>
      </c>
      <c r="GE37" s="222">
        <v>-3.1974423109194285E-13</v>
      </c>
      <c r="GF37" s="218">
        <v>2.0000000000006395</v>
      </c>
      <c r="GG37" s="218">
        <v>2</v>
      </c>
      <c r="GH37" s="222">
        <v>-3.1974423109194285E-13</v>
      </c>
      <c r="GI37" s="218">
        <v>2.0000000000006395</v>
      </c>
      <c r="GJ37" s="218">
        <v>2</v>
      </c>
      <c r="GK37" s="222">
        <v>-3.1974423109194285E-13</v>
      </c>
      <c r="GL37" s="218">
        <v>2.0000000000006395</v>
      </c>
      <c r="GM37" s="218">
        <v>2</v>
      </c>
      <c r="GN37" s="222">
        <v>-3.1974423109194285E-13</v>
      </c>
      <c r="GO37" s="218">
        <v>2.0000000000006395</v>
      </c>
      <c r="GP37" s="218">
        <v>2</v>
      </c>
      <c r="GQ37" s="222">
        <v>-3.1974423109194285E-13</v>
      </c>
    </row>
    <row r="38" spans="1:199" s="36" customFormat="1" ht="10.199999999999999" x14ac:dyDescent="0.2">
      <c r="A38" s="126"/>
      <c r="B38" s="126"/>
      <c r="C38" s="126"/>
      <c r="D38" s="126"/>
      <c r="E38" s="126"/>
      <c r="F38" s="127">
        <v>2</v>
      </c>
      <c r="G38" s="128" t="s">
        <v>154</v>
      </c>
      <c r="H38" s="114"/>
      <c r="I38" s="114"/>
      <c r="J38" s="114" t="s">
        <v>273</v>
      </c>
      <c r="K38" s="126"/>
      <c r="L38" s="126"/>
      <c r="M38" s="126"/>
      <c r="N38" s="126"/>
      <c r="O38" s="126"/>
      <c r="P38" s="126"/>
      <c r="Q38" s="126"/>
      <c r="R38" s="218">
        <v>0</v>
      </c>
      <c r="S38" s="218">
        <v>0.01</v>
      </c>
      <c r="T38" s="219">
        <v>0</v>
      </c>
      <c r="U38" s="220"/>
      <c r="V38" s="221"/>
      <c r="W38" s="218">
        <v>0</v>
      </c>
      <c r="X38" s="218">
        <v>0.01</v>
      </c>
      <c r="Y38" s="222">
        <v>0</v>
      </c>
      <c r="Z38" s="223">
        <v>7.6935483870967741E-2</v>
      </c>
      <c r="AA38" s="218">
        <v>0.01</v>
      </c>
      <c r="AB38" s="222">
        <v>-0.87002096436058707</v>
      </c>
      <c r="AC38" s="218">
        <v>0</v>
      </c>
      <c r="AD38" s="218">
        <v>0.01</v>
      </c>
      <c r="AE38" s="222">
        <v>0</v>
      </c>
      <c r="AF38" s="218">
        <v>0</v>
      </c>
      <c r="AG38" s="218">
        <v>0.01</v>
      </c>
      <c r="AH38" s="222">
        <v>0</v>
      </c>
      <c r="AI38" s="218">
        <v>0</v>
      </c>
      <c r="AJ38" s="218">
        <v>0.01</v>
      </c>
      <c r="AK38" s="222">
        <v>0</v>
      </c>
      <c r="AL38" s="218">
        <v>-2.2204460492503131E-16</v>
      </c>
      <c r="AM38" s="218">
        <v>0.01</v>
      </c>
      <c r="AN38" s="222" t="s">
        <v>471</v>
      </c>
      <c r="AO38" s="218">
        <v>0</v>
      </c>
      <c r="AP38" s="218">
        <v>0.01</v>
      </c>
      <c r="AQ38" s="222">
        <v>0</v>
      </c>
      <c r="AR38" s="218">
        <v>0</v>
      </c>
      <c r="AS38" s="218">
        <v>0.01</v>
      </c>
      <c r="AT38" s="222">
        <v>0</v>
      </c>
      <c r="AU38" s="218">
        <v>0</v>
      </c>
      <c r="AV38" s="218">
        <v>0.01</v>
      </c>
      <c r="AW38" s="222">
        <v>0</v>
      </c>
      <c r="AX38" s="218">
        <v>-1.1102230246251565E-15</v>
      </c>
      <c r="AY38" s="218">
        <v>0.01</v>
      </c>
      <c r="AZ38" s="222" t="s">
        <v>471</v>
      </c>
      <c r="BA38" s="218">
        <v>0</v>
      </c>
      <c r="BB38" s="218">
        <v>0.01</v>
      </c>
      <c r="BC38" s="222">
        <v>0</v>
      </c>
      <c r="BD38" s="218">
        <v>0</v>
      </c>
      <c r="BE38" s="218">
        <v>0.01</v>
      </c>
      <c r="BF38" s="222">
        <v>0</v>
      </c>
      <c r="BG38" s="218">
        <v>0</v>
      </c>
      <c r="BH38" s="218">
        <v>0.01</v>
      </c>
      <c r="BI38" s="222">
        <v>0</v>
      </c>
      <c r="BJ38" s="218">
        <v>0</v>
      </c>
      <c r="BK38" s="218">
        <v>0.01</v>
      </c>
      <c r="BL38" s="222">
        <v>0</v>
      </c>
      <c r="BM38" s="218">
        <v>0.10600000000000165</v>
      </c>
      <c r="BN38" s="218">
        <v>0.01</v>
      </c>
      <c r="BO38" s="222">
        <v>-0.90566037735849203</v>
      </c>
      <c r="BP38" s="218">
        <v>0</v>
      </c>
      <c r="BQ38" s="218">
        <v>0.01</v>
      </c>
      <c r="BR38" s="222">
        <v>0</v>
      </c>
      <c r="BS38" s="218">
        <v>0</v>
      </c>
      <c r="BT38" s="218">
        <v>0.01</v>
      </c>
      <c r="BU38" s="222">
        <v>0</v>
      </c>
      <c r="BV38" s="218">
        <v>0</v>
      </c>
      <c r="BW38" s="218">
        <v>0.01</v>
      </c>
      <c r="BX38" s="222">
        <v>0</v>
      </c>
      <c r="BY38" s="218">
        <v>5.1290322580646475E-2</v>
      </c>
      <c r="BZ38" s="218">
        <v>0</v>
      </c>
      <c r="CA38" s="222">
        <v>-1</v>
      </c>
      <c r="CB38" s="218">
        <v>0</v>
      </c>
      <c r="CC38" s="218">
        <v>8.2600000000000016</v>
      </c>
      <c r="CD38" s="222">
        <v>0</v>
      </c>
      <c r="CE38" s="218">
        <v>0</v>
      </c>
      <c r="CF38" s="218">
        <v>25.689</v>
      </c>
      <c r="CG38" s="222">
        <v>0</v>
      </c>
      <c r="CH38" s="218">
        <v>0</v>
      </c>
      <c r="CI38" s="218">
        <v>36.789000000000001</v>
      </c>
      <c r="CJ38" s="222">
        <v>0</v>
      </c>
      <c r="CK38" s="218">
        <v>0</v>
      </c>
      <c r="CL38" s="218">
        <v>36.789000000000001</v>
      </c>
      <c r="CM38" s="222">
        <v>0</v>
      </c>
      <c r="CN38" s="218">
        <v>0</v>
      </c>
      <c r="CO38" s="218">
        <v>36.789000000000001</v>
      </c>
      <c r="CP38" s="222">
        <v>0</v>
      </c>
      <c r="CQ38" s="218">
        <v>0</v>
      </c>
      <c r="CR38" s="218">
        <v>36.789000000000001</v>
      </c>
      <c r="CS38" s="222">
        <v>0</v>
      </c>
      <c r="CT38" s="218">
        <v>0</v>
      </c>
      <c r="CU38" s="218">
        <v>36.789000000000001</v>
      </c>
      <c r="CV38" s="222">
        <v>0</v>
      </c>
      <c r="CW38" s="218">
        <v>0</v>
      </c>
      <c r="CX38" s="218">
        <v>36.789000000000001</v>
      </c>
      <c r="CY38" s="222">
        <v>0</v>
      </c>
      <c r="CZ38" s="218">
        <v>0.10258064516130894</v>
      </c>
      <c r="DA38" s="218">
        <v>36.789000000000001</v>
      </c>
      <c r="DB38" s="222" t="s">
        <v>472</v>
      </c>
      <c r="DC38" s="218">
        <v>0</v>
      </c>
      <c r="DD38" s="218">
        <v>36.789000000000001</v>
      </c>
      <c r="DE38" s="222">
        <v>0</v>
      </c>
      <c r="DF38" s="218">
        <v>0</v>
      </c>
      <c r="DG38" s="218">
        <v>36.789000000000001</v>
      </c>
      <c r="DH38" s="222">
        <v>0</v>
      </c>
      <c r="DI38" s="218">
        <v>0</v>
      </c>
      <c r="DJ38" s="218">
        <v>36.789000000000001</v>
      </c>
      <c r="DK38" s="222">
        <v>0</v>
      </c>
      <c r="DL38" s="218">
        <v>2.5645161290334784E-2</v>
      </c>
      <c r="DM38" s="218">
        <v>36.789000000000001</v>
      </c>
      <c r="DN38" s="222" t="s">
        <v>472</v>
      </c>
      <c r="DO38" s="218">
        <v>0</v>
      </c>
      <c r="DP38" s="218">
        <v>36.789000000000001</v>
      </c>
      <c r="DQ38" s="222">
        <v>0</v>
      </c>
      <c r="DR38" s="218">
        <v>0</v>
      </c>
      <c r="DS38" s="218">
        <v>36.789000000000001</v>
      </c>
      <c r="DT38" s="222">
        <v>0</v>
      </c>
      <c r="DU38" s="218">
        <v>0</v>
      </c>
      <c r="DV38" s="218">
        <v>36.789000000000001</v>
      </c>
      <c r="DW38" s="222">
        <v>0</v>
      </c>
      <c r="DX38" s="218">
        <v>0</v>
      </c>
      <c r="DY38" s="218">
        <v>36.789000000000001</v>
      </c>
      <c r="DZ38" s="222">
        <v>0</v>
      </c>
      <c r="EA38" s="218">
        <v>0</v>
      </c>
      <c r="EB38" s="218">
        <v>36.789000000000001</v>
      </c>
      <c r="EC38" s="222">
        <v>0</v>
      </c>
      <c r="ED38" s="218">
        <v>0</v>
      </c>
      <c r="EE38" s="218">
        <v>36.789000000000001</v>
      </c>
      <c r="EF38" s="222">
        <v>0</v>
      </c>
      <c r="EG38" s="218">
        <v>0</v>
      </c>
      <c r="EH38" s="218">
        <v>36.789000000000001</v>
      </c>
      <c r="EI38" s="222">
        <v>0</v>
      </c>
      <c r="EJ38" s="218">
        <v>0</v>
      </c>
      <c r="EK38" s="218">
        <v>36.789000000000001</v>
      </c>
      <c r="EL38" s="222">
        <v>0</v>
      </c>
      <c r="EM38" s="218">
        <v>7.6935483870984811E-2</v>
      </c>
      <c r="EN38" s="218">
        <v>36.789000000000001</v>
      </c>
      <c r="EO38" s="222" t="s">
        <v>472</v>
      </c>
      <c r="EP38" s="218">
        <v>0</v>
      </c>
      <c r="EQ38" s="218">
        <v>36.789000000000001</v>
      </c>
      <c r="ER38" s="222">
        <v>0</v>
      </c>
      <c r="ES38" s="218">
        <v>0</v>
      </c>
      <c r="ET38" s="218">
        <v>36.789000000000001</v>
      </c>
      <c r="EU38" s="222">
        <v>0</v>
      </c>
      <c r="EV38" s="218">
        <v>0</v>
      </c>
      <c r="EW38" s="218">
        <v>36.789000000000001</v>
      </c>
      <c r="EX38" s="222">
        <v>0</v>
      </c>
      <c r="EY38" s="218">
        <v>1.0658141036401503E-14</v>
      </c>
      <c r="EZ38" s="218">
        <v>36.789000000000001</v>
      </c>
      <c r="FA38" s="222" t="s">
        <v>472</v>
      </c>
      <c r="FB38" s="218">
        <v>0</v>
      </c>
      <c r="FC38" s="218">
        <v>36.789000000000001</v>
      </c>
      <c r="FD38" s="222">
        <v>0</v>
      </c>
      <c r="FE38" s="218">
        <v>0</v>
      </c>
      <c r="FF38" s="218">
        <v>36.789000000000001</v>
      </c>
      <c r="FG38" s="222">
        <v>0</v>
      </c>
      <c r="FH38" s="218">
        <v>0</v>
      </c>
      <c r="FI38" s="218">
        <v>36.789000000000001</v>
      </c>
      <c r="FJ38" s="222">
        <v>0</v>
      </c>
      <c r="FK38" s="218">
        <v>0</v>
      </c>
      <c r="FL38" s="218">
        <v>36.789000000000001</v>
      </c>
      <c r="FM38" s="222">
        <v>0</v>
      </c>
      <c r="FN38" s="218">
        <v>0</v>
      </c>
      <c r="FO38" s="218">
        <v>36.789000000000001</v>
      </c>
      <c r="FP38" s="222">
        <v>0</v>
      </c>
      <c r="FQ38" s="218">
        <v>0</v>
      </c>
      <c r="FR38" s="218">
        <v>36.789000000000001</v>
      </c>
      <c r="FS38" s="222">
        <v>0</v>
      </c>
      <c r="FT38" s="218">
        <v>0</v>
      </c>
      <c r="FU38" s="218">
        <v>36.789000000000001</v>
      </c>
      <c r="FV38" s="222">
        <v>0</v>
      </c>
      <c r="FW38" s="218">
        <v>0</v>
      </c>
      <c r="FX38" s="218">
        <v>36.789000000000001</v>
      </c>
      <c r="FY38" s="222">
        <v>0</v>
      </c>
      <c r="FZ38" s="218">
        <v>2.0000000000000853</v>
      </c>
      <c r="GA38" s="218">
        <v>222.73399999999998</v>
      </c>
      <c r="GB38" s="222" t="s">
        <v>472</v>
      </c>
      <c r="GC38" s="218">
        <v>2.0000000000000853</v>
      </c>
      <c r="GD38" s="218">
        <v>222.73399999999998</v>
      </c>
      <c r="GE38" s="222" t="s">
        <v>472</v>
      </c>
      <c r="GF38" s="218">
        <v>2.0000000000000853</v>
      </c>
      <c r="GG38" s="218">
        <v>222.73399999999998</v>
      </c>
      <c r="GH38" s="222" t="s">
        <v>472</v>
      </c>
      <c r="GI38" s="218">
        <v>2.0000000000000853</v>
      </c>
      <c r="GJ38" s="218">
        <v>222.73399999999998</v>
      </c>
      <c r="GK38" s="222" t="s">
        <v>472</v>
      </c>
      <c r="GL38" s="218">
        <v>2.0000000000000853</v>
      </c>
      <c r="GM38" s="218">
        <v>222.73399999999998</v>
      </c>
      <c r="GN38" s="222" t="s">
        <v>472</v>
      </c>
      <c r="GO38" s="218">
        <v>2.0000000000000853</v>
      </c>
      <c r="GP38" s="218">
        <v>222.73399999999998</v>
      </c>
      <c r="GQ38" s="222" t="s">
        <v>472</v>
      </c>
    </row>
    <row r="39" spans="1:199" s="36" customFormat="1" ht="10.199999999999999" x14ac:dyDescent="0.2">
      <c r="A39" s="126"/>
      <c r="B39" s="126"/>
      <c r="C39" s="126"/>
      <c r="D39" s="126"/>
      <c r="E39" s="126"/>
      <c r="F39" s="127">
        <v>2</v>
      </c>
      <c r="G39" s="128" t="s">
        <v>201</v>
      </c>
      <c r="H39" s="114"/>
      <c r="I39" s="114"/>
      <c r="J39" s="114" t="s">
        <v>273</v>
      </c>
      <c r="K39" s="126"/>
      <c r="L39" s="126"/>
      <c r="M39" s="126"/>
      <c r="N39" s="126"/>
      <c r="O39" s="126"/>
      <c r="P39" s="126"/>
      <c r="Q39" s="126"/>
      <c r="R39" s="218">
        <v>0</v>
      </c>
      <c r="S39" s="218">
        <v>0.01</v>
      </c>
      <c r="T39" s="219">
        <v>0</v>
      </c>
      <c r="U39" s="220"/>
      <c r="V39" s="221"/>
      <c r="W39" s="218">
        <v>0</v>
      </c>
      <c r="X39" s="218">
        <v>0.01</v>
      </c>
      <c r="Y39" s="222">
        <v>0</v>
      </c>
      <c r="Z39" s="223">
        <v>0</v>
      </c>
      <c r="AA39" s="218">
        <v>0.01</v>
      </c>
      <c r="AB39" s="222">
        <v>0</v>
      </c>
      <c r="AC39" s="218">
        <v>0</v>
      </c>
      <c r="AD39" s="218">
        <v>0.01</v>
      </c>
      <c r="AE39" s="222">
        <v>0</v>
      </c>
      <c r="AF39" s="218">
        <v>0</v>
      </c>
      <c r="AG39" s="218">
        <v>0.01</v>
      </c>
      <c r="AH39" s="222">
        <v>0</v>
      </c>
      <c r="AI39" s="218">
        <v>0</v>
      </c>
      <c r="AJ39" s="218">
        <v>0.01</v>
      </c>
      <c r="AK39" s="222">
        <v>0</v>
      </c>
      <c r="AL39" s="218">
        <v>0</v>
      </c>
      <c r="AM39" s="218">
        <v>0.01</v>
      </c>
      <c r="AN39" s="222">
        <v>0</v>
      </c>
      <c r="AO39" s="218">
        <v>0</v>
      </c>
      <c r="AP39" s="218">
        <v>0.01</v>
      </c>
      <c r="AQ39" s="222">
        <v>0</v>
      </c>
      <c r="AR39" s="218">
        <v>0</v>
      </c>
      <c r="AS39" s="218">
        <v>0.01</v>
      </c>
      <c r="AT39" s="222">
        <v>0</v>
      </c>
      <c r="AU39" s="218">
        <v>0</v>
      </c>
      <c r="AV39" s="218">
        <v>0.01</v>
      </c>
      <c r="AW39" s="222">
        <v>0</v>
      </c>
      <c r="AX39" s="218">
        <v>0</v>
      </c>
      <c r="AY39" s="218">
        <v>0.01</v>
      </c>
      <c r="AZ39" s="222">
        <v>0</v>
      </c>
      <c r="BA39" s="218">
        <v>0</v>
      </c>
      <c r="BB39" s="218">
        <v>0.01</v>
      </c>
      <c r="BC39" s="222">
        <v>0</v>
      </c>
      <c r="BD39" s="218">
        <v>0</v>
      </c>
      <c r="BE39" s="218">
        <v>0.01</v>
      </c>
      <c r="BF39" s="222">
        <v>0</v>
      </c>
      <c r="BG39" s="218">
        <v>0</v>
      </c>
      <c r="BH39" s="218">
        <v>0.01</v>
      </c>
      <c r="BI39" s="222">
        <v>0</v>
      </c>
      <c r="BJ39" s="218">
        <v>0</v>
      </c>
      <c r="BK39" s="218">
        <v>0.01</v>
      </c>
      <c r="BL39" s="222">
        <v>0</v>
      </c>
      <c r="BM39" s="218">
        <v>0</v>
      </c>
      <c r="BN39" s="218">
        <v>0.01</v>
      </c>
      <c r="BO39" s="222">
        <v>0</v>
      </c>
      <c r="BP39" s="218">
        <v>0</v>
      </c>
      <c r="BQ39" s="218">
        <v>0.01</v>
      </c>
      <c r="BR39" s="222">
        <v>0</v>
      </c>
      <c r="BS39" s="218">
        <v>0</v>
      </c>
      <c r="BT39" s="218">
        <v>0.01</v>
      </c>
      <c r="BU39" s="222">
        <v>0</v>
      </c>
      <c r="BV39" s="218">
        <v>0</v>
      </c>
      <c r="BW39" s="218">
        <v>0.01</v>
      </c>
      <c r="BX39" s="222">
        <v>0</v>
      </c>
      <c r="BY39" s="218">
        <v>0</v>
      </c>
      <c r="BZ39" s="218">
        <v>0.01</v>
      </c>
      <c r="CA39" s="222">
        <v>0</v>
      </c>
      <c r="CB39" s="218">
        <v>0</v>
      </c>
      <c r="CC39" s="218">
        <v>0</v>
      </c>
      <c r="CD39" s="222">
        <v>0</v>
      </c>
      <c r="CE39" s="218">
        <v>0</v>
      </c>
      <c r="CF39" s="218">
        <v>0</v>
      </c>
      <c r="CG39" s="222">
        <v>0</v>
      </c>
      <c r="CH39" s="218">
        <v>0</v>
      </c>
      <c r="CI39" s="218">
        <v>0</v>
      </c>
      <c r="CJ39" s="222">
        <v>0</v>
      </c>
      <c r="CK39" s="218">
        <v>0</v>
      </c>
      <c r="CL39" s="218">
        <v>0</v>
      </c>
      <c r="CM39" s="222">
        <v>0</v>
      </c>
      <c r="CN39" s="218">
        <v>0</v>
      </c>
      <c r="CO39" s="218">
        <v>0</v>
      </c>
      <c r="CP39" s="222">
        <v>0</v>
      </c>
      <c r="CQ39" s="218">
        <v>0</v>
      </c>
      <c r="CR39" s="218">
        <v>0</v>
      </c>
      <c r="CS39" s="222">
        <v>0</v>
      </c>
      <c r="CT39" s="218">
        <v>0</v>
      </c>
      <c r="CU39" s="218">
        <v>0</v>
      </c>
      <c r="CV39" s="222">
        <v>0</v>
      </c>
      <c r="CW39" s="218">
        <v>0</v>
      </c>
      <c r="CX39" s="218">
        <v>0</v>
      </c>
      <c r="CY39" s="222">
        <v>0</v>
      </c>
      <c r="CZ39" s="218">
        <v>0</v>
      </c>
      <c r="DA39" s="218">
        <v>0</v>
      </c>
      <c r="DB39" s="222">
        <v>0</v>
      </c>
      <c r="DC39" s="218">
        <v>0</v>
      </c>
      <c r="DD39" s="218">
        <v>0</v>
      </c>
      <c r="DE39" s="222">
        <v>0</v>
      </c>
      <c r="DF39" s="218">
        <v>0</v>
      </c>
      <c r="DG39" s="218">
        <v>0</v>
      </c>
      <c r="DH39" s="222">
        <v>0</v>
      </c>
      <c r="DI39" s="218">
        <v>0</v>
      </c>
      <c r="DJ39" s="218">
        <v>0</v>
      </c>
      <c r="DK39" s="222">
        <v>0</v>
      </c>
      <c r="DL39" s="218">
        <v>0</v>
      </c>
      <c r="DM39" s="218">
        <v>0</v>
      </c>
      <c r="DN39" s="222">
        <v>0</v>
      </c>
      <c r="DO39" s="218">
        <v>0</v>
      </c>
      <c r="DP39" s="218">
        <v>0</v>
      </c>
      <c r="DQ39" s="222">
        <v>0</v>
      </c>
      <c r="DR39" s="218">
        <v>0</v>
      </c>
      <c r="DS39" s="218">
        <v>0</v>
      </c>
      <c r="DT39" s="222">
        <v>0</v>
      </c>
      <c r="DU39" s="218">
        <v>0</v>
      </c>
      <c r="DV39" s="218">
        <v>0</v>
      </c>
      <c r="DW39" s="222">
        <v>0</v>
      </c>
      <c r="DX39" s="218">
        <v>0</v>
      </c>
      <c r="DY39" s="218">
        <v>0</v>
      </c>
      <c r="DZ39" s="222">
        <v>0</v>
      </c>
      <c r="EA39" s="218">
        <v>0</v>
      </c>
      <c r="EB39" s="218">
        <v>0</v>
      </c>
      <c r="EC39" s="222">
        <v>0</v>
      </c>
      <c r="ED39" s="218">
        <v>0</v>
      </c>
      <c r="EE39" s="218">
        <v>0</v>
      </c>
      <c r="EF39" s="222">
        <v>0</v>
      </c>
      <c r="EG39" s="218">
        <v>0</v>
      </c>
      <c r="EH39" s="218">
        <v>0</v>
      </c>
      <c r="EI39" s="222">
        <v>0</v>
      </c>
      <c r="EJ39" s="218">
        <v>0</v>
      </c>
      <c r="EK39" s="218">
        <v>0</v>
      </c>
      <c r="EL39" s="222">
        <v>0</v>
      </c>
      <c r="EM39" s="218">
        <v>0</v>
      </c>
      <c r="EN39" s="218">
        <v>0</v>
      </c>
      <c r="EO39" s="222">
        <v>0</v>
      </c>
      <c r="EP39" s="218">
        <v>0</v>
      </c>
      <c r="EQ39" s="218">
        <v>0</v>
      </c>
      <c r="ER39" s="222">
        <v>0</v>
      </c>
      <c r="ES39" s="218">
        <v>0</v>
      </c>
      <c r="ET39" s="218">
        <v>0</v>
      </c>
      <c r="EU39" s="222">
        <v>0</v>
      </c>
      <c r="EV39" s="218">
        <v>0</v>
      </c>
      <c r="EW39" s="218">
        <v>0</v>
      </c>
      <c r="EX39" s="222">
        <v>0</v>
      </c>
      <c r="EY39" s="218">
        <v>0</v>
      </c>
      <c r="EZ39" s="218">
        <v>0</v>
      </c>
      <c r="FA39" s="222">
        <v>0</v>
      </c>
      <c r="FB39" s="218">
        <v>0</v>
      </c>
      <c r="FC39" s="218">
        <v>0</v>
      </c>
      <c r="FD39" s="222">
        <v>0</v>
      </c>
      <c r="FE39" s="218">
        <v>0</v>
      </c>
      <c r="FF39" s="218">
        <v>0</v>
      </c>
      <c r="FG39" s="222">
        <v>0</v>
      </c>
      <c r="FH39" s="218">
        <v>0</v>
      </c>
      <c r="FI39" s="218">
        <v>0</v>
      </c>
      <c r="FJ39" s="222">
        <v>0</v>
      </c>
      <c r="FK39" s="218">
        <v>0</v>
      </c>
      <c r="FL39" s="218">
        <v>0</v>
      </c>
      <c r="FM39" s="222">
        <v>0</v>
      </c>
      <c r="FN39" s="218">
        <v>0</v>
      </c>
      <c r="FO39" s="218">
        <v>0</v>
      </c>
      <c r="FP39" s="222">
        <v>0</v>
      </c>
      <c r="FQ39" s="218">
        <v>0</v>
      </c>
      <c r="FR39" s="218">
        <v>0</v>
      </c>
      <c r="FS39" s="222">
        <v>0</v>
      </c>
      <c r="FT39" s="218">
        <v>0</v>
      </c>
      <c r="FU39" s="218">
        <v>0</v>
      </c>
      <c r="FV39" s="222">
        <v>0</v>
      </c>
      <c r="FW39" s="218">
        <v>0</v>
      </c>
      <c r="FX39" s="218">
        <v>0</v>
      </c>
      <c r="FY39" s="222">
        <v>0</v>
      </c>
      <c r="FZ39" s="218">
        <v>2</v>
      </c>
      <c r="GA39" s="218">
        <v>2</v>
      </c>
      <c r="GB39" s="222">
        <v>0</v>
      </c>
      <c r="GC39" s="218">
        <v>2</v>
      </c>
      <c r="GD39" s="218">
        <v>2</v>
      </c>
      <c r="GE39" s="222">
        <v>0</v>
      </c>
      <c r="GF39" s="218">
        <v>2</v>
      </c>
      <c r="GG39" s="218">
        <v>2</v>
      </c>
      <c r="GH39" s="222">
        <v>0</v>
      </c>
      <c r="GI39" s="218">
        <v>2</v>
      </c>
      <c r="GJ39" s="218">
        <v>2</v>
      </c>
      <c r="GK39" s="222">
        <v>0</v>
      </c>
      <c r="GL39" s="218">
        <v>2</v>
      </c>
      <c r="GM39" s="218">
        <v>2</v>
      </c>
      <c r="GN39" s="222">
        <v>0</v>
      </c>
      <c r="GO39" s="218">
        <v>2</v>
      </c>
      <c r="GP39" s="218">
        <v>2</v>
      </c>
      <c r="GQ39" s="222">
        <v>0</v>
      </c>
    </row>
    <row r="40" spans="1:199" s="36" customFormat="1" ht="10.199999999999999" x14ac:dyDescent="0.2">
      <c r="A40" s="126"/>
      <c r="B40" s="126"/>
      <c r="C40" s="126"/>
      <c r="D40" s="126"/>
      <c r="E40" s="126"/>
      <c r="F40" s="127">
        <v>2</v>
      </c>
      <c r="G40" s="128" t="s">
        <v>203</v>
      </c>
      <c r="H40" s="114"/>
      <c r="I40" s="114"/>
      <c r="J40" s="114" t="s">
        <v>273</v>
      </c>
      <c r="K40" s="126"/>
      <c r="L40" s="126"/>
      <c r="M40" s="126"/>
      <c r="N40" s="126"/>
      <c r="O40" s="126"/>
      <c r="P40" s="126"/>
      <c r="Q40" s="126"/>
      <c r="R40" s="218">
        <v>0</v>
      </c>
      <c r="S40" s="218">
        <v>0.01</v>
      </c>
      <c r="T40" s="219">
        <v>0</v>
      </c>
      <c r="U40" s="220"/>
      <c r="V40" s="221"/>
      <c r="W40" s="218">
        <v>0</v>
      </c>
      <c r="X40" s="218">
        <v>0.01</v>
      </c>
      <c r="Y40" s="222">
        <v>0</v>
      </c>
      <c r="Z40" s="223">
        <v>0</v>
      </c>
      <c r="AA40" s="218">
        <v>0.01</v>
      </c>
      <c r="AB40" s="222">
        <v>0</v>
      </c>
      <c r="AC40" s="218">
        <v>0</v>
      </c>
      <c r="AD40" s="218">
        <v>0.01</v>
      </c>
      <c r="AE40" s="222">
        <v>0</v>
      </c>
      <c r="AF40" s="218">
        <v>0</v>
      </c>
      <c r="AG40" s="218">
        <v>0.01</v>
      </c>
      <c r="AH40" s="222">
        <v>0</v>
      </c>
      <c r="AI40" s="218">
        <v>0</v>
      </c>
      <c r="AJ40" s="218">
        <v>0.01</v>
      </c>
      <c r="AK40" s="222">
        <v>0</v>
      </c>
      <c r="AL40" s="218">
        <v>0</v>
      </c>
      <c r="AM40" s="218">
        <v>0.01</v>
      </c>
      <c r="AN40" s="222">
        <v>0</v>
      </c>
      <c r="AO40" s="218">
        <v>0</v>
      </c>
      <c r="AP40" s="218">
        <v>0.01</v>
      </c>
      <c r="AQ40" s="222">
        <v>0</v>
      </c>
      <c r="AR40" s="218">
        <v>0</v>
      </c>
      <c r="AS40" s="218">
        <v>0.01</v>
      </c>
      <c r="AT40" s="222">
        <v>0</v>
      </c>
      <c r="AU40" s="218">
        <v>0</v>
      </c>
      <c r="AV40" s="218">
        <v>0.01</v>
      </c>
      <c r="AW40" s="222">
        <v>0</v>
      </c>
      <c r="AX40" s="218">
        <v>0</v>
      </c>
      <c r="AY40" s="218">
        <v>0.01</v>
      </c>
      <c r="AZ40" s="222">
        <v>0</v>
      </c>
      <c r="BA40" s="218">
        <v>0</v>
      </c>
      <c r="BB40" s="218">
        <v>0.01</v>
      </c>
      <c r="BC40" s="222">
        <v>0</v>
      </c>
      <c r="BD40" s="218">
        <v>0</v>
      </c>
      <c r="BE40" s="218">
        <v>0.01</v>
      </c>
      <c r="BF40" s="222">
        <v>0</v>
      </c>
      <c r="BG40" s="218">
        <v>0</v>
      </c>
      <c r="BH40" s="218">
        <v>0.01</v>
      </c>
      <c r="BI40" s="222">
        <v>0</v>
      </c>
      <c r="BJ40" s="218">
        <v>0</v>
      </c>
      <c r="BK40" s="218">
        <v>0.01</v>
      </c>
      <c r="BL40" s="222">
        <v>0</v>
      </c>
      <c r="BM40" s="218">
        <v>0</v>
      </c>
      <c r="BN40" s="218">
        <v>0.01</v>
      </c>
      <c r="BO40" s="222">
        <v>0</v>
      </c>
      <c r="BP40" s="218">
        <v>0</v>
      </c>
      <c r="BQ40" s="218">
        <v>0.01</v>
      </c>
      <c r="BR40" s="222">
        <v>0</v>
      </c>
      <c r="BS40" s="218">
        <v>0</v>
      </c>
      <c r="BT40" s="218">
        <v>0.01</v>
      </c>
      <c r="BU40" s="222">
        <v>0</v>
      </c>
      <c r="BV40" s="218">
        <v>0</v>
      </c>
      <c r="BW40" s="218">
        <v>0.01</v>
      </c>
      <c r="BX40" s="222">
        <v>0</v>
      </c>
      <c r="BY40" s="218">
        <v>0</v>
      </c>
      <c r="BZ40" s="218">
        <v>0</v>
      </c>
      <c r="CA40" s="222">
        <v>0</v>
      </c>
      <c r="CB40" s="218">
        <v>0</v>
      </c>
      <c r="CC40" s="218">
        <v>0</v>
      </c>
      <c r="CD40" s="222">
        <v>0</v>
      </c>
      <c r="CE40" s="218">
        <v>0</v>
      </c>
      <c r="CF40" s="218">
        <v>0</v>
      </c>
      <c r="CG40" s="222">
        <v>0</v>
      </c>
      <c r="CH40" s="218">
        <v>0</v>
      </c>
      <c r="CI40" s="218">
        <v>0</v>
      </c>
      <c r="CJ40" s="222">
        <v>0</v>
      </c>
      <c r="CK40" s="218">
        <v>0</v>
      </c>
      <c r="CL40" s="218">
        <v>0</v>
      </c>
      <c r="CM40" s="222">
        <v>0</v>
      </c>
      <c r="CN40" s="218">
        <v>0</v>
      </c>
      <c r="CO40" s="218">
        <v>0</v>
      </c>
      <c r="CP40" s="222">
        <v>0</v>
      </c>
      <c r="CQ40" s="218">
        <v>0</v>
      </c>
      <c r="CR40" s="218">
        <v>0</v>
      </c>
      <c r="CS40" s="222">
        <v>0</v>
      </c>
      <c r="CT40" s="218">
        <v>0</v>
      </c>
      <c r="CU40" s="218">
        <v>0</v>
      </c>
      <c r="CV40" s="222">
        <v>0</v>
      </c>
      <c r="CW40" s="218">
        <v>0</v>
      </c>
      <c r="CX40" s="218">
        <v>0</v>
      </c>
      <c r="CY40" s="222">
        <v>0</v>
      </c>
      <c r="CZ40" s="218">
        <v>0</v>
      </c>
      <c r="DA40" s="218">
        <v>0</v>
      </c>
      <c r="DB40" s="222">
        <v>0</v>
      </c>
      <c r="DC40" s="218">
        <v>0</v>
      </c>
      <c r="DD40" s="218">
        <v>0</v>
      </c>
      <c r="DE40" s="222">
        <v>0</v>
      </c>
      <c r="DF40" s="218">
        <v>0</v>
      </c>
      <c r="DG40" s="218">
        <v>0</v>
      </c>
      <c r="DH40" s="222">
        <v>0</v>
      </c>
      <c r="DI40" s="218">
        <v>0</v>
      </c>
      <c r="DJ40" s="218">
        <v>0</v>
      </c>
      <c r="DK40" s="222">
        <v>0</v>
      </c>
      <c r="DL40" s="218">
        <v>0</v>
      </c>
      <c r="DM40" s="218">
        <v>0</v>
      </c>
      <c r="DN40" s="222">
        <v>0</v>
      </c>
      <c r="DO40" s="218">
        <v>0</v>
      </c>
      <c r="DP40" s="218">
        <v>0</v>
      </c>
      <c r="DQ40" s="222">
        <v>0</v>
      </c>
      <c r="DR40" s="218">
        <v>0</v>
      </c>
      <c r="DS40" s="218">
        <v>0</v>
      </c>
      <c r="DT40" s="222">
        <v>0</v>
      </c>
      <c r="DU40" s="218">
        <v>0</v>
      </c>
      <c r="DV40" s="218">
        <v>0</v>
      </c>
      <c r="DW40" s="222">
        <v>0</v>
      </c>
      <c r="DX40" s="218">
        <v>0</v>
      </c>
      <c r="DY40" s="218">
        <v>0</v>
      </c>
      <c r="DZ40" s="222">
        <v>0</v>
      </c>
      <c r="EA40" s="218">
        <v>0</v>
      </c>
      <c r="EB40" s="218">
        <v>0</v>
      </c>
      <c r="EC40" s="222">
        <v>0</v>
      </c>
      <c r="ED40" s="218">
        <v>0</v>
      </c>
      <c r="EE40" s="218">
        <v>0</v>
      </c>
      <c r="EF40" s="222">
        <v>0</v>
      </c>
      <c r="EG40" s="218">
        <v>0</v>
      </c>
      <c r="EH40" s="218">
        <v>0</v>
      </c>
      <c r="EI40" s="222">
        <v>0</v>
      </c>
      <c r="EJ40" s="218">
        <v>0</v>
      </c>
      <c r="EK40" s="218">
        <v>0</v>
      </c>
      <c r="EL40" s="222">
        <v>0</v>
      </c>
      <c r="EM40" s="218">
        <v>0</v>
      </c>
      <c r="EN40" s="218">
        <v>0</v>
      </c>
      <c r="EO40" s="222">
        <v>0</v>
      </c>
      <c r="EP40" s="218">
        <v>0</v>
      </c>
      <c r="EQ40" s="218">
        <v>0</v>
      </c>
      <c r="ER40" s="222">
        <v>0</v>
      </c>
      <c r="ES40" s="218">
        <v>0</v>
      </c>
      <c r="ET40" s="218">
        <v>0</v>
      </c>
      <c r="EU40" s="222">
        <v>0</v>
      </c>
      <c r="EV40" s="218">
        <v>0</v>
      </c>
      <c r="EW40" s="218">
        <v>0</v>
      </c>
      <c r="EX40" s="222">
        <v>0</v>
      </c>
      <c r="EY40" s="218">
        <v>0</v>
      </c>
      <c r="EZ40" s="218">
        <v>0</v>
      </c>
      <c r="FA40" s="222">
        <v>0</v>
      </c>
      <c r="FB40" s="218">
        <v>0</v>
      </c>
      <c r="FC40" s="218">
        <v>0</v>
      </c>
      <c r="FD40" s="222">
        <v>0</v>
      </c>
      <c r="FE40" s="218">
        <v>0</v>
      </c>
      <c r="FF40" s="218">
        <v>0</v>
      </c>
      <c r="FG40" s="222">
        <v>0</v>
      </c>
      <c r="FH40" s="218">
        <v>0</v>
      </c>
      <c r="FI40" s="218">
        <v>0</v>
      </c>
      <c r="FJ40" s="222">
        <v>0</v>
      </c>
      <c r="FK40" s="218">
        <v>0</v>
      </c>
      <c r="FL40" s="218">
        <v>0</v>
      </c>
      <c r="FM40" s="222">
        <v>0</v>
      </c>
      <c r="FN40" s="218">
        <v>0</v>
      </c>
      <c r="FO40" s="218">
        <v>0</v>
      </c>
      <c r="FP40" s="222">
        <v>0</v>
      </c>
      <c r="FQ40" s="218">
        <v>0</v>
      </c>
      <c r="FR40" s="218">
        <v>0</v>
      </c>
      <c r="FS40" s="222">
        <v>0</v>
      </c>
      <c r="FT40" s="218">
        <v>0</v>
      </c>
      <c r="FU40" s="218">
        <v>0</v>
      </c>
      <c r="FV40" s="222">
        <v>0</v>
      </c>
      <c r="FW40" s="218">
        <v>0</v>
      </c>
      <c r="FX40" s="218">
        <v>0</v>
      </c>
      <c r="FY40" s="222">
        <v>0</v>
      </c>
      <c r="FZ40" s="218">
        <v>2</v>
      </c>
      <c r="GA40" s="218">
        <v>2</v>
      </c>
      <c r="GB40" s="222">
        <v>0</v>
      </c>
      <c r="GC40" s="218">
        <v>2</v>
      </c>
      <c r="GD40" s="218">
        <v>2</v>
      </c>
      <c r="GE40" s="222">
        <v>0</v>
      </c>
      <c r="GF40" s="218">
        <v>2</v>
      </c>
      <c r="GG40" s="218">
        <v>2</v>
      </c>
      <c r="GH40" s="222">
        <v>0</v>
      </c>
      <c r="GI40" s="218">
        <v>2</v>
      </c>
      <c r="GJ40" s="218">
        <v>2</v>
      </c>
      <c r="GK40" s="222">
        <v>0</v>
      </c>
      <c r="GL40" s="218">
        <v>2</v>
      </c>
      <c r="GM40" s="218">
        <v>2</v>
      </c>
      <c r="GN40" s="222">
        <v>0</v>
      </c>
      <c r="GO40" s="218">
        <v>2</v>
      </c>
      <c r="GP40" s="218">
        <v>2</v>
      </c>
      <c r="GQ40" s="222">
        <v>0</v>
      </c>
    </row>
    <row r="41" spans="1:199" s="36" customFormat="1" ht="10.199999999999999" x14ac:dyDescent="0.2">
      <c r="A41" s="126"/>
      <c r="B41" s="126"/>
      <c r="C41" s="126"/>
      <c r="D41" s="126"/>
      <c r="E41" s="126"/>
      <c r="F41" s="127">
        <v>2</v>
      </c>
      <c r="G41" s="128" t="s">
        <v>271</v>
      </c>
      <c r="H41" s="114"/>
      <c r="I41" s="114"/>
      <c r="J41" s="114" t="s">
        <v>273</v>
      </c>
      <c r="K41" s="126"/>
      <c r="L41" s="126"/>
      <c r="M41" s="126"/>
      <c r="N41" s="126"/>
      <c r="O41" s="126"/>
      <c r="P41" s="126"/>
      <c r="Q41" s="126"/>
      <c r="R41" s="218">
        <v>0</v>
      </c>
      <c r="S41" s="218">
        <v>0</v>
      </c>
      <c r="T41" s="219">
        <v>0</v>
      </c>
      <c r="U41" s="220"/>
      <c r="V41" s="221"/>
      <c r="W41" s="218">
        <v>0</v>
      </c>
      <c r="X41" s="218">
        <v>0</v>
      </c>
      <c r="Y41" s="222">
        <v>0</v>
      </c>
      <c r="Z41" s="223">
        <v>0</v>
      </c>
      <c r="AA41" s="218">
        <v>0</v>
      </c>
      <c r="AB41" s="222">
        <v>0</v>
      </c>
      <c r="AC41" s="218">
        <v>0</v>
      </c>
      <c r="AD41" s="218">
        <v>0</v>
      </c>
      <c r="AE41" s="222">
        <v>0</v>
      </c>
      <c r="AF41" s="218">
        <v>0</v>
      </c>
      <c r="AG41" s="218">
        <v>0</v>
      </c>
      <c r="AH41" s="222">
        <v>0</v>
      </c>
      <c r="AI41" s="218">
        <v>0</v>
      </c>
      <c r="AJ41" s="218">
        <v>0</v>
      </c>
      <c r="AK41" s="222">
        <v>0</v>
      </c>
      <c r="AL41" s="218">
        <v>0</v>
      </c>
      <c r="AM41" s="218">
        <v>0</v>
      </c>
      <c r="AN41" s="222">
        <v>0</v>
      </c>
      <c r="AO41" s="218">
        <v>0</v>
      </c>
      <c r="AP41" s="218">
        <v>0</v>
      </c>
      <c r="AQ41" s="222">
        <v>0</v>
      </c>
      <c r="AR41" s="218">
        <v>0</v>
      </c>
      <c r="AS41" s="218">
        <v>0</v>
      </c>
      <c r="AT41" s="222">
        <v>0</v>
      </c>
      <c r="AU41" s="218">
        <v>0</v>
      </c>
      <c r="AV41" s="218">
        <v>0</v>
      </c>
      <c r="AW41" s="222">
        <v>0</v>
      </c>
      <c r="AX41" s="218">
        <v>0</v>
      </c>
      <c r="AY41" s="218">
        <v>0</v>
      </c>
      <c r="AZ41" s="222">
        <v>0</v>
      </c>
      <c r="BA41" s="218">
        <v>0</v>
      </c>
      <c r="BB41" s="218">
        <v>0</v>
      </c>
      <c r="BC41" s="222">
        <v>0</v>
      </c>
      <c r="BD41" s="218">
        <v>0</v>
      </c>
      <c r="BE41" s="218">
        <v>0</v>
      </c>
      <c r="BF41" s="222">
        <v>0</v>
      </c>
      <c r="BG41" s="218">
        <v>0</v>
      </c>
      <c r="BH41" s="218">
        <v>0</v>
      </c>
      <c r="BI41" s="222">
        <v>0</v>
      </c>
      <c r="BJ41" s="218">
        <v>0</v>
      </c>
      <c r="BK41" s="218">
        <v>0</v>
      </c>
      <c r="BL41" s="222">
        <v>0</v>
      </c>
      <c r="BM41" s="218">
        <v>0</v>
      </c>
      <c r="BN41" s="218">
        <v>0</v>
      </c>
      <c r="BO41" s="222">
        <v>0</v>
      </c>
      <c r="BP41" s="218">
        <v>0</v>
      </c>
      <c r="BQ41" s="218">
        <v>0</v>
      </c>
      <c r="BR41" s="222">
        <v>0</v>
      </c>
      <c r="BS41" s="218">
        <v>0</v>
      </c>
      <c r="BT41" s="218">
        <v>0</v>
      </c>
      <c r="BU41" s="222">
        <v>0</v>
      </c>
      <c r="BV41" s="218">
        <v>0</v>
      </c>
      <c r="BW41" s="218">
        <v>0</v>
      </c>
      <c r="BX41" s="222">
        <v>0</v>
      </c>
      <c r="BY41" s="218">
        <v>0</v>
      </c>
      <c r="BZ41" s="218">
        <v>0</v>
      </c>
      <c r="CA41" s="222">
        <v>0</v>
      </c>
      <c r="CB41" s="218">
        <v>0</v>
      </c>
      <c r="CC41" s="218">
        <v>0</v>
      </c>
      <c r="CD41" s="222">
        <v>0</v>
      </c>
      <c r="CE41" s="218">
        <v>0</v>
      </c>
      <c r="CF41" s="218">
        <v>0</v>
      </c>
      <c r="CG41" s="222">
        <v>0</v>
      </c>
      <c r="CH41" s="218">
        <v>0</v>
      </c>
      <c r="CI41" s="218">
        <v>0</v>
      </c>
      <c r="CJ41" s="222">
        <v>0</v>
      </c>
      <c r="CK41" s="218">
        <v>0</v>
      </c>
      <c r="CL41" s="218">
        <v>0</v>
      </c>
      <c r="CM41" s="222">
        <v>0</v>
      </c>
      <c r="CN41" s="218">
        <v>0</v>
      </c>
      <c r="CO41" s="218">
        <v>0</v>
      </c>
      <c r="CP41" s="222">
        <v>0</v>
      </c>
      <c r="CQ41" s="218">
        <v>0</v>
      </c>
      <c r="CR41" s="218">
        <v>0</v>
      </c>
      <c r="CS41" s="222">
        <v>0</v>
      </c>
      <c r="CT41" s="218">
        <v>0</v>
      </c>
      <c r="CU41" s="218">
        <v>0</v>
      </c>
      <c r="CV41" s="222">
        <v>0</v>
      </c>
      <c r="CW41" s="218">
        <v>0</v>
      </c>
      <c r="CX41" s="218">
        <v>0</v>
      </c>
      <c r="CY41" s="222">
        <v>0</v>
      </c>
      <c r="CZ41" s="218">
        <v>0</v>
      </c>
      <c r="DA41" s="218">
        <v>0</v>
      </c>
      <c r="DB41" s="222">
        <v>0</v>
      </c>
      <c r="DC41" s="218">
        <v>0</v>
      </c>
      <c r="DD41" s="218">
        <v>0</v>
      </c>
      <c r="DE41" s="222">
        <v>0</v>
      </c>
      <c r="DF41" s="218">
        <v>0</v>
      </c>
      <c r="DG41" s="218">
        <v>0</v>
      </c>
      <c r="DH41" s="222">
        <v>0</v>
      </c>
      <c r="DI41" s="218">
        <v>0</v>
      </c>
      <c r="DJ41" s="218">
        <v>0</v>
      </c>
      <c r="DK41" s="222">
        <v>0</v>
      </c>
      <c r="DL41" s="218">
        <v>0</v>
      </c>
      <c r="DM41" s="218">
        <v>0</v>
      </c>
      <c r="DN41" s="222">
        <v>0</v>
      </c>
      <c r="DO41" s="218">
        <v>0</v>
      </c>
      <c r="DP41" s="218">
        <v>0</v>
      </c>
      <c r="DQ41" s="222">
        <v>0</v>
      </c>
      <c r="DR41" s="218">
        <v>0</v>
      </c>
      <c r="DS41" s="218">
        <v>0</v>
      </c>
      <c r="DT41" s="222">
        <v>0</v>
      </c>
      <c r="DU41" s="218">
        <v>0</v>
      </c>
      <c r="DV41" s="218">
        <v>0</v>
      </c>
      <c r="DW41" s="222">
        <v>0</v>
      </c>
      <c r="DX41" s="218">
        <v>0</v>
      </c>
      <c r="DY41" s="218">
        <v>0</v>
      </c>
      <c r="DZ41" s="222">
        <v>0</v>
      </c>
      <c r="EA41" s="218">
        <v>0</v>
      </c>
      <c r="EB41" s="218">
        <v>0</v>
      </c>
      <c r="EC41" s="222">
        <v>0</v>
      </c>
      <c r="ED41" s="218">
        <v>0</v>
      </c>
      <c r="EE41" s="218">
        <v>0</v>
      </c>
      <c r="EF41" s="222">
        <v>0</v>
      </c>
      <c r="EG41" s="218">
        <v>0</v>
      </c>
      <c r="EH41" s="218">
        <v>0</v>
      </c>
      <c r="EI41" s="222">
        <v>0</v>
      </c>
      <c r="EJ41" s="218">
        <v>0</v>
      </c>
      <c r="EK41" s="218">
        <v>0</v>
      </c>
      <c r="EL41" s="222">
        <v>0</v>
      </c>
      <c r="EM41" s="218">
        <v>0</v>
      </c>
      <c r="EN41" s="218">
        <v>0</v>
      </c>
      <c r="EO41" s="222">
        <v>0</v>
      </c>
      <c r="EP41" s="218">
        <v>0</v>
      </c>
      <c r="EQ41" s="218">
        <v>0</v>
      </c>
      <c r="ER41" s="222">
        <v>0</v>
      </c>
      <c r="ES41" s="218">
        <v>0</v>
      </c>
      <c r="ET41" s="218">
        <v>0</v>
      </c>
      <c r="EU41" s="222">
        <v>0</v>
      </c>
      <c r="EV41" s="218">
        <v>0</v>
      </c>
      <c r="EW41" s="218">
        <v>0</v>
      </c>
      <c r="EX41" s="222">
        <v>0</v>
      </c>
      <c r="EY41" s="218">
        <v>0</v>
      </c>
      <c r="EZ41" s="218">
        <v>0</v>
      </c>
      <c r="FA41" s="222">
        <v>0</v>
      </c>
      <c r="FB41" s="218">
        <v>0</v>
      </c>
      <c r="FC41" s="218">
        <v>0</v>
      </c>
      <c r="FD41" s="222">
        <v>0</v>
      </c>
      <c r="FE41" s="218">
        <v>0</v>
      </c>
      <c r="FF41" s="218">
        <v>0</v>
      </c>
      <c r="FG41" s="222">
        <v>0</v>
      </c>
      <c r="FH41" s="218">
        <v>0</v>
      </c>
      <c r="FI41" s="218">
        <v>0</v>
      </c>
      <c r="FJ41" s="222">
        <v>0</v>
      </c>
      <c r="FK41" s="218">
        <v>0</v>
      </c>
      <c r="FL41" s="218">
        <v>0</v>
      </c>
      <c r="FM41" s="222">
        <v>0</v>
      </c>
      <c r="FN41" s="218">
        <v>0</v>
      </c>
      <c r="FO41" s="218">
        <v>0</v>
      </c>
      <c r="FP41" s="222">
        <v>0</v>
      </c>
      <c r="FQ41" s="218">
        <v>0</v>
      </c>
      <c r="FR41" s="218">
        <v>0</v>
      </c>
      <c r="FS41" s="222">
        <v>0</v>
      </c>
      <c r="FT41" s="218">
        <v>0</v>
      </c>
      <c r="FU41" s="218">
        <v>0</v>
      </c>
      <c r="FV41" s="222">
        <v>0</v>
      </c>
      <c r="FW41" s="218">
        <v>0</v>
      </c>
      <c r="FX41" s="218">
        <v>0</v>
      </c>
      <c r="FY41" s="222">
        <v>0</v>
      </c>
      <c r="FZ41" s="218">
        <v>2</v>
      </c>
      <c r="GA41" s="218">
        <v>2</v>
      </c>
      <c r="GB41" s="222">
        <v>0</v>
      </c>
      <c r="GC41" s="218">
        <v>2</v>
      </c>
      <c r="GD41" s="218">
        <v>2</v>
      </c>
      <c r="GE41" s="222">
        <v>0</v>
      </c>
      <c r="GF41" s="218">
        <v>2</v>
      </c>
      <c r="GG41" s="218">
        <v>2</v>
      </c>
      <c r="GH41" s="222">
        <v>0</v>
      </c>
      <c r="GI41" s="218">
        <v>2</v>
      </c>
      <c r="GJ41" s="218">
        <v>2</v>
      </c>
      <c r="GK41" s="222">
        <v>0</v>
      </c>
      <c r="GL41" s="218">
        <v>2</v>
      </c>
      <c r="GM41" s="218">
        <v>2</v>
      </c>
      <c r="GN41" s="222">
        <v>0</v>
      </c>
      <c r="GO41" s="218">
        <v>2</v>
      </c>
      <c r="GP41" s="218">
        <v>2</v>
      </c>
      <c r="GQ41" s="222">
        <v>0</v>
      </c>
    </row>
    <row r="42" spans="1:199" s="36" customFormat="1" ht="10.199999999999999" x14ac:dyDescent="0.2">
      <c r="A42" s="126"/>
      <c r="B42" s="126"/>
      <c r="C42" s="126"/>
      <c r="D42" s="126"/>
      <c r="E42" s="126"/>
      <c r="F42" s="127">
        <v>2</v>
      </c>
      <c r="G42" s="128" t="s">
        <v>282</v>
      </c>
      <c r="H42" s="114"/>
      <c r="I42" s="114"/>
      <c r="J42" s="114" t="s">
        <v>273</v>
      </c>
      <c r="K42" s="126"/>
      <c r="L42" s="126"/>
      <c r="M42" s="126"/>
      <c r="N42" s="126"/>
      <c r="O42" s="126"/>
      <c r="P42" s="126"/>
      <c r="Q42" s="126"/>
      <c r="R42" s="218">
        <v>0.5</v>
      </c>
      <c r="S42" s="218">
        <v>0</v>
      </c>
      <c r="T42" s="219">
        <v>-1</v>
      </c>
      <c r="U42" s="220"/>
      <c r="V42" s="221"/>
      <c r="W42" s="218">
        <v>0.5</v>
      </c>
      <c r="X42" s="218">
        <v>0</v>
      </c>
      <c r="Y42" s="222">
        <v>-1</v>
      </c>
      <c r="Z42" s="223">
        <v>0.61805495605865279</v>
      </c>
      <c r="AA42" s="218">
        <v>0</v>
      </c>
      <c r="AB42" s="222">
        <v>-1</v>
      </c>
      <c r="AC42" s="218">
        <v>0.89351652019551631</v>
      </c>
      <c r="AD42" s="218">
        <v>0</v>
      </c>
      <c r="AE42" s="222">
        <v>-1</v>
      </c>
      <c r="AF42" s="218">
        <v>1.1689780843323669</v>
      </c>
      <c r="AG42" s="218">
        <v>0</v>
      </c>
      <c r="AH42" s="222">
        <v>-1</v>
      </c>
      <c r="AI42" s="218">
        <v>1.4444396484692008</v>
      </c>
      <c r="AJ42" s="218">
        <v>0</v>
      </c>
      <c r="AK42" s="222">
        <v>-1</v>
      </c>
      <c r="AL42" s="218">
        <v>1.2857430444574458</v>
      </c>
      <c r="AM42" s="218">
        <v>0</v>
      </c>
      <c r="AN42" s="222">
        <v>-1</v>
      </c>
      <c r="AO42" s="218">
        <v>3.5106772283870704</v>
      </c>
      <c r="AP42" s="218">
        <v>0</v>
      </c>
      <c r="AQ42" s="222">
        <v>-1</v>
      </c>
      <c r="AR42" s="218">
        <v>5.7356114123166826</v>
      </c>
      <c r="AS42" s="218">
        <v>0</v>
      </c>
      <c r="AT42" s="222">
        <v>-1</v>
      </c>
      <c r="AU42" s="218">
        <v>7.960545596246293</v>
      </c>
      <c r="AV42" s="218">
        <v>0</v>
      </c>
      <c r="AW42" s="222">
        <v>-1</v>
      </c>
      <c r="AX42" s="218">
        <v>8.8997367357184505</v>
      </c>
      <c r="AY42" s="218">
        <v>0</v>
      </c>
      <c r="AZ42" s="222">
        <v>-1</v>
      </c>
      <c r="BA42" s="218">
        <v>11.421203270207213</v>
      </c>
      <c r="BB42" s="218">
        <v>0</v>
      </c>
      <c r="BC42" s="222">
        <v>-1</v>
      </c>
      <c r="BD42" s="218">
        <v>14.017228909114346</v>
      </c>
      <c r="BE42" s="218">
        <v>0</v>
      </c>
      <c r="BF42" s="222">
        <v>-1</v>
      </c>
      <c r="BG42" s="218">
        <v>16.613254548021452</v>
      </c>
      <c r="BH42" s="218">
        <v>0</v>
      </c>
      <c r="BI42" s="222">
        <v>-1</v>
      </c>
      <c r="BJ42" s="218">
        <v>10.309543451210139</v>
      </c>
      <c r="BK42" s="218">
        <v>0</v>
      </c>
      <c r="BL42" s="222">
        <v>-1</v>
      </c>
      <c r="BM42" s="218">
        <v>13.332702376903196</v>
      </c>
      <c r="BN42" s="218">
        <v>0</v>
      </c>
      <c r="BO42" s="222">
        <v>-1</v>
      </c>
      <c r="BP42" s="218">
        <v>16.653257510087954</v>
      </c>
      <c r="BQ42" s="218">
        <v>0</v>
      </c>
      <c r="BR42" s="222">
        <v>-1</v>
      </c>
      <c r="BS42" s="218">
        <v>19.973812643272733</v>
      </c>
      <c r="BT42" s="218">
        <v>0</v>
      </c>
      <c r="BU42" s="222">
        <v>-1</v>
      </c>
      <c r="BV42" s="218">
        <v>11.87224190857286</v>
      </c>
      <c r="BW42" s="218">
        <v>0</v>
      </c>
      <c r="BX42" s="222">
        <v>-1</v>
      </c>
      <c r="BY42" s="218">
        <v>15.015145622355888</v>
      </c>
      <c r="BZ42" s="218">
        <v>0</v>
      </c>
      <c r="CA42" s="222">
        <v>-1</v>
      </c>
      <c r="CB42" s="218">
        <v>18.490354499335375</v>
      </c>
      <c r="CC42" s="218">
        <v>0</v>
      </c>
      <c r="CD42" s="222">
        <v>-1</v>
      </c>
      <c r="CE42" s="218">
        <v>21.965563376314826</v>
      </c>
      <c r="CF42" s="218">
        <v>0</v>
      </c>
      <c r="CG42" s="222">
        <v>-1</v>
      </c>
      <c r="CH42" s="218">
        <v>25.440772253294277</v>
      </c>
      <c r="CI42" s="218">
        <v>0</v>
      </c>
      <c r="CJ42" s="222">
        <v>-1</v>
      </c>
      <c r="CK42" s="218">
        <v>14.671914126568851</v>
      </c>
      <c r="CL42" s="218">
        <v>0</v>
      </c>
      <c r="CM42" s="222">
        <v>-1</v>
      </c>
      <c r="CN42" s="218">
        <v>17.095596731737537</v>
      </c>
      <c r="CO42" s="218">
        <v>0</v>
      </c>
      <c r="CP42" s="222">
        <v>-1</v>
      </c>
      <c r="CQ42" s="218">
        <v>18.907814242379935</v>
      </c>
      <c r="CR42" s="218">
        <v>0</v>
      </c>
      <c r="CS42" s="222">
        <v>-1</v>
      </c>
      <c r="CT42" s="218">
        <v>20.720031753022347</v>
      </c>
      <c r="CU42" s="218">
        <v>0</v>
      </c>
      <c r="CV42" s="222">
        <v>-1</v>
      </c>
      <c r="CW42" s="218">
        <v>7.3638767260988374</v>
      </c>
      <c r="CX42" s="218">
        <v>0</v>
      </c>
      <c r="CY42" s="222">
        <v>-1</v>
      </c>
      <c r="CZ42" s="218">
        <v>9.3989949414544611</v>
      </c>
      <c r="DA42" s="218">
        <v>0</v>
      </c>
      <c r="DB42" s="222">
        <v>-1</v>
      </c>
      <c r="DC42" s="218">
        <v>11.867387903331334</v>
      </c>
      <c r="DD42" s="218">
        <v>0</v>
      </c>
      <c r="DE42" s="222">
        <v>-1</v>
      </c>
      <c r="DF42" s="218">
        <v>14.335780865208221</v>
      </c>
      <c r="DG42" s="218">
        <v>0</v>
      </c>
      <c r="DH42" s="222">
        <v>-1</v>
      </c>
      <c r="DI42" s="218">
        <v>8.6636324535680416</v>
      </c>
      <c r="DJ42" s="218">
        <v>0</v>
      </c>
      <c r="DK42" s="222">
        <v>-1</v>
      </c>
      <c r="DL42" s="218">
        <v>10.981369908582707</v>
      </c>
      <c r="DM42" s="218">
        <v>0</v>
      </c>
      <c r="DN42" s="222">
        <v>-1</v>
      </c>
      <c r="DO42" s="218">
        <v>12.133574654084185</v>
      </c>
      <c r="DP42" s="218">
        <v>0</v>
      </c>
      <c r="DQ42" s="222">
        <v>-1</v>
      </c>
      <c r="DR42" s="218">
        <v>13.242179454862267</v>
      </c>
      <c r="DS42" s="218">
        <v>0</v>
      </c>
      <c r="DT42" s="222">
        <v>-1</v>
      </c>
      <c r="DU42" s="218">
        <v>14.350784255640363</v>
      </c>
      <c r="DV42" s="218">
        <v>0</v>
      </c>
      <c r="DW42" s="222">
        <v>-1</v>
      </c>
      <c r="DX42" s="218">
        <v>4.6799912069559184</v>
      </c>
      <c r="DY42" s="218">
        <v>0</v>
      </c>
      <c r="DZ42" s="222">
        <v>-1</v>
      </c>
      <c r="EA42" s="218">
        <v>7.2300348067642801</v>
      </c>
      <c r="EB42" s="218">
        <v>0</v>
      </c>
      <c r="EC42" s="222">
        <v>-1</v>
      </c>
      <c r="ED42" s="218">
        <v>10.417693848797484</v>
      </c>
      <c r="EE42" s="218">
        <v>0</v>
      </c>
      <c r="EF42" s="222">
        <v>-1</v>
      </c>
      <c r="EG42" s="218">
        <v>13.605352890830744</v>
      </c>
      <c r="EH42" s="218">
        <v>0</v>
      </c>
      <c r="EI42" s="222">
        <v>-1</v>
      </c>
      <c r="EJ42" s="218">
        <v>11.796276497114334</v>
      </c>
      <c r="EK42" s="218">
        <v>0</v>
      </c>
      <c r="EL42" s="222">
        <v>-1</v>
      </c>
      <c r="EM42" s="218">
        <v>13.550685547358739</v>
      </c>
      <c r="EN42" s="218">
        <v>0</v>
      </c>
      <c r="EO42" s="222">
        <v>-1</v>
      </c>
      <c r="EP42" s="218">
        <v>15.629124652344089</v>
      </c>
      <c r="EQ42" s="218">
        <v>0</v>
      </c>
      <c r="ER42" s="222">
        <v>-1</v>
      </c>
      <c r="ES42" s="218">
        <v>17.707563757329424</v>
      </c>
      <c r="ET42" s="218">
        <v>0</v>
      </c>
      <c r="EU42" s="222">
        <v>-1</v>
      </c>
      <c r="EV42" s="218">
        <v>19.786002862314746</v>
      </c>
      <c r="EW42" s="218">
        <v>0</v>
      </c>
      <c r="EX42" s="222">
        <v>-1</v>
      </c>
      <c r="EY42" s="218">
        <v>8.2466460175953245</v>
      </c>
      <c r="EZ42" s="218">
        <v>0</v>
      </c>
      <c r="FA42" s="222">
        <v>-1</v>
      </c>
      <c r="FB42" s="218">
        <v>10.520428848303865</v>
      </c>
      <c r="FC42" s="218">
        <v>0</v>
      </c>
      <c r="FD42" s="222">
        <v>-1</v>
      </c>
      <c r="FE42" s="218">
        <v>12.758394038606866</v>
      </c>
      <c r="FF42" s="218">
        <v>0</v>
      </c>
      <c r="FG42" s="222">
        <v>-1</v>
      </c>
      <c r="FH42" s="218">
        <v>14.996359228909895</v>
      </c>
      <c r="FI42" s="218">
        <v>0</v>
      </c>
      <c r="FJ42" s="222">
        <v>-1</v>
      </c>
      <c r="FK42" s="218">
        <v>8.9876784016175151</v>
      </c>
      <c r="FL42" s="218">
        <v>0</v>
      </c>
      <c r="FM42" s="222">
        <v>-1</v>
      </c>
      <c r="FN42" s="218">
        <v>10.846767635882586</v>
      </c>
      <c r="FO42" s="218">
        <v>0</v>
      </c>
      <c r="FP42" s="222">
        <v>-1</v>
      </c>
      <c r="FQ42" s="218">
        <v>12.574335949448596</v>
      </c>
      <c r="FR42" s="218">
        <v>0</v>
      </c>
      <c r="FS42" s="222">
        <v>-1</v>
      </c>
      <c r="FT42" s="218">
        <v>14.301904263014592</v>
      </c>
      <c r="FU42" s="218">
        <v>0</v>
      </c>
      <c r="FV42" s="222">
        <v>-1</v>
      </c>
      <c r="FW42" s="218">
        <v>6.4166823075307917</v>
      </c>
      <c r="FX42" s="218">
        <v>0</v>
      </c>
      <c r="FY42" s="222">
        <v>-1</v>
      </c>
      <c r="FZ42" s="218">
        <v>48.538950601876877</v>
      </c>
      <c r="GA42" s="218">
        <v>2</v>
      </c>
      <c r="GB42" s="222">
        <v>-0.95879597776218373</v>
      </c>
      <c r="GC42" s="218">
        <v>48.538950601876877</v>
      </c>
      <c r="GD42" s="218">
        <v>2</v>
      </c>
      <c r="GE42" s="222">
        <v>-0.95879597776218373</v>
      </c>
      <c r="GF42" s="218">
        <v>48.538950601876877</v>
      </c>
      <c r="GG42" s="218">
        <v>2</v>
      </c>
      <c r="GH42" s="222">
        <v>-0.95879597776218373</v>
      </c>
      <c r="GI42" s="218">
        <v>48.538950601876877</v>
      </c>
      <c r="GJ42" s="218">
        <v>2</v>
      </c>
      <c r="GK42" s="222">
        <v>-0.95879597776218373</v>
      </c>
      <c r="GL42" s="218">
        <v>48.538950601876877</v>
      </c>
      <c r="GM42" s="218">
        <v>2</v>
      </c>
      <c r="GN42" s="222">
        <v>-0.95879597776218373</v>
      </c>
      <c r="GO42" s="218">
        <v>48.538950601876877</v>
      </c>
      <c r="GP42" s="218">
        <v>2</v>
      </c>
      <c r="GQ42" s="222">
        <v>-0.95879597776218373</v>
      </c>
    </row>
    <row r="43" spans="1:199" s="36" customFormat="1" ht="10.199999999999999" x14ac:dyDescent="0.2">
      <c r="A43" s="126"/>
      <c r="B43" s="126"/>
      <c r="C43" s="126"/>
      <c r="D43" s="126"/>
      <c r="E43" s="126"/>
      <c r="F43" s="127">
        <v>2</v>
      </c>
      <c r="G43" s="128" t="s">
        <v>179</v>
      </c>
      <c r="H43" s="114"/>
      <c r="I43" s="114"/>
      <c r="J43" s="114" t="s">
        <v>273</v>
      </c>
      <c r="K43" s="126"/>
      <c r="L43" s="126"/>
      <c r="M43" s="126"/>
      <c r="N43" s="126"/>
      <c r="O43" s="126"/>
      <c r="P43" s="126"/>
      <c r="Q43" s="126"/>
      <c r="R43" s="218">
        <v>0</v>
      </c>
      <c r="S43" s="218">
        <v>0</v>
      </c>
      <c r="T43" s="219">
        <v>0</v>
      </c>
      <c r="U43" s="220"/>
      <c r="V43" s="221"/>
      <c r="W43" s="218">
        <v>0</v>
      </c>
      <c r="X43" s="218">
        <v>0</v>
      </c>
      <c r="Y43" s="222">
        <v>0</v>
      </c>
      <c r="Z43" s="223">
        <v>0</v>
      </c>
      <c r="AA43" s="218">
        <v>0</v>
      </c>
      <c r="AB43" s="222">
        <v>0</v>
      </c>
      <c r="AC43" s="218">
        <v>0</v>
      </c>
      <c r="AD43" s="218">
        <v>0</v>
      </c>
      <c r="AE43" s="222">
        <v>0</v>
      </c>
      <c r="AF43" s="218">
        <v>0</v>
      </c>
      <c r="AG43" s="218">
        <v>0</v>
      </c>
      <c r="AH43" s="222">
        <v>0</v>
      </c>
      <c r="AI43" s="218">
        <v>0</v>
      </c>
      <c r="AJ43" s="218">
        <v>0</v>
      </c>
      <c r="AK43" s="222">
        <v>0</v>
      </c>
      <c r="AL43" s="218">
        <v>2.3486511037516244</v>
      </c>
      <c r="AM43" s="218">
        <v>0</v>
      </c>
      <c r="AN43" s="222">
        <v>-1</v>
      </c>
      <c r="AO43" s="218">
        <v>8.6106020864282726</v>
      </c>
      <c r="AP43" s="218">
        <v>0</v>
      </c>
      <c r="AQ43" s="222">
        <v>-1</v>
      </c>
      <c r="AR43" s="218">
        <v>13.452617044085033</v>
      </c>
      <c r="AS43" s="218">
        <v>0</v>
      </c>
      <c r="AT43" s="222">
        <v>-1</v>
      </c>
      <c r="AU43" s="218">
        <v>6.3911576658116243</v>
      </c>
      <c r="AV43" s="218">
        <v>0</v>
      </c>
      <c r="AW43" s="222">
        <v>-1</v>
      </c>
      <c r="AX43" s="218">
        <v>0</v>
      </c>
      <c r="AY43" s="218">
        <v>0</v>
      </c>
      <c r="AZ43" s="222">
        <v>0</v>
      </c>
      <c r="BA43" s="218">
        <v>0</v>
      </c>
      <c r="BB43" s="218">
        <v>0</v>
      </c>
      <c r="BC43" s="222">
        <v>0</v>
      </c>
      <c r="BD43" s="218">
        <v>0</v>
      </c>
      <c r="BE43" s="218">
        <v>0</v>
      </c>
      <c r="BF43" s="222">
        <v>0</v>
      </c>
      <c r="BG43" s="218">
        <v>0</v>
      </c>
      <c r="BH43" s="218">
        <v>0</v>
      </c>
      <c r="BI43" s="222">
        <v>0</v>
      </c>
      <c r="BJ43" s="218">
        <v>0</v>
      </c>
      <c r="BK43" s="218">
        <v>0</v>
      </c>
      <c r="BL43" s="222">
        <v>0</v>
      </c>
      <c r="BM43" s="218">
        <v>0</v>
      </c>
      <c r="BN43" s="218">
        <v>0</v>
      </c>
      <c r="BO43" s="222">
        <v>0</v>
      </c>
      <c r="BP43" s="218">
        <v>0</v>
      </c>
      <c r="BQ43" s="218">
        <v>0</v>
      </c>
      <c r="BR43" s="222">
        <v>0</v>
      </c>
      <c r="BS43" s="218">
        <v>0</v>
      </c>
      <c r="BT43" s="218">
        <v>0</v>
      </c>
      <c r="BU43" s="222">
        <v>0</v>
      </c>
      <c r="BV43" s="218">
        <v>0</v>
      </c>
      <c r="BW43" s="218">
        <v>0</v>
      </c>
      <c r="BX43" s="222">
        <v>0</v>
      </c>
      <c r="BY43" s="218">
        <v>0</v>
      </c>
      <c r="BZ43" s="218">
        <v>0</v>
      </c>
      <c r="CA43" s="222">
        <v>0</v>
      </c>
      <c r="CB43" s="218">
        <v>0</v>
      </c>
      <c r="CC43" s="218">
        <v>0</v>
      </c>
      <c r="CD43" s="222">
        <v>0</v>
      </c>
      <c r="CE43" s="218">
        <v>0</v>
      </c>
      <c r="CF43" s="218">
        <v>0</v>
      </c>
      <c r="CG43" s="222">
        <v>0</v>
      </c>
      <c r="CH43" s="218">
        <v>0</v>
      </c>
      <c r="CI43" s="218">
        <v>0</v>
      </c>
      <c r="CJ43" s="222">
        <v>0</v>
      </c>
      <c r="CK43" s="218">
        <v>0</v>
      </c>
      <c r="CL43" s="218">
        <v>0</v>
      </c>
      <c r="CM43" s="222">
        <v>0</v>
      </c>
      <c r="CN43" s="218">
        <v>0</v>
      </c>
      <c r="CO43" s="218">
        <v>0</v>
      </c>
      <c r="CP43" s="222">
        <v>0</v>
      </c>
      <c r="CQ43" s="218">
        <v>0</v>
      </c>
      <c r="CR43" s="218">
        <v>0</v>
      </c>
      <c r="CS43" s="222">
        <v>0</v>
      </c>
      <c r="CT43" s="218">
        <v>0</v>
      </c>
      <c r="CU43" s="218">
        <v>0</v>
      </c>
      <c r="CV43" s="222">
        <v>0</v>
      </c>
      <c r="CW43" s="218">
        <v>0</v>
      </c>
      <c r="CX43" s="218">
        <v>0</v>
      </c>
      <c r="CY43" s="222">
        <v>0</v>
      </c>
      <c r="CZ43" s="218">
        <v>0</v>
      </c>
      <c r="DA43" s="218">
        <v>0</v>
      </c>
      <c r="DB43" s="222">
        <v>0</v>
      </c>
      <c r="DC43" s="218">
        <v>0</v>
      </c>
      <c r="DD43" s="218">
        <v>0</v>
      </c>
      <c r="DE43" s="222">
        <v>0</v>
      </c>
      <c r="DF43" s="218">
        <v>0</v>
      </c>
      <c r="DG43" s="218">
        <v>0</v>
      </c>
      <c r="DH43" s="222">
        <v>0</v>
      </c>
      <c r="DI43" s="218">
        <v>0</v>
      </c>
      <c r="DJ43" s="218">
        <v>0</v>
      </c>
      <c r="DK43" s="222">
        <v>0</v>
      </c>
      <c r="DL43" s="218">
        <v>0</v>
      </c>
      <c r="DM43" s="218">
        <v>0</v>
      </c>
      <c r="DN43" s="222">
        <v>0</v>
      </c>
      <c r="DO43" s="218">
        <v>0</v>
      </c>
      <c r="DP43" s="218">
        <v>0</v>
      </c>
      <c r="DQ43" s="222">
        <v>0</v>
      </c>
      <c r="DR43" s="218">
        <v>0</v>
      </c>
      <c r="DS43" s="218">
        <v>0</v>
      </c>
      <c r="DT43" s="222">
        <v>0</v>
      </c>
      <c r="DU43" s="218">
        <v>0</v>
      </c>
      <c r="DV43" s="218">
        <v>0</v>
      </c>
      <c r="DW43" s="222">
        <v>0</v>
      </c>
      <c r="DX43" s="218">
        <v>0</v>
      </c>
      <c r="DY43" s="218">
        <v>0</v>
      </c>
      <c r="DZ43" s="222">
        <v>0</v>
      </c>
      <c r="EA43" s="218">
        <v>0</v>
      </c>
      <c r="EB43" s="218">
        <v>0</v>
      </c>
      <c r="EC43" s="222">
        <v>0</v>
      </c>
      <c r="ED43" s="218">
        <v>0</v>
      </c>
      <c r="EE43" s="218">
        <v>0</v>
      </c>
      <c r="EF43" s="222">
        <v>0</v>
      </c>
      <c r="EG43" s="218">
        <v>0</v>
      </c>
      <c r="EH43" s="218">
        <v>0</v>
      </c>
      <c r="EI43" s="222">
        <v>0</v>
      </c>
      <c r="EJ43" s="218">
        <v>0</v>
      </c>
      <c r="EK43" s="218">
        <v>0</v>
      </c>
      <c r="EL43" s="222">
        <v>0</v>
      </c>
      <c r="EM43" s="218">
        <v>0</v>
      </c>
      <c r="EN43" s="218">
        <v>0</v>
      </c>
      <c r="EO43" s="222">
        <v>0</v>
      </c>
      <c r="EP43" s="218">
        <v>0</v>
      </c>
      <c r="EQ43" s="218">
        <v>0</v>
      </c>
      <c r="ER43" s="222">
        <v>0</v>
      </c>
      <c r="ES43" s="218">
        <v>0</v>
      </c>
      <c r="ET43" s="218">
        <v>0</v>
      </c>
      <c r="EU43" s="222">
        <v>0</v>
      </c>
      <c r="EV43" s="218">
        <v>0</v>
      </c>
      <c r="EW43" s="218">
        <v>0</v>
      </c>
      <c r="EX43" s="222">
        <v>0</v>
      </c>
      <c r="EY43" s="218">
        <v>0</v>
      </c>
      <c r="EZ43" s="218">
        <v>0</v>
      </c>
      <c r="FA43" s="222">
        <v>0</v>
      </c>
      <c r="FB43" s="218">
        <v>0</v>
      </c>
      <c r="FC43" s="218">
        <v>0</v>
      </c>
      <c r="FD43" s="222">
        <v>0</v>
      </c>
      <c r="FE43" s="218">
        <v>0</v>
      </c>
      <c r="FF43" s="218">
        <v>0</v>
      </c>
      <c r="FG43" s="222">
        <v>0</v>
      </c>
      <c r="FH43" s="218">
        <v>0</v>
      </c>
      <c r="FI43" s="218">
        <v>0</v>
      </c>
      <c r="FJ43" s="222">
        <v>0</v>
      </c>
      <c r="FK43" s="218">
        <v>0</v>
      </c>
      <c r="FL43" s="218">
        <v>0</v>
      </c>
      <c r="FM43" s="222">
        <v>0</v>
      </c>
      <c r="FN43" s="218">
        <v>0</v>
      </c>
      <c r="FO43" s="218">
        <v>0</v>
      </c>
      <c r="FP43" s="222">
        <v>0</v>
      </c>
      <c r="FQ43" s="218">
        <v>0</v>
      </c>
      <c r="FR43" s="218">
        <v>0</v>
      </c>
      <c r="FS43" s="222">
        <v>0</v>
      </c>
      <c r="FT43" s="218">
        <v>0</v>
      </c>
      <c r="FU43" s="218">
        <v>0</v>
      </c>
      <c r="FV43" s="222">
        <v>0</v>
      </c>
      <c r="FW43" s="218">
        <v>0</v>
      </c>
      <c r="FX43" s="218">
        <v>0</v>
      </c>
      <c r="FY43" s="222">
        <v>0</v>
      </c>
      <c r="FZ43" s="218">
        <v>2</v>
      </c>
      <c r="GA43" s="218">
        <v>2</v>
      </c>
      <c r="GB43" s="222">
        <v>0</v>
      </c>
      <c r="GC43" s="218">
        <v>2</v>
      </c>
      <c r="GD43" s="218">
        <v>2</v>
      </c>
      <c r="GE43" s="222">
        <v>0</v>
      </c>
      <c r="GF43" s="218">
        <v>2</v>
      </c>
      <c r="GG43" s="218">
        <v>2</v>
      </c>
      <c r="GH43" s="222">
        <v>0</v>
      </c>
      <c r="GI43" s="218">
        <v>2</v>
      </c>
      <c r="GJ43" s="218">
        <v>2</v>
      </c>
      <c r="GK43" s="222">
        <v>0</v>
      </c>
      <c r="GL43" s="218">
        <v>2</v>
      </c>
      <c r="GM43" s="218">
        <v>2</v>
      </c>
      <c r="GN43" s="222">
        <v>0</v>
      </c>
      <c r="GO43" s="218">
        <v>2</v>
      </c>
      <c r="GP43" s="218">
        <v>2</v>
      </c>
      <c r="GQ43" s="222">
        <v>0</v>
      </c>
    </row>
    <row r="44" spans="1:199" s="36" customFormat="1" ht="10.199999999999999" x14ac:dyDescent="0.2">
      <c r="A44" s="126"/>
      <c r="B44" s="126"/>
      <c r="C44" s="126"/>
      <c r="D44" s="126"/>
      <c r="E44" s="126"/>
      <c r="F44" s="127">
        <v>2</v>
      </c>
      <c r="G44" s="128" t="s">
        <v>180</v>
      </c>
      <c r="H44" s="114"/>
      <c r="I44" s="114"/>
      <c r="J44" s="114" t="s">
        <v>273</v>
      </c>
      <c r="K44" s="126"/>
      <c r="L44" s="126"/>
      <c r="M44" s="126"/>
      <c r="N44" s="126"/>
      <c r="O44" s="126"/>
      <c r="P44" s="126"/>
      <c r="Q44" s="126"/>
      <c r="R44" s="218">
        <v>0</v>
      </c>
      <c r="S44" s="218">
        <v>0</v>
      </c>
      <c r="T44" s="219">
        <v>0</v>
      </c>
      <c r="U44" s="220"/>
      <c r="V44" s="221"/>
      <c r="W44" s="218">
        <v>0</v>
      </c>
      <c r="X44" s="218">
        <v>0</v>
      </c>
      <c r="Y44" s="222">
        <v>0</v>
      </c>
      <c r="Z44" s="223">
        <v>0</v>
      </c>
      <c r="AA44" s="218">
        <v>0</v>
      </c>
      <c r="AB44" s="222">
        <v>0</v>
      </c>
      <c r="AC44" s="218">
        <v>0</v>
      </c>
      <c r="AD44" s="218">
        <v>0</v>
      </c>
      <c r="AE44" s="222">
        <v>0</v>
      </c>
      <c r="AF44" s="218">
        <v>0</v>
      </c>
      <c r="AG44" s="218">
        <v>0</v>
      </c>
      <c r="AH44" s="222">
        <v>0</v>
      </c>
      <c r="AI44" s="218">
        <v>0</v>
      </c>
      <c r="AJ44" s="218">
        <v>0</v>
      </c>
      <c r="AK44" s="222">
        <v>0</v>
      </c>
      <c r="AL44" s="218">
        <v>1.8932426290795166E-3</v>
      </c>
      <c r="AM44" s="218">
        <v>0</v>
      </c>
      <c r="AN44" s="222">
        <v>-1</v>
      </c>
      <c r="AO44" s="218">
        <v>1.8616541940162202E-2</v>
      </c>
      <c r="AP44" s="218">
        <v>0</v>
      </c>
      <c r="AQ44" s="222">
        <v>-1</v>
      </c>
      <c r="AR44" s="218">
        <v>5.2177940035519732E-2</v>
      </c>
      <c r="AS44" s="218">
        <v>0</v>
      </c>
      <c r="AT44" s="222">
        <v>-1</v>
      </c>
      <c r="AU44" s="218">
        <v>0</v>
      </c>
      <c r="AV44" s="218">
        <v>0</v>
      </c>
      <c r="AW44" s="222">
        <v>0</v>
      </c>
      <c r="AX44" s="218">
        <v>0</v>
      </c>
      <c r="AY44" s="218">
        <v>0</v>
      </c>
      <c r="AZ44" s="222">
        <v>0</v>
      </c>
      <c r="BA44" s="218">
        <v>0</v>
      </c>
      <c r="BB44" s="218">
        <v>0</v>
      </c>
      <c r="BC44" s="222">
        <v>0</v>
      </c>
      <c r="BD44" s="218">
        <v>0</v>
      </c>
      <c r="BE44" s="218">
        <v>0</v>
      </c>
      <c r="BF44" s="222">
        <v>0</v>
      </c>
      <c r="BG44" s="218">
        <v>0</v>
      </c>
      <c r="BH44" s="218">
        <v>0</v>
      </c>
      <c r="BI44" s="222">
        <v>0</v>
      </c>
      <c r="BJ44" s="218">
        <v>0</v>
      </c>
      <c r="BK44" s="218">
        <v>0</v>
      </c>
      <c r="BL44" s="222">
        <v>0</v>
      </c>
      <c r="BM44" s="218">
        <v>0</v>
      </c>
      <c r="BN44" s="218">
        <v>0</v>
      </c>
      <c r="BO44" s="222">
        <v>0</v>
      </c>
      <c r="BP44" s="218">
        <v>0</v>
      </c>
      <c r="BQ44" s="218">
        <v>0</v>
      </c>
      <c r="BR44" s="222">
        <v>0</v>
      </c>
      <c r="BS44" s="218">
        <v>0</v>
      </c>
      <c r="BT44" s="218">
        <v>0</v>
      </c>
      <c r="BU44" s="222">
        <v>0</v>
      </c>
      <c r="BV44" s="218">
        <v>0</v>
      </c>
      <c r="BW44" s="218">
        <v>0</v>
      </c>
      <c r="BX44" s="222">
        <v>0</v>
      </c>
      <c r="BY44" s="218">
        <v>0</v>
      </c>
      <c r="BZ44" s="218">
        <v>0</v>
      </c>
      <c r="CA44" s="222">
        <v>0</v>
      </c>
      <c r="CB44" s="218">
        <v>0</v>
      </c>
      <c r="CC44" s="218">
        <v>0</v>
      </c>
      <c r="CD44" s="222">
        <v>0</v>
      </c>
      <c r="CE44" s="218">
        <v>0</v>
      </c>
      <c r="CF44" s="218">
        <v>0</v>
      </c>
      <c r="CG44" s="222">
        <v>0</v>
      </c>
      <c r="CH44" s="218">
        <v>0</v>
      </c>
      <c r="CI44" s="218">
        <v>0</v>
      </c>
      <c r="CJ44" s="222">
        <v>0</v>
      </c>
      <c r="CK44" s="218">
        <v>0</v>
      </c>
      <c r="CL44" s="218">
        <v>0</v>
      </c>
      <c r="CM44" s="222">
        <v>0</v>
      </c>
      <c r="CN44" s="218">
        <v>0</v>
      </c>
      <c r="CO44" s="218">
        <v>0</v>
      </c>
      <c r="CP44" s="222">
        <v>0</v>
      </c>
      <c r="CQ44" s="218">
        <v>0</v>
      </c>
      <c r="CR44" s="218">
        <v>0</v>
      </c>
      <c r="CS44" s="222">
        <v>0</v>
      </c>
      <c r="CT44" s="218">
        <v>0</v>
      </c>
      <c r="CU44" s="218">
        <v>0</v>
      </c>
      <c r="CV44" s="222">
        <v>0</v>
      </c>
      <c r="CW44" s="218">
        <v>0</v>
      </c>
      <c r="CX44" s="218">
        <v>0</v>
      </c>
      <c r="CY44" s="222">
        <v>0</v>
      </c>
      <c r="CZ44" s="218">
        <v>0</v>
      </c>
      <c r="DA44" s="218">
        <v>0</v>
      </c>
      <c r="DB44" s="222">
        <v>0</v>
      </c>
      <c r="DC44" s="218">
        <v>0</v>
      </c>
      <c r="DD44" s="218">
        <v>0</v>
      </c>
      <c r="DE44" s="222">
        <v>0</v>
      </c>
      <c r="DF44" s="218">
        <v>0</v>
      </c>
      <c r="DG44" s="218">
        <v>0</v>
      </c>
      <c r="DH44" s="222">
        <v>0</v>
      </c>
      <c r="DI44" s="218">
        <v>0</v>
      </c>
      <c r="DJ44" s="218">
        <v>0</v>
      </c>
      <c r="DK44" s="222">
        <v>0</v>
      </c>
      <c r="DL44" s="218">
        <v>0</v>
      </c>
      <c r="DM44" s="218">
        <v>0</v>
      </c>
      <c r="DN44" s="222">
        <v>0</v>
      </c>
      <c r="DO44" s="218">
        <v>0</v>
      </c>
      <c r="DP44" s="218">
        <v>0</v>
      </c>
      <c r="DQ44" s="222">
        <v>0</v>
      </c>
      <c r="DR44" s="218">
        <v>0</v>
      </c>
      <c r="DS44" s="218">
        <v>0</v>
      </c>
      <c r="DT44" s="222">
        <v>0</v>
      </c>
      <c r="DU44" s="218">
        <v>0</v>
      </c>
      <c r="DV44" s="218">
        <v>0</v>
      </c>
      <c r="DW44" s="222">
        <v>0</v>
      </c>
      <c r="DX44" s="218">
        <v>0</v>
      </c>
      <c r="DY44" s="218">
        <v>0</v>
      </c>
      <c r="DZ44" s="222">
        <v>0</v>
      </c>
      <c r="EA44" s="218">
        <v>0</v>
      </c>
      <c r="EB44" s="218">
        <v>0</v>
      </c>
      <c r="EC44" s="222">
        <v>0</v>
      </c>
      <c r="ED44" s="218">
        <v>0</v>
      </c>
      <c r="EE44" s="218">
        <v>0</v>
      </c>
      <c r="EF44" s="222">
        <v>0</v>
      </c>
      <c r="EG44" s="218">
        <v>0</v>
      </c>
      <c r="EH44" s="218">
        <v>0</v>
      </c>
      <c r="EI44" s="222">
        <v>0</v>
      </c>
      <c r="EJ44" s="218">
        <v>0</v>
      </c>
      <c r="EK44" s="218">
        <v>0</v>
      </c>
      <c r="EL44" s="222">
        <v>0</v>
      </c>
      <c r="EM44" s="218">
        <v>0</v>
      </c>
      <c r="EN44" s="218">
        <v>0</v>
      </c>
      <c r="EO44" s="222">
        <v>0</v>
      </c>
      <c r="EP44" s="218">
        <v>0</v>
      </c>
      <c r="EQ44" s="218">
        <v>0</v>
      </c>
      <c r="ER44" s="222">
        <v>0</v>
      </c>
      <c r="ES44" s="218">
        <v>0</v>
      </c>
      <c r="ET44" s="218">
        <v>0</v>
      </c>
      <c r="EU44" s="222">
        <v>0</v>
      </c>
      <c r="EV44" s="218">
        <v>0</v>
      </c>
      <c r="EW44" s="218">
        <v>0</v>
      </c>
      <c r="EX44" s="222">
        <v>0</v>
      </c>
      <c r="EY44" s="218">
        <v>0</v>
      </c>
      <c r="EZ44" s="218">
        <v>0</v>
      </c>
      <c r="FA44" s="222">
        <v>0</v>
      </c>
      <c r="FB44" s="218">
        <v>0</v>
      </c>
      <c r="FC44" s="218">
        <v>0</v>
      </c>
      <c r="FD44" s="222">
        <v>0</v>
      </c>
      <c r="FE44" s="218">
        <v>0</v>
      </c>
      <c r="FF44" s="218">
        <v>0</v>
      </c>
      <c r="FG44" s="222">
        <v>0</v>
      </c>
      <c r="FH44" s="218">
        <v>0</v>
      </c>
      <c r="FI44" s="218">
        <v>0</v>
      </c>
      <c r="FJ44" s="222">
        <v>0</v>
      </c>
      <c r="FK44" s="218">
        <v>0</v>
      </c>
      <c r="FL44" s="218">
        <v>0</v>
      </c>
      <c r="FM44" s="222">
        <v>0</v>
      </c>
      <c r="FN44" s="218">
        <v>0</v>
      </c>
      <c r="FO44" s="218">
        <v>0</v>
      </c>
      <c r="FP44" s="222">
        <v>0</v>
      </c>
      <c r="FQ44" s="218">
        <v>0</v>
      </c>
      <c r="FR44" s="218">
        <v>0</v>
      </c>
      <c r="FS44" s="222">
        <v>0</v>
      </c>
      <c r="FT44" s="218">
        <v>0</v>
      </c>
      <c r="FU44" s="218">
        <v>0</v>
      </c>
      <c r="FV44" s="222">
        <v>0</v>
      </c>
      <c r="FW44" s="218">
        <v>0</v>
      </c>
      <c r="FX44" s="218">
        <v>0</v>
      </c>
      <c r="FY44" s="222">
        <v>0</v>
      </c>
      <c r="FZ44" s="218">
        <v>2</v>
      </c>
      <c r="GA44" s="218">
        <v>2</v>
      </c>
      <c r="GB44" s="222">
        <v>0</v>
      </c>
      <c r="GC44" s="218">
        <v>2</v>
      </c>
      <c r="GD44" s="218">
        <v>2</v>
      </c>
      <c r="GE44" s="222">
        <v>0</v>
      </c>
      <c r="GF44" s="218">
        <v>2</v>
      </c>
      <c r="GG44" s="218">
        <v>2</v>
      </c>
      <c r="GH44" s="222">
        <v>0</v>
      </c>
      <c r="GI44" s="218">
        <v>2</v>
      </c>
      <c r="GJ44" s="218">
        <v>2</v>
      </c>
      <c r="GK44" s="222">
        <v>0</v>
      </c>
      <c r="GL44" s="218">
        <v>2</v>
      </c>
      <c r="GM44" s="218">
        <v>2</v>
      </c>
      <c r="GN44" s="222">
        <v>0</v>
      </c>
      <c r="GO44" s="218">
        <v>2</v>
      </c>
      <c r="GP44" s="218">
        <v>2</v>
      </c>
      <c r="GQ44" s="222">
        <v>0</v>
      </c>
    </row>
    <row r="45" spans="1:199" s="69" customFormat="1" ht="6.6" x14ac:dyDescent="0.15">
      <c r="A45" s="75"/>
      <c r="B45" s="75"/>
      <c r="C45" s="75"/>
      <c r="D45" s="75"/>
      <c r="E45" s="75"/>
      <c r="F45" s="132"/>
      <c r="G45" s="75"/>
      <c r="H45" s="75"/>
      <c r="I45" s="75"/>
      <c r="J45" s="75"/>
      <c r="K45" s="75"/>
      <c r="L45" s="75"/>
      <c r="M45" s="75"/>
      <c r="N45" s="75"/>
      <c r="O45" s="75"/>
      <c r="P45" s="75"/>
      <c r="Q45" s="75"/>
      <c r="R45" s="224"/>
      <c r="S45" s="225"/>
      <c r="T45" s="226"/>
      <c r="U45" s="227"/>
      <c r="V45" s="228"/>
      <c r="W45" s="225"/>
      <c r="X45" s="225"/>
      <c r="Y45" s="229"/>
      <c r="Z45" s="230"/>
      <c r="AA45" s="225"/>
      <c r="AB45" s="229"/>
      <c r="AC45" s="225"/>
      <c r="AD45" s="225"/>
      <c r="AE45" s="229"/>
      <c r="AF45" s="225"/>
      <c r="AG45" s="225"/>
      <c r="AH45" s="229"/>
      <c r="AI45" s="225"/>
      <c r="AJ45" s="225"/>
      <c r="AK45" s="229"/>
      <c r="AL45" s="225"/>
      <c r="AM45" s="225"/>
      <c r="AN45" s="229"/>
      <c r="AO45" s="225"/>
      <c r="AP45" s="225"/>
      <c r="AQ45" s="229"/>
      <c r="AR45" s="225"/>
      <c r="AS45" s="225"/>
      <c r="AT45" s="229"/>
      <c r="AU45" s="225"/>
      <c r="AV45" s="225"/>
      <c r="AW45" s="229"/>
      <c r="AX45" s="225"/>
      <c r="AY45" s="225"/>
      <c r="AZ45" s="229"/>
      <c r="BA45" s="225"/>
      <c r="BB45" s="225"/>
      <c r="BC45" s="229"/>
      <c r="BD45" s="225"/>
      <c r="BE45" s="225"/>
      <c r="BF45" s="229"/>
      <c r="BG45" s="225"/>
      <c r="BH45" s="225"/>
      <c r="BI45" s="229"/>
      <c r="BJ45" s="225"/>
      <c r="BK45" s="225"/>
      <c r="BL45" s="229"/>
      <c r="BM45" s="225"/>
      <c r="BN45" s="225"/>
      <c r="BO45" s="229"/>
      <c r="BP45" s="225"/>
      <c r="BQ45" s="225"/>
      <c r="BR45" s="229"/>
      <c r="BS45" s="225"/>
      <c r="BT45" s="225"/>
      <c r="BU45" s="229"/>
      <c r="BV45" s="225"/>
      <c r="BW45" s="225"/>
      <c r="BX45" s="229"/>
      <c r="BY45" s="225"/>
      <c r="BZ45" s="225"/>
      <c r="CA45" s="229"/>
      <c r="CB45" s="225"/>
      <c r="CC45" s="225"/>
      <c r="CD45" s="229"/>
      <c r="CE45" s="225"/>
      <c r="CF45" s="225"/>
      <c r="CG45" s="229"/>
      <c r="CH45" s="225"/>
      <c r="CI45" s="225"/>
      <c r="CJ45" s="229"/>
      <c r="CK45" s="225"/>
      <c r="CL45" s="225"/>
      <c r="CM45" s="229"/>
      <c r="CN45" s="225"/>
      <c r="CO45" s="225"/>
      <c r="CP45" s="229"/>
      <c r="CQ45" s="225"/>
      <c r="CR45" s="225"/>
      <c r="CS45" s="229"/>
      <c r="CT45" s="225"/>
      <c r="CU45" s="225"/>
      <c r="CV45" s="229"/>
      <c r="CW45" s="225"/>
      <c r="CX45" s="225"/>
      <c r="CY45" s="229"/>
      <c r="CZ45" s="225"/>
      <c r="DA45" s="225"/>
      <c r="DB45" s="229"/>
      <c r="DC45" s="225"/>
      <c r="DD45" s="225"/>
      <c r="DE45" s="229"/>
      <c r="DF45" s="225"/>
      <c r="DG45" s="225"/>
      <c r="DH45" s="229"/>
      <c r="DI45" s="225"/>
      <c r="DJ45" s="225"/>
      <c r="DK45" s="229"/>
      <c r="DL45" s="225"/>
      <c r="DM45" s="225"/>
      <c r="DN45" s="229"/>
      <c r="DO45" s="225"/>
      <c r="DP45" s="225"/>
      <c r="DQ45" s="229"/>
      <c r="DR45" s="225"/>
      <c r="DS45" s="225"/>
      <c r="DT45" s="229"/>
      <c r="DU45" s="225"/>
      <c r="DV45" s="225"/>
      <c r="DW45" s="229"/>
      <c r="DX45" s="225"/>
      <c r="DY45" s="225"/>
      <c r="DZ45" s="229"/>
      <c r="EA45" s="225"/>
      <c r="EB45" s="225"/>
      <c r="EC45" s="229"/>
      <c r="ED45" s="225"/>
      <c r="EE45" s="225"/>
      <c r="EF45" s="229"/>
      <c r="EG45" s="225"/>
      <c r="EH45" s="225"/>
      <c r="EI45" s="229"/>
      <c r="EJ45" s="225"/>
      <c r="EK45" s="225"/>
      <c r="EL45" s="229"/>
      <c r="EM45" s="225"/>
      <c r="EN45" s="225"/>
      <c r="EO45" s="229"/>
      <c r="EP45" s="225"/>
      <c r="EQ45" s="225"/>
      <c r="ER45" s="229"/>
      <c r="ES45" s="225"/>
      <c r="ET45" s="225"/>
      <c r="EU45" s="229"/>
      <c r="EV45" s="225"/>
      <c r="EW45" s="225"/>
      <c r="EX45" s="229"/>
      <c r="EY45" s="225"/>
      <c r="EZ45" s="225"/>
      <c r="FA45" s="229"/>
      <c r="FB45" s="225"/>
      <c r="FC45" s="225"/>
      <c r="FD45" s="229"/>
      <c r="FE45" s="225"/>
      <c r="FF45" s="225"/>
      <c r="FG45" s="229"/>
      <c r="FH45" s="225"/>
      <c r="FI45" s="225"/>
      <c r="FJ45" s="229"/>
      <c r="FK45" s="225"/>
      <c r="FL45" s="225"/>
      <c r="FM45" s="229"/>
      <c r="FN45" s="225"/>
      <c r="FO45" s="225"/>
      <c r="FP45" s="229"/>
      <c r="FQ45" s="225"/>
      <c r="FR45" s="225"/>
      <c r="FS45" s="229"/>
      <c r="FT45" s="225"/>
      <c r="FU45" s="225"/>
      <c r="FV45" s="229"/>
      <c r="FW45" s="225"/>
      <c r="FX45" s="225"/>
      <c r="FY45" s="229"/>
      <c r="FZ45" s="225"/>
      <c r="GA45" s="225"/>
      <c r="GB45" s="229"/>
      <c r="GC45" s="225"/>
      <c r="GD45" s="225"/>
      <c r="GE45" s="229"/>
      <c r="GF45" s="225"/>
      <c r="GG45" s="225"/>
      <c r="GH45" s="229"/>
      <c r="GI45" s="225"/>
      <c r="GJ45" s="225"/>
      <c r="GK45" s="229"/>
      <c r="GL45" s="225"/>
      <c r="GM45" s="225"/>
      <c r="GN45" s="229"/>
      <c r="GO45" s="225"/>
      <c r="GP45" s="225"/>
      <c r="GQ45" s="229"/>
    </row>
    <row r="46" spans="1:199" x14ac:dyDescent="0.25">
      <c r="A46" s="24"/>
      <c r="B46" s="24"/>
      <c r="C46" s="24"/>
      <c r="D46" s="24"/>
      <c r="E46" s="24"/>
      <c r="F46" s="104"/>
      <c r="G46" s="24"/>
      <c r="H46" s="24"/>
      <c r="I46" s="24"/>
      <c r="J46" s="78"/>
      <c r="K46" s="24"/>
      <c r="L46" s="24"/>
      <c r="M46" s="24"/>
      <c r="N46" s="24"/>
      <c r="O46" s="24"/>
      <c r="P46" s="24"/>
      <c r="Q46" s="24"/>
      <c r="R46" s="208"/>
      <c r="S46" s="231"/>
      <c r="T46" s="232"/>
      <c r="U46" s="233"/>
      <c r="V46" s="234"/>
      <c r="W46" s="231"/>
      <c r="X46" s="231"/>
      <c r="Y46" s="235"/>
      <c r="Z46" s="236"/>
      <c r="AA46" s="231"/>
      <c r="AB46" s="235"/>
      <c r="AC46" s="231"/>
      <c r="AD46" s="231"/>
      <c r="AE46" s="235"/>
      <c r="AF46" s="231"/>
      <c r="AG46" s="231"/>
      <c r="AH46" s="235"/>
      <c r="AI46" s="231"/>
      <c r="AJ46" s="231"/>
      <c r="AK46" s="235"/>
      <c r="AL46" s="231"/>
      <c r="AM46" s="231"/>
      <c r="AN46" s="235"/>
      <c r="AO46" s="231"/>
      <c r="AP46" s="231"/>
      <c r="AQ46" s="235"/>
      <c r="AR46" s="231"/>
      <c r="AS46" s="231"/>
      <c r="AT46" s="235"/>
      <c r="AU46" s="231"/>
      <c r="AV46" s="231"/>
      <c r="AW46" s="235"/>
      <c r="AX46" s="231"/>
      <c r="AY46" s="231"/>
      <c r="AZ46" s="235"/>
      <c r="BA46" s="231"/>
      <c r="BB46" s="231"/>
      <c r="BC46" s="235"/>
      <c r="BD46" s="231"/>
      <c r="BE46" s="231"/>
      <c r="BF46" s="235"/>
      <c r="BG46" s="231"/>
      <c r="BH46" s="231"/>
      <c r="BI46" s="235"/>
      <c r="BJ46" s="231"/>
      <c r="BK46" s="231"/>
      <c r="BL46" s="235"/>
      <c r="BM46" s="231"/>
      <c r="BN46" s="231"/>
      <c r="BO46" s="235"/>
      <c r="BP46" s="231"/>
      <c r="BQ46" s="231"/>
      <c r="BR46" s="235"/>
      <c r="BS46" s="231"/>
      <c r="BT46" s="231"/>
      <c r="BU46" s="235"/>
      <c r="BV46" s="231"/>
      <c r="BW46" s="231"/>
      <c r="BX46" s="235"/>
      <c r="BY46" s="231"/>
      <c r="BZ46" s="231"/>
      <c r="CA46" s="235"/>
      <c r="CB46" s="231"/>
      <c r="CC46" s="231"/>
      <c r="CD46" s="235"/>
      <c r="CE46" s="231"/>
      <c r="CF46" s="231"/>
      <c r="CG46" s="235"/>
      <c r="CH46" s="231"/>
      <c r="CI46" s="231"/>
      <c r="CJ46" s="235"/>
      <c r="CK46" s="231"/>
      <c r="CL46" s="231"/>
      <c r="CM46" s="235"/>
      <c r="CN46" s="231"/>
      <c r="CO46" s="231"/>
      <c r="CP46" s="235"/>
      <c r="CQ46" s="231"/>
      <c r="CR46" s="231"/>
      <c r="CS46" s="235"/>
      <c r="CT46" s="231"/>
      <c r="CU46" s="231"/>
      <c r="CV46" s="235"/>
      <c r="CW46" s="231"/>
      <c r="CX46" s="231"/>
      <c r="CY46" s="235"/>
      <c r="CZ46" s="231"/>
      <c r="DA46" s="231"/>
      <c r="DB46" s="235"/>
      <c r="DC46" s="231"/>
      <c r="DD46" s="231"/>
      <c r="DE46" s="235"/>
      <c r="DF46" s="231"/>
      <c r="DG46" s="231"/>
      <c r="DH46" s="235"/>
      <c r="DI46" s="231"/>
      <c r="DJ46" s="231"/>
      <c r="DK46" s="235"/>
      <c r="DL46" s="231"/>
      <c r="DM46" s="231"/>
      <c r="DN46" s="235"/>
      <c r="DO46" s="231"/>
      <c r="DP46" s="231"/>
      <c r="DQ46" s="235"/>
      <c r="DR46" s="231"/>
      <c r="DS46" s="231"/>
      <c r="DT46" s="235"/>
      <c r="DU46" s="231"/>
      <c r="DV46" s="231"/>
      <c r="DW46" s="235"/>
      <c r="DX46" s="231"/>
      <c r="DY46" s="231"/>
      <c r="DZ46" s="235"/>
      <c r="EA46" s="231"/>
      <c r="EB46" s="231"/>
      <c r="EC46" s="235"/>
      <c r="ED46" s="231"/>
      <c r="EE46" s="231"/>
      <c r="EF46" s="235"/>
      <c r="EG46" s="231"/>
      <c r="EH46" s="231"/>
      <c r="EI46" s="235"/>
      <c r="EJ46" s="231"/>
      <c r="EK46" s="231"/>
      <c r="EL46" s="235"/>
      <c r="EM46" s="231"/>
      <c r="EN46" s="231"/>
      <c r="EO46" s="235"/>
      <c r="EP46" s="231"/>
      <c r="EQ46" s="231"/>
      <c r="ER46" s="235"/>
      <c r="ES46" s="231"/>
      <c r="ET46" s="231"/>
      <c r="EU46" s="235"/>
      <c r="EV46" s="231"/>
      <c r="EW46" s="231"/>
      <c r="EX46" s="235"/>
      <c r="EY46" s="231"/>
      <c r="EZ46" s="231"/>
      <c r="FA46" s="235"/>
      <c r="FB46" s="231"/>
      <c r="FC46" s="231"/>
      <c r="FD46" s="235"/>
      <c r="FE46" s="231"/>
      <c r="FF46" s="231"/>
      <c r="FG46" s="235"/>
      <c r="FH46" s="231"/>
      <c r="FI46" s="231"/>
      <c r="FJ46" s="235"/>
      <c r="FK46" s="231"/>
      <c r="FL46" s="231"/>
      <c r="FM46" s="235"/>
      <c r="FN46" s="231"/>
      <c r="FO46" s="231"/>
      <c r="FP46" s="235"/>
      <c r="FQ46" s="231"/>
      <c r="FR46" s="231"/>
      <c r="FS46" s="235"/>
      <c r="FT46" s="231"/>
      <c r="FU46" s="231"/>
      <c r="FV46" s="235"/>
      <c r="FW46" s="231"/>
      <c r="FX46" s="231"/>
      <c r="FY46" s="235"/>
      <c r="FZ46" s="231"/>
      <c r="GA46" s="231"/>
      <c r="GB46" s="235"/>
      <c r="GC46" s="231"/>
      <c r="GD46" s="231"/>
      <c r="GE46" s="235"/>
      <c r="GF46" s="231"/>
      <c r="GG46" s="231"/>
      <c r="GH46" s="235"/>
      <c r="GI46" s="231"/>
      <c r="GJ46" s="231"/>
      <c r="GK46" s="235"/>
      <c r="GL46" s="231"/>
      <c r="GM46" s="231"/>
      <c r="GN46" s="235"/>
      <c r="GO46" s="231"/>
      <c r="GP46" s="231"/>
      <c r="GQ46" s="235"/>
    </row>
    <row r="47" spans="1:199" s="7" customFormat="1" x14ac:dyDescent="0.25">
      <c r="A47" s="5"/>
      <c r="B47" s="5"/>
      <c r="C47" s="5"/>
      <c r="D47" s="5" t="s">
        <v>103</v>
      </c>
      <c r="E47" s="5"/>
      <c r="F47" s="98"/>
      <c r="G47" s="81" t="s">
        <v>42</v>
      </c>
      <c r="H47" s="81"/>
      <c r="I47" s="81"/>
      <c r="J47" s="82" t="s">
        <v>273</v>
      </c>
      <c r="K47" s="5"/>
      <c r="L47" s="5"/>
      <c r="M47" s="5"/>
      <c r="N47" s="5"/>
      <c r="O47" s="5"/>
      <c r="P47" s="5"/>
      <c r="Q47" s="5"/>
      <c r="R47" s="175">
        <v>5796.5343020000018</v>
      </c>
      <c r="S47" s="175">
        <v>450.899</v>
      </c>
      <c r="T47" s="247">
        <v>-0.92221231230453948</v>
      </c>
      <c r="U47" s="248"/>
      <c r="V47" s="42"/>
      <c r="W47" s="175">
        <v>40.098202741935481</v>
      </c>
      <c r="X47" s="175">
        <v>0</v>
      </c>
      <c r="Y47" s="249">
        <v>-1</v>
      </c>
      <c r="Z47" s="250">
        <v>93.562473064516141</v>
      </c>
      <c r="AA47" s="175">
        <v>0</v>
      </c>
      <c r="AB47" s="249">
        <v>-1</v>
      </c>
      <c r="AC47" s="175">
        <v>93.562473064516141</v>
      </c>
      <c r="AD47" s="175">
        <v>0</v>
      </c>
      <c r="AE47" s="249">
        <v>-1</v>
      </c>
      <c r="AF47" s="175">
        <v>93.562473064516141</v>
      </c>
      <c r="AG47" s="175">
        <v>0</v>
      </c>
      <c r="AH47" s="249">
        <v>-1</v>
      </c>
      <c r="AI47" s="175">
        <v>93.562473064516141</v>
      </c>
      <c r="AJ47" s="175">
        <v>0</v>
      </c>
      <c r="AK47" s="249">
        <v>-1</v>
      </c>
      <c r="AL47" s="175">
        <v>110.94419500000001</v>
      </c>
      <c r="AM47" s="175">
        <v>0</v>
      </c>
      <c r="AN47" s="249">
        <v>-1</v>
      </c>
      <c r="AO47" s="175">
        <v>110.94419500000001</v>
      </c>
      <c r="AP47" s="175">
        <v>0</v>
      </c>
      <c r="AQ47" s="249">
        <v>-1</v>
      </c>
      <c r="AR47" s="175">
        <v>110.94419500000001</v>
      </c>
      <c r="AS47" s="175">
        <v>0</v>
      </c>
      <c r="AT47" s="249">
        <v>-1</v>
      </c>
      <c r="AU47" s="175">
        <v>110.94419500000001</v>
      </c>
      <c r="AV47" s="175">
        <v>0</v>
      </c>
      <c r="AW47" s="249">
        <v>-1</v>
      </c>
      <c r="AX47" s="175">
        <v>112.19156019354838</v>
      </c>
      <c r="AY47" s="175">
        <v>0</v>
      </c>
      <c r="AZ47" s="249">
        <v>-1</v>
      </c>
      <c r="BA47" s="175">
        <v>112.19156019354838</v>
      </c>
      <c r="BB47" s="175">
        <v>0</v>
      </c>
      <c r="BC47" s="249">
        <v>-1</v>
      </c>
      <c r="BD47" s="175">
        <v>112.19156019354838</v>
      </c>
      <c r="BE47" s="175">
        <v>0</v>
      </c>
      <c r="BF47" s="249">
        <v>-1</v>
      </c>
      <c r="BG47" s="175">
        <v>112.19156019354838</v>
      </c>
      <c r="BH47" s="175">
        <v>0</v>
      </c>
      <c r="BI47" s="249">
        <v>-1</v>
      </c>
      <c r="BJ47" s="175">
        <v>117.63366522580642</v>
      </c>
      <c r="BK47" s="175">
        <v>0</v>
      </c>
      <c r="BL47" s="249">
        <v>-1</v>
      </c>
      <c r="BM47" s="175">
        <v>121.71524399999998</v>
      </c>
      <c r="BN47" s="175">
        <v>0</v>
      </c>
      <c r="BO47" s="249">
        <v>-1</v>
      </c>
      <c r="BP47" s="175">
        <v>121.71524399999998</v>
      </c>
      <c r="BQ47" s="175">
        <v>0</v>
      </c>
      <c r="BR47" s="249">
        <v>-1</v>
      </c>
      <c r="BS47" s="175">
        <v>121.71524399999998</v>
      </c>
      <c r="BT47" s="175">
        <v>0</v>
      </c>
      <c r="BU47" s="249">
        <v>-1</v>
      </c>
      <c r="BV47" s="175">
        <v>119.64195483870967</v>
      </c>
      <c r="BW47" s="175">
        <v>26.408999999999999</v>
      </c>
      <c r="BX47" s="249">
        <v>-0.77926639500664974</v>
      </c>
      <c r="BY47" s="175">
        <v>114.45873193548385</v>
      </c>
      <c r="BZ47" s="175">
        <v>98.335999999999999</v>
      </c>
      <c r="CA47" s="249">
        <v>-0.14086065486529803</v>
      </c>
      <c r="CB47" s="175">
        <v>114.45873193548385</v>
      </c>
      <c r="CC47" s="175">
        <v>114.137</v>
      </c>
      <c r="CD47" s="249">
        <v>-2.8108990030153583E-3</v>
      </c>
      <c r="CE47" s="175">
        <v>114.45873193548385</v>
      </c>
      <c r="CF47" s="175">
        <v>159.20699999999999</v>
      </c>
      <c r="CG47" s="249">
        <v>0.39095547633481631</v>
      </c>
      <c r="CH47" s="175">
        <v>114.45873193548385</v>
      </c>
      <c r="CI47" s="175">
        <v>52.81</v>
      </c>
      <c r="CJ47" s="249">
        <v>-0.53861099885531627</v>
      </c>
      <c r="CK47" s="175">
        <v>110.92902521935483</v>
      </c>
      <c r="CL47" s="175">
        <v>0</v>
      </c>
      <c r="CM47" s="249">
        <v>-1</v>
      </c>
      <c r="CN47" s="175">
        <v>110.34074076666666</v>
      </c>
      <c r="CO47" s="175">
        <v>0</v>
      </c>
      <c r="CP47" s="249">
        <v>-1</v>
      </c>
      <c r="CQ47" s="175">
        <v>110.34074076666666</v>
      </c>
      <c r="CR47" s="175">
        <v>0</v>
      </c>
      <c r="CS47" s="249">
        <v>-1</v>
      </c>
      <c r="CT47" s="175">
        <v>110.34074076666666</v>
      </c>
      <c r="CU47" s="175">
        <v>0</v>
      </c>
      <c r="CV47" s="249">
        <v>-1</v>
      </c>
      <c r="CW47" s="175">
        <v>111.15985664193549</v>
      </c>
      <c r="CX47" s="175">
        <v>0</v>
      </c>
      <c r="CY47" s="249">
        <v>-1</v>
      </c>
      <c r="CZ47" s="175">
        <v>111.77419354838709</v>
      </c>
      <c r="DA47" s="175">
        <v>0</v>
      </c>
      <c r="DB47" s="249">
        <v>-1</v>
      </c>
      <c r="DC47" s="175">
        <v>111.77419354838709</v>
      </c>
      <c r="DD47" s="175">
        <v>0</v>
      </c>
      <c r="DE47" s="249">
        <v>-1</v>
      </c>
      <c r="DF47" s="175">
        <v>111.77419354838709</v>
      </c>
      <c r="DG47" s="175">
        <v>0</v>
      </c>
      <c r="DH47" s="249">
        <v>-1</v>
      </c>
      <c r="DI47" s="175">
        <v>110.01867387096773</v>
      </c>
      <c r="DJ47" s="175">
        <v>0</v>
      </c>
      <c r="DK47" s="249">
        <v>-1</v>
      </c>
      <c r="DL47" s="175">
        <v>99.485555806451615</v>
      </c>
      <c r="DM47" s="175">
        <v>0</v>
      </c>
      <c r="DN47" s="249">
        <v>-1</v>
      </c>
      <c r="DO47" s="175">
        <v>99.485555806451615</v>
      </c>
      <c r="DP47" s="175">
        <v>0</v>
      </c>
      <c r="DQ47" s="249">
        <v>-1</v>
      </c>
      <c r="DR47" s="175">
        <v>99.485555806451615</v>
      </c>
      <c r="DS47" s="175">
        <v>0</v>
      </c>
      <c r="DT47" s="249">
        <v>-1</v>
      </c>
      <c r="DU47" s="175">
        <v>99.485555806451615</v>
      </c>
      <c r="DV47" s="175">
        <v>0</v>
      </c>
      <c r="DW47" s="249">
        <v>-1</v>
      </c>
      <c r="DX47" s="175">
        <v>114.25777784946239</v>
      </c>
      <c r="DY47" s="175">
        <v>0</v>
      </c>
      <c r="DZ47" s="249">
        <v>-1</v>
      </c>
      <c r="EA47" s="175">
        <v>120.16666666666669</v>
      </c>
      <c r="EB47" s="175">
        <v>0</v>
      </c>
      <c r="EC47" s="249">
        <v>-1</v>
      </c>
      <c r="ED47" s="175">
        <v>120.16666666666669</v>
      </c>
      <c r="EE47" s="175">
        <v>0</v>
      </c>
      <c r="EF47" s="249">
        <v>-1</v>
      </c>
      <c r="EG47" s="175">
        <v>120.16666666666669</v>
      </c>
      <c r="EH47" s="175">
        <v>0</v>
      </c>
      <c r="EI47" s="249">
        <v>-1</v>
      </c>
      <c r="EJ47" s="175">
        <v>116.56989247311829</v>
      </c>
      <c r="EK47" s="175">
        <v>0</v>
      </c>
      <c r="EL47" s="249">
        <v>-1</v>
      </c>
      <c r="EM47" s="175">
        <v>111.77419354838709</v>
      </c>
      <c r="EN47" s="175">
        <v>0</v>
      </c>
      <c r="EO47" s="249">
        <v>-1</v>
      </c>
      <c r="EP47" s="175">
        <v>111.77419354838709</v>
      </c>
      <c r="EQ47" s="175">
        <v>0</v>
      </c>
      <c r="ER47" s="249">
        <v>-1</v>
      </c>
      <c r="ES47" s="175">
        <v>111.77419354838709</v>
      </c>
      <c r="ET47" s="175">
        <v>0</v>
      </c>
      <c r="EU47" s="249">
        <v>-1</v>
      </c>
      <c r="EV47" s="175">
        <v>111.77419354838709</v>
      </c>
      <c r="EW47" s="175">
        <v>0</v>
      </c>
      <c r="EX47" s="249">
        <v>-1</v>
      </c>
      <c r="EY47" s="175">
        <v>116.56583866666668</v>
      </c>
      <c r="EZ47" s="175">
        <v>0</v>
      </c>
      <c r="FA47" s="249">
        <v>-1</v>
      </c>
      <c r="FB47" s="175">
        <v>116.56583866666668</v>
      </c>
      <c r="FC47" s="175">
        <v>0</v>
      </c>
      <c r="FD47" s="249">
        <v>-1</v>
      </c>
      <c r="FE47" s="175">
        <v>116.56583866666668</v>
      </c>
      <c r="FF47" s="175">
        <v>0</v>
      </c>
      <c r="FG47" s="249">
        <v>-1</v>
      </c>
      <c r="FH47" s="175">
        <v>116.56583866666668</v>
      </c>
      <c r="FI47" s="175">
        <v>0</v>
      </c>
      <c r="FJ47" s="249">
        <v>-1</v>
      </c>
      <c r="FK47" s="175">
        <v>113.14323501075269</v>
      </c>
      <c r="FL47" s="175">
        <v>0</v>
      </c>
      <c r="FM47" s="249">
        <v>-1</v>
      </c>
      <c r="FN47" s="175">
        <v>111.77419354838709</v>
      </c>
      <c r="FO47" s="175">
        <v>0</v>
      </c>
      <c r="FP47" s="249">
        <v>-1</v>
      </c>
      <c r="FQ47" s="175">
        <v>111.77419354838709</v>
      </c>
      <c r="FR47" s="175">
        <v>0</v>
      </c>
      <c r="FS47" s="249">
        <v>-1</v>
      </c>
      <c r="FT47" s="175">
        <v>111.77419354838709</v>
      </c>
      <c r="FU47" s="175">
        <v>0</v>
      </c>
      <c r="FV47" s="249">
        <v>-1</v>
      </c>
      <c r="FW47" s="175">
        <v>79.838709677419345</v>
      </c>
      <c r="FX47" s="175">
        <v>0</v>
      </c>
      <c r="FY47" s="249">
        <v>-1</v>
      </c>
      <c r="FZ47" s="175">
        <v>0</v>
      </c>
      <c r="GA47" s="175">
        <v>0</v>
      </c>
      <c r="GB47" s="249">
        <v>0</v>
      </c>
      <c r="GC47" s="175">
        <v>0</v>
      </c>
      <c r="GD47" s="175">
        <v>0</v>
      </c>
      <c r="GE47" s="249">
        <v>0</v>
      </c>
      <c r="GF47" s="175">
        <v>0</v>
      </c>
      <c r="GG47" s="175">
        <v>0</v>
      </c>
      <c r="GH47" s="249">
        <v>0</v>
      </c>
      <c r="GI47" s="175">
        <v>0</v>
      </c>
      <c r="GJ47" s="175">
        <v>0</v>
      </c>
      <c r="GK47" s="249">
        <v>0</v>
      </c>
      <c r="GL47" s="175">
        <v>0</v>
      </c>
      <c r="GM47" s="175">
        <v>0</v>
      </c>
      <c r="GN47" s="249">
        <v>0</v>
      </c>
      <c r="GO47" s="175">
        <v>0</v>
      </c>
      <c r="GP47" s="175">
        <v>0</v>
      </c>
      <c r="GQ47" s="249">
        <v>0</v>
      </c>
    </row>
    <row r="48" spans="1:199" s="30" customFormat="1" x14ac:dyDescent="0.25">
      <c r="A48" s="28"/>
      <c r="B48" s="28"/>
      <c r="C48" s="28"/>
      <c r="D48" s="28"/>
      <c r="E48" s="28"/>
      <c r="F48" s="97"/>
      <c r="G48" s="83" t="s">
        <v>43</v>
      </c>
      <c r="H48" s="83"/>
      <c r="I48" s="83"/>
      <c r="J48" s="84" t="s">
        <v>273</v>
      </c>
      <c r="K48" s="28"/>
      <c r="L48" s="28"/>
      <c r="M48" s="28"/>
      <c r="N48" s="28"/>
      <c r="O48" s="28"/>
      <c r="P48" s="28"/>
      <c r="Q48" s="28"/>
      <c r="R48" s="251">
        <v>4089.2637070100027</v>
      </c>
      <c r="S48" s="251">
        <v>328.13145000000003</v>
      </c>
      <c r="T48" s="252">
        <v>-0.91975781619622576</v>
      </c>
      <c r="U48" s="253"/>
      <c r="V48" s="254"/>
      <c r="W48" s="251">
        <v>32.078562193548386</v>
      </c>
      <c r="X48" s="251">
        <v>0</v>
      </c>
      <c r="Y48" s="255">
        <v>-1</v>
      </c>
      <c r="Z48" s="256">
        <v>74.849978451612898</v>
      </c>
      <c r="AA48" s="251">
        <v>0</v>
      </c>
      <c r="AB48" s="255">
        <v>-1</v>
      </c>
      <c r="AC48" s="251">
        <v>74.849978451612898</v>
      </c>
      <c r="AD48" s="251">
        <v>0</v>
      </c>
      <c r="AE48" s="255">
        <v>-1</v>
      </c>
      <c r="AF48" s="251">
        <v>74.849978451612898</v>
      </c>
      <c r="AG48" s="251">
        <v>0</v>
      </c>
      <c r="AH48" s="255">
        <v>-1</v>
      </c>
      <c r="AI48" s="251">
        <v>74.849978451612898</v>
      </c>
      <c r="AJ48" s="251">
        <v>0</v>
      </c>
      <c r="AK48" s="255">
        <v>-1</v>
      </c>
      <c r="AL48" s="251">
        <v>77.357213279999996</v>
      </c>
      <c r="AM48" s="251">
        <v>0</v>
      </c>
      <c r="AN48" s="255">
        <v>-1</v>
      </c>
      <c r="AO48" s="251">
        <v>77.357213279999996</v>
      </c>
      <c r="AP48" s="251">
        <v>0</v>
      </c>
      <c r="AQ48" s="255">
        <v>-1</v>
      </c>
      <c r="AR48" s="251">
        <v>77.357213279999996</v>
      </c>
      <c r="AS48" s="251">
        <v>0</v>
      </c>
      <c r="AT48" s="255">
        <v>-1</v>
      </c>
      <c r="AU48" s="251">
        <v>77.357213279999996</v>
      </c>
      <c r="AV48" s="251">
        <v>0</v>
      </c>
      <c r="AW48" s="255">
        <v>-1</v>
      </c>
      <c r="AX48" s="251">
        <v>78.358686365806449</v>
      </c>
      <c r="AY48" s="251">
        <v>0</v>
      </c>
      <c r="AZ48" s="255">
        <v>-1</v>
      </c>
      <c r="BA48" s="251">
        <v>78.358686365806449</v>
      </c>
      <c r="BB48" s="251">
        <v>0</v>
      </c>
      <c r="BC48" s="255">
        <v>-1</v>
      </c>
      <c r="BD48" s="251">
        <v>78.358686365806449</v>
      </c>
      <c r="BE48" s="251">
        <v>0</v>
      </c>
      <c r="BF48" s="255">
        <v>-1</v>
      </c>
      <c r="BG48" s="251">
        <v>78.358686365806449</v>
      </c>
      <c r="BH48" s="251">
        <v>0</v>
      </c>
      <c r="BI48" s="255">
        <v>-1</v>
      </c>
      <c r="BJ48" s="251">
        <v>82.139931362107518</v>
      </c>
      <c r="BK48" s="251">
        <v>0</v>
      </c>
      <c r="BL48" s="255">
        <v>-1</v>
      </c>
      <c r="BM48" s="251">
        <v>84.975865109333327</v>
      </c>
      <c r="BN48" s="251">
        <v>0</v>
      </c>
      <c r="BO48" s="255">
        <v>-1</v>
      </c>
      <c r="BP48" s="251">
        <v>84.975865109333327</v>
      </c>
      <c r="BQ48" s="251">
        <v>0</v>
      </c>
      <c r="BR48" s="255">
        <v>-1</v>
      </c>
      <c r="BS48" s="251">
        <v>84.975865109333327</v>
      </c>
      <c r="BT48" s="251">
        <v>0</v>
      </c>
      <c r="BU48" s="255">
        <v>-1</v>
      </c>
      <c r="BV48" s="251">
        <v>83.527344808602152</v>
      </c>
      <c r="BW48" s="251">
        <v>19.653749999999999</v>
      </c>
      <c r="BX48" s="255">
        <v>-0.76470280427283566</v>
      </c>
      <c r="BY48" s="251">
        <v>79.906044056774192</v>
      </c>
      <c r="BZ48" s="251">
        <v>70.963200000000001</v>
      </c>
      <c r="CA48" s="255">
        <v>-0.11191699154096772</v>
      </c>
      <c r="CB48" s="251">
        <v>79.906044056774192</v>
      </c>
      <c r="CC48" s="251">
        <v>85.184700000000007</v>
      </c>
      <c r="CD48" s="255">
        <v>6.6060784331599079E-2</v>
      </c>
      <c r="CE48" s="251">
        <v>79.906044056774192</v>
      </c>
      <c r="CF48" s="251">
        <v>114.9723</v>
      </c>
      <c r="CG48" s="255">
        <v>0.43884359884354707</v>
      </c>
      <c r="CH48" s="251">
        <v>79.906044056774192</v>
      </c>
      <c r="CI48" s="251">
        <v>37.357500000000002</v>
      </c>
      <c r="CJ48" s="255">
        <v>-0.5324821740210659</v>
      </c>
      <c r="CK48" s="251">
        <v>77.445593610967748</v>
      </c>
      <c r="CL48" s="251">
        <v>0</v>
      </c>
      <c r="CM48" s="255">
        <v>-1</v>
      </c>
      <c r="CN48" s="251">
        <v>77.035518536666686</v>
      </c>
      <c r="CO48" s="251">
        <v>0</v>
      </c>
      <c r="CP48" s="255">
        <v>-1</v>
      </c>
      <c r="CQ48" s="251">
        <v>77.035518536666686</v>
      </c>
      <c r="CR48" s="251">
        <v>0</v>
      </c>
      <c r="CS48" s="255">
        <v>-1</v>
      </c>
      <c r="CT48" s="251">
        <v>77.035518536666686</v>
      </c>
      <c r="CU48" s="251">
        <v>0</v>
      </c>
      <c r="CV48" s="255">
        <v>-1</v>
      </c>
      <c r="CW48" s="251">
        <v>77.612641584838713</v>
      </c>
      <c r="CX48" s="251">
        <v>0</v>
      </c>
      <c r="CY48" s="255">
        <v>-1</v>
      </c>
      <c r="CZ48" s="251">
        <v>78.045483870967729</v>
      </c>
      <c r="DA48" s="251">
        <v>0</v>
      </c>
      <c r="DB48" s="255">
        <v>-1</v>
      </c>
      <c r="DC48" s="251">
        <v>78.045483870967729</v>
      </c>
      <c r="DD48" s="251">
        <v>0</v>
      </c>
      <c r="DE48" s="255">
        <v>-1</v>
      </c>
      <c r="DF48" s="251">
        <v>78.045483870967729</v>
      </c>
      <c r="DG48" s="251">
        <v>0</v>
      </c>
      <c r="DH48" s="255">
        <v>-1</v>
      </c>
      <c r="DI48" s="251">
        <v>76.825373752580646</v>
      </c>
      <c r="DJ48" s="251">
        <v>0</v>
      </c>
      <c r="DK48" s="255">
        <v>-1</v>
      </c>
      <c r="DL48" s="251">
        <v>69.504713042258061</v>
      </c>
      <c r="DM48" s="251">
        <v>0</v>
      </c>
      <c r="DN48" s="255">
        <v>-1</v>
      </c>
      <c r="DO48" s="251">
        <v>69.504713042258061</v>
      </c>
      <c r="DP48" s="251">
        <v>0</v>
      </c>
      <c r="DQ48" s="255">
        <v>-1</v>
      </c>
      <c r="DR48" s="251">
        <v>69.504713042258061</v>
      </c>
      <c r="DS48" s="251">
        <v>0</v>
      </c>
      <c r="DT48" s="255">
        <v>-1</v>
      </c>
      <c r="DU48" s="251">
        <v>69.504713042258061</v>
      </c>
      <c r="DV48" s="251">
        <v>0</v>
      </c>
      <c r="DW48" s="255">
        <v>-1</v>
      </c>
      <c r="DX48" s="251">
        <v>79.786822773978486</v>
      </c>
      <c r="DY48" s="251">
        <v>0</v>
      </c>
      <c r="DZ48" s="255">
        <v>-1</v>
      </c>
      <c r="EA48" s="251">
        <v>83.899666666666661</v>
      </c>
      <c r="EB48" s="251">
        <v>0</v>
      </c>
      <c r="EC48" s="255">
        <v>-1</v>
      </c>
      <c r="ED48" s="251">
        <v>83.899666666666661</v>
      </c>
      <c r="EE48" s="251">
        <v>0</v>
      </c>
      <c r="EF48" s="255">
        <v>-1</v>
      </c>
      <c r="EG48" s="251">
        <v>83.899666666666661</v>
      </c>
      <c r="EH48" s="251">
        <v>0</v>
      </c>
      <c r="EI48" s="255">
        <v>-1</v>
      </c>
      <c r="EJ48" s="251">
        <v>81.39073118279569</v>
      </c>
      <c r="EK48" s="251">
        <v>0</v>
      </c>
      <c r="EL48" s="255">
        <v>-1</v>
      </c>
      <c r="EM48" s="251">
        <v>78.045483870967729</v>
      </c>
      <c r="EN48" s="251">
        <v>0</v>
      </c>
      <c r="EO48" s="255">
        <v>-1</v>
      </c>
      <c r="EP48" s="251">
        <v>78.045483870967729</v>
      </c>
      <c r="EQ48" s="251">
        <v>0</v>
      </c>
      <c r="ER48" s="255">
        <v>-1</v>
      </c>
      <c r="ES48" s="251">
        <v>78.045483870967729</v>
      </c>
      <c r="ET48" s="251">
        <v>0</v>
      </c>
      <c r="EU48" s="255">
        <v>-1</v>
      </c>
      <c r="EV48" s="251">
        <v>78.045483870967729</v>
      </c>
      <c r="EW48" s="251">
        <v>0</v>
      </c>
      <c r="EX48" s="255">
        <v>-1</v>
      </c>
      <c r="EY48" s="251">
        <v>81.402679614666653</v>
      </c>
      <c r="EZ48" s="251">
        <v>0</v>
      </c>
      <c r="FA48" s="255">
        <v>-1</v>
      </c>
      <c r="FB48" s="251">
        <v>81.402679614666653</v>
      </c>
      <c r="FC48" s="251">
        <v>0</v>
      </c>
      <c r="FD48" s="255">
        <v>-1</v>
      </c>
      <c r="FE48" s="251">
        <v>81.402679614666653</v>
      </c>
      <c r="FF48" s="251">
        <v>0</v>
      </c>
      <c r="FG48" s="255">
        <v>-1</v>
      </c>
      <c r="FH48" s="251">
        <v>81.402679614666653</v>
      </c>
      <c r="FI48" s="251">
        <v>0</v>
      </c>
      <c r="FJ48" s="255">
        <v>-1</v>
      </c>
      <c r="FK48" s="251">
        <v>79.004682654881719</v>
      </c>
      <c r="FL48" s="251">
        <v>0</v>
      </c>
      <c r="FM48" s="255">
        <v>-1</v>
      </c>
      <c r="FN48" s="251">
        <v>78.045483870967729</v>
      </c>
      <c r="FO48" s="251">
        <v>0</v>
      </c>
      <c r="FP48" s="255">
        <v>-1</v>
      </c>
      <c r="FQ48" s="251">
        <v>78.045483870967729</v>
      </c>
      <c r="FR48" s="251">
        <v>0</v>
      </c>
      <c r="FS48" s="255">
        <v>-1</v>
      </c>
      <c r="FT48" s="251">
        <v>78.045483870967729</v>
      </c>
      <c r="FU48" s="251">
        <v>0</v>
      </c>
      <c r="FV48" s="255">
        <v>-1</v>
      </c>
      <c r="FW48" s="251">
        <v>55.746774193548383</v>
      </c>
      <c r="FX48" s="251">
        <v>0</v>
      </c>
      <c r="FY48" s="255">
        <v>-1</v>
      </c>
      <c r="FZ48" s="251">
        <v>0</v>
      </c>
      <c r="GA48" s="251">
        <v>0</v>
      </c>
      <c r="GB48" s="255">
        <v>0</v>
      </c>
      <c r="GC48" s="251">
        <v>0</v>
      </c>
      <c r="GD48" s="251">
        <v>0</v>
      </c>
      <c r="GE48" s="255">
        <v>0</v>
      </c>
      <c r="GF48" s="251">
        <v>0</v>
      </c>
      <c r="GG48" s="251">
        <v>0</v>
      </c>
      <c r="GH48" s="255">
        <v>0</v>
      </c>
      <c r="GI48" s="251">
        <v>0</v>
      </c>
      <c r="GJ48" s="251">
        <v>0</v>
      </c>
      <c r="GK48" s="255">
        <v>0</v>
      </c>
      <c r="GL48" s="251">
        <v>0</v>
      </c>
      <c r="GM48" s="251">
        <v>0</v>
      </c>
      <c r="GN48" s="255">
        <v>0</v>
      </c>
      <c r="GO48" s="251">
        <v>0</v>
      </c>
      <c r="GP48" s="251">
        <v>0</v>
      </c>
      <c r="GQ48" s="255">
        <v>0</v>
      </c>
    </row>
    <row r="49" spans="1:199" s="7" customFormat="1" x14ac:dyDescent="0.25">
      <c r="A49" s="5"/>
      <c r="B49" s="5"/>
      <c r="C49" s="5"/>
      <c r="D49" s="5"/>
      <c r="E49" s="5"/>
      <c r="F49" s="98"/>
      <c r="G49" s="81" t="s">
        <v>44</v>
      </c>
      <c r="H49" s="81"/>
      <c r="I49" s="81"/>
      <c r="J49" s="82" t="s">
        <v>273</v>
      </c>
      <c r="K49" s="5"/>
      <c r="L49" s="5"/>
      <c r="M49" s="5"/>
      <c r="N49" s="5"/>
      <c r="O49" s="5"/>
      <c r="P49" s="5"/>
      <c r="Q49" s="5"/>
      <c r="R49" s="175">
        <v>1707.270594990001</v>
      </c>
      <c r="S49" s="175">
        <v>122.76754999999999</v>
      </c>
      <c r="T49" s="247">
        <v>-0.92809133457797355</v>
      </c>
      <c r="U49" s="248"/>
      <c r="V49" s="42"/>
      <c r="W49" s="175">
        <v>8.0196405483870965</v>
      </c>
      <c r="X49" s="175">
        <v>0</v>
      </c>
      <c r="Y49" s="249">
        <v>-1</v>
      </c>
      <c r="Z49" s="250">
        <v>18.712494612903225</v>
      </c>
      <c r="AA49" s="175">
        <v>0</v>
      </c>
      <c r="AB49" s="249">
        <v>-1</v>
      </c>
      <c r="AC49" s="175">
        <v>18.712494612903225</v>
      </c>
      <c r="AD49" s="175">
        <v>0</v>
      </c>
      <c r="AE49" s="249">
        <v>-1</v>
      </c>
      <c r="AF49" s="175">
        <v>18.712494612903225</v>
      </c>
      <c r="AG49" s="175">
        <v>0</v>
      </c>
      <c r="AH49" s="249">
        <v>-1</v>
      </c>
      <c r="AI49" s="175">
        <v>18.712494612903225</v>
      </c>
      <c r="AJ49" s="175">
        <v>0</v>
      </c>
      <c r="AK49" s="249">
        <v>-1</v>
      </c>
      <c r="AL49" s="175">
        <v>33.586981720000004</v>
      </c>
      <c r="AM49" s="175">
        <v>0</v>
      </c>
      <c r="AN49" s="249">
        <v>-1</v>
      </c>
      <c r="AO49" s="175">
        <v>33.586981720000004</v>
      </c>
      <c r="AP49" s="175">
        <v>0</v>
      </c>
      <c r="AQ49" s="249">
        <v>-1</v>
      </c>
      <c r="AR49" s="175">
        <v>33.586981720000004</v>
      </c>
      <c r="AS49" s="175">
        <v>0</v>
      </c>
      <c r="AT49" s="249">
        <v>-1</v>
      </c>
      <c r="AU49" s="175">
        <v>33.586981720000004</v>
      </c>
      <c r="AV49" s="175">
        <v>0</v>
      </c>
      <c r="AW49" s="249">
        <v>-1</v>
      </c>
      <c r="AX49" s="175">
        <v>33.832873827741935</v>
      </c>
      <c r="AY49" s="175">
        <v>0</v>
      </c>
      <c r="AZ49" s="249">
        <v>-1</v>
      </c>
      <c r="BA49" s="175">
        <v>33.832873827741935</v>
      </c>
      <c r="BB49" s="175">
        <v>0</v>
      </c>
      <c r="BC49" s="249">
        <v>-1</v>
      </c>
      <c r="BD49" s="175">
        <v>33.832873827741935</v>
      </c>
      <c r="BE49" s="175">
        <v>0</v>
      </c>
      <c r="BF49" s="249">
        <v>-1</v>
      </c>
      <c r="BG49" s="175">
        <v>33.832873827741935</v>
      </c>
      <c r="BH49" s="175">
        <v>0</v>
      </c>
      <c r="BI49" s="249">
        <v>-1</v>
      </c>
      <c r="BJ49" s="175">
        <v>35.493733863698928</v>
      </c>
      <c r="BK49" s="175">
        <v>0</v>
      </c>
      <c r="BL49" s="249">
        <v>-1</v>
      </c>
      <c r="BM49" s="175">
        <v>36.739378890666671</v>
      </c>
      <c r="BN49" s="175">
        <v>0</v>
      </c>
      <c r="BO49" s="249">
        <v>-1</v>
      </c>
      <c r="BP49" s="175">
        <v>36.739378890666671</v>
      </c>
      <c r="BQ49" s="175">
        <v>0</v>
      </c>
      <c r="BR49" s="249">
        <v>-1</v>
      </c>
      <c r="BS49" s="175">
        <v>36.739378890666671</v>
      </c>
      <c r="BT49" s="175">
        <v>0</v>
      </c>
      <c r="BU49" s="249">
        <v>-1</v>
      </c>
      <c r="BV49" s="175">
        <v>36.114610030107535</v>
      </c>
      <c r="BW49" s="175">
        <v>6.7552500000000002</v>
      </c>
      <c r="BX49" s="249">
        <v>-0.81294966235636001</v>
      </c>
      <c r="BY49" s="175">
        <v>34.552687878709683</v>
      </c>
      <c r="BZ49" s="175">
        <v>27.372799999999998</v>
      </c>
      <c r="CA49" s="249">
        <v>-0.2077953502174201</v>
      </c>
      <c r="CB49" s="175">
        <v>34.552687878709683</v>
      </c>
      <c r="CC49" s="175">
        <v>28.952299999999994</v>
      </c>
      <c r="CD49" s="249">
        <v>-0.16208255341433159</v>
      </c>
      <c r="CE49" s="175">
        <v>34.552687878709683</v>
      </c>
      <c r="CF49" s="175">
        <v>44.234699999999989</v>
      </c>
      <c r="CG49" s="249">
        <v>0.28021009987058249</v>
      </c>
      <c r="CH49" s="175">
        <v>34.552687878709683</v>
      </c>
      <c r="CI49" s="175">
        <v>15.452500000000001</v>
      </c>
      <c r="CJ49" s="249">
        <v>-0.55278443013629164</v>
      </c>
      <c r="CK49" s="175">
        <v>33.483431608387093</v>
      </c>
      <c r="CL49" s="175">
        <v>0</v>
      </c>
      <c r="CM49" s="249">
        <v>-1</v>
      </c>
      <c r="CN49" s="175">
        <v>33.305222229999998</v>
      </c>
      <c r="CO49" s="175">
        <v>0</v>
      </c>
      <c r="CP49" s="249">
        <v>-1</v>
      </c>
      <c r="CQ49" s="175">
        <v>33.305222229999998</v>
      </c>
      <c r="CR49" s="175">
        <v>0</v>
      </c>
      <c r="CS49" s="249">
        <v>-1</v>
      </c>
      <c r="CT49" s="175">
        <v>33.305222229999998</v>
      </c>
      <c r="CU49" s="175">
        <v>0</v>
      </c>
      <c r="CV49" s="249">
        <v>-1</v>
      </c>
      <c r="CW49" s="175">
        <v>33.547215057096771</v>
      </c>
      <c r="CX49" s="175">
        <v>0</v>
      </c>
      <c r="CY49" s="249">
        <v>-1</v>
      </c>
      <c r="CZ49" s="175">
        <v>33.728709677419346</v>
      </c>
      <c r="DA49" s="175">
        <v>0</v>
      </c>
      <c r="DB49" s="249">
        <v>-1</v>
      </c>
      <c r="DC49" s="175">
        <v>33.728709677419346</v>
      </c>
      <c r="DD49" s="175">
        <v>0</v>
      </c>
      <c r="DE49" s="249">
        <v>-1</v>
      </c>
      <c r="DF49" s="175">
        <v>33.728709677419346</v>
      </c>
      <c r="DG49" s="175">
        <v>0</v>
      </c>
      <c r="DH49" s="249">
        <v>-1</v>
      </c>
      <c r="DI49" s="175">
        <v>33.193300118387093</v>
      </c>
      <c r="DJ49" s="175">
        <v>0</v>
      </c>
      <c r="DK49" s="249">
        <v>-1</v>
      </c>
      <c r="DL49" s="175">
        <v>29.98084276419355</v>
      </c>
      <c r="DM49" s="175">
        <v>0</v>
      </c>
      <c r="DN49" s="249">
        <v>-1</v>
      </c>
      <c r="DO49" s="175">
        <v>29.98084276419355</v>
      </c>
      <c r="DP49" s="175">
        <v>0</v>
      </c>
      <c r="DQ49" s="249">
        <v>-1</v>
      </c>
      <c r="DR49" s="175">
        <v>29.98084276419355</v>
      </c>
      <c r="DS49" s="175">
        <v>0</v>
      </c>
      <c r="DT49" s="249">
        <v>-1</v>
      </c>
      <c r="DU49" s="175">
        <v>29.98084276419355</v>
      </c>
      <c r="DV49" s="175">
        <v>0</v>
      </c>
      <c r="DW49" s="249">
        <v>-1</v>
      </c>
      <c r="DX49" s="175">
        <v>34.470955075483872</v>
      </c>
      <c r="DY49" s="175">
        <v>0</v>
      </c>
      <c r="DZ49" s="249">
        <v>-1</v>
      </c>
      <c r="EA49" s="175">
        <v>36.26700000000001</v>
      </c>
      <c r="EB49" s="175">
        <v>0</v>
      </c>
      <c r="EC49" s="249">
        <v>-1</v>
      </c>
      <c r="ED49" s="175">
        <v>36.26700000000001</v>
      </c>
      <c r="EE49" s="175">
        <v>0</v>
      </c>
      <c r="EF49" s="249">
        <v>-1</v>
      </c>
      <c r="EG49" s="175">
        <v>36.26700000000001</v>
      </c>
      <c r="EH49" s="175">
        <v>0</v>
      </c>
      <c r="EI49" s="249">
        <v>-1</v>
      </c>
      <c r="EJ49" s="175">
        <v>35.179161290322583</v>
      </c>
      <c r="EK49" s="175">
        <v>0</v>
      </c>
      <c r="EL49" s="249">
        <v>-1</v>
      </c>
      <c r="EM49" s="175">
        <v>33.728709677419346</v>
      </c>
      <c r="EN49" s="175">
        <v>0</v>
      </c>
      <c r="EO49" s="249">
        <v>-1</v>
      </c>
      <c r="EP49" s="175">
        <v>33.728709677419346</v>
      </c>
      <c r="EQ49" s="175">
        <v>0</v>
      </c>
      <c r="ER49" s="249">
        <v>-1</v>
      </c>
      <c r="ES49" s="175">
        <v>33.728709677419346</v>
      </c>
      <c r="ET49" s="175">
        <v>0</v>
      </c>
      <c r="EU49" s="249">
        <v>-1</v>
      </c>
      <c r="EV49" s="175">
        <v>33.728709677419346</v>
      </c>
      <c r="EW49" s="175">
        <v>0</v>
      </c>
      <c r="EX49" s="249">
        <v>-1</v>
      </c>
      <c r="EY49" s="175">
        <v>35.163159051999997</v>
      </c>
      <c r="EZ49" s="175">
        <v>0</v>
      </c>
      <c r="FA49" s="249">
        <v>-1</v>
      </c>
      <c r="FB49" s="175">
        <v>35.163159051999997</v>
      </c>
      <c r="FC49" s="175">
        <v>0</v>
      </c>
      <c r="FD49" s="249">
        <v>-1</v>
      </c>
      <c r="FE49" s="175">
        <v>35.163159051999997</v>
      </c>
      <c r="FF49" s="175">
        <v>0</v>
      </c>
      <c r="FG49" s="249">
        <v>-1</v>
      </c>
      <c r="FH49" s="175">
        <v>35.163159051999997</v>
      </c>
      <c r="FI49" s="175">
        <v>0</v>
      </c>
      <c r="FJ49" s="249">
        <v>-1</v>
      </c>
      <c r="FK49" s="175">
        <v>34.138552355870964</v>
      </c>
      <c r="FL49" s="175">
        <v>0</v>
      </c>
      <c r="FM49" s="249">
        <v>-1</v>
      </c>
      <c r="FN49" s="175">
        <v>33.728709677419346</v>
      </c>
      <c r="FO49" s="175">
        <v>0</v>
      </c>
      <c r="FP49" s="249">
        <v>-1</v>
      </c>
      <c r="FQ49" s="175">
        <v>33.728709677419346</v>
      </c>
      <c r="FR49" s="175">
        <v>0</v>
      </c>
      <c r="FS49" s="249">
        <v>-1</v>
      </c>
      <c r="FT49" s="175">
        <v>33.728709677419346</v>
      </c>
      <c r="FU49" s="175">
        <v>0</v>
      </c>
      <c r="FV49" s="249">
        <v>-1</v>
      </c>
      <c r="FW49" s="175">
        <v>24.091935483870962</v>
      </c>
      <c r="FX49" s="175">
        <v>0</v>
      </c>
      <c r="FY49" s="249">
        <v>-1</v>
      </c>
      <c r="FZ49" s="175">
        <v>0</v>
      </c>
      <c r="GA49" s="175">
        <v>0</v>
      </c>
      <c r="GB49" s="249">
        <v>0</v>
      </c>
      <c r="GC49" s="175">
        <v>0</v>
      </c>
      <c r="GD49" s="175">
        <v>0</v>
      </c>
      <c r="GE49" s="249">
        <v>0</v>
      </c>
      <c r="GF49" s="175">
        <v>0</v>
      </c>
      <c r="GG49" s="175">
        <v>0</v>
      </c>
      <c r="GH49" s="249">
        <v>0</v>
      </c>
      <c r="GI49" s="175">
        <v>0</v>
      </c>
      <c r="GJ49" s="175">
        <v>0</v>
      </c>
      <c r="GK49" s="249">
        <v>0</v>
      </c>
      <c r="GL49" s="175">
        <v>0</v>
      </c>
      <c r="GM49" s="175">
        <v>0</v>
      </c>
      <c r="GN49" s="249">
        <v>0</v>
      </c>
      <c r="GO49" s="175">
        <v>0</v>
      </c>
      <c r="GP49" s="175">
        <v>0</v>
      </c>
      <c r="GQ49" s="249">
        <v>0</v>
      </c>
    </row>
    <row r="50" spans="1:199" s="36" customFormat="1" ht="10.199999999999999" x14ac:dyDescent="0.2">
      <c r="A50" s="29"/>
      <c r="B50" s="29"/>
      <c r="C50" s="29"/>
      <c r="D50" s="29"/>
      <c r="E50" s="29"/>
      <c r="F50" s="130"/>
      <c r="G50" s="84" t="s">
        <v>31</v>
      </c>
      <c r="H50" s="84"/>
      <c r="I50" s="84"/>
      <c r="J50" s="84" t="s">
        <v>273</v>
      </c>
      <c r="K50" s="29"/>
      <c r="L50" s="29"/>
      <c r="M50" s="29"/>
      <c r="N50" s="29"/>
      <c r="O50" s="29"/>
      <c r="P50" s="29"/>
      <c r="Q50" s="29"/>
      <c r="R50" s="257">
        <v>231.86137207999988</v>
      </c>
      <c r="S50" s="257">
        <v>18.149999999999999</v>
      </c>
      <c r="T50" s="258">
        <v>-0.92172046668585372</v>
      </c>
      <c r="U50" s="259"/>
      <c r="V50" s="260"/>
      <c r="W50" s="257">
        <v>1.6039281096774194</v>
      </c>
      <c r="X50" s="257">
        <v>0</v>
      </c>
      <c r="Y50" s="261">
        <v>-1</v>
      </c>
      <c r="Z50" s="262">
        <v>3.7424989225806446</v>
      </c>
      <c r="AA50" s="257">
        <v>0</v>
      </c>
      <c r="AB50" s="261">
        <v>-1</v>
      </c>
      <c r="AC50" s="257">
        <v>3.7424989225806446</v>
      </c>
      <c r="AD50" s="257">
        <v>0</v>
      </c>
      <c r="AE50" s="261">
        <v>-1</v>
      </c>
      <c r="AF50" s="257">
        <v>3.7424989225806446</v>
      </c>
      <c r="AG50" s="257">
        <v>0</v>
      </c>
      <c r="AH50" s="261">
        <v>-1</v>
      </c>
      <c r="AI50" s="257">
        <v>3.7424989225806446</v>
      </c>
      <c r="AJ50" s="257">
        <v>0</v>
      </c>
      <c r="AK50" s="261">
        <v>-1</v>
      </c>
      <c r="AL50" s="257">
        <v>4.4377677999999996</v>
      </c>
      <c r="AM50" s="257">
        <v>0</v>
      </c>
      <c r="AN50" s="261">
        <v>-1</v>
      </c>
      <c r="AO50" s="257">
        <v>4.4377677999999996</v>
      </c>
      <c r="AP50" s="257">
        <v>0</v>
      </c>
      <c r="AQ50" s="261">
        <v>-1</v>
      </c>
      <c r="AR50" s="257">
        <v>4.4377677999999996</v>
      </c>
      <c r="AS50" s="257">
        <v>0</v>
      </c>
      <c r="AT50" s="261">
        <v>-1</v>
      </c>
      <c r="AU50" s="257">
        <v>4.4377677999999996</v>
      </c>
      <c r="AV50" s="257">
        <v>0</v>
      </c>
      <c r="AW50" s="261">
        <v>-1</v>
      </c>
      <c r="AX50" s="257">
        <v>4.4876624077419356</v>
      </c>
      <c r="AY50" s="257">
        <v>0</v>
      </c>
      <c r="AZ50" s="261">
        <v>-1</v>
      </c>
      <c r="BA50" s="257">
        <v>4.4876624077419356</v>
      </c>
      <c r="BB50" s="257">
        <v>0</v>
      </c>
      <c r="BC50" s="261">
        <v>-1</v>
      </c>
      <c r="BD50" s="257">
        <v>4.4876624077419356</v>
      </c>
      <c r="BE50" s="257">
        <v>0</v>
      </c>
      <c r="BF50" s="261">
        <v>-1</v>
      </c>
      <c r="BG50" s="257">
        <v>4.4876624077419356</v>
      </c>
      <c r="BH50" s="257">
        <v>0</v>
      </c>
      <c r="BI50" s="261">
        <v>-1</v>
      </c>
      <c r="BJ50" s="257">
        <v>4.705346609032258</v>
      </c>
      <c r="BK50" s="257">
        <v>0</v>
      </c>
      <c r="BL50" s="261">
        <v>-1</v>
      </c>
      <c r="BM50" s="257">
        <v>4.86860976</v>
      </c>
      <c r="BN50" s="257">
        <v>0</v>
      </c>
      <c r="BO50" s="261">
        <v>-1</v>
      </c>
      <c r="BP50" s="257">
        <v>4.86860976</v>
      </c>
      <c r="BQ50" s="257">
        <v>0</v>
      </c>
      <c r="BR50" s="261">
        <v>-1</v>
      </c>
      <c r="BS50" s="257">
        <v>4.86860976</v>
      </c>
      <c r="BT50" s="257">
        <v>0</v>
      </c>
      <c r="BU50" s="261">
        <v>-1</v>
      </c>
      <c r="BV50" s="257">
        <v>4.785678193548387</v>
      </c>
      <c r="BW50" s="257">
        <v>2.41</v>
      </c>
      <c r="BX50" s="261">
        <v>-0.49641411258096263</v>
      </c>
      <c r="BY50" s="257">
        <v>4.5783492774193553</v>
      </c>
      <c r="BZ50" s="257">
        <v>5.44</v>
      </c>
      <c r="CA50" s="261">
        <v>0.18820117696794106</v>
      </c>
      <c r="CB50" s="257">
        <v>4.5783492774193553</v>
      </c>
      <c r="CC50" s="257">
        <v>1.65</v>
      </c>
      <c r="CD50" s="261">
        <v>-0.6396080988975914</v>
      </c>
      <c r="CE50" s="257">
        <v>4.5783492774193553</v>
      </c>
      <c r="CF50" s="257">
        <v>7.65</v>
      </c>
      <c r="CG50" s="261">
        <v>0.67090790511116705</v>
      </c>
      <c r="CH50" s="257">
        <v>4.5783492774193553</v>
      </c>
      <c r="CI50" s="257">
        <v>1</v>
      </c>
      <c r="CJ50" s="261">
        <v>-0.78158066599854026</v>
      </c>
      <c r="CK50" s="257">
        <v>4.4371610087741926</v>
      </c>
      <c r="CL50" s="257">
        <v>0</v>
      </c>
      <c r="CM50" s="261">
        <v>-1</v>
      </c>
      <c r="CN50" s="257">
        <v>4.4136296306666658</v>
      </c>
      <c r="CO50" s="257">
        <v>0</v>
      </c>
      <c r="CP50" s="261">
        <v>-1</v>
      </c>
      <c r="CQ50" s="257">
        <v>4.4136296306666658</v>
      </c>
      <c r="CR50" s="257">
        <v>0</v>
      </c>
      <c r="CS50" s="261">
        <v>-1</v>
      </c>
      <c r="CT50" s="257">
        <v>4.4136296306666658</v>
      </c>
      <c r="CU50" s="257">
        <v>0</v>
      </c>
      <c r="CV50" s="261">
        <v>-1</v>
      </c>
      <c r="CW50" s="257">
        <v>4.4463942656774194</v>
      </c>
      <c r="CX50" s="257">
        <v>0</v>
      </c>
      <c r="CY50" s="261">
        <v>-1</v>
      </c>
      <c r="CZ50" s="257">
        <v>4.4709677419354836</v>
      </c>
      <c r="DA50" s="257">
        <v>0</v>
      </c>
      <c r="DB50" s="261">
        <v>-1</v>
      </c>
      <c r="DC50" s="257">
        <v>4.4709677419354836</v>
      </c>
      <c r="DD50" s="257">
        <v>0</v>
      </c>
      <c r="DE50" s="261">
        <v>-1</v>
      </c>
      <c r="DF50" s="257">
        <v>4.4709677419354836</v>
      </c>
      <c r="DG50" s="257">
        <v>0</v>
      </c>
      <c r="DH50" s="261">
        <v>-1</v>
      </c>
      <c r="DI50" s="257">
        <v>4.4007469548387093</v>
      </c>
      <c r="DJ50" s="257">
        <v>0</v>
      </c>
      <c r="DK50" s="261">
        <v>-1</v>
      </c>
      <c r="DL50" s="257">
        <v>3.9794222322580639</v>
      </c>
      <c r="DM50" s="257">
        <v>0</v>
      </c>
      <c r="DN50" s="261">
        <v>-1</v>
      </c>
      <c r="DO50" s="257">
        <v>3.9794222322580639</v>
      </c>
      <c r="DP50" s="257">
        <v>0</v>
      </c>
      <c r="DQ50" s="261">
        <v>-1</v>
      </c>
      <c r="DR50" s="257">
        <v>3.9794222322580639</v>
      </c>
      <c r="DS50" s="257">
        <v>0</v>
      </c>
      <c r="DT50" s="261">
        <v>-1</v>
      </c>
      <c r="DU50" s="257">
        <v>3.9794222322580639</v>
      </c>
      <c r="DV50" s="257">
        <v>0</v>
      </c>
      <c r="DW50" s="261">
        <v>-1</v>
      </c>
      <c r="DX50" s="257">
        <v>4.5703111139784944</v>
      </c>
      <c r="DY50" s="257">
        <v>0</v>
      </c>
      <c r="DZ50" s="261">
        <v>-1</v>
      </c>
      <c r="EA50" s="257">
        <v>4.8066666666666666</v>
      </c>
      <c r="EB50" s="257">
        <v>0</v>
      </c>
      <c r="EC50" s="261">
        <v>-1</v>
      </c>
      <c r="ED50" s="257">
        <v>4.8066666666666666</v>
      </c>
      <c r="EE50" s="257">
        <v>0</v>
      </c>
      <c r="EF50" s="261">
        <v>-1</v>
      </c>
      <c r="EG50" s="257">
        <v>4.8066666666666666</v>
      </c>
      <c r="EH50" s="257">
        <v>0</v>
      </c>
      <c r="EI50" s="261">
        <v>-1</v>
      </c>
      <c r="EJ50" s="257">
        <v>4.6627956989247314</v>
      </c>
      <c r="EK50" s="257">
        <v>0</v>
      </c>
      <c r="EL50" s="261">
        <v>-1</v>
      </c>
      <c r="EM50" s="257">
        <v>4.4709677419354836</v>
      </c>
      <c r="EN50" s="257">
        <v>0</v>
      </c>
      <c r="EO50" s="261">
        <v>-1</v>
      </c>
      <c r="EP50" s="257">
        <v>4.4709677419354836</v>
      </c>
      <c r="EQ50" s="257">
        <v>0</v>
      </c>
      <c r="ER50" s="261">
        <v>-1</v>
      </c>
      <c r="ES50" s="257">
        <v>4.4709677419354836</v>
      </c>
      <c r="ET50" s="257">
        <v>0</v>
      </c>
      <c r="EU50" s="261">
        <v>-1</v>
      </c>
      <c r="EV50" s="257">
        <v>4.4709677419354836</v>
      </c>
      <c r="EW50" s="257">
        <v>0</v>
      </c>
      <c r="EX50" s="261">
        <v>-1</v>
      </c>
      <c r="EY50" s="257">
        <v>4.6626335466666662</v>
      </c>
      <c r="EZ50" s="257">
        <v>0</v>
      </c>
      <c r="FA50" s="261">
        <v>-1</v>
      </c>
      <c r="FB50" s="257">
        <v>4.6626335466666662</v>
      </c>
      <c r="FC50" s="257">
        <v>0</v>
      </c>
      <c r="FD50" s="261">
        <v>-1</v>
      </c>
      <c r="FE50" s="257">
        <v>4.6626335466666662</v>
      </c>
      <c r="FF50" s="257">
        <v>0</v>
      </c>
      <c r="FG50" s="261">
        <v>-1</v>
      </c>
      <c r="FH50" s="257">
        <v>4.6626335466666662</v>
      </c>
      <c r="FI50" s="257">
        <v>0</v>
      </c>
      <c r="FJ50" s="261">
        <v>-1</v>
      </c>
      <c r="FK50" s="257">
        <v>4.525729400430107</v>
      </c>
      <c r="FL50" s="257">
        <v>0</v>
      </c>
      <c r="FM50" s="261">
        <v>-1</v>
      </c>
      <c r="FN50" s="257">
        <v>4.4709677419354836</v>
      </c>
      <c r="FO50" s="257">
        <v>0</v>
      </c>
      <c r="FP50" s="261">
        <v>-1</v>
      </c>
      <c r="FQ50" s="257">
        <v>4.4709677419354836</v>
      </c>
      <c r="FR50" s="257">
        <v>0</v>
      </c>
      <c r="FS50" s="261">
        <v>-1</v>
      </c>
      <c r="FT50" s="257">
        <v>4.4709677419354836</v>
      </c>
      <c r="FU50" s="257">
        <v>0</v>
      </c>
      <c r="FV50" s="261">
        <v>-1</v>
      </c>
      <c r="FW50" s="257">
        <v>3.193548387096774</v>
      </c>
      <c r="FX50" s="257">
        <v>0</v>
      </c>
      <c r="FY50" s="261">
        <v>-1</v>
      </c>
      <c r="FZ50" s="257">
        <v>0</v>
      </c>
      <c r="GA50" s="257">
        <v>0</v>
      </c>
      <c r="GB50" s="261">
        <v>0</v>
      </c>
      <c r="GC50" s="257">
        <v>0</v>
      </c>
      <c r="GD50" s="257">
        <v>0</v>
      </c>
      <c r="GE50" s="261">
        <v>0</v>
      </c>
      <c r="GF50" s="257">
        <v>0</v>
      </c>
      <c r="GG50" s="257">
        <v>0</v>
      </c>
      <c r="GH50" s="261">
        <v>0</v>
      </c>
      <c r="GI50" s="257">
        <v>0</v>
      </c>
      <c r="GJ50" s="257">
        <v>0</v>
      </c>
      <c r="GK50" s="261">
        <v>0</v>
      </c>
      <c r="GL50" s="257">
        <v>0</v>
      </c>
      <c r="GM50" s="257">
        <v>0</v>
      </c>
      <c r="GN50" s="261">
        <v>0</v>
      </c>
      <c r="GO50" s="257">
        <v>0</v>
      </c>
      <c r="GP50" s="257">
        <v>0</v>
      </c>
      <c r="GQ50" s="261">
        <v>0</v>
      </c>
    </row>
    <row r="51" spans="1:199" s="36" customFormat="1" ht="10.199999999999999" x14ac:dyDescent="0.2">
      <c r="A51" s="29"/>
      <c r="B51" s="29"/>
      <c r="C51" s="29"/>
      <c r="D51" s="29"/>
      <c r="E51" s="29"/>
      <c r="F51" s="130"/>
      <c r="G51" s="84" t="s">
        <v>116</v>
      </c>
      <c r="H51" s="84"/>
      <c r="I51" s="84"/>
      <c r="J51" s="84" t="s">
        <v>273</v>
      </c>
      <c r="K51" s="29"/>
      <c r="L51" s="29"/>
      <c r="M51" s="29"/>
      <c r="N51" s="29"/>
      <c r="O51" s="29"/>
      <c r="P51" s="29"/>
      <c r="Q51" s="29"/>
      <c r="R51" s="257">
        <v>115.93068603999994</v>
      </c>
      <c r="S51" s="257">
        <v>27.6</v>
      </c>
      <c r="T51" s="258">
        <v>-0.76192670859829903</v>
      </c>
      <c r="U51" s="259"/>
      <c r="V51" s="260"/>
      <c r="W51" s="257">
        <v>0.80196405483870969</v>
      </c>
      <c r="X51" s="257">
        <v>0</v>
      </c>
      <c r="Y51" s="261">
        <v>-1</v>
      </c>
      <c r="Z51" s="262">
        <v>1.8712494612903223</v>
      </c>
      <c r="AA51" s="257">
        <v>0</v>
      </c>
      <c r="AB51" s="261">
        <v>-1</v>
      </c>
      <c r="AC51" s="257">
        <v>1.8712494612903223</v>
      </c>
      <c r="AD51" s="257">
        <v>0</v>
      </c>
      <c r="AE51" s="261">
        <v>-1</v>
      </c>
      <c r="AF51" s="257">
        <v>1.8712494612903223</v>
      </c>
      <c r="AG51" s="257">
        <v>0</v>
      </c>
      <c r="AH51" s="261">
        <v>-1</v>
      </c>
      <c r="AI51" s="257">
        <v>1.8712494612903223</v>
      </c>
      <c r="AJ51" s="257">
        <v>0</v>
      </c>
      <c r="AK51" s="261">
        <v>-1</v>
      </c>
      <c r="AL51" s="257">
        <v>2.2188838999999998</v>
      </c>
      <c r="AM51" s="257">
        <v>0</v>
      </c>
      <c r="AN51" s="261">
        <v>-1</v>
      </c>
      <c r="AO51" s="257">
        <v>2.2188838999999998</v>
      </c>
      <c r="AP51" s="257">
        <v>0</v>
      </c>
      <c r="AQ51" s="261">
        <v>-1</v>
      </c>
      <c r="AR51" s="257">
        <v>2.2188838999999998</v>
      </c>
      <c r="AS51" s="257">
        <v>0</v>
      </c>
      <c r="AT51" s="261">
        <v>-1</v>
      </c>
      <c r="AU51" s="257">
        <v>2.2188838999999998</v>
      </c>
      <c r="AV51" s="257">
        <v>0</v>
      </c>
      <c r="AW51" s="261">
        <v>-1</v>
      </c>
      <c r="AX51" s="257">
        <v>2.2438312038709678</v>
      </c>
      <c r="AY51" s="257">
        <v>0</v>
      </c>
      <c r="AZ51" s="261">
        <v>-1</v>
      </c>
      <c r="BA51" s="257">
        <v>2.2438312038709678</v>
      </c>
      <c r="BB51" s="257">
        <v>0</v>
      </c>
      <c r="BC51" s="261">
        <v>-1</v>
      </c>
      <c r="BD51" s="257">
        <v>2.2438312038709678</v>
      </c>
      <c r="BE51" s="257">
        <v>0</v>
      </c>
      <c r="BF51" s="261">
        <v>-1</v>
      </c>
      <c r="BG51" s="257">
        <v>2.2438312038709678</v>
      </c>
      <c r="BH51" s="257">
        <v>0</v>
      </c>
      <c r="BI51" s="261">
        <v>-1</v>
      </c>
      <c r="BJ51" s="257">
        <v>2.352673304516129</v>
      </c>
      <c r="BK51" s="257">
        <v>0</v>
      </c>
      <c r="BL51" s="261">
        <v>-1</v>
      </c>
      <c r="BM51" s="257">
        <v>2.43430488</v>
      </c>
      <c r="BN51" s="257">
        <v>0</v>
      </c>
      <c r="BO51" s="261">
        <v>-1</v>
      </c>
      <c r="BP51" s="257">
        <v>2.43430488</v>
      </c>
      <c r="BQ51" s="257">
        <v>0</v>
      </c>
      <c r="BR51" s="261">
        <v>-1</v>
      </c>
      <c r="BS51" s="257">
        <v>2.43430488</v>
      </c>
      <c r="BT51" s="257">
        <v>0</v>
      </c>
      <c r="BU51" s="261">
        <v>-1</v>
      </c>
      <c r="BV51" s="257">
        <v>2.3928390967741935</v>
      </c>
      <c r="BW51" s="257">
        <v>2.25</v>
      </c>
      <c r="BX51" s="261">
        <v>-5.9694401084785048E-2</v>
      </c>
      <c r="BY51" s="257">
        <v>2.2891746387096776</v>
      </c>
      <c r="BZ51" s="257">
        <v>5.4</v>
      </c>
      <c r="CA51" s="261">
        <v>1.3589288072157653</v>
      </c>
      <c r="CB51" s="257">
        <v>2.2891746387096776</v>
      </c>
      <c r="CC51" s="257">
        <v>12.4</v>
      </c>
      <c r="CD51" s="261">
        <v>4.4167994832362014</v>
      </c>
      <c r="CE51" s="257">
        <v>2.2891746387096776</v>
      </c>
      <c r="CF51" s="257">
        <v>6.55</v>
      </c>
      <c r="CG51" s="261">
        <v>1.8612932754191227</v>
      </c>
      <c r="CH51" s="257">
        <v>2.2891746387096776</v>
      </c>
      <c r="CI51" s="257">
        <v>1</v>
      </c>
      <c r="CJ51" s="261">
        <v>-0.56316133199708052</v>
      </c>
      <c r="CK51" s="257">
        <v>2.2185805043870963</v>
      </c>
      <c r="CL51" s="257">
        <v>0</v>
      </c>
      <c r="CM51" s="261">
        <v>-1</v>
      </c>
      <c r="CN51" s="257">
        <v>2.2068148153333329</v>
      </c>
      <c r="CO51" s="257">
        <v>0</v>
      </c>
      <c r="CP51" s="261">
        <v>-1</v>
      </c>
      <c r="CQ51" s="257">
        <v>2.2068148153333329</v>
      </c>
      <c r="CR51" s="257">
        <v>0</v>
      </c>
      <c r="CS51" s="261">
        <v>-1</v>
      </c>
      <c r="CT51" s="257">
        <v>2.2068148153333329</v>
      </c>
      <c r="CU51" s="257">
        <v>0</v>
      </c>
      <c r="CV51" s="261">
        <v>-1</v>
      </c>
      <c r="CW51" s="257">
        <v>2.2231971328387097</v>
      </c>
      <c r="CX51" s="257">
        <v>0</v>
      </c>
      <c r="CY51" s="261">
        <v>-1</v>
      </c>
      <c r="CZ51" s="257">
        <v>2.2354838709677418</v>
      </c>
      <c r="DA51" s="257">
        <v>0</v>
      </c>
      <c r="DB51" s="261">
        <v>-1</v>
      </c>
      <c r="DC51" s="257">
        <v>2.2354838709677418</v>
      </c>
      <c r="DD51" s="257">
        <v>0</v>
      </c>
      <c r="DE51" s="261">
        <v>-1</v>
      </c>
      <c r="DF51" s="257">
        <v>2.2354838709677418</v>
      </c>
      <c r="DG51" s="257">
        <v>0</v>
      </c>
      <c r="DH51" s="261">
        <v>-1</v>
      </c>
      <c r="DI51" s="257">
        <v>2.2003734774193546</v>
      </c>
      <c r="DJ51" s="257">
        <v>0</v>
      </c>
      <c r="DK51" s="261">
        <v>-1</v>
      </c>
      <c r="DL51" s="257">
        <v>1.989711116129032</v>
      </c>
      <c r="DM51" s="257">
        <v>0</v>
      </c>
      <c r="DN51" s="261">
        <v>-1</v>
      </c>
      <c r="DO51" s="257">
        <v>1.989711116129032</v>
      </c>
      <c r="DP51" s="257">
        <v>0</v>
      </c>
      <c r="DQ51" s="261">
        <v>-1</v>
      </c>
      <c r="DR51" s="257">
        <v>1.989711116129032</v>
      </c>
      <c r="DS51" s="257">
        <v>0</v>
      </c>
      <c r="DT51" s="261">
        <v>-1</v>
      </c>
      <c r="DU51" s="257">
        <v>1.989711116129032</v>
      </c>
      <c r="DV51" s="257">
        <v>0</v>
      </c>
      <c r="DW51" s="261">
        <v>-1</v>
      </c>
      <c r="DX51" s="257">
        <v>2.2851555569892472</v>
      </c>
      <c r="DY51" s="257">
        <v>0</v>
      </c>
      <c r="DZ51" s="261">
        <v>-1</v>
      </c>
      <c r="EA51" s="257">
        <v>2.4033333333333333</v>
      </c>
      <c r="EB51" s="257">
        <v>0</v>
      </c>
      <c r="EC51" s="261">
        <v>-1</v>
      </c>
      <c r="ED51" s="257">
        <v>2.4033333333333333</v>
      </c>
      <c r="EE51" s="257">
        <v>0</v>
      </c>
      <c r="EF51" s="261">
        <v>-1</v>
      </c>
      <c r="EG51" s="257">
        <v>2.4033333333333333</v>
      </c>
      <c r="EH51" s="257">
        <v>0</v>
      </c>
      <c r="EI51" s="261">
        <v>-1</v>
      </c>
      <c r="EJ51" s="257">
        <v>2.3313978494623657</v>
      </c>
      <c r="EK51" s="257">
        <v>0</v>
      </c>
      <c r="EL51" s="261">
        <v>-1</v>
      </c>
      <c r="EM51" s="257">
        <v>2.2354838709677418</v>
      </c>
      <c r="EN51" s="257">
        <v>0</v>
      </c>
      <c r="EO51" s="261">
        <v>-1</v>
      </c>
      <c r="EP51" s="257">
        <v>2.2354838709677418</v>
      </c>
      <c r="EQ51" s="257">
        <v>0</v>
      </c>
      <c r="ER51" s="261">
        <v>-1</v>
      </c>
      <c r="ES51" s="257">
        <v>2.2354838709677418</v>
      </c>
      <c r="ET51" s="257">
        <v>0</v>
      </c>
      <c r="EU51" s="261">
        <v>-1</v>
      </c>
      <c r="EV51" s="257">
        <v>2.2354838709677418</v>
      </c>
      <c r="EW51" s="257">
        <v>0</v>
      </c>
      <c r="EX51" s="261">
        <v>-1</v>
      </c>
      <c r="EY51" s="257">
        <v>2.3313167733333331</v>
      </c>
      <c r="EZ51" s="257">
        <v>0</v>
      </c>
      <c r="FA51" s="261">
        <v>-1</v>
      </c>
      <c r="FB51" s="257">
        <v>2.3313167733333331</v>
      </c>
      <c r="FC51" s="257">
        <v>0</v>
      </c>
      <c r="FD51" s="261">
        <v>-1</v>
      </c>
      <c r="FE51" s="257">
        <v>2.3313167733333331</v>
      </c>
      <c r="FF51" s="257">
        <v>0</v>
      </c>
      <c r="FG51" s="261">
        <v>-1</v>
      </c>
      <c r="FH51" s="257">
        <v>2.3313167733333331</v>
      </c>
      <c r="FI51" s="257">
        <v>0</v>
      </c>
      <c r="FJ51" s="261">
        <v>-1</v>
      </c>
      <c r="FK51" s="257">
        <v>2.2628647002150535</v>
      </c>
      <c r="FL51" s="257">
        <v>0</v>
      </c>
      <c r="FM51" s="261">
        <v>-1</v>
      </c>
      <c r="FN51" s="257">
        <v>2.2354838709677418</v>
      </c>
      <c r="FO51" s="257">
        <v>0</v>
      </c>
      <c r="FP51" s="261">
        <v>-1</v>
      </c>
      <c r="FQ51" s="257">
        <v>2.2354838709677418</v>
      </c>
      <c r="FR51" s="257">
        <v>0</v>
      </c>
      <c r="FS51" s="261">
        <v>-1</v>
      </c>
      <c r="FT51" s="257">
        <v>2.2354838709677418</v>
      </c>
      <c r="FU51" s="257">
        <v>0</v>
      </c>
      <c r="FV51" s="261">
        <v>-1</v>
      </c>
      <c r="FW51" s="257">
        <v>1.596774193548387</v>
      </c>
      <c r="FX51" s="257">
        <v>0</v>
      </c>
      <c r="FY51" s="261">
        <v>-1</v>
      </c>
      <c r="FZ51" s="257">
        <v>0</v>
      </c>
      <c r="GA51" s="257">
        <v>0</v>
      </c>
      <c r="GB51" s="261">
        <v>0</v>
      </c>
      <c r="GC51" s="257">
        <v>0</v>
      </c>
      <c r="GD51" s="257">
        <v>0</v>
      </c>
      <c r="GE51" s="261">
        <v>0</v>
      </c>
      <c r="GF51" s="257">
        <v>0</v>
      </c>
      <c r="GG51" s="257">
        <v>0</v>
      </c>
      <c r="GH51" s="261">
        <v>0</v>
      </c>
      <c r="GI51" s="257">
        <v>0</v>
      </c>
      <c r="GJ51" s="257">
        <v>0</v>
      </c>
      <c r="GK51" s="261">
        <v>0</v>
      </c>
      <c r="GL51" s="257">
        <v>0</v>
      </c>
      <c r="GM51" s="257">
        <v>0</v>
      </c>
      <c r="GN51" s="261">
        <v>0</v>
      </c>
      <c r="GO51" s="257">
        <v>0</v>
      </c>
      <c r="GP51" s="257">
        <v>0</v>
      </c>
      <c r="GQ51" s="261">
        <v>0</v>
      </c>
    </row>
    <row r="52" spans="1:199" s="36" customFormat="1" ht="10.199999999999999" x14ac:dyDescent="0.2">
      <c r="A52" s="29"/>
      <c r="B52" s="29"/>
      <c r="C52" s="29"/>
      <c r="D52" s="29"/>
      <c r="E52" s="29"/>
      <c r="F52" s="130"/>
      <c r="G52" s="84" t="s">
        <v>121</v>
      </c>
      <c r="H52" s="84"/>
      <c r="I52" s="84"/>
      <c r="J52" s="84" t="s">
        <v>273</v>
      </c>
      <c r="K52" s="29"/>
      <c r="L52" s="29"/>
      <c r="M52" s="29"/>
      <c r="N52" s="29"/>
      <c r="O52" s="29"/>
      <c r="P52" s="29"/>
      <c r="Q52" s="29"/>
      <c r="R52" s="257">
        <v>57.96534301999997</v>
      </c>
      <c r="S52" s="257">
        <v>19.658000000000001</v>
      </c>
      <c r="T52" s="258">
        <v>-0.66086632156705538</v>
      </c>
      <c r="U52" s="259"/>
      <c r="V52" s="260"/>
      <c r="W52" s="257">
        <v>0.40098202741935485</v>
      </c>
      <c r="X52" s="257">
        <v>0</v>
      </c>
      <c r="Y52" s="261">
        <v>-1</v>
      </c>
      <c r="Z52" s="262">
        <v>0.93562473064516116</v>
      </c>
      <c r="AA52" s="257">
        <v>0</v>
      </c>
      <c r="AB52" s="261">
        <v>-1</v>
      </c>
      <c r="AC52" s="257">
        <v>0.93562473064516116</v>
      </c>
      <c r="AD52" s="257">
        <v>0</v>
      </c>
      <c r="AE52" s="261">
        <v>-1</v>
      </c>
      <c r="AF52" s="257">
        <v>0.93562473064516116</v>
      </c>
      <c r="AG52" s="257">
        <v>0</v>
      </c>
      <c r="AH52" s="261">
        <v>-1</v>
      </c>
      <c r="AI52" s="257">
        <v>0.93562473064516116</v>
      </c>
      <c r="AJ52" s="257">
        <v>0</v>
      </c>
      <c r="AK52" s="261">
        <v>-1</v>
      </c>
      <c r="AL52" s="257">
        <v>1.1094419499999999</v>
      </c>
      <c r="AM52" s="257">
        <v>0</v>
      </c>
      <c r="AN52" s="261">
        <v>-1</v>
      </c>
      <c r="AO52" s="257">
        <v>1.1094419499999999</v>
      </c>
      <c r="AP52" s="257">
        <v>0</v>
      </c>
      <c r="AQ52" s="261">
        <v>-1</v>
      </c>
      <c r="AR52" s="257">
        <v>1.1094419499999999</v>
      </c>
      <c r="AS52" s="257">
        <v>0</v>
      </c>
      <c r="AT52" s="261">
        <v>-1</v>
      </c>
      <c r="AU52" s="257">
        <v>1.1094419499999999</v>
      </c>
      <c r="AV52" s="257">
        <v>0</v>
      </c>
      <c r="AW52" s="261">
        <v>-1</v>
      </c>
      <c r="AX52" s="257">
        <v>1.1219156019354839</v>
      </c>
      <c r="AY52" s="257">
        <v>0</v>
      </c>
      <c r="AZ52" s="261">
        <v>-1</v>
      </c>
      <c r="BA52" s="257">
        <v>1.1219156019354839</v>
      </c>
      <c r="BB52" s="257">
        <v>0</v>
      </c>
      <c r="BC52" s="261">
        <v>-1</v>
      </c>
      <c r="BD52" s="257">
        <v>1.1219156019354839</v>
      </c>
      <c r="BE52" s="257">
        <v>0</v>
      </c>
      <c r="BF52" s="261">
        <v>-1</v>
      </c>
      <c r="BG52" s="257">
        <v>1.1219156019354839</v>
      </c>
      <c r="BH52" s="257">
        <v>0</v>
      </c>
      <c r="BI52" s="261">
        <v>-1</v>
      </c>
      <c r="BJ52" s="257">
        <v>1.1763366522580645</v>
      </c>
      <c r="BK52" s="257">
        <v>0</v>
      </c>
      <c r="BL52" s="261">
        <v>-1</v>
      </c>
      <c r="BM52" s="257">
        <v>1.21715244</v>
      </c>
      <c r="BN52" s="257">
        <v>0</v>
      </c>
      <c r="BO52" s="261">
        <v>-1</v>
      </c>
      <c r="BP52" s="257">
        <v>1.21715244</v>
      </c>
      <c r="BQ52" s="257">
        <v>0</v>
      </c>
      <c r="BR52" s="261">
        <v>-1</v>
      </c>
      <c r="BS52" s="257">
        <v>1.21715244</v>
      </c>
      <c r="BT52" s="257">
        <v>0</v>
      </c>
      <c r="BU52" s="261">
        <v>-1</v>
      </c>
      <c r="BV52" s="257">
        <v>1.1964195483870967</v>
      </c>
      <c r="BW52" s="257">
        <v>5.7290000000000001</v>
      </c>
      <c r="BX52" s="261">
        <v>3.7884540232757922</v>
      </c>
      <c r="BY52" s="257">
        <v>1.1445873193548388</v>
      </c>
      <c r="BZ52" s="257">
        <v>8.1289999999999996</v>
      </c>
      <c r="CA52" s="261">
        <v>6.1021230643914643</v>
      </c>
      <c r="CB52" s="257">
        <v>1.1445873193548388</v>
      </c>
      <c r="CC52" s="257">
        <v>2.2999999999999998</v>
      </c>
      <c r="CD52" s="261">
        <v>1.0094578728134294</v>
      </c>
      <c r="CE52" s="257">
        <v>1.1445873193548388</v>
      </c>
      <c r="CF52" s="257">
        <v>2.2000000000000002</v>
      </c>
      <c r="CG52" s="261">
        <v>0.92209013921284588</v>
      </c>
      <c r="CH52" s="257">
        <v>1.1445873193548388</v>
      </c>
      <c r="CI52" s="257">
        <v>1.3</v>
      </c>
      <c r="CJ52" s="261">
        <v>0.13578053680759067</v>
      </c>
      <c r="CK52" s="257">
        <v>1.1092902521935482</v>
      </c>
      <c r="CL52" s="257">
        <v>0</v>
      </c>
      <c r="CM52" s="261">
        <v>-1</v>
      </c>
      <c r="CN52" s="257">
        <v>1.1034074076666665</v>
      </c>
      <c r="CO52" s="257">
        <v>0</v>
      </c>
      <c r="CP52" s="261">
        <v>-1</v>
      </c>
      <c r="CQ52" s="257">
        <v>1.1034074076666665</v>
      </c>
      <c r="CR52" s="257">
        <v>0</v>
      </c>
      <c r="CS52" s="261">
        <v>-1</v>
      </c>
      <c r="CT52" s="257">
        <v>1.1034074076666665</v>
      </c>
      <c r="CU52" s="257">
        <v>0</v>
      </c>
      <c r="CV52" s="261">
        <v>-1</v>
      </c>
      <c r="CW52" s="257">
        <v>1.1115985664193548</v>
      </c>
      <c r="CX52" s="257">
        <v>0</v>
      </c>
      <c r="CY52" s="261">
        <v>-1</v>
      </c>
      <c r="CZ52" s="257">
        <v>1.1177419354838709</v>
      </c>
      <c r="DA52" s="257">
        <v>0</v>
      </c>
      <c r="DB52" s="261">
        <v>-1</v>
      </c>
      <c r="DC52" s="257">
        <v>1.1177419354838709</v>
      </c>
      <c r="DD52" s="257">
        <v>0</v>
      </c>
      <c r="DE52" s="261">
        <v>-1</v>
      </c>
      <c r="DF52" s="257">
        <v>1.1177419354838709</v>
      </c>
      <c r="DG52" s="257">
        <v>0</v>
      </c>
      <c r="DH52" s="261">
        <v>-1</v>
      </c>
      <c r="DI52" s="257">
        <v>1.1001867387096773</v>
      </c>
      <c r="DJ52" s="257">
        <v>0</v>
      </c>
      <c r="DK52" s="261">
        <v>-1</v>
      </c>
      <c r="DL52" s="257">
        <v>0.99485555806451598</v>
      </c>
      <c r="DM52" s="257">
        <v>0</v>
      </c>
      <c r="DN52" s="261">
        <v>-1</v>
      </c>
      <c r="DO52" s="257">
        <v>0.99485555806451598</v>
      </c>
      <c r="DP52" s="257">
        <v>0</v>
      </c>
      <c r="DQ52" s="261">
        <v>-1</v>
      </c>
      <c r="DR52" s="257">
        <v>0.99485555806451598</v>
      </c>
      <c r="DS52" s="257">
        <v>0</v>
      </c>
      <c r="DT52" s="261">
        <v>-1</v>
      </c>
      <c r="DU52" s="257">
        <v>0.99485555806451598</v>
      </c>
      <c r="DV52" s="257">
        <v>0</v>
      </c>
      <c r="DW52" s="261">
        <v>-1</v>
      </c>
      <c r="DX52" s="257">
        <v>1.1425777784946236</v>
      </c>
      <c r="DY52" s="257">
        <v>0</v>
      </c>
      <c r="DZ52" s="261">
        <v>-1</v>
      </c>
      <c r="EA52" s="257">
        <v>1.2016666666666667</v>
      </c>
      <c r="EB52" s="257">
        <v>0</v>
      </c>
      <c r="EC52" s="261">
        <v>-1</v>
      </c>
      <c r="ED52" s="257">
        <v>1.2016666666666667</v>
      </c>
      <c r="EE52" s="257">
        <v>0</v>
      </c>
      <c r="EF52" s="261">
        <v>-1</v>
      </c>
      <c r="EG52" s="257">
        <v>1.2016666666666667</v>
      </c>
      <c r="EH52" s="257">
        <v>0</v>
      </c>
      <c r="EI52" s="261">
        <v>-1</v>
      </c>
      <c r="EJ52" s="257">
        <v>1.1656989247311829</v>
      </c>
      <c r="EK52" s="257">
        <v>0</v>
      </c>
      <c r="EL52" s="261">
        <v>-1</v>
      </c>
      <c r="EM52" s="257">
        <v>1.1177419354838709</v>
      </c>
      <c r="EN52" s="257">
        <v>0</v>
      </c>
      <c r="EO52" s="261">
        <v>-1</v>
      </c>
      <c r="EP52" s="257">
        <v>1.1177419354838709</v>
      </c>
      <c r="EQ52" s="257">
        <v>0</v>
      </c>
      <c r="ER52" s="261">
        <v>-1</v>
      </c>
      <c r="ES52" s="257">
        <v>1.1177419354838709</v>
      </c>
      <c r="ET52" s="257">
        <v>0</v>
      </c>
      <c r="EU52" s="261">
        <v>-1</v>
      </c>
      <c r="EV52" s="257">
        <v>1.1177419354838709</v>
      </c>
      <c r="EW52" s="257">
        <v>0</v>
      </c>
      <c r="EX52" s="261">
        <v>-1</v>
      </c>
      <c r="EY52" s="257">
        <v>1.1656583866666665</v>
      </c>
      <c r="EZ52" s="257">
        <v>0</v>
      </c>
      <c r="FA52" s="261">
        <v>-1</v>
      </c>
      <c r="FB52" s="257">
        <v>1.1656583866666665</v>
      </c>
      <c r="FC52" s="257">
        <v>0</v>
      </c>
      <c r="FD52" s="261">
        <v>-1</v>
      </c>
      <c r="FE52" s="257">
        <v>1.1656583866666665</v>
      </c>
      <c r="FF52" s="257">
        <v>0</v>
      </c>
      <c r="FG52" s="261">
        <v>-1</v>
      </c>
      <c r="FH52" s="257">
        <v>1.1656583866666665</v>
      </c>
      <c r="FI52" s="257">
        <v>0</v>
      </c>
      <c r="FJ52" s="261">
        <v>-1</v>
      </c>
      <c r="FK52" s="257">
        <v>1.1314323501075267</v>
      </c>
      <c r="FL52" s="257">
        <v>0</v>
      </c>
      <c r="FM52" s="261">
        <v>-1</v>
      </c>
      <c r="FN52" s="257">
        <v>1.1177419354838709</v>
      </c>
      <c r="FO52" s="257">
        <v>0</v>
      </c>
      <c r="FP52" s="261">
        <v>-1</v>
      </c>
      <c r="FQ52" s="257">
        <v>1.1177419354838709</v>
      </c>
      <c r="FR52" s="257">
        <v>0</v>
      </c>
      <c r="FS52" s="261">
        <v>-1</v>
      </c>
      <c r="FT52" s="257">
        <v>1.1177419354838709</v>
      </c>
      <c r="FU52" s="257">
        <v>0</v>
      </c>
      <c r="FV52" s="261">
        <v>-1</v>
      </c>
      <c r="FW52" s="257">
        <v>0.79838709677419351</v>
      </c>
      <c r="FX52" s="257">
        <v>0</v>
      </c>
      <c r="FY52" s="261">
        <v>-1</v>
      </c>
      <c r="FZ52" s="257">
        <v>0</v>
      </c>
      <c r="GA52" s="257">
        <v>0</v>
      </c>
      <c r="GB52" s="261">
        <v>0</v>
      </c>
      <c r="GC52" s="257">
        <v>0</v>
      </c>
      <c r="GD52" s="257">
        <v>0</v>
      </c>
      <c r="GE52" s="261">
        <v>0</v>
      </c>
      <c r="GF52" s="257">
        <v>0</v>
      </c>
      <c r="GG52" s="257">
        <v>0</v>
      </c>
      <c r="GH52" s="261">
        <v>0</v>
      </c>
      <c r="GI52" s="257">
        <v>0</v>
      </c>
      <c r="GJ52" s="257">
        <v>0</v>
      </c>
      <c r="GK52" s="261">
        <v>0</v>
      </c>
      <c r="GL52" s="257">
        <v>0</v>
      </c>
      <c r="GM52" s="257">
        <v>0</v>
      </c>
      <c r="GN52" s="261">
        <v>0</v>
      </c>
      <c r="GO52" s="257">
        <v>0</v>
      </c>
      <c r="GP52" s="257">
        <v>0</v>
      </c>
      <c r="GQ52" s="261">
        <v>0</v>
      </c>
    </row>
    <row r="53" spans="1:199" s="36" customFormat="1" ht="10.199999999999999" x14ac:dyDescent="0.2">
      <c r="A53" s="29"/>
      <c r="B53" s="29"/>
      <c r="C53" s="29"/>
      <c r="D53" s="29"/>
      <c r="E53" s="29"/>
      <c r="F53" s="130"/>
      <c r="G53" s="84" t="s">
        <v>130</v>
      </c>
      <c r="H53" s="84"/>
      <c r="I53" s="84"/>
      <c r="J53" s="84" t="s">
        <v>273</v>
      </c>
      <c r="K53" s="29"/>
      <c r="L53" s="29"/>
      <c r="M53" s="29"/>
      <c r="N53" s="29"/>
      <c r="O53" s="29"/>
      <c r="P53" s="29"/>
      <c r="Q53" s="29"/>
      <c r="R53" s="257">
        <v>106.80000000000007</v>
      </c>
      <c r="S53" s="257">
        <v>6.09</v>
      </c>
      <c r="T53" s="258">
        <v>-0.94297752808988766</v>
      </c>
      <c r="U53" s="259"/>
      <c r="V53" s="260"/>
      <c r="W53" s="257">
        <v>0.8612903225806452</v>
      </c>
      <c r="X53" s="257">
        <v>0</v>
      </c>
      <c r="Y53" s="261">
        <v>-1</v>
      </c>
      <c r="Z53" s="262">
        <v>2.0096774193548388</v>
      </c>
      <c r="AA53" s="257">
        <v>0</v>
      </c>
      <c r="AB53" s="261">
        <v>-1</v>
      </c>
      <c r="AC53" s="257">
        <v>2.0096774193548388</v>
      </c>
      <c r="AD53" s="257">
        <v>0</v>
      </c>
      <c r="AE53" s="261">
        <v>-1</v>
      </c>
      <c r="AF53" s="257">
        <v>2.0096774193548388</v>
      </c>
      <c r="AG53" s="257">
        <v>0</v>
      </c>
      <c r="AH53" s="261">
        <v>-1</v>
      </c>
      <c r="AI53" s="257">
        <v>2.0096774193548388</v>
      </c>
      <c r="AJ53" s="257">
        <v>0</v>
      </c>
      <c r="AK53" s="261">
        <v>-1</v>
      </c>
      <c r="AL53" s="257">
        <v>2.2250000000000001</v>
      </c>
      <c r="AM53" s="257">
        <v>0</v>
      </c>
      <c r="AN53" s="261">
        <v>-1</v>
      </c>
      <c r="AO53" s="257">
        <v>2.2250000000000001</v>
      </c>
      <c r="AP53" s="257">
        <v>0</v>
      </c>
      <c r="AQ53" s="261">
        <v>-1</v>
      </c>
      <c r="AR53" s="257">
        <v>2.2250000000000001</v>
      </c>
      <c r="AS53" s="257">
        <v>0</v>
      </c>
      <c r="AT53" s="261">
        <v>-1</v>
      </c>
      <c r="AU53" s="257">
        <v>2.2250000000000001</v>
      </c>
      <c r="AV53" s="257">
        <v>0</v>
      </c>
      <c r="AW53" s="261">
        <v>-1</v>
      </c>
      <c r="AX53" s="257">
        <v>2.0096774193548388</v>
      </c>
      <c r="AY53" s="257">
        <v>0</v>
      </c>
      <c r="AZ53" s="261">
        <v>-1</v>
      </c>
      <c r="BA53" s="257">
        <v>2.0096774193548388</v>
      </c>
      <c r="BB53" s="257">
        <v>0</v>
      </c>
      <c r="BC53" s="261">
        <v>-1</v>
      </c>
      <c r="BD53" s="257">
        <v>2.0096774193548388</v>
      </c>
      <c r="BE53" s="257">
        <v>0</v>
      </c>
      <c r="BF53" s="261">
        <v>-1</v>
      </c>
      <c r="BG53" s="257">
        <v>2.0096774193548388</v>
      </c>
      <c r="BH53" s="257">
        <v>0</v>
      </c>
      <c r="BI53" s="261">
        <v>-1</v>
      </c>
      <c r="BJ53" s="257">
        <v>2.0479569892473117</v>
      </c>
      <c r="BK53" s="257">
        <v>0</v>
      </c>
      <c r="BL53" s="261">
        <v>-1</v>
      </c>
      <c r="BM53" s="257">
        <v>2.0766666666666667</v>
      </c>
      <c r="BN53" s="257">
        <v>0</v>
      </c>
      <c r="BO53" s="261">
        <v>-1</v>
      </c>
      <c r="BP53" s="257">
        <v>2.0766666666666667</v>
      </c>
      <c r="BQ53" s="257">
        <v>0</v>
      </c>
      <c r="BR53" s="261">
        <v>-1</v>
      </c>
      <c r="BS53" s="257">
        <v>2.0766666666666667</v>
      </c>
      <c r="BT53" s="257">
        <v>0</v>
      </c>
      <c r="BU53" s="261">
        <v>-1</v>
      </c>
      <c r="BV53" s="257">
        <v>2.0575268817204302</v>
      </c>
      <c r="BW53" s="257">
        <v>0</v>
      </c>
      <c r="BX53" s="261">
        <v>-1</v>
      </c>
      <c r="BY53" s="257">
        <v>2.0096774193548388</v>
      </c>
      <c r="BZ53" s="257">
        <v>0.3</v>
      </c>
      <c r="CA53" s="261">
        <v>-0.8507223113964687</v>
      </c>
      <c r="CB53" s="257">
        <v>2.0096774193548388</v>
      </c>
      <c r="CC53" s="257">
        <v>3.18</v>
      </c>
      <c r="CD53" s="261">
        <v>0.58234349919743178</v>
      </c>
      <c r="CE53" s="257">
        <v>2.0096774193548388</v>
      </c>
      <c r="CF53" s="257">
        <v>2.61</v>
      </c>
      <c r="CG53" s="261">
        <v>0.2987158908507222</v>
      </c>
      <c r="CH53" s="257">
        <v>2.0096774193548388</v>
      </c>
      <c r="CI53" s="257">
        <v>0</v>
      </c>
      <c r="CJ53" s="261">
        <v>-1</v>
      </c>
      <c r="CK53" s="257">
        <v>2.0670967741935482</v>
      </c>
      <c r="CL53" s="257">
        <v>0</v>
      </c>
      <c r="CM53" s="261">
        <v>-1</v>
      </c>
      <c r="CN53" s="257">
        <v>2.0766666666666667</v>
      </c>
      <c r="CO53" s="257">
        <v>0</v>
      </c>
      <c r="CP53" s="261">
        <v>-1</v>
      </c>
      <c r="CQ53" s="257">
        <v>2.0766666666666667</v>
      </c>
      <c r="CR53" s="257">
        <v>0</v>
      </c>
      <c r="CS53" s="261">
        <v>-1</v>
      </c>
      <c r="CT53" s="257">
        <v>2.0766666666666667</v>
      </c>
      <c r="CU53" s="257">
        <v>0</v>
      </c>
      <c r="CV53" s="261">
        <v>-1</v>
      </c>
      <c r="CW53" s="257">
        <v>2.0383870967741937</v>
      </c>
      <c r="CX53" s="257">
        <v>0</v>
      </c>
      <c r="CY53" s="261">
        <v>-1</v>
      </c>
      <c r="CZ53" s="257">
        <v>2.0096774193548388</v>
      </c>
      <c r="DA53" s="257">
        <v>0</v>
      </c>
      <c r="DB53" s="261">
        <v>-1</v>
      </c>
      <c r="DC53" s="257">
        <v>2.0096774193548388</v>
      </c>
      <c r="DD53" s="257">
        <v>0</v>
      </c>
      <c r="DE53" s="261">
        <v>-1</v>
      </c>
      <c r="DF53" s="257">
        <v>2.0096774193548388</v>
      </c>
      <c r="DG53" s="257">
        <v>0</v>
      </c>
      <c r="DH53" s="261">
        <v>-1</v>
      </c>
      <c r="DI53" s="257">
        <v>2.0096774193548388</v>
      </c>
      <c r="DJ53" s="257">
        <v>0</v>
      </c>
      <c r="DK53" s="261">
        <v>-1</v>
      </c>
      <c r="DL53" s="257">
        <v>2.0096774193548388</v>
      </c>
      <c r="DM53" s="257">
        <v>0</v>
      </c>
      <c r="DN53" s="261">
        <v>-1</v>
      </c>
      <c r="DO53" s="257">
        <v>2.0096774193548388</v>
      </c>
      <c r="DP53" s="257">
        <v>0</v>
      </c>
      <c r="DQ53" s="261">
        <v>-1</v>
      </c>
      <c r="DR53" s="257">
        <v>2.0096774193548388</v>
      </c>
      <c r="DS53" s="257">
        <v>0</v>
      </c>
      <c r="DT53" s="261">
        <v>-1</v>
      </c>
      <c r="DU53" s="257">
        <v>2.0096774193548388</v>
      </c>
      <c r="DV53" s="257">
        <v>0</v>
      </c>
      <c r="DW53" s="261">
        <v>-1</v>
      </c>
      <c r="DX53" s="257">
        <v>2.0575268817204302</v>
      </c>
      <c r="DY53" s="257">
        <v>0</v>
      </c>
      <c r="DZ53" s="261">
        <v>-1</v>
      </c>
      <c r="EA53" s="257">
        <v>2.0766666666666667</v>
      </c>
      <c r="EB53" s="257">
        <v>0</v>
      </c>
      <c r="EC53" s="261">
        <v>-1</v>
      </c>
      <c r="ED53" s="257">
        <v>2.0766666666666667</v>
      </c>
      <c r="EE53" s="257">
        <v>0</v>
      </c>
      <c r="EF53" s="261">
        <v>-1</v>
      </c>
      <c r="EG53" s="257">
        <v>2.0766666666666667</v>
      </c>
      <c r="EH53" s="257">
        <v>0</v>
      </c>
      <c r="EI53" s="261">
        <v>-1</v>
      </c>
      <c r="EJ53" s="257">
        <v>2.0479569892473117</v>
      </c>
      <c r="EK53" s="257">
        <v>0</v>
      </c>
      <c r="EL53" s="261">
        <v>-1</v>
      </c>
      <c r="EM53" s="257">
        <v>2.0096774193548388</v>
      </c>
      <c r="EN53" s="257">
        <v>0</v>
      </c>
      <c r="EO53" s="261">
        <v>-1</v>
      </c>
      <c r="EP53" s="257">
        <v>2.0096774193548388</v>
      </c>
      <c r="EQ53" s="257">
        <v>0</v>
      </c>
      <c r="ER53" s="261">
        <v>-1</v>
      </c>
      <c r="ES53" s="257">
        <v>2.0096774193548388</v>
      </c>
      <c r="ET53" s="257">
        <v>0</v>
      </c>
      <c r="EU53" s="261">
        <v>-1</v>
      </c>
      <c r="EV53" s="257">
        <v>2.0096774193548388</v>
      </c>
      <c r="EW53" s="257">
        <v>0</v>
      </c>
      <c r="EX53" s="261">
        <v>-1</v>
      </c>
      <c r="EY53" s="257">
        <v>2.0766666666666667</v>
      </c>
      <c r="EZ53" s="257">
        <v>0</v>
      </c>
      <c r="FA53" s="261">
        <v>-1</v>
      </c>
      <c r="FB53" s="257">
        <v>2.0766666666666667</v>
      </c>
      <c r="FC53" s="257">
        <v>0</v>
      </c>
      <c r="FD53" s="261">
        <v>-1</v>
      </c>
      <c r="FE53" s="257">
        <v>2.0766666666666667</v>
      </c>
      <c r="FF53" s="257">
        <v>0</v>
      </c>
      <c r="FG53" s="261">
        <v>-1</v>
      </c>
      <c r="FH53" s="257">
        <v>2.0766666666666667</v>
      </c>
      <c r="FI53" s="257">
        <v>0</v>
      </c>
      <c r="FJ53" s="261">
        <v>-1</v>
      </c>
      <c r="FK53" s="257">
        <v>2.0288172043010753</v>
      </c>
      <c r="FL53" s="257">
        <v>0</v>
      </c>
      <c r="FM53" s="261">
        <v>-1</v>
      </c>
      <c r="FN53" s="257">
        <v>2.0096774193548388</v>
      </c>
      <c r="FO53" s="257">
        <v>0</v>
      </c>
      <c r="FP53" s="261">
        <v>-1</v>
      </c>
      <c r="FQ53" s="257">
        <v>2.0096774193548388</v>
      </c>
      <c r="FR53" s="257">
        <v>0</v>
      </c>
      <c r="FS53" s="261">
        <v>-1</v>
      </c>
      <c r="FT53" s="257">
        <v>2.0096774193548388</v>
      </c>
      <c r="FU53" s="257">
        <v>0</v>
      </c>
      <c r="FV53" s="261">
        <v>-1</v>
      </c>
      <c r="FW53" s="257">
        <v>1.435483870967742</v>
      </c>
      <c r="FX53" s="257">
        <v>0</v>
      </c>
      <c r="FY53" s="261">
        <v>-1</v>
      </c>
      <c r="FZ53" s="257">
        <v>0</v>
      </c>
      <c r="GA53" s="257">
        <v>0</v>
      </c>
      <c r="GB53" s="261">
        <v>0</v>
      </c>
      <c r="GC53" s="257">
        <v>0</v>
      </c>
      <c r="GD53" s="257">
        <v>0</v>
      </c>
      <c r="GE53" s="261">
        <v>0</v>
      </c>
      <c r="GF53" s="257">
        <v>0</v>
      </c>
      <c r="GG53" s="257">
        <v>0</v>
      </c>
      <c r="GH53" s="261">
        <v>0</v>
      </c>
      <c r="GI53" s="257">
        <v>0</v>
      </c>
      <c r="GJ53" s="257">
        <v>0</v>
      </c>
      <c r="GK53" s="261">
        <v>0</v>
      </c>
      <c r="GL53" s="257">
        <v>0</v>
      </c>
      <c r="GM53" s="257">
        <v>0</v>
      </c>
      <c r="GN53" s="261">
        <v>0</v>
      </c>
      <c r="GO53" s="257">
        <v>0</v>
      </c>
      <c r="GP53" s="257">
        <v>0</v>
      </c>
      <c r="GQ53" s="261">
        <v>0</v>
      </c>
    </row>
    <row r="54" spans="1:199" s="36" customFormat="1" ht="10.199999999999999" x14ac:dyDescent="0.2">
      <c r="A54" s="29"/>
      <c r="B54" s="29"/>
      <c r="C54" s="29"/>
      <c r="D54" s="29"/>
      <c r="E54" s="29"/>
      <c r="F54" s="130"/>
      <c r="G54" s="84" t="s">
        <v>139</v>
      </c>
      <c r="H54" s="84"/>
      <c r="I54" s="84"/>
      <c r="J54" s="84" t="s">
        <v>273</v>
      </c>
      <c r="K54" s="29"/>
      <c r="L54" s="29"/>
      <c r="M54" s="29"/>
      <c r="N54" s="29"/>
      <c r="O54" s="29"/>
      <c r="P54" s="29"/>
      <c r="Q54" s="29"/>
      <c r="R54" s="257">
        <v>31.126500000000007</v>
      </c>
      <c r="S54" s="257">
        <v>7.6000000000000005</v>
      </c>
      <c r="T54" s="258">
        <v>-0.75583506015774338</v>
      </c>
      <c r="U54" s="259"/>
      <c r="V54" s="260"/>
      <c r="W54" s="257">
        <v>0.25838709677419353</v>
      </c>
      <c r="X54" s="257">
        <v>0</v>
      </c>
      <c r="Y54" s="261">
        <v>-1</v>
      </c>
      <c r="Z54" s="262">
        <v>0.6029032258064515</v>
      </c>
      <c r="AA54" s="257">
        <v>0</v>
      </c>
      <c r="AB54" s="261">
        <v>-1</v>
      </c>
      <c r="AC54" s="257">
        <v>0.6029032258064515</v>
      </c>
      <c r="AD54" s="257">
        <v>0</v>
      </c>
      <c r="AE54" s="261">
        <v>-1</v>
      </c>
      <c r="AF54" s="257">
        <v>0.6029032258064515</v>
      </c>
      <c r="AG54" s="257">
        <v>0</v>
      </c>
      <c r="AH54" s="261">
        <v>-1</v>
      </c>
      <c r="AI54" s="257">
        <v>0.6029032258064515</v>
      </c>
      <c r="AJ54" s="257">
        <v>0</v>
      </c>
      <c r="AK54" s="261">
        <v>-1</v>
      </c>
      <c r="AL54" s="257">
        <v>0.66749999999999987</v>
      </c>
      <c r="AM54" s="257">
        <v>0</v>
      </c>
      <c r="AN54" s="261">
        <v>-1</v>
      </c>
      <c r="AO54" s="257">
        <v>0.66749999999999987</v>
      </c>
      <c r="AP54" s="257">
        <v>0</v>
      </c>
      <c r="AQ54" s="261">
        <v>-1</v>
      </c>
      <c r="AR54" s="257">
        <v>0.66749999999999987</v>
      </c>
      <c r="AS54" s="257">
        <v>0</v>
      </c>
      <c r="AT54" s="261">
        <v>-1</v>
      </c>
      <c r="AU54" s="257">
        <v>0.66749999999999987</v>
      </c>
      <c r="AV54" s="257">
        <v>0</v>
      </c>
      <c r="AW54" s="261">
        <v>-1</v>
      </c>
      <c r="AX54" s="257">
        <v>0.6029032258064515</v>
      </c>
      <c r="AY54" s="257">
        <v>0</v>
      </c>
      <c r="AZ54" s="261">
        <v>-1</v>
      </c>
      <c r="BA54" s="257">
        <v>0.6029032258064515</v>
      </c>
      <c r="BB54" s="257">
        <v>0</v>
      </c>
      <c r="BC54" s="261">
        <v>-1</v>
      </c>
      <c r="BD54" s="257">
        <v>0.6029032258064515</v>
      </c>
      <c r="BE54" s="257">
        <v>0</v>
      </c>
      <c r="BF54" s="261">
        <v>-1</v>
      </c>
      <c r="BG54" s="257">
        <v>0.6029032258064515</v>
      </c>
      <c r="BH54" s="257">
        <v>0</v>
      </c>
      <c r="BI54" s="261">
        <v>-1</v>
      </c>
      <c r="BJ54" s="257">
        <v>0.61438709677419345</v>
      </c>
      <c r="BK54" s="257">
        <v>0</v>
      </c>
      <c r="BL54" s="261">
        <v>-1</v>
      </c>
      <c r="BM54" s="257">
        <v>0.62299999999999989</v>
      </c>
      <c r="BN54" s="257">
        <v>0</v>
      </c>
      <c r="BO54" s="261">
        <v>-1</v>
      </c>
      <c r="BP54" s="257">
        <v>0.62299999999999989</v>
      </c>
      <c r="BQ54" s="257">
        <v>0</v>
      </c>
      <c r="BR54" s="261">
        <v>-1</v>
      </c>
      <c r="BS54" s="257">
        <v>0.62299999999999989</v>
      </c>
      <c r="BT54" s="257">
        <v>0</v>
      </c>
      <c r="BU54" s="261">
        <v>-1</v>
      </c>
      <c r="BV54" s="257">
        <v>0.61725806451612897</v>
      </c>
      <c r="BW54" s="257">
        <v>0.05</v>
      </c>
      <c r="BX54" s="261">
        <v>-0.91899660308335507</v>
      </c>
      <c r="BY54" s="257">
        <v>0.6029032258064515</v>
      </c>
      <c r="BZ54" s="257">
        <v>0.1</v>
      </c>
      <c r="CA54" s="261">
        <v>-0.83413590155163186</v>
      </c>
      <c r="CB54" s="257">
        <v>0.6029032258064515</v>
      </c>
      <c r="CC54" s="257">
        <v>7.4</v>
      </c>
      <c r="CD54" s="261" t="s">
        <v>472</v>
      </c>
      <c r="CE54" s="257">
        <v>0.6029032258064515</v>
      </c>
      <c r="CF54" s="257">
        <v>0.05</v>
      </c>
      <c r="CG54" s="261">
        <v>-0.91706795077581582</v>
      </c>
      <c r="CH54" s="257">
        <v>0.6029032258064515</v>
      </c>
      <c r="CI54" s="257">
        <v>0</v>
      </c>
      <c r="CJ54" s="261">
        <v>-1</v>
      </c>
      <c r="CK54" s="257">
        <v>0.62012903225806437</v>
      </c>
      <c r="CL54" s="257">
        <v>0</v>
      </c>
      <c r="CM54" s="261">
        <v>-1</v>
      </c>
      <c r="CN54" s="257">
        <v>0.62299999999999989</v>
      </c>
      <c r="CO54" s="257">
        <v>0</v>
      </c>
      <c r="CP54" s="261">
        <v>-1</v>
      </c>
      <c r="CQ54" s="257">
        <v>0.62299999999999989</v>
      </c>
      <c r="CR54" s="257">
        <v>0</v>
      </c>
      <c r="CS54" s="261">
        <v>-1</v>
      </c>
      <c r="CT54" s="257">
        <v>0.62299999999999989</v>
      </c>
      <c r="CU54" s="257">
        <v>0</v>
      </c>
      <c r="CV54" s="261">
        <v>-1</v>
      </c>
      <c r="CW54" s="257">
        <v>0.60106451612903222</v>
      </c>
      <c r="CX54" s="257">
        <v>0</v>
      </c>
      <c r="CY54" s="261">
        <v>-1</v>
      </c>
      <c r="CZ54" s="257">
        <v>0.58461290322580639</v>
      </c>
      <c r="DA54" s="257">
        <v>0</v>
      </c>
      <c r="DB54" s="261">
        <v>-1</v>
      </c>
      <c r="DC54" s="257">
        <v>0.58461290322580639</v>
      </c>
      <c r="DD54" s="257">
        <v>0</v>
      </c>
      <c r="DE54" s="261">
        <v>-1</v>
      </c>
      <c r="DF54" s="257">
        <v>0.58461290322580639</v>
      </c>
      <c r="DG54" s="257">
        <v>0</v>
      </c>
      <c r="DH54" s="261">
        <v>-1</v>
      </c>
      <c r="DI54" s="257">
        <v>0.58461290322580639</v>
      </c>
      <c r="DJ54" s="257">
        <v>0</v>
      </c>
      <c r="DK54" s="261">
        <v>-1</v>
      </c>
      <c r="DL54" s="257">
        <v>0.58461290322580639</v>
      </c>
      <c r="DM54" s="257">
        <v>0</v>
      </c>
      <c r="DN54" s="261">
        <v>-1</v>
      </c>
      <c r="DO54" s="257">
        <v>0.58461290322580639</v>
      </c>
      <c r="DP54" s="257">
        <v>0</v>
      </c>
      <c r="DQ54" s="261">
        <v>-1</v>
      </c>
      <c r="DR54" s="257">
        <v>0.58461290322580639</v>
      </c>
      <c r="DS54" s="257">
        <v>0</v>
      </c>
      <c r="DT54" s="261">
        <v>-1</v>
      </c>
      <c r="DU54" s="257">
        <v>0.58461290322580639</v>
      </c>
      <c r="DV54" s="257">
        <v>0</v>
      </c>
      <c r="DW54" s="261">
        <v>-1</v>
      </c>
      <c r="DX54" s="257">
        <v>0.59853225806451615</v>
      </c>
      <c r="DY54" s="257">
        <v>0</v>
      </c>
      <c r="DZ54" s="261">
        <v>-1</v>
      </c>
      <c r="EA54" s="257">
        <v>0.60410000000000008</v>
      </c>
      <c r="EB54" s="257">
        <v>0</v>
      </c>
      <c r="EC54" s="261">
        <v>-1</v>
      </c>
      <c r="ED54" s="257">
        <v>0.60410000000000008</v>
      </c>
      <c r="EE54" s="257">
        <v>0</v>
      </c>
      <c r="EF54" s="261">
        <v>-1</v>
      </c>
      <c r="EG54" s="257">
        <v>0.60410000000000008</v>
      </c>
      <c r="EH54" s="257">
        <v>0</v>
      </c>
      <c r="EI54" s="261">
        <v>-1</v>
      </c>
      <c r="EJ54" s="257">
        <v>0.58195806451612908</v>
      </c>
      <c r="EK54" s="257">
        <v>0</v>
      </c>
      <c r="EL54" s="261">
        <v>-1</v>
      </c>
      <c r="EM54" s="257">
        <v>0.55243548387096764</v>
      </c>
      <c r="EN54" s="257">
        <v>0</v>
      </c>
      <c r="EO54" s="261">
        <v>-1</v>
      </c>
      <c r="EP54" s="257">
        <v>0.55243548387096764</v>
      </c>
      <c r="EQ54" s="257">
        <v>0</v>
      </c>
      <c r="ER54" s="261">
        <v>-1</v>
      </c>
      <c r="ES54" s="257">
        <v>0.55243548387096764</v>
      </c>
      <c r="ET54" s="257">
        <v>0</v>
      </c>
      <c r="EU54" s="261">
        <v>-1</v>
      </c>
      <c r="EV54" s="257">
        <v>0.55243548387096764</v>
      </c>
      <c r="EW54" s="257">
        <v>0</v>
      </c>
      <c r="EX54" s="261">
        <v>-1</v>
      </c>
      <c r="EY54" s="257">
        <v>0.57084999999999997</v>
      </c>
      <c r="EZ54" s="257">
        <v>0</v>
      </c>
      <c r="FA54" s="261">
        <v>-1</v>
      </c>
      <c r="FB54" s="257">
        <v>0.57084999999999997</v>
      </c>
      <c r="FC54" s="257">
        <v>0</v>
      </c>
      <c r="FD54" s="261">
        <v>-1</v>
      </c>
      <c r="FE54" s="257">
        <v>0.57084999999999997</v>
      </c>
      <c r="FF54" s="257">
        <v>0</v>
      </c>
      <c r="FG54" s="261">
        <v>-1</v>
      </c>
      <c r="FH54" s="257">
        <v>0.57084999999999997</v>
      </c>
      <c r="FI54" s="257">
        <v>0</v>
      </c>
      <c r="FJ54" s="261">
        <v>-1</v>
      </c>
      <c r="FK54" s="257">
        <v>0.55769677419354835</v>
      </c>
      <c r="FL54" s="257">
        <v>0</v>
      </c>
      <c r="FM54" s="261">
        <v>-1</v>
      </c>
      <c r="FN54" s="257">
        <v>0.55243548387096764</v>
      </c>
      <c r="FO54" s="257">
        <v>0</v>
      </c>
      <c r="FP54" s="261">
        <v>-1</v>
      </c>
      <c r="FQ54" s="257">
        <v>0.55243548387096764</v>
      </c>
      <c r="FR54" s="257">
        <v>0</v>
      </c>
      <c r="FS54" s="261">
        <v>-1</v>
      </c>
      <c r="FT54" s="257">
        <v>0.55243548387096764</v>
      </c>
      <c r="FU54" s="257">
        <v>0</v>
      </c>
      <c r="FV54" s="261">
        <v>-1</v>
      </c>
      <c r="FW54" s="257">
        <v>0.39459677419354833</v>
      </c>
      <c r="FX54" s="257">
        <v>0</v>
      </c>
      <c r="FY54" s="261">
        <v>-1</v>
      </c>
      <c r="FZ54" s="257">
        <v>0</v>
      </c>
      <c r="GA54" s="257">
        <v>0</v>
      </c>
      <c r="GB54" s="261">
        <v>0</v>
      </c>
      <c r="GC54" s="257">
        <v>0</v>
      </c>
      <c r="GD54" s="257">
        <v>0</v>
      </c>
      <c r="GE54" s="261">
        <v>0</v>
      </c>
      <c r="GF54" s="257">
        <v>0</v>
      </c>
      <c r="GG54" s="257">
        <v>0</v>
      </c>
      <c r="GH54" s="261">
        <v>0</v>
      </c>
      <c r="GI54" s="257">
        <v>0</v>
      </c>
      <c r="GJ54" s="257">
        <v>0</v>
      </c>
      <c r="GK54" s="261">
        <v>0</v>
      </c>
      <c r="GL54" s="257">
        <v>0</v>
      </c>
      <c r="GM54" s="257">
        <v>0</v>
      </c>
      <c r="GN54" s="261">
        <v>0</v>
      </c>
      <c r="GO54" s="257">
        <v>0</v>
      </c>
      <c r="GP54" s="257">
        <v>0</v>
      </c>
      <c r="GQ54" s="261">
        <v>0</v>
      </c>
    </row>
    <row r="55" spans="1:199" s="36" customFormat="1" ht="10.199999999999999" x14ac:dyDescent="0.2">
      <c r="A55" s="29"/>
      <c r="B55" s="29"/>
      <c r="C55" s="29"/>
      <c r="D55" s="29"/>
      <c r="E55" s="29"/>
      <c r="F55" s="130"/>
      <c r="G55" s="84" t="s">
        <v>152</v>
      </c>
      <c r="H55" s="84"/>
      <c r="I55" s="84"/>
      <c r="J55" s="84" t="s">
        <v>273</v>
      </c>
      <c r="K55" s="29"/>
      <c r="L55" s="29"/>
      <c r="M55" s="29"/>
      <c r="N55" s="29"/>
      <c r="O55" s="29"/>
      <c r="P55" s="29"/>
      <c r="Q55" s="29"/>
      <c r="R55" s="257">
        <v>9.5400000000000027</v>
      </c>
      <c r="S55" s="257">
        <v>39.778999999999996</v>
      </c>
      <c r="T55" s="258">
        <v>3.1697064989517805</v>
      </c>
      <c r="U55" s="259"/>
      <c r="V55" s="260"/>
      <c r="W55" s="257">
        <v>7.6935483870967741E-2</v>
      </c>
      <c r="X55" s="257">
        <v>0</v>
      </c>
      <c r="Y55" s="261">
        <v>-1</v>
      </c>
      <c r="Z55" s="262">
        <v>0.17951612903225805</v>
      </c>
      <c r="AA55" s="257">
        <v>0</v>
      </c>
      <c r="AB55" s="261">
        <v>-1</v>
      </c>
      <c r="AC55" s="257">
        <v>0.17951612903225805</v>
      </c>
      <c r="AD55" s="257">
        <v>0</v>
      </c>
      <c r="AE55" s="261">
        <v>-1</v>
      </c>
      <c r="AF55" s="257">
        <v>0.17951612903225805</v>
      </c>
      <c r="AG55" s="257">
        <v>0</v>
      </c>
      <c r="AH55" s="261">
        <v>-1</v>
      </c>
      <c r="AI55" s="257">
        <v>0.17951612903225805</v>
      </c>
      <c r="AJ55" s="257">
        <v>0</v>
      </c>
      <c r="AK55" s="261">
        <v>-1</v>
      </c>
      <c r="AL55" s="257">
        <v>0.19874999999999998</v>
      </c>
      <c r="AM55" s="257">
        <v>0</v>
      </c>
      <c r="AN55" s="261">
        <v>-1</v>
      </c>
      <c r="AO55" s="257">
        <v>0.19874999999999998</v>
      </c>
      <c r="AP55" s="257">
        <v>0</v>
      </c>
      <c r="AQ55" s="261">
        <v>-1</v>
      </c>
      <c r="AR55" s="257">
        <v>0.19874999999999998</v>
      </c>
      <c r="AS55" s="257">
        <v>0</v>
      </c>
      <c r="AT55" s="261">
        <v>-1</v>
      </c>
      <c r="AU55" s="257">
        <v>0.19874999999999998</v>
      </c>
      <c r="AV55" s="257">
        <v>0</v>
      </c>
      <c r="AW55" s="261">
        <v>-1</v>
      </c>
      <c r="AX55" s="257">
        <v>0.17951612903225805</v>
      </c>
      <c r="AY55" s="257">
        <v>0</v>
      </c>
      <c r="AZ55" s="261">
        <v>-1</v>
      </c>
      <c r="BA55" s="257">
        <v>0.17951612903225805</v>
      </c>
      <c r="BB55" s="257">
        <v>0</v>
      </c>
      <c r="BC55" s="261">
        <v>-1</v>
      </c>
      <c r="BD55" s="257">
        <v>0.17951612903225805</v>
      </c>
      <c r="BE55" s="257">
        <v>0</v>
      </c>
      <c r="BF55" s="261">
        <v>-1</v>
      </c>
      <c r="BG55" s="257">
        <v>0.17951612903225805</v>
      </c>
      <c r="BH55" s="257">
        <v>0</v>
      </c>
      <c r="BI55" s="261">
        <v>-1</v>
      </c>
      <c r="BJ55" s="257">
        <v>0.18293548387096772</v>
      </c>
      <c r="BK55" s="257">
        <v>0</v>
      </c>
      <c r="BL55" s="261">
        <v>-1</v>
      </c>
      <c r="BM55" s="257">
        <v>0.1855</v>
      </c>
      <c r="BN55" s="257">
        <v>0</v>
      </c>
      <c r="BO55" s="261">
        <v>-1</v>
      </c>
      <c r="BP55" s="257">
        <v>0.1855</v>
      </c>
      <c r="BQ55" s="257">
        <v>0</v>
      </c>
      <c r="BR55" s="261">
        <v>-1</v>
      </c>
      <c r="BS55" s="257">
        <v>0.1855</v>
      </c>
      <c r="BT55" s="257">
        <v>0</v>
      </c>
      <c r="BU55" s="261">
        <v>-1</v>
      </c>
      <c r="BV55" s="257">
        <v>0.18379032258064515</v>
      </c>
      <c r="BW55" s="257">
        <v>0</v>
      </c>
      <c r="BX55" s="261">
        <v>-1</v>
      </c>
      <c r="BY55" s="257">
        <v>0.17951612903225805</v>
      </c>
      <c r="BZ55" s="257">
        <v>10.050000000000001</v>
      </c>
      <c r="CA55" s="261" t="s">
        <v>472</v>
      </c>
      <c r="CB55" s="257">
        <v>0.17951612903225805</v>
      </c>
      <c r="CC55" s="257">
        <v>17.728999999999999</v>
      </c>
      <c r="CD55" s="261" t="s">
        <v>472</v>
      </c>
      <c r="CE55" s="257">
        <v>0.17951612903225805</v>
      </c>
      <c r="CF55" s="257">
        <v>12</v>
      </c>
      <c r="CG55" s="261" t="s">
        <v>472</v>
      </c>
      <c r="CH55" s="257">
        <v>0.17951612903225805</v>
      </c>
      <c r="CI55" s="257">
        <v>0</v>
      </c>
      <c r="CJ55" s="261">
        <v>-1</v>
      </c>
      <c r="CK55" s="257">
        <v>0.18464516129032257</v>
      </c>
      <c r="CL55" s="257">
        <v>0</v>
      </c>
      <c r="CM55" s="261">
        <v>-1</v>
      </c>
      <c r="CN55" s="257">
        <v>0.1855</v>
      </c>
      <c r="CO55" s="257">
        <v>0</v>
      </c>
      <c r="CP55" s="261">
        <v>-1</v>
      </c>
      <c r="CQ55" s="257">
        <v>0.1855</v>
      </c>
      <c r="CR55" s="257">
        <v>0</v>
      </c>
      <c r="CS55" s="261">
        <v>-1</v>
      </c>
      <c r="CT55" s="257">
        <v>0.1855</v>
      </c>
      <c r="CU55" s="257">
        <v>0</v>
      </c>
      <c r="CV55" s="261">
        <v>-1</v>
      </c>
      <c r="CW55" s="257">
        <v>0.18208064516129033</v>
      </c>
      <c r="CX55" s="257">
        <v>0</v>
      </c>
      <c r="CY55" s="261">
        <v>-1</v>
      </c>
      <c r="CZ55" s="257">
        <v>0.17951612903225805</v>
      </c>
      <c r="DA55" s="257">
        <v>0</v>
      </c>
      <c r="DB55" s="261">
        <v>-1</v>
      </c>
      <c r="DC55" s="257">
        <v>0.17951612903225805</v>
      </c>
      <c r="DD55" s="257">
        <v>0</v>
      </c>
      <c r="DE55" s="261">
        <v>-1</v>
      </c>
      <c r="DF55" s="257">
        <v>0.17951612903225805</v>
      </c>
      <c r="DG55" s="257">
        <v>0</v>
      </c>
      <c r="DH55" s="261">
        <v>-1</v>
      </c>
      <c r="DI55" s="257">
        <v>0.17951612903225805</v>
      </c>
      <c r="DJ55" s="257">
        <v>0</v>
      </c>
      <c r="DK55" s="261">
        <v>-1</v>
      </c>
      <c r="DL55" s="257">
        <v>0.17951612903225805</v>
      </c>
      <c r="DM55" s="257">
        <v>0</v>
      </c>
      <c r="DN55" s="261">
        <v>-1</v>
      </c>
      <c r="DO55" s="257">
        <v>0.17951612903225805</v>
      </c>
      <c r="DP55" s="257">
        <v>0</v>
      </c>
      <c r="DQ55" s="261">
        <v>-1</v>
      </c>
      <c r="DR55" s="257">
        <v>0.17951612903225805</v>
      </c>
      <c r="DS55" s="257">
        <v>0</v>
      </c>
      <c r="DT55" s="261">
        <v>-1</v>
      </c>
      <c r="DU55" s="257">
        <v>0.17951612903225805</v>
      </c>
      <c r="DV55" s="257">
        <v>0</v>
      </c>
      <c r="DW55" s="261">
        <v>-1</v>
      </c>
      <c r="DX55" s="257">
        <v>0.18379032258064515</v>
      </c>
      <c r="DY55" s="257">
        <v>0</v>
      </c>
      <c r="DZ55" s="261">
        <v>-1</v>
      </c>
      <c r="EA55" s="257">
        <v>0.1855</v>
      </c>
      <c r="EB55" s="257">
        <v>0</v>
      </c>
      <c r="EC55" s="261">
        <v>-1</v>
      </c>
      <c r="ED55" s="257">
        <v>0.1855</v>
      </c>
      <c r="EE55" s="257">
        <v>0</v>
      </c>
      <c r="EF55" s="261">
        <v>-1</v>
      </c>
      <c r="EG55" s="257">
        <v>0.1855</v>
      </c>
      <c r="EH55" s="257">
        <v>0</v>
      </c>
      <c r="EI55" s="261">
        <v>-1</v>
      </c>
      <c r="EJ55" s="257">
        <v>0.18293548387096772</v>
      </c>
      <c r="EK55" s="257">
        <v>0</v>
      </c>
      <c r="EL55" s="261">
        <v>-1</v>
      </c>
      <c r="EM55" s="257">
        <v>0.17951612903225805</v>
      </c>
      <c r="EN55" s="257">
        <v>0</v>
      </c>
      <c r="EO55" s="261">
        <v>-1</v>
      </c>
      <c r="EP55" s="257">
        <v>0.17951612903225805</v>
      </c>
      <c r="EQ55" s="257">
        <v>0</v>
      </c>
      <c r="ER55" s="261">
        <v>-1</v>
      </c>
      <c r="ES55" s="257">
        <v>0.17951612903225805</v>
      </c>
      <c r="ET55" s="257">
        <v>0</v>
      </c>
      <c r="EU55" s="261">
        <v>-1</v>
      </c>
      <c r="EV55" s="257">
        <v>0.17951612903225805</v>
      </c>
      <c r="EW55" s="257">
        <v>0</v>
      </c>
      <c r="EX55" s="261">
        <v>-1</v>
      </c>
      <c r="EY55" s="257">
        <v>0.1855</v>
      </c>
      <c r="EZ55" s="257">
        <v>0</v>
      </c>
      <c r="FA55" s="261">
        <v>-1</v>
      </c>
      <c r="FB55" s="257">
        <v>0.1855</v>
      </c>
      <c r="FC55" s="257">
        <v>0</v>
      </c>
      <c r="FD55" s="261">
        <v>-1</v>
      </c>
      <c r="FE55" s="257">
        <v>0.1855</v>
      </c>
      <c r="FF55" s="257">
        <v>0</v>
      </c>
      <c r="FG55" s="261">
        <v>-1</v>
      </c>
      <c r="FH55" s="257">
        <v>0.1855</v>
      </c>
      <c r="FI55" s="257">
        <v>0</v>
      </c>
      <c r="FJ55" s="261">
        <v>-1</v>
      </c>
      <c r="FK55" s="257">
        <v>0.1812258064516129</v>
      </c>
      <c r="FL55" s="257">
        <v>0</v>
      </c>
      <c r="FM55" s="261">
        <v>-1</v>
      </c>
      <c r="FN55" s="257">
        <v>0.17951612903225805</v>
      </c>
      <c r="FO55" s="257">
        <v>0</v>
      </c>
      <c r="FP55" s="261">
        <v>-1</v>
      </c>
      <c r="FQ55" s="257">
        <v>0.17951612903225805</v>
      </c>
      <c r="FR55" s="257">
        <v>0</v>
      </c>
      <c r="FS55" s="261">
        <v>-1</v>
      </c>
      <c r="FT55" s="257">
        <v>0.17951612903225805</v>
      </c>
      <c r="FU55" s="257">
        <v>0</v>
      </c>
      <c r="FV55" s="261">
        <v>-1</v>
      </c>
      <c r="FW55" s="257">
        <v>0.12822580645161291</v>
      </c>
      <c r="FX55" s="257">
        <v>0</v>
      </c>
      <c r="FY55" s="261">
        <v>-1</v>
      </c>
      <c r="FZ55" s="257">
        <v>0</v>
      </c>
      <c r="GA55" s="257">
        <v>0</v>
      </c>
      <c r="GB55" s="261">
        <v>0</v>
      </c>
      <c r="GC55" s="257">
        <v>0</v>
      </c>
      <c r="GD55" s="257">
        <v>0</v>
      </c>
      <c r="GE55" s="261">
        <v>0</v>
      </c>
      <c r="GF55" s="257">
        <v>0</v>
      </c>
      <c r="GG55" s="257">
        <v>0</v>
      </c>
      <c r="GH55" s="261">
        <v>0</v>
      </c>
      <c r="GI55" s="257">
        <v>0</v>
      </c>
      <c r="GJ55" s="257">
        <v>0</v>
      </c>
      <c r="GK55" s="261">
        <v>0</v>
      </c>
      <c r="GL55" s="257">
        <v>0</v>
      </c>
      <c r="GM55" s="257">
        <v>0</v>
      </c>
      <c r="GN55" s="261">
        <v>0</v>
      </c>
      <c r="GO55" s="257">
        <v>0</v>
      </c>
      <c r="GP55" s="257">
        <v>0</v>
      </c>
      <c r="GQ55" s="261">
        <v>0</v>
      </c>
    </row>
    <row r="56" spans="1:199" s="36" customFormat="1" ht="10.199999999999999" x14ac:dyDescent="0.2">
      <c r="A56" s="29"/>
      <c r="B56" s="29"/>
      <c r="C56" s="29"/>
      <c r="D56" s="29"/>
      <c r="E56" s="29"/>
      <c r="F56" s="130"/>
      <c r="G56" s="84" t="s">
        <v>157</v>
      </c>
      <c r="H56" s="84"/>
      <c r="I56" s="84"/>
      <c r="J56" s="84" t="s">
        <v>273</v>
      </c>
      <c r="K56" s="29"/>
      <c r="L56" s="29"/>
      <c r="M56" s="29"/>
      <c r="N56" s="29"/>
      <c r="O56" s="29"/>
      <c r="P56" s="29"/>
      <c r="Q56" s="29"/>
      <c r="R56" s="257">
        <v>10.319999999999999</v>
      </c>
      <c r="S56" s="257">
        <v>0.60000000000000009</v>
      </c>
      <c r="T56" s="258">
        <v>-0.94186046511627908</v>
      </c>
      <c r="U56" s="259"/>
      <c r="V56" s="260"/>
      <c r="W56" s="257">
        <v>8.3225806451612899E-2</v>
      </c>
      <c r="X56" s="257">
        <v>0</v>
      </c>
      <c r="Y56" s="261">
        <v>-1</v>
      </c>
      <c r="Z56" s="262">
        <v>0.19419354838709676</v>
      </c>
      <c r="AA56" s="257">
        <v>0</v>
      </c>
      <c r="AB56" s="261">
        <v>-1</v>
      </c>
      <c r="AC56" s="257">
        <v>0.19419354838709676</v>
      </c>
      <c r="AD56" s="257">
        <v>0</v>
      </c>
      <c r="AE56" s="261">
        <v>-1</v>
      </c>
      <c r="AF56" s="257">
        <v>0.19419354838709676</v>
      </c>
      <c r="AG56" s="257">
        <v>0</v>
      </c>
      <c r="AH56" s="261">
        <v>-1</v>
      </c>
      <c r="AI56" s="257">
        <v>0.19419354838709676</v>
      </c>
      <c r="AJ56" s="257">
        <v>0</v>
      </c>
      <c r="AK56" s="261">
        <v>-1</v>
      </c>
      <c r="AL56" s="257">
        <v>0.21500000000000002</v>
      </c>
      <c r="AM56" s="257">
        <v>0</v>
      </c>
      <c r="AN56" s="261">
        <v>-1</v>
      </c>
      <c r="AO56" s="257">
        <v>0.21500000000000002</v>
      </c>
      <c r="AP56" s="257">
        <v>0</v>
      </c>
      <c r="AQ56" s="261">
        <v>-1</v>
      </c>
      <c r="AR56" s="257">
        <v>0.21500000000000002</v>
      </c>
      <c r="AS56" s="257">
        <v>0</v>
      </c>
      <c r="AT56" s="261">
        <v>-1</v>
      </c>
      <c r="AU56" s="257">
        <v>0.21500000000000002</v>
      </c>
      <c r="AV56" s="257">
        <v>0</v>
      </c>
      <c r="AW56" s="261">
        <v>-1</v>
      </c>
      <c r="AX56" s="257">
        <v>0.19419354838709676</v>
      </c>
      <c r="AY56" s="257">
        <v>0</v>
      </c>
      <c r="AZ56" s="261">
        <v>-1</v>
      </c>
      <c r="BA56" s="257">
        <v>0.19419354838709676</v>
      </c>
      <c r="BB56" s="257">
        <v>0</v>
      </c>
      <c r="BC56" s="261">
        <v>-1</v>
      </c>
      <c r="BD56" s="257">
        <v>0.19419354838709676</v>
      </c>
      <c r="BE56" s="257">
        <v>0</v>
      </c>
      <c r="BF56" s="261">
        <v>-1</v>
      </c>
      <c r="BG56" s="257">
        <v>0.19419354838709676</v>
      </c>
      <c r="BH56" s="257">
        <v>0</v>
      </c>
      <c r="BI56" s="261">
        <v>-1</v>
      </c>
      <c r="BJ56" s="257">
        <v>0.19789247311827959</v>
      </c>
      <c r="BK56" s="257">
        <v>0</v>
      </c>
      <c r="BL56" s="261">
        <v>-1</v>
      </c>
      <c r="BM56" s="257">
        <v>0.20066666666666669</v>
      </c>
      <c r="BN56" s="257">
        <v>0</v>
      </c>
      <c r="BO56" s="261">
        <v>-1</v>
      </c>
      <c r="BP56" s="257">
        <v>0.20066666666666669</v>
      </c>
      <c r="BQ56" s="257">
        <v>0</v>
      </c>
      <c r="BR56" s="261">
        <v>-1</v>
      </c>
      <c r="BS56" s="257">
        <v>0.20066666666666669</v>
      </c>
      <c r="BT56" s="257">
        <v>0</v>
      </c>
      <c r="BU56" s="261">
        <v>-1</v>
      </c>
      <c r="BV56" s="257">
        <v>0.19881720430107527</v>
      </c>
      <c r="BW56" s="257">
        <v>0</v>
      </c>
      <c r="BX56" s="261">
        <v>-1</v>
      </c>
      <c r="BY56" s="257">
        <v>0.19419354838709676</v>
      </c>
      <c r="BZ56" s="257">
        <v>0.2</v>
      </c>
      <c r="CA56" s="261">
        <v>2.9900332225913727E-2</v>
      </c>
      <c r="CB56" s="257">
        <v>0.19419354838709676</v>
      </c>
      <c r="CC56" s="257">
        <v>0.2</v>
      </c>
      <c r="CD56" s="261">
        <v>2.9900332225913727E-2</v>
      </c>
      <c r="CE56" s="257">
        <v>0.19419354838709676</v>
      </c>
      <c r="CF56" s="257">
        <v>0.2</v>
      </c>
      <c r="CG56" s="261">
        <v>2.9900332225913727E-2</v>
      </c>
      <c r="CH56" s="257">
        <v>0.19419354838709676</v>
      </c>
      <c r="CI56" s="257">
        <v>0</v>
      </c>
      <c r="CJ56" s="261">
        <v>-1</v>
      </c>
      <c r="CK56" s="257">
        <v>0.19974193548387098</v>
      </c>
      <c r="CL56" s="257">
        <v>0</v>
      </c>
      <c r="CM56" s="261">
        <v>-1</v>
      </c>
      <c r="CN56" s="257">
        <v>0.20066666666666669</v>
      </c>
      <c r="CO56" s="257">
        <v>0</v>
      </c>
      <c r="CP56" s="261">
        <v>-1</v>
      </c>
      <c r="CQ56" s="257">
        <v>0.20066666666666669</v>
      </c>
      <c r="CR56" s="257">
        <v>0</v>
      </c>
      <c r="CS56" s="261">
        <v>-1</v>
      </c>
      <c r="CT56" s="257">
        <v>0.20066666666666669</v>
      </c>
      <c r="CU56" s="257">
        <v>0</v>
      </c>
      <c r="CV56" s="261">
        <v>-1</v>
      </c>
      <c r="CW56" s="257">
        <v>0.19696774193548386</v>
      </c>
      <c r="CX56" s="257">
        <v>0</v>
      </c>
      <c r="CY56" s="261">
        <v>-1</v>
      </c>
      <c r="CZ56" s="257">
        <v>0.19419354838709676</v>
      </c>
      <c r="DA56" s="257">
        <v>0</v>
      </c>
      <c r="DB56" s="261">
        <v>-1</v>
      </c>
      <c r="DC56" s="257">
        <v>0.19419354838709676</v>
      </c>
      <c r="DD56" s="257">
        <v>0</v>
      </c>
      <c r="DE56" s="261">
        <v>-1</v>
      </c>
      <c r="DF56" s="257">
        <v>0.19419354838709676</v>
      </c>
      <c r="DG56" s="257">
        <v>0</v>
      </c>
      <c r="DH56" s="261">
        <v>-1</v>
      </c>
      <c r="DI56" s="257">
        <v>0.19419354838709676</v>
      </c>
      <c r="DJ56" s="257">
        <v>0</v>
      </c>
      <c r="DK56" s="261">
        <v>-1</v>
      </c>
      <c r="DL56" s="257">
        <v>0.19419354838709676</v>
      </c>
      <c r="DM56" s="257">
        <v>0</v>
      </c>
      <c r="DN56" s="261">
        <v>-1</v>
      </c>
      <c r="DO56" s="257">
        <v>0.19419354838709676</v>
      </c>
      <c r="DP56" s="257">
        <v>0</v>
      </c>
      <c r="DQ56" s="261">
        <v>-1</v>
      </c>
      <c r="DR56" s="257">
        <v>0.19419354838709676</v>
      </c>
      <c r="DS56" s="257">
        <v>0</v>
      </c>
      <c r="DT56" s="261">
        <v>-1</v>
      </c>
      <c r="DU56" s="257">
        <v>0.19419354838709676</v>
      </c>
      <c r="DV56" s="257">
        <v>0</v>
      </c>
      <c r="DW56" s="261">
        <v>-1</v>
      </c>
      <c r="DX56" s="257">
        <v>0.1988172043010753</v>
      </c>
      <c r="DY56" s="257">
        <v>0</v>
      </c>
      <c r="DZ56" s="261">
        <v>-1</v>
      </c>
      <c r="EA56" s="257">
        <v>0.20066666666666669</v>
      </c>
      <c r="EB56" s="257">
        <v>0</v>
      </c>
      <c r="EC56" s="261">
        <v>-1</v>
      </c>
      <c r="ED56" s="257">
        <v>0.20066666666666669</v>
      </c>
      <c r="EE56" s="257">
        <v>0</v>
      </c>
      <c r="EF56" s="261">
        <v>-1</v>
      </c>
      <c r="EG56" s="257">
        <v>0.20066666666666669</v>
      </c>
      <c r="EH56" s="257">
        <v>0</v>
      </c>
      <c r="EI56" s="261">
        <v>-1</v>
      </c>
      <c r="EJ56" s="257">
        <v>0.19789247311827957</v>
      </c>
      <c r="EK56" s="257">
        <v>0</v>
      </c>
      <c r="EL56" s="261">
        <v>-1</v>
      </c>
      <c r="EM56" s="257">
        <v>0.19419354838709676</v>
      </c>
      <c r="EN56" s="257">
        <v>0</v>
      </c>
      <c r="EO56" s="261">
        <v>-1</v>
      </c>
      <c r="EP56" s="257">
        <v>0.19419354838709676</v>
      </c>
      <c r="EQ56" s="257">
        <v>0</v>
      </c>
      <c r="ER56" s="261">
        <v>-1</v>
      </c>
      <c r="ES56" s="257">
        <v>0.19419354838709676</v>
      </c>
      <c r="ET56" s="257">
        <v>0</v>
      </c>
      <c r="EU56" s="261">
        <v>-1</v>
      </c>
      <c r="EV56" s="257">
        <v>0.19419354838709676</v>
      </c>
      <c r="EW56" s="257">
        <v>0</v>
      </c>
      <c r="EX56" s="261">
        <v>-1</v>
      </c>
      <c r="EY56" s="257">
        <v>0.20066666666666669</v>
      </c>
      <c r="EZ56" s="257">
        <v>0</v>
      </c>
      <c r="FA56" s="261">
        <v>-1</v>
      </c>
      <c r="FB56" s="257">
        <v>0.20066666666666669</v>
      </c>
      <c r="FC56" s="257">
        <v>0</v>
      </c>
      <c r="FD56" s="261">
        <v>-1</v>
      </c>
      <c r="FE56" s="257">
        <v>0.20066666666666669</v>
      </c>
      <c r="FF56" s="257">
        <v>0</v>
      </c>
      <c r="FG56" s="261">
        <v>-1</v>
      </c>
      <c r="FH56" s="257">
        <v>0.20066666666666669</v>
      </c>
      <c r="FI56" s="257">
        <v>0</v>
      </c>
      <c r="FJ56" s="261">
        <v>-1</v>
      </c>
      <c r="FK56" s="257">
        <v>0.19604301075268815</v>
      </c>
      <c r="FL56" s="257">
        <v>0</v>
      </c>
      <c r="FM56" s="261">
        <v>-1</v>
      </c>
      <c r="FN56" s="257">
        <v>0.19419354838709676</v>
      </c>
      <c r="FO56" s="257">
        <v>0</v>
      </c>
      <c r="FP56" s="261">
        <v>-1</v>
      </c>
      <c r="FQ56" s="257">
        <v>0.19419354838709676</v>
      </c>
      <c r="FR56" s="257">
        <v>0</v>
      </c>
      <c r="FS56" s="261">
        <v>-1</v>
      </c>
      <c r="FT56" s="257">
        <v>0.19419354838709676</v>
      </c>
      <c r="FU56" s="257">
        <v>0</v>
      </c>
      <c r="FV56" s="261">
        <v>-1</v>
      </c>
      <c r="FW56" s="257">
        <v>0.13870967741935483</v>
      </c>
      <c r="FX56" s="257">
        <v>0</v>
      </c>
      <c r="FY56" s="261">
        <v>-1</v>
      </c>
      <c r="FZ56" s="257">
        <v>0</v>
      </c>
      <c r="GA56" s="257">
        <v>0</v>
      </c>
      <c r="GB56" s="261">
        <v>0</v>
      </c>
      <c r="GC56" s="257">
        <v>0</v>
      </c>
      <c r="GD56" s="257">
        <v>0</v>
      </c>
      <c r="GE56" s="261">
        <v>0</v>
      </c>
      <c r="GF56" s="257">
        <v>0</v>
      </c>
      <c r="GG56" s="257">
        <v>0</v>
      </c>
      <c r="GH56" s="261">
        <v>0</v>
      </c>
      <c r="GI56" s="257">
        <v>0</v>
      </c>
      <c r="GJ56" s="257">
        <v>0</v>
      </c>
      <c r="GK56" s="261">
        <v>0</v>
      </c>
      <c r="GL56" s="257">
        <v>0</v>
      </c>
      <c r="GM56" s="257">
        <v>0</v>
      </c>
      <c r="GN56" s="261">
        <v>0</v>
      </c>
      <c r="GO56" s="257">
        <v>0</v>
      </c>
      <c r="GP56" s="257">
        <v>0</v>
      </c>
      <c r="GQ56" s="261">
        <v>0</v>
      </c>
    </row>
    <row r="57" spans="1:199" s="36" customFormat="1" ht="10.199999999999999" x14ac:dyDescent="0.2">
      <c r="A57" s="29"/>
      <c r="B57" s="29"/>
      <c r="C57" s="29"/>
      <c r="D57" s="29"/>
      <c r="E57" s="29"/>
      <c r="F57" s="130"/>
      <c r="G57" s="84" t="s">
        <v>159</v>
      </c>
      <c r="H57" s="84"/>
      <c r="I57" s="84"/>
      <c r="J57" s="84" t="s">
        <v>273</v>
      </c>
      <c r="K57" s="29"/>
      <c r="L57" s="29"/>
      <c r="M57" s="29"/>
      <c r="N57" s="29"/>
      <c r="O57" s="29"/>
      <c r="P57" s="29"/>
      <c r="Q57" s="29"/>
      <c r="R57" s="257">
        <v>1.1999999999999997</v>
      </c>
      <c r="S57" s="257">
        <v>0.60000000000000009</v>
      </c>
      <c r="T57" s="258">
        <v>-0.49999999999999983</v>
      </c>
      <c r="U57" s="259"/>
      <c r="V57" s="260"/>
      <c r="W57" s="257">
        <v>9.6774193548387101E-3</v>
      </c>
      <c r="X57" s="257">
        <v>0</v>
      </c>
      <c r="Y57" s="261">
        <v>-1</v>
      </c>
      <c r="Z57" s="262">
        <v>2.2580645161290325E-2</v>
      </c>
      <c r="AA57" s="257">
        <v>0</v>
      </c>
      <c r="AB57" s="261">
        <v>-1</v>
      </c>
      <c r="AC57" s="257">
        <v>2.2580645161290325E-2</v>
      </c>
      <c r="AD57" s="257">
        <v>0</v>
      </c>
      <c r="AE57" s="261">
        <v>-1</v>
      </c>
      <c r="AF57" s="257">
        <v>2.2580645161290325E-2</v>
      </c>
      <c r="AG57" s="257">
        <v>0</v>
      </c>
      <c r="AH57" s="261">
        <v>-1</v>
      </c>
      <c r="AI57" s="257">
        <v>2.2580645161290325E-2</v>
      </c>
      <c r="AJ57" s="257">
        <v>0</v>
      </c>
      <c r="AK57" s="261">
        <v>-1</v>
      </c>
      <c r="AL57" s="257">
        <v>2.5000000000000005E-2</v>
      </c>
      <c r="AM57" s="257">
        <v>0</v>
      </c>
      <c r="AN57" s="261">
        <v>-1</v>
      </c>
      <c r="AO57" s="257">
        <v>2.5000000000000005E-2</v>
      </c>
      <c r="AP57" s="257">
        <v>0</v>
      </c>
      <c r="AQ57" s="261">
        <v>-1</v>
      </c>
      <c r="AR57" s="257">
        <v>2.5000000000000005E-2</v>
      </c>
      <c r="AS57" s="257">
        <v>0</v>
      </c>
      <c r="AT57" s="261">
        <v>-1</v>
      </c>
      <c r="AU57" s="257">
        <v>2.5000000000000005E-2</v>
      </c>
      <c r="AV57" s="257">
        <v>0</v>
      </c>
      <c r="AW57" s="261">
        <v>-1</v>
      </c>
      <c r="AX57" s="257">
        <v>2.2580645161290325E-2</v>
      </c>
      <c r="AY57" s="257">
        <v>0</v>
      </c>
      <c r="AZ57" s="261">
        <v>-1</v>
      </c>
      <c r="BA57" s="257">
        <v>2.2580645161290325E-2</v>
      </c>
      <c r="BB57" s="257">
        <v>0</v>
      </c>
      <c r="BC57" s="261">
        <v>-1</v>
      </c>
      <c r="BD57" s="257">
        <v>2.2580645161290325E-2</v>
      </c>
      <c r="BE57" s="257">
        <v>0</v>
      </c>
      <c r="BF57" s="261">
        <v>-1</v>
      </c>
      <c r="BG57" s="257">
        <v>2.2580645161290325E-2</v>
      </c>
      <c r="BH57" s="257">
        <v>0</v>
      </c>
      <c r="BI57" s="261">
        <v>-1</v>
      </c>
      <c r="BJ57" s="257">
        <v>2.3010752688172046E-2</v>
      </c>
      <c r="BK57" s="257">
        <v>0</v>
      </c>
      <c r="BL57" s="261">
        <v>-1</v>
      </c>
      <c r="BM57" s="257">
        <v>2.3333333333333334E-2</v>
      </c>
      <c r="BN57" s="257">
        <v>0</v>
      </c>
      <c r="BO57" s="261">
        <v>-1</v>
      </c>
      <c r="BP57" s="257">
        <v>2.3333333333333334E-2</v>
      </c>
      <c r="BQ57" s="257">
        <v>0</v>
      </c>
      <c r="BR57" s="261">
        <v>-1</v>
      </c>
      <c r="BS57" s="257">
        <v>2.3333333333333334E-2</v>
      </c>
      <c r="BT57" s="257">
        <v>0</v>
      </c>
      <c r="BU57" s="261">
        <v>-1</v>
      </c>
      <c r="BV57" s="257">
        <v>2.3118279569892475E-2</v>
      </c>
      <c r="BW57" s="257">
        <v>0</v>
      </c>
      <c r="BX57" s="261">
        <v>-1</v>
      </c>
      <c r="BY57" s="257">
        <v>2.2580645161290325E-2</v>
      </c>
      <c r="BZ57" s="257">
        <v>0</v>
      </c>
      <c r="CA57" s="261">
        <v>-1</v>
      </c>
      <c r="CB57" s="257">
        <v>2.2580645161290325E-2</v>
      </c>
      <c r="CC57" s="257">
        <v>0.4</v>
      </c>
      <c r="CD57" s="261" t="s">
        <v>472</v>
      </c>
      <c r="CE57" s="257">
        <v>2.2580645161290325E-2</v>
      </c>
      <c r="CF57" s="257">
        <v>0.2</v>
      </c>
      <c r="CG57" s="261">
        <v>7.8571428571428568</v>
      </c>
      <c r="CH57" s="257">
        <v>2.2580645161290325E-2</v>
      </c>
      <c r="CI57" s="257">
        <v>0</v>
      </c>
      <c r="CJ57" s="261">
        <v>-1</v>
      </c>
      <c r="CK57" s="257">
        <v>2.3225806451612905E-2</v>
      </c>
      <c r="CL57" s="257">
        <v>0</v>
      </c>
      <c r="CM57" s="261">
        <v>-1</v>
      </c>
      <c r="CN57" s="257">
        <v>2.3333333333333334E-2</v>
      </c>
      <c r="CO57" s="257">
        <v>0</v>
      </c>
      <c r="CP57" s="261">
        <v>-1</v>
      </c>
      <c r="CQ57" s="257">
        <v>2.3333333333333334E-2</v>
      </c>
      <c r="CR57" s="257">
        <v>0</v>
      </c>
      <c r="CS57" s="261">
        <v>-1</v>
      </c>
      <c r="CT57" s="257">
        <v>2.3333333333333334E-2</v>
      </c>
      <c r="CU57" s="257">
        <v>0</v>
      </c>
      <c r="CV57" s="261">
        <v>-1</v>
      </c>
      <c r="CW57" s="257">
        <v>2.2903225806451617E-2</v>
      </c>
      <c r="CX57" s="257">
        <v>0</v>
      </c>
      <c r="CY57" s="261">
        <v>-1</v>
      </c>
      <c r="CZ57" s="257">
        <v>2.2580645161290325E-2</v>
      </c>
      <c r="DA57" s="257">
        <v>0</v>
      </c>
      <c r="DB57" s="261">
        <v>-1</v>
      </c>
      <c r="DC57" s="257">
        <v>2.2580645161290325E-2</v>
      </c>
      <c r="DD57" s="257">
        <v>0</v>
      </c>
      <c r="DE57" s="261">
        <v>-1</v>
      </c>
      <c r="DF57" s="257">
        <v>2.2580645161290325E-2</v>
      </c>
      <c r="DG57" s="257">
        <v>0</v>
      </c>
      <c r="DH57" s="261">
        <v>-1</v>
      </c>
      <c r="DI57" s="257">
        <v>2.2580645161290325E-2</v>
      </c>
      <c r="DJ57" s="257">
        <v>0</v>
      </c>
      <c r="DK57" s="261">
        <v>-1</v>
      </c>
      <c r="DL57" s="257">
        <v>2.2580645161290325E-2</v>
      </c>
      <c r="DM57" s="257">
        <v>0</v>
      </c>
      <c r="DN57" s="261">
        <v>-1</v>
      </c>
      <c r="DO57" s="257">
        <v>2.2580645161290325E-2</v>
      </c>
      <c r="DP57" s="257">
        <v>0</v>
      </c>
      <c r="DQ57" s="261">
        <v>-1</v>
      </c>
      <c r="DR57" s="257">
        <v>2.2580645161290325E-2</v>
      </c>
      <c r="DS57" s="257">
        <v>0</v>
      </c>
      <c r="DT57" s="261">
        <v>-1</v>
      </c>
      <c r="DU57" s="257">
        <v>2.2580645161290325E-2</v>
      </c>
      <c r="DV57" s="257">
        <v>0</v>
      </c>
      <c r="DW57" s="261">
        <v>-1</v>
      </c>
      <c r="DX57" s="257">
        <v>2.3118279569892475E-2</v>
      </c>
      <c r="DY57" s="257">
        <v>0</v>
      </c>
      <c r="DZ57" s="261">
        <v>-1</v>
      </c>
      <c r="EA57" s="257">
        <v>2.3333333333333334E-2</v>
      </c>
      <c r="EB57" s="257">
        <v>0</v>
      </c>
      <c r="EC57" s="261">
        <v>-1</v>
      </c>
      <c r="ED57" s="257">
        <v>2.3333333333333334E-2</v>
      </c>
      <c r="EE57" s="257">
        <v>0</v>
      </c>
      <c r="EF57" s="261">
        <v>-1</v>
      </c>
      <c r="EG57" s="257">
        <v>2.3333333333333334E-2</v>
      </c>
      <c r="EH57" s="257">
        <v>0</v>
      </c>
      <c r="EI57" s="261">
        <v>-1</v>
      </c>
      <c r="EJ57" s="257">
        <v>2.3010752688172046E-2</v>
      </c>
      <c r="EK57" s="257">
        <v>0</v>
      </c>
      <c r="EL57" s="261">
        <v>-1</v>
      </c>
      <c r="EM57" s="257">
        <v>2.2580645161290325E-2</v>
      </c>
      <c r="EN57" s="257">
        <v>0</v>
      </c>
      <c r="EO57" s="261">
        <v>-1</v>
      </c>
      <c r="EP57" s="257">
        <v>2.2580645161290325E-2</v>
      </c>
      <c r="EQ57" s="257">
        <v>0</v>
      </c>
      <c r="ER57" s="261">
        <v>-1</v>
      </c>
      <c r="ES57" s="257">
        <v>2.2580645161290325E-2</v>
      </c>
      <c r="ET57" s="257">
        <v>0</v>
      </c>
      <c r="EU57" s="261">
        <v>-1</v>
      </c>
      <c r="EV57" s="257">
        <v>2.2580645161290325E-2</v>
      </c>
      <c r="EW57" s="257">
        <v>0</v>
      </c>
      <c r="EX57" s="261">
        <v>-1</v>
      </c>
      <c r="EY57" s="257">
        <v>2.3333333333333334E-2</v>
      </c>
      <c r="EZ57" s="257">
        <v>0</v>
      </c>
      <c r="FA57" s="261">
        <v>-1</v>
      </c>
      <c r="FB57" s="257">
        <v>2.3333333333333334E-2</v>
      </c>
      <c r="FC57" s="257">
        <v>0</v>
      </c>
      <c r="FD57" s="261">
        <v>-1</v>
      </c>
      <c r="FE57" s="257">
        <v>2.3333333333333334E-2</v>
      </c>
      <c r="FF57" s="257">
        <v>0</v>
      </c>
      <c r="FG57" s="261">
        <v>-1</v>
      </c>
      <c r="FH57" s="257">
        <v>2.3333333333333334E-2</v>
      </c>
      <c r="FI57" s="257">
        <v>0</v>
      </c>
      <c r="FJ57" s="261">
        <v>-1</v>
      </c>
      <c r="FK57" s="257">
        <v>2.2795698924731187E-2</v>
      </c>
      <c r="FL57" s="257">
        <v>0</v>
      </c>
      <c r="FM57" s="261">
        <v>-1</v>
      </c>
      <c r="FN57" s="257">
        <v>2.2580645161290325E-2</v>
      </c>
      <c r="FO57" s="257">
        <v>0</v>
      </c>
      <c r="FP57" s="261">
        <v>-1</v>
      </c>
      <c r="FQ57" s="257">
        <v>2.2580645161290325E-2</v>
      </c>
      <c r="FR57" s="257">
        <v>0</v>
      </c>
      <c r="FS57" s="261">
        <v>-1</v>
      </c>
      <c r="FT57" s="257">
        <v>2.2580645161290325E-2</v>
      </c>
      <c r="FU57" s="257">
        <v>0</v>
      </c>
      <c r="FV57" s="261">
        <v>-1</v>
      </c>
      <c r="FW57" s="257">
        <v>1.6129032258064516E-2</v>
      </c>
      <c r="FX57" s="257">
        <v>0</v>
      </c>
      <c r="FY57" s="261">
        <v>-1</v>
      </c>
      <c r="FZ57" s="257">
        <v>0</v>
      </c>
      <c r="GA57" s="257">
        <v>0</v>
      </c>
      <c r="GB57" s="261">
        <v>0</v>
      </c>
      <c r="GC57" s="257">
        <v>0</v>
      </c>
      <c r="GD57" s="257">
        <v>0</v>
      </c>
      <c r="GE57" s="261">
        <v>0</v>
      </c>
      <c r="GF57" s="257">
        <v>0</v>
      </c>
      <c r="GG57" s="257">
        <v>0</v>
      </c>
      <c r="GH57" s="261">
        <v>0</v>
      </c>
      <c r="GI57" s="257">
        <v>0</v>
      </c>
      <c r="GJ57" s="257">
        <v>0</v>
      </c>
      <c r="GK57" s="261">
        <v>0</v>
      </c>
      <c r="GL57" s="257">
        <v>0</v>
      </c>
      <c r="GM57" s="257">
        <v>0</v>
      </c>
      <c r="GN57" s="261">
        <v>0</v>
      </c>
      <c r="GO57" s="257">
        <v>0</v>
      </c>
      <c r="GP57" s="257">
        <v>0</v>
      </c>
      <c r="GQ57" s="261">
        <v>0</v>
      </c>
    </row>
    <row r="58" spans="1:199" s="36" customFormat="1" ht="10.199999999999999" x14ac:dyDescent="0.2">
      <c r="A58" s="29"/>
      <c r="B58" s="29"/>
      <c r="C58" s="29"/>
      <c r="D58" s="29"/>
      <c r="E58" s="29"/>
      <c r="F58" s="130"/>
      <c r="G58" s="427" t="s">
        <v>462</v>
      </c>
      <c r="H58" s="84"/>
      <c r="I58" s="84"/>
      <c r="J58" s="84" t="s">
        <v>273</v>
      </c>
      <c r="K58" s="29"/>
      <c r="L58" s="29"/>
      <c r="M58" s="29"/>
      <c r="N58" s="29"/>
      <c r="O58" s="29"/>
      <c r="P58" s="29"/>
      <c r="Q58" s="29"/>
      <c r="R58" s="257">
        <v>381.7459544293373</v>
      </c>
      <c r="S58" s="257">
        <v>0</v>
      </c>
      <c r="T58" s="258">
        <v>-1</v>
      </c>
      <c r="U58" s="259"/>
      <c r="V58" s="260"/>
      <c r="W58" s="257">
        <v>3.3107479912727253</v>
      </c>
      <c r="X58" s="257">
        <v>0</v>
      </c>
      <c r="Y58" s="261">
        <v>-1</v>
      </c>
      <c r="Z58" s="262">
        <v>7.7250786463030199</v>
      </c>
      <c r="AA58" s="257">
        <v>0</v>
      </c>
      <c r="AB58" s="261">
        <v>-1</v>
      </c>
      <c r="AC58" s="257">
        <v>7.7250786463030323</v>
      </c>
      <c r="AD58" s="257">
        <v>0</v>
      </c>
      <c r="AE58" s="261">
        <v>-1</v>
      </c>
      <c r="AF58" s="257">
        <v>7.7250786463030483</v>
      </c>
      <c r="AG58" s="257">
        <v>0</v>
      </c>
      <c r="AH58" s="261">
        <v>-1</v>
      </c>
      <c r="AI58" s="257">
        <v>7.6592368144516385</v>
      </c>
      <c r="AJ58" s="257">
        <v>0</v>
      </c>
      <c r="AK58" s="261">
        <v>-1</v>
      </c>
      <c r="AL58" s="257">
        <v>7.2641858233431034</v>
      </c>
      <c r="AM58" s="257">
        <v>0</v>
      </c>
      <c r="AN58" s="261">
        <v>-1</v>
      </c>
      <c r="AO58" s="257">
        <v>7.264185823343114</v>
      </c>
      <c r="AP58" s="257">
        <v>0</v>
      </c>
      <c r="AQ58" s="261">
        <v>-1</v>
      </c>
      <c r="AR58" s="257">
        <v>7.2641858233431158</v>
      </c>
      <c r="AS58" s="257">
        <v>0</v>
      </c>
      <c r="AT58" s="261">
        <v>-1</v>
      </c>
      <c r="AU58" s="257">
        <v>7.2641858233431229</v>
      </c>
      <c r="AV58" s="257">
        <v>0</v>
      </c>
      <c r="AW58" s="261">
        <v>-1</v>
      </c>
      <c r="AX58" s="257">
        <v>7.0777880622971603</v>
      </c>
      <c r="AY58" s="257">
        <v>0</v>
      </c>
      <c r="AZ58" s="261">
        <v>-1</v>
      </c>
      <c r="BA58" s="257">
        <v>7.0032289578787914</v>
      </c>
      <c r="BB58" s="257">
        <v>0</v>
      </c>
      <c r="BC58" s="261">
        <v>-1</v>
      </c>
      <c r="BD58" s="257">
        <v>7.0032289578788127</v>
      </c>
      <c r="BE58" s="257">
        <v>0</v>
      </c>
      <c r="BF58" s="261">
        <v>-1</v>
      </c>
      <c r="BG58" s="257">
        <v>7.0032289578787852</v>
      </c>
      <c r="BH58" s="257">
        <v>0</v>
      </c>
      <c r="BI58" s="261">
        <v>-1</v>
      </c>
      <c r="BJ58" s="257">
        <v>7.0425782566177917</v>
      </c>
      <c r="BK58" s="257">
        <v>0</v>
      </c>
      <c r="BL58" s="261">
        <v>-1</v>
      </c>
      <c r="BM58" s="257">
        <v>7.0950439882697882</v>
      </c>
      <c r="BN58" s="257">
        <v>0</v>
      </c>
      <c r="BO58" s="261">
        <v>-1</v>
      </c>
      <c r="BP58" s="257">
        <v>7.0950439882697651</v>
      </c>
      <c r="BQ58" s="257">
        <v>0</v>
      </c>
      <c r="BR58" s="261">
        <v>-1</v>
      </c>
      <c r="BS58" s="257">
        <v>7.0950439882697767</v>
      </c>
      <c r="BT58" s="257">
        <v>0</v>
      </c>
      <c r="BU58" s="261">
        <v>-1</v>
      </c>
      <c r="BV58" s="257">
        <v>7.0950439882697633</v>
      </c>
      <c r="BW58" s="257">
        <v>0</v>
      </c>
      <c r="BX58" s="261">
        <v>-1</v>
      </c>
      <c r="BY58" s="257">
        <v>6.3186102765689007</v>
      </c>
      <c r="BZ58" s="257">
        <v>0</v>
      </c>
      <c r="CA58" s="261">
        <v>-1</v>
      </c>
      <c r="CB58" s="257">
        <v>6.3186102765689363</v>
      </c>
      <c r="CC58" s="257">
        <v>0</v>
      </c>
      <c r="CD58" s="261">
        <v>-1</v>
      </c>
      <c r="CE58" s="257">
        <v>6.3186102765689354</v>
      </c>
      <c r="CF58" s="257">
        <v>0</v>
      </c>
      <c r="CG58" s="261">
        <v>-1</v>
      </c>
      <c r="CH58" s="257">
        <v>6.3186102765689434</v>
      </c>
      <c r="CI58" s="257">
        <v>0</v>
      </c>
      <c r="CJ58" s="261">
        <v>-1</v>
      </c>
      <c r="CK58" s="257">
        <v>7.0664000752395175</v>
      </c>
      <c r="CL58" s="257">
        <v>0</v>
      </c>
      <c r="CM58" s="261">
        <v>-1</v>
      </c>
      <c r="CN58" s="257">
        <v>7.6272424242424499</v>
      </c>
      <c r="CO58" s="257">
        <v>0</v>
      </c>
      <c r="CP58" s="261">
        <v>-1</v>
      </c>
      <c r="CQ58" s="257">
        <v>7.6272424242424357</v>
      </c>
      <c r="CR58" s="257">
        <v>0</v>
      </c>
      <c r="CS58" s="261">
        <v>-1</v>
      </c>
      <c r="CT58" s="257">
        <v>7.627242424242433</v>
      </c>
      <c r="CU58" s="257">
        <v>0</v>
      </c>
      <c r="CV58" s="261">
        <v>-1</v>
      </c>
      <c r="CW58" s="257">
        <v>7.4751857282502296</v>
      </c>
      <c r="CX58" s="257">
        <v>0</v>
      </c>
      <c r="CY58" s="261">
        <v>-1</v>
      </c>
      <c r="CZ58" s="257">
        <v>7.0950439882697491</v>
      </c>
      <c r="DA58" s="257">
        <v>0</v>
      </c>
      <c r="DB58" s="261">
        <v>-1</v>
      </c>
      <c r="DC58" s="257">
        <v>7.0950439882697527</v>
      </c>
      <c r="DD58" s="257">
        <v>0</v>
      </c>
      <c r="DE58" s="261">
        <v>-1</v>
      </c>
      <c r="DF58" s="257">
        <v>7.0950439882697633</v>
      </c>
      <c r="DG58" s="257">
        <v>0</v>
      </c>
      <c r="DH58" s="261">
        <v>-1</v>
      </c>
      <c r="DI58" s="257">
        <v>7.0950439882697651</v>
      </c>
      <c r="DJ58" s="257">
        <v>0</v>
      </c>
      <c r="DK58" s="261">
        <v>-1</v>
      </c>
      <c r="DL58" s="257">
        <v>7.3566436566099505</v>
      </c>
      <c r="DM58" s="257">
        <v>0</v>
      </c>
      <c r="DN58" s="261">
        <v>-1</v>
      </c>
      <c r="DO58" s="257">
        <v>7.4002436013333508</v>
      </c>
      <c r="DP58" s="257">
        <v>0</v>
      </c>
      <c r="DQ58" s="261">
        <v>-1</v>
      </c>
      <c r="DR58" s="257">
        <v>7.4002436013333517</v>
      </c>
      <c r="DS58" s="257">
        <v>0</v>
      </c>
      <c r="DT58" s="261">
        <v>-1</v>
      </c>
      <c r="DU58" s="257">
        <v>7.4002436013333579</v>
      </c>
      <c r="DV58" s="257">
        <v>0</v>
      </c>
      <c r="DW58" s="261">
        <v>-1</v>
      </c>
      <c r="DX58" s="257">
        <v>7.2258438224399271</v>
      </c>
      <c r="DY58" s="257">
        <v>0</v>
      </c>
      <c r="DZ58" s="261">
        <v>-1</v>
      </c>
      <c r="EA58" s="257">
        <v>7.0950439882698229</v>
      </c>
      <c r="EB58" s="257">
        <v>0</v>
      </c>
      <c r="EC58" s="261">
        <v>-1</v>
      </c>
      <c r="ED58" s="257">
        <v>7.0950439882697953</v>
      </c>
      <c r="EE58" s="257">
        <v>0</v>
      </c>
      <c r="EF58" s="261">
        <v>-1</v>
      </c>
      <c r="EG58" s="257">
        <v>7.0950439882697767</v>
      </c>
      <c r="EH58" s="257">
        <v>0</v>
      </c>
      <c r="EI58" s="261">
        <v>-1</v>
      </c>
      <c r="EJ58" s="257">
        <v>8.2200370885630196</v>
      </c>
      <c r="EK58" s="257">
        <v>0</v>
      </c>
      <c r="EL58" s="261">
        <v>-1</v>
      </c>
      <c r="EM58" s="257">
        <v>7.4849978451612609</v>
      </c>
      <c r="EN58" s="257">
        <v>0</v>
      </c>
      <c r="EO58" s="261">
        <v>-1</v>
      </c>
      <c r="EP58" s="257">
        <v>7.4849978451612822</v>
      </c>
      <c r="EQ58" s="257">
        <v>0</v>
      </c>
      <c r="ER58" s="261">
        <v>-1</v>
      </c>
      <c r="ES58" s="257">
        <v>7.4849978451612884</v>
      </c>
      <c r="ET58" s="257">
        <v>0</v>
      </c>
      <c r="EU58" s="261">
        <v>-1</v>
      </c>
      <c r="EV58" s="257">
        <v>7.4849978451612902</v>
      </c>
      <c r="EW58" s="257">
        <v>0</v>
      </c>
      <c r="EX58" s="261">
        <v>-1</v>
      </c>
      <c r="EY58" s="257">
        <v>7.6999036875944871</v>
      </c>
      <c r="EZ58" s="257">
        <v>0</v>
      </c>
      <c r="FA58" s="261">
        <v>-1</v>
      </c>
      <c r="FB58" s="257">
        <v>7.735721328000003</v>
      </c>
      <c r="FC58" s="257">
        <v>0</v>
      </c>
      <c r="FD58" s="261">
        <v>-1</v>
      </c>
      <c r="FE58" s="257">
        <v>7.7357213280000163</v>
      </c>
      <c r="FF58" s="257">
        <v>0</v>
      </c>
      <c r="FG58" s="261">
        <v>-1</v>
      </c>
      <c r="FH58" s="257">
        <v>7.7357213280000217</v>
      </c>
      <c r="FI58" s="257">
        <v>0</v>
      </c>
      <c r="FJ58" s="261">
        <v>-1</v>
      </c>
      <c r="FK58" s="257">
        <v>7.8215618782119725</v>
      </c>
      <c r="FL58" s="257">
        <v>0</v>
      </c>
      <c r="FM58" s="261">
        <v>-1</v>
      </c>
      <c r="FN58" s="257">
        <v>7.8358686365806269</v>
      </c>
      <c r="FO58" s="257">
        <v>0</v>
      </c>
      <c r="FP58" s="261">
        <v>-1</v>
      </c>
      <c r="FQ58" s="257">
        <v>7.8358686365806349</v>
      </c>
      <c r="FR58" s="257">
        <v>0</v>
      </c>
      <c r="FS58" s="261">
        <v>-1</v>
      </c>
      <c r="FT58" s="257">
        <v>7.8358686365806349</v>
      </c>
      <c r="FU58" s="257">
        <v>0</v>
      </c>
      <c r="FV58" s="261">
        <v>-1</v>
      </c>
      <c r="FW58" s="257">
        <v>5.4912169335131971</v>
      </c>
      <c r="FX58" s="257">
        <v>0</v>
      </c>
      <c r="FY58" s="261">
        <v>-1</v>
      </c>
      <c r="FZ58" s="257">
        <v>0</v>
      </c>
      <c r="GA58" s="257">
        <v>0</v>
      </c>
      <c r="GB58" s="261">
        <v>0</v>
      </c>
      <c r="GC58" s="257">
        <v>0</v>
      </c>
      <c r="GD58" s="257">
        <v>0</v>
      </c>
      <c r="GE58" s="261">
        <v>0</v>
      </c>
      <c r="GF58" s="257">
        <v>0</v>
      </c>
      <c r="GG58" s="257">
        <v>0</v>
      </c>
      <c r="GH58" s="261">
        <v>0</v>
      </c>
      <c r="GI58" s="257">
        <v>0</v>
      </c>
      <c r="GJ58" s="257">
        <v>0</v>
      </c>
      <c r="GK58" s="261">
        <v>0</v>
      </c>
      <c r="GL58" s="257">
        <v>0</v>
      </c>
      <c r="GM58" s="257">
        <v>0</v>
      </c>
      <c r="GN58" s="261">
        <v>0</v>
      </c>
      <c r="GO58" s="257">
        <v>0</v>
      </c>
      <c r="GP58" s="257">
        <v>0</v>
      </c>
      <c r="GQ58" s="261">
        <v>0</v>
      </c>
    </row>
    <row r="59" spans="1:199" s="36" customFormat="1" ht="10.199999999999999" x14ac:dyDescent="0.2">
      <c r="A59" s="29"/>
      <c r="B59" s="29"/>
      <c r="C59" s="29"/>
      <c r="D59" s="29"/>
      <c r="E59" s="29"/>
      <c r="F59" s="130"/>
      <c r="G59" s="427" t="s">
        <v>276</v>
      </c>
      <c r="H59" s="84"/>
      <c r="I59" s="84"/>
      <c r="J59" s="84" t="s">
        <v>273</v>
      </c>
      <c r="K59" s="29"/>
      <c r="L59" s="29"/>
      <c r="M59" s="29"/>
      <c r="N59" s="29"/>
      <c r="O59" s="29"/>
      <c r="P59" s="29"/>
      <c r="Q59" s="29"/>
      <c r="R59" s="257">
        <v>114.17044385139</v>
      </c>
      <c r="S59" s="257">
        <v>20</v>
      </c>
      <c r="T59" s="258">
        <v>-0.82482331393899977</v>
      </c>
      <c r="U59" s="259"/>
      <c r="V59" s="260"/>
      <c r="W59" s="257">
        <v>0.1180549560586527</v>
      </c>
      <c r="X59" s="257">
        <v>0</v>
      </c>
      <c r="Y59" s="261">
        <v>-1</v>
      </c>
      <c r="Z59" s="262">
        <v>0.27546156413686357</v>
      </c>
      <c r="AA59" s="257">
        <v>0</v>
      </c>
      <c r="AB59" s="261">
        <v>-1</v>
      </c>
      <c r="AC59" s="257">
        <v>0.27546156413685069</v>
      </c>
      <c r="AD59" s="257">
        <v>0</v>
      </c>
      <c r="AE59" s="261">
        <v>-1</v>
      </c>
      <c r="AF59" s="257">
        <v>0.27546156413683387</v>
      </c>
      <c r="AG59" s="257">
        <v>0</v>
      </c>
      <c r="AH59" s="261">
        <v>-1</v>
      </c>
      <c r="AI59" s="257">
        <v>0.34130339598824505</v>
      </c>
      <c r="AJ59" s="257">
        <v>0</v>
      </c>
      <c r="AK59" s="261">
        <v>-1</v>
      </c>
      <c r="AL59" s="257">
        <v>2.2249341839296242</v>
      </c>
      <c r="AM59" s="257">
        <v>0</v>
      </c>
      <c r="AN59" s="261">
        <v>-1</v>
      </c>
      <c r="AO59" s="257">
        <v>2.2249341839296126</v>
      </c>
      <c r="AP59" s="257">
        <v>0</v>
      </c>
      <c r="AQ59" s="261">
        <v>-1</v>
      </c>
      <c r="AR59" s="257">
        <v>2.2249341839296108</v>
      </c>
      <c r="AS59" s="257">
        <v>0</v>
      </c>
      <c r="AT59" s="261">
        <v>-1</v>
      </c>
      <c r="AU59" s="257">
        <v>2.2249341839296042</v>
      </c>
      <c r="AV59" s="257">
        <v>0</v>
      </c>
      <c r="AW59" s="261">
        <v>-1</v>
      </c>
      <c r="AX59" s="257">
        <v>2.5214665344887637</v>
      </c>
      <c r="AY59" s="257">
        <v>0</v>
      </c>
      <c r="AZ59" s="261">
        <v>-1</v>
      </c>
      <c r="BA59" s="257">
        <v>2.5960256389071317</v>
      </c>
      <c r="BB59" s="257">
        <v>0</v>
      </c>
      <c r="BC59" s="261">
        <v>-1</v>
      </c>
      <c r="BD59" s="257">
        <v>2.5960256389071095</v>
      </c>
      <c r="BE59" s="257">
        <v>0</v>
      </c>
      <c r="BF59" s="261">
        <v>-1</v>
      </c>
      <c r="BG59" s="257">
        <v>2.5960256389071379</v>
      </c>
      <c r="BH59" s="257">
        <v>0</v>
      </c>
      <c r="BI59" s="261">
        <v>-1</v>
      </c>
      <c r="BJ59" s="257">
        <v>3.0231589256930591</v>
      </c>
      <c r="BK59" s="257">
        <v>0</v>
      </c>
      <c r="BL59" s="261">
        <v>-1</v>
      </c>
      <c r="BM59" s="257">
        <v>3.3205551331847567</v>
      </c>
      <c r="BN59" s="257">
        <v>0</v>
      </c>
      <c r="BO59" s="261">
        <v>-1</v>
      </c>
      <c r="BP59" s="257">
        <v>3.3205551331847802</v>
      </c>
      <c r="BQ59" s="257">
        <v>0</v>
      </c>
      <c r="BR59" s="261">
        <v>-1</v>
      </c>
      <c r="BS59" s="257">
        <v>3.3205551331847682</v>
      </c>
      <c r="BT59" s="257">
        <v>0</v>
      </c>
      <c r="BU59" s="261">
        <v>-1</v>
      </c>
      <c r="BV59" s="257">
        <v>3.1429037137830234</v>
      </c>
      <c r="BW59" s="257">
        <v>0</v>
      </c>
      <c r="BX59" s="261">
        <v>-1</v>
      </c>
      <c r="BY59" s="257">
        <v>3.4752088769794849</v>
      </c>
      <c r="BZ59" s="257">
        <v>0</v>
      </c>
      <c r="CA59" s="261">
        <v>-1</v>
      </c>
      <c r="CB59" s="257">
        <v>3.4752088769794502</v>
      </c>
      <c r="CC59" s="257">
        <v>0</v>
      </c>
      <c r="CD59" s="261">
        <v>-1</v>
      </c>
      <c r="CE59" s="257">
        <v>3.4752088769794502</v>
      </c>
      <c r="CF59" s="257">
        <v>0</v>
      </c>
      <c r="CG59" s="261">
        <v>-1</v>
      </c>
      <c r="CH59" s="257">
        <v>3.4752088769794427</v>
      </c>
      <c r="CI59" s="257">
        <v>20</v>
      </c>
      <c r="CJ59" s="261">
        <v>4.75504975614112</v>
      </c>
      <c r="CK59" s="257">
        <v>2.4236826051686946</v>
      </c>
      <c r="CL59" s="257">
        <v>0</v>
      </c>
      <c r="CM59" s="261">
        <v>-1</v>
      </c>
      <c r="CN59" s="257">
        <v>1.8122175106423983</v>
      </c>
      <c r="CO59" s="257">
        <v>0</v>
      </c>
      <c r="CP59" s="261">
        <v>-1</v>
      </c>
      <c r="CQ59" s="257">
        <v>1.8122175106424128</v>
      </c>
      <c r="CR59" s="257">
        <v>0</v>
      </c>
      <c r="CS59" s="261">
        <v>-1</v>
      </c>
      <c r="CT59" s="257">
        <v>1.8122175106424152</v>
      </c>
      <c r="CU59" s="257">
        <v>0</v>
      </c>
      <c r="CV59" s="261">
        <v>-1</v>
      </c>
      <c r="CW59" s="257">
        <v>2.0351182153556344</v>
      </c>
      <c r="CX59" s="257">
        <v>0</v>
      </c>
      <c r="CY59" s="261">
        <v>-1</v>
      </c>
      <c r="CZ59" s="257">
        <v>2.4683929618768778</v>
      </c>
      <c r="DA59" s="257">
        <v>0</v>
      </c>
      <c r="DB59" s="261">
        <v>-1</v>
      </c>
      <c r="DC59" s="257">
        <v>2.4683929618768738</v>
      </c>
      <c r="DD59" s="257">
        <v>0</v>
      </c>
      <c r="DE59" s="261">
        <v>-1</v>
      </c>
      <c r="DF59" s="257">
        <v>2.4683929618768636</v>
      </c>
      <c r="DG59" s="257">
        <v>0</v>
      </c>
      <c r="DH59" s="261">
        <v>-1</v>
      </c>
      <c r="DI59" s="257">
        <v>2.317737455014691</v>
      </c>
      <c r="DJ59" s="257">
        <v>0</v>
      </c>
      <c r="DK59" s="261">
        <v>-1</v>
      </c>
      <c r="DL59" s="257">
        <v>1.1522047455014854</v>
      </c>
      <c r="DM59" s="257">
        <v>0</v>
      </c>
      <c r="DN59" s="261">
        <v>-1</v>
      </c>
      <c r="DO59" s="257">
        <v>1.1086048007780849</v>
      </c>
      <c r="DP59" s="257">
        <v>0</v>
      </c>
      <c r="DQ59" s="261">
        <v>-1</v>
      </c>
      <c r="DR59" s="257">
        <v>1.1086048007780835</v>
      </c>
      <c r="DS59" s="257">
        <v>0</v>
      </c>
      <c r="DT59" s="261">
        <v>-1</v>
      </c>
      <c r="DU59" s="257">
        <v>1.1086048007780769</v>
      </c>
      <c r="DV59" s="257">
        <v>0</v>
      </c>
      <c r="DW59" s="261">
        <v>-1</v>
      </c>
      <c r="DX59" s="257">
        <v>2.5500435998083621</v>
      </c>
      <c r="DY59" s="257">
        <v>0</v>
      </c>
      <c r="DZ59" s="261">
        <v>-1</v>
      </c>
      <c r="EA59" s="257">
        <v>3.187659042033208</v>
      </c>
      <c r="EB59" s="257">
        <v>0</v>
      </c>
      <c r="EC59" s="261">
        <v>-1</v>
      </c>
      <c r="ED59" s="257">
        <v>3.1876590420332356</v>
      </c>
      <c r="EE59" s="257">
        <v>0</v>
      </c>
      <c r="EF59" s="261">
        <v>-1</v>
      </c>
      <c r="EG59" s="257">
        <v>3.1876590420332538</v>
      </c>
      <c r="EH59" s="257">
        <v>0</v>
      </c>
      <c r="EI59" s="261">
        <v>-1</v>
      </c>
      <c r="EJ59" s="257">
        <v>1.7544090502444094</v>
      </c>
      <c r="EK59" s="257">
        <v>0</v>
      </c>
      <c r="EL59" s="261">
        <v>-1</v>
      </c>
      <c r="EM59" s="257">
        <v>2.0784391049853661</v>
      </c>
      <c r="EN59" s="257">
        <v>0</v>
      </c>
      <c r="EO59" s="261">
        <v>-1</v>
      </c>
      <c r="EP59" s="257">
        <v>2.0784391049853443</v>
      </c>
      <c r="EQ59" s="257">
        <v>0</v>
      </c>
      <c r="ER59" s="261">
        <v>-1</v>
      </c>
      <c r="ES59" s="257">
        <v>2.0784391049853377</v>
      </c>
      <c r="ET59" s="257">
        <v>0</v>
      </c>
      <c r="EU59" s="261">
        <v>-1</v>
      </c>
      <c r="EV59" s="257">
        <v>2.0784391049853381</v>
      </c>
      <c r="EW59" s="257">
        <v>0</v>
      </c>
      <c r="EX59" s="261">
        <v>-1</v>
      </c>
      <c r="EY59" s="257">
        <v>2.2737828307085417</v>
      </c>
      <c r="EZ59" s="257">
        <v>0</v>
      </c>
      <c r="FA59" s="261">
        <v>-1</v>
      </c>
      <c r="FB59" s="257">
        <v>2.2379651903030262</v>
      </c>
      <c r="FC59" s="257">
        <v>0</v>
      </c>
      <c r="FD59" s="261">
        <v>-1</v>
      </c>
      <c r="FE59" s="257">
        <v>2.2379651903030133</v>
      </c>
      <c r="FF59" s="257">
        <v>0</v>
      </c>
      <c r="FG59" s="261">
        <v>-1</v>
      </c>
      <c r="FH59" s="257">
        <v>2.237965190303008</v>
      </c>
      <c r="FI59" s="257">
        <v>0</v>
      </c>
      <c r="FJ59" s="261">
        <v>-1</v>
      </c>
      <c r="FK59" s="257">
        <v>1.8590892342650571</v>
      </c>
      <c r="FL59" s="257">
        <v>0</v>
      </c>
      <c r="FM59" s="261">
        <v>-1</v>
      </c>
      <c r="FN59" s="257">
        <v>1.7275683135659996</v>
      </c>
      <c r="FO59" s="257">
        <v>0</v>
      </c>
      <c r="FP59" s="261">
        <v>-1</v>
      </c>
      <c r="FQ59" s="257">
        <v>1.7275683135659932</v>
      </c>
      <c r="FR59" s="257">
        <v>0</v>
      </c>
      <c r="FS59" s="261">
        <v>-1</v>
      </c>
      <c r="FT59" s="257">
        <v>1.7275683135659936</v>
      </c>
      <c r="FU59" s="257">
        <v>0</v>
      </c>
      <c r="FV59" s="261">
        <v>-1</v>
      </c>
      <c r="FW59" s="257">
        <v>1.3398094594486802</v>
      </c>
      <c r="FX59" s="257">
        <v>0</v>
      </c>
      <c r="FY59" s="261">
        <v>-1</v>
      </c>
      <c r="FZ59" s="257">
        <v>0</v>
      </c>
      <c r="GA59" s="257">
        <v>0</v>
      </c>
      <c r="GB59" s="261">
        <v>0</v>
      </c>
      <c r="GC59" s="257">
        <v>0</v>
      </c>
      <c r="GD59" s="257">
        <v>0</v>
      </c>
      <c r="GE59" s="261">
        <v>0</v>
      </c>
      <c r="GF59" s="257">
        <v>0</v>
      </c>
      <c r="GG59" s="257">
        <v>0</v>
      </c>
      <c r="GH59" s="261">
        <v>0</v>
      </c>
      <c r="GI59" s="257">
        <v>0</v>
      </c>
      <c r="GJ59" s="257">
        <v>0</v>
      </c>
      <c r="GK59" s="261">
        <v>0</v>
      </c>
      <c r="GL59" s="257">
        <v>0</v>
      </c>
      <c r="GM59" s="257">
        <v>0</v>
      </c>
      <c r="GN59" s="261">
        <v>0</v>
      </c>
      <c r="GO59" s="257">
        <v>0</v>
      </c>
      <c r="GP59" s="257">
        <v>0</v>
      </c>
      <c r="GQ59" s="261">
        <v>0</v>
      </c>
    </row>
    <row r="60" spans="1:199" s="36" customFormat="1" ht="10.199999999999999" x14ac:dyDescent="0.2">
      <c r="A60" s="29"/>
      <c r="B60" s="29"/>
      <c r="C60" s="29"/>
      <c r="D60" s="29"/>
      <c r="E60" s="29"/>
      <c r="F60" s="130"/>
      <c r="G60" s="84" t="s">
        <v>168</v>
      </c>
      <c r="H60" s="84"/>
      <c r="I60" s="84"/>
      <c r="J60" s="84" t="s">
        <v>273</v>
      </c>
      <c r="K60" s="29"/>
      <c r="L60" s="29"/>
      <c r="M60" s="29"/>
      <c r="N60" s="29"/>
      <c r="O60" s="29"/>
      <c r="P60" s="29"/>
      <c r="Q60" s="29"/>
      <c r="R60" s="257">
        <v>0.10392620114560074</v>
      </c>
      <c r="S60" s="257">
        <v>0</v>
      </c>
      <c r="T60" s="258">
        <v>-1</v>
      </c>
      <c r="U60" s="259"/>
      <c r="V60" s="260"/>
      <c r="W60" s="257">
        <v>0</v>
      </c>
      <c r="X60" s="257">
        <v>0</v>
      </c>
      <c r="Y60" s="261">
        <v>0</v>
      </c>
      <c r="Z60" s="262">
        <v>0</v>
      </c>
      <c r="AA60" s="257">
        <v>0</v>
      </c>
      <c r="AB60" s="261">
        <v>0</v>
      </c>
      <c r="AC60" s="257">
        <v>0</v>
      </c>
      <c r="AD60" s="257">
        <v>0</v>
      </c>
      <c r="AE60" s="261">
        <v>0</v>
      </c>
      <c r="AF60" s="257">
        <v>0</v>
      </c>
      <c r="AG60" s="257">
        <v>0</v>
      </c>
      <c r="AH60" s="261">
        <v>0</v>
      </c>
      <c r="AI60" s="257">
        <v>1.8932426290795166E-3</v>
      </c>
      <c r="AJ60" s="257">
        <v>0</v>
      </c>
      <c r="AK60" s="261">
        <v>-1</v>
      </c>
      <c r="AL60" s="257">
        <v>1.6723299311082684E-2</v>
      </c>
      <c r="AM60" s="257">
        <v>0</v>
      </c>
      <c r="AN60" s="261">
        <v>-1</v>
      </c>
      <c r="AO60" s="257">
        <v>3.3561398095357534E-2</v>
      </c>
      <c r="AP60" s="257">
        <v>0</v>
      </c>
      <c r="AQ60" s="261">
        <v>-1</v>
      </c>
      <c r="AR60" s="257">
        <v>4.4372271389492637E-2</v>
      </c>
      <c r="AS60" s="257">
        <v>0</v>
      </c>
      <c r="AT60" s="261">
        <v>-1</v>
      </c>
      <c r="AU60" s="257">
        <v>7.3759897205883671E-3</v>
      </c>
      <c r="AV60" s="257">
        <v>0</v>
      </c>
      <c r="AW60" s="261">
        <v>-1</v>
      </c>
      <c r="AX60" s="257">
        <v>0</v>
      </c>
      <c r="AY60" s="257">
        <v>0</v>
      </c>
      <c r="AZ60" s="261">
        <v>0</v>
      </c>
      <c r="BA60" s="257">
        <v>0</v>
      </c>
      <c r="BB60" s="257">
        <v>0</v>
      </c>
      <c r="BC60" s="261">
        <v>0</v>
      </c>
      <c r="BD60" s="257">
        <v>0</v>
      </c>
      <c r="BE60" s="257">
        <v>0</v>
      </c>
      <c r="BF60" s="261">
        <v>0</v>
      </c>
      <c r="BG60" s="257">
        <v>0</v>
      </c>
      <c r="BH60" s="257">
        <v>0</v>
      </c>
      <c r="BI60" s="261">
        <v>0</v>
      </c>
      <c r="BJ60" s="257">
        <v>0</v>
      </c>
      <c r="BK60" s="257">
        <v>0</v>
      </c>
      <c r="BL60" s="261">
        <v>0</v>
      </c>
      <c r="BM60" s="257">
        <v>0</v>
      </c>
      <c r="BN60" s="257">
        <v>0</v>
      </c>
      <c r="BO60" s="261">
        <v>0</v>
      </c>
      <c r="BP60" s="257">
        <v>0</v>
      </c>
      <c r="BQ60" s="257">
        <v>0</v>
      </c>
      <c r="BR60" s="261">
        <v>0</v>
      </c>
      <c r="BS60" s="257">
        <v>0</v>
      </c>
      <c r="BT60" s="257">
        <v>0</v>
      </c>
      <c r="BU60" s="261">
        <v>0</v>
      </c>
      <c r="BV60" s="257">
        <v>0</v>
      </c>
      <c r="BW60" s="257">
        <v>0</v>
      </c>
      <c r="BX60" s="261">
        <v>0</v>
      </c>
      <c r="BY60" s="257">
        <v>0</v>
      </c>
      <c r="BZ60" s="257">
        <v>0</v>
      </c>
      <c r="CA60" s="261">
        <v>0</v>
      </c>
      <c r="CB60" s="257">
        <v>0</v>
      </c>
      <c r="CC60" s="257">
        <v>0</v>
      </c>
      <c r="CD60" s="261">
        <v>0</v>
      </c>
      <c r="CE60" s="257">
        <v>0</v>
      </c>
      <c r="CF60" s="257">
        <v>0</v>
      </c>
      <c r="CG60" s="261">
        <v>0</v>
      </c>
      <c r="CH60" s="257">
        <v>0</v>
      </c>
      <c r="CI60" s="257">
        <v>0</v>
      </c>
      <c r="CJ60" s="261">
        <v>0</v>
      </c>
      <c r="CK60" s="257">
        <v>0</v>
      </c>
      <c r="CL60" s="257">
        <v>0</v>
      </c>
      <c r="CM60" s="261">
        <v>0</v>
      </c>
      <c r="CN60" s="257">
        <v>0</v>
      </c>
      <c r="CO60" s="257">
        <v>0</v>
      </c>
      <c r="CP60" s="261">
        <v>0</v>
      </c>
      <c r="CQ60" s="257">
        <v>0</v>
      </c>
      <c r="CR60" s="257">
        <v>0</v>
      </c>
      <c r="CS60" s="261">
        <v>0</v>
      </c>
      <c r="CT60" s="257">
        <v>0</v>
      </c>
      <c r="CU60" s="257">
        <v>0</v>
      </c>
      <c r="CV60" s="261">
        <v>0</v>
      </c>
      <c r="CW60" s="257">
        <v>0</v>
      </c>
      <c r="CX60" s="257">
        <v>0</v>
      </c>
      <c r="CY60" s="261">
        <v>0</v>
      </c>
      <c r="CZ60" s="257">
        <v>0</v>
      </c>
      <c r="DA60" s="257">
        <v>0</v>
      </c>
      <c r="DB60" s="261">
        <v>0</v>
      </c>
      <c r="DC60" s="257">
        <v>0</v>
      </c>
      <c r="DD60" s="257">
        <v>0</v>
      </c>
      <c r="DE60" s="261">
        <v>0</v>
      </c>
      <c r="DF60" s="257">
        <v>0</v>
      </c>
      <c r="DG60" s="257">
        <v>0</v>
      </c>
      <c r="DH60" s="261">
        <v>0</v>
      </c>
      <c r="DI60" s="257">
        <v>0</v>
      </c>
      <c r="DJ60" s="257">
        <v>0</v>
      </c>
      <c r="DK60" s="261">
        <v>0</v>
      </c>
      <c r="DL60" s="257">
        <v>0</v>
      </c>
      <c r="DM60" s="257">
        <v>0</v>
      </c>
      <c r="DN60" s="261">
        <v>0</v>
      </c>
      <c r="DO60" s="257">
        <v>0</v>
      </c>
      <c r="DP60" s="257">
        <v>0</v>
      </c>
      <c r="DQ60" s="261">
        <v>0</v>
      </c>
      <c r="DR60" s="257">
        <v>0</v>
      </c>
      <c r="DS60" s="257">
        <v>0</v>
      </c>
      <c r="DT60" s="261">
        <v>0</v>
      </c>
      <c r="DU60" s="257">
        <v>0</v>
      </c>
      <c r="DV60" s="257">
        <v>0</v>
      </c>
      <c r="DW60" s="261">
        <v>0</v>
      </c>
      <c r="DX60" s="257">
        <v>0</v>
      </c>
      <c r="DY60" s="257">
        <v>0</v>
      </c>
      <c r="DZ60" s="261">
        <v>0</v>
      </c>
      <c r="EA60" s="257">
        <v>0</v>
      </c>
      <c r="EB60" s="257">
        <v>0</v>
      </c>
      <c r="EC60" s="261">
        <v>0</v>
      </c>
      <c r="ED60" s="257">
        <v>0</v>
      </c>
      <c r="EE60" s="257">
        <v>0</v>
      </c>
      <c r="EF60" s="261">
        <v>0</v>
      </c>
      <c r="EG60" s="257">
        <v>0</v>
      </c>
      <c r="EH60" s="257">
        <v>0</v>
      </c>
      <c r="EI60" s="261">
        <v>0</v>
      </c>
      <c r="EJ60" s="257">
        <v>0</v>
      </c>
      <c r="EK60" s="257">
        <v>0</v>
      </c>
      <c r="EL60" s="261">
        <v>0</v>
      </c>
      <c r="EM60" s="257">
        <v>0</v>
      </c>
      <c r="EN60" s="257">
        <v>0</v>
      </c>
      <c r="EO60" s="261">
        <v>0</v>
      </c>
      <c r="EP60" s="257">
        <v>0</v>
      </c>
      <c r="EQ60" s="257">
        <v>0</v>
      </c>
      <c r="ER60" s="261">
        <v>0</v>
      </c>
      <c r="ES60" s="257">
        <v>0</v>
      </c>
      <c r="ET60" s="257">
        <v>0</v>
      </c>
      <c r="EU60" s="261">
        <v>0</v>
      </c>
      <c r="EV60" s="257">
        <v>0</v>
      </c>
      <c r="EW60" s="257">
        <v>0</v>
      </c>
      <c r="EX60" s="261">
        <v>0</v>
      </c>
      <c r="EY60" s="257">
        <v>0</v>
      </c>
      <c r="EZ60" s="257">
        <v>0</v>
      </c>
      <c r="FA60" s="261">
        <v>0</v>
      </c>
      <c r="FB60" s="257">
        <v>0</v>
      </c>
      <c r="FC60" s="257">
        <v>0</v>
      </c>
      <c r="FD60" s="261">
        <v>0</v>
      </c>
      <c r="FE60" s="257">
        <v>0</v>
      </c>
      <c r="FF60" s="257">
        <v>0</v>
      </c>
      <c r="FG60" s="261">
        <v>0</v>
      </c>
      <c r="FH60" s="257">
        <v>0</v>
      </c>
      <c r="FI60" s="257">
        <v>0</v>
      </c>
      <c r="FJ60" s="261">
        <v>0</v>
      </c>
      <c r="FK60" s="257">
        <v>0</v>
      </c>
      <c r="FL60" s="257">
        <v>0</v>
      </c>
      <c r="FM60" s="261">
        <v>0</v>
      </c>
      <c r="FN60" s="257">
        <v>0</v>
      </c>
      <c r="FO60" s="257">
        <v>0</v>
      </c>
      <c r="FP60" s="261">
        <v>0</v>
      </c>
      <c r="FQ60" s="257">
        <v>0</v>
      </c>
      <c r="FR60" s="257">
        <v>0</v>
      </c>
      <c r="FS60" s="261">
        <v>0</v>
      </c>
      <c r="FT60" s="257">
        <v>0</v>
      </c>
      <c r="FU60" s="257">
        <v>0</v>
      </c>
      <c r="FV60" s="261">
        <v>0</v>
      </c>
      <c r="FW60" s="257">
        <v>0</v>
      </c>
      <c r="FX60" s="257">
        <v>0</v>
      </c>
      <c r="FY60" s="261">
        <v>0</v>
      </c>
      <c r="FZ60" s="257">
        <v>0</v>
      </c>
      <c r="GA60" s="257">
        <v>0</v>
      </c>
      <c r="GB60" s="261">
        <v>0</v>
      </c>
      <c r="GC60" s="257">
        <v>0</v>
      </c>
      <c r="GD60" s="257">
        <v>0</v>
      </c>
      <c r="GE60" s="261">
        <v>0</v>
      </c>
      <c r="GF60" s="257">
        <v>0</v>
      </c>
      <c r="GG60" s="257">
        <v>0</v>
      </c>
      <c r="GH60" s="261">
        <v>0</v>
      </c>
      <c r="GI60" s="257">
        <v>0</v>
      </c>
      <c r="GJ60" s="257">
        <v>0</v>
      </c>
      <c r="GK60" s="261">
        <v>0</v>
      </c>
      <c r="GL60" s="257">
        <v>0</v>
      </c>
      <c r="GM60" s="257">
        <v>0</v>
      </c>
      <c r="GN60" s="261">
        <v>0</v>
      </c>
      <c r="GO60" s="257">
        <v>0</v>
      </c>
      <c r="GP60" s="257">
        <v>0</v>
      </c>
      <c r="GQ60" s="261">
        <v>0</v>
      </c>
    </row>
    <row r="61" spans="1:199" s="69" customFormat="1" ht="6.6" x14ac:dyDescent="0.15">
      <c r="A61" s="68"/>
      <c r="B61" s="68"/>
      <c r="C61" s="68"/>
      <c r="D61" s="68"/>
      <c r="E61" s="68"/>
      <c r="F61" s="120"/>
      <c r="G61" s="68"/>
      <c r="H61" s="68"/>
      <c r="I61" s="68"/>
      <c r="J61" s="68"/>
      <c r="K61" s="68"/>
      <c r="L61" s="68"/>
      <c r="M61" s="68"/>
      <c r="N61" s="68"/>
      <c r="O61" s="68"/>
      <c r="P61" s="68"/>
      <c r="Q61" s="68"/>
      <c r="R61" s="189"/>
      <c r="S61" s="190"/>
      <c r="T61" s="191"/>
      <c r="U61" s="192"/>
      <c r="V61" s="193"/>
      <c r="W61" s="190"/>
      <c r="X61" s="190"/>
      <c r="Y61" s="194"/>
      <c r="Z61" s="195"/>
      <c r="AA61" s="190"/>
      <c r="AB61" s="194"/>
      <c r="AC61" s="190"/>
      <c r="AD61" s="190"/>
      <c r="AE61" s="194"/>
      <c r="AF61" s="190"/>
      <c r="AG61" s="190"/>
      <c r="AH61" s="194"/>
      <c r="AI61" s="190"/>
      <c r="AJ61" s="190"/>
      <c r="AK61" s="194"/>
      <c r="AL61" s="190"/>
      <c r="AM61" s="190"/>
      <c r="AN61" s="194"/>
      <c r="AO61" s="190"/>
      <c r="AP61" s="190"/>
      <c r="AQ61" s="194"/>
      <c r="AR61" s="190"/>
      <c r="AS61" s="190"/>
      <c r="AT61" s="194"/>
      <c r="AU61" s="190"/>
      <c r="AV61" s="190"/>
      <c r="AW61" s="194"/>
      <c r="AX61" s="190"/>
      <c r="AY61" s="190"/>
      <c r="AZ61" s="194"/>
      <c r="BA61" s="190"/>
      <c r="BB61" s="190"/>
      <c r="BC61" s="194"/>
      <c r="BD61" s="190"/>
      <c r="BE61" s="190"/>
      <c r="BF61" s="194"/>
      <c r="BG61" s="190"/>
      <c r="BH61" s="190"/>
      <c r="BI61" s="194"/>
      <c r="BJ61" s="190"/>
      <c r="BK61" s="190"/>
      <c r="BL61" s="194"/>
      <c r="BM61" s="190"/>
      <c r="BN61" s="190"/>
      <c r="BO61" s="194"/>
      <c r="BP61" s="190"/>
      <c r="BQ61" s="190"/>
      <c r="BR61" s="194"/>
      <c r="BS61" s="190"/>
      <c r="BT61" s="190"/>
      <c r="BU61" s="194"/>
      <c r="BV61" s="190"/>
      <c r="BW61" s="190"/>
      <c r="BX61" s="194"/>
      <c r="BY61" s="190"/>
      <c r="BZ61" s="190"/>
      <c r="CA61" s="194"/>
      <c r="CB61" s="190"/>
      <c r="CC61" s="190"/>
      <c r="CD61" s="194"/>
      <c r="CE61" s="190"/>
      <c r="CF61" s="190"/>
      <c r="CG61" s="194"/>
      <c r="CH61" s="190"/>
      <c r="CI61" s="190"/>
      <c r="CJ61" s="194"/>
      <c r="CK61" s="190"/>
      <c r="CL61" s="190"/>
      <c r="CM61" s="194"/>
      <c r="CN61" s="190"/>
      <c r="CO61" s="190"/>
      <c r="CP61" s="194"/>
      <c r="CQ61" s="190"/>
      <c r="CR61" s="190"/>
      <c r="CS61" s="194"/>
      <c r="CT61" s="190"/>
      <c r="CU61" s="190"/>
      <c r="CV61" s="194"/>
      <c r="CW61" s="190"/>
      <c r="CX61" s="190"/>
      <c r="CY61" s="194"/>
      <c r="CZ61" s="190"/>
      <c r="DA61" s="190"/>
      <c r="DB61" s="194"/>
      <c r="DC61" s="190"/>
      <c r="DD61" s="190"/>
      <c r="DE61" s="194"/>
      <c r="DF61" s="190"/>
      <c r="DG61" s="190"/>
      <c r="DH61" s="194"/>
      <c r="DI61" s="190"/>
      <c r="DJ61" s="190"/>
      <c r="DK61" s="194"/>
      <c r="DL61" s="190"/>
      <c r="DM61" s="190"/>
      <c r="DN61" s="194"/>
      <c r="DO61" s="190"/>
      <c r="DP61" s="190"/>
      <c r="DQ61" s="194"/>
      <c r="DR61" s="190"/>
      <c r="DS61" s="190"/>
      <c r="DT61" s="194"/>
      <c r="DU61" s="190"/>
      <c r="DV61" s="190"/>
      <c r="DW61" s="194"/>
      <c r="DX61" s="190"/>
      <c r="DY61" s="190"/>
      <c r="DZ61" s="194"/>
      <c r="EA61" s="190"/>
      <c r="EB61" s="190"/>
      <c r="EC61" s="194"/>
      <c r="ED61" s="190"/>
      <c r="EE61" s="190"/>
      <c r="EF61" s="194"/>
      <c r="EG61" s="190"/>
      <c r="EH61" s="190"/>
      <c r="EI61" s="194"/>
      <c r="EJ61" s="190"/>
      <c r="EK61" s="190"/>
      <c r="EL61" s="194"/>
      <c r="EM61" s="190"/>
      <c r="EN61" s="190"/>
      <c r="EO61" s="194"/>
      <c r="EP61" s="190"/>
      <c r="EQ61" s="190"/>
      <c r="ER61" s="194"/>
      <c r="ES61" s="190"/>
      <c r="ET61" s="190"/>
      <c r="EU61" s="194"/>
      <c r="EV61" s="190"/>
      <c r="EW61" s="190"/>
      <c r="EX61" s="194"/>
      <c r="EY61" s="190"/>
      <c r="EZ61" s="190"/>
      <c r="FA61" s="194"/>
      <c r="FB61" s="190"/>
      <c r="FC61" s="190"/>
      <c r="FD61" s="194"/>
      <c r="FE61" s="190"/>
      <c r="FF61" s="190"/>
      <c r="FG61" s="194"/>
      <c r="FH61" s="190"/>
      <c r="FI61" s="190"/>
      <c r="FJ61" s="194"/>
      <c r="FK61" s="190"/>
      <c r="FL61" s="190"/>
      <c r="FM61" s="194"/>
      <c r="FN61" s="190"/>
      <c r="FO61" s="190"/>
      <c r="FP61" s="194"/>
      <c r="FQ61" s="190"/>
      <c r="FR61" s="190"/>
      <c r="FS61" s="194"/>
      <c r="FT61" s="190"/>
      <c r="FU61" s="190"/>
      <c r="FV61" s="194"/>
      <c r="FW61" s="190"/>
      <c r="FX61" s="190"/>
      <c r="FY61" s="194"/>
      <c r="FZ61" s="190"/>
      <c r="GA61" s="190"/>
      <c r="GB61" s="194"/>
      <c r="GC61" s="190"/>
      <c r="GD61" s="190"/>
      <c r="GE61" s="194"/>
      <c r="GF61" s="190"/>
      <c r="GG61" s="190"/>
      <c r="GH61" s="194"/>
      <c r="GI61" s="190"/>
      <c r="GJ61" s="190"/>
      <c r="GK61" s="194"/>
      <c r="GL61" s="190"/>
      <c r="GM61" s="190"/>
      <c r="GN61" s="194"/>
      <c r="GO61" s="190"/>
      <c r="GP61" s="190"/>
      <c r="GQ61" s="194"/>
    </row>
    <row r="62" spans="1:199" s="7" customFormat="1" x14ac:dyDescent="0.25">
      <c r="A62" s="5"/>
      <c r="B62" s="5"/>
      <c r="C62" s="5"/>
      <c r="D62" s="5"/>
      <c r="E62" s="5"/>
      <c r="F62" s="98"/>
      <c r="G62" s="81" t="s">
        <v>110</v>
      </c>
      <c r="H62" s="81"/>
      <c r="I62" s="81"/>
      <c r="J62" s="82" t="s">
        <v>273</v>
      </c>
      <c r="K62" s="5"/>
      <c r="L62" s="5"/>
      <c r="M62" s="5"/>
      <c r="N62" s="5"/>
      <c r="O62" s="5"/>
      <c r="P62" s="5"/>
      <c r="Q62" s="5"/>
      <c r="R62" s="175">
        <v>1060.7642256218728</v>
      </c>
      <c r="S62" s="175">
        <v>140.077</v>
      </c>
      <c r="T62" s="247">
        <v>-0.86794709265588221</v>
      </c>
      <c r="U62" s="248"/>
      <c r="V62" s="42"/>
      <c r="W62" s="175">
        <v>7.5251932682991196</v>
      </c>
      <c r="X62" s="175">
        <v>0</v>
      </c>
      <c r="Y62" s="249">
        <v>-1</v>
      </c>
      <c r="Z62" s="250">
        <v>17.558784292697947</v>
      </c>
      <c r="AA62" s="175">
        <v>0</v>
      </c>
      <c r="AB62" s="249">
        <v>-1</v>
      </c>
      <c r="AC62" s="175">
        <v>17.558784292697947</v>
      </c>
      <c r="AD62" s="175">
        <v>0</v>
      </c>
      <c r="AE62" s="249">
        <v>-1</v>
      </c>
      <c r="AF62" s="175">
        <v>17.558784292697943</v>
      </c>
      <c r="AG62" s="175">
        <v>0</v>
      </c>
      <c r="AH62" s="249">
        <v>-1</v>
      </c>
      <c r="AI62" s="175">
        <v>17.560677535327027</v>
      </c>
      <c r="AJ62" s="175">
        <v>0</v>
      </c>
      <c r="AK62" s="249">
        <v>-1</v>
      </c>
      <c r="AL62" s="175">
        <v>20.603186956583809</v>
      </c>
      <c r="AM62" s="175">
        <v>0</v>
      </c>
      <c r="AN62" s="249">
        <v>-1</v>
      </c>
      <c r="AO62" s="175">
        <v>20.620025055368085</v>
      </c>
      <c r="AP62" s="175">
        <v>0</v>
      </c>
      <c r="AQ62" s="249">
        <v>-1</v>
      </c>
      <c r="AR62" s="175">
        <v>20.630835928662222</v>
      </c>
      <c r="AS62" s="175">
        <v>0</v>
      </c>
      <c r="AT62" s="249">
        <v>-1</v>
      </c>
      <c r="AU62" s="175">
        <v>20.59383964699332</v>
      </c>
      <c r="AV62" s="175">
        <v>0</v>
      </c>
      <c r="AW62" s="249">
        <v>-1</v>
      </c>
      <c r="AX62" s="175">
        <v>20.461534778076246</v>
      </c>
      <c r="AY62" s="175">
        <v>0</v>
      </c>
      <c r="AZ62" s="249">
        <v>-1</v>
      </c>
      <c r="BA62" s="175">
        <v>20.461534778076246</v>
      </c>
      <c r="BB62" s="175">
        <v>0</v>
      </c>
      <c r="BC62" s="249">
        <v>-1</v>
      </c>
      <c r="BD62" s="175">
        <v>20.461534778076242</v>
      </c>
      <c r="BE62" s="175">
        <v>0</v>
      </c>
      <c r="BF62" s="249">
        <v>-1</v>
      </c>
      <c r="BG62" s="175">
        <v>20.461534778076249</v>
      </c>
      <c r="BH62" s="175">
        <v>0</v>
      </c>
      <c r="BI62" s="249">
        <v>-1</v>
      </c>
      <c r="BJ62" s="175">
        <v>21.366276543816227</v>
      </c>
      <c r="BK62" s="175">
        <v>0</v>
      </c>
      <c r="BL62" s="249">
        <v>-1</v>
      </c>
      <c r="BM62" s="175">
        <v>22.044832868121212</v>
      </c>
      <c r="BN62" s="175">
        <v>0</v>
      </c>
      <c r="BO62" s="249">
        <v>-1</v>
      </c>
      <c r="BP62" s="175">
        <v>22.044832868121208</v>
      </c>
      <c r="BQ62" s="175">
        <v>0</v>
      </c>
      <c r="BR62" s="249">
        <v>-1</v>
      </c>
      <c r="BS62" s="175">
        <v>22.044832868121212</v>
      </c>
      <c r="BT62" s="175">
        <v>0</v>
      </c>
      <c r="BU62" s="249">
        <v>-1</v>
      </c>
      <c r="BV62" s="175">
        <v>21.693395293450639</v>
      </c>
      <c r="BW62" s="175">
        <v>10.439</v>
      </c>
      <c r="BX62" s="249">
        <v>-0.51879363009848467</v>
      </c>
      <c r="BY62" s="175">
        <v>20.814801356774197</v>
      </c>
      <c r="BZ62" s="175">
        <v>29.619000000000003</v>
      </c>
      <c r="CA62" s="249">
        <v>0.4229777883688749</v>
      </c>
      <c r="CB62" s="175">
        <v>20.814801356774197</v>
      </c>
      <c r="CC62" s="175">
        <v>45.259</v>
      </c>
      <c r="CD62" s="249">
        <v>1.1743661745429252</v>
      </c>
      <c r="CE62" s="175">
        <v>20.814801356774193</v>
      </c>
      <c r="CF62" s="175">
        <v>31.459999999999997</v>
      </c>
      <c r="CG62" s="249">
        <v>0.51142446477209913</v>
      </c>
      <c r="CH62" s="175">
        <v>20.814801356774197</v>
      </c>
      <c r="CI62" s="175">
        <v>23.3</v>
      </c>
      <c r="CJ62" s="249">
        <v>0.11939574155085528</v>
      </c>
      <c r="CK62" s="175">
        <v>20.349953155440467</v>
      </c>
      <c r="CL62" s="175">
        <v>0</v>
      </c>
      <c r="CM62" s="249">
        <v>-1</v>
      </c>
      <c r="CN62" s="175">
        <v>20.272478455218177</v>
      </c>
      <c r="CO62" s="175">
        <v>0</v>
      </c>
      <c r="CP62" s="249">
        <v>-1</v>
      </c>
      <c r="CQ62" s="175">
        <v>20.272478455218177</v>
      </c>
      <c r="CR62" s="175">
        <v>0</v>
      </c>
      <c r="CS62" s="249">
        <v>-1</v>
      </c>
      <c r="CT62" s="175">
        <v>20.272478455218181</v>
      </c>
      <c r="CU62" s="175">
        <v>0</v>
      </c>
      <c r="CV62" s="249">
        <v>-1</v>
      </c>
      <c r="CW62" s="175">
        <v>20.3328971343478</v>
      </c>
      <c r="CX62" s="175">
        <v>0</v>
      </c>
      <c r="CY62" s="249">
        <v>-1</v>
      </c>
      <c r="CZ62" s="175">
        <v>20.378211143695015</v>
      </c>
      <c r="DA62" s="175">
        <v>0</v>
      </c>
      <c r="DB62" s="249">
        <v>-1</v>
      </c>
      <c r="DC62" s="175">
        <v>20.378211143695012</v>
      </c>
      <c r="DD62" s="175">
        <v>0</v>
      </c>
      <c r="DE62" s="249">
        <v>-1</v>
      </c>
      <c r="DF62" s="175">
        <v>20.378211143695015</v>
      </c>
      <c r="DG62" s="175">
        <v>0</v>
      </c>
      <c r="DH62" s="249">
        <v>-1</v>
      </c>
      <c r="DI62" s="175">
        <v>20.104669259413487</v>
      </c>
      <c r="DJ62" s="175">
        <v>0</v>
      </c>
      <c r="DK62" s="249">
        <v>-1</v>
      </c>
      <c r="DL62" s="175">
        <v>18.463417953724338</v>
      </c>
      <c r="DM62" s="175">
        <v>0</v>
      </c>
      <c r="DN62" s="249">
        <v>-1</v>
      </c>
      <c r="DO62" s="175">
        <v>18.463417953724342</v>
      </c>
      <c r="DP62" s="175">
        <v>0</v>
      </c>
      <c r="DQ62" s="249">
        <v>-1</v>
      </c>
      <c r="DR62" s="175">
        <v>18.463417953724338</v>
      </c>
      <c r="DS62" s="175">
        <v>0</v>
      </c>
      <c r="DT62" s="249">
        <v>-1</v>
      </c>
      <c r="DU62" s="175">
        <v>18.463417953724342</v>
      </c>
      <c r="DV62" s="175">
        <v>0</v>
      </c>
      <c r="DW62" s="249">
        <v>-1</v>
      </c>
      <c r="DX62" s="175">
        <v>20.835716817947215</v>
      </c>
      <c r="DY62" s="175">
        <v>0</v>
      </c>
      <c r="DZ62" s="249">
        <v>-1</v>
      </c>
      <c r="EA62" s="175">
        <v>21.784636363636363</v>
      </c>
      <c r="EB62" s="175">
        <v>0</v>
      </c>
      <c r="EC62" s="249">
        <v>-1</v>
      </c>
      <c r="ED62" s="175">
        <v>21.784636363636363</v>
      </c>
      <c r="EE62" s="175">
        <v>0</v>
      </c>
      <c r="EF62" s="249">
        <v>-1</v>
      </c>
      <c r="EG62" s="175">
        <v>21.784636363636363</v>
      </c>
      <c r="EH62" s="175">
        <v>0</v>
      </c>
      <c r="EI62" s="249">
        <v>-1</v>
      </c>
      <c r="EJ62" s="175">
        <v>21.168092375366566</v>
      </c>
      <c r="EK62" s="175">
        <v>0</v>
      </c>
      <c r="EL62" s="249">
        <v>-1</v>
      </c>
      <c r="EM62" s="175">
        <v>20.346033724340177</v>
      </c>
      <c r="EN62" s="175">
        <v>0</v>
      </c>
      <c r="EO62" s="249">
        <v>-1</v>
      </c>
      <c r="EP62" s="175">
        <v>20.346033724340174</v>
      </c>
      <c r="EQ62" s="175">
        <v>0</v>
      </c>
      <c r="ER62" s="249">
        <v>-1</v>
      </c>
      <c r="ES62" s="175">
        <v>20.346033724340177</v>
      </c>
      <c r="ET62" s="175">
        <v>0</v>
      </c>
      <c r="EU62" s="249">
        <v>-1</v>
      </c>
      <c r="EV62" s="175">
        <v>20.346033724340177</v>
      </c>
      <c r="EW62" s="175">
        <v>0</v>
      </c>
      <c r="EX62" s="249">
        <v>-1</v>
      </c>
      <c r="EY62" s="175">
        <v>21.190311891636362</v>
      </c>
      <c r="EZ62" s="175">
        <v>0</v>
      </c>
      <c r="FA62" s="249">
        <v>-1</v>
      </c>
      <c r="FB62" s="175">
        <v>21.190311891636362</v>
      </c>
      <c r="FC62" s="175">
        <v>0</v>
      </c>
      <c r="FD62" s="249">
        <v>-1</v>
      </c>
      <c r="FE62" s="175">
        <v>21.190311891636362</v>
      </c>
      <c r="FF62" s="175">
        <v>0</v>
      </c>
      <c r="FG62" s="249">
        <v>-1</v>
      </c>
      <c r="FH62" s="175">
        <v>21.190311891636362</v>
      </c>
      <c r="FI62" s="175">
        <v>0</v>
      </c>
      <c r="FJ62" s="249">
        <v>-1</v>
      </c>
      <c r="FK62" s="175">
        <v>20.587256057853374</v>
      </c>
      <c r="FL62" s="175">
        <v>0</v>
      </c>
      <c r="FM62" s="249">
        <v>-1</v>
      </c>
      <c r="FN62" s="175">
        <v>20.346033724340174</v>
      </c>
      <c r="FO62" s="175">
        <v>0</v>
      </c>
      <c r="FP62" s="249">
        <v>-1</v>
      </c>
      <c r="FQ62" s="175">
        <v>20.346033724340177</v>
      </c>
      <c r="FR62" s="175">
        <v>0</v>
      </c>
      <c r="FS62" s="249">
        <v>-1</v>
      </c>
      <c r="FT62" s="175">
        <v>20.346033724340177</v>
      </c>
      <c r="FU62" s="175">
        <v>0</v>
      </c>
      <c r="FV62" s="249">
        <v>-1</v>
      </c>
      <c r="FW62" s="175">
        <v>14.532881231671555</v>
      </c>
      <c r="FX62" s="175">
        <v>0</v>
      </c>
      <c r="FY62" s="249">
        <v>-1</v>
      </c>
      <c r="FZ62" s="175">
        <v>0</v>
      </c>
      <c r="GA62" s="175">
        <v>0</v>
      </c>
      <c r="GB62" s="249">
        <v>0</v>
      </c>
      <c r="GC62" s="175">
        <v>0</v>
      </c>
      <c r="GD62" s="175">
        <v>0</v>
      </c>
      <c r="GE62" s="249">
        <v>0</v>
      </c>
      <c r="GF62" s="175">
        <v>0</v>
      </c>
      <c r="GG62" s="175">
        <v>0</v>
      </c>
      <c r="GH62" s="249">
        <v>0</v>
      </c>
      <c r="GI62" s="175">
        <v>0</v>
      </c>
      <c r="GJ62" s="175">
        <v>0</v>
      </c>
      <c r="GK62" s="249">
        <v>0</v>
      </c>
      <c r="GL62" s="175">
        <v>0</v>
      </c>
      <c r="GM62" s="175">
        <v>0</v>
      </c>
      <c r="GN62" s="249">
        <v>0</v>
      </c>
      <c r="GO62" s="175">
        <v>0</v>
      </c>
      <c r="GP62" s="175">
        <v>0</v>
      </c>
      <c r="GQ62" s="249">
        <v>0</v>
      </c>
    </row>
    <row r="63" spans="1:199" s="7" customFormat="1" x14ac:dyDescent="0.25">
      <c r="A63" s="5"/>
      <c r="B63" s="5"/>
      <c r="C63" s="5"/>
      <c r="D63" s="5"/>
      <c r="E63" s="5"/>
      <c r="F63" s="98"/>
      <c r="G63" s="81" t="s">
        <v>111</v>
      </c>
      <c r="H63" s="81"/>
      <c r="I63" s="81"/>
      <c r="J63" s="82" t="s">
        <v>273</v>
      </c>
      <c r="K63" s="5"/>
      <c r="L63" s="5"/>
      <c r="M63" s="5"/>
      <c r="N63" s="5"/>
      <c r="O63" s="5"/>
      <c r="P63" s="5"/>
      <c r="Q63" s="5"/>
      <c r="R63" s="175">
        <v>646.50636936812668</v>
      </c>
      <c r="S63" s="175">
        <v>-17.30945000000002</v>
      </c>
      <c r="T63" s="247">
        <v>-1.0267738274828098</v>
      </c>
      <c r="U63" s="248"/>
      <c r="V63" s="42"/>
      <c r="W63" s="175">
        <v>0.49444728008797689</v>
      </c>
      <c r="X63" s="175">
        <v>0</v>
      </c>
      <c r="Y63" s="249">
        <v>-1</v>
      </c>
      <c r="Z63" s="250">
        <v>1.1537103202052776</v>
      </c>
      <c r="AA63" s="175">
        <v>0</v>
      </c>
      <c r="AB63" s="249">
        <v>-1</v>
      </c>
      <c r="AC63" s="175">
        <v>1.1537103202052776</v>
      </c>
      <c r="AD63" s="175">
        <v>0</v>
      </c>
      <c r="AE63" s="249">
        <v>-1</v>
      </c>
      <c r="AF63" s="175">
        <v>1.1537103202052812</v>
      </c>
      <c r="AG63" s="175">
        <v>0</v>
      </c>
      <c r="AH63" s="249">
        <v>-1</v>
      </c>
      <c r="AI63" s="175">
        <v>1.1518170775761973</v>
      </c>
      <c r="AJ63" s="175">
        <v>0</v>
      </c>
      <c r="AK63" s="249">
        <v>-1</v>
      </c>
      <c r="AL63" s="175">
        <v>12.983794763416196</v>
      </c>
      <c r="AM63" s="175">
        <v>0</v>
      </c>
      <c r="AN63" s="249">
        <v>-1</v>
      </c>
      <c r="AO63" s="175">
        <v>12.966956664631919</v>
      </c>
      <c r="AP63" s="175">
        <v>0</v>
      </c>
      <c r="AQ63" s="249">
        <v>-1</v>
      </c>
      <c r="AR63" s="175">
        <v>12.956145791337782</v>
      </c>
      <c r="AS63" s="175">
        <v>0</v>
      </c>
      <c r="AT63" s="249">
        <v>-1</v>
      </c>
      <c r="AU63" s="175">
        <v>12.993142073006684</v>
      </c>
      <c r="AV63" s="175">
        <v>0</v>
      </c>
      <c r="AW63" s="249">
        <v>-1</v>
      </c>
      <c r="AX63" s="175">
        <v>13.371339049665689</v>
      </c>
      <c r="AY63" s="175">
        <v>0</v>
      </c>
      <c r="AZ63" s="249">
        <v>-1</v>
      </c>
      <c r="BA63" s="175">
        <v>13.371339049665689</v>
      </c>
      <c r="BB63" s="175">
        <v>0</v>
      </c>
      <c r="BC63" s="249">
        <v>-1</v>
      </c>
      <c r="BD63" s="175">
        <v>13.371339049665693</v>
      </c>
      <c r="BE63" s="175">
        <v>0</v>
      </c>
      <c r="BF63" s="249">
        <v>-1</v>
      </c>
      <c r="BG63" s="175">
        <v>13.371339049665686</v>
      </c>
      <c r="BH63" s="175">
        <v>0</v>
      </c>
      <c r="BI63" s="249">
        <v>-1</v>
      </c>
      <c r="BJ63" s="175">
        <v>14.127457319882701</v>
      </c>
      <c r="BK63" s="175">
        <v>0</v>
      </c>
      <c r="BL63" s="249">
        <v>-1</v>
      </c>
      <c r="BM63" s="175">
        <v>14.69454602254546</v>
      </c>
      <c r="BN63" s="175">
        <v>0</v>
      </c>
      <c r="BO63" s="249">
        <v>-1</v>
      </c>
      <c r="BP63" s="175">
        <v>14.694546022545463</v>
      </c>
      <c r="BQ63" s="175">
        <v>0</v>
      </c>
      <c r="BR63" s="249">
        <v>-1</v>
      </c>
      <c r="BS63" s="175">
        <v>14.69454602254546</v>
      </c>
      <c r="BT63" s="175">
        <v>0</v>
      </c>
      <c r="BU63" s="249">
        <v>-1</v>
      </c>
      <c r="BV63" s="175">
        <v>14.421214736656896</v>
      </c>
      <c r="BW63" s="175">
        <v>-3.6837499999999999</v>
      </c>
      <c r="BX63" s="249">
        <v>-1.255439646886082</v>
      </c>
      <c r="BY63" s="175">
        <v>13.737886521935486</v>
      </c>
      <c r="BZ63" s="175">
        <v>-2.2462000000000053</v>
      </c>
      <c r="CA63" s="249">
        <v>-1.1635040438289737</v>
      </c>
      <c r="CB63" s="175">
        <v>13.737886521935486</v>
      </c>
      <c r="CC63" s="175">
        <v>-16.306700000000006</v>
      </c>
      <c r="CD63" s="249">
        <v>-2.1869875307211819</v>
      </c>
      <c r="CE63" s="175">
        <v>13.73788652193549</v>
      </c>
      <c r="CF63" s="175">
        <v>12.774699999999992</v>
      </c>
      <c r="CG63" s="249">
        <v>-7.011169588550345E-2</v>
      </c>
      <c r="CH63" s="175">
        <v>13.737886521935486</v>
      </c>
      <c r="CI63" s="175">
        <v>-7.8475000000000001</v>
      </c>
      <c r="CJ63" s="249">
        <v>-1.5712305155141426</v>
      </c>
      <c r="CK63" s="175">
        <v>13.133478452946626</v>
      </c>
      <c r="CL63" s="175">
        <v>0</v>
      </c>
      <c r="CM63" s="249">
        <v>-1</v>
      </c>
      <c r="CN63" s="175">
        <v>13.032743774781821</v>
      </c>
      <c r="CO63" s="175">
        <v>0</v>
      </c>
      <c r="CP63" s="249">
        <v>-1</v>
      </c>
      <c r="CQ63" s="175">
        <v>13.032743774781821</v>
      </c>
      <c r="CR63" s="175">
        <v>0</v>
      </c>
      <c r="CS63" s="249">
        <v>-1</v>
      </c>
      <c r="CT63" s="175">
        <v>13.032743774781817</v>
      </c>
      <c r="CU63" s="175">
        <v>0</v>
      </c>
      <c r="CV63" s="249">
        <v>-1</v>
      </c>
      <c r="CW63" s="175">
        <v>13.214317922748972</v>
      </c>
      <c r="CX63" s="175">
        <v>0</v>
      </c>
      <c r="CY63" s="249">
        <v>-1</v>
      </c>
      <c r="CZ63" s="175">
        <v>13.35049853372433</v>
      </c>
      <c r="DA63" s="175">
        <v>0</v>
      </c>
      <c r="DB63" s="249">
        <v>-1</v>
      </c>
      <c r="DC63" s="175">
        <v>13.350498533724334</v>
      </c>
      <c r="DD63" s="175">
        <v>0</v>
      </c>
      <c r="DE63" s="249">
        <v>-1</v>
      </c>
      <c r="DF63" s="175">
        <v>13.35049853372433</v>
      </c>
      <c r="DG63" s="175">
        <v>0</v>
      </c>
      <c r="DH63" s="249">
        <v>-1</v>
      </c>
      <c r="DI63" s="175">
        <v>13.088630858973605</v>
      </c>
      <c r="DJ63" s="175">
        <v>0</v>
      </c>
      <c r="DK63" s="249">
        <v>-1</v>
      </c>
      <c r="DL63" s="175">
        <v>11.517424810469212</v>
      </c>
      <c r="DM63" s="175">
        <v>0</v>
      </c>
      <c r="DN63" s="249">
        <v>-1</v>
      </c>
      <c r="DO63" s="175">
        <v>11.517424810469208</v>
      </c>
      <c r="DP63" s="175">
        <v>0</v>
      </c>
      <c r="DQ63" s="249">
        <v>-1</v>
      </c>
      <c r="DR63" s="175">
        <v>11.517424810469212</v>
      </c>
      <c r="DS63" s="175">
        <v>0</v>
      </c>
      <c r="DT63" s="249">
        <v>-1</v>
      </c>
      <c r="DU63" s="175">
        <v>11.517424810469208</v>
      </c>
      <c r="DV63" s="175">
        <v>0</v>
      </c>
      <c r="DW63" s="249">
        <v>-1</v>
      </c>
      <c r="DX63" s="175">
        <v>13.635238257536656</v>
      </c>
      <c r="DY63" s="175">
        <v>0</v>
      </c>
      <c r="DZ63" s="249">
        <v>-1</v>
      </c>
      <c r="EA63" s="175">
        <v>14.482363636363647</v>
      </c>
      <c r="EB63" s="175">
        <v>0</v>
      </c>
      <c r="EC63" s="249">
        <v>-1</v>
      </c>
      <c r="ED63" s="175">
        <v>14.482363636363647</v>
      </c>
      <c r="EE63" s="175">
        <v>0</v>
      </c>
      <c r="EF63" s="249">
        <v>-1</v>
      </c>
      <c r="EG63" s="175">
        <v>14.482363636363647</v>
      </c>
      <c r="EH63" s="175">
        <v>0</v>
      </c>
      <c r="EI63" s="249">
        <v>-1</v>
      </c>
      <c r="EJ63" s="175">
        <v>14.011068914956017</v>
      </c>
      <c r="EK63" s="175">
        <v>0</v>
      </c>
      <c r="EL63" s="249">
        <v>-1</v>
      </c>
      <c r="EM63" s="175">
        <v>13.382675953079168</v>
      </c>
      <c r="EN63" s="175">
        <v>0</v>
      </c>
      <c r="EO63" s="249">
        <v>-1</v>
      </c>
      <c r="EP63" s="175">
        <v>13.382675953079172</v>
      </c>
      <c r="EQ63" s="175">
        <v>0</v>
      </c>
      <c r="ER63" s="249">
        <v>-1</v>
      </c>
      <c r="ES63" s="175">
        <v>13.382675953079168</v>
      </c>
      <c r="ET63" s="175">
        <v>0</v>
      </c>
      <c r="EU63" s="249">
        <v>-1</v>
      </c>
      <c r="EV63" s="175">
        <v>13.382675953079168</v>
      </c>
      <c r="EW63" s="175">
        <v>0</v>
      </c>
      <c r="EX63" s="249">
        <v>-1</v>
      </c>
      <c r="EY63" s="175">
        <v>13.972847160363635</v>
      </c>
      <c r="EZ63" s="175">
        <v>0</v>
      </c>
      <c r="FA63" s="249">
        <v>-1</v>
      </c>
      <c r="FB63" s="175">
        <v>13.972847160363635</v>
      </c>
      <c r="FC63" s="175">
        <v>0</v>
      </c>
      <c r="FD63" s="249">
        <v>-1</v>
      </c>
      <c r="FE63" s="175">
        <v>13.972847160363635</v>
      </c>
      <c r="FF63" s="175">
        <v>0</v>
      </c>
      <c r="FG63" s="249">
        <v>-1</v>
      </c>
      <c r="FH63" s="175">
        <v>13.972847160363635</v>
      </c>
      <c r="FI63" s="175">
        <v>0</v>
      </c>
      <c r="FJ63" s="249">
        <v>-1</v>
      </c>
      <c r="FK63" s="175">
        <v>13.55129629801759</v>
      </c>
      <c r="FL63" s="175">
        <v>0</v>
      </c>
      <c r="FM63" s="249">
        <v>-1</v>
      </c>
      <c r="FN63" s="175">
        <v>13.382675953079172</v>
      </c>
      <c r="FO63" s="175">
        <v>0</v>
      </c>
      <c r="FP63" s="249">
        <v>-1</v>
      </c>
      <c r="FQ63" s="175">
        <v>13.382675953079168</v>
      </c>
      <c r="FR63" s="175">
        <v>0</v>
      </c>
      <c r="FS63" s="249">
        <v>-1</v>
      </c>
      <c r="FT63" s="175">
        <v>13.382675953079168</v>
      </c>
      <c r="FU63" s="175">
        <v>0</v>
      </c>
      <c r="FV63" s="249">
        <v>-1</v>
      </c>
      <c r="FW63" s="175">
        <v>9.5590542521994077</v>
      </c>
      <c r="FX63" s="175">
        <v>0</v>
      </c>
      <c r="FY63" s="249">
        <v>-1</v>
      </c>
      <c r="FZ63" s="175">
        <v>0</v>
      </c>
      <c r="GA63" s="175">
        <v>0</v>
      </c>
      <c r="GB63" s="249">
        <v>0</v>
      </c>
      <c r="GC63" s="175">
        <v>0</v>
      </c>
      <c r="GD63" s="175">
        <v>0</v>
      </c>
      <c r="GE63" s="249">
        <v>0</v>
      </c>
      <c r="GF63" s="175">
        <v>0</v>
      </c>
      <c r="GG63" s="175">
        <v>0</v>
      </c>
      <c r="GH63" s="249">
        <v>0</v>
      </c>
      <c r="GI63" s="175">
        <v>0</v>
      </c>
      <c r="GJ63" s="175">
        <v>0</v>
      </c>
      <c r="GK63" s="249">
        <v>0</v>
      </c>
      <c r="GL63" s="175">
        <v>0</v>
      </c>
      <c r="GM63" s="175">
        <v>0</v>
      </c>
      <c r="GN63" s="249">
        <v>0</v>
      </c>
      <c r="GO63" s="175">
        <v>0</v>
      </c>
      <c r="GP63" s="175">
        <v>0</v>
      </c>
      <c r="GQ63" s="249">
        <v>0</v>
      </c>
    </row>
    <row r="64" spans="1:199" x14ac:dyDescent="0.25">
      <c r="A64" s="1"/>
      <c r="B64" s="1"/>
      <c r="C64" s="1"/>
      <c r="D64" s="1"/>
      <c r="E64" s="1"/>
      <c r="F64" s="97"/>
      <c r="G64" s="1"/>
      <c r="H64" s="1"/>
      <c r="I64" s="1"/>
      <c r="J64" s="18"/>
      <c r="K64" s="1"/>
      <c r="L64" s="1"/>
      <c r="M64" s="1"/>
      <c r="N64" s="1"/>
      <c r="O64" s="1"/>
      <c r="P64" s="1"/>
      <c r="Q64" s="1"/>
      <c r="R64" s="175"/>
      <c r="S64" s="263"/>
      <c r="T64" s="264"/>
      <c r="U64" s="176"/>
      <c r="V64" s="26"/>
      <c r="W64" s="263"/>
      <c r="X64" s="263"/>
      <c r="Y64" s="265"/>
      <c r="Z64" s="266"/>
      <c r="AA64" s="263"/>
      <c r="AB64" s="265"/>
      <c r="AC64" s="263"/>
      <c r="AD64" s="263"/>
      <c r="AE64" s="265"/>
      <c r="AF64" s="263"/>
      <c r="AG64" s="263"/>
      <c r="AH64" s="265"/>
      <c r="AI64" s="263"/>
      <c r="AJ64" s="263"/>
      <c r="AK64" s="265"/>
      <c r="AL64" s="263"/>
      <c r="AM64" s="263"/>
      <c r="AN64" s="265"/>
      <c r="AO64" s="263"/>
      <c r="AP64" s="263"/>
      <c r="AQ64" s="265"/>
      <c r="AR64" s="263"/>
      <c r="AS64" s="263"/>
      <c r="AT64" s="265"/>
      <c r="AU64" s="263"/>
      <c r="AV64" s="263"/>
      <c r="AW64" s="265"/>
      <c r="AX64" s="263"/>
      <c r="AY64" s="263"/>
      <c r="AZ64" s="265"/>
      <c r="BA64" s="263"/>
      <c r="BB64" s="263"/>
      <c r="BC64" s="265"/>
      <c r="BD64" s="263"/>
      <c r="BE64" s="263"/>
      <c r="BF64" s="265"/>
      <c r="BG64" s="263"/>
      <c r="BH64" s="263"/>
      <c r="BI64" s="265"/>
      <c r="BJ64" s="263"/>
      <c r="BK64" s="263"/>
      <c r="BL64" s="265"/>
      <c r="BM64" s="263"/>
      <c r="BN64" s="263"/>
      <c r="BO64" s="265"/>
      <c r="BP64" s="263"/>
      <c r="BQ64" s="263"/>
      <c r="BR64" s="265"/>
      <c r="BS64" s="263"/>
      <c r="BT64" s="263"/>
      <c r="BU64" s="265"/>
      <c r="BV64" s="263"/>
      <c r="BW64" s="263"/>
      <c r="BX64" s="265"/>
      <c r="BY64" s="263"/>
      <c r="BZ64" s="263"/>
      <c r="CA64" s="265"/>
      <c r="CB64" s="263"/>
      <c r="CC64" s="263"/>
      <c r="CD64" s="265"/>
      <c r="CE64" s="263"/>
      <c r="CF64" s="263"/>
      <c r="CG64" s="265"/>
      <c r="CH64" s="263"/>
      <c r="CI64" s="263"/>
      <c r="CJ64" s="265"/>
      <c r="CK64" s="263"/>
      <c r="CL64" s="263"/>
      <c r="CM64" s="265"/>
      <c r="CN64" s="263"/>
      <c r="CO64" s="263"/>
      <c r="CP64" s="265"/>
      <c r="CQ64" s="263"/>
      <c r="CR64" s="263"/>
      <c r="CS64" s="265"/>
      <c r="CT64" s="263"/>
      <c r="CU64" s="263"/>
      <c r="CV64" s="265"/>
      <c r="CW64" s="263"/>
      <c r="CX64" s="263"/>
      <c r="CY64" s="265"/>
      <c r="CZ64" s="263"/>
      <c r="DA64" s="263"/>
      <c r="DB64" s="265"/>
      <c r="DC64" s="263"/>
      <c r="DD64" s="263"/>
      <c r="DE64" s="265"/>
      <c r="DF64" s="263"/>
      <c r="DG64" s="263"/>
      <c r="DH64" s="265"/>
      <c r="DI64" s="263"/>
      <c r="DJ64" s="263"/>
      <c r="DK64" s="265"/>
      <c r="DL64" s="263"/>
      <c r="DM64" s="263"/>
      <c r="DN64" s="265"/>
      <c r="DO64" s="263"/>
      <c r="DP64" s="263"/>
      <c r="DQ64" s="265"/>
      <c r="DR64" s="263"/>
      <c r="DS64" s="263"/>
      <c r="DT64" s="265"/>
      <c r="DU64" s="263"/>
      <c r="DV64" s="263"/>
      <c r="DW64" s="265"/>
      <c r="DX64" s="263"/>
      <c r="DY64" s="263"/>
      <c r="DZ64" s="265"/>
      <c r="EA64" s="263"/>
      <c r="EB64" s="263"/>
      <c r="EC64" s="265"/>
      <c r="ED64" s="263"/>
      <c r="EE64" s="263"/>
      <c r="EF64" s="265"/>
      <c r="EG64" s="263"/>
      <c r="EH64" s="263"/>
      <c r="EI64" s="265"/>
      <c r="EJ64" s="263"/>
      <c r="EK64" s="263"/>
      <c r="EL64" s="265"/>
      <c r="EM64" s="263"/>
      <c r="EN64" s="263"/>
      <c r="EO64" s="265"/>
      <c r="EP64" s="263"/>
      <c r="EQ64" s="263"/>
      <c r="ER64" s="265"/>
      <c r="ES64" s="263"/>
      <c r="ET64" s="263"/>
      <c r="EU64" s="265"/>
      <c r="EV64" s="263"/>
      <c r="EW64" s="263"/>
      <c r="EX64" s="265"/>
      <c r="EY64" s="263"/>
      <c r="EZ64" s="263"/>
      <c r="FA64" s="265"/>
      <c r="FB64" s="263"/>
      <c r="FC64" s="263"/>
      <c r="FD64" s="265"/>
      <c r="FE64" s="263"/>
      <c r="FF64" s="263"/>
      <c r="FG64" s="265"/>
      <c r="FH64" s="263"/>
      <c r="FI64" s="263"/>
      <c r="FJ64" s="265"/>
      <c r="FK64" s="263"/>
      <c r="FL64" s="263"/>
      <c r="FM64" s="265"/>
      <c r="FN64" s="263"/>
      <c r="FO64" s="263"/>
      <c r="FP64" s="265"/>
      <c r="FQ64" s="263"/>
      <c r="FR64" s="263"/>
      <c r="FS64" s="265"/>
      <c r="FT64" s="263"/>
      <c r="FU64" s="263"/>
      <c r="FV64" s="265"/>
      <c r="FW64" s="263"/>
      <c r="FX64" s="263"/>
      <c r="FY64" s="265"/>
      <c r="FZ64" s="263"/>
      <c r="GA64" s="263"/>
      <c r="GB64" s="265"/>
      <c r="GC64" s="263"/>
      <c r="GD64" s="263"/>
      <c r="GE64" s="265"/>
      <c r="GF64" s="263"/>
      <c r="GG64" s="263"/>
      <c r="GH64" s="265"/>
      <c r="GI64" s="263"/>
      <c r="GJ64" s="263"/>
      <c r="GK64" s="265"/>
      <c r="GL64" s="263"/>
      <c r="GM64" s="263"/>
      <c r="GN64" s="265"/>
      <c r="GO64" s="263"/>
      <c r="GP64" s="263"/>
      <c r="GQ64" s="265"/>
    </row>
    <row r="65" spans="1:199" s="7" customFormat="1" x14ac:dyDescent="0.25">
      <c r="A65" s="106"/>
      <c r="B65" s="106"/>
      <c r="C65" s="106"/>
      <c r="D65" s="106" t="s">
        <v>104</v>
      </c>
      <c r="E65" s="106"/>
      <c r="F65" s="107"/>
      <c r="G65" s="109" t="s">
        <v>91</v>
      </c>
      <c r="H65" s="109"/>
      <c r="I65" s="109"/>
      <c r="J65" s="110" t="s">
        <v>273</v>
      </c>
      <c r="K65" s="106"/>
      <c r="L65" s="106"/>
      <c r="M65" s="106"/>
      <c r="N65" s="106"/>
      <c r="O65" s="106"/>
      <c r="P65" s="106"/>
      <c r="Q65" s="106"/>
      <c r="R65" s="208">
        <v>4199.2054987227093</v>
      </c>
      <c r="S65" s="208">
        <v>276.61800000000005</v>
      </c>
      <c r="T65" s="209">
        <v>-0.9341261102643964</v>
      </c>
      <c r="U65" s="210"/>
      <c r="V65" s="211"/>
      <c r="W65" s="208">
        <v>36.418227903999984</v>
      </c>
      <c r="X65" s="208">
        <v>0</v>
      </c>
      <c r="Y65" s="212">
        <v>-1</v>
      </c>
      <c r="Z65" s="213">
        <v>84.975865109333213</v>
      </c>
      <c r="AA65" s="208">
        <v>0</v>
      </c>
      <c r="AB65" s="212">
        <v>-1</v>
      </c>
      <c r="AC65" s="208">
        <v>84.975865109333355</v>
      </c>
      <c r="AD65" s="208">
        <v>0</v>
      </c>
      <c r="AE65" s="212">
        <v>-1</v>
      </c>
      <c r="AF65" s="208">
        <v>84.97586510933354</v>
      </c>
      <c r="AG65" s="208">
        <v>0</v>
      </c>
      <c r="AH65" s="212">
        <v>-1</v>
      </c>
      <c r="AI65" s="208">
        <v>84.251604958968016</v>
      </c>
      <c r="AJ65" s="208">
        <v>0</v>
      </c>
      <c r="AK65" s="212">
        <v>-1</v>
      </c>
      <c r="AL65" s="208">
        <v>79.906044056774121</v>
      </c>
      <c r="AM65" s="208">
        <v>0</v>
      </c>
      <c r="AN65" s="212">
        <v>-1</v>
      </c>
      <c r="AO65" s="208">
        <v>79.906044056774249</v>
      </c>
      <c r="AP65" s="208">
        <v>0</v>
      </c>
      <c r="AQ65" s="212">
        <v>-1</v>
      </c>
      <c r="AR65" s="208">
        <v>79.906044056774263</v>
      </c>
      <c r="AS65" s="208">
        <v>0</v>
      </c>
      <c r="AT65" s="212">
        <v>-1</v>
      </c>
      <c r="AU65" s="208">
        <v>79.906044056774334</v>
      </c>
      <c r="AV65" s="208">
        <v>0</v>
      </c>
      <c r="AW65" s="212">
        <v>-1</v>
      </c>
      <c r="AX65" s="208">
        <v>77.855668685268768</v>
      </c>
      <c r="AY65" s="208">
        <v>0</v>
      </c>
      <c r="AZ65" s="212">
        <v>-1</v>
      </c>
      <c r="BA65" s="208">
        <v>77.0355185366667</v>
      </c>
      <c r="BB65" s="208">
        <v>0</v>
      </c>
      <c r="BC65" s="212">
        <v>-1</v>
      </c>
      <c r="BD65" s="208">
        <v>77.035518536666956</v>
      </c>
      <c r="BE65" s="208">
        <v>0</v>
      </c>
      <c r="BF65" s="212">
        <v>-1</v>
      </c>
      <c r="BG65" s="208">
        <v>77.035518536666643</v>
      </c>
      <c r="BH65" s="208">
        <v>0</v>
      </c>
      <c r="BI65" s="212">
        <v>-1</v>
      </c>
      <c r="BJ65" s="208">
        <v>77.468360822795702</v>
      </c>
      <c r="BK65" s="208">
        <v>0</v>
      </c>
      <c r="BL65" s="212">
        <v>-1</v>
      </c>
      <c r="BM65" s="208">
        <v>78.045483870967672</v>
      </c>
      <c r="BN65" s="208">
        <v>0</v>
      </c>
      <c r="BO65" s="212">
        <v>-1</v>
      </c>
      <c r="BP65" s="208">
        <v>78.045483870967416</v>
      </c>
      <c r="BQ65" s="208">
        <v>0</v>
      </c>
      <c r="BR65" s="212">
        <v>-1</v>
      </c>
      <c r="BS65" s="208">
        <v>78.045483870967544</v>
      </c>
      <c r="BT65" s="208">
        <v>0</v>
      </c>
      <c r="BU65" s="212">
        <v>-1</v>
      </c>
      <c r="BV65" s="208">
        <v>78.045483870967388</v>
      </c>
      <c r="BW65" s="208">
        <v>30.13</v>
      </c>
      <c r="BX65" s="212">
        <v>-0.61394306876469718</v>
      </c>
      <c r="BY65" s="208">
        <v>69.504713042257919</v>
      </c>
      <c r="BZ65" s="208">
        <v>35.279000000000003</v>
      </c>
      <c r="CA65" s="212">
        <v>-0.49242290981690906</v>
      </c>
      <c r="CB65" s="208">
        <v>69.504713042258288</v>
      </c>
      <c r="CC65" s="208">
        <v>17.23</v>
      </c>
      <c r="CD65" s="212">
        <v>-0.75210314170314885</v>
      </c>
      <c r="CE65" s="208">
        <v>69.504713042258288</v>
      </c>
      <c r="CF65" s="208">
        <v>188.97900000000001</v>
      </c>
      <c r="CG65" s="212">
        <v>1.7189379213047373</v>
      </c>
      <c r="CH65" s="208">
        <v>69.504713042258373</v>
      </c>
      <c r="CI65" s="208">
        <v>5</v>
      </c>
      <c r="CJ65" s="212">
        <v>-0.9280624322992308</v>
      </c>
      <c r="CK65" s="208">
        <v>77.730400827634682</v>
      </c>
      <c r="CL65" s="208">
        <v>0</v>
      </c>
      <c r="CM65" s="212">
        <v>-1</v>
      </c>
      <c r="CN65" s="208">
        <v>83.89966666666696</v>
      </c>
      <c r="CO65" s="208">
        <v>0</v>
      </c>
      <c r="CP65" s="212">
        <v>-1</v>
      </c>
      <c r="CQ65" s="208">
        <v>83.899666666666803</v>
      </c>
      <c r="CR65" s="208">
        <v>0</v>
      </c>
      <c r="CS65" s="212">
        <v>-1</v>
      </c>
      <c r="CT65" s="208">
        <v>83.899666666666775</v>
      </c>
      <c r="CU65" s="208">
        <v>0</v>
      </c>
      <c r="CV65" s="212">
        <v>-1</v>
      </c>
      <c r="CW65" s="208">
        <v>82.227043010752539</v>
      </c>
      <c r="CX65" s="208">
        <v>0</v>
      </c>
      <c r="CY65" s="212">
        <v>-1</v>
      </c>
      <c r="CZ65" s="208">
        <v>78.045483870967246</v>
      </c>
      <c r="DA65" s="208">
        <v>0</v>
      </c>
      <c r="DB65" s="212">
        <v>-1</v>
      </c>
      <c r="DC65" s="208">
        <v>78.045483870967274</v>
      </c>
      <c r="DD65" s="208">
        <v>0</v>
      </c>
      <c r="DE65" s="212">
        <v>-1</v>
      </c>
      <c r="DF65" s="208">
        <v>78.045483870967388</v>
      </c>
      <c r="DG65" s="208">
        <v>0</v>
      </c>
      <c r="DH65" s="212">
        <v>-1</v>
      </c>
      <c r="DI65" s="208">
        <v>78.045483870967431</v>
      </c>
      <c r="DJ65" s="208">
        <v>0</v>
      </c>
      <c r="DK65" s="212">
        <v>-1</v>
      </c>
      <c r="DL65" s="208">
        <v>80.923080222709473</v>
      </c>
      <c r="DM65" s="208">
        <v>0</v>
      </c>
      <c r="DN65" s="212">
        <v>-1</v>
      </c>
      <c r="DO65" s="208">
        <v>81.40267961466688</v>
      </c>
      <c r="DP65" s="208">
        <v>0</v>
      </c>
      <c r="DQ65" s="212">
        <v>-1</v>
      </c>
      <c r="DR65" s="208">
        <v>81.402679614666894</v>
      </c>
      <c r="DS65" s="208">
        <v>0</v>
      </c>
      <c r="DT65" s="212">
        <v>-1</v>
      </c>
      <c r="DU65" s="208">
        <v>81.402679614666965</v>
      </c>
      <c r="DV65" s="208">
        <v>0</v>
      </c>
      <c r="DW65" s="212">
        <v>-1</v>
      </c>
      <c r="DX65" s="208">
        <v>79.484282046839212</v>
      </c>
      <c r="DY65" s="208">
        <v>0</v>
      </c>
      <c r="DZ65" s="212">
        <v>-1</v>
      </c>
      <c r="EA65" s="208">
        <v>78.045483870968042</v>
      </c>
      <c r="EB65" s="208">
        <v>0</v>
      </c>
      <c r="EC65" s="212">
        <v>-1</v>
      </c>
      <c r="ED65" s="208">
        <v>78.045483870967757</v>
      </c>
      <c r="EE65" s="208">
        <v>0</v>
      </c>
      <c r="EF65" s="212">
        <v>-1</v>
      </c>
      <c r="EG65" s="208">
        <v>78.045483870967558</v>
      </c>
      <c r="EH65" s="208">
        <v>0</v>
      </c>
      <c r="EI65" s="212">
        <v>-1</v>
      </c>
      <c r="EJ65" s="208">
        <v>90.420407974193211</v>
      </c>
      <c r="EK65" s="208">
        <v>0</v>
      </c>
      <c r="EL65" s="212">
        <v>-1</v>
      </c>
      <c r="EM65" s="208">
        <v>82.334976296773874</v>
      </c>
      <c r="EN65" s="208">
        <v>0</v>
      </c>
      <c r="EO65" s="212">
        <v>-1</v>
      </c>
      <c r="EP65" s="208">
        <v>82.334976296774101</v>
      </c>
      <c r="EQ65" s="208">
        <v>0</v>
      </c>
      <c r="ER65" s="212">
        <v>-1</v>
      </c>
      <c r="ES65" s="208">
        <v>82.334976296774187</v>
      </c>
      <c r="ET65" s="208">
        <v>0</v>
      </c>
      <c r="EU65" s="212">
        <v>-1</v>
      </c>
      <c r="EV65" s="208">
        <v>82.334976296774187</v>
      </c>
      <c r="EW65" s="208">
        <v>0</v>
      </c>
      <c r="EX65" s="212">
        <v>-1</v>
      </c>
      <c r="EY65" s="208">
        <v>84.698940563539367</v>
      </c>
      <c r="EZ65" s="208">
        <v>0</v>
      </c>
      <c r="FA65" s="212">
        <v>-1</v>
      </c>
      <c r="FB65" s="208">
        <v>85.092934608000036</v>
      </c>
      <c r="FC65" s="208">
        <v>0</v>
      </c>
      <c r="FD65" s="212">
        <v>-1</v>
      </c>
      <c r="FE65" s="208">
        <v>85.092934608000178</v>
      </c>
      <c r="FF65" s="208">
        <v>0</v>
      </c>
      <c r="FG65" s="212">
        <v>-1</v>
      </c>
      <c r="FH65" s="208">
        <v>85.092934608000235</v>
      </c>
      <c r="FI65" s="208">
        <v>0</v>
      </c>
      <c r="FJ65" s="212">
        <v>-1</v>
      </c>
      <c r="FK65" s="208">
        <v>86.037180660331671</v>
      </c>
      <c r="FL65" s="208">
        <v>0</v>
      </c>
      <c r="FM65" s="212">
        <v>-1</v>
      </c>
      <c r="FN65" s="208">
        <v>86.194555002386892</v>
      </c>
      <c r="FO65" s="208">
        <v>0</v>
      </c>
      <c r="FP65" s="212">
        <v>-1</v>
      </c>
      <c r="FQ65" s="208">
        <v>86.194555002386977</v>
      </c>
      <c r="FR65" s="208">
        <v>0</v>
      </c>
      <c r="FS65" s="212">
        <v>-1</v>
      </c>
      <c r="FT65" s="208">
        <v>86.194555002386977</v>
      </c>
      <c r="FU65" s="208">
        <v>0</v>
      </c>
      <c r="FV65" s="212">
        <v>-1</v>
      </c>
      <c r="FW65" s="208">
        <v>60.403386268645157</v>
      </c>
      <c r="FX65" s="208">
        <v>0</v>
      </c>
      <c r="FY65" s="212">
        <v>-1</v>
      </c>
      <c r="FZ65" s="208">
        <v>0</v>
      </c>
      <c r="GA65" s="208">
        <v>0</v>
      </c>
      <c r="GB65" s="212">
        <v>0</v>
      </c>
      <c r="GC65" s="208">
        <v>0</v>
      </c>
      <c r="GD65" s="208">
        <v>0</v>
      </c>
      <c r="GE65" s="212">
        <v>0</v>
      </c>
      <c r="GF65" s="208">
        <v>0</v>
      </c>
      <c r="GG65" s="208">
        <v>0</v>
      </c>
      <c r="GH65" s="212">
        <v>0</v>
      </c>
      <c r="GI65" s="208">
        <v>0</v>
      </c>
      <c r="GJ65" s="208">
        <v>0</v>
      </c>
      <c r="GK65" s="212">
        <v>0</v>
      </c>
      <c r="GL65" s="208">
        <v>0</v>
      </c>
      <c r="GM65" s="208">
        <v>0</v>
      </c>
      <c r="GN65" s="212">
        <v>0</v>
      </c>
      <c r="GO65" s="208">
        <v>0</v>
      </c>
      <c r="GP65" s="208">
        <v>0</v>
      </c>
      <c r="GQ65" s="212">
        <v>0</v>
      </c>
    </row>
    <row r="66" spans="1:199" s="69" customFormat="1" ht="6.6" x14ac:dyDescent="0.15">
      <c r="A66" s="75"/>
      <c r="B66" s="75"/>
      <c r="C66" s="75"/>
      <c r="D66" s="75"/>
      <c r="E66" s="75"/>
      <c r="F66" s="132"/>
      <c r="G66" s="75"/>
      <c r="H66" s="75"/>
      <c r="I66" s="75"/>
      <c r="J66" s="75"/>
      <c r="K66" s="75"/>
      <c r="L66" s="75"/>
      <c r="M66" s="75"/>
      <c r="N66" s="75"/>
      <c r="O66" s="75"/>
      <c r="P66" s="75"/>
      <c r="Q66" s="75"/>
      <c r="R66" s="224"/>
      <c r="S66" s="225"/>
      <c r="T66" s="226"/>
      <c r="U66" s="227"/>
      <c r="V66" s="228"/>
      <c r="W66" s="225"/>
      <c r="X66" s="225"/>
      <c r="Y66" s="229"/>
      <c r="Z66" s="230"/>
      <c r="AA66" s="225"/>
      <c r="AB66" s="229"/>
      <c r="AC66" s="225"/>
      <c r="AD66" s="225"/>
      <c r="AE66" s="229"/>
      <c r="AF66" s="225"/>
      <c r="AG66" s="225"/>
      <c r="AH66" s="229"/>
      <c r="AI66" s="225"/>
      <c r="AJ66" s="225"/>
      <c r="AK66" s="229"/>
      <c r="AL66" s="225"/>
      <c r="AM66" s="225"/>
      <c r="AN66" s="229"/>
      <c r="AO66" s="225"/>
      <c r="AP66" s="225"/>
      <c r="AQ66" s="229"/>
      <c r="AR66" s="225"/>
      <c r="AS66" s="225"/>
      <c r="AT66" s="229"/>
      <c r="AU66" s="225"/>
      <c r="AV66" s="225"/>
      <c r="AW66" s="229"/>
      <c r="AX66" s="225"/>
      <c r="AY66" s="225"/>
      <c r="AZ66" s="229"/>
      <c r="BA66" s="225"/>
      <c r="BB66" s="225"/>
      <c r="BC66" s="229"/>
      <c r="BD66" s="225"/>
      <c r="BE66" s="225"/>
      <c r="BF66" s="229"/>
      <c r="BG66" s="225"/>
      <c r="BH66" s="225"/>
      <c r="BI66" s="229"/>
      <c r="BJ66" s="225"/>
      <c r="BK66" s="225"/>
      <c r="BL66" s="229"/>
      <c r="BM66" s="225"/>
      <c r="BN66" s="225"/>
      <c r="BO66" s="229"/>
      <c r="BP66" s="225"/>
      <c r="BQ66" s="225"/>
      <c r="BR66" s="229"/>
      <c r="BS66" s="225"/>
      <c r="BT66" s="225"/>
      <c r="BU66" s="229"/>
      <c r="BV66" s="225"/>
      <c r="BW66" s="225"/>
      <c r="BX66" s="229"/>
      <c r="BY66" s="225"/>
      <c r="BZ66" s="225"/>
      <c r="CA66" s="229"/>
      <c r="CB66" s="225"/>
      <c r="CC66" s="225"/>
      <c r="CD66" s="229"/>
      <c r="CE66" s="225"/>
      <c r="CF66" s="225"/>
      <c r="CG66" s="229"/>
      <c r="CH66" s="225"/>
      <c r="CI66" s="225"/>
      <c r="CJ66" s="229"/>
      <c r="CK66" s="225"/>
      <c r="CL66" s="225"/>
      <c r="CM66" s="229"/>
      <c r="CN66" s="225"/>
      <c r="CO66" s="225"/>
      <c r="CP66" s="229"/>
      <c r="CQ66" s="225"/>
      <c r="CR66" s="225"/>
      <c r="CS66" s="229"/>
      <c r="CT66" s="225"/>
      <c r="CU66" s="225"/>
      <c r="CV66" s="229"/>
      <c r="CW66" s="225"/>
      <c r="CX66" s="225"/>
      <c r="CY66" s="229"/>
      <c r="CZ66" s="225"/>
      <c r="DA66" s="225"/>
      <c r="DB66" s="229"/>
      <c r="DC66" s="225"/>
      <c r="DD66" s="225"/>
      <c r="DE66" s="229"/>
      <c r="DF66" s="225"/>
      <c r="DG66" s="225"/>
      <c r="DH66" s="229"/>
      <c r="DI66" s="225"/>
      <c r="DJ66" s="225"/>
      <c r="DK66" s="229"/>
      <c r="DL66" s="225"/>
      <c r="DM66" s="225"/>
      <c r="DN66" s="229"/>
      <c r="DO66" s="225"/>
      <c r="DP66" s="225"/>
      <c r="DQ66" s="229"/>
      <c r="DR66" s="225"/>
      <c r="DS66" s="225"/>
      <c r="DT66" s="229"/>
      <c r="DU66" s="225"/>
      <c r="DV66" s="225"/>
      <c r="DW66" s="229"/>
      <c r="DX66" s="225"/>
      <c r="DY66" s="225"/>
      <c r="DZ66" s="229"/>
      <c r="EA66" s="225"/>
      <c r="EB66" s="225"/>
      <c r="EC66" s="229"/>
      <c r="ED66" s="225"/>
      <c r="EE66" s="225"/>
      <c r="EF66" s="229"/>
      <c r="EG66" s="225"/>
      <c r="EH66" s="225"/>
      <c r="EI66" s="229"/>
      <c r="EJ66" s="225"/>
      <c r="EK66" s="225"/>
      <c r="EL66" s="229"/>
      <c r="EM66" s="225"/>
      <c r="EN66" s="225"/>
      <c r="EO66" s="229"/>
      <c r="EP66" s="225"/>
      <c r="EQ66" s="225"/>
      <c r="ER66" s="229"/>
      <c r="ES66" s="225"/>
      <c r="ET66" s="225"/>
      <c r="EU66" s="229"/>
      <c r="EV66" s="225"/>
      <c r="EW66" s="225"/>
      <c r="EX66" s="229"/>
      <c r="EY66" s="225"/>
      <c r="EZ66" s="225"/>
      <c r="FA66" s="229"/>
      <c r="FB66" s="225"/>
      <c r="FC66" s="225"/>
      <c r="FD66" s="229"/>
      <c r="FE66" s="225"/>
      <c r="FF66" s="225"/>
      <c r="FG66" s="229"/>
      <c r="FH66" s="225"/>
      <c r="FI66" s="225"/>
      <c r="FJ66" s="229"/>
      <c r="FK66" s="225"/>
      <c r="FL66" s="225"/>
      <c r="FM66" s="229"/>
      <c r="FN66" s="225"/>
      <c r="FO66" s="225"/>
      <c r="FP66" s="229"/>
      <c r="FQ66" s="225"/>
      <c r="FR66" s="225"/>
      <c r="FS66" s="229"/>
      <c r="FT66" s="225"/>
      <c r="FU66" s="225"/>
      <c r="FV66" s="229"/>
      <c r="FW66" s="225"/>
      <c r="FX66" s="225"/>
      <c r="FY66" s="229"/>
      <c r="FZ66" s="225"/>
      <c r="GA66" s="225"/>
      <c r="GB66" s="229"/>
      <c r="GC66" s="225"/>
      <c r="GD66" s="225"/>
      <c r="GE66" s="229"/>
      <c r="GF66" s="225"/>
      <c r="GG66" s="225"/>
      <c r="GH66" s="229"/>
      <c r="GI66" s="225"/>
      <c r="GJ66" s="225"/>
      <c r="GK66" s="229"/>
      <c r="GL66" s="225"/>
      <c r="GM66" s="225"/>
      <c r="GN66" s="229"/>
      <c r="GO66" s="225"/>
      <c r="GP66" s="225"/>
      <c r="GQ66" s="229"/>
    </row>
    <row r="67" spans="1:199" x14ac:dyDescent="0.25">
      <c r="A67" s="24"/>
      <c r="B67" s="24"/>
      <c r="C67" s="24"/>
      <c r="D67" s="24"/>
      <c r="E67" s="24"/>
      <c r="F67" s="104"/>
      <c r="G67" s="24"/>
      <c r="H67" s="24"/>
      <c r="I67" s="24"/>
      <c r="J67" s="78"/>
      <c r="K67" s="24"/>
      <c r="L67" s="24"/>
      <c r="M67" s="24"/>
      <c r="N67" s="24"/>
      <c r="O67" s="24"/>
      <c r="P67" s="24"/>
      <c r="Q67" s="24"/>
      <c r="R67" s="208"/>
      <c r="S67" s="231"/>
      <c r="T67" s="232"/>
      <c r="U67" s="233"/>
      <c r="V67" s="234"/>
      <c r="W67" s="231"/>
      <c r="X67" s="231"/>
      <c r="Y67" s="235"/>
      <c r="Z67" s="236"/>
      <c r="AA67" s="231"/>
      <c r="AB67" s="235"/>
      <c r="AC67" s="231"/>
      <c r="AD67" s="231"/>
      <c r="AE67" s="235"/>
      <c r="AF67" s="231"/>
      <c r="AG67" s="231"/>
      <c r="AH67" s="235"/>
      <c r="AI67" s="231"/>
      <c r="AJ67" s="231"/>
      <c r="AK67" s="235"/>
      <c r="AL67" s="231"/>
      <c r="AM67" s="231"/>
      <c r="AN67" s="235"/>
      <c r="AO67" s="231"/>
      <c r="AP67" s="231"/>
      <c r="AQ67" s="235"/>
      <c r="AR67" s="231"/>
      <c r="AS67" s="231"/>
      <c r="AT67" s="235"/>
      <c r="AU67" s="231"/>
      <c r="AV67" s="231"/>
      <c r="AW67" s="235"/>
      <c r="AX67" s="231"/>
      <c r="AY67" s="231"/>
      <c r="AZ67" s="235"/>
      <c r="BA67" s="231"/>
      <c r="BB67" s="231"/>
      <c r="BC67" s="235"/>
      <c r="BD67" s="231"/>
      <c r="BE67" s="231"/>
      <c r="BF67" s="235"/>
      <c r="BG67" s="231"/>
      <c r="BH67" s="231"/>
      <c r="BI67" s="235"/>
      <c r="BJ67" s="231"/>
      <c r="BK67" s="231"/>
      <c r="BL67" s="235"/>
      <c r="BM67" s="231"/>
      <c r="BN67" s="231"/>
      <c r="BO67" s="235"/>
      <c r="BP67" s="231"/>
      <c r="BQ67" s="231"/>
      <c r="BR67" s="235"/>
      <c r="BS67" s="231"/>
      <c r="BT67" s="231"/>
      <c r="BU67" s="235"/>
      <c r="BV67" s="231"/>
      <c r="BW67" s="231"/>
      <c r="BX67" s="235"/>
      <c r="BY67" s="231"/>
      <c r="BZ67" s="231"/>
      <c r="CA67" s="235"/>
      <c r="CB67" s="231"/>
      <c r="CC67" s="231"/>
      <c r="CD67" s="235"/>
      <c r="CE67" s="231"/>
      <c r="CF67" s="231"/>
      <c r="CG67" s="235"/>
      <c r="CH67" s="231"/>
      <c r="CI67" s="231"/>
      <c r="CJ67" s="235"/>
      <c r="CK67" s="231"/>
      <c r="CL67" s="231"/>
      <c r="CM67" s="235"/>
      <c r="CN67" s="231"/>
      <c r="CO67" s="231"/>
      <c r="CP67" s="235"/>
      <c r="CQ67" s="231"/>
      <c r="CR67" s="231"/>
      <c r="CS67" s="235"/>
      <c r="CT67" s="231"/>
      <c r="CU67" s="231"/>
      <c r="CV67" s="235"/>
      <c r="CW67" s="231"/>
      <c r="CX67" s="231"/>
      <c r="CY67" s="235"/>
      <c r="CZ67" s="231"/>
      <c r="DA67" s="231"/>
      <c r="DB67" s="235"/>
      <c r="DC67" s="231"/>
      <c r="DD67" s="231"/>
      <c r="DE67" s="235"/>
      <c r="DF67" s="231"/>
      <c r="DG67" s="231"/>
      <c r="DH67" s="235"/>
      <c r="DI67" s="231"/>
      <c r="DJ67" s="231"/>
      <c r="DK67" s="235"/>
      <c r="DL67" s="231"/>
      <c r="DM67" s="231"/>
      <c r="DN67" s="235"/>
      <c r="DO67" s="231"/>
      <c r="DP67" s="231"/>
      <c r="DQ67" s="235"/>
      <c r="DR67" s="231"/>
      <c r="DS67" s="231"/>
      <c r="DT67" s="235"/>
      <c r="DU67" s="231"/>
      <c r="DV67" s="231"/>
      <c r="DW67" s="235"/>
      <c r="DX67" s="231"/>
      <c r="DY67" s="231"/>
      <c r="DZ67" s="235"/>
      <c r="EA67" s="231"/>
      <c r="EB67" s="231"/>
      <c r="EC67" s="235"/>
      <c r="ED67" s="231"/>
      <c r="EE67" s="231"/>
      <c r="EF67" s="235"/>
      <c r="EG67" s="231"/>
      <c r="EH67" s="231"/>
      <c r="EI67" s="235"/>
      <c r="EJ67" s="231"/>
      <c r="EK67" s="231"/>
      <c r="EL67" s="235"/>
      <c r="EM67" s="231"/>
      <c r="EN67" s="231"/>
      <c r="EO67" s="235"/>
      <c r="EP67" s="231"/>
      <c r="EQ67" s="231"/>
      <c r="ER67" s="235"/>
      <c r="ES67" s="231"/>
      <c r="ET67" s="231"/>
      <c r="EU67" s="235"/>
      <c r="EV67" s="231"/>
      <c r="EW67" s="231"/>
      <c r="EX67" s="235"/>
      <c r="EY67" s="231"/>
      <c r="EZ67" s="231"/>
      <c r="FA67" s="235"/>
      <c r="FB67" s="231"/>
      <c r="FC67" s="231"/>
      <c r="FD67" s="235"/>
      <c r="FE67" s="231"/>
      <c r="FF67" s="231"/>
      <c r="FG67" s="235"/>
      <c r="FH67" s="231"/>
      <c r="FI67" s="231"/>
      <c r="FJ67" s="235"/>
      <c r="FK67" s="231"/>
      <c r="FL67" s="231"/>
      <c r="FM67" s="235"/>
      <c r="FN67" s="231"/>
      <c r="FO67" s="231"/>
      <c r="FP67" s="235"/>
      <c r="FQ67" s="231"/>
      <c r="FR67" s="231"/>
      <c r="FS67" s="235"/>
      <c r="FT67" s="231"/>
      <c r="FU67" s="231"/>
      <c r="FV67" s="235"/>
      <c r="FW67" s="231"/>
      <c r="FX67" s="231"/>
      <c r="FY67" s="235"/>
      <c r="FZ67" s="231"/>
      <c r="GA67" s="231"/>
      <c r="GB67" s="235"/>
      <c r="GC67" s="231"/>
      <c r="GD67" s="231"/>
      <c r="GE67" s="235"/>
      <c r="GF67" s="231"/>
      <c r="GG67" s="231"/>
      <c r="GH67" s="235"/>
      <c r="GI67" s="231"/>
      <c r="GJ67" s="231"/>
      <c r="GK67" s="235"/>
      <c r="GL67" s="231"/>
      <c r="GM67" s="231"/>
      <c r="GN67" s="235"/>
      <c r="GO67" s="231"/>
      <c r="GP67" s="231"/>
      <c r="GQ67" s="235"/>
    </row>
    <row r="68" spans="1:199" s="69" customFormat="1" ht="10.199999999999999" x14ac:dyDescent="0.2">
      <c r="A68" s="68"/>
      <c r="B68" s="68"/>
      <c r="C68" s="68"/>
      <c r="D68" s="68"/>
      <c r="E68" s="68"/>
      <c r="F68" s="97"/>
      <c r="G68" s="68"/>
      <c r="H68" s="68"/>
      <c r="I68" s="68"/>
      <c r="J68" s="68"/>
      <c r="K68" s="68"/>
      <c r="L68" s="68"/>
      <c r="M68" s="68"/>
      <c r="N68" s="68"/>
      <c r="O68" s="68"/>
      <c r="P68" s="68"/>
      <c r="Q68" s="68"/>
      <c r="R68" s="189"/>
      <c r="S68" s="190"/>
      <c r="T68" s="191"/>
      <c r="U68" s="192"/>
      <c r="V68" s="193"/>
      <c r="W68" s="190"/>
      <c r="X68" s="190"/>
      <c r="Y68" s="194"/>
      <c r="Z68" s="195"/>
      <c r="AA68" s="190"/>
      <c r="AB68" s="194"/>
      <c r="AC68" s="190"/>
      <c r="AD68" s="190"/>
      <c r="AE68" s="194"/>
      <c r="AF68" s="190"/>
      <c r="AG68" s="190"/>
      <c r="AH68" s="194"/>
      <c r="AI68" s="190"/>
      <c r="AJ68" s="190"/>
      <c r="AK68" s="194"/>
      <c r="AL68" s="190"/>
      <c r="AM68" s="190"/>
      <c r="AN68" s="194"/>
      <c r="AO68" s="190"/>
      <c r="AP68" s="190"/>
      <c r="AQ68" s="194"/>
      <c r="AR68" s="190"/>
      <c r="AS68" s="190"/>
      <c r="AT68" s="194"/>
      <c r="AU68" s="190"/>
      <c r="AV68" s="190"/>
      <c r="AW68" s="194"/>
      <c r="AX68" s="190"/>
      <c r="AY68" s="190"/>
      <c r="AZ68" s="194"/>
      <c r="BA68" s="190"/>
      <c r="BB68" s="190"/>
      <c r="BC68" s="194"/>
      <c r="BD68" s="190"/>
      <c r="BE68" s="190"/>
      <c r="BF68" s="194"/>
      <c r="BG68" s="190"/>
      <c r="BH68" s="190"/>
      <c r="BI68" s="194"/>
      <c r="BJ68" s="190"/>
      <c r="BK68" s="190"/>
      <c r="BL68" s="194"/>
      <c r="BM68" s="190"/>
      <c r="BN68" s="190"/>
      <c r="BO68" s="194"/>
      <c r="BP68" s="190"/>
      <c r="BQ68" s="190"/>
      <c r="BR68" s="194"/>
      <c r="BS68" s="190"/>
      <c r="BT68" s="190"/>
      <c r="BU68" s="194"/>
      <c r="BV68" s="190"/>
      <c r="BW68" s="190"/>
      <c r="BX68" s="194"/>
      <c r="BY68" s="190"/>
      <c r="BZ68" s="190"/>
      <c r="CA68" s="194"/>
      <c r="CB68" s="190"/>
      <c r="CC68" s="190"/>
      <c r="CD68" s="194"/>
      <c r="CE68" s="190"/>
      <c r="CF68" s="190"/>
      <c r="CG68" s="194"/>
      <c r="CH68" s="190"/>
      <c r="CI68" s="190"/>
      <c r="CJ68" s="194"/>
      <c r="CK68" s="190"/>
      <c r="CL68" s="190"/>
      <c r="CM68" s="194"/>
      <c r="CN68" s="190"/>
      <c r="CO68" s="190"/>
      <c r="CP68" s="194"/>
      <c r="CQ68" s="190"/>
      <c r="CR68" s="190"/>
      <c r="CS68" s="194"/>
      <c r="CT68" s="190"/>
      <c r="CU68" s="190"/>
      <c r="CV68" s="194"/>
      <c r="CW68" s="190"/>
      <c r="CX68" s="190"/>
      <c r="CY68" s="194"/>
      <c r="CZ68" s="190"/>
      <c r="DA68" s="190"/>
      <c r="DB68" s="194"/>
      <c r="DC68" s="190"/>
      <c r="DD68" s="190"/>
      <c r="DE68" s="194"/>
      <c r="DF68" s="190"/>
      <c r="DG68" s="190"/>
      <c r="DH68" s="194"/>
      <c r="DI68" s="190"/>
      <c r="DJ68" s="190"/>
      <c r="DK68" s="194"/>
      <c r="DL68" s="190"/>
      <c r="DM68" s="190"/>
      <c r="DN68" s="194"/>
      <c r="DO68" s="190"/>
      <c r="DP68" s="190"/>
      <c r="DQ68" s="194"/>
      <c r="DR68" s="190"/>
      <c r="DS68" s="190"/>
      <c r="DT68" s="194"/>
      <c r="DU68" s="190"/>
      <c r="DV68" s="190"/>
      <c r="DW68" s="194"/>
      <c r="DX68" s="190"/>
      <c r="DY68" s="190"/>
      <c r="DZ68" s="194"/>
      <c r="EA68" s="190"/>
      <c r="EB68" s="190"/>
      <c r="EC68" s="194"/>
      <c r="ED68" s="190"/>
      <c r="EE68" s="190"/>
      <c r="EF68" s="194"/>
      <c r="EG68" s="190"/>
      <c r="EH68" s="190"/>
      <c r="EI68" s="194"/>
      <c r="EJ68" s="190"/>
      <c r="EK68" s="190"/>
      <c r="EL68" s="194"/>
      <c r="EM68" s="190"/>
      <c r="EN68" s="190"/>
      <c r="EO68" s="194"/>
      <c r="EP68" s="190"/>
      <c r="EQ68" s="190"/>
      <c r="ER68" s="194"/>
      <c r="ES68" s="190"/>
      <c r="ET68" s="190"/>
      <c r="EU68" s="194"/>
      <c r="EV68" s="190"/>
      <c r="EW68" s="190"/>
      <c r="EX68" s="194"/>
      <c r="EY68" s="190"/>
      <c r="EZ68" s="190"/>
      <c r="FA68" s="194"/>
      <c r="FB68" s="190"/>
      <c r="FC68" s="190"/>
      <c r="FD68" s="194"/>
      <c r="FE68" s="190"/>
      <c r="FF68" s="190"/>
      <c r="FG68" s="194"/>
      <c r="FH68" s="190"/>
      <c r="FI68" s="190"/>
      <c r="FJ68" s="194"/>
      <c r="FK68" s="190"/>
      <c r="FL68" s="190"/>
      <c r="FM68" s="194"/>
      <c r="FN68" s="190"/>
      <c r="FO68" s="190"/>
      <c r="FP68" s="194"/>
      <c r="FQ68" s="190"/>
      <c r="FR68" s="190"/>
      <c r="FS68" s="194"/>
      <c r="FT68" s="190"/>
      <c r="FU68" s="190"/>
      <c r="FV68" s="194"/>
      <c r="FW68" s="190"/>
      <c r="FX68" s="190"/>
      <c r="FY68" s="194"/>
      <c r="FZ68" s="190"/>
      <c r="GA68" s="190"/>
      <c r="GB68" s="194"/>
      <c r="GC68" s="190"/>
      <c r="GD68" s="190"/>
      <c r="GE68" s="194"/>
      <c r="GF68" s="190"/>
      <c r="GG68" s="190"/>
      <c r="GH68" s="194"/>
      <c r="GI68" s="190"/>
      <c r="GJ68" s="190"/>
      <c r="GK68" s="194"/>
      <c r="GL68" s="190"/>
      <c r="GM68" s="190"/>
      <c r="GN68" s="194"/>
      <c r="GO68" s="190"/>
      <c r="GP68" s="190"/>
      <c r="GQ68" s="194"/>
    </row>
    <row r="69" spans="1:199" s="55" customFormat="1" ht="14.4" x14ac:dyDescent="0.3">
      <c r="A69" s="53"/>
      <c r="B69" s="53"/>
      <c r="C69" s="53"/>
      <c r="D69" s="53" t="s">
        <v>210</v>
      </c>
      <c r="E69" s="53"/>
      <c r="F69" s="98"/>
      <c r="G69" s="53" t="s">
        <v>112</v>
      </c>
      <c r="H69" s="53"/>
      <c r="I69" s="53"/>
      <c r="J69" s="53" t="s">
        <v>273</v>
      </c>
      <c r="K69" s="53"/>
      <c r="L69" s="53"/>
      <c r="M69" s="53"/>
      <c r="N69" s="53"/>
      <c r="O69" s="53"/>
      <c r="P69" s="53"/>
      <c r="Q69" s="53"/>
      <c r="R69" s="267">
        <v>744.22079295454239</v>
      </c>
      <c r="S69" s="268">
        <v>88.580635000000001</v>
      </c>
      <c r="T69" s="269">
        <v>-0.8809753290440373</v>
      </c>
      <c r="U69" s="270"/>
      <c r="V69" s="271"/>
      <c r="W69" s="268">
        <v>3.1090546261466301</v>
      </c>
      <c r="X69" s="268">
        <v>0</v>
      </c>
      <c r="Y69" s="272">
        <v>-1</v>
      </c>
      <c r="Z69" s="273">
        <v>6.4594607943421423</v>
      </c>
      <c r="AA69" s="268">
        <v>0</v>
      </c>
      <c r="AB69" s="272">
        <v>-1</v>
      </c>
      <c r="AC69" s="268">
        <v>-4.7012242738514054</v>
      </c>
      <c r="AD69" s="268">
        <v>0</v>
      </c>
      <c r="AE69" s="272">
        <v>1</v>
      </c>
      <c r="AF69" s="268">
        <v>-6.1859900443459548</v>
      </c>
      <c r="AG69" s="268">
        <v>0</v>
      </c>
      <c r="AH69" s="272">
        <v>1</v>
      </c>
      <c r="AI69" s="268">
        <v>-11.029952206043077</v>
      </c>
      <c r="AJ69" s="268">
        <v>0</v>
      </c>
      <c r="AK69" s="272">
        <v>1</v>
      </c>
      <c r="AL69" s="268">
        <v>-6.2619509826766588</v>
      </c>
      <c r="AM69" s="268">
        <v>0</v>
      </c>
      <c r="AN69" s="272">
        <v>1</v>
      </c>
      <c r="AO69" s="268">
        <v>-4.8420149576567688</v>
      </c>
      <c r="AP69" s="268">
        <v>0</v>
      </c>
      <c r="AQ69" s="272">
        <v>1</v>
      </c>
      <c r="AR69" s="268">
        <v>7.1580095896984268</v>
      </c>
      <c r="AS69" s="268">
        <v>0</v>
      </c>
      <c r="AT69" s="272">
        <v>-1</v>
      </c>
      <c r="AU69" s="268">
        <v>10.727397302844544</v>
      </c>
      <c r="AV69" s="268">
        <v>0</v>
      </c>
      <c r="AW69" s="272">
        <v>-1</v>
      </c>
      <c r="AX69" s="268">
        <v>65.867345375168199</v>
      </c>
      <c r="AY69" s="268">
        <v>0</v>
      </c>
      <c r="AZ69" s="272">
        <v>-1</v>
      </c>
      <c r="BA69" s="268">
        <v>66.53112842778927</v>
      </c>
      <c r="BB69" s="268">
        <v>0</v>
      </c>
      <c r="BC69" s="272">
        <v>-1</v>
      </c>
      <c r="BD69" s="268">
        <v>65.582948294456145</v>
      </c>
      <c r="BE69" s="268">
        <v>0</v>
      </c>
      <c r="BF69" s="272">
        <v>-1</v>
      </c>
      <c r="BG69" s="268">
        <v>61.554646963929656</v>
      </c>
      <c r="BH69" s="268">
        <v>0</v>
      </c>
      <c r="BI69" s="272">
        <v>-1</v>
      </c>
      <c r="BJ69" s="268">
        <v>38.763693443765959</v>
      </c>
      <c r="BK69" s="268">
        <v>0</v>
      </c>
      <c r="BL69" s="272">
        <v>-1</v>
      </c>
      <c r="BM69" s="268">
        <v>23.460640905386178</v>
      </c>
      <c r="BN69" s="268">
        <v>0</v>
      </c>
      <c r="BO69" s="272">
        <v>-1</v>
      </c>
      <c r="BP69" s="268">
        <v>17.520986236031305</v>
      </c>
      <c r="BQ69" s="268">
        <v>0</v>
      </c>
      <c r="BR69" s="272">
        <v>-1</v>
      </c>
      <c r="BS69" s="268">
        <v>9.0740401161037312</v>
      </c>
      <c r="BT69" s="268">
        <v>0</v>
      </c>
      <c r="BU69" s="272">
        <v>-1</v>
      </c>
      <c r="BV69" s="268">
        <v>24.839388399472504</v>
      </c>
      <c r="BW69" s="268">
        <v>13.168000000000003</v>
      </c>
      <c r="BX69" s="272">
        <v>-0.46987422603852669</v>
      </c>
      <c r="BY69" s="268">
        <v>24.553878149882916</v>
      </c>
      <c r="BZ69" s="268">
        <v>15.613999999999997</v>
      </c>
      <c r="CA69" s="272">
        <v>-0.36409230734598019</v>
      </c>
      <c r="CB69" s="268">
        <v>17.637990738915292</v>
      </c>
      <c r="CC69" s="268">
        <v>48.469344999999997</v>
      </c>
      <c r="CD69" s="272">
        <v>1.7480083030693769</v>
      </c>
      <c r="CE69" s="268">
        <v>28.263166679076352</v>
      </c>
      <c r="CF69" s="268">
        <v>-22.686</v>
      </c>
      <c r="CG69" s="272">
        <v>-1.8026701415873116</v>
      </c>
      <c r="CH69" s="268">
        <v>9.5690996753711062</v>
      </c>
      <c r="CI69" s="268">
        <v>34.01529</v>
      </c>
      <c r="CJ69" s="272">
        <v>2.5547011896582452</v>
      </c>
      <c r="CK69" s="268">
        <v>27.00444381459895</v>
      </c>
      <c r="CL69" s="268">
        <v>0</v>
      </c>
      <c r="CM69" s="272">
        <v>-1</v>
      </c>
      <c r="CN69" s="268">
        <v>27.255217741112062</v>
      </c>
      <c r="CO69" s="268">
        <v>0</v>
      </c>
      <c r="CP69" s="272">
        <v>-1</v>
      </c>
      <c r="CQ69" s="268">
        <v>10.776031768789547</v>
      </c>
      <c r="CR69" s="268">
        <v>0</v>
      </c>
      <c r="CS69" s="272">
        <v>-1</v>
      </c>
      <c r="CT69" s="268">
        <v>-8.2720586104538114</v>
      </c>
      <c r="CU69" s="268">
        <v>0</v>
      </c>
      <c r="CV69" s="272">
        <v>1</v>
      </c>
      <c r="CW69" s="268">
        <v>11.596625167792642</v>
      </c>
      <c r="CX69" s="268">
        <v>0</v>
      </c>
      <c r="CY69" s="272">
        <v>-1</v>
      </c>
      <c r="CZ69" s="268">
        <v>11.253410026601106</v>
      </c>
      <c r="DA69" s="268">
        <v>0</v>
      </c>
      <c r="DB69" s="272">
        <v>-1</v>
      </c>
      <c r="DC69" s="268">
        <v>5.435855692009973</v>
      </c>
      <c r="DD69" s="268">
        <v>0</v>
      </c>
      <c r="DE69" s="272">
        <v>-1</v>
      </c>
      <c r="DF69" s="268">
        <v>0.52960770109540789</v>
      </c>
      <c r="DG69" s="268">
        <v>0</v>
      </c>
      <c r="DH69" s="272">
        <v>-1</v>
      </c>
      <c r="DI69" s="268">
        <v>13.10376675710704</v>
      </c>
      <c r="DJ69" s="268">
        <v>0</v>
      </c>
      <c r="DK69" s="272">
        <v>-1</v>
      </c>
      <c r="DL69" s="268">
        <v>12.0062112950033</v>
      </c>
      <c r="DM69" s="268">
        <v>0</v>
      </c>
      <c r="DN69" s="272">
        <v>-1</v>
      </c>
      <c r="DO69" s="268">
        <v>5.6308353664088884</v>
      </c>
      <c r="DP69" s="268">
        <v>0</v>
      </c>
      <c r="DQ69" s="272">
        <v>-1</v>
      </c>
      <c r="DR69" s="268">
        <v>11.466923275957189</v>
      </c>
      <c r="DS69" s="268">
        <v>0</v>
      </c>
      <c r="DT69" s="272">
        <v>-1</v>
      </c>
      <c r="DU69" s="268">
        <v>-2.9125739815917839</v>
      </c>
      <c r="DV69" s="268">
        <v>0</v>
      </c>
      <c r="DW69" s="272">
        <v>1</v>
      </c>
      <c r="DX69" s="268">
        <v>12.112387079022216</v>
      </c>
      <c r="DY69" s="268">
        <v>0</v>
      </c>
      <c r="DZ69" s="272">
        <v>-1</v>
      </c>
      <c r="EA69" s="268">
        <v>13.047254295987948</v>
      </c>
      <c r="EB69" s="268">
        <v>0</v>
      </c>
      <c r="EC69" s="272">
        <v>-1</v>
      </c>
      <c r="ED69" s="268">
        <v>12.179731714353359</v>
      </c>
      <c r="EE69" s="268">
        <v>0</v>
      </c>
      <c r="EF69" s="272">
        <v>-1</v>
      </c>
      <c r="EG69" s="268">
        <v>13.994368236195275</v>
      </c>
      <c r="EH69" s="268">
        <v>0</v>
      </c>
      <c r="EI69" s="272">
        <v>-1</v>
      </c>
      <c r="EJ69" s="268">
        <v>21.964674016813309</v>
      </c>
      <c r="EK69" s="268">
        <v>0</v>
      </c>
      <c r="EL69" s="272">
        <v>-1</v>
      </c>
      <c r="EM69" s="268">
        <v>21.436131187096986</v>
      </c>
      <c r="EN69" s="268">
        <v>0</v>
      </c>
      <c r="EO69" s="272">
        <v>-1</v>
      </c>
      <c r="EP69" s="268">
        <v>1.9609134559143193</v>
      </c>
      <c r="EQ69" s="268">
        <v>0</v>
      </c>
      <c r="ER69" s="272">
        <v>-1</v>
      </c>
      <c r="ES69" s="268">
        <v>15.73379304301106</v>
      </c>
      <c r="ET69" s="268">
        <v>0</v>
      </c>
      <c r="EU69" s="272">
        <v>-1</v>
      </c>
      <c r="EV69" s="268">
        <v>-2.2860459174466143</v>
      </c>
      <c r="EW69" s="268">
        <v>0</v>
      </c>
      <c r="EX69" s="272">
        <v>1</v>
      </c>
      <c r="EY69" s="268">
        <v>15.052360318857119</v>
      </c>
      <c r="EZ69" s="268">
        <v>0</v>
      </c>
      <c r="FA69" s="272">
        <v>-1</v>
      </c>
      <c r="FB69" s="268">
        <v>15.784161849204292</v>
      </c>
      <c r="FC69" s="268">
        <v>0</v>
      </c>
      <c r="FD69" s="272">
        <v>-1</v>
      </c>
      <c r="FE69" s="268">
        <v>6.9001839845896527</v>
      </c>
      <c r="FF69" s="268">
        <v>0</v>
      </c>
      <c r="FG69" s="272">
        <v>-1</v>
      </c>
      <c r="FH69" s="268">
        <v>0.69235350790994588</v>
      </c>
      <c r="FI69" s="268">
        <v>0</v>
      </c>
      <c r="FJ69" s="272">
        <v>-1</v>
      </c>
      <c r="FK69" s="268">
        <v>12.376416119379236</v>
      </c>
      <c r="FL69" s="268">
        <v>0</v>
      </c>
      <c r="FM69" s="272">
        <v>-1</v>
      </c>
      <c r="FN69" s="268">
        <v>13.118102633268592</v>
      </c>
      <c r="FO69" s="268">
        <v>0</v>
      </c>
      <c r="FP69" s="272">
        <v>-1</v>
      </c>
      <c r="FQ69" s="268">
        <v>2.084105338625335</v>
      </c>
      <c r="FR69" s="268">
        <v>0</v>
      </c>
      <c r="FS69" s="272">
        <v>-1</v>
      </c>
      <c r="FT69" s="268">
        <v>-8.5366168361356074</v>
      </c>
      <c r="FU69" s="268">
        <v>0</v>
      </c>
      <c r="FV69" s="272">
        <v>1</v>
      </c>
      <c r="FW69" s="268">
        <v>4.0804796596588702</v>
      </c>
      <c r="FX69" s="268">
        <v>0</v>
      </c>
      <c r="FY69" s="272">
        <v>-1</v>
      </c>
      <c r="FZ69" s="268">
        <v>0</v>
      </c>
      <c r="GA69" s="268">
        <v>0</v>
      </c>
      <c r="GB69" s="272">
        <v>0</v>
      </c>
      <c r="GC69" s="268">
        <v>0</v>
      </c>
      <c r="GD69" s="268">
        <v>0</v>
      </c>
      <c r="GE69" s="272">
        <v>0</v>
      </c>
      <c r="GF69" s="268">
        <v>0</v>
      </c>
      <c r="GG69" s="268">
        <v>0</v>
      </c>
      <c r="GH69" s="272">
        <v>0</v>
      </c>
      <c r="GI69" s="268">
        <v>0</v>
      </c>
      <c r="GJ69" s="268">
        <v>0</v>
      </c>
      <c r="GK69" s="272">
        <v>0</v>
      </c>
      <c r="GL69" s="268">
        <v>0</v>
      </c>
      <c r="GM69" s="268">
        <v>0</v>
      </c>
      <c r="GN69" s="272">
        <v>0</v>
      </c>
      <c r="GO69" s="268">
        <v>0</v>
      </c>
      <c r="GP69" s="268">
        <v>0</v>
      </c>
      <c r="GQ69" s="272">
        <v>0</v>
      </c>
    </row>
    <row r="70" spans="1:199" s="69" customFormat="1" ht="6.6" x14ac:dyDescent="0.15">
      <c r="A70" s="68"/>
      <c r="B70" s="68"/>
      <c r="C70" s="68"/>
      <c r="D70" s="68"/>
      <c r="E70" s="68"/>
      <c r="F70" s="120"/>
      <c r="G70" s="68"/>
      <c r="H70" s="68"/>
      <c r="I70" s="68"/>
      <c r="J70" s="68"/>
      <c r="K70" s="68"/>
      <c r="L70" s="68"/>
      <c r="M70" s="68"/>
      <c r="N70" s="68"/>
      <c r="O70" s="68"/>
      <c r="P70" s="68"/>
      <c r="Q70" s="68"/>
      <c r="R70" s="189"/>
      <c r="S70" s="190"/>
      <c r="T70" s="191"/>
      <c r="U70" s="192"/>
      <c r="V70" s="193"/>
      <c r="W70" s="190"/>
      <c r="X70" s="190"/>
      <c r="Y70" s="194"/>
      <c r="Z70" s="195"/>
      <c r="AA70" s="190"/>
      <c r="AB70" s="194"/>
      <c r="AC70" s="190"/>
      <c r="AD70" s="190"/>
      <c r="AE70" s="194"/>
      <c r="AF70" s="190"/>
      <c r="AG70" s="190"/>
      <c r="AH70" s="194"/>
      <c r="AI70" s="190"/>
      <c r="AJ70" s="190"/>
      <c r="AK70" s="194"/>
      <c r="AL70" s="190"/>
      <c r="AM70" s="190"/>
      <c r="AN70" s="194"/>
      <c r="AO70" s="190"/>
      <c r="AP70" s="190"/>
      <c r="AQ70" s="194"/>
      <c r="AR70" s="190"/>
      <c r="AS70" s="190"/>
      <c r="AT70" s="194"/>
      <c r="AU70" s="190"/>
      <c r="AV70" s="190"/>
      <c r="AW70" s="194"/>
      <c r="AX70" s="190"/>
      <c r="AY70" s="190"/>
      <c r="AZ70" s="194"/>
      <c r="BA70" s="190"/>
      <c r="BB70" s="190"/>
      <c r="BC70" s="194"/>
      <c r="BD70" s="190"/>
      <c r="BE70" s="190"/>
      <c r="BF70" s="194"/>
      <c r="BG70" s="190"/>
      <c r="BH70" s="190"/>
      <c r="BI70" s="194"/>
      <c r="BJ70" s="190"/>
      <c r="BK70" s="190"/>
      <c r="BL70" s="194"/>
      <c r="BM70" s="190"/>
      <c r="BN70" s="190"/>
      <c r="BO70" s="194"/>
      <c r="BP70" s="190"/>
      <c r="BQ70" s="190"/>
      <c r="BR70" s="194"/>
      <c r="BS70" s="190"/>
      <c r="BT70" s="190"/>
      <c r="BU70" s="194"/>
      <c r="BV70" s="190"/>
      <c r="BW70" s="190"/>
      <c r="BX70" s="194"/>
      <c r="BY70" s="190"/>
      <c r="BZ70" s="190"/>
      <c r="CA70" s="194"/>
      <c r="CB70" s="190"/>
      <c r="CC70" s="190"/>
      <c r="CD70" s="194"/>
      <c r="CE70" s="190"/>
      <c r="CF70" s="190"/>
      <c r="CG70" s="194"/>
      <c r="CH70" s="190"/>
      <c r="CI70" s="190"/>
      <c r="CJ70" s="194"/>
      <c r="CK70" s="190"/>
      <c r="CL70" s="190"/>
      <c r="CM70" s="194"/>
      <c r="CN70" s="190"/>
      <c r="CO70" s="190"/>
      <c r="CP70" s="194"/>
      <c r="CQ70" s="190"/>
      <c r="CR70" s="190"/>
      <c r="CS70" s="194"/>
      <c r="CT70" s="190"/>
      <c r="CU70" s="190"/>
      <c r="CV70" s="194"/>
      <c r="CW70" s="190"/>
      <c r="CX70" s="190"/>
      <c r="CY70" s="194"/>
      <c r="CZ70" s="190"/>
      <c r="DA70" s="190"/>
      <c r="DB70" s="194"/>
      <c r="DC70" s="190"/>
      <c r="DD70" s="190"/>
      <c r="DE70" s="194"/>
      <c r="DF70" s="190"/>
      <c r="DG70" s="190"/>
      <c r="DH70" s="194"/>
      <c r="DI70" s="190"/>
      <c r="DJ70" s="190"/>
      <c r="DK70" s="194"/>
      <c r="DL70" s="190"/>
      <c r="DM70" s="190"/>
      <c r="DN70" s="194"/>
      <c r="DO70" s="190"/>
      <c r="DP70" s="190"/>
      <c r="DQ70" s="194"/>
      <c r="DR70" s="190"/>
      <c r="DS70" s="190"/>
      <c r="DT70" s="194"/>
      <c r="DU70" s="190"/>
      <c r="DV70" s="190"/>
      <c r="DW70" s="194"/>
      <c r="DX70" s="190"/>
      <c r="DY70" s="190"/>
      <c r="DZ70" s="194"/>
      <c r="EA70" s="190"/>
      <c r="EB70" s="190"/>
      <c r="EC70" s="194"/>
      <c r="ED70" s="190"/>
      <c r="EE70" s="190"/>
      <c r="EF70" s="194"/>
      <c r="EG70" s="190"/>
      <c r="EH70" s="190"/>
      <c r="EI70" s="194"/>
      <c r="EJ70" s="190"/>
      <c r="EK70" s="190"/>
      <c r="EL70" s="194"/>
      <c r="EM70" s="190"/>
      <c r="EN70" s="190"/>
      <c r="EO70" s="194"/>
      <c r="EP70" s="190"/>
      <c r="EQ70" s="190"/>
      <c r="ER70" s="194"/>
      <c r="ES70" s="190"/>
      <c r="ET70" s="190"/>
      <c r="EU70" s="194"/>
      <c r="EV70" s="190"/>
      <c r="EW70" s="190"/>
      <c r="EX70" s="194"/>
      <c r="EY70" s="190"/>
      <c r="EZ70" s="190"/>
      <c r="FA70" s="194"/>
      <c r="FB70" s="190"/>
      <c r="FC70" s="190"/>
      <c r="FD70" s="194"/>
      <c r="FE70" s="190"/>
      <c r="FF70" s="190"/>
      <c r="FG70" s="194"/>
      <c r="FH70" s="190"/>
      <c r="FI70" s="190"/>
      <c r="FJ70" s="194"/>
      <c r="FK70" s="190"/>
      <c r="FL70" s="190"/>
      <c r="FM70" s="194"/>
      <c r="FN70" s="190"/>
      <c r="FO70" s="190"/>
      <c r="FP70" s="194"/>
      <c r="FQ70" s="190"/>
      <c r="FR70" s="190"/>
      <c r="FS70" s="194"/>
      <c r="FT70" s="190"/>
      <c r="FU70" s="190"/>
      <c r="FV70" s="194"/>
      <c r="FW70" s="190"/>
      <c r="FX70" s="190"/>
      <c r="FY70" s="194"/>
      <c r="FZ70" s="190"/>
      <c r="GA70" s="190"/>
      <c r="GB70" s="194"/>
      <c r="GC70" s="190"/>
      <c r="GD70" s="190"/>
      <c r="GE70" s="194"/>
      <c r="GF70" s="190"/>
      <c r="GG70" s="190"/>
      <c r="GH70" s="194"/>
      <c r="GI70" s="190"/>
      <c r="GJ70" s="190"/>
      <c r="GK70" s="194"/>
      <c r="GL70" s="190"/>
      <c r="GM70" s="190"/>
      <c r="GN70" s="194"/>
      <c r="GO70" s="190"/>
      <c r="GP70" s="190"/>
      <c r="GQ70" s="194"/>
    </row>
    <row r="71" spans="1:199" s="55" customFormat="1" ht="14.4" x14ac:dyDescent="0.3">
      <c r="A71" s="53"/>
      <c r="B71" s="53"/>
      <c r="C71" s="53"/>
      <c r="D71" s="53" t="s">
        <v>211</v>
      </c>
      <c r="E71" s="53"/>
      <c r="F71" s="98"/>
      <c r="G71" s="53" t="s">
        <v>114</v>
      </c>
      <c r="H71" s="53"/>
      <c r="I71" s="53"/>
      <c r="J71" s="53" t="s">
        <v>273</v>
      </c>
      <c r="K71" s="53"/>
      <c r="L71" s="53"/>
      <c r="M71" s="53"/>
      <c r="N71" s="53"/>
      <c r="O71" s="53"/>
      <c r="P71" s="53"/>
      <c r="Q71" s="53"/>
      <c r="R71" s="267">
        <v>1795.0697618986128</v>
      </c>
      <c r="S71" s="268">
        <v>180.36628999999999</v>
      </c>
      <c r="T71" s="269">
        <v>-0.89952129224814648</v>
      </c>
      <c r="U71" s="270"/>
      <c r="V71" s="271"/>
      <c r="W71" s="268">
        <v>9.5306090690322591</v>
      </c>
      <c r="X71" s="268">
        <v>0</v>
      </c>
      <c r="Y71" s="272">
        <v>-1</v>
      </c>
      <c r="Z71" s="273">
        <v>22.238087827741936</v>
      </c>
      <c r="AA71" s="268">
        <v>0</v>
      </c>
      <c r="AB71" s="272">
        <v>-1</v>
      </c>
      <c r="AC71" s="268">
        <v>17.291863741806466</v>
      </c>
      <c r="AD71" s="268">
        <v>0</v>
      </c>
      <c r="AE71" s="272">
        <v>-1</v>
      </c>
      <c r="AF71" s="268">
        <v>8.5866079551828989</v>
      </c>
      <c r="AG71" s="268">
        <v>0</v>
      </c>
      <c r="AH71" s="272">
        <v>-1</v>
      </c>
      <c r="AI71" s="268">
        <v>8.5866079551827568</v>
      </c>
      <c r="AJ71" s="268">
        <v>0</v>
      </c>
      <c r="AK71" s="272">
        <v>-1</v>
      </c>
      <c r="AL71" s="268">
        <v>8.586607955182572</v>
      </c>
      <c r="AM71" s="268">
        <v>0</v>
      </c>
      <c r="AN71" s="272">
        <v>-1</v>
      </c>
      <c r="AO71" s="268">
        <v>9.3108681055480957</v>
      </c>
      <c r="AP71" s="268">
        <v>0</v>
      </c>
      <c r="AQ71" s="272">
        <v>-1</v>
      </c>
      <c r="AR71" s="268">
        <v>28.803358122949376</v>
      </c>
      <c r="AS71" s="268">
        <v>0</v>
      </c>
      <c r="AT71" s="272">
        <v>-1</v>
      </c>
      <c r="AU71" s="268">
        <v>31.038150943225759</v>
      </c>
      <c r="AV71" s="268">
        <v>0</v>
      </c>
      <c r="AW71" s="272">
        <v>-1</v>
      </c>
      <c r="AX71" s="268">
        <v>81.524353030322501</v>
      </c>
      <c r="AY71" s="268">
        <v>0</v>
      </c>
      <c r="AZ71" s="272">
        <v>-1</v>
      </c>
      <c r="BA71" s="268">
        <v>81.52435303032243</v>
      </c>
      <c r="BB71" s="268">
        <v>0</v>
      </c>
      <c r="BC71" s="272">
        <v>-1</v>
      </c>
      <c r="BD71" s="268">
        <v>87.722902151136793</v>
      </c>
      <c r="BE71" s="268">
        <v>0</v>
      </c>
      <c r="BF71" s="272">
        <v>-1</v>
      </c>
      <c r="BG71" s="268">
        <v>89.927901456881727</v>
      </c>
      <c r="BH71" s="268">
        <v>0</v>
      </c>
      <c r="BI71" s="272">
        <v>-1</v>
      </c>
      <c r="BJ71" s="268">
        <v>53.866328537526613</v>
      </c>
      <c r="BK71" s="268">
        <v>0</v>
      </c>
      <c r="BL71" s="272">
        <v>-1</v>
      </c>
      <c r="BM71" s="268">
        <v>39.441699369784999</v>
      </c>
      <c r="BN71" s="268">
        <v>0</v>
      </c>
      <c r="BO71" s="272">
        <v>-1</v>
      </c>
      <c r="BP71" s="268">
        <v>39.990307851397844</v>
      </c>
      <c r="BQ71" s="268">
        <v>0</v>
      </c>
      <c r="BR71" s="272">
        <v>-1</v>
      </c>
      <c r="BS71" s="268">
        <v>40.404329700000076</v>
      </c>
      <c r="BT71" s="268">
        <v>0</v>
      </c>
      <c r="BU71" s="272">
        <v>-1</v>
      </c>
      <c r="BV71" s="268">
        <v>40.404329700000332</v>
      </c>
      <c r="BW71" s="268">
        <v>15.148000000000003</v>
      </c>
      <c r="BX71" s="272">
        <v>-0.62508968438598111</v>
      </c>
      <c r="BY71" s="268">
        <v>40.404329700000204</v>
      </c>
      <c r="BZ71" s="268">
        <v>30.873999999999995</v>
      </c>
      <c r="CA71" s="272">
        <v>-0.23587397119967965</v>
      </c>
      <c r="CB71" s="268">
        <v>39.730510722581002</v>
      </c>
      <c r="CC71" s="268">
        <v>69.394999999999996</v>
      </c>
      <c r="CD71" s="272">
        <v>0.74664253587253937</v>
      </c>
      <c r="CE71" s="268">
        <v>43.100922867258191</v>
      </c>
      <c r="CF71" s="268">
        <v>30.834000000000003</v>
      </c>
      <c r="CG71" s="272">
        <v>-0.28460928563032722</v>
      </c>
      <c r="CH71" s="268">
        <v>43.100922867257822</v>
      </c>
      <c r="CI71" s="268">
        <v>34.115290000000002</v>
      </c>
      <c r="CJ71" s="272">
        <v>-0.20847889719047927</v>
      </c>
      <c r="CK71" s="268">
        <v>43.100922867257822</v>
      </c>
      <c r="CL71" s="268">
        <v>0</v>
      </c>
      <c r="CM71" s="272">
        <v>-1</v>
      </c>
      <c r="CN71" s="268">
        <v>43.100922867257736</v>
      </c>
      <c r="CO71" s="268">
        <v>0</v>
      </c>
      <c r="CP71" s="272">
        <v>-1</v>
      </c>
      <c r="CQ71" s="268">
        <v>33.659377071558865</v>
      </c>
      <c r="CR71" s="268">
        <v>0</v>
      </c>
      <c r="CS71" s="272">
        <v>-1</v>
      </c>
      <c r="CT71" s="268">
        <v>27.086127851773895</v>
      </c>
      <c r="CU71" s="268">
        <v>0</v>
      </c>
      <c r="CV71" s="272">
        <v>-1</v>
      </c>
      <c r="CW71" s="268">
        <v>27.086127851774052</v>
      </c>
      <c r="CX71" s="268">
        <v>0</v>
      </c>
      <c r="CY71" s="272">
        <v>-1</v>
      </c>
      <c r="CZ71" s="268">
        <v>27.08612785177408</v>
      </c>
      <c r="DA71" s="268">
        <v>0</v>
      </c>
      <c r="DB71" s="272">
        <v>-1</v>
      </c>
      <c r="DC71" s="268">
        <v>27.537146993441013</v>
      </c>
      <c r="DD71" s="268">
        <v>0</v>
      </c>
      <c r="DE71" s="272">
        <v>-1</v>
      </c>
      <c r="DF71" s="268">
        <v>28.198822693548877</v>
      </c>
      <c r="DG71" s="268">
        <v>0</v>
      </c>
      <c r="DH71" s="272">
        <v>-1</v>
      </c>
      <c r="DI71" s="268">
        <v>28.198822693548848</v>
      </c>
      <c r="DJ71" s="268">
        <v>0</v>
      </c>
      <c r="DK71" s="272">
        <v>-1</v>
      </c>
      <c r="DL71" s="268">
        <v>28.198822693548735</v>
      </c>
      <c r="DM71" s="268">
        <v>0</v>
      </c>
      <c r="DN71" s="272">
        <v>-1</v>
      </c>
      <c r="DO71" s="268">
        <v>28.023270725806753</v>
      </c>
      <c r="DP71" s="268">
        <v>0</v>
      </c>
      <c r="DQ71" s="272">
        <v>-1</v>
      </c>
      <c r="DR71" s="268">
        <v>26.539475486967959</v>
      </c>
      <c r="DS71" s="268">
        <v>0</v>
      </c>
      <c r="DT71" s="272">
        <v>-1</v>
      </c>
      <c r="DU71" s="268">
        <v>27.389376078881511</v>
      </c>
      <c r="DV71" s="268">
        <v>0</v>
      </c>
      <c r="DW71" s="272">
        <v>-1</v>
      </c>
      <c r="DX71" s="268">
        <v>27.389376078881497</v>
      </c>
      <c r="DY71" s="268">
        <v>0</v>
      </c>
      <c r="DZ71" s="272">
        <v>-1</v>
      </c>
      <c r="EA71" s="268">
        <v>27.389376078881426</v>
      </c>
      <c r="EB71" s="268">
        <v>0</v>
      </c>
      <c r="EC71" s="272">
        <v>-1</v>
      </c>
      <c r="ED71" s="268">
        <v>33.944931270365089</v>
      </c>
      <c r="EE71" s="268">
        <v>0</v>
      </c>
      <c r="EF71" s="272">
        <v>-1</v>
      </c>
      <c r="EG71" s="268">
        <v>38.344569892472819</v>
      </c>
      <c r="EH71" s="268">
        <v>0</v>
      </c>
      <c r="EI71" s="272">
        <v>-1</v>
      </c>
      <c r="EJ71" s="268">
        <v>38.344569892473103</v>
      </c>
      <c r="EK71" s="268">
        <v>0</v>
      </c>
      <c r="EL71" s="272">
        <v>-1</v>
      </c>
      <c r="EM71" s="268">
        <v>38.344569892473302</v>
      </c>
      <c r="EN71" s="268">
        <v>0</v>
      </c>
      <c r="EO71" s="272">
        <v>-1</v>
      </c>
      <c r="EP71" s="268">
        <v>24.83897044086055</v>
      </c>
      <c r="EQ71" s="268">
        <v>0</v>
      </c>
      <c r="ER71" s="272">
        <v>-1</v>
      </c>
      <c r="ES71" s="268">
        <v>31.595457554839015</v>
      </c>
      <c r="ET71" s="268">
        <v>0</v>
      </c>
      <c r="EU71" s="272">
        <v>-1</v>
      </c>
      <c r="EV71" s="268">
        <v>31.595457554838788</v>
      </c>
      <c r="EW71" s="268">
        <v>0</v>
      </c>
      <c r="EX71" s="272">
        <v>-1</v>
      </c>
      <c r="EY71" s="268">
        <v>31.595457554838703</v>
      </c>
      <c r="EZ71" s="268">
        <v>0</v>
      </c>
      <c r="FA71" s="272">
        <v>-1</v>
      </c>
      <c r="FB71" s="268">
        <v>31.595457554838703</v>
      </c>
      <c r="FC71" s="268">
        <v>0</v>
      </c>
      <c r="FD71" s="272">
        <v>-1</v>
      </c>
      <c r="FE71" s="268">
        <v>29.710657799901497</v>
      </c>
      <c r="FF71" s="268">
        <v>0</v>
      </c>
      <c r="FG71" s="272">
        <v>-1</v>
      </c>
      <c r="FH71" s="268">
        <v>29.316663755440814</v>
      </c>
      <c r="FI71" s="268">
        <v>0</v>
      </c>
      <c r="FJ71" s="272">
        <v>-1</v>
      </c>
      <c r="FK71" s="268">
        <v>29.316663755440672</v>
      </c>
      <c r="FL71" s="268">
        <v>0</v>
      </c>
      <c r="FM71" s="272">
        <v>-1</v>
      </c>
      <c r="FN71" s="268">
        <v>29.316663755440615</v>
      </c>
      <c r="FO71" s="268">
        <v>0</v>
      </c>
      <c r="FP71" s="272">
        <v>-1</v>
      </c>
      <c r="FQ71" s="268">
        <v>25.090178765743602</v>
      </c>
      <c r="FR71" s="268">
        <v>0</v>
      </c>
      <c r="FS71" s="272">
        <v>-1</v>
      </c>
      <c r="FT71" s="268">
        <v>21.594675616161496</v>
      </c>
      <c r="FU71" s="268">
        <v>0</v>
      </c>
      <c r="FV71" s="272">
        <v>-1</v>
      </c>
      <c r="FW71" s="268">
        <v>15.42476829725809</v>
      </c>
      <c r="FX71" s="268">
        <v>0</v>
      </c>
      <c r="FY71" s="272">
        <v>-1</v>
      </c>
      <c r="FZ71" s="268">
        <v>0</v>
      </c>
      <c r="GA71" s="268">
        <v>0</v>
      </c>
      <c r="GB71" s="272">
        <v>0</v>
      </c>
      <c r="GC71" s="268">
        <v>0</v>
      </c>
      <c r="GD71" s="268">
        <v>0</v>
      </c>
      <c r="GE71" s="272">
        <v>0</v>
      </c>
      <c r="GF71" s="268">
        <v>0</v>
      </c>
      <c r="GG71" s="268">
        <v>0</v>
      </c>
      <c r="GH71" s="272">
        <v>0</v>
      </c>
      <c r="GI71" s="268">
        <v>0</v>
      </c>
      <c r="GJ71" s="268">
        <v>0</v>
      </c>
      <c r="GK71" s="272">
        <v>0</v>
      </c>
      <c r="GL71" s="268">
        <v>0</v>
      </c>
      <c r="GM71" s="268">
        <v>0</v>
      </c>
      <c r="GN71" s="272">
        <v>0</v>
      </c>
      <c r="GO71" s="268">
        <v>0</v>
      </c>
      <c r="GP71" s="268">
        <v>0</v>
      </c>
      <c r="GQ71" s="272">
        <v>0</v>
      </c>
    </row>
    <row r="72" spans="1:199" s="69" customFormat="1" ht="6.6" x14ac:dyDescent="0.15">
      <c r="A72" s="68"/>
      <c r="B72" s="68"/>
      <c r="C72" s="68"/>
      <c r="D72" s="68"/>
      <c r="E72" s="68"/>
      <c r="F72" s="120"/>
      <c r="G72" s="68"/>
      <c r="H72" s="68"/>
      <c r="I72" s="68"/>
      <c r="J72" s="68"/>
      <c r="K72" s="68"/>
      <c r="L72" s="68"/>
      <c r="M72" s="68"/>
      <c r="N72" s="68"/>
      <c r="O72" s="68"/>
      <c r="P72" s="68"/>
      <c r="Q72" s="68"/>
      <c r="R72" s="189"/>
      <c r="S72" s="190"/>
      <c r="T72" s="191"/>
      <c r="U72" s="192"/>
      <c r="V72" s="193"/>
      <c r="W72" s="190"/>
      <c r="X72" s="190"/>
      <c r="Y72" s="194"/>
      <c r="Z72" s="195"/>
      <c r="AA72" s="190"/>
      <c r="AB72" s="194"/>
      <c r="AC72" s="190"/>
      <c r="AD72" s="190"/>
      <c r="AE72" s="194"/>
      <c r="AF72" s="190"/>
      <c r="AG72" s="190"/>
      <c r="AH72" s="194"/>
      <c r="AI72" s="190"/>
      <c r="AJ72" s="190"/>
      <c r="AK72" s="194"/>
      <c r="AL72" s="190"/>
      <c r="AM72" s="190"/>
      <c r="AN72" s="194"/>
      <c r="AO72" s="190"/>
      <c r="AP72" s="190"/>
      <c r="AQ72" s="194"/>
      <c r="AR72" s="190"/>
      <c r="AS72" s="190"/>
      <c r="AT72" s="194"/>
      <c r="AU72" s="190"/>
      <c r="AV72" s="190"/>
      <c r="AW72" s="194"/>
      <c r="AX72" s="190"/>
      <c r="AY72" s="190"/>
      <c r="AZ72" s="194"/>
      <c r="BA72" s="190"/>
      <c r="BB72" s="190"/>
      <c r="BC72" s="194"/>
      <c r="BD72" s="190"/>
      <c r="BE72" s="190"/>
      <c r="BF72" s="194"/>
      <c r="BG72" s="190"/>
      <c r="BH72" s="190"/>
      <c r="BI72" s="194"/>
      <c r="BJ72" s="190"/>
      <c r="BK72" s="190"/>
      <c r="BL72" s="194"/>
      <c r="BM72" s="190"/>
      <c r="BN72" s="190"/>
      <c r="BO72" s="194"/>
      <c r="BP72" s="190"/>
      <c r="BQ72" s="190"/>
      <c r="BR72" s="194"/>
      <c r="BS72" s="190"/>
      <c r="BT72" s="190"/>
      <c r="BU72" s="194"/>
      <c r="BV72" s="190"/>
      <c r="BW72" s="190"/>
      <c r="BX72" s="194"/>
      <c r="BY72" s="190"/>
      <c r="BZ72" s="190"/>
      <c r="CA72" s="194"/>
      <c r="CB72" s="190"/>
      <c r="CC72" s="190"/>
      <c r="CD72" s="194"/>
      <c r="CE72" s="190"/>
      <c r="CF72" s="190"/>
      <c r="CG72" s="194"/>
      <c r="CH72" s="190"/>
      <c r="CI72" s="190"/>
      <c r="CJ72" s="194"/>
      <c r="CK72" s="190"/>
      <c r="CL72" s="190"/>
      <c r="CM72" s="194"/>
      <c r="CN72" s="190"/>
      <c r="CO72" s="190"/>
      <c r="CP72" s="194"/>
      <c r="CQ72" s="190"/>
      <c r="CR72" s="190"/>
      <c r="CS72" s="194"/>
      <c r="CT72" s="190"/>
      <c r="CU72" s="190"/>
      <c r="CV72" s="194"/>
      <c r="CW72" s="190"/>
      <c r="CX72" s="190"/>
      <c r="CY72" s="194"/>
      <c r="CZ72" s="190"/>
      <c r="DA72" s="190"/>
      <c r="DB72" s="194"/>
      <c r="DC72" s="190"/>
      <c r="DD72" s="190"/>
      <c r="DE72" s="194"/>
      <c r="DF72" s="190"/>
      <c r="DG72" s="190"/>
      <c r="DH72" s="194"/>
      <c r="DI72" s="190"/>
      <c r="DJ72" s="190"/>
      <c r="DK72" s="194"/>
      <c r="DL72" s="190"/>
      <c r="DM72" s="190"/>
      <c r="DN72" s="194"/>
      <c r="DO72" s="190"/>
      <c r="DP72" s="190"/>
      <c r="DQ72" s="194"/>
      <c r="DR72" s="190"/>
      <c r="DS72" s="190"/>
      <c r="DT72" s="194"/>
      <c r="DU72" s="190"/>
      <c r="DV72" s="190"/>
      <c r="DW72" s="194"/>
      <c r="DX72" s="190"/>
      <c r="DY72" s="190"/>
      <c r="DZ72" s="194"/>
      <c r="EA72" s="190"/>
      <c r="EB72" s="190"/>
      <c r="EC72" s="194"/>
      <c r="ED72" s="190"/>
      <c r="EE72" s="190"/>
      <c r="EF72" s="194"/>
      <c r="EG72" s="190"/>
      <c r="EH72" s="190"/>
      <c r="EI72" s="194"/>
      <c r="EJ72" s="190"/>
      <c r="EK72" s="190"/>
      <c r="EL72" s="194"/>
      <c r="EM72" s="190"/>
      <c r="EN72" s="190"/>
      <c r="EO72" s="194"/>
      <c r="EP72" s="190"/>
      <c r="EQ72" s="190"/>
      <c r="ER72" s="194"/>
      <c r="ES72" s="190"/>
      <c r="ET72" s="190"/>
      <c r="EU72" s="194"/>
      <c r="EV72" s="190"/>
      <c r="EW72" s="190"/>
      <c r="EX72" s="194"/>
      <c r="EY72" s="190"/>
      <c r="EZ72" s="190"/>
      <c r="FA72" s="194"/>
      <c r="FB72" s="190"/>
      <c r="FC72" s="190"/>
      <c r="FD72" s="194"/>
      <c r="FE72" s="190"/>
      <c r="FF72" s="190"/>
      <c r="FG72" s="194"/>
      <c r="FH72" s="190"/>
      <c r="FI72" s="190"/>
      <c r="FJ72" s="194"/>
      <c r="FK72" s="190"/>
      <c r="FL72" s="190"/>
      <c r="FM72" s="194"/>
      <c r="FN72" s="190"/>
      <c r="FO72" s="190"/>
      <c r="FP72" s="194"/>
      <c r="FQ72" s="190"/>
      <c r="FR72" s="190"/>
      <c r="FS72" s="194"/>
      <c r="FT72" s="190"/>
      <c r="FU72" s="190"/>
      <c r="FV72" s="194"/>
      <c r="FW72" s="190"/>
      <c r="FX72" s="190"/>
      <c r="FY72" s="194"/>
      <c r="FZ72" s="190"/>
      <c r="GA72" s="190"/>
      <c r="GB72" s="194"/>
      <c r="GC72" s="190"/>
      <c r="GD72" s="190"/>
      <c r="GE72" s="194"/>
      <c r="GF72" s="190"/>
      <c r="GG72" s="190"/>
      <c r="GH72" s="194"/>
      <c r="GI72" s="190"/>
      <c r="GJ72" s="190"/>
      <c r="GK72" s="194"/>
      <c r="GL72" s="190"/>
      <c r="GM72" s="190"/>
      <c r="GN72" s="194"/>
      <c r="GO72" s="190"/>
      <c r="GP72" s="190"/>
      <c r="GQ72" s="194"/>
    </row>
    <row r="73" spans="1:199" x14ac:dyDescent="0.25">
      <c r="A73" s="1"/>
      <c r="B73" s="1"/>
      <c r="C73" s="1"/>
      <c r="D73" s="1"/>
      <c r="E73" s="1"/>
      <c r="F73" s="97"/>
      <c r="G73" s="1"/>
      <c r="H73" s="1"/>
      <c r="I73" s="1"/>
      <c r="J73" s="18"/>
      <c r="K73" s="1"/>
      <c r="L73" s="1"/>
      <c r="M73" s="1"/>
      <c r="N73" s="1"/>
      <c r="O73" s="1"/>
      <c r="P73" s="1"/>
      <c r="Q73" s="1"/>
      <c r="R73" s="175"/>
      <c r="S73" s="263"/>
      <c r="T73" s="264"/>
      <c r="U73" s="176"/>
      <c r="V73" s="26"/>
      <c r="W73" s="263"/>
      <c r="X73" s="263"/>
      <c r="Y73" s="265"/>
      <c r="Z73" s="266"/>
      <c r="AA73" s="263"/>
      <c r="AB73" s="265"/>
      <c r="AC73" s="263"/>
      <c r="AD73" s="263"/>
      <c r="AE73" s="265"/>
      <c r="AF73" s="263"/>
      <c r="AG73" s="263"/>
      <c r="AH73" s="265"/>
      <c r="AI73" s="263"/>
      <c r="AJ73" s="263"/>
      <c r="AK73" s="265"/>
      <c r="AL73" s="263"/>
      <c r="AM73" s="263"/>
      <c r="AN73" s="265"/>
      <c r="AO73" s="263"/>
      <c r="AP73" s="263"/>
      <c r="AQ73" s="265"/>
      <c r="AR73" s="263"/>
      <c r="AS73" s="263"/>
      <c r="AT73" s="265"/>
      <c r="AU73" s="263"/>
      <c r="AV73" s="263"/>
      <c r="AW73" s="265"/>
      <c r="AX73" s="263"/>
      <c r="AY73" s="263"/>
      <c r="AZ73" s="265"/>
      <c r="BA73" s="263"/>
      <c r="BB73" s="263"/>
      <c r="BC73" s="265"/>
      <c r="BD73" s="263"/>
      <c r="BE73" s="263"/>
      <c r="BF73" s="265"/>
      <c r="BG73" s="263"/>
      <c r="BH73" s="263"/>
      <c r="BI73" s="265"/>
      <c r="BJ73" s="263"/>
      <c r="BK73" s="263"/>
      <c r="BL73" s="265"/>
      <c r="BM73" s="263"/>
      <c r="BN73" s="263"/>
      <c r="BO73" s="265"/>
      <c r="BP73" s="263"/>
      <c r="BQ73" s="263"/>
      <c r="BR73" s="265"/>
      <c r="BS73" s="263"/>
      <c r="BT73" s="263"/>
      <c r="BU73" s="265"/>
      <c r="BV73" s="263"/>
      <c r="BW73" s="263"/>
      <c r="BX73" s="265"/>
      <c r="BY73" s="263"/>
      <c r="BZ73" s="263"/>
      <c r="CA73" s="265"/>
      <c r="CB73" s="263"/>
      <c r="CC73" s="263"/>
      <c r="CD73" s="265"/>
      <c r="CE73" s="263"/>
      <c r="CF73" s="263"/>
      <c r="CG73" s="265"/>
      <c r="CH73" s="263"/>
      <c r="CI73" s="263"/>
      <c r="CJ73" s="265"/>
      <c r="CK73" s="263"/>
      <c r="CL73" s="263"/>
      <c r="CM73" s="265"/>
      <c r="CN73" s="263"/>
      <c r="CO73" s="263"/>
      <c r="CP73" s="265"/>
      <c r="CQ73" s="263"/>
      <c r="CR73" s="263"/>
      <c r="CS73" s="265"/>
      <c r="CT73" s="263"/>
      <c r="CU73" s="263"/>
      <c r="CV73" s="265"/>
      <c r="CW73" s="263"/>
      <c r="CX73" s="263"/>
      <c r="CY73" s="265"/>
      <c r="CZ73" s="263"/>
      <c r="DA73" s="263"/>
      <c r="DB73" s="265"/>
      <c r="DC73" s="263"/>
      <c r="DD73" s="263"/>
      <c r="DE73" s="265"/>
      <c r="DF73" s="263"/>
      <c r="DG73" s="263"/>
      <c r="DH73" s="265"/>
      <c r="DI73" s="263"/>
      <c r="DJ73" s="263"/>
      <c r="DK73" s="265"/>
      <c r="DL73" s="263"/>
      <c r="DM73" s="263"/>
      <c r="DN73" s="265"/>
      <c r="DO73" s="263"/>
      <c r="DP73" s="263"/>
      <c r="DQ73" s="265"/>
      <c r="DR73" s="263"/>
      <c r="DS73" s="263"/>
      <c r="DT73" s="265"/>
      <c r="DU73" s="263"/>
      <c r="DV73" s="263"/>
      <c r="DW73" s="265"/>
      <c r="DX73" s="263"/>
      <c r="DY73" s="263"/>
      <c r="DZ73" s="265"/>
      <c r="EA73" s="263"/>
      <c r="EB73" s="263"/>
      <c r="EC73" s="265"/>
      <c r="ED73" s="263"/>
      <c r="EE73" s="263"/>
      <c r="EF73" s="265"/>
      <c r="EG73" s="263"/>
      <c r="EH73" s="263"/>
      <c r="EI73" s="265"/>
      <c r="EJ73" s="263"/>
      <c r="EK73" s="263"/>
      <c r="EL73" s="265"/>
      <c r="EM73" s="263"/>
      <c r="EN73" s="263"/>
      <c r="EO73" s="265"/>
      <c r="EP73" s="263"/>
      <c r="EQ73" s="263"/>
      <c r="ER73" s="265"/>
      <c r="ES73" s="263"/>
      <c r="ET73" s="263"/>
      <c r="EU73" s="265"/>
      <c r="EV73" s="263"/>
      <c r="EW73" s="263"/>
      <c r="EX73" s="265"/>
      <c r="EY73" s="263"/>
      <c r="EZ73" s="263"/>
      <c r="FA73" s="265"/>
      <c r="FB73" s="263"/>
      <c r="FC73" s="263"/>
      <c r="FD73" s="265"/>
      <c r="FE73" s="263"/>
      <c r="FF73" s="263"/>
      <c r="FG73" s="265"/>
      <c r="FH73" s="263"/>
      <c r="FI73" s="263"/>
      <c r="FJ73" s="265"/>
      <c r="FK73" s="263"/>
      <c r="FL73" s="263"/>
      <c r="FM73" s="265"/>
      <c r="FN73" s="263"/>
      <c r="FO73" s="263"/>
      <c r="FP73" s="265"/>
      <c r="FQ73" s="263"/>
      <c r="FR73" s="263"/>
      <c r="FS73" s="265"/>
      <c r="FT73" s="263"/>
      <c r="FU73" s="263"/>
      <c r="FV73" s="265"/>
      <c r="FW73" s="263"/>
      <c r="FX73" s="263"/>
      <c r="FY73" s="265"/>
      <c r="FZ73" s="263"/>
      <c r="GA73" s="263"/>
      <c r="GB73" s="265"/>
      <c r="GC73" s="263"/>
      <c r="GD73" s="263"/>
      <c r="GE73" s="265"/>
      <c r="GF73" s="263"/>
      <c r="GG73" s="263"/>
      <c r="GH73" s="265"/>
      <c r="GI73" s="263"/>
      <c r="GJ73" s="263"/>
      <c r="GK73" s="265"/>
      <c r="GL73" s="263"/>
      <c r="GM73" s="263"/>
      <c r="GN73" s="265"/>
      <c r="GO73" s="263"/>
      <c r="GP73" s="263"/>
      <c r="GQ73" s="265"/>
    </row>
    <row r="74" spans="1:199" s="7" customFormat="1" x14ac:dyDescent="0.25">
      <c r="A74" s="85"/>
      <c r="B74" s="85"/>
      <c r="C74" s="85"/>
      <c r="D74" s="85" t="s">
        <v>225</v>
      </c>
      <c r="E74" s="85"/>
      <c r="F74" s="100">
        <v>0</v>
      </c>
      <c r="G74" s="86" t="s">
        <v>92</v>
      </c>
      <c r="H74" s="86"/>
      <c r="I74" s="86"/>
      <c r="J74" s="87" t="s">
        <v>273</v>
      </c>
      <c r="K74" s="85"/>
      <c r="L74" s="85"/>
      <c r="M74" s="85"/>
      <c r="N74" s="85"/>
      <c r="O74" s="85"/>
      <c r="P74" s="85"/>
      <c r="Q74" s="85"/>
      <c r="R74" s="274">
        <v>5979.7676763669351</v>
      </c>
      <c r="S74" s="275">
        <v>375.36628999999999</v>
      </c>
      <c r="T74" s="276">
        <v>-0.93722727866443512</v>
      </c>
      <c r="U74" s="277"/>
      <c r="V74" s="278"/>
      <c r="W74" s="275">
        <v>43.112903225806448</v>
      </c>
      <c r="X74" s="275">
        <v>0</v>
      </c>
      <c r="Y74" s="279">
        <v>-1</v>
      </c>
      <c r="Z74" s="280">
        <v>100.59677419354838</v>
      </c>
      <c r="AA74" s="275">
        <v>0</v>
      </c>
      <c r="AB74" s="279">
        <v>-1</v>
      </c>
      <c r="AC74" s="275">
        <v>98.48648385483871</v>
      </c>
      <c r="AD74" s="275">
        <v>0</v>
      </c>
      <c r="AE74" s="279">
        <v>-1</v>
      </c>
      <c r="AF74" s="275">
        <v>93.562473064516112</v>
      </c>
      <c r="AG74" s="275">
        <v>0</v>
      </c>
      <c r="AH74" s="279">
        <v>-1</v>
      </c>
      <c r="AI74" s="275">
        <v>93.562473064516112</v>
      </c>
      <c r="AJ74" s="275">
        <v>0</v>
      </c>
      <c r="AK74" s="279">
        <v>-1</v>
      </c>
      <c r="AL74" s="275">
        <v>93.562473064516112</v>
      </c>
      <c r="AM74" s="275">
        <v>0</v>
      </c>
      <c r="AN74" s="279">
        <v>-1</v>
      </c>
      <c r="AO74" s="275">
        <v>93.562473064516112</v>
      </c>
      <c r="AP74" s="275">
        <v>0</v>
      </c>
      <c r="AQ74" s="279">
        <v>-1</v>
      </c>
      <c r="AR74" s="275">
        <v>108.7094021797235</v>
      </c>
      <c r="AS74" s="275">
        <v>0</v>
      </c>
      <c r="AT74" s="279">
        <v>-1</v>
      </c>
      <c r="AU74" s="275">
        <v>110.94419500000001</v>
      </c>
      <c r="AV74" s="275">
        <v>0</v>
      </c>
      <c r="AW74" s="279">
        <v>-1</v>
      </c>
      <c r="AX74" s="275">
        <v>161.43039708709676</v>
      </c>
      <c r="AY74" s="275">
        <v>0</v>
      </c>
      <c r="AZ74" s="279">
        <v>-1</v>
      </c>
      <c r="BA74" s="275">
        <v>161.43039708709676</v>
      </c>
      <c r="BB74" s="275">
        <v>0</v>
      </c>
      <c r="BC74" s="279">
        <v>-1</v>
      </c>
      <c r="BD74" s="275">
        <v>165.57857083640556</v>
      </c>
      <c r="BE74" s="275">
        <v>0</v>
      </c>
      <c r="BF74" s="279">
        <v>-1</v>
      </c>
      <c r="BG74" s="275">
        <v>166.96341999354843</v>
      </c>
      <c r="BH74" s="275">
        <v>0</v>
      </c>
      <c r="BI74" s="279">
        <v>-1</v>
      </c>
      <c r="BJ74" s="275">
        <v>130.90184707419357</v>
      </c>
      <c r="BK74" s="275">
        <v>0</v>
      </c>
      <c r="BL74" s="279">
        <v>-1</v>
      </c>
      <c r="BM74" s="275">
        <v>116.47721790645164</v>
      </c>
      <c r="BN74" s="275">
        <v>0</v>
      </c>
      <c r="BO74" s="279">
        <v>-1</v>
      </c>
      <c r="BP74" s="275">
        <v>117.45866867419355</v>
      </c>
      <c r="BQ74" s="275">
        <v>0</v>
      </c>
      <c r="BR74" s="279">
        <v>-1</v>
      </c>
      <c r="BS74" s="275">
        <v>118.44981357096775</v>
      </c>
      <c r="BT74" s="275">
        <v>0</v>
      </c>
      <c r="BU74" s="279">
        <v>-1</v>
      </c>
      <c r="BV74" s="275">
        <v>118.44981357096775</v>
      </c>
      <c r="BW74" s="275">
        <v>30.148000000000003</v>
      </c>
      <c r="BX74" s="279">
        <v>-0.74547870451533294</v>
      </c>
      <c r="BY74" s="275">
        <v>118.44981357096775</v>
      </c>
      <c r="BZ74" s="275">
        <v>90.873999999999995</v>
      </c>
      <c r="CA74" s="279">
        <v>-0.23280588410927336</v>
      </c>
      <c r="CB74" s="275">
        <v>117.77599459354839</v>
      </c>
      <c r="CC74" s="275">
        <v>114.395</v>
      </c>
      <c r="CD74" s="279">
        <v>-2.8706992500605894E-2</v>
      </c>
      <c r="CE74" s="275">
        <v>112.60563590951611</v>
      </c>
      <c r="CF74" s="275">
        <v>105.834</v>
      </c>
      <c r="CG74" s="279">
        <v>-6.0135852480398343E-2</v>
      </c>
      <c r="CH74" s="275">
        <v>112.60563590951611</v>
      </c>
      <c r="CI74" s="275">
        <v>34.115290000000002</v>
      </c>
      <c r="CJ74" s="279">
        <v>-0.6970374553240547</v>
      </c>
      <c r="CK74" s="275">
        <v>112.60563590951611</v>
      </c>
      <c r="CL74" s="275">
        <v>0</v>
      </c>
      <c r="CM74" s="279">
        <v>-1</v>
      </c>
      <c r="CN74" s="275">
        <v>112.60563590951611</v>
      </c>
      <c r="CO74" s="275">
        <v>0</v>
      </c>
      <c r="CP74" s="279">
        <v>-1</v>
      </c>
      <c r="CQ74" s="275">
        <v>111.38977789919355</v>
      </c>
      <c r="CR74" s="275">
        <v>0</v>
      </c>
      <c r="CS74" s="279">
        <v>-1</v>
      </c>
      <c r="CT74" s="275">
        <v>110.98579451844085</v>
      </c>
      <c r="CU74" s="275">
        <v>0</v>
      </c>
      <c r="CV74" s="279">
        <v>-1</v>
      </c>
      <c r="CW74" s="275">
        <v>110.98579451844085</v>
      </c>
      <c r="CX74" s="275">
        <v>0</v>
      </c>
      <c r="CY74" s="279">
        <v>-1</v>
      </c>
      <c r="CZ74" s="275">
        <v>110.98579451844085</v>
      </c>
      <c r="DA74" s="275">
        <v>0</v>
      </c>
      <c r="DB74" s="279">
        <v>-1</v>
      </c>
      <c r="DC74" s="275">
        <v>109.76419000419355</v>
      </c>
      <c r="DD74" s="275">
        <v>0</v>
      </c>
      <c r="DE74" s="279">
        <v>-1</v>
      </c>
      <c r="DF74" s="275">
        <v>106.24430656451612</v>
      </c>
      <c r="DG74" s="275">
        <v>0</v>
      </c>
      <c r="DH74" s="279">
        <v>-1</v>
      </c>
      <c r="DI74" s="275">
        <v>106.24430656451612</v>
      </c>
      <c r="DJ74" s="275">
        <v>0</v>
      </c>
      <c r="DK74" s="279">
        <v>-1</v>
      </c>
      <c r="DL74" s="275">
        <v>106.24430656451612</v>
      </c>
      <c r="DM74" s="275">
        <v>0</v>
      </c>
      <c r="DN74" s="279">
        <v>-1</v>
      </c>
      <c r="DO74" s="275">
        <v>106.06875459677418</v>
      </c>
      <c r="DP74" s="275">
        <v>0</v>
      </c>
      <c r="DQ74" s="279">
        <v>-1</v>
      </c>
      <c r="DR74" s="275">
        <v>107.46255570967743</v>
      </c>
      <c r="DS74" s="275">
        <v>0</v>
      </c>
      <c r="DT74" s="279">
        <v>-1</v>
      </c>
      <c r="DU74" s="275">
        <v>108.79205569354839</v>
      </c>
      <c r="DV74" s="275">
        <v>0</v>
      </c>
      <c r="DW74" s="279">
        <v>-1</v>
      </c>
      <c r="DX74" s="275">
        <v>108.79205569354839</v>
      </c>
      <c r="DY74" s="275">
        <v>0</v>
      </c>
      <c r="DZ74" s="279">
        <v>-1</v>
      </c>
      <c r="EA74" s="275">
        <v>108.79205569354839</v>
      </c>
      <c r="EB74" s="275">
        <v>0</v>
      </c>
      <c r="EC74" s="279">
        <v>-1</v>
      </c>
      <c r="ED74" s="275">
        <v>113.4292133172043</v>
      </c>
      <c r="EE74" s="275">
        <v>0</v>
      </c>
      <c r="EF74" s="279">
        <v>-1</v>
      </c>
      <c r="EG74" s="275">
        <v>116.39005376344086</v>
      </c>
      <c r="EH74" s="275">
        <v>0</v>
      </c>
      <c r="EI74" s="279">
        <v>-1</v>
      </c>
      <c r="EJ74" s="275">
        <v>116.39005376344086</v>
      </c>
      <c r="EK74" s="275">
        <v>0</v>
      </c>
      <c r="EL74" s="279">
        <v>-1</v>
      </c>
      <c r="EM74" s="275">
        <v>116.39005376344086</v>
      </c>
      <c r="EN74" s="275">
        <v>0</v>
      </c>
      <c r="EO74" s="279">
        <v>-1</v>
      </c>
      <c r="EP74" s="275">
        <v>115.25937841505376</v>
      </c>
      <c r="EQ74" s="275">
        <v>0</v>
      </c>
      <c r="ER74" s="279">
        <v>-1</v>
      </c>
      <c r="ES74" s="275">
        <v>113.93043385161289</v>
      </c>
      <c r="ET74" s="275">
        <v>0</v>
      </c>
      <c r="EU74" s="279">
        <v>-1</v>
      </c>
      <c r="EV74" s="275">
        <v>113.93043385161289</v>
      </c>
      <c r="EW74" s="275">
        <v>0</v>
      </c>
      <c r="EX74" s="279">
        <v>-1</v>
      </c>
      <c r="EY74" s="275">
        <v>113.93043385161289</v>
      </c>
      <c r="EZ74" s="275">
        <v>0</v>
      </c>
      <c r="FA74" s="279">
        <v>-1</v>
      </c>
      <c r="FB74" s="275">
        <v>113.93043385161289</v>
      </c>
      <c r="FC74" s="275">
        <v>0</v>
      </c>
      <c r="FD74" s="279">
        <v>-1</v>
      </c>
      <c r="FE74" s="275">
        <v>114.40959836344086</v>
      </c>
      <c r="FF74" s="275">
        <v>0</v>
      </c>
      <c r="FG74" s="279">
        <v>-1</v>
      </c>
      <c r="FH74" s="275">
        <v>114.40959836344085</v>
      </c>
      <c r="FI74" s="275">
        <v>0</v>
      </c>
      <c r="FJ74" s="279">
        <v>-1</v>
      </c>
      <c r="FK74" s="275">
        <v>114.40959836344085</v>
      </c>
      <c r="FL74" s="275">
        <v>0</v>
      </c>
      <c r="FM74" s="279">
        <v>-1</v>
      </c>
      <c r="FN74" s="275">
        <v>114.40959836344085</v>
      </c>
      <c r="FO74" s="275">
        <v>0</v>
      </c>
      <c r="FP74" s="279">
        <v>-1</v>
      </c>
      <c r="FQ74" s="275">
        <v>111.12735942607527</v>
      </c>
      <c r="FR74" s="275">
        <v>0</v>
      </c>
      <c r="FS74" s="279">
        <v>-1</v>
      </c>
      <c r="FT74" s="275">
        <v>107.78923061854839</v>
      </c>
      <c r="FU74" s="275">
        <v>0</v>
      </c>
      <c r="FV74" s="279">
        <v>-1</v>
      </c>
      <c r="FW74" s="275">
        <v>76.99230758467742</v>
      </c>
      <c r="FX74" s="275">
        <v>0</v>
      </c>
      <c r="FY74" s="279">
        <v>-1</v>
      </c>
      <c r="FZ74" s="275">
        <v>0</v>
      </c>
      <c r="GA74" s="275">
        <v>0</v>
      </c>
      <c r="GB74" s="279">
        <v>0</v>
      </c>
      <c r="GC74" s="275">
        <v>0</v>
      </c>
      <c r="GD74" s="275">
        <v>0</v>
      </c>
      <c r="GE74" s="279">
        <v>0</v>
      </c>
      <c r="GF74" s="275">
        <v>0</v>
      </c>
      <c r="GG74" s="275">
        <v>0</v>
      </c>
      <c r="GH74" s="279">
        <v>0</v>
      </c>
      <c r="GI74" s="275">
        <v>0</v>
      </c>
      <c r="GJ74" s="275">
        <v>0</v>
      </c>
      <c r="GK74" s="279">
        <v>0</v>
      </c>
      <c r="GL74" s="275">
        <v>0</v>
      </c>
      <c r="GM74" s="275">
        <v>0</v>
      </c>
      <c r="GN74" s="279">
        <v>0</v>
      </c>
      <c r="GO74" s="275">
        <v>0</v>
      </c>
      <c r="GP74" s="275">
        <v>0</v>
      </c>
      <c r="GQ74" s="279">
        <v>0</v>
      </c>
    </row>
    <row r="75" spans="1:199" s="36" customFormat="1" ht="10.199999999999999" x14ac:dyDescent="0.2">
      <c r="A75" s="29"/>
      <c r="B75" s="29"/>
      <c r="C75" s="29"/>
      <c r="D75" s="29"/>
      <c r="E75" s="29"/>
      <c r="F75" s="130">
        <v>1</v>
      </c>
      <c r="G75" s="131" t="s">
        <v>93</v>
      </c>
      <c r="H75" s="29"/>
      <c r="I75" s="29"/>
      <c r="J75" s="29" t="s">
        <v>273</v>
      </c>
      <c r="K75" s="29"/>
      <c r="L75" s="29"/>
      <c r="M75" s="29"/>
      <c r="N75" s="29"/>
      <c r="O75" s="29"/>
      <c r="P75" s="29"/>
      <c r="Q75" s="29"/>
      <c r="R75" s="257">
        <v>194.00806451612902</v>
      </c>
      <c r="S75" s="257">
        <v>42</v>
      </c>
      <c r="T75" s="258">
        <v>-0.78351415388452428</v>
      </c>
      <c r="U75" s="259"/>
      <c r="V75" s="260"/>
      <c r="W75" s="257">
        <v>38.801612903225802</v>
      </c>
      <c r="X75" s="257">
        <v>0</v>
      </c>
      <c r="Y75" s="261">
        <v>-1</v>
      </c>
      <c r="Z75" s="262">
        <v>90.537096774193557</v>
      </c>
      <c r="AA75" s="257">
        <v>0</v>
      </c>
      <c r="AB75" s="261">
        <v>-1</v>
      </c>
      <c r="AC75" s="257">
        <v>64.66935483870968</v>
      </c>
      <c r="AD75" s="257">
        <v>0</v>
      </c>
      <c r="AE75" s="261">
        <v>-1</v>
      </c>
      <c r="AF75" s="257">
        <v>0</v>
      </c>
      <c r="AG75" s="257">
        <v>0</v>
      </c>
      <c r="AH75" s="261">
        <v>0</v>
      </c>
      <c r="AI75" s="257">
        <v>0</v>
      </c>
      <c r="AJ75" s="257">
        <v>0</v>
      </c>
      <c r="AK75" s="261">
        <v>0</v>
      </c>
      <c r="AL75" s="257">
        <v>0</v>
      </c>
      <c r="AM75" s="257">
        <v>0</v>
      </c>
      <c r="AN75" s="261">
        <v>0</v>
      </c>
      <c r="AO75" s="257">
        <v>0</v>
      </c>
      <c r="AP75" s="257">
        <v>0</v>
      </c>
      <c r="AQ75" s="261">
        <v>0</v>
      </c>
      <c r="AR75" s="257">
        <v>0</v>
      </c>
      <c r="AS75" s="257">
        <v>0</v>
      </c>
      <c r="AT75" s="261">
        <v>0</v>
      </c>
      <c r="AU75" s="257">
        <v>0</v>
      </c>
      <c r="AV75" s="257">
        <v>0</v>
      </c>
      <c r="AW75" s="261">
        <v>0</v>
      </c>
      <c r="AX75" s="257">
        <v>0</v>
      </c>
      <c r="AY75" s="257">
        <v>0</v>
      </c>
      <c r="AZ75" s="261">
        <v>0</v>
      </c>
      <c r="BA75" s="257">
        <v>0</v>
      </c>
      <c r="BB75" s="257">
        <v>0</v>
      </c>
      <c r="BC75" s="261">
        <v>0</v>
      </c>
      <c r="BD75" s="257">
        <v>0</v>
      </c>
      <c r="BE75" s="257">
        <v>0</v>
      </c>
      <c r="BF75" s="261">
        <v>0</v>
      </c>
      <c r="BG75" s="257">
        <v>0</v>
      </c>
      <c r="BH75" s="257">
        <v>0</v>
      </c>
      <c r="BI75" s="261">
        <v>0</v>
      </c>
      <c r="BJ75" s="257">
        <v>0</v>
      </c>
      <c r="BK75" s="257">
        <v>0</v>
      </c>
      <c r="BL75" s="261">
        <v>0</v>
      </c>
      <c r="BM75" s="257">
        <v>0</v>
      </c>
      <c r="BN75" s="257">
        <v>0</v>
      </c>
      <c r="BO75" s="261">
        <v>0</v>
      </c>
      <c r="BP75" s="257">
        <v>0</v>
      </c>
      <c r="BQ75" s="257">
        <v>0</v>
      </c>
      <c r="BR75" s="261">
        <v>0</v>
      </c>
      <c r="BS75" s="257">
        <v>0</v>
      </c>
      <c r="BT75" s="257">
        <v>0</v>
      </c>
      <c r="BU75" s="261">
        <v>0</v>
      </c>
      <c r="BV75" s="257">
        <v>0</v>
      </c>
      <c r="BW75" s="257">
        <v>2</v>
      </c>
      <c r="BX75" s="261">
        <v>0</v>
      </c>
      <c r="BY75" s="257">
        <v>0</v>
      </c>
      <c r="BZ75" s="257">
        <v>10</v>
      </c>
      <c r="CA75" s="261">
        <v>0</v>
      </c>
      <c r="CB75" s="257">
        <v>0</v>
      </c>
      <c r="CC75" s="257">
        <v>14</v>
      </c>
      <c r="CD75" s="261">
        <v>0</v>
      </c>
      <c r="CE75" s="257">
        <v>0</v>
      </c>
      <c r="CF75" s="257">
        <v>14</v>
      </c>
      <c r="CG75" s="261">
        <v>0</v>
      </c>
      <c r="CH75" s="257">
        <v>0</v>
      </c>
      <c r="CI75" s="257">
        <v>2</v>
      </c>
      <c r="CJ75" s="261">
        <v>0</v>
      </c>
      <c r="CK75" s="257">
        <v>0</v>
      </c>
      <c r="CL75" s="257">
        <v>0</v>
      </c>
      <c r="CM75" s="261">
        <v>0</v>
      </c>
      <c r="CN75" s="257">
        <v>0</v>
      </c>
      <c r="CO75" s="257">
        <v>0</v>
      </c>
      <c r="CP75" s="261">
        <v>0</v>
      </c>
      <c r="CQ75" s="257">
        <v>0</v>
      </c>
      <c r="CR75" s="257">
        <v>0</v>
      </c>
      <c r="CS75" s="261">
        <v>0</v>
      </c>
      <c r="CT75" s="257">
        <v>0</v>
      </c>
      <c r="CU75" s="257">
        <v>0</v>
      </c>
      <c r="CV75" s="261">
        <v>0</v>
      </c>
      <c r="CW75" s="257">
        <v>0</v>
      </c>
      <c r="CX75" s="257">
        <v>0</v>
      </c>
      <c r="CY75" s="261">
        <v>0</v>
      </c>
      <c r="CZ75" s="257">
        <v>0</v>
      </c>
      <c r="DA75" s="257">
        <v>0</v>
      </c>
      <c r="DB75" s="261">
        <v>0</v>
      </c>
      <c r="DC75" s="257">
        <v>0</v>
      </c>
      <c r="DD75" s="257">
        <v>0</v>
      </c>
      <c r="DE75" s="261">
        <v>0</v>
      </c>
      <c r="DF75" s="257">
        <v>0</v>
      </c>
      <c r="DG75" s="257">
        <v>0</v>
      </c>
      <c r="DH75" s="261">
        <v>0</v>
      </c>
      <c r="DI75" s="257">
        <v>0</v>
      </c>
      <c r="DJ75" s="257">
        <v>0</v>
      </c>
      <c r="DK75" s="261">
        <v>0</v>
      </c>
      <c r="DL75" s="257">
        <v>0</v>
      </c>
      <c r="DM75" s="257">
        <v>0</v>
      </c>
      <c r="DN75" s="261">
        <v>0</v>
      </c>
      <c r="DO75" s="257">
        <v>0</v>
      </c>
      <c r="DP75" s="257">
        <v>0</v>
      </c>
      <c r="DQ75" s="261">
        <v>0</v>
      </c>
      <c r="DR75" s="257">
        <v>0</v>
      </c>
      <c r="DS75" s="257">
        <v>0</v>
      </c>
      <c r="DT75" s="261">
        <v>0</v>
      </c>
      <c r="DU75" s="257">
        <v>0</v>
      </c>
      <c r="DV75" s="257">
        <v>0</v>
      </c>
      <c r="DW75" s="261">
        <v>0</v>
      </c>
      <c r="DX75" s="257">
        <v>0</v>
      </c>
      <c r="DY75" s="257">
        <v>0</v>
      </c>
      <c r="DZ75" s="261">
        <v>0</v>
      </c>
      <c r="EA75" s="257">
        <v>0</v>
      </c>
      <c r="EB75" s="257">
        <v>0</v>
      </c>
      <c r="EC75" s="261">
        <v>0</v>
      </c>
      <c r="ED75" s="257">
        <v>0</v>
      </c>
      <c r="EE75" s="257">
        <v>0</v>
      </c>
      <c r="EF75" s="261">
        <v>0</v>
      </c>
      <c r="EG75" s="257">
        <v>0</v>
      </c>
      <c r="EH75" s="257">
        <v>0</v>
      </c>
      <c r="EI75" s="261">
        <v>0</v>
      </c>
      <c r="EJ75" s="257">
        <v>0</v>
      </c>
      <c r="EK75" s="257">
        <v>0</v>
      </c>
      <c r="EL75" s="261">
        <v>0</v>
      </c>
      <c r="EM75" s="257">
        <v>0</v>
      </c>
      <c r="EN75" s="257">
        <v>0</v>
      </c>
      <c r="EO75" s="261">
        <v>0</v>
      </c>
      <c r="EP75" s="257">
        <v>0</v>
      </c>
      <c r="EQ75" s="257">
        <v>0</v>
      </c>
      <c r="ER75" s="261">
        <v>0</v>
      </c>
      <c r="ES75" s="257">
        <v>0</v>
      </c>
      <c r="ET75" s="257">
        <v>0</v>
      </c>
      <c r="EU75" s="261">
        <v>0</v>
      </c>
      <c r="EV75" s="257">
        <v>0</v>
      </c>
      <c r="EW75" s="257">
        <v>0</v>
      </c>
      <c r="EX75" s="261">
        <v>0</v>
      </c>
      <c r="EY75" s="257">
        <v>0</v>
      </c>
      <c r="EZ75" s="257">
        <v>0</v>
      </c>
      <c r="FA75" s="261">
        <v>0</v>
      </c>
      <c r="FB75" s="257">
        <v>0</v>
      </c>
      <c r="FC75" s="257">
        <v>0</v>
      </c>
      <c r="FD75" s="261">
        <v>0</v>
      </c>
      <c r="FE75" s="257">
        <v>0</v>
      </c>
      <c r="FF75" s="257">
        <v>0</v>
      </c>
      <c r="FG75" s="261">
        <v>0</v>
      </c>
      <c r="FH75" s="257">
        <v>0</v>
      </c>
      <c r="FI75" s="257">
        <v>0</v>
      </c>
      <c r="FJ75" s="261">
        <v>0</v>
      </c>
      <c r="FK75" s="257">
        <v>0</v>
      </c>
      <c r="FL75" s="257">
        <v>0</v>
      </c>
      <c r="FM75" s="261">
        <v>0</v>
      </c>
      <c r="FN75" s="257">
        <v>0</v>
      </c>
      <c r="FO75" s="257">
        <v>0</v>
      </c>
      <c r="FP75" s="261">
        <v>0</v>
      </c>
      <c r="FQ75" s="257">
        <v>0</v>
      </c>
      <c r="FR75" s="257">
        <v>0</v>
      </c>
      <c r="FS75" s="261">
        <v>0</v>
      </c>
      <c r="FT75" s="257">
        <v>0</v>
      </c>
      <c r="FU75" s="257">
        <v>0</v>
      </c>
      <c r="FV75" s="261">
        <v>0</v>
      </c>
      <c r="FW75" s="257">
        <v>0</v>
      </c>
      <c r="FX75" s="257">
        <v>0</v>
      </c>
      <c r="FY75" s="261">
        <v>0</v>
      </c>
      <c r="FZ75" s="257">
        <v>1</v>
      </c>
      <c r="GA75" s="257">
        <v>1</v>
      </c>
      <c r="GB75" s="261">
        <v>0</v>
      </c>
      <c r="GC75" s="257">
        <v>1</v>
      </c>
      <c r="GD75" s="257">
        <v>1</v>
      </c>
      <c r="GE75" s="261">
        <v>0</v>
      </c>
      <c r="GF75" s="257">
        <v>1</v>
      </c>
      <c r="GG75" s="257">
        <v>1</v>
      </c>
      <c r="GH75" s="261">
        <v>0</v>
      </c>
      <c r="GI75" s="257">
        <v>1</v>
      </c>
      <c r="GJ75" s="257">
        <v>1</v>
      </c>
      <c r="GK75" s="261">
        <v>0</v>
      </c>
      <c r="GL75" s="257">
        <v>1</v>
      </c>
      <c r="GM75" s="257">
        <v>1</v>
      </c>
      <c r="GN75" s="261">
        <v>0</v>
      </c>
      <c r="GO75" s="257">
        <v>1</v>
      </c>
      <c r="GP75" s="257">
        <v>1</v>
      </c>
      <c r="GQ75" s="261">
        <v>0</v>
      </c>
    </row>
    <row r="76" spans="1:199" s="36" customFormat="1" ht="10.199999999999999" x14ac:dyDescent="0.2">
      <c r="A76" s="29"/>
      <c r="B76" s="29"/>
      <c r="C76" s="29"/>
      <c r="D76" s="29"/>
      <c r="E76" s="29"/>
      <c r="F76" s="130">
        <v>1</v>
      </c>
      <c r="G76" s="131" t="s">
        <v>94</v>
      </c>
      <c r="H76" s="29"/>
      <c r="I76" s="29"/>
      <c r="J76" s="29" t="s">
        <v>273</v>
      </c>
      <c r="K76" s="29"/>
      <c r="L76" s="29"/>
      <c r="M76" s="29"/>
      <c r="N76" s="29"/>
      <c r="O76" s="29"/>
      <c r="P76" s="29"/>
      <c r="Q76" s="29"/>
      <c r="R76" s="257">
        <v>20.119354838709668</v>
      </c>
      <c r="S76" s="257">
        <v>113.39999999999999</v>
      </c>
      <c r="T76" s="258">
        <v>4.6363636363636385</v>
      </c>
      <c r="U76" s="259"/>
      <c r="V76" s="260"/>
      <c r="W76" s="257">
        <v>4.3112903225806436</v>
      </c>
      <c r="X76" s="257">
        <v>0</v>
      </c>
      <c r="Y76" s="261">
        <v>-1</v>
      </c>
      <c r="Z76" s="262">
        <v>10.059677419354834</v>
      </c>
      <c r="AA76" s="257">
        <v>0</v>
      </c>
      <c r="AB76" s="261">
        <v>-1</v>
      </c>
      <c r="AC76" s="257">
        <v>5.7483870967741915</v>
      </c>
      <c r="AD76" s="257">
        <v>0</v>
      </c>
      <c r="AE76" s="261">
        <v>-1</v>
      </c>
      <c r="AF76" s="257">
        <v>0</v>
      </c>
      <c r="AG76" s="257">
        <v>0</v>
      </c>
      <c r="AH76" s="261">
        <v>0</v>
      </c>
      <c r="AI76" s="257">
        <v>0</v>
      </c>
      <c r="AJ76" s="257">
        <v>0</v>
      </c>
      <c r="AK76" s="261">
        <v>0</v>
      </c>
      <c r="AL76" s="257">
        <v>0</v>
      </c>
      <c r="AM76" s="257">
        <v>0</v>
      </c>
      <c r="AN76" s="261">
        <v>0</v>
      </c>
      <c r="AO76" s="257">
        <v>0</v>
      </c>
      <c r="AP76" s="257">
        <v>0</v>
      </c>
      <c r="AQ76" s="261">
        <v>0</v>
      </c>
      <c r="AR76" s="257">
        <v>0</v>
      </c>
      <c r="AS76" s="257">
        <v>0</v>
      </c>
      <c r="AT76" s="261">
        <v>0</v>
      </c>
      <c r="AU76" s="257">
        <v>0</v>
      </c>
      <c r="AV76" s="257">
        <v>0</v>
      </c>
      <c r="AW76" s="261">
        <v>0</v>
      </c>
      <c r="AX76" s="257">
        <v>0</v>
      </c>
      <c r="AY76" s="257">
        <v>0</v>
      </c>
      <c r="AZ76" s="261">
        <v>0</v>
      </c>
      <c r="BA76" s="257">
        <v>0</v>
      </c>
      <c r="BB76" s="257">
        <v>0</v>
      </c>
      <c r="BC76" s="261">
        <v>0</v>
      </c>
      <c r="BD76" s="257">
        <v>0</v>
      </c>
      <c r="BE76" s="257">
        <v>0</v>
      </c>
      <c r="BF76" s="261">
        <v>0</v>
      </c>
      <c r="BG76" s="257">
        <v>0</v>
      </c>
      <c r="BH76" s="257">
        <v>0</v>
      </c>
      <c r="BI76" s="261">
        <v>0</v>
      </c>
      <c r="BJ76" s="257">
        <v>0</v>
      </c>
      <c r="BK76" s="257">
        <v>0</v>
      </c>
      <c r="BL76" s="261">
        <v>0</v>
      </c>
      <c r="BM76" s="257">
        <v>0</v>
      </c>
      <c r="BN76" s="257">
        <v>0</v>
      </c>
      <c r="BO76" s="261">
        <v>0</v>
      </c>
      <c r="BP76" s="257">
        <v>0</v>
      </c>
      <c r="BQ76" s="257">
        <v>0</v>
      </c>
      <c r="BR76" s="261">
        <v>0</v>
      </c>
      <c r="BS76" s="257">
        <v>0</v>
      </c>
      <c r="BT76" s="257">
        <v>0</v>
      </c>
      <c r="BU76" s="261">
        <v>0</v>
      </c>
      <c r="BV76" s="257">
        <v>0</v>
      </c>
      <c r="BW76" s="257">
        <v>5.4</v>
      </c>
      <c r="BX76" s="261">
        <v>0</v>
      </c>
      <c r="BY76" s="257">
        <v>0</v>
      </c>
      <c r="BZ76" s="257">
        <v>21.6</v>
      </c>
      <c r="CA76" s="261">
        <v>0</v>
      </c>
      <c r="CB76" s="257">
        <v>0</v>
      </c>
      <c r="CC76" s="257">
        <v>43.2</v>
      </c>
      <c r="CD76" s="261">
        <v>0</v>
      </c>
      <c r="CE76" s="257">
        <v>0</v>
      </c>
      <c r="CF76" s="257">
        <v>32.4</v>
      </c>
      <c r="CG76" s="261">
        <v>0</v>
      </c>
      <c r="CH76" s="257">
        <v>0</v>
      </c>
      <c r="CI76" s="257">
        <v>10.8</v>
      </c>
      <c r="CJ76" s="261">
        <v>0</v>
      </c>
      <c r="CK76" s="257">
        <v>0</v>
      </c>
      <c r="CL76" s="257">
        <v>0</v>
      </c>
      <c r="CM76" s="261">
        <v>0</v>
      </c>
      <c r="CN76" s="257">
        <v>0</v>
      </c>
      <c r="CO76" s="257">
        <v>0</v>
      </c>
      <c r="CP76" s="261">
        <v>0</v>
      </c>
      <c r="CQ76" s="257">
        <v>0</v>
      </c>
      <c r="CR76" s="257">
        <v>0</v>
      </c>
      <c r="CS76" s="261">
        <v>0</v>
      </c>
      <c r="CT76" s="257">
        <v>0</v>
      </c>
      <c r="CU76" s="257">
        <v>0</v>
      </c>
      <c r="CV76" s="261">
        <v>0</v>
      </c>
      <c r="CW76" s="257">
        <v>0</v>
      </c>
      <c r="CX76" s="257">
        <v>0</v>
      </c>
      <c r="CY76" s="261">
        <v>0</v>
      </c>
      <c r="CZ76" s="257">
        <v>0</v>
      </c>
      <c r="DA76" s="257">
        <v>0</v>
      </c>
      <c r="DB76" s="261">
        <v>0</v>
      </c>
      <c r="DC76" s="257">
        <v>0</v>
      </c>
      <c r="DD76" s="257">
        <v>0</v>
      </c>
      <c r="DE76" s="261">
        <v>0</v>
      </c>
      <c r="DF76" s="257">
        <v>0</v>
      </c>
      <c r="DG76" s="257">
        <v>0</v>
      </c>
      <c r="DH76" s="261">
        <v>0</v>
      </c>
      <c r="DI76" s="257">
        <v>0</v>
      </c>
      <c r="DJ76" s="257">
        <v>0</v>
      </c>
      <c r="DK76" s="261">
        <v>0</v>
      </c>
      <c r="DL76" s="257">
        <v>0</v>
      </c>
      <c r="DM76" s="257">
        <v>0</v>
      </c>
      <c r="DN76" s="261">
        <v>0</v>
      </c>
      <c r="DO76" s="257">
        <v>0</v>
      </c>
      <c r="DP76" s="257">
        <v>0</v>
      </c>
      <c r="DQ76" s="261">
        <v>0</v>
      </c>
      <c r="DR76" s="257">
        <v>0</v>
      </c>
      <c r="DS76" s="257">
        <v>0</v>
      </c>
      <c r="DT76" s="261">
        <v>0</v>
      </c>
      <c r="DU76" s="257">
        <v>0</v>
      </c>
      <c r="DV76" s="257">
        <v>0</v>
      </c>
      <c r="DW76" s="261">
        <v>0</v>
      </c>
      <c r="DX76" s="257">
        <v>0</v>
      </c>
      <c r="DY76" s="257">
        <v>0</v>
      </c>
      <c r="DZ76" s="261">
        <v>0</v>
      </c>
      <c r="EA76" s="257">
        <v>0</v>
      </c>
      <c r="EB76" s="257">
        <v>0</v>
      </c>
      <c r="EC76" s="261">
        <v>0</v>
      </c>
      <c r="ED76" s="257">
        <v>0</v>
      </c>
      <c r="EE76" s="257">
        <v>0</v>
      </c>
      <c r="EF76" s="261">
        <v>0</v>
      </c>
      <c r="EG76" s="257">
        <v>0</v>
      </c>
      <c r="EH76" s="257">
        <v>0</v>
      </c>
      <c r="EI76" s="261">
        <v>0</v>
      </c>
      <c r="EJ76" s="257">
        <v>0</v>
      </c>
      <c r="EK76" s="257">
        <v>0</v>
      </c>
      <c r="EL76" s="261">
        <v>0</v>
      </c>
      <c r="EM76" s="257">
        <v>0</v>
      </c>
      <c r="EN76" s="257">
        <v>0</v>
      </c>
      <c r="EO76" s="261">
        <v>0</v>
      </c>
      <c r="EP76" s="257">
        <v>0</v>
      </c>
      <c r="EQ76" s="257">
        <v>0</v>
      </c>
      <c r="ER76" s="261">
        <v>0</v>
      </c>
      <c r="ES76" s="257">
        <v>0</v>
      </c>
      <c r="ET76" s="257">
        <v>0</v>
      </c>
      <c r="EU76" s="261">
        <v>0</v>
      </c>
      <c r="EV76" s="257">
        <v>0</v>
      </c>
      <c r="EW76" s="257">
        <v>0</v>
      </c>
      <c r="EX76" s="261">
        <v>0</v>
      </c>
      <c r="EY76" s="257">
        <v>0</v>
      </c>
      <c r="EZ76" s="257">
        <v>0</v>
      </c>
      <c r="FA76" s="261">
        <v>0</v>
      </c>
      <c r="FB76" s="257">
        <v>0</v>
      </c>
      <c r="FC76" s="257">
        <v>0</v>
      </c>
      <c r="FD76" s="261">
        <v>0</v>
      </c>
      <c r="FE76" s="257">
        <v>0</v>
      </c>
      <c r="FF76" s="257">
        <v>0</v>
      </c>
      <c r="FG76" s="261">
        <v>0</v>
      </c>
      <c r="FH76" s="257">
        <v>0</v>
      </c>
      <c r="FI76" s="257">
        <v>0</v>
      </c>
      <c r="FJ76" s="261">
        <v>0</v>
      </c>
      <c r="FK76" s="257">
        <v>0</v>
      </c>
      <c r="FL76" s="257">
        <v>0</v>
      </c>
      <c r="FM76" s="261">
        <v>0</v>
      </c>
      <c r="FN76" s="257">
        <v>0</v>
      </c>
      <c r="FO76" s="257">
        <v>0</v>
      </c>
      <c r="FP76" s="261">
        <v>0</v>
      </c>
      <c r="FQ76" s="257">
        <v>0</v>
      </c>
      <c r="FR76" s="257">
        <v>0</v>
      </c>
      <c r="FS76" s="261">
        <v>0</v>
      </c>
      <c r="FT76" s="257">
        <v>0</v>
      </c>
      <c r="FU76" s="257">
        <v>0</v>
      </c>
      <c r="FV76" s="261">
        <v>0</v>
      </c>
      <c r="FW76" s="257">
        <v>0</v>
      </c>
      <c r="FX76" s="257">
        <v>0</v>
      </c>
      <c r="FY76" s="261">
        <v>0</v>
      </c>
      <c r="FZ76" s="257">
        <v>1</v>
      </c>
      <c r="GA76" s="257">
        <v>1</v>
      </c>
      <c r="GB76" s="261">
        <v>0</v>
      </c>
      <c r="GC76" s="257">
        <v>1</v>
      </c>
      <c r="GD76" s="257">
        <v>1</v>
      </c>
      <c r="GE76" s="261">
        <v>0</v>
      </c>
      <c r="GF76" s="257">
        <v>1</v>
      </c>
      <c r="GG76" s="257">
        <v>1</v>
      </c>
      <c r="GH76" s="261">
        <v>0</v>
      </c>
      <c r="GI76" s="257">
        <v>1</v>
      </c>
      <c r="GJ76" s="257">
        <v>1</v>
      </c>
      <c r="GK76" s="261">
        <v>0</v>
      </c>
      <c r="GL76" s="257">
        <v>1</v>
      </c>
      <c r="GM76" s="257">
        <v>1</v>
      </c>
      <c r="GN76" s="261">
        <v>0</v>
      </c>
      <c r="GO76" s="257">
        <v>1</v>
      </c>
      <c r="GP76" s="257">
        <v>1</v>
      </c>
      <c r="GQ76" s="261">
        <v>0</v>
      </c>
    </row>
    <row r="77" spans="1:199" s="36" customFormat="1" ht="10.199999999999999" x14ac:dyDescent="0.2">
      <c r="A77" s="29"/>
      <c r="B77" s="29"/>
      <c r="C77" s="29"/>
      <c r="D77" s="29"/>
      <c r="E77" s="29"/>
      <c r="F77" s="130">
        <v>1</v>
      </c>
      <c r="G77" s="131" t="s">
        <v>66</v>
      </c>
      <c r="H77" s="29"/>
      <c r="I77" s="29"/>
      <c r="J77" s="29" t="s">
        <v>273</v>
      </c>
      <c r="K77" s="29"/>
      <c r="L77" s="29"/>
      <c r="M77" s="29"/>
      <c r="N77" s="29"/>
      <c r="O77" s="29"/>
      <c r="P77" s="29"/>
      <c r="Q77" s="29"/>
      <c r="R77" s="257">
        <v>2213.3425751782252</v>
      </c>
      <c r="S77" s="257">
        <v>51.4</v>
      </c>
      <c r="T77" s="258">
        <v>-0.97677720540126456</v>
      </c>
      <c r="U77" s="259"/>
      <c r="V77" s="260"/>
      <c r="W77" s="257">
        <v>0</v>
      </c>
      <c r="X77" s="257">
        <v>0</v>
      </c>
      <c r="Y77" s="261">
        <v>0</v>
      </c>
      <c r="Z77" s="262">
        <v>0</v>
      </c>
      <c r="AA77" s="257">
        <v>0</v>
      </c>
      <c r="AB77" s="261">
        <v>0</v>
      </c>
      <c r="AC77" s="257">
        <v>0</v>
      </c>
      <c r="AD77" s="257">
        <v>0</v>
      </c>
      <c r="AE77" s="261">
        <v>0</v>
      </c>
      <c r="AF77" s="257">
        <v>0</v>
      </c>
      <c r="AG77" s="257">
        <v>0</v>
      </c>
      <c r="AH77" s="261">
        <v>0</v>
      </c>
      <c r="AI77" s="257">
        <v>0</v>
      </c>
      <c r="AJ77" s="257">
        <v>0</v>
      </c>
      <c r="AK77" s="261">
        <v>0</v>
      </c>
      <c r="AL77" s="257">
        <v>0</v>
      </c>
      <c r="AM77" s="257">
        <v>0</v>
      </c>
      <c r="AN77" s="261">
        <v>0</v>
      </c>
      <c r="AO77" s="257">
        <v>0</v>
      </c>
      <c r="AP77" s="257">
        <v>0</v>
      </c>
      <c r="AQ77" s="261">
        <v>0</v>
      </c>
      <c r="AR77" s="257">
        <v>0</v>
      </c>
      <c r="AS77" s="257">
        <v>0</v>
      </c>
      <c r="AT77" s="261">
        <v>0</v>
      </c>
      <c r="AU77" s="257">
        <v>0</v>
      </c>
      <c r="AV77" s="257">
        <v>0</v>
      </c>
      <c r="AW77" s="261">
        <v>0</v>
      </c>
      <c r="AX77" s="257">
        <v>50.486202087096778</v>
      </c>
      <c r="AY77" s="257">
        <v>0</v>
      </c>
      <c r="AZ77" s="261">
        <v>-1</v>
      </c>
      <c r="BA77" s="257">
        <v>50.486202087096778</v>
      </c>
      <c r="BB77" s="257">
        <v>0</v>
      </c>
      <c r="BC77" s="261">
        <v>-1</v>
      </c>
      <c r="BD77" s="257">
        <v>53.547386167741948</v>
      </c>
      <c r="BE77" s="257">
        <v>0</v>
      </c>
      <c r="BF77" s="261">
        <v>-1</v>
      </c>
      <c r="BG77" s="257">
        <v>54.771859800000016</v>
      </c>
      <c r="BH77" s="257">
        <v>0</v>
      </c>
      <c r="BI77" s="261">
        <v>-1</v>
      </c>
      <c r="BJ77" s="257">
        <v>54.771859800000016</v>
      </c>
      <c r="BK77" s="257">
        <v>0</v>
      </c>
      <c r="BL77" s="261">
        <v>-1</v>
      </c>
      <c r="BM77" s="257">
        <v>54.771859800000016</v>
      </c>
      <c r="BN77" s="257">
        <v>0</v>
      </c>
      <c r="BO77" s="261">
        <v>-1</v>
      </c>
      <c r="BP77" s="257">
        <v>53.372389616129034</v>
      </c>
      <c r="BQ77" s="257">
        <v>0</v>
      </c>
      <c r="BR77" s="261">
        <v>-1</v>
      </c>
      <c r="BS77" s="257">
        <v>51.506429370967737</v>
      </c>
      <c r="BT77" s="257">
        <v>0</v>
      </c>
      <c r="BU77" s="261">
        <v>-1</v>
      </c>
      <c r="BV77" s="257">
        <v>51.506429370967737</v>
      </c>
      <c r="BW77" s="257">
        <v>6.47</v>
      </c>
      <c r="BX77" s="261">
        <v>-0.8743846141342716</v>
      </c>
      <c r="BY77" s="257">
        <v>51.506429370967737</v>
      </c>
      <c r="BZ77" s="257">
        <v>12.85</v>
      </c>
      <c r="CA77" s="261">
        <v>-0.75051658294055479</v>
      </c>
      <c r="CB77" s="257">
        <v>51.506429370967737</v>
      </c>
      <c r="CC77" s="257">
        <v>14.09</v>
      </c>
      <c r="CD77" s="261">
        <v>-0.72644191857061613</v>
      </c>
      <c r="CE77" s="257">
        <v>49.653333344999993</v>
      </c>
      <c r="CF77" s="257">
        <v>15.42</v>
      </c>
      <c r="CG77" s="261">
        <v>-0.68944683143709284</v>
      </c>
      <c r="CH77" s="257">
        <v>49.653333344999993</v>
      </c>
      <c r="CI77" s="257">
        <v>2.57</v>
      </c>
      <c r="CJ77" s="261">
        <v>-0.94824113857284875</v>
      </c>
      <c r="CK77" s="257">
        <v>49.653333344999993</v>
      </c>
      <c r="CL77" s="257">
        <v>0</v>
      </c>
      <c r="CM77" s="261">
        <v>-1</v>
      </c>
      <c r="CN77" s="257">
        <v>49.653333344999993</v>
      </c>
      <c r="CO77" s="257">
        <v>0</v>
      </c>
      <c r="CP77" s="261">
        <v>-1</v>
      </c>
      <c r="CQ77" s="257">
        <v>50.114086024838713</v>
      </c>
      <c r="CR77" s="257">
        <v>0</v>
      </c>
      <c r="CS77" s="261">
        <v>-1</v>
      </c>
      <c r="CT77" s="257">
        <v>50.298387096774192</v>
      </c>
      <c r="CU77" s="257">
        <v>0</v>
      </c>
      <c r="CV77" s="261">
        <v>-1</v>
      </c>
      <c r="CW77" s="257">
        <v>50.298387096774192</v>
      </c>
      <c r="CX77" s="257">
        <v>0</v>
      </c>
      <c r="CY77" s="261">
        <v>-1</v>
      </c>
      <c r="CZ77" s="257">
        <v>50.298387096774192</v>
      </c>
      <c r="DA77" s="257">
        <v>0</v>
      </c>
      <c r="DB77" s="261">
        <v>-1</v>
      </c>
      <c r="DC77" s="257">
        <v>48.718419387096773</v>
      </c>
      <c r="DD77" s="257">
        <v>0</v>
      </c>
      <c r="DE77" s="261">
        <v>-1</v>
      </c>
      <c r="DF77" s="257">
        <v>44.768500112903233</v>
      </c>
      <c r="DG77" s="257">
        <v>0</v>
      </c>
      <c r="DH77" s="261">
        <v>-1</v>
      </c>
      <c r="DI77" s="257">
        <v>44.768500112903233</v>
      </c>
      <c r="DJ77" s="257">
        <v>0</v>
      </c>
      <c r="DK77" s="261">
        <v>-1</v>
      </c>
      <c r="DL77" s="257">
        <v>44.768500112903233</v>
      </c>
      <c r="DM77" s="257">
        <v>0</v>
      </c>
      <c r="DN77" s="261">
        <v>-1</v>
      </c>
      <c r="DO77" s="257">
        <v>44.768500112903233</v>
      </c>
      <c r="DP77" s="257">
        <v>0</v>
      </c>
      <c r="DQ77" s="261">
        <v>-1</v>
      </c>
      <c r="DR77" s="257">
        <v>52.745500016129036</v>
      </c>
      <c r="DS77" s="257">
        <v>0</v>
      </c>
      <c r="DT77" s="261">
        <v>-1</v>
      </c>
      <c r="DU77" s="257">
        <v>54.075000000000003</v>
      </c>
      <c r="DV77" s="257">
        <v>0</v>
      </c>
      <c r="DW77" s="261">
        <v>-1</v>
      </c>
      <c r="DX77" s="257">
        <v>54.075000000000003</v>
      </c>
      <c r="DY77" s="257">
        <v>0</v>
      </c>
      <c r="DZ77" s="261">
        <v>-1</v>
      </c>
      <c r="EA77" s="257">
        <v>54.075000000000003</v>
      </c>
      <c r="EB77" s="257">
        <v>0</v>
      </c>
      <c r="EC77" s="261">
        <v>-1</v>
      </c>
      <c r="ED77" s="257">
        <v>51.916935483870965</v>
      </c>
      <c r="EE77" s="257">
        <v>0</v>
      </c>
      <c r="EF77" s="261">
        <v>-1</v>
      </c>
      <c r="EG77" s="257">
        <v>50.298387096774192</v>
      </c>
      <c r="EH77" s="257">
        <v>0</v>
      </c>
      <c r="EI77" s="261">
        <v>-1</v>
      </c>
      <c r="EJ77" s="257">
        <v>50.298387096774192</v>
      </c>
      <c r="EK77" s="257">
        <v>0</v>
      </c>
      <c r="EL77" s="261">
        <v>-1</v>
      </c>
      <c r="EM77" s="257">
        <v>50.298387096774192</v>
      </c>
      <c r="EN77" s="257">
        <v>0</v>
      </c>
      <c r="EO77" s="261">
        <v>-1</v>
      </c>
      <c r="EP77" s="257">
        <v>50.606421425806445</v>
      </c>
      <c r="EQ77" s="257">
        <v>0</v>
      </c>
      <c r="ER77" s="261">
        <v>-1</v>
      </c>
      <c r="ES77" s="257">
        <v>52.454627399999993</v>
      </c>
      <c r="ET77" s="257">
        <v>0</v>
      </c>
      <c r="EU77" s="261">
        <v>-1</v>
      </c>
      <c r="EV77" s="257">
        <v>52.454627399999993</v>
      </c>
      <c r="EW77" s="257">
        <v>0</v>
      </c>
      <c r="EX77" s="261">
        <v>-1</v>
      </c>
      <c r="EY77" s="257">
        <v>52.454627399999993</v>
      </c>
      <c r="EZ77" s="257">
        <v>0</v>
      </c>
      <c r="FA77" s="261">
        <v>-1</v>
      </c>
      <c r="FB77" s="257">
        <v>52.454627399999993</v>
      </c>
      <c r="FC77" s="257">
        <v>0</v>
      </c>
      <c r="FD77" s="261">
        <v>-1</v>
      </c>
      <c r="FE77" s="257">
        <v>50.606421425806452</v>
      </c>
      <c r="FF77" s="257">
        <v>0</v>
      </c>
      <c r="FG77" s="261">
        <v>-1</v>
      </c>
      <c r="FH77" s="257">
        <v>50.298387096774192</v>
      </c>
      <c r="FI77" s="257">
        <v>0</v>
      </c>
      <c r="FJ77" s="261">
        <v>-1</v>
      </c>
      <c r="FK77" s="257">
        <v>50.298387096774192</v>
      </c>
      <c r="FL77" s="257">
        <v>0</v>
      </c>
      <c r="FM77" s="261">
        <v>-1</v>
      </c>
      <c r="FN77" s="257">
        <v>50.298387096774192</v>
      </c>
      <c r="FO77" s="257">
        <v>0</v>
      </c>
      <c r="FP77" s="261">
        <v>-1</v>
      </c>
      <c r="FQ77" s="257">
        <v>48.590545841129028</v>
      </c>
      <c r="FR77" s="257">
        <v>0</v>
      </c>
      <c r="FS77" s="261">
        <v>-1</v>
      </c>
      <c r="FT77" s="257">
        <v>46.313424166935484</v>
      </c>
      <c r="FU77" s="257">
        <v>0</v>
      </c>
      <c r="FV77" s="261">
        <v>-1</v>
      </c>
      <c r="FW77" s="257">
        <v>33.081017262096772</v>
      </c>
      <c r="FX77" s="257">
        <v>0</v>
      </c>
      <c r="FY77" s="261">
        <v>-1</v>
      </c>
      <c r="FZ77" s="257">
        <v>1</v>
      </c>
      <c r="GA77" s="257">
        <v>1</v>
      </c>
      <c r="GB77" s="261">
        <v>0</v>
      </c>
      <c r="GC77" s="257">
        <v>1</v>
      </c>
      <c r="GD77" s="257">
        <v>1</v>
      </c>
      <c r="GE77" s="261">
        <v>0</v>
      </c>
      <c r="GF77" s="257">
        <v>1</v>
      </c>
      <c r="GG77" s="257">
        <v>1</v>
      </c>
      <c r="GH77" s="261">
        <v>0</v>
      </c>
      <c r="GI77" s="257">
        <v>1</v>
      </c>
      <c r="GJ77" s="257">
        <v>1</v>
      </c>
      <c r="GK77" s="261">
        <v>0</v>
      </c>
      <c r="GL77" s="257">
        <v>1</v>
      </c>
      <c r="GM77" s="257">
        <v>1</v>
      </c>
      <c r="GN77" s="261">
        <v>0</v>
      </c>
      <c r="GO77" s="257">
        <v>1</v>
      </c>
      <c r="GP77" s="257">
        <v>1</v>
      </c>
      <c r="GQ77" s="261">
        <v>0</v>
      </c>
    </row>
    <row r="78" spans="1:199" s="36" customFormat="1" ht="10.199999999999999" x14ac:dyDescent="0.2">
      <c r="A78" s="29"/>
      <c r="B78" s="29"/>
      <c r="C78" s="29"/>
      <c r="D78" s="29"/>
      <c r="E78" s="29"/>
      <c r="F78" s="130">
        <v>1</v>
      </c>
      <c r="G78" s="131" t="s">
        <v>67</v>
      </c>
      <c r="H78" s="29"/>
      <c r="I78" s="29"/>
      <c r="J78" s="29" t="s">
        <v>273</v>
      </c>
      <c r="K78" s="29"/>
      <c r="L78" s="29"/>
      <c r="M78" s="29"/>
      <c r="N78" s="29"/>
      <c r="O78" s="29"/>
      <c r="P78" s="29"/>
      <c r="Q78" s="29"/>
      <c r="R78" s="257">
        <v>2994.9990903435478</v>
      </c>
      <c r="S78" s="257">
        <v>48.2</v>
      </c>
      <c r="T78" s="258">
        <v>-0.98390650596342222</v>
      </c>
      <c r="U78" s="259"/>
      <c r="V78" s="260"/>
      <c r="W78" s="257">
        <v>0</v>
      </c>
      <c r="X78" s="257">
        <v>0</v>
      </c>
      <c r="Y78" s="261">
        <v>0</v>
      </c>
      <c r="Z78" s="262">
        <v>0</v>
      </c>
      <c r="AA78" s="257">
        <v>0</v>
      </c>
      <c r="AB78" s="261">
        <v>0</v>
      </c>
      <c r="AC78" s="257">
        <v>24.058921645161288</v>
      </c>
      <c r="AD78" s="257">
        <v>0</v>
      </c>
      <c r="AE78" s="261">
        <v>-1</v>
      </c>
      <c r="AF78" s="257">
        <v>84.206225758064505</v>
      </c>
      <c r="AG78" s="257">
        <v>0</v>
      </c>
      <c r="AH78" s="261">
        <v>-1</v>
      </c>
      <c r="AI78" s="257">
        <v>84.206225758064505</v>
      </c>
      <c r="AJ78" s="257">
        <v>0</v>
      </c>
      <c r="AK78" s="261">
        <v>-1</v>
      </c>
      <c r="AL78" s="257">
        <v>84.206225758064505</v>
      </c>
      <c r="AM78" s="257">
        <v>0</v>
      </c>
      <c r="AN78" s="261">
        <v>-1</v>
      </c>
      <c r="AO78" s="257">
        <v>84.206225758064505</v>
      </c>
      <c r="AP78" s="257">
        <v>0</v>
      </c>
      <c r="AQ78" s="261">
        <v>-1</v>
      </c>
      <c r="AR78" s="257">
        <v>97.614982679723497</v>
      </c>
      <c r="AS78" s="257">
        <v>0</v>
      </c>
      <c r="AT78" s="261">
        <v>-1</v>
      </c>
      <c r="AU78" s="257">
        <v>99.849775500000007</v>
      </c>
      <c r="AV78" s="257">
        <v>0</v>
      </c>
      <c r="AW78" s="261">
        <v>-1</v>
      </c>
      <c r="AX78" s="257">
        <v>99.849775500000007</v>
      </c>
      <c r="AY78" s="257">
        <v>0</v>
      </c>
      <c r="AZ78" s="261">
        <v>-1</v>
      </c>
      <c r="BA78" s="257">
        <v>99.849775500000007</v>
      </c>
      <c r="BB78" s="257">
        <v>0</v>
      </c>
      <c r="BC78" s="261">
        <v>-1</v>
      </c>
      <c r="BD78" s="257">
        <v>100.81202864930877</v>
      </c>
      <c r="BE78" s="257">
        <v>0</v>
      </c>
      <c r="BF78" s="261">
        <v>-1</v>
      </c>
      <c r="BG78" s="257">
        <v>100.97240417419356</v>
      </c>
      <c r="BH78" s="257">
        <v>0</v>
      </c>
      <c r="BI78" s="261">
        <v>-1</v>
      </c>
      <c r="BJ78" s="257">
        <v>64.910831254838712</v>
      </c>
      <c r="BK78" s="257">
        <v>0</v>
      </c>
      <c r="BL78" s="261">
        <v>-1</v>
      </c>
      <c r="BM78" s="257">
        <v>50.486202087096778</v>
      </c>
      <c r="BN78" s="257">
        <v>0</v>
      </c>
      <c r="BO78" s="261">
        <v>-1</v>
      </c>
      <c r="BP78" s="257">
        <v>52.32291253548388</v>
      </c>
      <c r="BQ78" s="257">
        <v>0</v>
      </c>
      <c r="BR78" s="261">
        <v>-1</v>
      </c>
      <c r="BS78" s="257">
        <v>54.771859800000016</v>
      </c>
      <c r="BT78" s="257">
        <v>0</v>
      </c>
      <c r="BU78" s="261">
        <v>-1</v>
      </c>
      <c r="BV78" s="257">
        <v>54.771859800000016</v>
      </c>
      <c r="BW78" s="257">
        <v>4.82</v>
      </c>
      <c r="BX78" s="261">
        <v>-0.91199860626240781</v>
      </c>
      <c r="BY78" s="257">
        <v>54.771859800000016</v>
      </c>
      <c r="BZ78" s="257">
        <v>12.05</v>
      </c>
      <c r="CA78" s="261">
        <v>-0.77999651565601957</v>
      </c>
      <c r="CB78" s="257">
        <v>54.305369738709686</v>
      </c>
      <c r="CC78" s="257">
        <v>14.46</v>
      </c>
      <c r="CD78" s="261">
        <v>-0.73372798915513704</v>
      </c>
      <c r="CE78" s="257">
        <v>51.506429370967737</v>
      </c>
      <c r="CF78" s="257">
        <v>9.64</v>
      </c>
      <c r="CG78" s="261">
        <v>-0.81283889957563804</v>
      </c>
      <c r="CH78" s="257">
        <v>51.506429370967737</v>
      </c>
      <c r="CI78" s="257">
        <v>7.23</v>
      </c>
      <c r="CJ78" s="261">
        <v>-0.85962917468172839</v>
      </c>
      <c r="CK78" s="257">
        <v>51.506429370967737</v>
      </c>
      <c r="CL78" s="257">
        <v>0</v>
      </c>
      <c r="CM78" s="261">
        <v>-1</v>
      </c>
      <c r="CN78" s="257">
        <v>51.506429370967737</v>
      </c>
      <c r="CO78" s="257">
        <v>0</v>
      </c>
      <c r="CP78" s="261">
        <v>-1</v>
      </c>
      <c r="CQ78" s="257">
        <v>50.182789352419348</v>
      </c>
      <c r="CR78" s="257">
        <v>0</v>
      </c>
      <c r="CS78" s="261">
        <v>-1</v>
      </c>
      <c r="CT78" s="257">
        <v>49.653333344999993</v>
      </c>
      <c r="CU78" s="257">
        <v>0</v>
      </c>
      <c r="CV78" s="261">
        <v>-1</v>
      </c>
      <c r="CW78" s="257">
        <v>49.653333344999993</v>
      </c>
      <c r="CX78" s="257">
        <v>0</v>
      </c>
      <c r="CY78" s="261">
        <v>-1</v>
      </c>
      <c r="CZ78" s="257">
        <v>49.653333344999993</v>
      </c>
      <c r="DA78" s="257">
        <v>0</v>
      </c>
      <c r="DB78" s="261">
        <v>-1</v>
      </c>
      <c r="DC78" s="257">
        <v>49.929784952903233</v>
      </c>
      <c r="DD78" s="257">
        <v>0</v>
      </c>
      <c r="DE78" s="261">
        <v>-1</v>
      </c>
      <c r="DF78" s="257">
        <v>50.298387096774192</v>
      </c>
      <c r="DG78" s="257">
        <v>0</v>
      </c>
      <c r="DH78" s="261">
        <v>-1</v>
      </c>
      <c r="DI78" s="257">
        <v>50.298387096774192</v>
      </c>
      <c r="DJ78" s="257">
        <v>0</v>
      </c>
      <c r="DK78" s="261">
        <v>-1</v>
      </c>
      <c r="DL78" s="257">
        <v>50.298387096774192</v>
      </c>
      <c r="DM78" s="257">
        <v>0</v>
      </c>
      <c r="DN78" s="261">
        <v>-1</v>
      </c>
      <c r="DO78" s="257">
        <v>50.298387096774192</v>
      </c>
      <c r="DP78" s="257">
        <v>0</v>
      </c>
      <c r="DQ78" s="261">
        <v>-1</v>
      </c>
      <c r="DR78" s="257">
        <v>44.768500112903233</v>
      </c>
      <c r="DS78" s="257">
        <v>0</v>
      </c>
      <c r="DT78" s="261">
        <v>-1</v>
      </c>
      <c r="DU78" s="257">
        <v>44.768500112903233</v>
      </c>
      <c r="DV78" s="257">
        <v>0</v>
      </c>
      <c r="DW78" s="261">
        <v>-1</v>
      </c>
      <c r="DX78" s="257">
        <v>44.768500112903233</v>
      </c>
      <c r="DY78" s="257">
        <v>0</v>
      </c>
      <c r="DZ78" s="261">
        <v>-1</v>
      </c>
      <c r="EA78" s="257">
        <v>44.768500112903233</v>
      </c>
      <c r="EB78" s="257">
        <v>0</v>
      </c>
      <c r="EC78" s="261">
        <v>-1</v>
      </c>
      <c r="ED78" s="257">
        <v>50.086500048387101</v>
      </c>
      <c r="EE78" s="257">
        <v>0</v>
      </c>
      <c r="EF78" s="261">
        <v>-1</v>
      </c>
      <c r="EG78" s="257">
        <v>54.075000000000003</v>
      </c>
      <c r="EH78" s="257">
        <v>0</v>
      </c>
      <c r="EI78" s="261">
        <v>-1</v>
      </c>
      <c r="EJ78" s="257">
        <v>54.075000000000003</v>
      </c>
      <c r="EK78" s="257">
        <v>0</v>
      </c>
      <c r="EL78" s="261">
        <v>-1</v>
      </c>
      <c r="EM78" s="257">
        <v>54.075000000000003</v>
      </c>
      <c r="EN78" s="257">
        <v>0</v>
      </c>
      <c r="EO78" s="261">
        <v>-1</v>
      </c>
      <c r="EP78" s="257">
        <v>52.995967741935488</v>
      </c>
      <c r="EQ78" s="257">
        <v>0</v>
      </c>
      <c r="ER78" s="261">
        <v>-1</v>
      </c>
      <c r="ES78" s="257">
        <v>50.298387096774192</v>
      </c>
      <c r="ET78" s="257">
        <v>0</v>
      </c>
      <c r="EU78" s="261">
        <v>-1</v>
      </c>
      <c r="EV78" s="257">
        <v>50.298387096774192</v>
      </c>
      <c r="EW78" s="257">
        <v>0</v>
      </c>
      <c r="EX78" s="261">
        <v>-1</v>
      </c>
      <c r="EY78" s="257">
        <v>50.298387096774192</v>
      </c>
      <c r="EZ78" s="257">
        <v>0</v>
      </c>
      <c r="FA78" s="261">
        <v>-1</v>
      </c>
      <c r="FB78" s="257">
        <v>50.298387096774192</v>
      </c>
      <c r="FC78" s="257">
        <v>0</v>
      </c>
      <c r="FD78" s="261">
        <v>-1</v>
      </c>
      <c r="FE78" s="257">
        <v>52.146593070967739</v>
      </c>
      <c r="FF78" s="257">
        <v>0</v>
      </c>
      <c r="FG78" s="261">
        <v>-1</v>
      </c>
      <c r="FH78" s="257">
        <v>52.454627399999993</v>
      </c>
      <c r="FI78" s="257">
        <v>0</v>
      </c>
      <c r="FJ78" s="261">
        <v>-1</v>
      </c>
      <c r="FK78" s="257">
        <v>52.454627399999993</v>
      </c>
      <c r="FL78" s="257">
        <v>0</v>
      </c>
      <c r="FM78" s="261">
        <v>-1</v>
      </c>
      <c r="FN78" s="257">
        <v>52.454627399999993</v>
      </c>
      <c r="FO78" s="257">
        <v>0</v>
      </c>
      <c r="FP78" s="261">
        <v>-1</v>
      </c>
      <c r="FQ78" s="257">
        <v>51.222490083870973</v>
      </c>
      <c r="FR78" s="257">
        <v>0</v>
      </c>
      <c r="FS78" s="261">
        <v>-1</v>
      </c>
      <c r="FT78" s="257">
        <v>50.298387096774192</v>
      </c>
      <c r="FU78" s="257">
        <v>0</v>
      </c>
      <c r="FV78" s="261">
        <v>-1</v>
      </c>
      <c r="FW78" s="257">
        <v>35.927419354838705</v>
      </c>
      <c r="FX78" s="257">
        <v>0</v>
      </c>
      <c r="FY78" s="261">
        <v>-1</v>
      </c>
      <c r="FZ78" s="257">
        <v>1</v>
      </c>
      <c r="GA78" s="257">
        <v>1</v>
      </c>
      <c r="GB78" s="261">
        <v>0</v>
      </c>
      <c r="GC78" s="257">
        <v>1</v>
      </c>
      <c r="GD78" s="257">
        <v>1</v>
      </c>
      <c r="GE78" s="261">
        <v>0</v>
      </c>
      <c r="GF78" s="257">
        <v>1</v>
      </c>
      <c r="GG78" s="257">
        <v>1</v>
      </c>
      <c r="GH78" s="261">
        <v>0</v>
      </c>
      <c r="GI78" s="257">
        <v>1</v>
      </c>
      <c r="GJ78" s="257">
        <v>1</v>
      </c>
      <c r="GK78" s="261">
        <v>0</v>
      </c>
      <c r="GL78" s="257">
        <v>1</v>
      </c>
      <c r="GM78" s="257">
        <v>1</v>
      </c>
      <c r="GN78" s="261">
        <v>0</v>
      </c>
      <c r="GO78" s="257">
        <v>1</v>
      </c>
      <c r="GP78" s="257">
        <v>1</v>
      </c>
      <c r="GQ78" s="261">
        <v>0</v>
      </c>
    </row>
    <row r="79" spans="1:199" s="36" customFormat="1" ht="10.199999999999999" x14ac:dyDescent="0.2">
      <c r="A79" s="29"/>
      <c r="B79" s="29"/>
      <c r="C79" s="29"/>
      <c r="D79" s="29"/>
      <c r="E79" s="29"/>
      <c r="F79" s="130">
        <v>1</v>
      </c>
      <c r="G79" s="131" t="s">
        <v>68</v>
      </c>
      <c r="H79" s="29"/>
      <c r="I79" s="29"/>
      <c r="J79" s="29" t="s">
        <v>273</v>
      </c>
      <c r="K79" s="29"/>
      <c r="L79" s="29"/>
      <c r="M79" s="29"/>
      <c r="N79" s="29"/>
      <c r="O79" s="29"/>
      <c r="P79" s="29"/>
      <c r="Q79" s="29"/>
      <c r="R79" s="257">
        <v>557.29859149032256</v>
      </c>
      <c r="S79" s="257">
        <v>120.36628999999999</v>
      </c>
      <c r="T79" s="258">
        <v>-0.78401831291531243</v>
      </c>
      <c r="U79" s="259"/>
      <c r="V79" s="260"/>
      <c r="W79" s="257">
        <v>0</v>
      </c>
      <c r="X79" s="257">
        <v>0</v>
      </c>
      <c r="Y79" s="261">
        <v>0</v>
      </c>
      <c r="Z79" s="262">
        <v>0</v>
      </c>
      <c r="AA79" s="257">
        <v>0</v>
      </c>
      <c r="AB79" s="261">
        <v>0</v>
      </c>
      <c r="AC79" s="257">
        <v>4.0098202741935474</v>
      </c>
      <c r="AD79" s="257">
        <v>0</v>
      </c>
      <c r="AE79" s="261">
        <v>-1</v>
      </c>
      <c r="AF79" s="257">
        <v>9.3562473064516105</v>
      </c>
      <c r="AG79" s="257">
        <v>0</v>
      </c>
      <c r="AH79" s="261">
        <v>-1</v>
      </c>
      <c r="AI79" s="257">
        <v>9.3562473064516105</v>
      </c>
      <c r="AJ79" s="257">
        <v>0</v>
      </c>
      <c r="AK79" s="261">
        <v>-1</v>
      </c>
      <c r="AL79" s="257">
        <v>9.3562473064516105</v>
      </c>
      <c r="AM79" s="257">
        <v>0</v>
      </c>
      <c r="AN79" s="261">
        <v>-1</v>
      </c>
      <c r="AO79" s="257">
        <v>9.3562473064516105</v>
      </c>
      <c r="AP79" s="257">
        <v>0</v>
      </c>
      <c r="AQ79" s="261">
        <v>-1</v>
      </c>
      <c r="AR79" s="257">
        <v>11.094419499999997</v>
      </c>
      <c r="AS79" s="257">
        <v>0</v>
      </c>
      <c r="AT79" s="261">
        <v>-1</v>
      </c>
      <c r="AU79" s="257">
        <v>11.094419499999997</v>
      </c>
      <c r="AV79" s="257">
        <v>0</v>
      </c>
      <c r="AW79" s="261">
        <v>-1</v>
      </c>
      <c r="AX79" s="257">
        <v>11.094419499999997</v>
      </c>
      <c r="AY79" s="257">
        <v>0</v>
      </c>
      <c r="AZ79" s="261">
        <v>-1</v>
      </c>
      <c r="BA79" s="257">
        <v>11.094419499999997</v>
      </c>
      <c r="BB79" s="257">
        <v>0</v>
      </c>
      <c r="BC79" s="261">
        <v>-1</v>
      </c>
      <c r="BD79" s="257">
        <v>11.219156019354836</v>
      </c>
      <c r="BE79" s="257">
        <v>0</v>
      </c>
      <c r="BF79" s="261">
        <v>-1</v>
      </c>
      <c r="BG79" s="257">
        <v>11.219156019354836</v>
      </c>
      <c r="BH79" s="257">
        <v>0</v>
      </c>
      <c r="BI79" s="261">
        <v>-1</v>
      </c>
      <c r="BJ79" s="257">
        <v>11.219156019354836</v>
      </c>
      <c r="BK79" s="257">
        <v>0</v>
      </c>
      <c r="BL79" s="261">
        <v>-1</v>
      </c>
      <c r="BM79" s="257">
        <v>11.219156019354836</v>
      </c>
      <c r="BN79" s="257">
        <v>0</v>
      </c>
      <c r="BO79" s="261">
        <v>-1</v>
      </c>
      <c r="BP79" s="257">
        <v>11.763366522580641</v>
      </c>
      <c r="BQ79" s="257">
        <v>0</v>
      </c>
      <c r="BR79" s="261">
        <v>-1</v>
      </c>
      <c r="BS79" s="257">
        <v>12.171524399999997</v>
      </c>
      <c r="BT79" s="257">
        <v>0</v>
      </c>
      <c r="BU79" s="261">
        <v>-1</v>
      </c>
      <c r="BV79" s="257">
        <v>12.171524399999997</v>
      </c>
      <c r="BW79" s="257">
        <v>11.458</v>
      </c>
      <c r="BX79" s="261">
        <v>-5.862243516514639E-2</v>
      </c>
      <c r="BY79" s="257">
        <v>12.171524399999997</v>
      </c>
      <c r="BZ79" s="257">
        <v>34.374000000000002</v>
      </c>
      <c r="CA79" s="261">
        <v>1.8241326945045611</v>
      </c>
      <c r="CB79" s="257">
        <v>11.964195483870965</v>
      </c>
      <c r="CC79" s="257">
        <v>28.645</v>
      </c>
      <c r="CD79" s="261">
        <v>1.3942270116378968</v>
      </c>
      <c r="CE79" s="257">
        <v>11.445873193548383</v>
      </c>
      <c r="CF79" s="257">
        <v>34.374000000000002</v>
      </c>
      <c r="CG79" s="261">
        <v>2.0031784747864725</v>
      </c>
      <c r="CH79" s="257">
        <v>11.445873193548383</v>
      </c>
      <c r="CI79" s="257">
        <v>11.51529</v>
      </c>
      <c r="CJ79" s="261">
        <v>6.0647890534681666E-3</v>
      </c>
      <c r="CK79" s="257">
        <v>11.445873193548383</v>
      </c>
      <c r="CL79" s="257">
        <v>0</v>
      </c>
      <c r="CM79" s="261">
        <v>-1</v>
      </c>
      <c r="CN79" s="257">
        <v>11.445873193548383</v>
      </c>
      <c r="CO79" s="257">
        <v>0</v>
      </c>
      <c r="CP79" s="261">
        <v>-1</v>
      </c>
      <c r="CQ79" s="257">
        <v>11.092902521935482</v>
      </c>
      <c r="CR79" s="257">
        <v>0</v>
      </c>
      <c r="CS79" s="261">
        <v>-1</v>
      </c>
      <c r="CT79" s="257">
        <v>11.034074076666666</v>
      </c>
      <c r="CU79" s="257">
        <v>0</v>
      </c>
      <c r="CV79" s="261">
        <v>-1</v>
      </c>
      <c r="CW79" s="257">
        <v>11.034074076666666</v>
      </c>
      <c r="CX79" s="257">
        <v>0</v>
      </c>
      <c r="CY79" s="261">
        <v>-1</v>
      </c>
      <c r="CZ79" s="257">
        <v>11.034074076666666</v>
      </c>
      <c r="DA79" s="257">
        <v>0</v>
      </c>
      <c r="DB79" s="261">
        <v>-1</v>
      </c>
      <c r="DC79" s="257">
        <v>11.115985664193545</v>
      </c>
      <c r="DD79" s="257">
        <v>0</v>
      </c>
      <c r="DE79" s="261">
        <v>-1</v>
      </c>
      <c r="DF79" s="257">
        <v>11.177419354838705</v>
      </c>
      <c r="DG79" s="257">
        <v>0</v>
      </c>
      <c r="DH79" s="261">
        <v>-1</v>
      </c>
      <c r="DI79" s="257">
        <v>11.177419354838705</v>
      </c>
      <c r="DJ79" s="257">
        <v>0</v>
      </c>
      <c r="DK79" s="261">
        <v>-1</v>
      </c>
      <c r="DL79" s="257">
        <v>11.177419354838705</v>
      </c>
      <c r="DM79" s="257">
        <v>0</v>
      </c>
      <c r="DN79" s="261">
        <v>-1</v>
      </c>
      <c r="DO79" s="257">
        <v>11.00186738709677</v>
      </c>
      <c r="DP79" s="257">
        <v>0</v>
      </c>
      <c r="DQ79" s="261">
        <v>-1</v>
      </c>
      <c r="DR79" s="257">
        <v>9.9485555806451593</v>
      </c>
      <c r="DS79" s="257">
        <v>0</v>
      </c>
      <c r="DT79" s="261">
        <v>-1</v>
      </c>
      <c r="DU79" s="257">
        <v>9.9485555806451593</v>
      </c>
      <c r="DV79" s="257">
        <v>0</v>
      </c>
      <c r="DW79" s="261">
        <v>-1</v>
      </c>
      <c r="DX79" s="257">
        <v>9.9485555806451593</v>
      </c>
      <c r="DY79" s="257">
        <v>0</v>
      </c>
      <c r="DZ79" s="261">
        <v>-1</v>
      </c>
      <c r="EA79" s="257">
        <v>9.9485555806451593</v>
      </c>
      <c r="EB79" s="257">
        <v>0</v>
      </c>
      <c r="EC79" s="261">
        <v>-1</v>
      </c>
      <c r="ED79" s="257">
        <v>11.425777784946236</v>
      </c>
      <c r="EE79" s="257">
        <v>0</v>
      </c>
      <c r="EF79" s="261">
        <v>-1</v>
      </c>
      <c r="EG79" s="257">
        <v>12.016666666666666</v>
      </c>
      <c r="EH79" s="257">
        <v>0</v>
      </c>
      <c r="EI79" s="261">
        <v>-1</v>
      </c>
      <c r="EJ79" s="257">
        <v>12.016666666666666</v>
      </c>
      <c r="EK79" s="257">
        <v>0</v>
      </c>
      <c r="EL79" s="261">
        <v>-1</v>
      </c>
      <c r="EM79" s="257">
        <v>12.016666666666666</v>
      </c>
      <c r="EN79" s="257">
        <v>0</v>
      </c>
      <c r="EO79" s="261">
        <v>-1</v>
      </c>
      <c r="EP79" s="257">
        <v>11.656989247311824</v>
      </c>
      <c r="EQ79" s="257">
        <v>0</v>
      </c>
      <c r="ER79" s="261">
        <v>-1</v>
      </c>
      <c r="ES79" s="257">
        <v>11.177419354838705</v>
      </c>
      <c r="ET79" s="257">
        <v>0</v>
      </c>
      <c r="EU79" s="261">
        <v>-1</v>
      </c>
      <c r="EV79" s="257">
        <v>11.177419354838705</v>
      </c>
      <c r="EW79" s="257">
        <v>0</v>
      </c>
      <c r="EX79" s="261">
        <v>-1</v>
      </c>
      <c r="EY79" s="257">
        <v>11.177419354838705</v>
      </c>
      <c r="EZ79" s="257">
        <v>0</v>
      </c>
      <c r="FA79" s="261">
        <v>-1</v>
      </c>
      <c r="FB79" s="257">
        <v>11.177419354838705</v>
      </c>
      <c r="FC79" s="257">
        <v>0</v>
      </c>
      <c r="FD79" s="261">
        <v>-1</v>
      </c>
      <c r="FE79" s="257">
        <v>11.656583866666665</v>
      </c>
      <c r="FF79" s="257">
        <v>0</v>
      </c>
      <c r="FG79" s="261">
        <v>-1</v>
      </c>
      <c r="FH79" s="257">
        <v>11.656583866666665</v>
      </c>
      <c r="FI79" s="257">
        <v>0</v>
      </c>
      <c r="FJ79" s="261">
        <v>-1</v>
      </c>
      <c r="FK79" s="257">
        <v>11.656583866666665</v>
      </c>
      <c r="FL79" s="257">
        <v>0</v>
      </c>
      <c r="FM79" s="261">
        <v>-1</v>
      </c>
      <c r="FN79" s="257">
        <v>11.656583866666665</v>
      </c>
      <c r="FO79" s="257">
        <v>0</v>
      </c>
      <c r="FP79" s="261">
        <v>-1</v>
      </c>
      <c r="FQ79" s="257">
        <v>11.314323501075265</v>
      </c>
      <c r="FR79" s="257">
        <v>0</v>
      </c>
      <c r="FS79" s="261">
        <v>-1</v>
      </c>
      <c r="FT79" s="257">
        <v>11.177419354838705</v>
      </c>
      <c r="FU79" s="257">
        <v>0</v>
      </c>
      <c r="FV79" s="261">
        <v>-1</v>
      </c>
      <c r="FW79" s="257">
        <v>7.9838709677419324</v>
      </c>
      <c r="FX79" s="257">
        <v>0</v>
      </c>
      <c r="FY79" s="261">
        <v>-1</v>
      </c>
      <c r="FZ79" s="257">
        <v>1</v>
      </c>
      <c r="GA79" s="257">
        <v>1</v>
      </c>
      <c r="GB79" s="261">
        <v>0</v>
      </c>
      <c r="GC79" s="257">
        <v>1</v>
      </c>
      <c r="GD79" s="257">
        <v>1</v>
      </c>
      <c r="GE79" s="261">
        <v>0</v>
      </c>
      <c r="GF79" s="257">
        <v>1</v>
      </c>
      <c r="GG79" s="257">
        <v>1</v>
      </c>
      <c r="GH79" s="261">
        <v>0</v>
      </c>
      <c r="GI79" s="257">
        <v>1</v>
      </c>
      <c r="GJ79" s="257">
        <v>1</v>
      </c>
      <c r="GK79" s="261">
        <v>0</v>
      </c>
      <c r="GL79" s="257">
        <v>1</v>
      </c>
      <c r="GM79" s="257">
        <v>1</v>
      </c>
      <c r="GN79" s="261">
        <v>0</v>
      </c>
      <c r="GO79" s="257">
        <v>1</v>
      </c>
      <c r="GP79" s="257">
        <v>1</v>
      </c>
      <c r="GQ79" s="261">
        <v>0</v>
      </c>
    </row>
    <row r="80" spans="1:199" s="69" customFormat="1" ht="6.6" x14ac:dyDescent="0.15">
      <c r="A80" s="68"/>
      <c r="B80" s="68"/>
      <c r="C80" s="68"/>
      <c r="D80" s="68"/>
      <c r="E80" s="68"/>
      <c r="F80" s="120"/>
      <c r="G80" s="68"/>
      <c r="H80" s="68"/>
      <c r="I80" s="68"/>
      <c r="J80" s="68"/>
      <c r="K80" s="68"/>
      <c r="L80" s="68"/>
      <c r="M80" s="68"/>
      <c r="N80" s="68"/>
      <c r="O80" s="68"/>
      <c r="P80" s="68"/>
      <c r="Q80" s="68"/>
      <c r="R80" s="189"/>
      <c r="S80" s="190"/>
      <c r="T80" s="191"/>
      <c r="U80" s="192"/>
      <c r="V80" s="193"/>
      <c r="W80" s="190"/>
      <c r="X80" s="190"/>
      <c r="Y80" s="194"/>
      <c r="Z80" s="195"/>
      <c r="AA80" s="190"/>
      <c r="AB80" s="194"/>
      <c r="AC80" s="190"/>
      <c r="AD80" s="190"/>
      <c r="AE80" s="194"/>
      <c r="AF80" s="190"/>
      <c r="AG80" s="190"/>
      <c r="AH80" s="194"/>
      <c r="AI80" s="190"/>
      <c r="AJ80" s="190"/>
      <c r="AK80" s="194"/>
      <c r="AL80" s="190"/>
      <c r="AM80" s="190"/>
      <c r="AN80" s="194"/>
      <c r="AO80" s="190"/>
      <c r="AP80" s="190"/>
      <c r="AQ80" s="194"/>
      <c r="AR80" s="190"/>
      <c r="AS80" s="190"/>
      <c r="AT80" s="194"/>
      <c r="AU80" s="190"/>
      <c r="AV80" s="190"/>
      <c r="AW80" s="194"/>
      <c r="AX80" s="190"/>
      <c r="AY80" s="190"/>
      <c r="AZ80" s="194"/>
      <c r="BA80" s="190"/>
      <c r="BB80" s="190"/>
      <c r="BC80" s="194"/>
      <c r="BD80" s="190"/>
      <c r="BE80" s="190"/>
      <c r="BF80" s="194"/>
      <c r="BG80" s="190"/>
      <c r="BH80" s="190"/>
      <c r="BI80" s="194"/>
      <c r="BJ80" s="190"/>
      <c r="BK80" s="190"/>
      <c r="BL80" s="194"/>
      <c r="BM80" s="190"/>
      <c r="BN80" s="190"/>
      <c r="BO80" s="194"/>
      <c r="BP80" s="190"/>
      <c r="BQ80" s="190"/>
      <c r="BR80" s="194"/>
      <c r="BS80" s="190"/>
      <c r="BT80" s="190"/>
      <c r="BU80" s="194"/>
      <c r="BV80" s="190"/>
      <c r="BW80" s="190"/>
      <c r="BX80" s="194"/>
      <c r="BY80" s="190"/>
      <c r="BZ80" s="190"/>
      <c r="CA80" s="194"/>
      <c r="CB80" s="190"/>
      <c r="CC80" s="190"/>
      <c r="CD80" s="194"/>
      <c r="CE80" s="190"/>
      <c r="CF80" s="190"/>
      <c r="CG80" s="194"/>
      <c r="CH80" s="190"/>
      <c r="CI80" s="190"/>
      <c r="CJ80" s="194"/>
      <c r="CK80" s="190"/>
      <c r="CL80" s="190"/>
      <c r="CM80" s="194"/>
      <c r="CN80" s="190"/>
      <c r="CO80" s="190"/>
      <c r="CP80" s="194"/>
      <c r="CQ80" s="190"/>
      <c r="CR80" s="190"/>
      <c r="CS80" s="194"/>
      <c r="CT80" s="190"/>
      <c r="CU80" s="190"/>
      <c r="CV80" s="194"/>
      <c r="CW80" s="190"/>
      <c r="CX80" s="190"/>
      <c r="CY80" s="194"/>
      <c r="CZ80" s="190"/>
      <c r="DA80" s="190"/>
      <c r="DB80" s="194"/>
      <c r="DC80" s="190"/>
      <c r="DD80" s="190"/>
      <c r="DE80" s="194"/>
      <c r="DF80" s="190"/>
      <c r="DG80" s="190"/>
      <c r="DH80" s="194"/>
      <c r="DI80" s="190"/>
      <c r="DJ80" s="190"/>
      <c r="DK80" s="194"/>
      <c r="DL80" s="190"/>
      <c r="DM80" s="190"/>
      <c r="DN80" s="194"/>
      <c r="DO80" s="190"/>
      <c r="DP80" s="190"/>
      <c r="DQ80" s="194"/>
      <c r="DR80" s="190"/>
      <c r="DS80" s="190"/>
      <c r="DT80" s="194"/>
      <c r="DU80" s="190"/>
      <c r="DV80" s="190"/>
      <c r="DW80" s="194"/>
      <c r="DX80" s="190"/>
      <c r="DY80" s="190"/>
      <c r="DZ80" s="194"/>
      <c r="EA80" s="190"/>
      <c r="EB80" s="190"/>
      <c r="EC80" s="194"/>
      <c r="ED80" s="190"/>
      <c r="EE80" s="190"/>
      <c r="EF80" s="194"/>
      <c r="EG80" s="190"/>
      <c r="EH80" s="190"/>
      <c r="EI80" s="194"/>
      <c r="EJ80" s="190"/>
      <c r="EK80" s="190"/>
      <c r="EL80" s="194"/>
      <c r="EM80" s="190"/>
      <c r="EN80" s="190"/>
      <c r="EO80" s="194"/>
      <c r="EP80" s="190"/>
      <c r="EQ80" s="190"/>
      <c r="ER80" s="194"/>
      <c r="ES80" s="190"/>
      <c r="ET80" s="190"/>
      <c r="EU80" s="194"/>
      <c r="EV80" s="190"/>
      <c r="EW80" s="190"/>
      <c r="EX80" s="194"/>
      <c r="EY80" s="190"/>
      <c r="EZ80" s="190"/>
      <c r="FA80" s="194"/>
      <c r="FB80" s="190"/>
      <c r="FC80" s="190"/>
      <c r="FD80" s="194"/>
      <c r="FE80" s="190"/>
      <c r="FF80" s="190"/>
      <c r="FG80" s="194"/>
      <c r="FH80" s="190"/>
      <c r="FI80" s="190"/>
      <c r="FJ80" s="194"/>
      <c r="FK80" s="190"/>
      <c r="FL80" s="190"/>
      <c r="FM80" s="194"/>
      <c r="FN80" s="190"/>
      <c r="FO80" s="190"/>
      <c r="FP80" s="194"/>
      <c r="FQ80" s="190"/>
      <c r="FR80" s="190"/>
      <c r="FS80" s="194"/>
      <c r="FT80" s="190"/>
      <c r="FU80" s="190"/>
      <c r="FV80" s="194"/>
      <c r="FW80" s="190"/>
      <c r="FX80" s="190"/>
      <c r="FY80" s="194"/>
      <c r="FZ80" s="190"/>
      <c r="GA80" s="190"/>
      <c r="GB80" s="194"/>
      <c r="GC80" s="190"/>
      <c r="GD80" s="190"/>
      <c r="GE80" s="194"/>
      <c r="GF80" s="190"/>
      <c r="GG80" s="190"/>
      <c r="GH80" s="194"/>
      <c r="GI80" s="190"/>
      <c r="GJ80" s="190"/>
      <c r="GK80" s="194"/>
      <c r="GL80" s="190"/>
      <c r="GM80" s="190"/>
      <c r="GN80" s="194"/>
      <c r="GO80" s="190"/>
      <c r="GP80" s="190"/>
      <c r="GQ80" s="194"/>
    </row>
    <row r="81" spans="1:199" x14ac:dyDescent="0.25">
      <c r="A81" s="1"/>
      <c r="B81" s="1"/>
      <c r="C81" s="1"/>
      <c r="D81" s="1"/>
      <c r="E81" s="1"/>
      <c r="F81" s="97"/>
      <c r="G81" s="1"/>
      <c r="H81" s="1"/>
      <c r="I81" s="1"/>
      <c r="J81" s="18"/>
      <c r="K81" s="1"/>
      <c r="L81" s="1"/>
      <c r="M81" s="1"/>
      <c r="N81" s="1"/>
      <c r="O81" s="1"/>
      <c r="P81" s="1"/>
      <c r="Q81" s="1"/>
      <c r="R81" s="175"/>
      <c r="S81" s="263"/>
      <c r="T81" s="264"/>
      <c r="U81" s="176"/>
      <c r="V81" s="26"/>
      <c r="W81" s="263"/>
      <c r="X81" s="263"/>
      <c r="Y81" s="265"/>
      <c r="Z81" s="266"/>
      <c r="AA81" s="263"/>
      <c r="AB81" s="265"/>
      <c r="AC81" s="263"/>
      <c r="AD81" s="263"/>
      <c r="AE81" s="265"/>
      <c r="AF81" s="263"/>
      <c r="AG81" s="263"/>
      <c r="AH81" s="265"/>
      <c r="AI81" s="263"/>
      <c r="AJ81" s="263"/>
      <c r="AK81" s="265"/>
      <c r="AL81" s="263"/>
      <c r="AM81" s="263"/>
      <c r="AN81" s="265"/>
      <c r="AO81" s="263"/>
      <c r="AP81" s="263"/>
      <c r="AQ81" s="265"/>
      <c r="AR81" s="263"/>
      <c r="AS81" s="263"/>
      <c r="AT81" s="265"/>
      <c r="AU81" s="263"/>
      <c r="AV81" s="263"/>
      <c r="AW81" s="265"/>
      <c r="AX81" s="263"/>
      <c r="AY81" s="263"/>
      <c r="AZ81" s="265"/>
      <c r="BA81" s="263"/>
      <c r="BB81" s="263"/>
      <c r="BC81" s="265"/>
      <c r="BD81" s="263"/>
      <c r="BE81" s="263"/>
      <c r="BF81" s="265"/>
      <c r="BG81" s="263"/>
      <c r="BH81" s="263"/>
      <c r="BI81" s="265"/>
      <c r="BJ81" s="263"/>
      <c r="BK81" s="263"/>
      <c r="BL81" s="265"/>
      <c r="BM81" s="263"/>
      <c r="BN81" s="263"/>
      <c r="BO81" s="265"/>
      <c r="BP81" s="263"/>
      <c r="BQ81" s="263"/>
      <c r="BR81" s="265"/>
      <c r="BS81" s="263"/>
      <c r="BT81" s="263"/>
      <c r="BU81" s="265"/>
      <c r="BV81" s="263"/>
      <c r="BW81" s="263"/>
      <c r="BX81" s="265"/>
      <c r="BY81" s="263"/>
      <c r="BZ81" s="263"/>
      <c r="CA81" s="265"/>
      <c r="CB81" s="263"/>
      <c r="CC81" s="263"/>
      <c r="CD81" s="265"/>
      <c r="CE81" s="263"/>
      <c r="CF81" s="263"/>
      <c r="CG81" s="265"/>
      <c r="CH81" s="263"/>
      <c r="CI81" s="263"/>
      <c r="CJ81" s="265"/>
      <c r="CK81" s="263"/>
      <c r="CL81" s="263"/>
      <c r="CM81" s="265"/>
      <c r="CN81" s="263"/>
      <c r="CO81" s="263"/>
      <c r="CP81" s="265"/>
      <c r="CQ81" s="263"/>
      <c r="CR81" s="263"/>
      <c r="CS81" s="265"/>
      <c r="CT81" s="263"/>
      <c r="CU81" s="263"/>
      <c r="CV81" s="265"/>
      <c r="CW81" s="263"/>
      <c r="CX81" s="263"/>
      <c r="CY81" s="265"/>
      <c r="CZ81" s="263"/>
      <c r="DA81" s="263"/>
      <c r="DB81" s="265"/>
      <c r="DC81" s="263"/>
      <c r="DD81" s="263"/>
      <c r="DE81" s="265"/>
      <c r="DF81" s="263"/>
      <c r="DG81" s="263"/>
      <c r="DH81" s="265"/>
      <c r="DI81" s="263"/>
      <c r="DJ81" s="263"/>
      <c r="DK81" s="265"/>
      <c r="DL81" s="263"/>
      <c r="DM81" s="263"/>
      <c r="DN81" s="265"/>
      <c r="DO81" s="263"/>
      <c r="DP81" s="263"/>
      <c r="DQ81" s="265"/>
      <c r="DR81" s="263"/>
      <c r="DS81" s="263"/>
      <c r="DT81" s="265"/>
      <c r="DU81" s="263"/>
      <c r="DV81" s="263"/>
      <c r="DW81" s="265"/>
      <c r="DX81" s="263"/>
      <c r="DY81" s="263"/>
      <c r="DZ81" s="265"/>
      <c r="EA81" s="263"/>
      <c r="EB81" s="263"/>
      <c r="EC81" s="265"/>
      <c r="ED81" s="263"/>
      <c r="EE81" s="263"/>
      <c r="EF81" s="265"/>
      <c r="EG81" s="263"/>
      <c r="EH81" s="263"/>
      <c r="EI81" s="265"/>
      <c r="EJ81" s="263"/>
      <c r="EK81" s="263"/>
      <c r="EL81" s="265"/>
      <c r="EM81" s="263"/>
      <c r="EN81" s="263"/>
      <c r="EO81" s="265"/>
      <c r="EP81" s="263"/>
      <c r="EQ81" s="263"/>
      <c r="ER81" s="265"/>
      <c r="ES81" s="263"/>
      <c r="ET81" s="263"/>
      <c r="EU81" s="265"/>
      <c r="EV81" s="263"/>
      <c r="EW81" s="263"/>
      <c r="EX81" s="265"/>
      <c r="EY81" s="263"/>
      <c r="EZ81" s="263"/>
      <c r="FA81" s="265"/>
      <c r="FB81" s="263"/>
      <c r="FC81" s="263"/>
      <c r="FD81" s="265"/>
      <c r="FE81" s="263"/>
      <c r="FF81" s="263"/>
      <c r="FG81" s="265"/>
      <c r="FH81" s="263"/>
      <c r="FI81" s="263"/>
      <c r="FJ81" s="265"/>
      <c r="FK81" s="263"/>
      <c r="FL81" s="263"/>
      <c r="FM81" s="265"/>
      <c r="FN81" s="263"/>
      <c r="FO81" s="263"/>
      <c r="FP81" s="265"/>
      <c r="FQ81" s="263"/>
      <c r="FR81" s="263"/>
      <c r="FS81" s="265"/>
      <c r="FT81" s="263"/>
      <c r="FU81" s="263"/>
      <c r="FV81" s="265"/>
      <c r="FW81" s="263"/>
      <c r="FX81" s="263"/>
      <c r="FY81" s="265"/>
      <c r="FZ81" s="263"/>
      <c r="GA81" s="263"/>
      <c r="GB81" s="265"/>
      <c r="GC81" s="263"/>
      <c r="GD81" s="263"/>
      <c r="GE81" s="265"/>
      <c r="GF81" s="263"/>
      <c r="GG81" s="263"/>
      <c r="GH81" s="265"/>
      <c r="GI81" s="263"/>
      <c r="GJ81" s="263"/>
      <c r="GK81" s="265"/>
      <c r="GL81" s="263"/>
      <c r="GM81" s="263"/>
      <c r="GN81" s="265"/>
      <c r="GO81" s="263"/>
      <c r="GP81" s="263"/>
      <c r="GQ81" s="265"/>
    </row>
    <row r="82" spans="1:199" s="7" customFormat="1" x14ac:dyDescent="0.25">
      <c r="A82" s="90"/>
      <c r="B82" s="90"/>
      <c r="C82" s="90"/>
      <c r="D82" s="90" t="s">
        <v>226</v>
      </c>
      <c r="E82" s="90"/>
      <c r="F82" s="101">
        <v>0</v>
      </c>
      <c r="G82" s="91" t="s">
        <v>96</v>
      </c>
      <c r="H82" s="91"/>
      <c r="I82" s="91"/>
      <c r="J82" s="92" t="s">
        <v>273</v>
      </c>
      <c r="K82" s="90"/>
      <c r="L82" s="90"/>
      <c r="M82" s="90"/>
      <c r="N82" s="90"/>
      <c r="O82" s="90"/>
      <c r="P82" s="90"/>
      <c r="Q82" s="90"/>
      <c r="R82" s="281">
        <v>4184.6979144683219</v>
      </c>
      <c r="S82" s="282">
        <v>195</v>
      </c>
      <c r="T82" s="283">
        <v>-0.95340165431636048</v>
      </c>
      <c r="U82" s="284"/>
      <c r="V82" s="285"/>
      <c r="W82" s="282">
        <v>33.582294156774189</v>
      </c>
      <c r="X82" s="282">
        <v>0</v>
      </c>
      <c r="Y82" s="286">
        <v>-1</v>
      </c>
      <c r="Z82" s="287">
        <v>78.358686365806449</v>
      </c>
      <c r="AA82" s="282">
        <v>0</v>
      </c>
      <c r="AB82" s="286">
        <v>-1</v>
      </c>
      <c r="AC82" s="282">
        <v>81.194620113032244</v>
      </c>
      <c r="AD82" s="282">
        <v>0</v>
      </c>
      <c r="AE82" s="286">
        <v>-1</v>
      </c>
      <c r="AF82" s="282">
        <v>84.975865109333213</v>
      </c>
      <c r="AG82" s="282">
        <v>0</v>
      </c>
      <c r="AH82" s="286">
        <v>-1</v>
      </c>
      <c r="AI82" s="282">
        <v>84.975865109333355</v>
      </c>
      <c r="AJ82" s="282">
        <v>0</v>
      </c>
      <c r="AK82" s="286">
        <v>-1</v>
      </c>
      <c r="AL82" s="282">
        <v>84.97586510933354</v>
      </c>
      <c r="AM82" s="282">
        <v>0</v>
      </c>
      <c r="AN82" s="286">
        <v>-1</v>
      </c>
      <c r="AO82" s="282">
        <v>84.251604958968016</v>
      </c>
      <c r="AP82" s="282">
        <v>0</v>
      </c>
      <c r="AQ82" s="286">
        <v>-1</v>
      </c>
      <c r="AR82" s="282">
        <v>79.906044056774121</v>
      </c>
      <c r="AS82" s="282">
        <v>0</v>
      </c>
      <c r="AT82" s="286">
        <v>-1</v>
      </c>
      <c r="AU82" s="282">
        <v>79.906044056774249</v>
      </c>
      <c r="AV82" s="282">
        <v>0</v>
      </c>
      <c r="AW82" s="286">
        <v>-1</v>
      </c>
      <c r="AX82" s="282">
        <v>79.906044056774263</v>
      </c>
      <c r="AY82" s="282">
        <v>0</v>
      </c>
      <c r="AZ82" s="286">
        <v>-1</v>
      </c>
      <c r="BA82" s="282">
        <v>79.906044056774334</v>
      </c>
      <c r="BB82" s="282">
        <v>0</v>
      </c>
      <c r="BC82" s="286">
        <v>-1</v>
      </c>
      <c r="BD82" s="282">
        <v>77.855668685268768</v>
      </c>
      <c r="BE82" s="282">
        <v>0</v>
      </c>
      <c r="BF82" s="286">
        <v>-1</v>
      </c>
      <c r="BG82" s="282">
        <v>77.0355185366667</v>
      </c>
      <c r="BH82" s="282">
        <v>0</v>
      </c>
      <c r="BI82" s="286">
        <v>-1</v>
      </c>
      <c r="BJ82" s="282">
        <v>77.035518536666956</v>
      </c>
      <c r="BK82" s="282">
        <v>0</v>
      </c>
      <c r="BL82" s="286">
        <v>-1</v>
      </c>
      <c r="BM82" s="282">
        <v>77.035518536666643</v>
      </c>
      <c r="BN82" s="282">
        <v>0</v>
      </c>
      <c r="BO82" s="286">
        <v>-1</v>
      </c>
      <c r="BP82" s="282">
        <v>77.468360822795702</v>
      </c>
      <c r="BQ82" s="282">
        <v>0</v>
      </c>
      <c r="BR82" s="286">
        <v>-1</v>
      </c>
      <c r="BS82" s="282">
        <v>78.045483870967672</v>
      </c>
      <c r="BT82" s="282">
        <v>0</v>
      </c>
      <c r="BU82" s="286">
        <v>-1</v>
      </c>
      <c r="BV82" s="282">
        <v>78.045483870967416</v>
      </c>
      <c r="BW82" s="282">
        <v>15</v>
      </c>
      <c r="BX82" s="286">
        <v>-0.8078043820600882</v>
      </c>
      <c r="BY82" s="282">
        <v>78.045483870967544</v>
      </c>
      <c r="BZ82" s="282">
        <v>60</v>
      </c>
      <c r="CA82" s="286">
        <v>-0.23121752824035416</v>
      </c>
      <c r="CB82" s="282">
        <v>78.045483870967388</v>
      </c>
      <c r="CC82" s="282">
        <v>45</v>
      </c>
      <c r="CD82" s="286">
        <v>-0.42341314618026449</v>
      </c>
      <c r="CE82" s="282">
        <v>69.504713042257919</v>
      </c>
      <c r="CF82" s="282">
        <v>75</v>
      </c>
      <c r="CG82" s="286">
        <v>7.9063515511545557E-2</v>
      </c>
      <c r="CH82" s="282">
        <v>69.504713042258288</v>
      </c>
      <c r="CI82" s="282">
        <v>0</v>
      </c>
      <c r="CJ82" s="286">
        <v>-1</v>
      </c>
      <c r="CK82" s="282">
        <v>69.504713042258288</v>
      </c>
      <c r="CL82" s="282">
        <v>0</v>
      </c>
      <c r="CM82" s="286">
        <v>-1</v>
      </c>
      <c r="CN82" s="282">
        <v>69.504713042258373</v>
      </c>
      <c r="CO82" s="282">
        <v>0</v>
      </c>
      <c r="CP82" s="286">
        <v>-1</v>
      </c>
      <c r="CQ82" s="282">
        <v>77.730400827634682</v>
      </c>
      <c r="CR82" s="282">
        <v>0</v>
      </c>
      <c r="CS82" s="286">
        <v>-1</v>
      </c>
      <c r="CT82" s="282">
        <v>83.89966666666696</v>
      </c>
      <c r="CU82" s="282">
        <v>0</v>
      </c>
      <c r="CV82" s="286">
        <v>-1</v>
      </c>
      <c r="CW82" s="282">
        <v>83.899666666666803</v>
      </c>
      <c r="CX82" s="282">
        <v>0</v>
      </c>
      <c r="CY82" s="286">
        <v>-1</v>
      </c>
      <c r="CZ82" s="282">
        <v>83.899666666666775</v>
      </c>
      <c r="DA82" s="282">
        <v>0</v>
      </c>
      <c r="DB82" s="286">
        <v>-1</v>
      </c>
      <c r="DC82" s="282">
        <v>82.227043010752539</v>
      </c>
      <c r="DD82" s="282">
        <v>0</v>
      </c>
      <c r="DE82" s="286">
        <v>-1</v>
      </c>
      <c r="DF82" s="282">
        <v>78.045483870967246</v>
      </c>
      <c r="DG82" s="282">
        <v>0</v>
      </c>
      <c r="DH82" s="286">
        <v>-1</v>
      </c>
      <c r="DI82" s="282">
        <v>78.045483870967274</v>
      </c>
      <c r="DJ82" s="282">
        <v>0</v>
      </c>
      <c r="DK82" s="286">
        <v>-1</v>
      </c>
      <c r="DL82" s="282">
        <v>78.045483870967388</v>
      </c>
      <c r="DM82" s="282">
        <v>0</v>
      </c>
      <c r="DN82" s="286">
        <v>-1</v>
      </c>
      <c r="DO82" s="282">
        <v>78.045483870967431</v>
      </c>
      <c r="DP82" s="282">
        <v>0</v>
      </c>
      <c r="DQ82" s="286">
        <v>-1</v>
      </c>
      <c r="DR82" s="282">
        <v>80.923080222709473</v>
      </c>
      <c r="DS82" s="282">
        <v>0</v>
      </c>
      <c r="DT82" s="286">
        <v>-1</v>
      </c>
      <c r="DU82" s="282">
        <v>81.40267961466688</v>
      </c>
      <c r="DV82" s="282">
        <v>0</v>
      </c>
      <c r="DW82" s="286">
        <v>-1</v>
      </c>
      <c r="DX82" s="282">
        <v>81.402679614666894</v>
      </c>
      <c r="DY82" s="282">
        <v>0</v>
      </c>
      <c r="DZ82" s="286">
        <v>-1</v>
      </c>
      <c r="EA82" s="282">
        <v>81.402679614666965</v>
      </c>
      <c r="EB82" s="282">
        <v>0</v>
      </c>
      <c r="EC82" s="286">
        <v>-1</v>
      </c>
      <c r="ED82" s="282">
        <v>79.484282046839212</v>
      </c>
      <c r="EE82" s="282">
        <v>0</v>
      </c>
      <c r="EF82" s="286">
        <v>-1</v>
      </c>
      <c r="EG82" s="282">
        <v>78.045483870968042</v>
      </c>
      <c r="EH82" s="282">
        <v>0</v>
      </c>
      <c r="EI82" s="286">
        <v>-1</v>
      </c>
      <c r="EJ82" s="282">
        <v>78.045483870967757</v>
      </c>
      <c r="EK82" s="282">
        <v>0</v>
      </c>
      <c r="EL82" s="286">
        <v>-1</v>
      </c>
      <c r="EM82" s="282">
        <v>78.045483870967558</v>
      </c>
      <c r="EN82" s="282">
        <v>0</v>
      </c>
      <c r="EO82" s="286">
        <v>-1</v>
      </c>
      <c r="EP82" s="282">
        <v>90.420407974193211</v>
      </c>
      <c r="EQ82" s="282">
        <v>0</v>
      </c>
      <c r="ER82" s="286">
        <v>-1</v>
      </c>
      <c r="ES82" s="282">
        <v>82.334976296773874</v>
      </c>
      <c r="ET82" s="282">
        <v>0</v>
      </c>
      <c r="EU82" s="286">
        <v>-1</v>
      </c>
      <c r="EV82" s="282">
        <v>82.334976296774101</v>
      </c>
      <c r="EW82" s="282">
        <v>0</v>
      </c>
      <c r="EX82" s="286">
        <v>-1</v>
      </c>
      <c r="EY82" s="282">
        <v>82.334976296774187</v>
      </c>
      <c r="EZ82" s="282">
        <v>0</v>
      </c>
      <c r="FA82" s="286">
        <v>-1</v>
      </c>
      <c r="FB82" s="282">
        <v>82.334976296774187</v>
      </c>
      <c r="FC82" s="282">
        <v>0</v>
      </c>
      <c r="FD82" s="286">
        <v>-1</v>
      </c>
      <c r="FE82" s="282">
        <v>84.698940563539367</v>
      </c>
      <c r="FF82" s="282">
        <v>0</v>
      </c>
      <c r="FG82" s="286">
        <v>-1</v>
      </c>
      <c r="FH82" s="282">
        <v>85.092934608000036</v>
      </c>
      <c r="FI82" s="282">
        <v>0</v>
      </c>
      <c r="FJ82" s="286">
        <v>-1</v>
      </c>
      <c r="FK82" s="282">
        <v>85.092934608000178</v>
      </c>
      <c r="FL82" s="282">
        <v>0</v>
      </c>
      <c r="FM82" s="286">
        <v>-1</v>
      </c>
      <c r="FN82" s="282">
        <v>85.092934608000235</v>
      </c>
      <c r="FO82" s="282">
        <v>0</v>
      </c>
      <c r="FP82" s="286">
        <v>-1</v>
      </c>
      <c r="FQ82" s="282">
        <v>86.037180660331671</v>
      </c>
      <c r="FR82" s="282">
        <v>0</v>
      </c>
      <c r="FS82" s="286">
        <v>-1</v>
      </c>
      <c r="FT82" s="282">
        <v>86.194555002386892</v>
      </c>
      <c r="FU82" s="282">
        <v>0</v>
      </c>
      <c r="FV82" s="286">
        <v>-1</v>
      </c>
      <c r="FW82" s="282">
        <v>61.567539287419329</v>
      </c>
      <c r="FX82" s="282">
        <v>0</v>
      </c>
      <c r="FY82" s="286">
        <v>-1</v>
      </c>
      <c r="FZ82" s="282">
        <v>0</v>
      </c>
      <c r="GA82" s="282">
        <v>0</v>
      </c>
      <c r="GB82" s="286">
        <v>0</v>
      </c>
      <c r="GC82" s="282">
        <v>0</v>
      </c>
      <c r="GD82" s="282">
        <v>0</v>
      </c>
      <c r="GE82" s="286">
        <v>0</v>
      </c>
      <c r="GF82" s="282">
        <v>0</v>
      </c>
      <c r="GG82" s="282">
        <v>0</v>
      </c>
      <c r="GH82" s="286">
        <v>0</v>
      </c>
      <c r="GI82" s="282">
        <v>0</v>
      </c>
      <c r="GJ82" s="282">
        <v>0</v>
      </c>
      <c r="GK82" s="286">
        <v>0</v>
      </c>
      <c r="GL82" s="282">
        <v>0</v>
      </c>
      <c r="GM82" s="282">
        <v>0</v>
      </c>
      <c r="GN82" s="286">
        <v>0</v>
      </c>
      <c r="GO82" s="282">
        <v>0</v>
      </c>
      <c r="GP82" s="282">
        <v>0</v>
      </c>
      <c r="GQ82" s="286">
        <v>0</v>
      </c>
    </row>
    <row r="83" spans="1:199" s="36" customFormat="1" ht="10.199999999999999" x14ac:dyDescent="0.2">
      <c r="A83" s="29"/>
      <c r="B83" s="29"/>
      <c r="C83" s="29"/>
      <c r="D83" s="29"/>
      <c r="E83" s="29"/>
      <c r="F83" s="130">
        <v>1</v>
      </c>
      <c r="G83" s="131" t="s">
        <v>95</v>
      </c>
      <c r="H83" s="29"/>
      <c r="I83" s="29"/>
      <c r="J83" s="29" t="s">
        <v>273</v>
      </c>
      <c r="K83" s="29"/>
      <c r="L83" s="29"/>
      <c r="M83" s="29"/>
      <c r="N83" s="29"/>
      <c r="O83" s="29"/>
      <c r="P83" s="29"/>
      <c r="Q83" s="29"/>
      <c r="R83" s="257">
        <v>156.7173727316129</v>
      </c>
      <c r="S83" s="257">
        <v>130</v>
      </c>
      <c r="T83" s="258">
        <v>-0.17048124445888885</v>
      </c>
      <c r="U83" s="259"/>
      <c r="V83" s="260"/>
      <c r="W83" s="257">
        <v>33.582294156774189</v>
      </c>
      <c r="X83" s="257">
        <v>0</v>
      </c>
      <c r="Y83" s="261">
        <v>-1</v>
      </c>
      <c r="Z83" s="262">
        <v>78.358686365806449</v>
      </c>
      <c r="AA83" s="257">
        <v>0</v>
      </c>
      <c r="AB83" s="261">
        <v>-1</v>
      </c>
      <c r="AC83" s="257">
        <v>44.776392209032252</v>
      </c>
      <c r="AD83" s="257">
        <v>0</v>
      </c>
      <c r="AE83" s="261">
        <v>-1</v>
      </c>
      <c r="AF83" s="257">
        <v>0</v>
      </c>
      <c r="AG83" s="257">
        <v>0</v>
      </c>
      <c r="AH83" s="261">
        <v>0</v>
      </c>
      <c r="AI83" s="257">
        <v>0</v>
      </c>
      <c r="AJ83" s="257">
        <v>0</v>
      </c>
      <c r="AK83" s="261">
        <v>0</v>
      </c>
      <c r="AL83" s="257">
        <v>0</v>
      </c>
      <c r="AM83" s="257">
        <v>0</v>
      </c>
      <c r="AN83" s="261">
        <v>0</v>
      </c>
      <c r="AO83" s="257">
        <v>0</v>
      </c>
      <c r="AP83" s="257">
        <v>0</v>
      </c>
      <c r="AQ83" s="261">
        <v>0</v>
      </c>
      <c r="AR83" s="257">
        <v>0</v>
      </c>
      <c r="AS83" s="257">
        <v>0</v>
      </c>
      <c r="AT83" s="261">
        <v>0</v>
      </c>
      <c r="AU83" s="257">
        <v>0</v>
      </c>
      <c r="AV83" s="257">
        <v>0</v>
      </c>
      <c r="AW83" s="261">
        <v>0</v>
      </c>
      <c r="AX83" s="257">
        <v>0</v>
      </c>
      <c r="AY83" s="257">
        <v>0</v>
      </c>
      <c r="AZ83" s="261">
        <v>0</v>
      </c>
      <c r="BA83" s="257">
        <v>0</v>
      </c>
      <c r="BB83" s="257">
        <v>0</v>
      </c>
      <c r="BC83" s="261">
        <v>0</v>
      </c>
      <c r="BD83" s="257">
        <v>0</v>
      </c>
      <c r="BE83" s="257">
        <v>0</v>
      </c>
      <c r="BF83" s="261">
        <v>0</v>
      </c>
      <c r="BG83" s="257">
        <v>0</v>
      </c>
      <c r="BH83" s="257">
        <v>0</v>
      </c>
      <c r="BI83" s="261">
        <v>0</v>
      </c>
      <c r="BJ83" s="257">
        <v>0</v>
      </c>
      <c r="BK83" s="257">
        <v>0</v>
      </c>
      <c r="BL83" s="261">
        <v>0</v>
      </c>
      <c r="BM83" s="257">
        <v>0</v>
      </c>
      <c r="BN83" s="257">
        <v>0</v>
      </c>
      <c r="BO83" s="261">
        <v>0</v>
      </c>
      <c r="BP83" s="257">
        <v>0</v>
      </c>
      <c r="BQ83" s="257">
        <v>0</v>
      </c>
      <c r="BR83" s="261">
        <v>0</v>
      </c>
      <c r="BS83" s="257">
        <v>0</v>
      </c>
      <c r="BT83" s="257">
        <v>0</v>
      </c>
      <c r="BU83" s="261">
        <v>0</v>
      </c>
      <c r="BV83" s="257">
        <v>0</v>
      </c>
      <c r="BW83" s="257">
        <v>10</v>
      </c>
      <c r="BX83" s="261">
        <v>0</v>
      </c>
      <c r="BY83" s="257">
        <v>0</v>
      </c>
      <c r="BZ83" s="257">
        <v>40</v>
      </c>
      <c r="CA83" s="261">
        <v>0</v>
      </c>
      <c r="CB83" s="257">
        <v>0</v>
      </c>
      <c r="CC83" s="257">
        <v>30</v>
      </c>
      <c r="CD83" s="261">
        <v>0</v>
      </c>
      <c r="CE83" s="257">
        <v>0</v>
      </c>
      <c r="CF83" s="257">
        <v>50</v>
      </c>
      <c r="CG83" s="261">
        <v>0</v>
      </c>
      <c r="CH83" s="257">
        <v>0</v>
      </c>
      <c r="CI83" s="257">
        <v>0</v>
      </c>
      <c r="CJ83" s="261">
        <v>0</v>
      </c>
      <c r="CK83" s="257">
        <v>0</v>
      </c>
      <c r="CL83" s="257">
        <v>0</v>
      </c>
      <c r="CM83" s="261">
        <v>0</v>
      </c>
      <c r="CN83" s="257">
        <v>0</v>
      </c>
      <c r="CO83" s="257">
        <v>0</v>
      </c>
      <c r="CP83" s="261">
        <v>0</v>
      </c>
      <c r="CQ83" s="257">
        <v>0</v>
      </c>
      <c r="CR83" s="257">
        <v>0</v>
      </c>
      <c r="CS83" s="261">
        <v>0</v>
      </c>
      <c r="CT83" s="257">
        <v>0</v>
      </c>
      <c r="CU83" s="257">
        <v>0</v>
      </c>
      <c r="CV83" s="261">
        <v>0</v>
      </c>
      <c r="CW83" s="257">
        <v>0</v>
      </c>
      <c r="CX83" s="257">
        <v>0</v>
      </c>
      <c r="CY83" s="261">
        <v>0</v>
      </c>
      <c r="CZ83" s="257">
        <v>0</v>
      </c>
      <c r="DA83" s="257">
        <v>0</v>
      </c>
      <c r="DB83" s="261">
        <v>0</v>
      </c>
      <c r="DC83" s="257">
        <v>0</v>
      </c>
      <c r="DD83" s="257">
        <v>0</v>
      </c>
      <c r="DE83" s="261">
        <v>0</v>
      </c>
      <c r="DF83" s="257">
        <v>0</v>
      </c>
      <c r="DG83" s="257">
        <v>0</v>
      </c>
      <c r="DH83" s="261">
        <v>0</v>
      </c>
      <c r="DI83" s="257">
        <v>0</v>
      </c>
      <c r="DJ83" s="257">
        <v>0</v>
      </c>
      <c r="DK83" s="261">
        <v>0</v>
      </c>
      <c r="DL83" s="257">
        <v>0</v>
      </c>
      <c r="DM83" s="257">
        <v>0</v>
      </c>
      <c r="DN83" s="261">
        <v>0</v>
      </c>
      <c r="DO83" s="257">
        <v>0</v>
      </c>
      <c r="DP83" s="257">
        <v>0</v>
      </c>
      <c r="DQ83" s="261">
        <v>0</v>
      </c>
      <c r="DR83" s="257">
        <v>0</v>
      </c>
      <c r="DS83" s="257">
        <v>0</v>
      </c>
      <c r="DT83" s="261">
        <v>0</v>
      </c>
      <c r="DU83" s="257">
        <v>0</v>
      </c>
      <c r="DV83" s="257">
        <v>0</v>
      </c>
      <c r="DW83" s="261">
        <v>0</v>
      </c>
      <c r="DX83" s="257">
        <v>0</v>
      </c>
      <c r="DY83" s="257">
        <v>0</v>
      </c>
      <c r="DZ83" s="261">
        <v>0</v>
      </c>
      <c r="EA83" s="257">
        <v>0</v>
      </c>
      <c r="EB83" s="257">
        <v>0</v>
      </c>
      <c r="EC83" s="261">
        <v>0</v>
      </c>
      <c r="ED83" s="257">
        <v>0</v>
      </c>
      <c r="EE83" s="257">
        <v>0</v>
      </c>
      <c r="EF83" s="261">
        <v>0</v>
      </c>
      <c r="EG83" s="257">
        <v>0</v>
      </c>
      <c r="EH83" s="257">
        <v>0</v>
      </c>
      <c r="EI83" s="261">
        <v>0</v>
      </c>
      <c r="EJ83" s="257">
        <v>0</v>
      </c>
      <c r="EK83" s="257">
        <v>0</v>
      </c>
      <c r="EL83" s="261">
        <v>0</v>
      </c>
      <c r="EM83" s="257">
        <v>0</v>
      </c>
      <c r="EN83" s="257">
        <v>0</v>
      </c>
      <c r="EO83" s="261">
        <v>0</v>
      </c>
      <c r="EP83" s="257">
        <v>0</v>
      </c>
      <c r="EQ83" s="257">
        <v>0</v>
      </c>
      <c r="ER83" s="261">
        <v>0</v>
      </c>
      <c r="ES83" s="257">
        <v>0</v>
      </c>
      <c r="ET83" s="257">
        <v>0</v>
      </c>
      <c r="EU83" s="261">
        <v>0</v>
      </c>
      <c r="EV83" s="257">
        <v>0</v>
      </c>
      <c r="EW83" s="257">
        <v>0</v>
      </c>
      <c r="EX83" s="261">
        <v>0</v>
      </c>
      <c r="EY83" s="257">
        <v>0</v>
      </c>
      <c r="EZ83" s="257">
        <v>0</v>
      </c>
      <c r="FA83" s="261">
        <v>0</v>
      </c>
      <c r="FB83" s="257">
        <v>0</v>
      </c>
      <c r="FC83" s="257">
        <v>0</v>
      </c>
      <c r="FD83" s="261">
        <v>0</v>
      </c>
      <c r="FE83" s="257">
        <v>0</v>
      </c>
      <c r="FF83" s="257">
        <v>0</v>
      </c>
      <c r="FG83" s="261">
        <v>0</v>
      </c>
      <c r="FH83" s="257">
        <v>0</v>
      </c>
      <c r="FI83" s="257">
        <v>0</v>
      </c>
      <c r="FJ83" s="261">
        <v>0</v>
      </c>
      <c r="FK83" s="257">
        <v>0</v>
      </c>
      <c r="FL83" s="257">
        <v>0</v>
      </c>
      <c r="FM83" s="261">
        <v>0</v>
      </c>
      <c r="FN83" s="257">
        <v>0</v>
      </c>
      <c r="FO83" s="257">
        <v>0</v>
      </c>
      <c r="FP83" s="261">
        <v>0</v>
      </c>
      <c r="FQ83" s="257">
        <v>0</v>
      </c>
      <c r="FR83" s="257">
        <v>0</v>
      </c>
      <c r="FS83" s="261">
        <v>0</v>
      </c>
      <c r="FT83" s="257">
        <v>0</v>
      </c>
      <c r="FU83" s="257">
        <v>0</v>
      </c>
      <c r="FV83" s="261">
        <v>0</v>
      </c>
      <c r="FW83" s="257">
        <v>0</v>
      </c>
      <c r="FX83" s="257">
        <v>0</v>
      </c>
      <c r="FY83" s="261">
        <v>0</v>
      </c>
      <c r="FZ83" s="257">
        <v>1</v>
      </c>
      <c r="GA83" s="257">
        <v>1</v>
      </c>
      <c r="GB83" s="261">
        <v>0</v>
      </c>
      <c r="GC83" s="257">
        <v>1</v>
      </c>
      <c r="GD83" s="257">
        <v>1</v>
      </c>
      <c r="GE83" s="261">
        <v>0</v>
      </c>
      <c r="GF83" s="257">
        <v>1</v>
      </c>
      <c r="GG83" s="257">
        <v>1</v>
      </c>
      <c r="GH83" s="261">
        <v>0</v>
      </c>
      <c r="GI83" s="257">
        <v>1</v>
      </c>
      <c r="GJ83" s="257">
        <v>1</v>
      </c>
      <c r="GK83" s="261">
        <v>0</v>
      </c>
      <c r="GL83" s="257">
        <v>1</v>
      </c>
      <c r="GM83" s="257">
        <v>1</v>
      </c>
      <c r="GN83" s="261">
        <v>0</v>
      </c>
      <c r="GO83" s="257">
        <v>1</v>
      </c>
      <c r="GP83" s="257">
        <v>1</v>
      </c>
      <c r="GQ83" s="261">
        <v>0</v>
      </c>
    </row>
    <row r="84" spans="1:199" s="36" customFormat="1" ht="10.199999999999999" x14ac:dyDescent="0.2">
      <c r="A84" s="29"/>
      <c r="B84" s="29"/>
      <c r="C84" s="29"/>
      <c r="D84" s="29"/>
      <c r="E84" s="29"/>
      <c r="F84" s="130">
        <v>1</v>
      </c>
      <c r="G84" s="131" t="s">
        <v>70</v>
      </c>
      <c r="H84" s="29"/>
      <c r="I84" s="29"/>
      <c r="J84" s="29" t="s">
        <v>273</v>
      </c>
      <c r="K84" s="29"/>
      <c r="L84" s="29"/>
      <c r="M84" s="29"/>
      <c r="N84" s="29"/>
      <c r="O84" s="29"/>
      <c r="P84" s="29"/>
      <c r="Q84" s="29"/>
      <c r="R84" s="257">
        <v>4027.9805417367097</v>
      </c>
      <c r="S84" s="257">
        <v>65</v>
      </c>
      <c r="T84" s="258">
        <v>-0.98386288133060973</v>
      </c>
      <c r="U84" s="259"/>
      <c r="V84" s="260"/>
      <c r="W84" s="257">
        <v>0</v>
      </c>
      <c r="X84" s="257">
        <v>0</v>
      </c>
      <c r="Y84" s="261">
        <v>0</v>
      </c>
      <c r="Z84" s="262">
        <v>0</v>
      </c>
      <c r="AA84" s="257">
        <v>0</v>
      </c>
      <c r="AB84" s="261">
        <v>0</v>
      </c>
      <c r="AC84" s="257">
        <v>36.418227903999984</v>
      </c>
      <c r="AD84" s="257">
        <v>0</v>
      </c>
      <c r="AE84" s="261">
        <v>-1</v>
      </c>
      <c r="AF84" s="257">
        <v>84.975865109333213</v>
      </c>
      <c r="AG84" s="257">
        <v>0</v>
      </c>
      <c r="AH84" s="261">
        <v>-1</v>
      </c>
      <c r="AI84" s="257">
        <v>84.975865109333355</v>
      </c>
      <c r="AJ84" s="257">
        <v>0</v>
      </c>
      <c r="AK84" s="261">
        <v>-1</v>
      </c>
      <c r="AL84" s="257">
        <v>84.97586510933354</v>
      </c>
      <c r="AM84" s="257">
        <v>0</v>
      </c>
      <c r="AN84" s="261">
        <v>-1</v>
      </c>
      <c r="AO84" s="257">
        <v>84.251604958968016</v>
      </c>
      <c r="AP84" s="257">
        <v>0</v>
      </c>
      <c r="AQ84" s="261">
        <v>-1</v>
      </c>
      <c r="AR84" s="257">
        <v>79.906044056774121</v>
      </c>
      <c r="AS84" s="257">
        <v>0</v>
      </c>
      <c r="AT84" s="261">
        <v>-1</v>
      </c>
      <c r="AU84" s="257">
        <v>79.906044056774249</v>
      </c>
      <c r="AV84" s="257">
        <v>0</v>
      </c>
      <c r="AW84" s="261">
        <v>-1</v>
      </c>
      <c r="AX84" s="257">
        <v>79.906044056774263</v>
      </c>
      <c r="AY84" s="257">
        <v>0</v>
      </c>
      <c r="AZ84" s="261">
        <v>-1</v>
      </c>
      <c r="BA84" s="257">
        <v>79.906044056774334</v>
      </c>
      <c r="BB84" s="257">
        <v>0</v>
      </c>
      <c r="BC84" s="261">
        <v>-1</v>
      </c>
      <c r="BD84" s="257">
        <v>77.855668685268768</v>
      </c>
      <c r="BE84" s="257">
        <v>0</v>
      </c>
      <c r="BF84" s="261">
        <v>-1</v>
      </c>
      <c r="BG84" s="257">
        <v>77.0355185366667</v>
      </c>
      <c r="BH84" s="257">
        <v>0</v>
      </c>
      <c r="BI84" s="261">
        <v>-1</v>
      </c>
      <c r="BJ84" s="257">
        <v>77.035518536666956</v>
      </c>
      <c r="BK84" s="257">
        <v>0</v>
      </c>
      <c r="BL84" s="261">
        <v>-1</v>
      </c>
      <c r="BM84" s="257">
        <v>77.035518536666643</v>
      </c>
      <c r="BN84" s="257">
        <v>0</v>
      </c>
      <c r="BO84" s="261">
        <v>-1</v>
      </c>
      <c r="BP84" s="257">
        <v>77.468360822795702</v>
      </c>
      <c r="BQ84" s="257">
        <v>0</v>
      </c>
      <c r="BR84" s="261">
        <v>-1</v>
      </c>
      <c r="BS84" s="257">
        <v>78.045483870967672</v>
      </c>
      <c r="BT84" s="257">
        <v>0</v>
      </c>
      <c r="BU84" s="261">
        <v>-1</v>
      </c>
      <c r="BV84" s="257">
        <v>78.045483870967416</v>
      </c>
      <c r="BW84" s="257">
        <v>5</v>
      </c>
      <c r="BX84" s="261">
        <v>-0.93593479402002944</v>
      </c>
      <c r="BY84" s="257">
        <v>78.045483870967544</v>
      </c>
      <c r="BZ84" s="257">
        <v>20</v>
      </c>
      <c r="CA84" s="261">
        <v>-0.74373917608011808</v>
      </c>
      <c r="CB84" s="257">
        <v>78.045483870967388</v>
      </c>
      <c r="CC84" s="257">
        <v>15</v>
      </c>
      <c r="CD84" s="261">
        <v>-0.8078043820600882</v>
      </c>
      <c r="CE84" s="257">
        <v>69.504713042257919</v>
      </c>
      <c r="CF84" s="257">
        <v>25</v>
      </c>
      <c r="CG84" s="261">
        <v>-0.64031216149615144</v>
      </c>
      <c r="CH84" s="257">
        <v>69.504713042258288</v>
      </c>
      <c r="CI84" s="257">
        <v>0</v>
      </c>
      <c r="CJ84" s="261">
        <v>-1</v>
      </c>
      <c r="CK84" s="257">
        <v>69.504713042258288</v>
      </c>
      <c r="CL84" s="257">
        <v>0</v>
      </c>
      <c r="CM84" s="261">
        <v>-1</v>
      </c>
      <c r="CN84" s="257">
        <v>69.504713042258373</v>
      </c>
      <c r="CO84" s="257">
        <v>0</v>
      </c>
      <c r="CP84" s="261">
        <v>-1</v>
      </c>
      <c r="CQ84" s="257">
        <v>77.730400827634682</v>
      </c>
      <c r="CR84" s="257">
        <v>0</v>
      </c>
      <c r="CS84" s="261">
        <v>-1</v>
      </c>
      <c r="CT84" s="257">
        <v>83.89966666666696</v>
      </c>
      <c r="CU84" s="257">
        <v>0</v>
      </c>
      <c r="CV84" s="261">
        <v>-1</v>
      </c>
      <c r="CW84" s="257">
        <v>83.899666666666803</v>
      </c>
      <c r="CX84" s="257">
        <v>0</v>
      </c>
      <c r="CY84" s="261">
        <v>-1</v>
      </c>
      <c r="CZ84" s="257">
        <v>83.899666666666775</v>
      </c>
      <c r="DA84" s="257">
        <v>0</v>
      </c>
      <c r="DB84" s="261">
        <v>-1</v>
      </c>
      <c r="DC84" s="257">
        <v>82.227043010752539</v>
      </c>
      <c r="DD84" s="257">
        <v>0</v>
      </c>
      <c r="DE84" s="261">
        <v>-1</v>
      </c>
      <c r="DF84" s="257">
        <v>78.045483870967246</v>
      </c>
      <c r="DG84" s="257">
        <v>0</v>
      </c>
      <c r="DH84" s="261">
        <v>-1</v>
      </c>
      <c r="DI84" s="257">
        <v>78.045483870967274</v>
      </c>
      <c r="DJ84" s="257">
        <v>0</v>
      </c>
      <c r="DK84" s="261">
        <v>-1</v>
      </c>
      <c r="DL84" s="257">
        <v>78.045483870967388</v>
      </c>
      <c r="DM84" s="257">
        <v>0</v>
      </c>
      <c r="DN84" s="261">
        <v>-1</v>
      </c>
      <c r="DO84" s="257">
        <v>78.045483870967431</v>
      </c>
      <c r="DP84" s="257">
        <v>0</v>
      </c>
      <c r="DQ84" s="261">
        <v>-1</v>
      </c>
      <c r="DR84" s="257">
        <v>80.923080222709473</v>
      </c>
      <c r="DS84" s="257">
        <v>0</v>
      </c>
      <c r="DT84" s="261">
        <v>-1</v>
      </c>
      <c r="DU84" s="257">
        <v>81.40267961466688</v>
      </c>
      <c r="DV84" s="257">
        <v>0</v>
      </c>
      <c r="DW84" s="261">
        <v>-1</v>
      </c>
      <c r="DX84" s="257">
        <v>81.402679614666894</v>
      </c>
      <c r="DY84" s="257">
        <v>0</v>
      </c>
      <c r="DZ84" s="261">
        <v>-1</v>
      </c>
      <c r="EA84" s="257">
        <v>81.402679614666965</v>
      </c>
      <c r="EB84" s="257">
        <v>0</v>
      </c>
      <c r="EC84" s="261">
        <v>-1</v>
      </c>
      <c r="ED84" s="257">
        <v>79.484282046839212</v>
      </c>
      <c r="EE84" s="257">
        <v>0</v>
      </c>
      <c r="EF84" s="261">
        <v>-1</v>
      </c>
      <c r="EG84" s="257">
        <v>78.045483870968042</v>
      </c>
      <c r="EH84" s="257">
        <v>0</v>
      </c>
      <c r="EI84" s="261">
        <v>-1</v>
      </c>
      <c r="EJ84" s="257">
        <v>78.045483870967757</v>
      </c>
      <c r="EK84" s="257">
        <v>0</v>
      </c>
      <c r="EL84" s="261">
        <v>-1</v>
      </c>
      <c r="EM84" s="257">
        <v>78.045483870967558</v>
      </c>
      <c r="EN84" s="257">
        <v>0</v>
      </c>
      <c r="EO84" s="261">
        <v>-1</v>
      </c>
      <c r="EP84" s="257">
        <v>90.420407974193211</v>
      </c>
      <c r="EQ84" s="257">
        <v>0</v>
      </c>
      <c r="ER84" s="261">
        <v>-1</v>
      </c>
      <c r="ES84" s="257">
        <v>82.334976296773874</v>
      </c>
      <c r="ET84" s="257">
        <v>0</v>
      </c>
      <c r="EU84" s="261">
        <v>-1</v>
      </c>
      <c r="EV84" s="257">
        <v>82.334976296774101</v>
      </c>
      <c r="EW84" s="257">
        <v>0</v>
      </c>
      <c r="EX84" s="261">
        <v>-1</v>
      </c>
      <c r="EY84" s="257">
        <v>82.334976296774187</v>
      </c>
      <c r="EZ84" s="257">
        <v>0</v>
      </c>
      <c r="FA84" s="261">
        <v>-1</v>
      </c>
      <c r="FB84" s="257">
        <v>82.334976296774187</v>
      </c>
      <c r="FC84" s="257">
        <v>0</v>
      </c>
      <c r="FD84" s="261">
        <v>-1</v>
      </c>
      <c r="FE84" s="257">
        <v>84.698940563539367</v>
      </c>
      <c r="FF84" s="257">
        <v>0</v>
      </c>
      <c r="FG84" s="261">
        <v>-1</v>
      </c>
      <c r="FH84" s="257">
        <v>85.092934608000036</v>
      </c>
      <c r="FI84" s="257">
        <v>0</v>
      </c>
      <c r="FJ84" s="261">
        <v>-1</v>
      </c>
      <c r="FK84" s="257">
        <v>85.092934608000178</v>
      </c>
      <c r="FL84" s="257">
        <v>0</v>
      </c>
      <c r="FM84" s="261">
        <v>-1</v>
      </c>
      <c r="FN84" s="257">
        <v>85.092934608000235</v>
      </c>
      <c r="FO84" s="257">
        <v>0</v>
      </c>
      <c r="FP84" s="261">
        <v>-1</v>
      </c>
      <c r="FQ84" s="257">
        <v>86.037180660331671</v>
      </c>
      <c r="FR84" s="257">
        <v>0</v>
      </c>
      <c r="FS84" s="261">
        <v>-1</v>
      </c>
      <c r="FT84" s="257">
        <v>86.194555002386892</v>
      </c>
      <c r="FU84" s="257">
        <v>0</v>
      </c>
      <c r="FV84" s="261">
        <v>-1</v>
      </c>
      <c r="FW84" s="257">
        <v>61.567539287419329</v>
      </c>
      <c r="FX84" s="257">
        <v>0</v>
      </c>
      <c r="FY84" s="261">
        <v>-1</v>
      </c>
      <c r="FZ84" s="257">
        <v>1</v>
      </c>
      <c r="GA84" s="257">
        <v>1</v>
      </c>
      <c r="GB84" s="261">
        <v>0</v>
      </c>
      <c r="GC84" s="257">
        <v>1</v>
      </c>
      <c r="GD84" s="257">
        <v>1</v>
      </c>
      <c r="GE84" s="261">
        <v>0</v>
      </c>
      <c r="GF84" s="257">
        <v>1</v>
      </c>
      <c r="GG84" s="257">
        <v>1</v>
      </c>
      <c r="GH84" s="261">
        <v>0</v>
      </c>
      <c r="GI84" s="257">
        <v>1</v>
      </c>
      <c r="GJ84" s="257">
        <v>1</v>
      </c>
      <c r="GK84" s="261">
        <v>0</v>
      </c>
      <c r="GL84" s="257">
        <v>1</v>
      </c>
      <c r="GM84" s="257">
        <v>1</v>
      </c>
      <c r="GN84" s="261">
        <v>0</v>
      </c>
      <c r="GO84" s="257">
        <v>1</v>
      </c>
      <c r="GP84" s="257">
        <v>1</v>
      </c>
      <c r="GQ84" s="261">
        <v>0</v>
      </c>
    </row>
    <row r="85" spans="1:199" s="69" customFormat="1" ht="6.6" x14ac:dyDescent="0.15">
      <c r="A85" s="68"/>
      <c r="B85" s="68"/>
      <c r="C85" s="68"/>
      <c r="D85" s="68"/>
      <c r="E85" s="68"/>
      <c r="F85" s="120"/>
      <c r="G85" s="68"/>
      <c r="H85" s="68"/>
      <c r="I85" s="68"/>
      <c r="J85" s="68"/>
      <c r="K85" s="68"/>
      <c r="L85" s="68"/>
      <c r="M85" s="68"/>
      <c r="N85" s="68"/>
      <c r="O85" s="68"/>
      <c r="P85" s="68"/>
      <c r="Q85" s="68"/>
      <c r="R85" s="189"/>
      <c r="S85" s="190"/>
      <c r="T85" s="191"/>
      <c r="U85" s="192"/>
      <c r="V85" s="193"/>
      <c r="W85" s="190"/>
      <c r="X85" s="190"/>
      <c r="Y85" s="194"/>
      <c r="Z85" s="195"/>
      <c r="AA85" s="190"/>
      <c r="AB85" s="194"/>
      <c r="AC85" s="190"/>
      <c r="AD85" s="190"/>
      <c r="AE85" s="194"/>
      <c r="AF85" s="190"/>
      <c r="AG85" s="190"/>
      <c r="AH85" s="194"/>
      <c r="AI85" s="190"/>
      <c r="AJ85" s="190"/>
      <c r="AK85" s="194"/>
      <c r="AL85" s="190"/>
      <c r="AM85" s="190"/>
      <c r="AN85" s="194"/>
      <c r="AO85" s="190"/>
      <c r="AP85" s="190"/>
      <c r="AQ85" s="194"/>
      <c r="AR85" s="190"/>
      <c r="AS85" s="190"/>
      <c r="AT85" s="194"/>
      <c r="AU85" s="190"/>
      <c r="AV85" s="190"/>
      <c r="AW85" s="194"/>
      <c r="AX85" s="190"/>
      <c r="AY85" s="190"/>
      <c r="AZ85" s="194"/>
      <c r="BA85" s="190"/>
      <c r="BB85" s="190"/>
      <c r="BC85" s="194"/>
      <c r="BD85" s="190"/>
      <c r="BE85" s="190"/>
      <c r="BF85" s="194"/>
      <c r="BG85" s="190"/>
      <c r="BH85" s="190"/>
      <c r="BI85" s="194"/>
      <c r="BJ85" s="190"/>
      <c r="BK85" s="190"/>
      <c r="BL85" s="194"/>
      <c r="BM85" s="190"/>
      <c r="BN85" s="190"/>
      <c r="BO85" s="194"/>
      <c r="BP85" s="190"/>
      <c r="BQ85" s="190"/>
      <c r="BR85" s="194"/>
      <c r="BS85" s="190"/>
      <c r="BT85" s="190"/>
      <c r="BU85" s="194"/>
      <c r="BV85" s="190"/>
      <c r="BW85" s="190"/>
      <c r="BX85" s="194"/>
      <c r="BY85" s="190"/>
      <c r="BZ85" s="190"/>
      <c r="CA85" s="194"/>
      <c r="CB85" s="190"/>
      <c r="CC85" s="190"/>
      <c r="CD85" s="194"/>
      <c r="CE85" s="190"/>
      <c r="CF85" s="190"/>
      <c r="CG85" s="194"/>
      <c r="CH85" s="190"/>
      <c r="CI85" s="190"/>
      <c r="CJ85" s="194"/>
      <c r="CK85" s="190"/>
      <c r="CL85" s="190"/>
      <c r="CM85" s="194"/>
      <c r="CN85" s="190"/>
      <c r="CO85" s="190"/>
      <c r="CP85" s="194"/>
      <c r="CQ85" s="190"/>
      <c r="CR85" s="190"/>
      <c r="CS85" s="194"/>
      <c r="CT85" s="190"/>
      <c r="CU85" s="190"/>
      <c r="CV85" s="194"/>
      <c r="CW85" s="190"/>
      <c r="CX85" s="190"/>
      <c r="CY85" s="194"/>
      <c r="CZ85" s="190"/>
      <c r="DA85" s="190"/>
      <c r="DB85" s="194"/>
      <c r="DC85" s="190"/>
      <c r="DD85" s="190"/>
      <c r="DE85" s="194"/>
      <c r="DF85" s="190"/>
      <c r="DG85" s="190"/>
      <c r="DH85" s="194"/>
      <c r="DI85" s="190"/>
      <c r="DJ85" s="190"/>
      <c r="DK85" s="194"/>
      <c r="DL85" s="190"/>
      <c r="DM85" s="190"/>
      <c r="DN85" s="194"/>
      <c r="DO85" s="190"/>
      <c r="DP85" s="190"/>
      <c r="DQ85" s="194"/>
      <c r="DR85" s="190"/>
      <c r="DS85" s="190"/>
      <c r="DT85" s="194"/>
      <c r="DU85" s="190"/>
      <c r="DV85" s="190"/>
      <c r="DW85" s="194"/>
      <c r="DX85" s="190"/>
      <c r="DY85" s="190"/>
      <c r="DZ85" s="194"/>
      <c r="EA85" s="190"/>
      <c r="EB85" s="190"/>
      <c r="EC85" s="194"/>
      <c r="ED85" s="190"/>
      <c r="EE85" s="190"/>
      <c r="EF85" s="194"/>
      <c r="EG85" s="190"/>
      <c r="EH85" s="190"/>
      <c r="EI85" s="194"/>
      <c r="EJ85" s="190"/>
      <c r="EK85" s="190"/>
      <c r="EL85" s="194"/>
      <c r="EM85" s="190"/>
      <c r="EN85" s="190"/>
      <c r="EO85" s="194"/>
      <c r="EP85" s="190"/>
      <c r="EQ85" s="190"/>
      <c r="ER85" s="194"/>
      <c r="ES85" s="190"/>
      <c r="ET85" s="190"/>
      <c r="EU85" s="194"/>
      <c r="EV85" s="190"/>
      <c r="EW85" s="190"/>
      <c r="EX85" s="194"/>
      <c r="EY85" s="190"/>
      <c r="EZ85" s="190"/>
      <c r="FA85" s="194"/>
      <c r="FB85" s="190"/>
      <c r="FC85" s="190"/>
      <c r="FD85" s="194"/>
      <c r="FE85" s="190"/>
      <c r="FF85" s="190"/>
      <c r="FG85" s="194"/>
      <c r="FH85" s="190"/>
      <c r="FI85" s="190"/>
      <c r="FJ85" s="194"/>
      <c r="FK85" s="190"/>
      <c r="FL85" s="190"/>
      <c r="FM85" s="194"/>
      <c r="FN85" s="190"/>
      <c r="FO85" s="190"/>
      <c r="FP85" s="194"/>
      <c r="FQ85" s="190"/>
      <c r="FR85" s="190"/>
      <c r="FS85" s="194"/>
      <c r="FT85" s="190"/>
      <c r="FU85" s="190"/>
      <c r="FV85" s="194"/>
      <c r="FW85" s="190"/>
      <c r="FX85" s="190"/>
      <c r="FY85" s="194"/>
      <c r="FZ85" s="190"/>
      <c r="GA85" s="190"/>
      <c r="GB85" s="194"/>
      <c r="GC85" s="190"/>
      <c r="GD85" s="190"/>
      <c r="GE85" s="194"/>
      <c r="GF85" s="190"/>
      <c r="GG85" s="190"/>
      <c r="GH85" s="194"/>
      <c r="GI85" s="190"/>
      <c r="GJ85" s="190"/>
      <c r="GK85" s="194"/>
      <c r="GL85" s="190"/>
      <c r="GM85" s="190"/>
      <c r="GN85" s="194"/>
      <c r="GO85" s="190"/>
      <c r="GP85" s="190"/>
      <c r="GQ85" s="194"/>
    </row>
    <row r="86" spans="1:199" s="7" customFormat="1" x14ac:dyDescent="0.25">
      <c r="A86" s="90"/>
      <c r="B86" s="90"/>
      <c r="C86" s="90"/>
      <c r="D86" s="90" t="s">
        <v>226</v>
      </c>
      <c r="E86" s="90"/>
      <c r="F86" s="101">
        <v>0</v>
      </c>
      <c r="G86" s="91" t="s">
        <v>109</v>
      </c>
      <c r="H86" s="91"/>
      <c r="I86" s="91"/>
      <c r="J86" s="92" t="s">
        <v>273</v>
      </c>
      <c r="K86" s="90"/>
      <c r="L86" s="90"/>
      <c r="M86" s="90"/>
      <c r="N86" s="90"/>
      <c r="O86" s="90"/>
      <c r="P86" s="90"/>
      <c r="Q86" s="90"/>
      <c r="R86" s="281">
        <v>1050.8489689440703</v>
      </c>
      <c r="S86" s="282">
        <v>91.785654999999991</v>
      </c>
      <c r="T86" s="283">
        <v>-0.91265571198853679</v>
      </c>
      <c r="U86" s="284"/>
      <c r="V86" s="285"/>
      <c r="W86" s="282">
        <v>6.421554442885629</v>
      </c>
      <c r="X86" s="282">
        <v>0</v>
      </c>
      <c r="Y86" s="286">
        <v>-1</v>
      </c>
      <c r="Z86" s="287">
        <v>15.778627033399793</v>
      </c>
      <c r="AA86" s="282">
        <v>0</v>
      </c>
      <c r="AB86" s="286">
        <v>-1</v>
      </c>
      <c r="AC86" s="282">
        <v>21.993088015657872</v>
      </c>
      <c r="AD86" s="282">
        <v>0</v>
      </c>
      <c r="AE86" s="286">
        <v>-1</v>
      </c>
      <c r="AF86" s="282">
        <v>14.772597999528854</v>
      </c>
      <c r="AG86" s="282">
        <v>0</v>
      </c>
      <c r="AH86" s="286">
        <v>-1</v>
      </c>
      <c r="AI86" s="282">
        <v>19.616560161225834</v>
      </c>
      <c r="AJ86" s="282">
        <v>0</v>
      </c>
      <c r="AK86" s="286">
        <v>-1</v>
      </c>
      <c r="AL86" s="282">
        <v>14.848558937859231</v>
      </c>
      <c r="AM86" s="282">
        <v>0</v>
      </c>
      <c r="AN86" s="286">
        <v>-1</v>
      </c>
      <c r="AO86" s="282">
        <v>14.152883063204865</v>
      </c>
      <c r="AP86" s="282">
        <v>0</v>
      </c>
      <c r="AQ86" s="286">
        <v>-1</v>
      </c>
      <c r="AR86" s="282">
        <v>21.645348533250949</v>
      </c>
      <c r="AS86" s="282">
        <v>0</v>
      </c>
      <c r="AT86" s="286">
        <v>-1</v>
      </c>
      <c r="AU86" s="282">
        <v>20.310753640381215</v>
      </c>
      <c r="AV86" s="282">
        <v>0</v>
      </c>
      <c r="AW86" s="286">
        <v>-1</v>
      </c>
      <c r="AX86" s="282">
        <v>15.657007655154302</v>
      </c>
      <c r="AY86" s="282">
        <v>0</v>
      </c>
      <c r="AZ86" s="286">
        <v>-1</v>
      </c>
      <c r="BA86" s="282">
        <v>14.993224602533168</v>
      </c>
      <c r="BB86" s="282">
        <v>0</v>
      </c>
      <c r="BC86" s="286">
        <v>-1</v>
      </c>
      <c r="BD86" s="282">
        <v>22.139953856680656</v>
      </c>
      <c r="BE86" s="282">
        <v>0</v>
      </c>
      <c r="BF86" s="286">
        <v>-1</v>
      </c>
      <c r="BG86" s="282">
        <v>28.373254492952071</v>
      </c>
      <c r="BH86" s="282">
        <v>0</v>
      </c>
      <c r="BI86" s="286">
        <v>-1</v>
      </c>
      <c r="BJ86" s="282">
        <v>15.10263509376065</v>
      </c>
      <c r="BK86" s="282">
        <v>0</v>
      </c>
      <c r="BL86" s="286">
        <v>-1</v>
      </c>
      <c r="BM86" s="282">
        <v>15.981058464398821</v>
      </c>
      <c r="BN86" s="282">
        <v>0</v>
      </c>
      <c r="BO86" s="286">
        <v>-1</v>
      </c>
      <c r="BP86" s="282">
        <v>22.469321615366539</v>
      </c>
      <c r="BQ86" s="282">
        <v>0</v>
      </c>
      <c r="BR86" s="286">
        <v>-1</v>
      </c>
      <c r="BS86" s="282">
        <v>31.330289583896345</v>
      </c>
      <c r="BT86" s="282">
        <v>0</v>
      </c>
      <c r="BU86" s="286">
        <v>-1</v>
      </c>
      <c r="BV86" s="282">
        <v>15.564941300527829</v>
      </c>
      <c r="BW86" s="282">
        <v>1.9800000000000002</v>
      </c>
      <c r="BX86" s="286">
        <v>-0.87279103969811589</v>
      </c>
      <c r="BY86" s="282">
        <v>15.850451550117288</v>
      </c>
      <c r="BZ86" s="282">
        <v>15.259999999999998</v>
      </c>
      <c r="CA86" s="286">
        <v>-3.725140247584436E-2</v>
      </c>
      <c r="CB86" s="282">
        <v>22.09251998366571</v>
      </c>
      <c r="CC86" s="282">
        <v>20.925654999999999</v>
      </c>
      <c r="CD86" s="286">
        <v>-5.2817197156704729E-2</v>
      </c>
      <c r="CE86" s="282">
        <v>14.837756188181839</v>
      </c>
      <c r="CF86" s="282">
        <v>53.52</v>
      </c>
      <c r="CG86" s="286">
        <v>2.6070143841983522</v>
      </c>
      <c r="CH86" s="282">
        <v>33.531823191886716</v>
      </c>
      <c r="CI86" s="282">
        <v>0.1</v>
      </c>
      <c r="CJ86" s="286">
        <v>-0.99701775834174755</v>
      </c>
      <c r="CK86" s="282">
        <v>16.096479052658871</v>
      </c>
      <c r="CL86" s="282">
        <v>0</v>
      </c>
      <c r="CM86" s="286">
        <v>-1</v>
      </c>
      <c r="CN86" s="282">
        <v>15.845705126145676</v>
      </c>
      <c r="CO86" s="282">
        <v>0</v>
      </c>
      <c r="CP86" s="286">
        <v>-1</v>
      </c>
      <c r="CQ86" s="282">
        <v>22.883345302769317</v>
      </c>
      <c r="CR86" s="282">
        <v>0</v>
      </c>
      <c r="CS86" s="286">
        <v>-1</v>
      </c>
      <c r="CT86" s="282">
        <v>35.358186462227707</v>
      </c>
      <c r="CU86" s="282">
        <v>0</v>
      </c>
      <c r="CV86" s="286">
        <v>-1</v>
      </c>
      <c r="CW86" s="282">
        <v>15.48950268398141</v>
      </c>
      <c r="CX86" s="282">
        <v>0</v>
      </c>
      <c r="CY86" s="286">
        <v>-1</v>
      </c>
      <c r="CZ86" s="282">
        <v>15.832717825172974</v>
      </c>
      <c r="DA86" s="282">
        <v>0</v>
      </c>
      <c r="DB86" s="286">
        <v>-1</v>
      </c>
      <c r="DC86" s="282">
        <v>22.10129130143104</v>
      </c>
      <c r="DD86" s="282">
        <v>0</v>
      </c>
      <c r="DE86" s="286">
        <v>-1</v>
      </c>
      <c r="DF86" s="282">
        <v>27.669214992453469</v>
      </c>
      <c r="DG86" s="282">
        <v>0</v>
      </c>
      <c r="DH86" s="286">
        <v>-1</v>
      </c>
      <c r="DI86" s="282">
        <v>15.095055936441808</v>
      </c>
      <c r="DJ86" s="282">
        <v>0</v>
      </c>
      <c r="DK86" s="286">
        <v>-1</v>
      </c>
      <c r="DL86" s="282">
        <v>16.192611398545434</v>
      </c>
      <c r="DM86" s="282">
        <v>0</v>
      </c>
      <c r="DN86" s="286">
        <v>-1</v>
      </c>
      <c r="DO86" s="282">
        <v>22.392435359397865</v>
      </c>
      <c r="DP86" s="282">
        <v>0</v>
      </c>
      <c r="DQ86" s="286">
        <v>-1</v>
      </c>
      <c r="DR86" s="282">
        <v>15.07255221101077</v>
      </c>
      <c r="DS86" s="282">
        <v>0</v>
      </c>
      <c r="DT86" s="286">
        <v>-1</v>
      </c>
      <c r="DU86" s="282">
        <v>30.301950060473295</v>
      </c>
      <c r="DV86" s="282">
        <v>0</v>
      </c>
      <c r="DW86" s="286">
        <v>-1</v>
      </c>
      <c r="DX86" s="282">
        <v>15.276988999859281</v>
      </c>
      <c r="DY86" s="282">
        <v>0</v>
      </c>
      <c r="DZ86" s="286">
        <v>-1</v>
      </c>
      <c r="EA86" s="282">
        <v>14.342121782893479</v>
      </c>
      <c r="EB86" s="282">
        <v>0</v>
      </c>
      <c r="EC86" s="286">
        <v>-1</v>
      </c>
      <c r="ED86" s="282">
        <v>21.76519955601173</v>
      </c>
      <c r="EE86" s="282">
        <v>0</v>
      </c>
      <c r="EF86" s="286">
        <v>-1</v>
      </c>
      <c r="EG86" s="282">
        <v>24.350201656277545</v>
      </c>
      <c r="EH86" s="282">
        <v>0</v>
      </c>
      <c r="EI86" s="286">
        <v>-1</v>
      </c>
      <c r="EJ86" s="282">
        <v>16.379895875659795</v>
      </c>
      <c r="EK86" s="282">
        <v>0</v>
      </c>
      <c r="EL86" s="286">
        <v>-1</v>
      </c>
      <c r="EM86" s="282">
        <v>16.908438705376316</v>
      </c>
      <c r="EN86" s="282">
        <v>0</v>
      </c>
      <c r="EO86" s="286">
        <v>-1</v>
      </c>
      <c r="EP86" s="282">
        <v>22.87805698494623</v>
      </c>
      <c r="EQ86" s="282">
        <v>0</v>
      </c>
      <c r="ER86" s="286">
        <v>-1</v>
      </c>
      <c r="ES86" s="282">
        <v>15.861664511827955</v>
      </c>
      <c r="ET86" s="282">
        <v>0</v>
      </c>
      <c r="EU86" s="286">
        <v>-1</v>
      </c>
      <c r="EV86" s="282">
        <v>33.881503472285402</v>
      </c>
      <c r="EW86" s="282">
        <v>0</v>
      </c>
      <c r="EX86" s="286">
        <v>-1</v>
      </c>
      <c r="EY86" s="282">
        <v>16.543097235981584</v>
      </c>
      <c r="EZ86" s="282">
        <v>0</v>
      </c>
      <c r="FA86" s="286">
        <v>-1</v>
      </c>
      <c r="FB86" s="282">
        <v>15.811295705634411</v>
      </c>
      <c r="FC86" s="282">
        <v>0</v>
      </c>
      <c r="FD86" s="286">
        <v>-1</v>
      </c>
      <c r="FE86" s="282">
        <v>22.810473815311845</v>
      </c>
      <c r="FF86" s="282">
        <v>0</v>
      </c>
      <c r="FG86" s="286">
        <v>-1</v>
      </c>
      <c r="FH86" s="282">
        <v>28.624310247530868</v>
      </c>
      <c r="FI86" s="282">
        <v>0</v>
      </c>
      <c r="FJ86" s="286">
        <v>-1</v>
      </c>
      <c r="FK86" s="282">
        <v>16.940247636061436</v>
      </c>
      <c r="FL86" s="282">
        <v>0</v>
      </c>
      <c r="FM86" s="286">
        <v>-1</v>
      </c>
      <c r="FN86" s="282">
        <v>16.198561122172023</v>
      </c>
      <c r="FO86" s="282">
        <v>0</v>
      </c>
      <c r="FP86" s="286">
        <v>-1</v>
      </c>
      <c r="FQ86" s="282">
        <v>23.006073427118267</v>
      </c>
      <c r="FR86" s="282">
        <v>0</v>
      </c>
      <c r="FS86" s="286">
        <v>-1</v>
      </c>
      <c r="FT86" s="282">
        <v>30.131292452297103</v>
      </c>
      <c r="FU86" s="282">
        <v>0</v>
      </c>
      <c r="FV86" s="286">
        <v>-1</v>
      </c>
      <c r="FW86" s="282">
        <v>11.34428863759922</v>
      </c>
      <c r="FX86" s="282">
        <v>0</v>
      </c>
      <c r="FY86" s="286">
        <v>-1</v>
      </c>
      <c r="FZ86" s="282">
        <v>0</v>
      </c>
      <c r="GA86" s="282">
        <v>0</v>
      </c>
      <c r="GB86" s="286">
        <v>0</v>
      </c>
      <c r="GC86" s="282">
        <v>0</v>
      </c>
      <c r="GD86" s="282">
        <v>0</v>
      </c>
      <c r="GE86" s="286">
        <v>0</v>
      </c>
      <c r="GF86" s="282">
        <v>0</v>
      </c>
      <c r="GG86" s="282">
        <v>0</v>
      </c>
      <c r="GH86" s="286">
        <v>0</v>
      </c>
      <c r="GI86" s="282">
        <v>0</v>
      </c>
      <c r="GJ86" s="282">
        <v>0</v>
      </c>
      <c r="GK86" s="286">
        <v>0</v>
      </c>
      <c r="GL86" s="282">
        <v>0</v>
      </c>
      <c r="GM86" s="282">
        <v>0</v>
      </c>
      <c r="GN86" s="286">
        <v>0</v>
      </c>
      <c r="GO86" s="282">
        <v>0</v>
      </c>
      <c r="GP86" s="282">
        <v>0</v>
      </c>
      <c r="GQ86" s="286">
        <v>0</v>
      </c>
    </row>
    <row r="87" spans="1:199" s="36" customFormat="1" ht="10.199999999999999" x14ac:dyDescent="0.2">
      <c r="A87" s="29"/>
      <c r="B87" s="29"/>
      <c r="C87" s="29"/>
      <c r="D87" s="29"/>
      <c r="E87" s="29"/>
      <c r="F87" s="130">
        <v>1</v>
      </c>
      <c r="G87" s="131" t="s">
        <v>106</v>
      </c>
      <c r="H87" s="29"/>
      <c r="I87" s="29"/>
      <c r="J87" s="29" t="s">
        <v>273</v>
      </c>
      <c r="K87" s="29"/>
      <c r="L87" s="29"/>
      <c r="M87" s="29"/>
      <c r="N87" s="29"/>
      <c r="O87" s="29"/>
      <c r="P87" s="29"/>
      <c r="Q87" s="29"/>
      <c r="R87" s="257">
        <v>229.94524304774185</v>
      </c>
      <c r="S87" s="257">
        <v>1.3</v>
      </c>
      <c r="T87" s="258">
        <v>-0.99434648013253268</v>
      </c>
      <c r="U87" s="259"/>
      <c r="V87" s="260"/>
      <c r="W87" s="257">
        <v>1.7245161290322581</v>
      </c>
      <c r="X87" s="257">
        <v>0</v>
      </c>
      <c r="Y87" s="261">
        <v>-1</v>
      </c>
      <c r="Z87" s="262">
        <v>4.0238709677419351</v>
      </c>
      <c r="AA87" s="257">
        <v>0</v>
      </c>
      <c r="AB87" s="261">
        <v>-1</v>
      </c>
      <c r="AC87" s="257">
        <v>4.0238709677419351</v>
      </c>
      <c r="AD87" s="257">
        <v>0</v>
      </c>
      <c r="AE87" s="261">
        <v>-1</v>
      </c>
      <c r="AF87" s="257">
        <v>4.0238709677419351</v>
      </c>
      <c r="AG87" s="257">
        <v>0</v>
      </c>
      <c r="AH87" s="261">
        <v>-1</v>
      </c>
      <c r="AI87" s="257">
        <v>3.9836749612903222</v>
      </c>
      <c r="AJ87" s="257">
        <v>0</v>
      </c>
      <c r="AK87" s="261">
        <v>-1</v>
      </c>
      <c r="AL87" s="257">
        <v>3.7424989225806446</v>
      </c>
      <c r="AM87" s="257">
        <v>0</v>
      </c>
      <c r="AN87" s="261">
        <v>-1</v>
      </c>
      <c r="AO87" s="257">
        <v>3.7424989225806446</v>
      </c>
      <c r="AP87" s="257">
        <v>0</v>
      </c>
      <c r="AQ87" s="261">
        <v>-1</v>
      </c>
      <c r="AR87" s="257">
        <v>3.7424989225806446</v>
      </c>
      <c r="AS87" s="257">
        <v>0</v>
      </c>
      <c r="AT87" s="261">
        <v>-1</v>
      </c>
      <c r="AU87" s="257">
        <v>3.7424989225806446</v>
      </c>
      <c r="AV87" s="257">
        <v>0</v>
      </c>
      <c r="AW87" s="261">
        <v>-1</v>
      </c>
      <c r="AX87" s="257">
        <v>4.2391195493087555</v>
      </c>
      <c r="AY87" s="257">
        <v>0</v>
      </c>
      <c r="AZ87" s="261">
        <v>-1</v>
      </c>
      <c r="BA87" s="257">
        <v>4.4377677999999996</v>
      </c>
      <c r="BB87" s="257">
        <v>0</v>
      </c>
      <c r="BC87" s="261">
        <v>-1</v>
      </c>
      <c r="BD87" s="257">
        <v>4.4377677999999996</v>
      </c>
      <c r="BE87" s="257">
        <v>0</v>
      </c>
      <c r="BF87" s="261">
        <v>-1</v>
      </c>
      <c r="BG87" s="257">
        <v>4.4377677999999996</v>
      </c>
      <c r="BH87" s="257">
        <v>0</v>
      </c>
      <c r="BI87" s="261">
        <v>-1</v>
      </c>
      <c r="BJ87" s="257">
        <v>4.4734068055299545</v>
      </c>
      <c r="BK87" s="257">
        <v>0</v>
      </c>
      <c r="BL87" s="261">
        <v>-1</v>
      </c>
      <c r="BM87" s="257">
        <v>4.4876624077419356</v>
      </c>
      <c r="BN87" s="257">
        <v>0</v>
      </c>
      <c r="BO87" s="261">
        <v>-1</v>
      </c>
      <c r="BP87" s="257">
        <v>4.4876624077419356</v>
      </c>
      <c r="BQ87" s="257">
        <v>0</v>
      </c>
      <c r="BR87" s="261">
        <v>-1</v>
      </c>
      <c r="BS87" s="257">
        <v>4.4876624077419356</v>
      </c>
      <c r="BT87" s="257">
        <v>0</v>
      </c>
      <c r="BU87" s="261">
        <v>-1</v>
      </c>
      <c r="BV87" s="257">
        <v>4.5965045083870972</v>
      </c>
      <c r="BW87" s="257">
        <v>0</v>
      </c>
      <c r="BX87" s="261">
        <v>-1</v>
      </c>
      <c r="BY87" s="257">
        <v>4.86860976</v>
      </c>
      <c r="BZ87" s="257">
        <v>0.2</v>
      </c>
      <c r="CA87" s="261">
        <v>-0.95892051122207833</v>
      </c>
      <c r="CB87" s="257">
        <v>4.86860976</v>
      </c>
      <c r="CC87" s="257">
        <v>0.5</v>
      </c>
      <c r="CD87" s="261">
        <v>-0.89730127805519577</v>
      </c>
      <c r="CE87" s="257">
        <v>4.86860976</v>
      </c>
      <c r="CF87" s="257">
        <v>0.5</v>
      </c>
      <c r="CG87" s="261">
        <v>-0.89730127805519577</v>
      </c>
      <c r="CH87" s="257">
        <v>4.86860976</v>
      </c>
      <c r="CI87" s="257">
        <v>0.1</v>
      </c>
      <c r="CJ87" s="261">
        <v>-0.97946025561103922</v>
      </c>
      <c r="CK87" s="257">
        <v>4.5783492774193553</v>
      </c>
      <c r="CL87" s="257">
        <v>0</v>
      </c>
      <c r="CM87" s="261">
        <v>-1</v>
      </c>
      <c r="CN87" s="257">
        <v>4.5783492774193553</v>
      </c>
      <c r="CO87" s="257">
        <v>0</v>
      </c>
      <c r="CP87" s="261">
        <v>-1</v>
      </c>
      <c r="CQ87" s="257">
        <v>4.5783492774193553</v>
      </c>
      <c r="CR87" s="257">
        <v>0</v>
      </c>
      <c r="CS87" s="261">
        <v>-1</v>
      </c>
      <c r="CT87" s="257">
        <v>4.5783492774193553</v>
      </c>
      <c r="CU87" s="257">
        <v>0</v>
      </c>
      <c r="CV87" s="261">
        <v>-1</v>
      </c>
      <c r="CW87" s="257">
        <v>4.4842237649892462</v>
      </c>
      <c r="CX87" s="257">
        <v>0</v>
      </c>
      <c r="CY87" s="261">
        <v>-1</v>
      </c>
      <c r="CZ87" s="257">
        <v>4.4136296306666658</v>
      </c>
      <c r="DA87" s="257">
        <v>0</v>
      </c>
      <c r="DB87" s="261">
        <v>-1</v>
      </c>
      <c r="DC87" s="257">
        <v>4.4136296306666658</v>
      </c>
      <c r="DD87" s="257">
        <v>0</v>
      </c>
      <c r="DE87" s="261">
        <v>-1</v>
      </c>
      <c r="DF87" s="257">
        <v>4.4136296306666658</v>
      </c>
      <c r="DG87" s="257">
        <v>0</v>
      </c>
      <c r="DH87" s="261">
        <v>-1</v>
      </c>
      <c r="DI87" s="257">
        <v>4.4300119481720426</v>
      </c>
      <c r="DJ87" s="257">
        <v>0</v>
      </c>
      <c r="DK87" s="261">
        <v>-1</v>
      </c>
      <c r="DL87" s="257">
        <v>4.4709677419354836</v>
      </c>
      <c r="DM87" s="257">
        <v>0</v>
      </c>
      <c r="DN87" s="261">
        <v>-1</v>
      </c>
      <c r="DO87" s="257">
        <v>4.4709677419354836</v>
      </c>
      <c r="DP87" s="257">
        <v>0</v>
      </c>
      <c r="DQ87" s="261">
        <v>-1</v>
      </c>
      <c r="DR87" s="257">
        <v>4.4709677419354836</v>
      </c>
      <c r="DS87" s="257">
        <v>0</v>
      </c>
      <c r="DT87" s="261">
        <v>-1</v>
      </c>
      <c r="DU87" s="257">
        <v>4.4709677419354836</v>
      </c>
      <c r="DV87" s="257">
        <v>0</v>
      </c>
      <c r="DW87" s="261">
        <v>-1</v>
      </c>
      <c r="DX87" s="257">
        <v>4.0496430193548383</v>
      </c>
      <c r="DY87" s="257">
        <v>0</v>
      </c>
      <c r="DZ87" s="261">
        <v>-1</v>
      </c>
      <c r="EA87" s="257">
        <v>3.9794222322580639</v>
      </c>
      <c r="EB87" s="257">
        <v>0</v>
      </c>
      <c r="EC87" s="261">
        <v>-1</v>
      </c>
      <c r="ED87" s="257">
        <v>3.9794222322580639</v>
      </c>
      <c r="EE87" s="257">
        <v>0</v>
      </c>
      <c r="EF87" s="261">
        <v>-1</v>
      </c>
      <c r="EG87" s="257">
        <v>3.9794222322580639</v>
      </c>
      <c r="EH87" s="257">
        <v>0</v>
      </c>
      <c r="EI87" s="261">
        <v>-1</v>
      </c>
      <c r="EJ87" s="257">
        <v>4.3339555612903222</v>
      </c>
      <c r="EK87" s="257">
        <v>0</v>
      </c>
      <c r="EL87" s="261">
        <v>-1</v>
      </c>
      <c r="EM87" s="257">
        <v>4.8066666666666666</v>
      </c>
      <c r="EN87" s="257">
        <v>0</v>
      </c>
      <c r="EO87" s="261">
        <v>-1</v>
      </c>
      <c r="EP87" s="257">
        <v>4.8066666666666666</v>
      </c>
      <c r="EQ87" s="257">
        <v>0</v>
      </c>
      <c r="ER87" s="261">
        <v>-1</v>
      </c>
      <c r="ES87" s="257">
        <v>4.8066666666666666</v>
      </c>
      <c r="ET87" s="257">
        <v>0</v>
      </c>
      <c r="EU87" s="261">
        <v>-1</v>
      </c>
      <c r="EV87" s="257">
        <v>4.7587096774193549</v>
      </c>
      <c r="EW87" s="257">
        <v>0</v>
      </c>
      <c r="EX87" s="261">
        <v>-1</v>
      </c>
      <c r="EY87" s="257">
        <v>4.4709677419354836</v>
      </c>
      <c r="EZ87" s="257">
        <v>0</v>
      </c>
      <c r="FA87" s="261">
        <v>-1</v>
      </c>
      <c r="FB87" s="257">
        <v>4.4709677419354836</v>
      </c>
      <c r="FC87" s="257">
        <v>0</v>
      </c>
      <c r="FD87" s="261">
        <v>-1</v>
      </c>
      <c r="FE87" s="257">
        <v>4.4709677419354836</v>
      </c>
      <c r="FF87" s="257">
        <v>0</v>
      </c>
      <c r="FG87" s="261">
        <v>-1</v>
      </c>
      <c r="FH87" s="257">
        <v>4.4709677419354836</v>
      </c>
      <c r="FI87" s="257">
        <v>0</v>
      </c>
      <c r="FJ87" s="261">
        <v>-1</v>
      </c>
      <c r="FK87" s="257">
        <v>4.607871888172042</v>
      </c>
      <c r="FL87" s="257">
        <v>0</v>
      </c>
      <c r="FM87" s="261">
        <v>-1</v>
      </c>
      <c r="FN87" s="257">
        <v>4.6626335466666662</v>
      </c>
      <c r="FO87" s="257">
        <v>0</v>
      </c>
      <c r="FP87" s="261">
        <v>-1</v>
      </c>
      <c r="FQ87" s="257">
        <v>4.6626335466666662</v>
      </c>
      <c r="FR87" s="257">
        <v>0</v>
      </c>
      <c r="FS87" s="261">
        <v>-1</v>
      </c>
      <c r="FT87" s="257">
        <v>4.6626335466666662</v>
      </c>
      <c r="FU87" s="257">
        <v>0</v>
      </c>
      <c r="FV87" s="261">
        <v>-1</v>
      </c>
      <c r="FW87" s="257">
        <v>3.3030717040860211</v>
      </c>
      <c r="FX87" s="257">
        <v>0</v>
      </c>
      <c r="FY87" s="261">
        <v>-1</v>
      </c>
      <c r="FZ87" s="257">
        <v>1</v>
      </c>
      <c r="GA87" s="257">
        <v>1</v>
      </c>
      <c r="GB87" s="261">
        <v>0</v>
      </c>
      <c r="GC87" s="257">
        <v>1</v>
      </c>
      <c r="GD87" s="257">
        <v>1</v>
      </c>
      <c r="GE87" s="261">
        <v>0</v>
      </c>
      <c r="GF87" s="257">
        <v>1</v>
      </c>
      <c r="GG87" s="257">
        <v>1</v>
      </c>
      <c r="GH87" s="261">
        <v>0</v>
      </c>
      <c r="GI87" s="257">
        <v>1</v>
      </c>
      <c r="GJ87" s="257">
        <v>1</v>
      </c>
      <c r="GK87" s="261">
        <v>0</v>
      </c>
      <c r="GL87" s="257">
        <v>1</v>
      </c>
      <c r="GM87" s="257">
        <v>1</v>
      </c>
      <c r="GN87" s="261">
        <v>0</v>
      </c>
      <c r="GO87" s="257">
        <v>1</v>
      </c>
      <c r="GP87" s="257">
        <v>1</v>
      </c>
      <c r="GQ87" s="261">
        <v>0</v>
      </c>
    </row>
    <row r="88" spans="1:199" s="36" customFormat="1" ht="10.199999999999999" x14ac:dyDescent="0.2">
      <c r="A88" s="29"/>
      <c r="B88" s="29"/>
      <c r="C88" s="29"/>
      <c r="D88" s="29"/>
      <c r="E88" s="29"/>
      <c r="F88" s="130">
        <v>1</v>
      </c>
      <c r="G88" s="131" t="s">
        <v>118</v>
      </c>
      <c r="H88" s="29"/>
      <c r="I88" s="29"/>
      <c r="J88" s="29" t="s">
        <v>273</v>
      </c>
      <c r="K88" s="29"/>
      <c r="L88" s="29"/>
      <c r="M88" s="29"/>
      <c r="N88" s="29"/>
      <c r="O88" s="29"/>
      <c r="P88" s="29"/>
      <c r="Q88" s="29"/>
      <c r="R88" s="257">
        <v>115.45165378193545</v>
      </c>
      <c r="S88" s="257">
        <v>0.55000000000000004</v>
      </c>
      <c r="T88" s="258">
        <v>-0.99523610115591044</v>
      </c>
      <c r="U88" s="259"/>
      <c r="V88" s="260"/>
      <c r="W88" s="257">
        <v>0.86225806451612907</v>
      </c>
      <c r="X88" s="257">
        <v>0</v>
      </c>
      <c r="Y88" s="261">
        <v>-1</v>
      </c>
      <c r="Z88" s="262">
        <v>2.0119354838709675</v>
      </c>
      <c r="AA88" s="257">
        <v>0</v>
      </c>
      <c r="AB88" s="261">
        <v>-1</v>
      </c>
      <c r="AC88" s="257">
        <v>1.9717394774193546</v>
      </c>
      <c r="AD88" s="257">
        <v>0</v>
      </c>
      <c r="AE88" s="261">
        <v>-1</v>
      </c>
      <c r="AF88" s="257">
        <v>1.8712494612903223</v>
      </c>
      <c r="AG88" s="257">
        <v>0</v>
      </c>
      <c r="AH88" s="261">
        <v>-1</v>
      </c>
      <c r="AI88" s="257">
        <v>1.8712494612903223</v>
      </c>
      <c r="AJ88" s="257">
        <v>0</v>
      </c>
      <c r="AK88" s="261">
        <v>-1</v>
      </c>
      <c r="AL88" s="257">
        <v>1.8712494612903223</v>
      </c>
      <c r="AM88" s="257">
        <v>0</v>
      </c>
      <c r="AN88" s="261">
        <v>-1</v>
      </c>
      <c r="AO88" s="257">
        <v>1.8712494612903223</v>
      </c>
      <c r="AP88" s="257">
        <v>0</v>
      </c>
      <c r="AQ88" s="261">
        <v>-1</v>
      </c>
      <c r="AR88" s="257">
        <v>2.1692218373271888</v>
      </c>
      <c r="AS88" s="257">
        <v>0</v>
      </c>
      <c r="AT88" s="261">
        <v>-1</v>
      </c>
      <c r="AU88" s="257">
        <v>2.2188838999999998</v>
      </c>
      <c r="AV88" s="257">
        <v>0</v>
      </c>
      <c r="AW88" s="261">
        <v>-1</v>
      </c>
      <c r="AX88" s="257">
        <v>2.2188838999999998</v>
      </c>
      <c r="AY88" s="257">
        <v>0</v>
      </c>
      <c r="AZ88" s="261">
        <v>-1</v>
      </c>
      <c r="BA88" s="257">
        <v>2.2188838999999998</v>
      </c>
      <c r="BB88" s="257">
        <v>0</v>
      </c>
      <c r="BC88" s="261">
        <v>-1</v>
      </c>
      <c r="BD88" s="257">
        <v>2.2402673033179723</v>
      </c>
      <c r="BE88" s="257">
        <v>0</v>
      </c>
      <c r="BF88" s="261">
        <v>-1</v>
      </c>
      <c r="BG88" s="257">
        <v>2.2438312038709678</v>
      </c>
      <c r="BH88" s="257">
        <v>0</v>
      </c>
      <c r="BI88" s="261">
        <v>-1</v>
      </c>
      <c r="BJ88" s="257">
        <v>2.2438312038709678</v>
      </c>
      <c r="BK88" s="257">
        <v>0</v>
      </c>
      <c r="BL88" s="261">
        <v>-1</v>
      </c>
      <c r="BM88" s="257">
        <v>2.2438312038709678</v>
      </c>
      <c r="BN88" s="257">
        <v>0</v>
      </c>
      <c r="BO88" s="261">
        <v>-1</v>
      </c>
      <c r="BP88" s="257">
        <v>2.3254627793548388</v>
      </c>
      <c r="BQ88" s="257">
        <v>0</v>
      </c>
      <c r="BR88" s="261">
        <v>-1</v>
      </c>
      <c r="BS88" s="257">
        <v>2.43430488</v>
      </c>
      <c r="BT88" s="257">
        <v>0</v>
      </c>
      <c r="BU88" s="261">
        <v>-1</v>
      </c>
      <c r="BV88" s="257">
        <v>2.43430488</v>
      </c>
      <c r="BW88" s="257">
        <v>0.05</v>
      </c>
      <c r="BX88" s="261">
        <v>-0.97946025561103922</v>
      </c>
      <c r="BY88" s="257">
        <v>2.43430488</v>
      </c>
      <c r="BZ88" s="257">
        <v>0.1</v>
      </c>
      <c r="CA88" s="261">
        <v>-0.95892051122207833</v>
      </c>
      <c r="CB88" s="257">
        <v>2.4135719883870967</v>
      </c>
      <c r="CC88" s="257">
        <v>0.2</v>
      </c>
      <c r="CD88" s="261">
        <v>-0.91713526633458609</v>
      </c>
      <c r="CE88" s="257">
        <v>2.2891746387096776</v>
      </c>
      <c r="CF88" s="257">
        <v>0.2</v>
      </c>
      <c r="CG88" s="261">
        <v>-0.91263226639941608</v>
      </c>
      <c r="CH88" s="257">
        <v>2.2891746387096776</v>
      </c>
      <c r="CI88" s="257">
        <v>0</v>
      </c>
      <c r="CJ88" s="261">
        <v>-1</v>
      </c>
      <c r="CK88" s="257">
        <v>2.2891746387096776</v>
      </c>
      <c r="CL88" s="257">
        <v>0</v>
      </c>
      <c r="CM88" s="261">
        <v>-1</v>
      </c>
      <c r="CN88" s="257">
        <v>2.2891746387096776</v>
      </c>
      <c r="CO88" s="257">
        <v>0</v>
      </c>
      <c r="CP88" s="261">
        <v>-1</v>
      </c>
      <c r="CQ88" s="257">
        <v>2.2303461934408597</v>
      </c>
      <c r="CR88" s="257">
        <v>0</v>
      </c>
      <c r="CS88" s="261">
        <v>-1</v>
      </c>
      <c r="CT88" s="257">
        <v>2.2068148153333329</v>
      </c>
      <c r="CU88" s="257">
        <v>0</v>
      </c>
      <c r="CV88" s="261">
        <v>-1</v>
      </c>
      <c r="CW88" s="257">
        <v>2.2068148153333329</v>
      </c>
      <c r="CX88" s="257">
        <v>0</v>
      </c>
      <c r="CY88" s="261">
        <v>-1</v>
      </c>
      <c r="CZ88" s="257">
        <v>2.2068148153333329</v>
      </c>
      <c r="DA88" s="257">
        <v>0</v>
      </c>
      <c r="DB88" s="261">
        <v>-1</v>
      </c>
      <c r="DC88" s="257">
        <v>2.2191015534623655</v>
      </c>
      <c r="DD88" s="257">
        <v>0</v>
      </c>
      <c r="DE88" s="261">
        <v>-1</v>
      </c>
      <c r="DF88" s="257">
        <v>2.2354838709677418</v>
      </c>
      <c r="DG88" s="257">
        <v>0</v>
      </c>
      <c r="DH88" s="261">
        <v>-1</v>
      </c>
      <c r="DI88" s="257">
        <v>2.2354838709677418</v>
      </c>
      <c r="DJ88" s="257">
        <v>0</v>
      </c>
      <c r="DK88" s="261">
        <v>-1</v>
      </c>
      <c r="DL88" s="257">
        <v>2.2354838709677418</v>
      </c>
      <c r="DM88" s="257">
        <v>0</v>
      </c>
      <c r="DN88" s="261">
        <v>-1</v>
      </c>
      <c r="DO88" s="257">
        <v>2.2354838709677418</v>
      </c>
      <c r="DP88" s="257">
        <v>0</v>
      </c>
      <c r="DQ88" s="261">
        <v>-1</v>
      </c>
      <c r="DR88" s="257">
        <v>1.989711116129032</v>
      </c>
      <c r="DS88" s="257">
        <v>0</v>
      </c>
      <c r="DT88" s="261">
        <v>-1</v>
      </c>
      <c r="DU88" s="257">
        <v>1.989711116129032</v>
      </c>
      <c r="DV88" s="257">
        <v>0</v>
      </c>
      <c r="DW88" s="261">
        <v>-1</v>
      </c>
      <c r="DX88" s="257">
        <v>1.989711116129032</v>
      </c>
      <c r="DY88" s="257">
        <v>0</v>
      </c>
      <c r="DZ88" s="261">
        <v>-1</v>
      </c>
      <c r="EA88" s="257">
        <v>1.989711116129032</v>
      </c>
      <c r="EB88" s="257">
        <v>0</v>
      </c>
      <c r="EC88" s="261">
        <v>-1</v>
      </c>
      <c r="ED88" s="257">
        <v>2.2260666688172042</v>
      </c>
      <c r="EE88" s="257">
        <v>0</v>
      </c>
      <c r="EF88" s="261">
        <v>-1</v>
      </c>
      <c r="EG88" s="257">
        <v>2.4033333333333333</v>
      </c>
      <c r="EH88" s="257">
        <v>0</v>
      </c>
      <c r="EI88" s="261">
        <v>-1</v>
      </c>
      <c r="EJ88" s="257">
        <v>2.4033333333333333</v>
      </c>
      <c r="EK88" s="257">
        <v>0</v>
      </c>
      <c r="EL88" s="261">
        <v>-1</v>
      </c>
      <c r="EM88" s="257">
        <v>2.4033333333333333</v>
      </c>
      <c r="EN88" s="257">
        <v>0</v>
      </c>
      <c r="EO88" s="261">
        <v>-1</v>
      </c>
      <c r="EP88" s="257">
        <v>2.3553763440860216</v>
      </c>
      <c r="EQ88" s="257">
        <v>0</v>
      </c>
      <c r="ER88" s="261">
        <v>-1</v>
      </c>
      <c r="ES88" s="257">
        <v>2.2354838709677418</v>
      </c>
      <c r="ET88" s="257">
        <v>0</v>
      </c>
      <c r="EU88" s="261">
        <v>-1</v>
      </c>
      <c r="EV88" s="257">
        <v>2.2354838709677418</v>
      </c>
      <c r="EW88" s="257">
        <v>0</v>
      </c>
      <c r="EX88" s="261">
        <v>-1</v>
      </c>
      <c r="EY88" s="257">
        <v>2.2354838709677418</v>
      </c>
      <c r="EZ88" s="257">
        <v>0</v>
      </c>
      <c r="FA88" s="261">
        <v>-1</v>
      </c>
      <c r="FB88" s="257">
        <v>2.2354838709677418</v>
      </c>
      <c r="FC88" s="257">
        <v>0</v>
      </c>
      <c r="FD88" s="261">
        <v>-1</v>
      </c>
      <c r="FE88" s="257">
        <v>2.3176263587096768</v>
      </c>
      <c r="FF88" s="257">
        <v>0</v>
      </c>
      <c r="FG88" s="261">
        <v>-1</v>
      </c>
      <c r="FH88" s="257">
        <v>2.3313167733333331</v>
      </c>
      <c r="FI88" s="257">
        <v>0</v>
      </c>
      <c r="FJ88" s="261">
        <v>-1</v>
      </c>
      <c r="FK88" s="257">
        <v>2.3313167733333331</v>
      </c>
      <c r="FL88" s="257">
        <v>0</v>
      </c>
      <c r="FM88" s="261">
        <v>-1</v>
      </c>
      <c r="FN88" s="257">
        <v>2.3313167733333331</v>
      </c>
      <c r="FO88" s="257">
        <v>0</v>
      </c>
      <c r="FP88" s="261">
        <v>-1</v>
      </c>
      <c r="FQ88" s="257">
        <v>2.2765551148387093</v>
      </c>
      <c r="FR88" s="257">
        <v>0</v>
      </c>
      <c r="FS88" s="261">
        <v>-1</v>
      </c>
      <c r="FT88" s="257">
        <v>2.2354838709677418</v>
      </c>
      <c r="FU88" s="257">
        <v>0</v>
      </c>
      <c r="FV88" s="261">
        <v>-1</v>
      </c>
      <c r="FW88" s="257">
        <v>1.596774193548387</v>
      </c>
      <c r="FX88" s="257">
        <v>0</v>
      </c>
      <c r="FY88" s="261">
        <v>-1</v>
      </c>
      <c r="FZ88" s="257">
        <v>1</v>
      </c>
      <c r="GA88" s="257">
        <v>1</v>
      </c>
      <c r="GB88" s="261">
        <v>0</v>
      </c>
      <c r="GC88" s="257">
        <v>1</v>
      </c>
      <c r="GD88" s="257">
        <v>1</v>
      </c>
      <c r="GE88" s="261">
        <v>0</v>
      </c>
      <c r="GF88" s="257">
        <v>1</v>
      </c>
      <c r="GG88" s="257">
        <v>1</v>
      </c>
      <c r="GH88" s="261">
        <v>0</v>
      </c>
      <c r="GI88" s="257">
        <v>1</v>
      </c>
      <c r="GJ88" s="257">
        <v>1</v>
      </c>
      <c r="GK88" s="261">
        <v>0</v>
      </c>
      <c r="GL88" s="257">
        <v>1</v>
      </c>
      <c r="GM88" s="257">
        <v>1</v>
      </c>
      <c r="GN88" s="261">
        <v>0</v>
      </c>
      <c r="GO88" s="257">
        <v>1</v>
      </c>
      <c r="GP88" s="257">
        <v>1</v>
      </c>
      <c r="GQ88" s="261">
        <v>0</v>
      </c>
    </row>
    <row r="89" spans="1:199" s="36" customFormat="1" ht="10.199999999999999" x14ac:dyDescent="0.2">
      <c r="A89" s="29"/>
      <c r="B89" s="29"/>
      <c r="C89" s="29"/>
      <c r="D89" s="29"/>
      <c r="E89" s="29"/>
      <c r="F89" s="130">
        <v>1</v>
      </c>
      <c r="G89" s="131" t="s">
        <v>124</v>
      </c>
      <c r="H89" s="29"/>
      <c r="I89" s="29"/>
      <c r="J89" s="29" t="s">
        <v>273</v>
      </c>
      <c r="K89" s="29"/>
      <c r="L89" s="29"/>
      <c r="M89" s="29"/>
      <c r="N89" s="29"/>
      <c r="O89" s="29"/>
      <c r="P89" s="29"/>
      <c r="Q89" s="29"/>
      <c r="R89" s="257">
        <v>57.805665600645142</v>
      </c>
      <c r="S89" s="257">
        <v>0.32999999999999996</v>
      </c>
      <c r="T89" s="258">
        <v>-0.99429121701876377</v>
      </c>
      <c r="U89" s="259"/>
      <c r="V89" s="260"/>
      <c r="W89" s="257">
        <v>0.43112903225806454</v>
      </c>
      <c r="X89" s="257">
        <v>0</v>
      </c>
      <c r="Y89" s="261">
        <v>-1</v>
      </c>
      <c r="Z89" s="262">
        <v>1.0059677419354838</v>
      </c>
      <c r="AA89" s="257">
        <v>0</v>
      </c>
      <c r="AB89" s="261">
        <v>-1</v>
      </c>
      <c r="AC89" s="257">
        <v>0.93562473064516116</v>
      </c>
      <c r="AD89" s="257">
        <v>0</v>
      </c>
      <c r="AE89" s="261">
        <v>-1</v>
      </c>
      <c r="AF89" s="257">
        <v>0.93562473064516116</v>
      </c>
      <c r="AG89" s="257">
        <v>0</v>
      </c>
      <c r="AH89" s="261">
        <v>-1</v>
      </c>
      <c r="AI89" s="257">
        <v>0.93562473064516116</v>
      </c>
      <c r="AJ89" s="257">
        <v>0</v>
      </c>
      <c r="AK89" s="261">
        <v>-1</v>
      </c>
      <c r="AL89" s="257">
        <v>0.93562473064516116</v>
      </c>
      <c r="AM89" s="257">
        <v>0</v>
      </c>
      <c r="AN89" s="261">
        <v>-1</v>
      </c>
      <c r="AO89" s="257">
        <v>1.0349488559907833</v>
      </c>
      <c r="AP89" s="257">
        <v>0</v>
      </c>
      <c r="AQ89" s="261">
        <v>-1</v>
      </c>
      <c r="AR89" s="257">
        <v>1.1094419499999999</v>
      </c>
      <c r="AS89" s="257">
        <v>0</v>
      </c>
      <c r="AT89" s="261">
        <v>-1</v>
      </c>
      <c r="AU89" s="257">
        <v>1.1094419499999999</v>
      </c>
      <c r="AV89" s="257">
        <v>0</v>
      </c>
      <c r="AW89" s="261">
        <v>-1</v>
      </c>
      <c r="AX89" s="257">
        <v>1.1094419499999999</v>
      </c>
      <c r="AY89" s="257">
        <v>0</v>
      </c>
      <c r="AZ89" s="261">
        <v>-1</v>
      </c>
      <c r="BA89" s="257">
        <v>1.1165697511059909</v>
      </c>
      <c r="BB89" s="257">
        <v>0</v>
      </c>
      <c r="BC89" s="261">
        <v>-1</v>
      </c>
      <c r="BD89" s="257">
        <v>1.1219156019354839</v>
      </c>
      <c r="BE89" s="257">
        <v>0</v>
      </c>
      <c r="BF89" s="261">
        <v>-1</v>
      </c>
      <c r="BG89" s="257">
        <v>1.1219156019354839</v>
      </c>
      <c r="BH89" s="257">
        <v>0</v>
      </c>
      <c r="BI89" s="261">
        <v>-1</v>
      </c>
      <c r="BJ89" s="257">
        <v>1.1219156019354839</v>
      </c>
      <c r="BK89" s="257">
        <v>0</v>
      </c>
      <c r="BL89" s="261">
        <v>-1</v>
      </c>
      <c r="BM89" s="257">
        <v>1.135520864516129</v>
      </c>
      <c r="BN89" s="257">
        <v>0</v>
      </c>
      <c r="BO89" s="261">
        <v>-1</v>
      </c>
      <c r="BP89" s="257">
        <v>1.21715244</v>
      </c>
      <c r="BQ89" s="257">
        <v>0</v>
      </c>
      <c r="BR89" s="261">
        <v>-1</v>
      </c>
      <c r="BS89" s="257">
        <v>1.21715244</v>
      </c>
      <c r="BT89" s="257">
        <v>0</v>
      </c>
      <c r="BU89" s="261">
        <v>-1</v>
      </c>
      <c r="BV89" s="257">
        <v>1.21715244</v>
      </c>
      <c r="BW89" s="257">
        <v>0.03</v>
      </c>
      <c r="BX89" s="261">
        <v>-0.97535230673324702</v>
      </c>
      <c r="BY89" s="257">
        <v>1.21715244</v>
      </c>
      <c r="BZ89" s="257">
        <v>0.06</v>
      </c>
      <c r="CA89" s="261">
        <v>-0.95070461346649393</v>
      </c>
      <c r="CB89" s="257">
        <v>1.1549537651612904</v>
      </c>
      <c r="CC89" s="257">
        <v>0.12</v>
      </c>
      <c r="CD89" s="261">
        <v>-0.89609973695939094</v>
      </c>
      <c r="CE89" s="257">
        <v>1.1445873193548388</v>
      </c>
      <c r="CF89" s="257">
        <v>0.12</v>
      </c>
      <c r="CG89" s="261">
        <v>-0.89515871967929939</v>
      </c>
      <c r="CH89" s="257">
        <v>1.1445873193548388</v>
      </c>
      <c r="CI89" s="257">
        <v>0</v>
      </c>
      <c r="CJ89" s="261">
        <v>-1</v>
      </c>
      <c r="CK89" s="257">
        <v>1.1445873193548388</v>
      </c>
      <c r="CL89" s="257">
        <v>0</v>
      </c>
      <c r="CM89" s="261">
        <v>-1</v>
      </c>
      <c r="CN89" s="257">
        <v>1.1269387857741935</v>
      </c>
      <c r="CO89" s="257">
        <v>0</v>
      </c>
      <c r="CP89" s="261">
        <v>-1</v>
      </c>
      <c r="CQ89" s="257">
        <v>1.1034074076666665</v>
      </c>
      <c r="CR89" s="257">
        <v>0</v>
      </c>
      <c r="CS89" s="261">
        <v>-1</v>
      </c>
      <c r="CT89" s="257">
        <v>1.1034074076666665</v>
      </c>
      <c r="CU89" s="257">
        <v>0</v>
      </c>
      <c r="CV89" s="261">
        <v>-1</v>
      </c>
      <c r="CW89" s="257">
        <v>1.1034074076666665</v>
      </c>
      <c r="CX89" s="257">
        <v>0</v>
      </c>
      <c r="CY89" s="261">
        <v>-1</v>
      </c>
      <c r="CZ89" s="257">
        <v>1.1054551973548385</v>
      </c>
      <c r="DA89" s="257">
        <v>0</v>
      </c>
      <c r="DB89" s="261">
        <v>-1</v>
      </c>
      <c r="DC89" s="257">
        <v>1.1177419354838709</v>
      </c>
      <c r="DD89" s="257">
        <v>0</v>
      </c>
      <c r="DE89" s="261">
        <v>-1</v>
      </c>
      <c r="DF89" s="257">
        <v>1.1177419354838709</v>
      </c>
      <c r="DG89" s="257">
        <v>0</v>
      </c>
      <c r="DH89" s="261">
        <v>-1</v>
      </c>
      <c r="DI89" s="257">
        <v>1.1177419354838709</v>
      </c>
      <c r="DJ89" s="257">
        <v>0</v>
      </c>
      <c r="DK89" s="261">
        <v>-1</v>
      </c>
      <c r="DL89" s="257">
        <v>1.1177419354838709</v>
      </c>
      <c r="DM89" s="257">
        <v>0</v>
      </c>
      <c r="DN89" s="261">
        <v>-1</v>
      </c>
      <c r="DO89" s="257">
        <v>1.0299659516129032</v>
      </c>
      <c r="DP89" s="257">
        <v>0</v>
      </c>
      <c r="DQ89" s="261">
        <v>-1</v>
      </c>
      <c r="DR89" s="257">
        <v>0.99485555806451598</v>
      </c>
      <c r="DS89" s="257">
        <v>0</v>
      </c>
      <c r="DT89" s="261">
        <v>-1</v>
      </c>
      <c r="DU89" s="257">
        <v>0.99485555806451598</v>
      </c>
      <c r="DV89" s="257">
        <v>0</v>
      </c>
      <c r="DW89" s="261">
        <v>-1</v>
      </c>
      <c r="DX89" s="257">
        <v>0.99485555806451598</v>
      </c>
      <c r="DY89" s="257">
        <v>0</v>
      </c>
      <c r="DZ89" s="261">
        <v>-1</v>
      </c>
      <c r="EA89" s="257">
        <v>1.053944446236559</v>
      </c>
      <c r="EB89" s="257">
        <v>0</v>
      </c>
      <c r="EC89" s="261">
        <v>-1</v>
      </c>
      <c r="ED89" s="257">
        <v>1.2016666666666667</v>
      </c>
      <c r="EE89" s="257">
        <v>0</v>
      </c>
      <c r="EF89" s="261">
        <v>-1</v>
      </c>
      <c r="EG89" s="257">
        <v>1.2016666666666667</v>
      </c>
      <c r="EH89" s="257">
        <v>0</v>
      </c>
      <c r="EI89" s="261">
        <v>-1</v>
      </c>
      <c r="EJ89" s="257">
        <v>1.2016666666666667</v>
      </c>
      <c r="EK89" s="257">
        <v>0</v>
      </c>
      <c r="EL89" s="261">
        <v>-1</v>
      </c>
      <c r="EM89" s="257">
        <v>1.2016666666666667</v>
      </c>
      <c r="EN89" s="257">
        <v>0</v>
      </c>
      <c r="EO89" s="261">
        <v>-1</v>
      </c>
      <c r="EP89" s="257">
        <v>1.1177419354838709</v>
      </c>
      <c r="EQ89" s="257">
        <v>0</v>
      </c>
      <c r="ER89" s="261">
        <v>-1</v>
      </c>
      <c r="ES89" s="257">
        <v>1.1177419354838709</v>
      </c>
      <c r="ET89" s="257">
        <v>0</v>
      </c>
      <c r="EU89" s="261">
        <v>-1</v>
      </c>
      <c r="EV89" s="257">
        <v>1.1177419354838709</v>
      </c>
      <c r="EW89" s="257">
        <v>0</v>
      </c>
      <c r="EX89" s="261">
        <v>-1</v>
      </c>
      <c r="EY89" s="257">
        <v>1.1177419354838709</v>
      </c>
      <c r="EZ89" s="257">
        <v>0</v>
      </c>
      <c r="FA89" s="261">
        <v>-1</v>
      </c>
      <c r="FB89" s="257">
        <v>1.1451227647311826</v>
      </c>
      <c r="FC89" s="257">
        <v>0</v>
      </c>
      <c r="FD89" s="261">
        <v>-1</v>
      </c>
      <c r="FE89" s="257">
        <v>1.1656583866666665</v>
      </c>
      <c r="FF89" s="257">
        <v>0</v>
      </c>
      <c r="FG89" s="261">
        <v>-1</v>
      </c>
      <c r="FH89" s="257">
        <v>1.1656583866666665</v>
      </c>
      <c r="FI89" s="257">
        <v>0</v>
      </c>
      <c r="FJ89" s="261">
        <v>-1</v>
      </c>
      <c r="FK89" s="257">
        <v>1.1656583866666665</v>
      </c>
      <c r="FL89" s="257">
        <v>0</v>
      </c>
      <c r="FM89" s="261">
        <v>-1</v>
      </c>
      <c r="FN89" s="257">
        <v>1.1519679720430105</v>
      </c>
      <c r="FO89" s="257">
        <v>0</v>
      </c>
      <c r="FP89" s="261">
        <v>-1</v>
      </c>
      <c r="FQ89" s="257">
        <v>1.1177419354838709</v>
      </c>
      <c r="FR89" s="257">
        <v>0</v>
      </c>
      <c r="FS89" s="261">
        <v>-1</v>
      </c>
      <c r="FT89" s="257">
        <v>1.1177419354838709</v>
      </c>
      <c r="FU89" s="257">
        <v>0</v>
      </c>
      <c r="FV89" s="261">
        <v>-1</v>
      </c>
      <c r="FW89" s="257">
        <v>0.79838709677419351</v>
      </c>
      <c r="FX89" s="257">
        <v>0</v>
      </c>
      <c r="FY89" s="261">
        <v>-1</v>
      </c>
      <c r="FZ89" s="257">
        <v>1</v>
      </c>
      <c r="GA89" s="257">
        <v>1</v>
      </c>
      <c r="GB89" s="261">
        <v>0</v>
      </c>
      <c r="GC89" s="257">
        <v>1</v>
      </c>
      <c r="GD89" s="257">
        <v>1</v>
      </c>
      <c r="GE89" s="261">
        <v>0</v>
      </c>
      <c r="GF89" s="257">
        <v>1</v>
      </c>
      <c r="GG89" s="257">
        <v>1</v>
      </c>
      <c r="GH89" s="261">
        <v>0</v>
      </c>
      <c r="GI89" s="257">
        <v>1</v>
      </c>
      <c r="GJ89" s="257">
        <v>1</v>
      </c>
      <c r="GK89" s="261">
        <v>0</v>
      </c>
      <c r="GL89" s="257">
        <v>1</v>
      </c>
      <c r="GM89" s="257">
        <v>1</v>
      </c>
      <c r="GN89" s="261">
        <v>0</v>
      </c>
      <c r="GO89" s="257">
        <v>1</v>
      </c>
      <c r="GP89" s="257">
        <v>1</v>
      </c>
      <c r="GQ89" s="261">
        <v>0</v>
      </c>
    </row>
    <row r="90" spans="1:199" s="36" customFormat="1" ht="10.199999999999999" x14ac:dyDescent="0.2">
      <c r="A90" s="29"/>
      <c r="B90" s="29"/>
      <c r="C90" s="29"/>
      <c r="D90" s="29"/>
      <c r="E90" s="29"/>
      <c r="F90" s="130">
        <v>1</v>
      </c>
      <c r="G90" s="131" t="s">
        <v>133</v>
      </c>
      <c r="H90" s="29"/>
      <c r="I90" s="29"/>
      <c r="J90" s="29" t="s">
        <v>273</v>
      </c>
      <c r="K90" s="29"/>
      <c r="L90" s="29"/>
      <c r="M90" s="29"/>
      <c r="N90" s="29"/>
      <c r="O90" s="29"/>
      <c r="P90" s="29"/>
      <c r="Q90" s="29"/>
      <c r="R90" s="257">
        <v>106.80000000000004</v>
      </c>
      <c r="S90" s="257">
        <v>35.405654999999996</v>
      </c>
      <c r="T90" s="258">
        <v>-0.6684863764044946</v>
      </c>
      <c r="U90" s="259"/>
      <c r="V90" s="260"/>
      <c r="W90" s="257">
        <v>0</v>
      </c>
      <c r="X90" s="257">
        <v>0</v>
      </c>
      <c r="Y90" s="261">
        <v>0</v>
      </c>
      <c r="Z90" s="262">
        <v>0</v>
      </c>
      <c r="AA90" s="257">
        <v>0</v>
      </c>
      <c r="AB90" s="261">
        <v>0</v>
      </c>
      <c r="AC90" s="257">
        <v>4.45</v>
      </c>
      <c r="AD90" s="257">
        <v>0</v>
      </c>
      <c r="AE90" s="261">
        <v>-1</v>
      </c>
      <c r="AF90" s="257">
        <v>0</v>
      </c>
      <c r="AG90" s="257">
        <v>0</v>
      </c>
      <c r="AH90" s="261">
        <v>0</v>
      </c>
      <c r="AI90" s="257">
        <v>4.45</v>
      </c>
      <c r="AJ90" s="257">
        <v>0</v>
      </c>
      <c r="AK90" s="261">
        <v>-1</v>
      </c>
      <c r="AL90" s="257">
        <v>0</v>
      </c>
      <c r="AM90" s="257">
        <v>0</v>
      </c>
      <c r="AN90" s="261">
        <v>0</v>
      </c>
      <c r="AO90" s="257">
        <v>0</v>
      </c>
      <c r="AP90" s="257">
        <v>0</v>
      </c>
      <c r="AQ90" s="261">
        <v>0</v>
      </c>
      <c r="AR90" s="257">
        <v>4.45</v>
      </c>
      <c r="AS90" s="257">
        <v>0</v>
      </c>
      <c r="AT90" s="261">
        <v>-1</v>
      </c>
      <c r="AU90" s="257">
        <v>4.45</v>
      </c>
      <c r="AV90" s="257">
        <v>0</v>
      </c>
      <c r="AW90" s="261">
        <v>-1</v>
      </c>
      <c r="AX90" s="257">
        <v>0</v>
      </c>
      <c r="AY90" s="257">
        <v>0</v>
      </c>
      <c r="AZ90" s="261">
        <v>0</v>
      </c>
      <c r="BA90" s="257">
        <v>0</v>
      </c>
      <c r="BB90" s="257">
        <v>0</v>
      </c>
      <c r="BC90" s="261">
        <v>0</v>
      </c>
      <c r="BD90" s="257">
        <v>4.45</v>
      </c>
      <c r="BE90" s="257">
        <v>0</v>
      </c>
      <c r="BF90" s="261">
        <v>-1</v>
      </c>
      <c r="BG90" s="257">
        <v>4.45</v>
      </c>
      <c r="BH90" s="257">
        <v>0</v>
      </c>
      <c r="BI90" s="261">
        <v>-1</v>
      </c>
      <c r="BJ90" s="257">
        <v>0</v>
      </c>
      <c r="BK90" s="257">
        <v>0</v>
      </c>
      <c r="BL90" s="261">
        <v>0</v>
      </c>
      <c r="BM90" s="257">
        <v>0</v>
      </c>
      <c r="BN90" s="257">
        <v>0</v>
      </c>
      <c r="BO90" s="261">
        <v>0</v>
      </c>
      <c r="BP90" s="257">
        <v>4.45</v>
      </c>
      <c r="BQ90" s="257">
        <v>0</v>
      </c>
      <c r="BR90" s="261">
        <v>-1</v>
      </c>
      <c r="BS90" s="257">
        <v>4.45</v>
      </c>
      <c r="BT90" s="257">
        <v>0</v>
      </c>
      <c r="BU90" s="261">
        <v>-1</v>
      </c>
      <c r="BV90" s="257">
        <v>0</v>
      </c>
      <c r="BW90" s="257">
        <v>0</v>
      </c>
      <c r="BX90" s="261">
        <v>0</v>
      </c>
      <c r="BY90" s="257">
        <v>0</v>
      </c>
      <c r="BZ90" s="257">
        <v>12</v>
      </c>
      <c r="CA90" s="261">
        <v>0</v>
      </c>
      <c r="CB90" s="257">
        <v>4.45</v>
      </c>
      <c r="CC90" s="257">
        <v>14.405654999999999</v>
      </c>
      <c r="CD90" s="261">
        <v>2.2372258426966289</v>
      </c>
      <c r="CE90" s="257">
        <v>0</v>
      </c>
      <c r="CF90" s="257">
        <v>9</v>
      </c>
      <c r="CG90" s="261">
        <v>0</v>
      </c>
      <c r="CH90" s="257">
        <v>4.45</v>
      </c>
      <c r="CI90" s="257">
        <v>0</v>
      </c>
      <c r="CJ90" s="261">
        <v>-1</v>
      </c>
      <c r="CK90" s="257">
        <v>0</v>
      </c>
      <c r="CL90" s="257">
        <v>0</v>
      </c>
      <c r="CM90" s="261">
        <v>0</v>
      </c>
      <c r="CN90" s="257">
        <v>0</v>
      </c>
      <c r="CO90" s="257">
        <v>0</v>
      </c>
      <c r="CP90" s="261">
        <v>0</v>
      </c>
      <c r="CQ90" s="257">
        <v>4.45</v>
      </c>
      <c r="CR90" s="257">
        <v>0</v>
      </c>
      <c r="CS90" s="261">
        <v>-1</v>
      </c>
      <c r="CT90" s="257">
        <v>4.45</v>
      </c>
      <c r="CU90" s="257">
        <v>0</v>
      </c>
      <c r="CV90" s="261">
        <v>-1</v>
      </c>
      <c r="CW90" s="257">
        <v>0</v>
      </c>
      <c r="CX90" s="257">
        <v>0</v>
      </c>
      <c r="CY90" s="261">
        <v>0</v>
      </c>
      <c r="CZ90" s="257">
        <v>0</v>
      </c>
      <c r="DA90" s="257">
        <v>0</v>
      </c>
      <c r="DB90" s="261">
        <v>0</v>
      </c>
      <c r="DC90" s="257">
        <v>4.45</v>
      </c>
      <c r="DD90" s="257">
        <v>0</v>
      </c>
      <c r="DE90" s="261">
        <v>-1</v>
      </c>
      <c r="DF90" s="257">
        <v>4.45</v>
      </c>
      <c r="DG90" s="257">
        <v>0</v>
      </c>
      <c r="DH90" s="261">
        <v>-1</v>
      </c>
      <c r="DI90" s="257">
        <v>0</v>
      </c>
      <c r="DJ90" s="257">
        <v>0</v>
      </c>
      <c r="DK90" s="261">
        <v>0</v>
      </c>
      <c r="DL90" s="257">
        <v>0</v>
      </c>
      <c r="DM90" s="257">
        <v>0</v>
      </c>
      <c r="DN90" s="261">
        <v>0</v>
      </c>
      <c r="DO90" s="257">
        <v>4.45</v>
      </c>
      <c r="DP90" s="257">
        <v>0</v>
      </c>
      <c r="DQ90" s="261">
        <v>-1</v>
      </c>
      <c r="DR90" s="257">
        <v>0</v>
      </c>
      <c r="DS90" s="257">
        <v>0</v>
      </c>
      <c r="DT90" s="261">
        <v>0</v>
      </c>
      <c r="DU90" s="257">
        <v>4.45</v>
      </c>
      <c r="DV90" s="257">
        <v>0</v>
      </c>
      <c r="DW90" s="261">
        <v>-1</v>
      </c>
      <c r="DX90" s="257">
        <v>0</v>
      </c>
      <c r="DY90" s="257">
        <v>0</v>
      </c>
      <c r="DZ90" s="261">
        <v>0</v>
      </c>
      <c r="EA90" s="257">
        <v>0</v>
      </c>
      <c r="EB90" s="257">
        <v>0</v>
      </c>
      <c r="EC90" s="261">
        <v>0</v>
      </c>
      <c r="ED90" s="257">
        <v>4.45</v>
      </c>
      <c r="EE90" s="257">
        <v>0</v>
      </c>
      <c r="EF90" s="261">
        <v>-1</v>
      </c>
      <c r="EG90" s="257">
        <v>4.45</v>
      </c>
      <c r="EH90" s="257">
        <v>0</v>
      </c>
      <c r="EI90" s="261">
        <v>-1</v>
      </c>
      <c r="EJ90" s="257">
        <v>0</v>
      </c>
      <c r="EK90" s="257">
        <v>0</v>
      </c>
      <c r="EL90" s="261">
        <v>0</v>
      </c>
      <c r="EM90" s="257">
        <v>0</v>
      </c>
      <c r="EN90" s="257">
        <v>0</v>
      </c>
      <c r="EO90" s="261">
        <v>0</v>
      </c>
      <c r="EP90" s="257">
        <v>4.45</v>
      </c>
      <c r="EQ90" s="257">
        <v>0</v>
      </c>
      <c r="ER90" s="261">
        <v>-1</v>
      </c>
      <c r="ES90" s="257">
        <v>0</v>
      </c>
      <c r="ET90" s="257">
        <v>0</v>
      </c>
      <c r="EU90" s="261">
        <v>0</v>
      </c>
      <c r="EV90" s="257">
        <v>4.45</v>
      </c>
      <c r="EW90" s="257">
        <v>0</v>
      </c>
      <c r="EX90" s="261">
        <v>-1</v>
      </c>
      <c r="EY90" s="257">
        <v>0</v>
      </c>
      <c r="EZ90" s="257">
        <v>0</v>
      </c>
      <c r="FA90" s="261">
        <v>0</v>
      </c>
      <c r="FB90" s="257">
        <v>0</v>
      </c>
      <c r="FC90" s="257">
        <v>0</v>
      </c>
      <c r="FD90" s="261">
        <v>0</v>
      </c>
      <c r="FE90" s="257">
        <v>4.45</v>
      </c>
      <c r="FF90" s="257">
        <v>0</v>
      </c>
      <c r="FG90" s="261">
        <v>-1</v>
      </c>
      <c r="FH90" s="257">
        <v>4.45</v>
      </c>
      <c r="FI90" s="257">
        <v>0</v>
      </c>
      <c r="FJ90" s="261">
        <v>-1</v>
      </c>
      <c r="FK90" s="257">
        <v>0</v>
      </c>
      <c r="FL90" s="257">
        <v>0</v>
      </c>
      <c r="FM90" s="261">
        <v>0</v>
      </c>
      <c r="FN90" s="257">
        <v>0</v>
      </c>
      <c r="FO90" s="257">
        <v>0</v>
      </c>
      <c r="FP90" s="261">
        <v>0</v>
      </c>
      <c r="FQ90" s="257">
        <v>4.45</v>
      </c>
      <c r="FR90" s="257">
        <v>0</v>
      </c>
      <c r="FS90" s="261">
        <v>-1</v>
      </c>
      <c r="FT90" s="257">
        <v>4.45</v>
      </c>
      <c r="FU90" s="257">
        <v>0</v>
      </c>
      <c r="FV90" s="261">
        <v>-1</v>
      </c>
      <c r="FW90" s="257">
        <v>0</v>
      </c>
      <c r="FX90" s="257">
        <v>0</v>
      </c>
      <c r="FY90" s="261">
        <v>0</v>
      </c>
      <c r="FZ90" s="257">
        <v>1</v>
      </c>
      <c r="GA90" s="257">
        <v>1</v>
      </c>
      <c r="GB90" s="261">
        <v>0</v>
      </c>
      <c r="GC90" s="257">
        <v>1</v>
      </c>
      <c r="GD90" s="257">
        <v>1</v>
      </c>
      <c r="GE90" s="261">
        <v>0</v>
      </c>
      <c r="GF90" s="257">
        <v>1</v>
      </c>
      <c r="GG90" s="257">
        <v>1</v>
      </c>
      <c r="GH90" s="261">
        <v>0</v>
      </c>
      <c r="GI90" s="257">
        <v>1</v>
      </c>
      <c r="GJ90" s="257">
        <v>1</v>
      </c>
      <c r="GK90" s="261">
        <v>0</v>
      </c>
      <c r="GL90" s="257">
        <v>1</v>
      </c>
      <c r="GM90" s="257">
        <v>1</v>
      </c>
      <c r="GN90" s="261">
        <v>0</v>
      </c>
      <c r="GO90" s="257">
        <v>1</v>
      </c>
      <c r="GP90" s="257">
        <v>1</v>
      </c>
      <c r="GQ90" s="261">
        <v>0</v>
      </c>
    </row>
    <row r="91" spans="1:199" s="36" customFormat="1" ht="10.199999999999999" x14ac:dyDescent="0.2">
      <c r="A91" s="29"/>
      <c r="B91" s="29"/>
      <c r="C91" s="29"/>
      <c r="D91" s="29"/>
      <c r="E91" s="29"/>
      <c r="F91" s="130">
        <v>1</v>
      </c>
      <c r="G91" s="131" t="s">
        <v>140</v>
      </c>
      <c r="H91" s="29"/>
      <c r="I91" s="29"/>
      <c r="J91" s="29" t="s">
        <v>273</v>
      </c>
      <c r="K91" s="29"/>
      <c r="L91" s="29"/>
      <c r="M91" s="29"/>
      <c r="N91" s="29"/>
      <c r="O91" s="29"/>
      <c r="P91" s="29"/>
      <c r="Q91" s="29"/>
      <c r="R91" s="257">
        <v>31.126499999999997</v>
      </c>
      <c r="S91" s="257">
        <v>9</v>
      </c>
      <c r="T91" s="258">
        <v>-0.71085730808153824</v>
      </c>
      <c r="U91" s="259"/>
      <c r="V91" s="260"/>
      <c r="W91" s="257">
        <v>0</v>
      </c>
      <c r="X91" s="257">
        <v>0</v>
      </c>
      <c r="Y91" s="261">
        <v>0</v>
      </c>
      <c r="Z91" s="262">
        <v>0</v>
      </c>
      <c r="AA91" s="257">
        <v>0</v>
      </c>
      <c r="AB91" s="261">
        <v>0</v>
      </c>
      <c r="AC91" s="257">
        <v>2.67</v>
      </c>
      <c r="AD91" s="257">
        <v>0</v>
      </c>
      <c r="AE91" s="261">
        <v>-1</v>
      </c>
      <c r="AF91" s="257">
        <v>0</v>
      </c>
      <c r="AG91" s="257">
        <v>0</v>
      </c>
      <c r="AH91" s="261">
        <v>0</v>
      </c>
      <c r="AI91" s="257">
        <v>0</v>
      </c>
      <c r="AJ91" s="257">
        <v>0</v>
      </c>
      <c r="AK91" s="261">
        <v>0</v>
      </c>
      <c r="AL91" s="257">
        <v>0</v>
      </c>
      <c r="AM91" s="257">
        <v>0</v>
      </c>
      <c r="AN91" s="261">
        <v>0</v>
      </c>
      <c r="AO91" s="257">
        <v>0</v>
      </c>
      <c r="AP91" s="257">
        <v>0</v>
      </c>
      <c r="AQ91" s="261">
        <v>0</v>
      </c>
      <c r="AR91" s="257">
        <v>2.67</v>
      </c>
      <c r="AS91" s="257">
        <v>0</v>
      </c>
      <c r="AT91" s="261">
        <v>-1</v>
      </c>
      <c r="AU91" s="257">
        <v>0</v>
      </c>
      <c r="AV91" s="257">
        <v>0</v>
      </c>
      <c r="AW91" s="261">
        <v>0</v>
      </c>
      <c r="AX91" s="257">
        <v>0</v>
      </c>
      <c r="AY91" s="257">
        <v>0</v>
      </c>
      <c r="AZ91" s="261">
        <v>0</v>
      </c>
      <c r="BA91" s="257">
        <v>0</v>
      </c>
      <c r="BB91" s="257">
        <v>0</v>
      </c>
      <c r="BC91" s="261">
        <v>0</v>
      </c>
      <c r="BD91" s="257">
        <v>2.67</v>
      </c>
      <c r="BE91" s="257">
        <v>0</v>
      </c>
      <c r="BF91" s="261">
        <v>-1</v>
      </c>
      <c r="BG91" s="257">
        <v>0</v>
      </c>
      <c r="BH91" s="257">
        <v>0</v>
      </c>
      <c r="BI91" s="261">
        <v>0</v>
      </c>
      <c r="BJ91" s="257">
        <v>0</v>
      </c>
      <c r="BK91" s="257">
        <v>0</v>
      </c>
      <c r="BL91" s="261">
        <v>0</v>
      </c>
      <c r="BM91" s="257">
        <v>0</v>
      </c>
      <c r="BN91" s="257">
        <v>0</v>
      </c>
      <c r="BO91" s="261">
        <v>0</v>
      </c>
      <c r="BP91" s="257">
        <v>2.67</v>
      </c>
      <c r="BQ91" s="257">
        <v>0</v>
      </c>
      <c r="BR91" s="261">
        <v>-1</v>
      </c>
      <c r="BS91" s="257">
        <v>0</v>
      </c>
      <c r="BT91" s="257">
        <v>0</v>
      </c>
      <c r="BU91" s="261">
        <v>0</v>
      </c>
      <c r="BV91" s="257">
        <v>0</v>
      </c>
      <c r="BW91" s="257">
        <v>1</v>
      </c>
      <c r="BX91" s="261">
        <v>0</v>
      </c>
      <c r="BY91" s="257">
        <v>0</v>
      </c>
      <c r="BZ91" s="257">
        <v>1</v>
      </c>
      <c r="CA91" s="261">
        <v>0</v>
      </c>
      <c r="CB91" s="257">
        <v>2.67</v>
      </c>
      <c r="CC91" s="257">
        <v>5</v>
      </c>
      <c r="CD91" s="261">
        <v>0.87265917602996257</v>
      </c>
      <c r="CE91" s="257">
        <v>0</v>
      </c>
      <c r="CF91" s="257">
        <v>2</v>
      </c>
      <c r="CG91" s="261">
        <v>0</v>
      </c>
      <c r="CH91" s="257">
        <v>0</v>
      </c>
      <c r="CI91" s="257">
        <v>0</v>
      </c>
      <c r="CJ91" s="261">
        <v>0</v>
      </c>
      <c r="CK91" s="257">
        <v>0</v>
      </c>
      <c r="CL91" s="257">
        <v>0</v>
      </c>
      <c r="CM91" s="261">
        <v>0</v>
      </c>
      <c r="CN91" s="257">
        <v>0</v>
      </c>
      <c r="CO91" s="257">
        <v>0</v>
      </c>
      <c r="CP91" s="261">
        <v>0</v>
      </c>
      <c r="CQ91" s="257">
        <v>2.67</v>
      </c>
      <c r="CR91" s="257">
        <v>0</v>
      </c>
      <c r="CS91" s="261">
        <v>-1</v>
      </c>
      <c r="CT91" s="257">
        <v>0</v>
      </c>
      <c r="CU91" s="257">
        <v>0</v>
      </c>
      <c r="CV91" s="261">
        <v>0</v>
      </c>
      <c r="CW91" s="257">
        <v>0</v>
      </c>
      <c r="CX91" s="257">
        <v>0</v>
      </c>
      <c r="CY91" s="261">
        <v>0</v>
      </c>
      <c r="CZ91" s="257">
        <v>0</v>
      </c>
      <c r="DA91" s="257">
        <v>0</v>
      </c>
      <c r="DB91" s="261">
        <v>0</v>
      </c>
      <c r="DC91" s="257">
        <v>2.589</v>
      </c>
      <c r="DD91" s="257">
        <v>0</v>
      </c>
      <c r="DE91" s="261">
        <v>-1</v>
      </c>
      <c r="DF91" s="257">
        <v>0</v>
      </c>
      <c r="DG91" s="257">
        <v>0</v>
      </c>
      <c r="DH91" s="261">
        <v>0</v>
      </c>
      <c r="DI91" s="257">
        <v>0</v>
      </c>
      <c r="DJ91" s="257">
        <v>0</v>
      </c>
      <c r="DK91" s="261">
        <v>0</v>
      </c>
      <c r="DL91" s="257">
        <v>0</v>
      </c>
      <c r="DM91" s="257">
        <v>0</v>
      </c>
      <c r="DN91" s="261">
        <v>0</v>
      </c>
      <c r="DO91" s="257">
        <v>2.589</v>
      </c>
      <c r="DP91" s="257">
        <v>0</v>
      </c>
      <c r="DQ91" s="261">
        <v>-1</v>
      </c>
      <c r="DR91" s="257">
        <v>0</v>
      </c>
      <c r="DS91" s="257">
        <v>0</v>
      </c>
      <c r="DT91" s="261">
        <v>0</v>
      </c>
      <c r="DU91" s="257">
        <v>0</v>
      </c>
      <c r="DV91" s="257">
        <v>0</v>
      </c>
      <c r="DW91" s="261">
        <v>0</v>
      </c>
      <c r="DX91" s="257">
        <v>0</v>
      </c>
      <c r="DY91" s="257">
        <v>0</v>
      </c>
      <c r="DZ91" s="261">
        <v>0</v>
      </c>
      <c r="EA91" s="257">
        <v>0</v>
      </c>
      <c r="EB91" s="257">
        <v>0</v>
      </c>
      <c r="EC91" s="261">
        <v>0</v>
      </c>
      <c r="ED91" s="257">
        <v>2.589</v>
      </c>
      <c r="EE91" s="257">
        <v>0</v>
      </c>
      <c r="EF91" s="261">
        <v>-1</v>
      </c>
      <c r="EG91" s="257">
        <v>0</v>
      </c>
      <c r="EH91" s="257">
        <v>0</v>
      </c>
      <c r="EI91" s="261">
        <v>0</v>
      </c>
      <c r="EJ91" s="257">
        <v>0</v>
      </c>
      <c r="EK91" s="257">
        <v>0</v>
      </c>
      <c r="EL91" s="261">
        <v>0</v>
      </c>
      <c r="EM91" s="257">
        <v>0</v>
      </c>
      <c r="EN91" s="257">
        <v>0</v>
      </c>
      <c r="EO91" s="261">
        <v>0</v>
      </c>
      <c r="EP91" s="257">
        <v>2.4464999999999999</v>
      </c>
      <c r="EQ91" s="257">
        <v>0</v>
      </c>
      <c r="ER91" s="261">
        <v>-1</v>
      </c>
      <c r="ES91" s="257">
        <v>0</v>
      </c>
      <c r="ET91" s="257">
        <v>0</v>
      </c>
      <c r="EU91" s="261">
        <v>0</v>
      </c>
      <c r="EV91" s="257">
        <v>0</v>
      </c>
      <c r="EW91" s="257">
        <v>0</v>
      </c>
      <c r="EX91" s="261">
        <v>0</v>
      </c>
      <c r="EY91" s="257">
        <v>0</v>
      </c>
      <c r="EZ91" s="257">
        <v>0</v>
      </c>
      <c r="FA91" s="261">
        <v>0</v>
      </c>
      <c r="FB91" s="257">
        <v>0</v>
      </c>
      <c r="FC91" s="257">
        <v>0</v>
      </c>
      <c r="FD91" s="261">
        <v>0</v>
      </c>
      <c r="FE91" s="257">
        <v>2.4464999999999999</v>
      </c>
      <c r="FF91" s="257">
        <v>0</v>
      </c>
      <c r="FG91" s="261">
        <v>-1</v>
      </c>
      <c r="FH91" s="257">
        <v>0</v>
      </c>
      <c r="FI91" s="257">
        <v>0</v>
      </c>
      <c r="FJ91" s="261">
        <v>0</v>
      </c>
      <c r="FK91" s="257">
        <v>0</v>
      </c>
      <c r="FL91" s="257">
        <v>0</v>
      </c>
      <c r="FM91" s="261">
        <v>0</v>
      </c>
      <c r="FN91" s="257">
        <v>0</v>
      </c>
      <c r="FO91" s="257">
        <v>0</v>
      </c>
      <c r="FP91" s="261">
        <v>0</v>
      </c>
      <c r="FQ91" s="257">
        <v>2.4464999999999999</v>
      </c>
      <c r="FR91" s="257">
        <v>0</v>
      </c>
      <c r="FS91" s="261">
        <v>-1</v>
      </c>
      <c r="FT91" s="257">
        <v>0</v>
      </c>
      <c r="FU91" s="257">
        <v>0</v>
      </c>
      <c r="FV91" s="261">
        <v>0</v>
      </c>
      <c r="FW91" s="257">
        <v>0</v>
      </c>
      <c r="FX91" s="257">
        <v>0</v>
      </c>
      <c r="FY91" s="261">
        <v>0</v>
      </c>
      <c r="FZ91" s="257">
        <v>1</v>
      </c>
      <c r="GA91" s="257">
        <v>1</v>
      </c>
      <c r="GB91" s="261">
        <v>0</v>
      </c>
      <c r="GC91" s="257">
        <v>1</v>
      </c>
      <c r="GD91" s="257">
        <v>1</v>
      </c>
      <c r="GE91" s="261">
        <v>0</v>
      </c>
      <c r="GF91" s="257">
        <v>1</v>
      </c>
      <c r="GG91" s="257">
        <v>1</v>
      </c>
      <c r="GH91" s="261">
        <v>0</v>
      </c>
      <c r="GI91" s="257">
        <v>1</v>
      </c>
      <c r="GJ91" s="257">
        <v>1</v>
      </c>
      <c r="GK91" s="261">
        <v>0</v>
      </c>
      <c r="GL91" s="257">
        <v>1</v>
      </c>
      <c r="GM91" s="257">
        <v>1</v>
      </c>
      <c r="GN91" s="261">
        <v>0</v>
      </c>
      <c r="GO91" s="257">
        <v>1</v>
      </c>
      <c r="GP91" s="257">
        <v>1</v>
      </c>
      <c r="GQ91" s="261">
        <v>0</v>
      </c>
    </row>
    <row r="92" spans="1:199" s="36" customFormat="1" ht="10.199999999999999" x14ac:dyDescent="0.2">
      <c r="A92" s="29"/>
      <c r="B92" s="29"/>
      <c r="C92" s="29"/>
      <c r="D92" s="29"/>
      <c r="E92" s="29"/>
      <c r="F92" s="130">
        <v>1</v>
      </c>
      <c r="G92" s="131" t="s">
        <v>153</v>
      </c>
      <c r="H92" s="29"/>
      <c r="I92" s="29"/>
      <c r="J92" s="29" t="s">
        <v>273</v>
      </c>
      <c r="K92" s="29"/>
      <c r="L92" s="29"/>
      <c r="M92" s="29"/>
      <c r="N92" s="29"/>
      <c r="O92" s="29"/>
      <c r="P92" s="29"/>
      <c r="Q92" s="29"/>
      <c r="R92" s="257">
        <v>9.5400000000000009</v>
      </c>
      <c r="S92" s="257">
        <v>2.9999999999999996</v>
      </c>
      <c r="T92" s="258">
        <v>-0.68553459119496862</v>
      </c>
      <c r="U92" s="259"/>
      <c r="V92" s="260"/>
      <c r="W92" s="257">
        <v>0</v>
      </c>
      <c r="X92" s="257">
        <v>0</v>
      </c>
      <c r="Y92" s="261">
        <v>0</v>
      </c>
      <c r="Z92" s="262">
        <v>0.79500000000000004</v>
      </c>
      <c r="AA92" s="257">
        <v>0</v>
      </c>
      <c r="AB92" s="261">
        <v>-1</v>
      </c>
      <c r="AC92" s="257">
        <v>0</v>
      </c>
      <c r="AD92" s="257">
        <v>0</v>
      </c>
      <c r="AE92" s="261">
        <v>0</v>
      </c>
      <c r="AF92" s="257">
        <v>0</v>
      </c>
      <c r="AG92" s="257">
        <v>0</v>
      </c>
      <c r="AH92" s="261">
        <v>0</v>
      </c>
      <c r="AI92" s="257">
        <v>0</v>
      </c>
      <c r="AJ92" s="257">
        <v>0</v>
      </c>
      <c r="AK92" s="261">
        <v>0</v>
      </c>
      <c r="AL92" s="257">
        <v>0.79500000000000004</v>
      </c>
      <c r="AM92" s="257">
        <v>0</v>
      </c>
      <c r="AN92" s="261">
        <v>-1</v>
      </c>
      <c r="AO92" s="257">
        <v>0</v>
      </c>
      <c r="AP92" s="257">
        <v>0</v>
      </c>
      <c r="AQ92" s="261">
        <v>0</v>
      </c>
      <c r="AR92" s="257">
        <v>0</v>
      </c>
      <c r="AS92" s="257">
        <v>0</v>
      </c>
      <c r="AT92" s="261">
        <v>0</v>
      </c>
      <c r="AU92" s="257">
        <v>0</v>
      </c>
      <c r="AV92" s="257">
        <v>0</v>
      </c>
      <c r="AW92" s="261">
        <v>0</v>
      </c>
      <c r="AX92" s="257">
        <v>0.79500000000000004</v>
      </c>
      <c r="AY92" s="257">
        <v>0</v>
      </c>
      <c r="AZ92" s="261">
        <v>-1</v>
      </c>
      <c r="BA92" s="257">
        <v>0</v>
      </c>
      <c r="BB92" s="257">
        <v>0</v>
      </c>
      <c r="BC92" s="261">
        <v>0</v>
      </c>
      <c r="BD92" s="257">
        <v>0</v>
      </c>
      <c r="BE92" s="257">
        <v>0</v>
      </c>
      <c r="BF92" s="261">
        <v>0</v>
      </c>
      <c r="BG92" s="257">
        <v>0</v>
      </c>
      <c r="BH92" s="257">
        <v>0</v>
      </c>
      <c r="BI92" s="261">
        <v>0</v>
      </c>
      <c r="BJ92" s="257">
        <v>0</v>
      </c>
      <c r="BK92" s="257">
        <v>0</v>
      </c>
      <c r="BL92" s="261">
        <v>0</v>
      </c>
      <c r="BM92" s="257">
        <v>0.79500000000000004</v>
      </c>
      <c r="BN92" s="257">
        <v>0</v>
      </c>
      <c r="BO92" s="261">
        <v>-1</v>
      </c>
      <c r="BP92" s="257">
        <v>0</v>
      </c>
      <c r="BQ92" s="257">
        <v>0</v>
      </c>
      <c r="BR92" s="261">
        <v>0</v>
      </c>
      <c r="BS92" s="257">
        <v>0</v>
      </c>
      <c r="BT92" s="257">
        <v>0</v>
      </c>
      <c r="BU92" s="261">
        <v>0</v>
      </c>
      <c r="BV92" s="257">
        <v>0</v>
      </c>
      <c r="BW92" s="257">
        <v>0.6</v>
      </c>
      <c r="BX92" s="261">
        <v>0</v>
      </c>
      <c r="BY92" s="257">
        <v>0.79500000000000004</v>
      </c>
      <c r="BZ92" s="257">
        <v>1.2</v>
      </c>
      <c r="CA92" s="261">
        <v>0.50943396226415083</v>
      </c>
      <c r="CB92" s="257">
        <v>0</v>
      </c>
      <c r="CC92" s="257">
        <v>0.3</v>
      </c>
      <c r="CD92" s="261">
        <v>0</v>
      </c>
      <c r="CE92" s="257">
        <v>0</v>
      </c>
      <c r="CF92" s="257">
        <v>0.9</v>
      </c>
      <c r="CG92" s="261">
        <v>0</v>
      </c>
      <c r="CH92" s="257">
        <v>0</v>
      </c>
      <c r="CI92" s="257">
        <v>0</v>
      </c>
      <c r="CJ92" s="261">
        <v>0</v>
      </c>
      <c r="CK92" s="257">
        <v>0.79500000000000004</v>
      </c>
      <c r="CL92" s="257">
        <v>0</v>
      </c>
      <c r="CM92" s="261">
        <v>-1</v>
      </c>
      <c r="CN92" s="257">
        <v>0</v>
      </c>
      <c r="CO92" s="257">
        <v>0</v>
      </c>
      <c r="CP92" s="261">
        <v>0</v>
      </c>
      <c r="CQ92" s="257">
        <v>0</v>
      </c>
      <c r="CR92" s="257">
        <v>0</v>
      </c>
      <c r="CS92" s="261">
        <v>0</v>
      </c>
      <c r="CT92" s="257">
        <v>0</v>
      </c>
      <c r="CU92" s="257">
        <v>0</v>
      </c>
      <c r="CV92" s="261">
        <v>0</v>
      </c>
      <c r="CW92" s="257">
        <v>0</v>
      </c>
      <c r="CX92" s="257">
        <v>0</v>
      </c>
      <c r="CY92" s="261">
        <v>0</v>
      </c>
      <c r="CZ92" s="257">
        <v>0.79500000000000004</v>
      </c>
      <c r="DA92" s="257">
        <v>0</v>
      </c>
      <c r="DB92" s="261">
        <v>-1</v>
      </c>
      <c r="DC92" s="257">
        <v>0</v>
      </c>
      <c r="DD92" s="257">
        <v>0</v>
      </c>
      <c r="DE92" s="261">
        <v>0</v>
      </c>
      <c r="DF92" s="257">
        <v>0</v>
      </c>
      <c r="DG92" s="257">
        <v>0</v>
      </c>
      <c r="DH92" s="261">
        <v>0</v>
      </c>
      <c r="DI92" s="257">
        <v>0</v>
      </c>
      <c r="DJ92" s="257">
        <v>0</v>
      </c>
      <c r="DK92" s="261">
        <v>0</v>
      </c>
      <c r="DL92" s="257">
        <v>0.79500000000000004</v>
      </c>
      <c r="DM92" s="257">
        <v>0</v>
      </c>
      <c r="DN92" s="261">
        <v>-1</v>
      </c>
      <c r="DO92" s="257">
        <v>0</v>
      </c>
      <c r="DP92" s="257">
        <v>0</v>
      </c>
      <c r="DQ92" s="261">
        <v>0</v>
      </c>
      <c r="DR92" s="257">
        <v>0</v>
      </c>
      <c r="DS92" s="257">
        <v>0</v>
      </c>
      <c r="DT92" s="261">
        <v>0</v>
      </c>
      <c r="DU92" s="257">
        <v>0</v>
      </c>
      <c r="DV92" s="257">
        <v>0</v>
      </c>
      <c r="DW92" s="261">
        <v>0</v>
      </c>
      <c r="DX92" s="257">
        <v>0.79500000000000004</v>
      </c>
      <c r="DY92" s="257">
        <v>0</v>
      </c>
      <c r="DZ92" s="261">
        <v>-1</v>
      </c>
      <c r="EA92" s="257">
        <v>0</v>
      </c>
      <c r="EB92" s="257">
        <v>0</v>
      </c>
      <c r="EC92" s="261">
        <v>0</v>
      </c>
      <c r="ED92" s="257">
        <v>0</v>
      </c>
      <c r="EE92" s="257">
        <v>0</v>
      </c>
      <c r="EF92" s="261">
        <v>0</v>
      </c>
      <c r="EG92" s="257">
        <v>0</v>
      </c>
      <c r="EH92" s="257">
        <v>0</v>
      </c>
      <c r="EI92" s="261">
        <v>0</v>
      </c>
      <c r="EJ92" s="257">
        <v>0</v>
      </c>
      <c r="EK92" s="257">
        <v>0</v>
      </c>
      <c r="EL92" s="261">
        <v>0</v>
      </c>
      <c r="EM92" s="257">
        <v>0.79500000000000004</v>
      </c>
      <c r="EN92" s="257">
        <v>0</v>
      </c>
      <c r="EO92" s="261">
        <v>-1</v>
      </c>
      <c r="EP92" s="257">
        <v>0</v>
      </c>
      <c r="EQ92" s="257">
        <v>0</v>
      </c>
      <c r="ER92" s="261">
        <v>0</v>
      </c>
      <c r="ES92" s="257">
        <v>0</v>
      </c>
      <c r="ET92" s="257">
        <v>0</v>
      </c>
      <c r="EU92" s="261">
        <v>0</v>
      </c>
      <c r="EV92" s="257">
        <v>0</v>
      </c>
      <c r="EW92" s="257">
        <v>0</v>
      </c>
      <c r="EX92" s="261">
        <v>0</v>
      </c>
      <c r="EY92" s="257">
        <v>0.79500000000000004</v>
      </c>
      <c r="EZ92" s="257">
        <v>0</v>
      </c>
      <c r="FA92" s="261">
        <v>-1</v>
      </c>
      <c r="FB92" s="257">
        <v>0</v>
      </c>
      <c r="FC92" s="257">
        <v>0</v>
      </c>
      <c r="FD92" s="261">
        <v>0</v>
      </c>
      <c r="FE92" s="257">
        <v>0</v>
      </c>
      <c r="FF92" s="257">
        <v>0</v>
      </c>
      <c r="FG92" s="261">
        <v>0</v>
      </c>
      <c r="FH92" s="257">
        <v>0</v>
      </c>
      <c r="FI92" s="257">
        <v>0</v>
      </c>
      <c r="FJ92" s="261">
        <v>0</v>
      </c>
      <c r="FK92" s="257">
        <v>0.79500000000000004</v>
      </c>
      <c r="FL92" s="257">
        <v>0</v>
      </c>
      <c r="FM92" s="261">
        <v>-1</v>
      </c>
      <c r="FN92" s="257">
        <v>0</v>
      </c>
      <c r="FO92" s="257">
        <v>0</v>
      </c>
      <c r="FP92" s="261">
        <v>0</v>
      </c>
      <c r="FQ92" s="257">
        <v>0</v>
      </c>
      <c r="FR92" s="257">
        <v>0</v>
      </c>
      <c r="FS92" s="261">
        <v>0</v>
      </c>
      <c r="FT92" s="257">
        <v>0</v>
      </c>
      <c r="FU92" s="257">
        <v>0</v>
      </c>
      <c r="FV92" s="261">
        <v>0</v>
      </c>
      <c r="FW92" s="257">
        <v>0</v>
      </c>
      <c r="FX92" s="257">
        <v>0</v>
      </c>
      <c r="FY92" s="261">
        <v>0</v>
      </c>
      <c r="FZ92" s="257">
        <v>1</v>
      </c>
      <c r="GA92" s="257">
        <v>1</v>
      </c>
      <c r="GB92" s="261">
        <v>0</v>
      </c>
      <c r="GC92" s="257">
        <v>1</v>
      </c>
      <c r="GD92" s="257">
        <v>1</v>
      </c>
      <c r="GE92" s="261">
        <v>0</v>
      </c>
      <c r="GF92" s="257">
        <v>1</v>
      </c>
      <c r="GG92" s="257">
        <v>1</v>
      </c>
      <c r="GH92" s="261">
        <v>0</v>
      </c>
      <c r="GI92" s="257">
        <v>1</v>
      </c>
      <c r="GJ92" s="257">
        <v>1</v>
      </c>
      <c r="GK92" s="261">
        <v>0</v>
      </c>
      <c r="GL92" s="257">
        <v>1</v>
      </c>
      <c r="GM92" s="257">
        <v>1</v>
      </c>
      <c r="GN92" s="261">
        <v>0</v>
      </c>
      <c r="GO92" s="257">
        <v>1</v>
      </c>
      <c r="GP92" s="257">
        <v>1</v>
      </c>
      <c r="GQ92" s="261">
        <v>0</v>
      </c>
    </row>
    <row r="93" spans="1:199" s="36" customFormat="1" ht="10.199999999999999" x14ac:dyDescent="0.2">
      <c r="A93" s="29"/>
      <c r="B93" s="29"/>
      <c r="C93" s="29"/>
      <c r="D93" s="29"/>
      <c r="E93" s="29"/>
      <c r="F93" s="130">
        <v>1</v>
      </c>
      <c r="G93" s="131" t="s">
        <v>158</v>
      </c>
      <c r="H93" s="29"/>
      <c r="I93" s="29"/>
      <c r="J93" s="29" t="s">
        <v>273</v>
      </c>
      <c r="K93" s="29"/>
      <c r="L93" s="29"/>
      <c r="M93" s="29"/>
      <c r="N93" s="29"/>
      <c r="O93" s="29"/>
      <c r="P93" s="29"/>
      <c r="Q93" s="29"/>
      <c r="R93" s="257">
        <v>10.319999999999999</v>
      </c>
      <c r="S93" s="257">
        <v>1.1000000000000001</v>
      </c>
      <c r="T93" s="258">
        <v>-0.89341085271317833</v>
      </c>
      <c r="U93" s="259"/>
      <c r="V93" s="260"/>
      <c r="W93" s="257">
        <v>8.3225806451612899E-2</v>
      </c>
      <c r="X93" s="257">
        <v>0</v>
      </c>
      <c r="Y93" s="261">
        <v>-1</v>
      </c>
      <c r="Z93" s="262">
        <v>0.19419354838709676</v>
      </c>
      <c r="AA93" s="257">
        <v>0</v>
      </c>
      <c r="AB93" s="261">
        <v>-1</v>
      </c>
      <c r="AC93" s="257">
        <v>0.19419354838709676</v>
      </c>
      <c r="AD93" s="257">
        <v>0</v>
      </c>
      <c r="AE93" s="261">
        <v>-1</v>
      </c>
      <c r="AF93" s="257">
        <v>0.19419354838709676</v>
      </c>
      <c r="AG93" s="257">
        <v>0</v>
      </c>
      <c r="AH93" s="261">
        <v>-1</v>
      </c>
      <c r="AI93" s="257">
        <v>0.19419354838709676</v>
      </c>
      <c r="AJ93" s="257">
        <v>0</v>
      </c>
      <c r="AK93" s="261">
        <v>-1</v>
      </c>
      <c r="AL93" s="257">
        <v>0.21500000000000002</v>
      </c>
      <c r="AM93" s="257">
        <v>0</v>
      </c>
      <c r="AN93" s="261">
        <v>-1</v>
      </c>
      <c r="AO93" s="257">
        <v>0.21500000000000002</v>
      </c>
      <c r="AP93" s="257">
        <v>0</v>
      </c>
      <c r="AQ93" s="261">
        <v>-1</v>
      </c>
      <c r="AR93" s="257">
        <v>0.21500000000000002</v>
      </c>
      <c r="AS93" s="257">
        <v>0</v>
      </c>
      <c r="AT93" s="261">
        <v>-1</v>
      </c>
      <c r="AU93" s="257">
        <v>0.21500000000000002</v>
      </c>
      <c r="AV93" s="257">
        <v>0</v>
      </c>
      <c r="AW93" s="261">
        <v>-1</v>
      </c>
      <c r="AX93" s="257">
        <v>0.19419354838709676</v>
      </c>
      <c r="AY93" s="257">
        <v>0</v>
      </c>
      <c r="AZ93" s="261">
        <v>-1</v>
      </c>
      <c r="BA93" s="257">
        <v>0.19419354838709676</v>
      </c>
      <c r="BB93" s="257">
        <v>0</v>
      </c>
      <c r="BC93" s="261">
        <v>-1</v>
      </c>
      <c r="BD93" s="257">
        <v>0.19419354838709676</v>
      </c>
      <c r="BE93" s="257">
        <v>0</v>
      </c>
      <c r="BF93" s="261">
        <v>-1</v>
      </c>
      <c r="BG93" s="257">
        <v>0.19419354838709676</v>
      </c>
      <c r="BH93" s="257">
        <v>0</v>
      </c>
      <c r="BI93" s="261">
        <v>-1</v>
      </c>
      <c r="BJ93" s="257">
        <v>0.19789247311827959</v>
      </c>
      <c r="BK93" s="257">
        <v>0</v>
      </c>
      <c r="BL93" s="261">
        <v>-1</v>
      </c>
      <c r="BM93" s="257">
        <v>0.20066666666666669</v>
      </c>
      <c r="BN93" s="257">
        <v>0</v>
      </c>
      <c r="BO93" s="261">
        <v>-1</v>
      </c>
      <c r="BP93" s="257">
        <v>0.20066666666666669</v>
      </c>
      <c r="BQ93" s="257">
        <v>0</v>
      </c>
      <c r="BR93" s="261">
        <v>-1</v>
      </c>
      <c r="BS93" s="257">
        <v>0.20066666666666669</v>
      </c>
      <c r="BT93" s="257">
        <v>0</v>
      </c>
      <c r="BU93" s="261">
        <v>-1</v>
      </c>
      <c r="BV93" s="257">
        <v>0.19881720430107527</v>
      </c>
      <c r="BW93" s="257">
        <v>0</v>
      </c>
      <c r="BX93" s="261">
        <v>-1</v>
      </c>
      <c r="BY93" s="257">
        <v>0.19419354838709676</v>
      </c>
      <c r="BZ93" s="257">
        <v>0.5</v>
      </c>
      <c r="CA93" s="261">
        <v>1.5747508305647839</v>
      </c>
      <c r="CB93" s="257">
        <v>0.19419354838709676</v>
      </c>
      <c r="CC93" s="257">
        <v>0.2</v>
      </c>
      <c r="CD93" s="261">
        <v>2.9900332225913727E-2</v>
      </c>
      <c r="CE93" s="257">
        <v>0.19419354838709676</v>
      </c>
      <c r="CF93" s="257">
        <v>0.4</v>
      </c>
      <c r="CG93" s="261">
        <v>1.0598006644518274</v>
      </c>
      <c r="CH93" s="257">
        <v>0.19419354838709676</v>
      </c>
      <c r="CI93" s="257">
        <v>0</v>
      </c>
      <c r="CJ93" s="261">
        <v>-1</v>
      </c>
      <c r="CK93" s="257">
        <v>0.19974193548387098</v>
      </c>
      <c r="CL93" s="257">
        <v>0</v>
      </c>
      <c r="CM93" s="261">
        <v>-1</v>
      </c>
      <c r="CN93" s="257">
        <v>0.20066666666666669</v>
      </c>
      <c r="CO93" s="257">
        <v>0</v>
      </c>
      <c r="CP93" s="261">
        <v>-1</v>
      </c>
      <c r="CQ93" s="257">
        <v>0.20066666666666669</v>
      </c>
      <c r="CR93" s="257">
        <v>0</v>
      </c>
      <c r="CS93" s="261">
        <v>-1</v>
      </c>
      <c r="CT93" s="257">
        <v>0.20066666666666669</v>
      </c>
      <c r="CU93" s="257">
        <v>0</v>
      </c>
      <c r="CV93" s="261">
        <v>-1</v>
      </c>
      <c r="CW93" s="257">
        <v>0.19696774193548386</v>
      </c>
      <c r="CX93" s="257">
        <v>0</v>
      </c>
      <c r="CY93" s="261">
        <v>-1</v>
      </c>
      <c r="CZ93" s="257">
        <v>0.19419354838709676</v>
      </c>
      <c r="DA93" s="257">
        <v>0</v>
      </c>
      <c r="DB93" s="261">
        <v>-1</v>
      </c>
      <c r="DC93" s="257">
        <v>0.19419354838709676</v>
      </c>
      <c r="DD93" s="257">
        <v>0</v>
      </c>
      <c r="DE93" s="261">
        <v>-1</v>
      </c>
      <c r="DF93" s="257">
        <v>0.19419354838709676</v>
      </c>
      <c r="DG93" s="257">
        <v>0</v>
      </c>
      <c r="DH93" s="261">
        <v>-1</v>
      </c>
      <c r="DI93" s="257">
        <v>0.19419354838709676</v>
      </c>
      <c r="DJ93" s="257">
        <v>0</v>
      </c>
      <c r="DK93" s="261">
        <v>-1</v>
      </c>
      <c r="DL93" s="257">
        <v>0.19419354838709676</v>
      </c>
      <c r="DM93" s="257">
        <v>0</v>
      </c>
      <c r="DN93" s="261">
        <v>-1</v>
      </c>
      <c r="DO93" s="257">
        <v>0.19419354838709676</v>
      </c>
      <c r="DP93" s="257">
        <v>0</v>
      </c>
      <c r="DQ93" s="261">
        <v>-1</v>
      </c>
      <c r="DR93" s="257">
        <v>0.19419354838709676</v>
      </c>
      <c r="DS93" s="257">
        <v>0</v>
      </c>
      <c r="DT93" s="261">
        <v>-1</v>
      </c>
      <c r="DU93" s="257">
        <v>0.19419354838709676</v>
      </c>
      <c r="DV93" s="257">
        <v>0</v>
      </c>
      <c r="DW93" s="261">
        <v>-1</v>
      </c>
      <c r="DX93" s="257">
        <v>0.1988172043010753</v>
      </c>
      <c r="DY93" s="257">
        <v>0</v>
      </c>
      <c r="DZ93" s="261">
        <v>-1</v>
      </c>
      <c r="EA93" s="257">
        <v>0.20066666666666669</v>
      </c>
      <c r="EB93" s="257">
        <v>0</v>
      </c>
      <c r="EC93" s="261">
        <v>-1</v>
      </c>
      <c r="ED93" s="257">
        <v>0.20066666666666669</v>
      </c>
      <c r="EE93" s="257">
        <v>0</v>
      </c>
      <c r="EF93" s="261">
        <v>-1</v>
      </c>
      <c r="EG93" s="257">
        <v>0.20066666666666669</v>
      </c>
      <c r="EH93" s="257">
        <v>0</v>
      </c>
      <c r="EI93" s="261">
        <v>-1</v>
      </c>
      <c r="EJ93" s="257">
        <v>0.19789247311827957</v>
      </c>
      <c r="EK93" s="257">
        <v>0</v>
      </c>
      <c r="EL93" s="261">
        <v>-1</v>
      </c>
      <c r="EM93" s="257">
        <v>0.19419354838709676</v>
      </c>
      <c r="EN93" s="257">
        <v>0</v>
      </c>
      <c r="EO93" s="261">
        <v>-1</v>
      </c>
      <c r="EP93" s="257">
        <v>0.19419354838709676</v>
      </c>
      <c r="EQ93" s="257">
        <v>0</v>
      </c>
      <c r="ER93" s="261">
        <v>-1</v>
      </c>
      <c r="ES93" s="257">
        <v>0.19419354838709676</v>
      </c>
      <c r="ET93" s="257">
        <v>0</v>
      </c>
      <c r="EU93" s="261">
        <v>-1</v>
      </c>
      <c r="EV93" s="257">
        <v>0.19419354838709676</v>
      </c>
      <c r="EW93" s="257">
        <v>0</v>
      </c>
      <c r="EX93" s="261">
        <v>-1</v>
      </c>
      <c r="EY93" s="257">
        <v>0.20066666666666669</v>
      </c>
      <c r="EZ93" s="257">
        <v>0</v>
      </c>
      <c r="FA93" s="261">
        <v>-1</v>
      </c>
      <c r="FB93" s="257">
        <v>0.20066666666666669</v>
      </c>
      <c r="FC93" s="257">
        <v>0</v>
      </c>
      <c r="FD93" s="261">
        <v>-1</v>
      </c>
      <c r="FE93" s="257">
        <v>0.20066666666666669</v>
      </c>
      <c r="FF93" s="257">
        <v>0</v>
      </c>
      <c r="FG93" s="261">
        <v>-1</v>
      </c>
      <c r="FH93" s="257">
        <v>0.20066666666666669</v>
      </c>
      <c r="FI93" s="257">
        <v>0</v>
      </c>
      <c r="FJ93" s="261">
        <v>-1</v>
      </c>
      <c r="FK93" s="257">
        <v>0.19604301075268815</v>
      </c>
      <c r="FL93" s="257">
        <v>0</v>
      </c>
      <c r="FM93" s="261">
        <v>-1</v>
      </c>
      <c r="FN93" s="257">
        <v>0.19419354838709676</v>
      </c>
      <c r="FO93" s="257">
        <v>0</v>
      </c>
      <c r="FP93" s="261">
        <v>-1</v>
      </c>
      <c r="FQ93" s="257">
        <v>0.19419354838709676</v>
      </c>
      <c r="FR93" s="257">
        <v>0</v>
      </c>
      <c r="FS93" s="261">
        <v>-1</v>
      </c>
      <c r="FT93" s="257">
        <v>0.19419354838709676</v>
      </c>
      <c r="FU93" s="257">
        <v>0</v>
      </c>
      <c r="FV93" s="261">
        <v>-1</v>
      </c>
      <c r="FW93" s="257">
        <v>0.13870967741935483</v>
      </c>
      <c r="FX93" s="257">
        <v>0</v>
      </c>
      <c r="FY93" s="261">
        <v>-1</v>
      </c>
      <c r="FZ93" s="257">
        <v>1</v>
      </c>
      <c r="GA93" s="257">
        <v>1</v>
      </c>
      <c r="GB93" s="261">
        <v>0</v>
      </c>
      <c r="GC93" s="257">
        <v>1</v>
      </c>
      <c r="GD93" s="257">
        <v>1</v>
      </c>
      <c r="GE93" s="261">
        <v>0</v>
      </c>
      <c r="GF93" s="257">
        <v>1</v>
      </c>
      <c r="GG93" s="257">
        <v>1</v>
      </c>
      <c r="GH93" s="261">
        <v>0</v>
      </c>
      <c r="GI93" s="257">
        <v>1</v>
      </c>
      <c r="GJ93" s="257">
        <v>1</v>
      </c>
      <c r="GK93" s="261">
        <v>0</v>
      </c>
      <c r="GL93" s="257">
        <v>1</v>
      </c>
      <c r="GM93" s="257">
        <v>1</v>
      </c>
      <c r="GN93" s="261">
        <v>0</v>
      </c>
      <c r="GO93" s="257">
        <v>1</v>
      </c>
      <c r="GP93" s="257">
        <v>1</v>
      </c>
      <c r="GQ93" s="261">
        <v>0</v>
      </c>
    </row>
    <row r="94" spans="1:199" s="36" customFormat="1" ht="10.199999999999999" x14ac:dyDescent="0.2">
      <c r="A94" s="29"/>
      <c r="B94" s="29"/>
      <c r="C94" s="29"/>
      <c r="D94" s="29"/>
      <c r="E94" s="29"/>
      <c r="F94" s="130">
        <v>1</v>
      </c>
      <c r="G94" s="131" t="s">
        <v>160</v>
      </c>
      <c r="H94" s="29"/>
      <c r="I94" s="29"/>
      <c r="J94" s="29" t="s">
        <v>273</v>
      </c>
      <c r="K94" s="29"/>
      <c r="L94" s="29"/>
      <c r="M94" s="29"/>
      <c r="N94" s="29"/>
      <c r="O94" s="29"/>
      <c r="P94" s="29"/>
      <c r="Q94" s="29"/>
      <c r="R94" s="257">
        <v>1.1999999999999997</v>
      </c>
      <c r="S94" s="257">
        <v>1.1000000000000001</v>
      </c>
      <c r="T94" s="258">
        <v>-8.3333333333333051E-2</v>
      </c>
      <c r="U94" s="259"/>
      <c r="V94" s="260"/>
      <c r="W94" s="257">
        <v>9.6774193548387101E-3</v>
      </c>
      <c r="X94" s="257">
        <v>0</v>
      </c>
      <c r="Y94" s="261">
        <v>-1</v>
      </c>
      <c r="Z94" s="262">
        <v>2.2580645161290325E-2</v>
      </c>
      <c r="AA94" s="257">
        <v>0</v>
      </c>
      <c r="AB94" s="261">
        <v>-1</v>
      </c>
      <c r="AC94" s="257">
        <v>2.2580645161290325E-2</v>
      </c>
      <c r="AD94" s="257">
        <v>0</v>
      </c>
      <c r="AE94" s="261">
        <v>-1</v>
      </c>
      <c r="AF94" s="257">
        <v>2.2580645161290325E-2</v>
      </c>
      <c r="AG94" s="257">
        <v>0</v>
      </c>
      <c r="AH94" s="261">
        <v>-1</v>
      </c>
      <c r="AI94" s="257">
        <v>2.2580645161290325E-2</v>
      </c>
      <c r="AJ94" s="257">
        <v>0</v>
      </c>
      <c r="AK94" s="261">
        <v>-1</v>
      </c>
      <c r="AL94" s="257">
        <v>2.5000000000000005E-2</v>
      </c>
      <c r="AM94" s="257">
        <v>0</v>
      </c>
      <c r="AN94" s="261">
        <v>-1</v>
      </c>
      <c r="AO94" s="257">
        <v>2.5000000000000005E-2</v>
      </c>
      <c r="AP94" s="257">
        <v>0</v>
      </c>
      <c r="AQ94" s="261">
        <v>-1</v>
      </c>
      <c r="AR94" s="257">
        <v>2.5000000000000005E-2</v>
      </c>
      <c r="AS94" s="257">
        <v>0</v>
      </c>
      <c r="AT94" s="261">
        <v>-1</v>
      </c>
      <c r="AU94" s="257">
        <v>2.5000000000000005E-2</v>
      </c>
      <c r="AV94" s="257">
        <v>0</v>
      </c>
      <c r="AW94" s="261">
        <v>-1</v>
      </c>
      <c r="AX94" s="257">
        <v>2.2580645161290325E-2</v>
      </c>
      <c r="AY94" s="257">
        <v>0</v>
      </c>
      <c r="AZ94" s="261">
        <v>-1</v>
      </c>
      <c r="BA94" s="257">
        <v>2.2580645161290325E-2</v>
      </c>
      <c r="BB94" s="257">
        <v>0</v>
      </c>
      <c r="BC94" s="261">
        <v>-1</v>
      </c>
      <c r="BD94" s="257">
        <v>2.2580645161290325E-2</v>
      </c>
      <c r="BE94" s="257">
        <v>0</v>
      </c>
      <c r="BF94" s="261">
        <v>-1</v>
      </c>
      <c r="BG94" s="257">
        <v>2.2580645161290325E-2</v>
      </c>
      <c r="BH94" s="257">
        <v>0</v>
      </c>
      <c r="BI94" s="261">
        <v>-1</v>
      </c>
      <c r="BJ94" s="257">
        <v>2.3010752688172046E-2</v>
      </c>
      <c r="BK94" s="257">
        <v>0</v>
      </c>
      <c r="BL94" s="261">
        <v>-1</v>
      </c>
      <c r="BM94" s="257">
        <v>2.3333333333333334E-2</v>
      </c>
      <c r="BN94" s="257">
        <v>0</v>
      </c>
      <c r="BO94" s="261">
        <v>-1</v>
      </c>
      <c r="BP94" s="257">
        <v>2.3333333333333334E-2</v>
      </c>
      <c r="BQ94" s="257">
        <v>0</v>
      </c>
      <c r="BR94" s="261">
        <v>-1</v>
      </c>
      <c r="BS94" s="257">
        <v>2.3333333333333334E-2</v>
      </c>
      <c r="BT94" s="257">
        <v>0</v>
      </c>
      <c r="BU94" s="261">
        <v>-1</v>
      </c>
      <c r="BV94" s="257">
        <v>2.3118279569892475E-2</v>
      </c>
      <c r="BW94" s="257">
        <v>0.3</v>
      </c>
      <c r="BX94" s="261" t="s">
        <v>472</v>
      </c>
      <c r="BY94" s="257">
        <v>2.2580645161290325E-2</v>
      </c>
      <c r="BZ94" s="257">
        <v>0.2</v>
      </c>
      <c r="CA94" s="261">
        <v>7.8571428571428568</v>
      </c>
      <c r="CB94" s="257">
        <v>2.2580645161290325E-2</v>
      </c>
      <c r="CC94" s="257">
        <v>0.2</v>
      </c>
      <c r="CD94" s="261">
        <v>7.8571428571428568</v>
      </c>
      <c r="CE94" s="257">
        <v>2.2580645161290325E-2</v>
      </c>
      <c r="CF94" s="257">
        <v>0.4</v>
      </c>
      <c r="CG94" s="261" t="s">
        <v>472</v>
      </c>
      <c r="CH94" s="257">
        <v>2.2580645161290325E-2</v>
      </c>
      <c r="CI94" s="257">
        <v>0</v>
      </c>
      <c r="CJ94" s="261">
        <v>-1</v>
      </c>
      <c r="CK94" s="257">
        <v>2.3225806451612905E-2</v>
      </c>
      <c r="CL94" s="257">
        <v>0</v>
      </c>
      <c r="CM94" s="261">
        <v>-1</v>
      </c>
      <c r="CN94" s="257">
        <v>2.3333333333333334E-2</v>
      </c>
      <c r="CO94" s="257">
        <v>0</v>
      </c>
      <c r="CP94" s="261">
        <v>-1</v>
      </c>
      <c r="CQ94" s="257">
        <v>2.3333333333333334E-2</v>
      </c>
      <c r="CR94" s="257">
        <v>0</v>
      </c>
      <c r="CS94" s="261">
        <v>-1</v>
      </c>
      <c r="CT94" s="257">
        <v>2.3333333333333334E-2</v>
      </c>
      <c r="CU94" s="257">
        <v>0</v>
      </c>
      <c r="CV94" s="261">
        <v>-1</v>
      </c>
      <c r="CW94" s="257">
        <v>2.2903225806451617E-2</v>
      </c>
      <c r="CX94" s="257">
        <v>0</v>
      </c>
      <c r="CY94" s="261">
        <v>-1</v>
      </c>
      <c r="CZ94" s="257">
        <v>2.2580645161290325E-2</v>
      </c>
      <c r="DA94" s="257">
        <v>0</v>
      </c>
      <c r="DB94" s="261">
        <v>-1</v>
      </c>
      <c r="DC94" s="257">
        <v>2.2580645161290325E-2</v>
      </c>
      <c r="DD94" s="257">
        <v>0</v>
      </c>
      <c r="DE94" s="261">
        <v>-1</v>
      </c>
      <c r="DF94" s="257">
        <v>2.2580645161290325E-2</v>
      </c>
      <c r="DG94" s="257">
        <v>0</v>
      </c>
      <c r="DH94" s="261">
        <v>-1</v>
      </c>
      <c r="DI94" s="257">
        <v>2.2580645161290325E-2</v>
      </c>
      <c r="DJ94" s="257">
        <v>0</v>
      </c>
      <c r="DK94" s="261">
        <v>-1</v>
      </c>
      <c r="DL94" s="257">
        <v>2.2580645161290325E-2</v>
      </c>
      <c r="DM94" s="257">
        <v>0</v>
      </c>
      <c r="DN94" s="261">
        <v>-1</v>
      </c>
      <c r="DO94" s="257">
        <v>2.2580645161290325E-2</v>
      </c>
      <c r="DP94" s="257">
        <v>0</v>
      </c>
      <c r="DQ94" s="261">
        <v>-1</v>
      </c>
      <c r="DR94" s="257">
        <v>2.2580645161290325E-2</v>
      </c>
      <c r="DS94" s="257">
        <v>0</v>
      </c>
      <c r="DT94" s="261">
        <v>-1</v>
      </c>
      <c r="DU94" s="257">
        <v>2.2580645161290325E-2</v>
      </c>
      <c r="DV94" s="257">
        <v>0</v>
      </c>
      <c r="DW94" s="261">
        <v>-1</v>
      </c>
      <c r="DX94" s="257">
        <v>2.3118279569892475E-2</v>
      </c>
      <c r="DY94" s="257">
        <v>0</v>
      </c>
      <c r="DZ94" s="261">
        <v>-1</v>
      </c>
      <c r="EA94" s="257">
        <v>2.3333333333333334E-2</v>
      </c>
      <c r="EB94" s="257">
        <v>0</v>
      </c>
      <c r="EC94" s="261">
        <v>-1</v>
      </c>
      <c r="ED94" s="257">
        <v>2.3333333333333334E-2</v>
      </c>
      <c r="EE94" s="257">
        <v>0</v>
      </c>
      <c r="EF94" s="261">
        <v>-1</v>
      </c>
      <c r="EG94" s="257">
        <v>2.3333333333333334E-2</v>
      </c>
      <c r="EH94" s="257">
        <v>0</v>
      </c>
      <c r="EI94" s="261">
        <v>-1</v>
      </c>
      <c r="EJ94" s="257">
        <v>2.3010752688172046E-2</v>
      </c>
      <c r="EK94" s="257">
        <v>0</v>
      </c>
      <c r="EL94" s="261">
        <v>-1</v>
      </c>
      <c r="EM94" s="257">
        <v>2.2580645161290325E-2</v>
      </c>
      <c r="EN94" s="257">
        <v>0</v>
      </c>
      <c r="EO94" s="261">
        <v>-1</v>
      </c>
      <c r="EP94" s="257">
        <v>2.2580645161290325E-2</v>
      </c>
      <c r="EQ94" s="257">
        <v>0</v>
      </c>
      <c r="ER94" s="261">
        <v>-1</v>
      </c>
      <c r="ES94" s="257">
        <v>2.2580645161290325E-2</v>
      </c>
      <c r="ET94" s="257">
        <v>0</v>
      </c>
      <c r="EU94" s="261">
        <v>-1</v>
      </c>
      <c r="EV94" s="257">
        <v>2.2580645161290325E-2</v>
      </c>
      <c r="EW94" s="257">
        <v>0</v>
      </c>
      <c r="EX94" s="261">
        <v>-1</v>
      </c>
      <c r="EY94" s="257">
        <v>2.3333333333333334E-2</v>
      </c>
      <c r="EZ94" s="257">
        <v>0</v>
      </c>
      <c r="FA94" s="261">
        <v>-1</v>
      </c>
      <c r="FB94" s="257">
        <v>2.3333333333333334E-2</v>
      </c>
      <c r="FC94" s="257">
        <v>0</v>
      </c>
      <c r="FD94" s="261">
        <v>-1</v>
      </c>
      <c r="FE94" s="257">
        <v>2.3333333333333334E-2</v>
      </c>
      <c r="FF94" s="257">
        <v>0</v>
      </c>
      <c r="FG94" s="261">
        <v>-1</v>
      </c>
      <c r="FH94" s="257">
        <v>2.3333333333333334E-2</v>
      </c>
      <c r="FI94" s="257">
        <v>0</v>
      </c>
      <c r="FJ94" s="261">
        <v>-1</v>
      </c>
      <c r="FK94" s="257">
        <v>2.2795698924731187E-2</v>
      </c>
      <c r="FL94" s="257">
        <v>0</v>
      </c>
      <c r="FM94" s="261">
        <v>-1</v>
      </c>
      <c r="FN94" s="257">
        <v>2.2580645161290325E-2</v>
      </c>
      <c r="FO94" s="257">
        <v>0</v>
      </c>
      <c r="FP94" s="261">
        <v>-1</v>
      </c>
      <c r="FQ94" s="257">
        <v>2.2580645161290325E-2</v>
      </c>
      <c r="FR94" s="257">
        <v>0</v>
      </c>
      <c r="FS94" s="261">
        <v>-1</v>
      </c>
      <c r="FT94" s="257">
        <v>2.2580645161290325E-2</v>
      </c>
      <c r="FU94" s="257">
        <v>0</v>
      </c>
      <c r="FV94" s="261">
        <v>-1</v>
      </c>
      <c r="FW94" s="257">
        <v>1.6129032258064516E-2</v>
      </c>
      <c r="FX94" s="257">
        <v>0</v>
      </c>
      <c r="FY94" s="261">
        <v>-1</v>
      </c>
      <c r="FZ94" s="257">
        <v>1</v>
      </c>
      <c r="GA94" s="257">
        <v>1</v>
      </c>
      <c r="GB94" s="261">
        <v>0</v>
      </c>
      <c r="GC94" s="257">
        <v>1</v>
      </c>
      <c r="GD94" s="257">
        <v>1</v>
      </c>
      <c r="GE94" s="261">
        <v>0</v>
      </c>
      <c r="GF94" s="257">
        <v>1</v>
      </c>
      <c r="GG94" s="257">
        <v>1</v>
      </c>
      <c r="GH94" s="261">
        <v>0</v>
      </c>
      <c r="GI94" s="257">
        <v>1</v>
      </c>
      <c r="GJ94" s="257">
        <v>1</v>
      </c>
      <c r="GK94" s="261">
        <v>0</v>
      </c>
      <c r="GL94" s="257">
        <v>1</v>
      </c>
      <c r="GM94" s="257">
        <v>1</v>
      </c>
      <c r="GN94" s="261">
        <v>0</v>
      </c>
      <c r="GO94" s="257">
        <v>1</v>
      </c>
      <c r="GP94" s="257">
        <v>1</v>
      </c>
      <c r="GQ94" s="261">
        <v>0</v>
      </c>
    </row>
    <row r="95" spans="1:199" s="36" customFormat="1" ht="10.199999999999999" x14ac:dyDescent="0.2">
      <c r="A95" s="29"/>
      <c r="B95" s="29"/>
      <c r="C95" s="29"/>
      <c r="D95" s="29"/>
      <c r="E95" s="29"/>
      <c r="F95" s="130">
        <v>1</v>
      </c>
      <c r="G95" s="428" t="s">
        <v>464</v>
      </c>
      <c r="H95" s="29"/>
      <c r="I95" s="29"/>
      <c r="J95" s="29" t="s">
        <v>273</v>
      </c>
      <c r="K95" s="29"/>
      <c r="L95" s="29"/>
      <c r="M95" s="29"/>
      <c r="N95" s="29"/>
      <c r="O95" s="29"/>
      <c r="P95" s="29"/>
      <c r="Q95" s="29"/>
      <c r="R95" s="257">
        <v>381.7459544293373</v>
      </c>
      <c r="S95" s="257">
        <v>10</v>
      </c>
      <c r="T95" s="258">
        <v>-0.97380456849909847</v>
      </c>
      <c r="U95" s="259"/>
      <c r="V95" s="260"/>
      <c r="W95" s="257">
        <v>3.3107479912727253</v>
      </c>
      <c r="X95" s="257">
        <v>0</v>
      </c>
      <c r="Y95" s="261">
        <v>-1</v>
      </c>
      <c r="Z95" s="262">
        <v>7.7250786463030199</v>
      </c>
      <c r="AA95" s="257">
        <v>0</v>
      </c>
      <c r="AB95" s="261">
        <v>-1</v>
      </c>
      <c r="AC95" s="257">
        <v>7.7250786463030323</v>
      </c>
      <c r="AD95" s="257">
        <v>0</v>
      </c>
      <c r="AE95" s="261">
        <v>-1</v>
      </c>
      <c r="AF95" s="257">
        <v>7.7250786463030483</v>
      </c>
      <c r="AG95" s="257">
        <v>0</v>
      </c>
      <c r="AH95" s="261">
        <v>-1</v>
      </c>
      <c r="AI95" s="257">
        <v>7.6592368144516385</v>
      </c>
      <c r="AJ95" s="257">
        <v>0</v>
      </c>
      <c r="AK95" s="261">
        <v>-1</v>
      </c>
      <c r="AL95" s="257">
        <v>7.2641858233431034</v>
      </c>
      <c r="AM95" s="257">
        <v>0</v>
      </c>
      <c r="AN95" s="261">
        <v>-1</v>
      </c>
      <c r="AO95" s="257">
        <v>7.264185823343114</v>
      </c>
      <c r="AP95" s="257">
        <v>0</v>
      </c>
      <c r="AQ95" s="261">
        <v>-1</v>
      </c>
      <c r="AR95" s="257">
        <v>7.2641858233431158</v>
      </c>
      <c r="AS95" s="257">
        <v>0</v>
      </c>
      <c r="AT95" s="261">
        <v>-1</v>
      </c>
      <c r="AU95" s="257">
        <v>7.2641858233431229</v>
      </c>
      <c r="AV95" s="257">
        <v>0</v>
      </c>
      <c r="AW95" s="261">
        <v>-1</v>
      </c>
      <c r="AX95" s="257">
        <v>7.0777880622971603</v>
      </c>
      <c r="AY95" s="257">
        <v>0</v>
      </c>
      <c r="AZ95" s="261">
        <v>-1</v>
      </c>
      <c r="BA95" s="257">
        <v>7.0032289578787914</v>
      </c>
      <c r="BB95" s="257">
        <v>0</v>
      </c>
      <c r="BC95" s="261">
        <v>-1</v>
      </c>
      <c r="BD95" s="257">
        <v>7.0032289578788127</v>
      </c>
      <c r="BE95" s="257">
        <v>0</v>
      </c>
      <c r="BF95" s="261">
        <v>-1</v>
      </c>
      <c r="BG95" s="257">
        <v>7.0032289578787852</v>
      </c>
      <c r="BH95" s="257">
        <v>0</v>
      </c>
      <c r="BI95" s="261">
        <v>-1</v>
      </c>
      <c r="BJ95" s="257">
        <v>7.0425782566177917</v>
      </c>
      <c r="BK95" s="257">
        <v>0</v>
      </c>
      <c r="BL95" s="261">
        <v>-1</v>
      </c>
      <c r="BM95" s="257">
        <v>7.0950439882697882</v>
      </c>
      <c r="BN95" s="257">
        <v>0</v>
      </c>
      <c r="BO95" s="261">
        <v>-1</v>
      </c>
      <c r="BP95" s="257">
        <v>7.0950439882697651</v>
      </c>
      <c r="BQ95" s="257">
        <v>0</v>
      </c>
      <c r="BR95" s="261">
        <v>-1</v>
      </c>
      <c r="BS95" s="257">
        <v>7.0950439882697767</v>
      </c>
      <c r="BT95" s="257">
        <v>0</v>
      </c>
      <c r="BU95" s="261">
        <v>-1</v>
      </c>
      <c r="BV95" s="257">
        <v>7.0950439882697633</v>
      </c>
      <c r="BW95" s="257">
        <v>0</v>
      </c>
      <c r="BX95" s="261">
        <v>-1</v>
      </c>
      <c r="BY95" s="257">
        <v>6.3186102765689007</v>
      </c>
      <c r="BZ95" s="257">
        <v>0</v>
      </c>
      <c r="CA95" s="261">
        <v>-1</v>
      </c>
      <c r="CB95" s="257">
        <v>6.3186102765689363</v>
      </c>
      <c r="CC95" s="257">
        <v>0</v>
      </c>
      <c r="CD95" s="261">
        <v>-1</v>
      </c>
      <c r="CE95" s="257">
        <v>6.3186102765689354</v>
      </c>
      <c r="CF95" s="257">
        <v>10</v>
      </c>
      <c r="CG95" s="261">
        <v>0.58262648941692508</v>
      </c>
      <c r="CH95" s="257">
        <v>6.3186102765689434</v>
      </c>
      <c r="CI95" s="257">
        <v>0</v>
      </c>
      <c r="CJ95" s="261">
        <v>-1</v>
      </c>
      <c r="CK95" s="257">
        <v>7.0664000752395175</v>
      </c>
      <c r="CL95" s="257">
        <v>0</v>
      </c>
      <c r="CM95" s="261">
        <v>-1</v>
      </c>
      <c r="CN95" s="257">
        <v>7.6272424242424499</v>
      </c>
      <c r="CO95" s="257">
        <v>0</v>
      </c>
      <c r="CP95" s="261">
        <v>-1</v>
      </c>
      <c r="CQ95" s="257">
        <v>7.6272424242424357</v>
      </c>
      <c r="CR95" s="257">
        <v>0</v>
      </c>
      <c r="CS95" s="261">
        <v>-1</v>
      </c>
      <c r="CT95" s="257">
        <v>7.627242424242433</v>
      </c>
      <c r="CU95" s="257">
        <v>0</v>
      </c>
      <c r="CV95" s="261">
        <v>-1</v>
      </c>
      <c r="CW95" s="257">
        <v>7.4751857282502296</v>
      </c>
      <c r="CX95" s="257">
        <v>0</v>
      </c>
      <c r="CY95" s="261">
        <v>-1</v>
      </c>
      <c r="CZ95" s="257">
        <v>7.0950439882697491</v>
      </c>
      <c r="DA95" s="257">
        <v>0</v>
      </c>
      <c r="DB95" s="261">
        <v>-1</v>
      </c>
      <c r="DC95" s="257">
        <v>7.0950439882697527</v>
      </c>
      <c r="DD95" s="257">
        <v>0</v>
      </c>
      <c r="DE95" s="261">
        <v>-1</v>
      </c>
      <c r="DF95" s="257">
        <v>7.0950439882697633</v>
      </c>
      <c r="DG95" s="257">
        <v>0</v>
      </c>
      <c r="DH95" s="261">
        <v>-1</v>
      </c>
      <c r="DI95" s="257">
        <v>7.0950439882697651</v>
      </c>
      <c r="DJ95" s="257">
        <v>0</v>
      </c>
      <c r="DK95" s="261">
        <v>-1</v>
      </c>
      <c r="DL95" s="257">
        <v>7.3566436566099505</v>
      </c>
      <c r="DM95" s="257">
        <v>0</v>
      </c>
      <c r="DN95" s="261">
        <v>-1</v>
      </c>
      <c r="DO95" s="257">
        <v>7.4002436013333508</v>
      </c>
      <c r="DP95" s="257">
        <v>0</v>
      </c>
      <c r="DQ95" s="261">
        <v>-1</v>
      </c>
      <c r="DR95" s="257">
        <v>7.4002436013333517</v>
      </c>
      <c r="DS95" s="257">
        <v>0</v>
      </c>
      <c r="DT95" s="261">
        <v>-1</v>
      </c>
      <c r="DU95" s="257">
        <v>7.4002436013333579</v>
      </c>
      <c r="DV95" s="257">
        <v>0</v>
      </c>
      <c r="DW95" s="261">
        <v>-1</v>
      </c>
      <c r="DX95" s="257">
        <v>7.2258438224399271</v>
      </c>
      <c r="DY95" s="257">
        <v>0</v>
      </c>
      <c r="DZ95" s="261">
        <v>-1</v>
      </c>
      <c r="EA95" s="257">
        <v>7.0950439882698229</v>
      </c>
      <c r="EB95" s="257">
        <v>0</v>
      </c>
      <c r="EC95" s="261">
        <v>-1</v>
      </c>
      <c r="ED95" s="257">
        <v>7.0950439882697953</v>
      </c>
      <c r="EE95" s="257">
        <v>0</v>
      </c>
      <c r="EF95" s="261">
        <v>-1</v>
      </c>
      <c r="EG95" s="257">
        <v>7.0950439882697767</v>
      </c>
      <c r="EH95" s="257">
        <v>0</v>
      </c>
      <c r="EI95" s="261">
        <v>-1</v>
      </c>
      <c r="EJ95" s="257">
        <v>8.2200370885630196</v>
      </c>
      <c r="EK95" s="257">
        <v>0</v>
      </c>
      <c r="EL95" s="261">
        <v>-1</v>
      </c>
      <c r="EM95" s="257">
        <v>7.4849978451612609</v>
      </c>
      <c r="EN95" s="257">
        <v>0</v>
      </c>
      <c r="EO95" s="261">
        <v>-1</v>
      </c>
      <c r="EP95" s="257">
        <v>7.4849978451612822</v>
      </c>
      <c r="EQ95" s="257">
        <v>0</v>
      </c>
      <c r="ER95" s="261">
        <v>-1</v>
      </c>
      <c r="ES95" s="257">
        <v>7.4849978451612884</v>
      </c>
      <c r="ET95" s="257">
        <v>0</v>
      </c>
      <c r="EU95" s="261">
        <v>-1</v>
      </c>
      <c r="EV95" s="257">
        <v>7.4849978451612902</v>
      </c>
      <c r="EW95" s="257">
        <v>0</v>
      </c>
      <c r="EX95" s="261">
        <v>-1</v>
      </c>
      <c r="EY95" s="257">
        <v>7.6999036875944871</v>
      </c>
      <c r="EZ95" s="257">
        <v>0</v>
      </c>
      <c r="FA95" s="261">
        <v>-1</v>
      </c>
      <c r="FB95" s="257">
        <v>7.735721328000003</v>
      </c>
      <c r="FC95" s="257">
        <v>0</v>
      </c>
      <c r="FD95" s="261">
        <v>-1</v>
      </c>
      <c r="FE95" s="257">
        <v>7.7357213280000163</v>
      </c>
      <c r="FF95" s="257">
        <v>0</v>
      </c>
      <c r="FG95" s="261">
        <v>-1</v>
      </c>
      <c r="FH95" s="257">
        <v>7.7357213280000217</v>
      </c>
      <c r="FI95" s="257">
        <v>0</v>
      </c>
      <c r="FJ95" s="261">
        <v>-1</v>
      </c>
      <c r="FK95" s="257">
        <v>7.8215618782119725</v>
      </c>
      <c r="FL95" s="257">
        <v>0</v>
      </c>
      <c r="FM95" s="261">
        <v>-1</v>
      </c>
      <c r="FN95" s="257">
        <v>7.8358686365806269</v>
      </c>
      <c r="FO95" s="257">
        <v>0</v>
      </c>
      <c r="FP95" s="261">
        <v>-1</v>
      </c>
      <c r="FQ95" s="257">
        <v>7.8358686365806349</v>
      </c>
      <c r="FR95" s="257">
        <v>0</v>
      </c>
      <c r="FS95" s="261">
        <v>-1</v>
      </c>
      <c r="FT95" s="257">
        <v>7.8358686365806349</v>
      </c>
      <c r="FU95" s="257">
        <v>0</v>
      </c>
      <c r="FV95" s="261">
        <v>-1</v>
      </c>
      <c r="FW95" s="257">
        <v>5.4912169335131971</v>
      </c>
      <c r="FX95" s="257">
        <v>0</v>
      </c>
      <c r="FY95" s="261">
        <v>-1</v>
      </c>
      <c r="FZ95" s="257">
        <v>1</v>
      </c>
      <c r="GA95" s="257">
        <v>1</v>
      </c>
      <c r="GB95" s="261">
        <v>0</v>
      </c>
      <c r="GC95" s="257">
        <v>1</v>
      </c>
      <c r="GD95" s="257">
        <v>1</v>
      </c>
      <c r="GE95" s="261">
        <v>0</v>
      </c>
      <c r="GF95" s="257">
        <v>1</v>
      </c>
      <c r="GG95" s="257">
        <v>1</v>
      </c>
      <c r="GH95" s="261">
        <v>0</v>
      </c>
      <c r="GI95" s="257">
        <v>1</v>
      </c>
      <c r="GJ95" s="257">
        <v>1</v>
      </c>
      <c r="GK95" s="261">
        <v>0</v>
      </c>
      <c r="GL95" s="257">
        <v>1</v>
      </c>
      <c r="GM95" s="257">
        <v>1</v>
      </c>
      <c r="GN95" s="261">
        <v>0</v>
      </c>
      <c r="GO95" s="257">
        <v>1</v>
      </c>
      <c r="GP95" s="257">
        <v>1</v>
      </c>
      <c r="GQ95" s="261">
        <v>0</v>
      </c>
    </row>
    <row r="96" spans="1:199" s="36" customFormat="1" ht="10.199999999999999" x14ac:dyDescent="0.2">
      <c r="A96" s="29"/>
      <c r="B96" s="29"/>
      <c r="C96" s="29"/>
      <c r="D96" s="29"/>
      <c r="E96" s="29"/>
      <c r="F96" s="130">
        <v>1</v>
      </c>
      <c r="G96" s="428" t="s">
        <v>281</v>
      </c>
      <c r="H96" s="29"/>
      <c r="I96" s="29"/>
      <c r="J96" s="29" t="s">
        <v>273</v>
      </c>
      <c r="K96" s="29"/>
      <c r="L96" s="29"/>
      <c r="M96" s="29"/>
      <c r="N96" s="29"/>
      <c r="O96" s="29"/>
      <c r="P96" s="29"/>
      <c r="Q96" s="29"/>
      <c r="R96" s="257">
        <v>106.91395208441051</v>
      </c>
      <c r="S96" s="257">
        <v>30</v>
      </c>
      <c r="T96" s="258">
        <v>-0.7194005140104216</v>
      </c>
      <c r="U96" s="259"/>
      <c r="V96" s="260"/>
      <c r="W96" s="257">
        <v>0</v>
      </c>
      <c r="X96" s="257">
        <v>0</v>
      </c>
      <c r="Y96" s="261">
        <v>0</v>
      </c>
      <c r="Z96" s="262">
        <v>0</v>
      </c>
      <c r="AA96" s="257">
        <v>0</v>
      </c>
      <c r="AB96" s="261">
        <v>0</v>
      </c>
      <c r="AC96" s="257">
        <v>0</v>
      </c>
      <c r="AD96" s="257">
        <v>0</v>
      </c>
      <c r="AE96" s="261">
        <v>0</v>
      </c>
      <c r="AF96" s="257">
        <v>0</v>
      </c>
      <c r="AG96" s="257">
        <v>0</v>
      </c>
      <c r="AH96" s="261">
        <v>0</v>
      </c>
      <c r="AI96" s="257">
        <v>0.5</v>
      </c>
      <c r="AJ96" s="257">
        <v>0</v>
      </c>
      <c r="AK96" s="261">
        <v>-1</v>
      </c>
      <c r="AL96" s="257">
        <v>0</v>
      </c>
      <c r="AM96" s="257">
        <v>0</v>
      </c>
      <c r="AN96" s="261">
        <v>0</v>
      </c>
      <c r="AO96" s="257">
        <v>0</v>
      </c>
      <c r="AP96" s="257">
        <v>0</v>
      </c>
      <c r="AQ96" s="261">
        <v>0</v>
      </c>
      <c r="AR96" s="257">
        <v>0</v>
      </c>
      <c r="AS96" s="257">
        <v>0</v>
      </c>
      <c r="AT96" s="261">
        <v>0</v>
      </c>
      <c r="AU96" s="257">
        <v>1.2857430444574458</v>
      </c>
      <c r="AV96" s="257">
        <v>0</v>
      </c>
      <c r="AW96" s="261">
        <v>-1</v>
      </c>
      <c r="AX96" s="257">
        <v>0</v>
      </c>
      <c r="AY96" s="257">
        <v>0</v>
      </c>
      <c r="AZ96" s="261">
        <v>0</v>
      </c>
      <c r="BA96" s="257">
        <v>0</v>
      </c>
      <c r="BB96" s="257">
        <v>0</v>
      </c>
      <c r="BC96" s="261">
        <v>0</v>
      </c>
      <c r="BD96" s="257">
        <v>0</v>
      </c>
      <c r="BE96" s="257">
        <v>0</v>
      </c>
      <c r="BF96" s="261">
        <v>0</v>
      </c>
      <c r="BG96" s="257">
        <v>8.8997367357184505</v>
      </c>
      <c r="BH96" s="257">
        <v>0</v>
      </c>
      <c r="BI96" s="261">
        <v>-1</v>
      </c>
      <c r="BJ96" s="257">
        <v>0</v>
      </c>
      <c r="BK96" s="257">
        <v>0</v>
      </c>
      <c r="BL96" s="261">
        <v>0</v>
      </c>
      <c r="BM96" s="257">
        <v>0</v>
      </c>
      <c r="BN96" s="257">
        <v>0</v>
      </c>
      <c r="BO96" s="261">
        <v>0</v>
      </c>
      <c r="BP96" s="257">
        <v>0</v>
      </c>
      <c r="BQ96" s="257">
        <v>0</v>
      </c>
      <c r="BR96" s="261">
        <v>0</v>
      </c>
      <c r="BS96" s="257">
        <v>11.422125867884636</v>
      </c>
      <c r="BT96" s="257">
        <v>0</v>
      </c>
      <c r="BU96" s="261">
        <v>-1</v>
      </c>
      <c r="BV96" s="257">
        <v>0</v>
      </c>
      <c r="BW96" s="257">
        <v>0</v>
      </c>
      <c r="BX96" s="261">
        <v>0</v>
      </c>
      <c r="BY96" s="257">
        <v>0</v>
      </c>
      <c r="BZ96" s="257">
        <v>0</v>
      </c>
      <c r="CA96" s="261">
        <v>0</v>
      </c>
      <c r="CB96" s="257">
        <v>0</v>
      </c>
      <c r="CC96" s="257">
        <v>0</v>
      </c>
      <c r="CD96" s="261">
        <v>0</v>
      </c>
      <c r="CE96" s="257">
        <v>0</v>
      </c>
      <c r="CF96" s="257">
        <v>30</v>
      </c>
      <c r="CG96" s="261">
        <v>0</v>
      </c>
      <c r="CH96" s="257">
        <v>14.24406700370487</v>
      </c>
      <c r="CI96" s="257">
        <v>0</v>
      </c>
      <c r="CJ96" s="261">
        <v>-1</v>
      </c>
      <c r="CK96" s="257">
        <v>0</v>
      </c>
      <c r="CL96" s="257">
        <v>0</v>
      </c>
      <c r="CM96" s="261">
        <v>0</v>
      </c>
      <c r="CN96" s="257">
        <v>0</v>
      </c>
      <c r="CO96" s="257">
        <v>0</v>
      </c>
      <c r="CP96" s="261">
        <v>0</v>
      </c>
      <c r="CQ96" s="257">
        <v>0</v>
      </c>
      <c r="CR96" s="257">
        <v>0</v>
      </c>
      <c r="CS96" s="261">
        <v>0</v>
      </c>
      <c r="CT96" s="257">
        <v>15.168372537565922</v>
      </c>
      <c r="CU96" s="257">
        <v>0</v>
      </c>
      <c r="CV96" s="261">
        <v>-1</v>
      </c>
      <c r="CW96" s="257">
        <v>0</v>
      </c>
      <c r="CX96" s="257">
        <v>0</v>
      </c>
      <c r="CY96" s="261">
        <v>0</v>
      </c>
      <c r="CZ96" s="257">
        <v>0</v>
      </c>
      <c r="DA96" s="257">
        <v>0</v>
      </c>
      <c r="DB96" s="261">
        <v>0</v>
      </c>
      <c r="DC96" s="257">
        <v>0</v>
      </c>
      <c r="DD96" s="257">
        <v>0</v>
      </c>
      <c r="DE96" s="261">
        <v>0</v>
      </c>
      <c r="DF96" s="257">
        <v>8.1405413735170402</v>
      </c>
      <c r="DG96" s="257">
        <v>0</v>
      </c>
      <c r="DH96" s="261">
        <v>-1</v>
      </c>
      <c r="DI96" s="257">
        <v>0</v>
      </c>
      <c r="DJ96" s="257">
        <v>0</v>
      </c>
      <c r="DK96" s="261">
        <v>0</v>
      </c>
      <c r="DL96" s="257">
        <v>0</v>
      </c>
      <c r="DM96" s="257">
        <v>0</v>
      </c>
      <c r="DN96" s="261">
        <v>0</v>
      </c>
      <c r="DO96" s="257">
        <v>0</v>
      </c>
      <c r="DP96" s="257">
        <v>0</v>
      </c>
      <c r="DQ96" s="261">
        <v>0</v>
      </c>
      <c r="DR96" s="257">
        <v>0</v>
      </c>
      <c r="DS96" s="257">
        <v>0</v>
      </c>
      <c r="DT96" s="261">
        <v>0</v>
      </c>
      <c r="DU96" s="257">
        <v>10.779397849462521</v>
      </c>
      <c r="DV96" s="257">
        <v>0</v>
      </c>
      <c r="DW96" s="261">
        <v>-1</v>
      </c>
      <c r="DX96" s="257">
        <v>0</v>
      </c>
      <c r="DY96" s="257">
        <v>0</v>
      </c>
      <c r="DZ96" s="261">
        <v>0</v>
      </c>
      <c r="EA96" s="257">
        <v>0</v>
      </c>
      <c r="EB96" s="257">
        <v>0</v>
      </c>
      <c r="EC96" s="261">
        <v>0</v>
      </c>
      <c r="ED96" s="257">
        <v>0</v>
      </c>
      <c r="EE96" s="257">
        <v>0</v>
      </c>
      <c r="EF96" s="261">
        <v>0</v>
      </c>
      <c r="EG96" s="257">
        <v>4.9967354357497058</v>
      </c>
      <c r="EH96" s="257">
        <v>0</v>
      </c>
      <c r="EI96" s="261">
        <v>-1</v>
      </c>
      <c r="EJ96" s="257">
        <v>0</v>
      </c>
      <c r="EK96" s="257">
        <v>0</v>
      </c>
      <c r="EL96" s="261">
        <v>0</v>
      </c>
      <c r="EM96" s="257">
        <v>0</v>
      </c>
      <c r="EN96" s="257">
        <v>0</v>
      </c>
      <c r="EO96" s="261">
        <v>0</v>
      </c>
      <c r="EP96" s="257">
        <v>0</v>
      </c>
      <c r="EQ96" s="257">
        <v>0</v>
      </c>
      <c r="ER96" s="261">
        <v>0</v>
      </c>
      <c r="ES96" s="257">
        <v>0</v>
      </c>
      <c r="ET96" s="257">
        <v>0</v>
      </c>
      <c r="EU96" s="261">
        <v>0</v>
      </c>
      <c r="EV96" s="257">
        <v>13.617795949704755</v>
      </c>
      <c r="EW96" s="257">
        <v>0</v>
      </c>
      <c r="EX96" s="261">
        <v>-1</v>
      </c>
      <c r="EY96" s="257">
        <v>0</v>
      </c>
      <c r="EZ96" s="257">
        <v>0</v>
      </c>
      <c r="FA96" s="261">
        <v>0</v>
      </c>
      <c r="FB96" s="257">
        <v>0</v>
      </c>
      <c r="FC96" s="257">
        <v>0</v>
      </c>
      <c r="FD96" s="261">
        <v>0</v>
      </c>
      <c r="FE96" s="257">
        <v>0</v>
      </c>
      <c r="FF96" s="257">
        <v>0</v>
      </c>
      <c r="FG96" s="261">
        <v>0</v>
      </c>
      <c r="FH96" s="257">
        <v>8.2466460175953635</v>
      </c>
      <c r="FI96" s="257">
        <v>0</v>
      </c>
      <c r="FJ96" s="261">
        <v>-1</v>
      </c>
      <c r="FK96" s="257">
        <v>0</v>
      </c>
      <c r="FL96" s="257">
        <v>0</v>
      </c>
      <c r="FM96" s="261">
        <v>0</v>
      </c>
      <c r="FN96" s="257">
        <v>0</v>
      </c>
      <c r="FO96" s="257">
        <v>0</v>
      </c>
      <c r="FP96" s="261">
        <v>0</v>
      </c>
      <c r="FQ96" s="257">
        <v>0</v>
      </c>
      <c r="FR96" s="257">
        <v>0</v>
      </c>
      <c r="FS96" s="261">
        <v>0</v>
      </c>
      <c r="FT96" s="257">
        <v>9.6127902690498033</v>
      </c>
      <c r="FU96" s="257">
        <v>0</v>
      </c>
      <c r="FV96" s="261">
        <v>-1</v>
      </c>
      <c r="FW96" s="257">
        <v>0</v>
      </c>
      <c r="FX96" s="257">
        <v>0</v>
      </c>
      <c r="FY96" s="261">
        <v>0</v>
      </c>
      <c r="FZ96" s="257">
        <v>1</v>
      </c>
      <c r="GA96" s="257">
        <v>1</v>
      </c>
      <c r="GB96" s="261">
        <v>0</v>
      </c>
      <c r="GC96" s="257">
        <v>1</v>
      </c>
      <c r="GD96" s="257">
        <v>1</v>
      </c>
      <c r="GE96" s="261">
        <v>0</v>
      </c>
      <c r="GF96" s="257">
        <v>1</v>
      </c>
      <c r="GG96" s="257">
        <v>1</v>
      </c>
      <c r="GH96" s="261">
        <v>0</v>
      </c>
      <c r="GI96" s="257">
        <v>1</v>
      </c>
      <c r="GJ96" s="257">
        <v>1</v>
      </c>
      <c r="GK96" s="261">
        <v>0</v>
      </c>
      <c r="GL96" s="257">
        <v>1</v>
      </c>
      <c r="GM96" s="257">
        <v>1</v>
      </c>
      <c r="GN96" s="261">
        <v>0</v>
      </c>
      <c r="GO96" s="257">
        <v>1</v>
      </c>
      <c r="GP96" s="257">
        <v>1</v>
      </c>
      <c r="GQ96" s="261">
        <v>0</v>
      </c>
    </row>
    <row r="97" spans="1:199" s="69" customFormat="1" ht="6.6" x14ac:dyDescent="0.15">
      <c r="A97" s="68"/>
      <c r="B97" s="68"/>
      <c r="C97" s="68"/>
      <c r="D97" s="68"/>
      <c r="E97" s="68"/>
      <c r="F97" s="120"/>
      <c r="G97" s="68"/>
      <c r="H97" s="68"/>
      <c r="I97" s="68"/>
      <c r="J97" s="68"/>
      <c r="K97" s="68"/>
      <c r="L97" s="68"/>
      <c r="M97" s="68"/>
      <c r="N97" s="68"/>
      <c r="O97" s="68"/>
      <c r="P97" s="68"/>
      <c r="Q97" s="68"/>
      <c r="R97" s="189"/>
      <c r="S97" s="190"/>
      <c r="T97" s="191"/>
      <c r="U97" s="192"/>
      <c r="V97" s="193"/>
      <c r="W97" s="190"/>
      <c r="X97" s="190"/>
      <c r="Y97" s="194"/>
      <c r="Z97" s="195"/>
      <c r="AA97" s="190"/>
      <c r="AB97" s="194"/>
      <c r="AC97" s="190"/>
      <c r="AD97" s="190"/>
      <c r="AE97" s="194"/>
      <c r="AF97" s="190"/>
      <c r="AG97" s="190"/>
      <c r="AH97" s="194"/>
      <c r="AI97" s="190"/>
      <c r="AJ97" s="190"/>
      <c r="AK97" s="194"/>
      <c r="AL97" s="190"/>
      <c r="AM97" s="190"/>
      <c r="AN97" s="194"/>
      <c r="AO97" s="190"/>
      <c r="AP97" s="190"/>
      <c r="AQ97" s="194"/>
      <c r="AR97" s="190"/>
      <c r="AS97" s="190"/>
      <c r="AT97" s="194"/>
      <c r="AU97" s="190"/>
      <c r="AV97" s="190"/>
      <c r="AW97" s="194"/>
      <c r="AX97" s="190"/>
      <c r="AY97" s="190"/>
      <c r="AZ97" s="194"/>
      <c r="BA97" s="190"/>
      <c r="BB97" s="190"/>
      <c r="BC97" s="194"/>
      <c r="BD97" s="190"/>
      <c r="BE97" s="190"/>
      <c r="BF97" s="194"/>
      <c r="BG97" s="190"/>
      <c r="BH97" s="190"/>
      <c r="BI97" s="194"/>
      <c r="BJ97" s="190"/>
      <c r="BK97" s="190"/>
      <c r="BL97" s="194"/>
      <c r="BM97" s="190"/>
      <c r="BN97" s="190"/>
      <c r="BO97" s="194"/>
      <c r="BP97" s="190"/>
      <c r="BQ97" s="190"/>
      <c r="BR97" s="194"/>
      <c r="BS97" s="190"/>
      <c r="BT97" s="190"/>
      <c r="BU97" s="194"/>
      <c r="BV97" s="190"/>
      <c r="BW97" s="190"/>
      <c r="BX97" s="194"/>
      <c r="BY97" s="190"/>
      <c r="BZ97" s="190"/>
      <c r="CA97" s="194"/>
      <c r="CB97" s="190"/>
      <c r="CC97" s="190"/>
      <c r="CD97" s="194"/>
      <c r="CE97" s="190"/>
      <c r="CF97" s="190"/>
      <c r="CG97" s="194"/>
      <c r="CH97" s="190"/>
      <c r="CI97" s="190"/>
      <c r="CJ97" s="194"/>
      <c r="CK97" s="190"/>
      <c r="CL97" s="190"/>
      <c r="CM97" s="194"/>
      <c r="CN97" s="190"/>
      <c r="CO97" s="190"/>
      <c r="CP97" s="194"/>
      <c r="CQ97" s="190"/>
      <c r="CR97" s="190"/>
      <c r="CS97" s="194"/>
      <c r="CT97" s="190"/>
      <c r="CU97" s="190"/>
      <c r="CV97" s="194"/>
      <c r="CW97" s="190"/>
      <c r="CX97" s="190"/>
      <c r="CY97" s="194"/>
      <c r="CZ97" s="190"/>
      <c r="DA97" s="190"/>
      <c r="DB97" s="194"/>
      <c r="DC97" s="190"/>
      <c r="DD97" s="190"/>
      <c r="DE97" s="194"/>
      <c r="DF97" s="190"/>
      <c r="DG97" s="190"/>
      <c r="DH97" s="194"/>
      <c r="DI97" s="190"/>
      <c r="DJ97" s="190"/>
      <c r="DK97" s="194"/>
      <c r="DL97" s="190"/>
      <c r="DM97" s="190"/>
      <c r="DN97" s="194"/>
      <c r="DO97" s="190"/>
      <c r="DP97" s="190"/>
      <c r="DQ97" s="194"/>
      <c r="DR97" s="190"/>
      <c r="DS97" s="190"/>
      <c r="DT97" s="194"/>
      <c r="DU97" s="190"/>
      <c r="DV97" s="190"/>
      <c r="DW97" s="194"/>
      <c r="DX97" s="190"/>
      <c r="DY97" s="190"/>
      <c r="DZ97" s="194"/>
      <c r="EA97" s="190"/>
      <c r="EB97" s="190"/>
      <c r="EC97" s="194"/>
      <c r="ED97" s="190"/>
      <c r="EE97" s="190"/>
      <c r="EF97" s="194"/>
      <c r="EG97" s="190"/>
      <c r="EH97" s="190"/>
      <c r="EI97" s="194"/>
      <c r="EJ97" s="190"/>
      <c r="EK97" s="190"/>
      <c r="EL97" s="194"/>
      <c r="EM97" s="190"/>
      <c r="EN97" s="190"/>
      <c r="EO97" s="194"/>
      <c r="EP97" s="190"/>
      <c r="EQ97" s="190"/>
      <c r="ER97" s="194"/>
      <c r="ES97" s="190"/>
      <c r="ET97" s="190"/>
      <c r="EU97" s="194"/>
      <c r="EV97" s="190"/>
      <c r="EW97" s="190"/>
      <c r="EX97" s="194"/>
      <c r="EY97" s="190"/>
      <c r="EZ97" s="190"/>
      <c r="FA97" s="194"/>
      <c r="FB97" s="190"/>
      <c r="FC97" s="190"/>
      <c r="FD97" s="194"/>
      <c r="FE97" s="190"/>
      <c r="FF97" s="190"/>
      <c r="FG97" s="194"/>
      <c r="FH97" s="190"/>
      <c r="FI97" s="190"/>
      <c r="FJ97" s="194"/>
      <c r="FK97" s="190"/>
      <c r="FL97" s="190"/>
      <c r="FM97" s="194"/>
      <c r="FN97" s="190"/>
      <c r="FO97" s="190"/>
      <c r="FP97" s="194"/>
      <c r="FQ97" s="190"/>
      <c r="FR97" s="190"/>
      <c r="FS97" s="194"/>
      <c r="FT97" s="190"/>
      <c r="FU97" s="190"/>
      <c r="FV97" s="194"/>
      <c r="FW97" s="190"/>
      <c r="FX97" s="190"/>
      <c r="FY97" s="194"/>
      <c r="FZ97" s="190"/>
      <c r="GA97" s="190"/>
      <c r="GB97" s="194"/>
      <c r="GC97" s="190"/>
      <c r="GD97" s="190"/>
      <c r="GE97" s="194"/>
      <c r="GF97" s="190"/>
      <c r="GG97" s="190"/>
      <c r="GH97" s="194"/>
      <c r="GI97" s="190"/>
      <c r="GJ97" s="190"/>
      <c r="GK97" s="194"/>
      <c r="GL97" s="190"/>
      <c r="GM97" s="190"/>
      <c r="GN97" s="194"/>
      <c r="GO97" s="190"/>
      <c r="GP97" s="190"/>
      <c r="GQ97" s="194"/>
    </row>
    <row r="98" spans="1:199" x14ac:dyDescent="0.25">
      <c r="A98" s="1"/>
      <c r="B98" s="1"/>
      <c r="C98" s="1"/>
      <c r="D98" s="1"/>
      <c r="E98" s="1"/>
      <c r="F98" s="97"/>
      <c r="G98" s="1"/>
      <c r="H98" s="1"/>
      <c r="I98" s="1"/>
      <c r="J98" s="18"/>
      <c r="K98" s="1"/>
      <c r="L98" s="1"/>
      <c r="M98" s="1"/>
      <c r="N98" s="1"/>
      <c r="O98" s="1"/>
      <c r="P98" s="1"/>
      <c r="Q98" s="1"/>
      <c r="R98" s="175"/>
      <c r="S98" s="263"/>
      <c r="T98" s="264"/>
      <c r="U98" s="176"/>
      <c r="V98" s="26"/>
      <c r="W98" s="263"/>
      <c r="X98" s="263"/>
      <c r="Y98" s="265"/>
      <c r="Z98" s="266"/>
      <c r="AA98" s="263"/>
      <c r="AB98" s="265"/>
      <c r="AC98" s="263"/>
      <c r="AD98" s="263"/>
      <c r="AE98" s="265"/>
      <c r="AF98" s="263"/>
      <c r="AG98" s="263"/>
      <c r="AH98" s="265"/>
      <c r="AI98" s="263"/>
      <c r="AJ98" s="263"/>
      <c r="AK98" s="265"/>
      <c r="AL98" s="263"/>
      <c r="AM98" s="263"/>
      <c r="AN98" s="265"/>
      <c r="AO98" s="263"/>
      <c r="AP98" s="263"/>
      <c r="AQ98" s="265"/>
      <c r="AR98" s="263"/>
      <c r="AS98" s="263"/>
      <c r="AT98" s="265"/>
      <c r="AU98" s="263"/>
      <c r="AV98" s="263"/>
      <c r="AW98" s="265"/>
      <c r="AX98" s="263"/>
      <c r="AY98" s="263"/>
      <c r="AZ98" s="265"/>
      <c r="BA98" s="263"/>
      <c r="BB98" s="263"/>
      <c r="BC98" s="265"/>
      <c r="BD98" s="263"/>
      <c r="BE98" s="263"/>
      <c r="BF98" s="265"/>
      <c r="BG98" s="263"/>
      <c r="BH98" s="263"/>
      <c r="BI98" s="265"/>
      <c r="BJ98" s="263"/>
      <c r="BK98" s="263"/>
      <c r="BL98" s="265"/>
      <c r="BM98" s="263"/>
      <c r="BN98" s="263"/>
      <c r="BO98" s="265"/>
      <c r="BP98" s="263"/>
      <c r="BQ98" s="263"/>
      <c r="BR98" s="265"/>
      <c r="BS98" s="263"/>
      <c r="BT98" s="263"/>
      <c r="BU98" s="265"/>
      <c r="BV98" s="263"/>
      <c r="BW98" s="263"/>
      <c r="BX98" s="265"/>
      <c r="BY98" s="263"/>
      <c r="BZ98" s="263"/>
      <c r="CA98" s="265"/>
      <c r="CB98" s="263"/>
      <c r="CC98" s="263"/>
      <c r="CD98" s="265"/>
      <c r="CE98" s="263"/>
      <c r="CF98" s="263"/>
      <c r="CG98" s="265"/>
      <c r="CH98" s="263"/>
      <c r="CI98" s="263"/>
      <c r="CJ98" s="265"/>
      <c r="CK98" s="263"/>
      <c r="CL98" s="263"/>
      <c r="CM98" s="265"/>
      <c r="CN98" s="263"/>
      <c r="CO98" s="263"/>
      <c r="CP98" s="265"/>
      <c r="CQ98" s="263"/>
      <c r="CR98" s="263"/>
      <c r="CS98" s="265"/>
      <c r="CT98" s="263"/>
      <c r="CU98" s="263"/>
      <c r="CV98" s="265"/>
      <c r="CW98" s="263"/>
      <c r="CX98" s="263"/>
      <c r="CY98" s="265"/>
      <c r="CZ98" s="263"/>
      <c r="DA98" s="263"/>
      <c r="DB98" s="265"/>
      <c r="DC98" s="263"/>
      <c r="DD98" s="263"/>
      <c r="DE98" s="265"/>
      <c r="DF98" s="263"/>
      <c r="DG98" s="263"/>
      <c r="DH98" s="265"/>
      <c r="DI98" s="263"/>
      <c r="DJ98" s="263"/>
      <c r="DK98" s="265"/>
      <c r="DL98" s="263"/>
      <c r="DM98" s="263"/>
      <c r="DN98" s="265"/>
      <c r="DO98" s="263"/>
      <c r="DP98" s="263"/>
      <c r="DQ98" s="265"/>
      <c r="DR98" s="263"/>
      <c r="DS98" s="263"/>
      <c r="DT98" s="265"/>
      <c r="DU98" s="263"/>
      <c r="DV98" s="263"/>
      <c r="DW98" s="265"/>
      <c r="DX98" s="263"/>
      <c r="DY98" s="263"/>
      <c r="DZ98" s="265"/>
      <c r="EA98" s="263"/>
      <c r="EB98" s="263"/>
      <c r="EC98" s="265"/>
      <c r="ED98" s="263"/>
      <c r="EE98" s="263"/>
      <c r="EF98" s="265"/>
      <c r="EG98" s="263"/>
      <c r="EH98" s="263"/>
      <c r="EI98" s="265"/>
      <c r="EJ98" s="263"/>
      <c r="EK98" s="263"/>
      <c r="EL98" s="265"/>
      <c r="EM98" s="263"/>
      <c r="EN98" s="263"/>
      <c r="EO98" s="265"/>
      <c r="EP98" s="263"/>
      <c r="EQ98" s="263"/>
      <c r="ER98" s="265"/>
      <c r="ES98" s="263"/>
      <c r="ET98" s="263"/>
      <c r="EU98" s="265"/>
      <c r="EV98" s="263"/>
      <c r="EW98" s="263"/>
      <c r="EX98" s="265"/>
      <c r="EY98" s="263"/>
      <c r="EZ98" s="263"/>
      <c r="FA98" s="265"/>
      <c r="FB98" s="263"/>
      <c r="FC98" s="263"/>
      <c r="FD98" s="265"/>
      <c r="FE98" s="263"/>
      <c r="FF98" s="263"/>
      <c r="FG98" s="265"/>
      <c r="FH98" s="263"/>
      <c r="FI98" s="263"/>
      <c r="FJ98" s="265"/>
      <c r="FK98" s="263"/>
      <c r="FL98" s="263"/>
      <c r="FM98" s="265"/>
      <c r="FN98" s="263"/>
      <c r="FO98" s="263"/>
      <c r="FP98" s="265"/>
      <c r="FQ98" s="263"/>
      <c r="FR98" s="263"/>
      <c r="FS98" s="265"/>
      <c r="FT98" s="263"/>
      <c r="FU98" s="263"/>
      <c r="FV98" s="265"/>
      <c r="FW98" s="263"/>
      <c r="FX98" s="263"/>
      <c r="FY98" s="265"/>
      <c r="FZ98" s="263"/>
      <c r="GA98" s="263"/>
      <c r="GB98" s="265"/>
      <c r="GC98" s="263"/>
      <c r="GD98" s="263"/>
      <c r="GE98" s="265"/>
      <c r="GF98" s="263"/>
      <c r="GG98" s="263"/>
      <c r="GH98" s="265"/>
      <c r="GI98" s="263"/>
      <c r="GJ98" s="263"/>
      <c r="GK98" s="265"/>
      <c r="GL98" s="263"/>
      <c r="GM98" s="263"/>
      <c r="GN98" s="265"/>
      <c r="GO98" s="263"/>
      <c r="GP98" s="263"/>
      <c r="GQ98" s="265"/>
    </row>
    <row r="99" spans="1:199" s="55" customFormat="1" ht="14.4" x14ac:dyDescent="0.3">
      <c r="A99" s="53"/>
      <c r="B99" s="53"/>
      <c r="C99" s="53"/>
      <c r="D99" s="53" t="s">
        <v>181</v>
      </c>
      <c r="E99" s="53"/>
      <c r="F99" s="98"/>
      <c r="G99" s="53" t="s">
        <v>175</v>
      </c>
      <c r="H99" s="53"/>
      <c r="I99" s="53"/>
      <c r="J99" s="53" t="s">
        <v>273</v>
      </c>
      <c r="K99" s="53"/>
      <c r="L99" s="53"/>
      <c r="M99" s="53"/>
      <c r="N99" s="53"/>
      <c r="O99" s="53"/>
      <c r="P99" s="53"/>
      <c r="Q99" s="53"/>
      <c r="R99" s="267">
        <v>-0.10392620114560103</v>
      </c>
      <c r="S99" s="268">
        <v>0</v>
      </c>
      <c r="T99" s="269">
        <v>1</v>
      </c>
      <c r="U99" s="270"/>
      <c r="V99" s="271"/>
      <c r="W99" s="268">
        <v>0</v>
      </c>
      <c r="X99" s="268">
        <v>0</v>
      </c>
      <c r="Y99" s="272">
        <v>0</v>
      </c>
      <c r="Z99" s="273">
        <v>0</v>
      </c>
      <c r="AA99" s="268">
        <v>0</v>
      </c>
      <c r="AB99" s="272">
        <v>0</v>
      </c>
      <c r="AC99" s="268">
        <v>0</v>
      </c>
      <c r="AD99" s="268">
        <v>0</v>
      </c>
      <c r="AE99" s="272">
        <v>0</v>
      </c>
      <c r="AF99" s="268">
        <v>0</v>
      </c>
      <c r="AG99" s="268">
        <v>0</v>
      </c>
      <c r="AH99" s="272">
        <v>0</v>
      </c>
      <c r="AI99" s="268">
        <v>2.3486511037516244</v>
      </c>
      <c r="AJ99" s="268">
        <v>0</v>
      </c>
      <c r="AK99" s="272">
        <v>-1</v>
      </c>
      <c r="AL99" s="268">
        <v>6.2619509826766482</v>
      </c>
      <c r="AM99" s="268">
        <v>0</v>
      </c>
      <c r="AN99" s="272">
        <v>-1</v>
      </c>
      <c r="AO99" s="268">
        <v>4.8420149576567599</v>
      </c>
      <c r="AP99" s="268">
        <v>0</v>
      </c>
      <c r="AQ99" s="272">
        <v>-1</v>
      </c>
      <c r="AR99" s="268">
        <v>-7.1580095896984215</v>
      </c>
      <c r="AS99" s="268">
        <v>0</v>
      </c>
      <c r="AT99" s="272">
        <v>1</v>
      </c>
      <c r="AU99" s="268">
        <v>-6.3985336555322121</v>
      </c>
      <c r="AV99" s="268">
        <v>0</v>
      </c>
      <c r="AW99" s="272">
        <v>1</v>
      </c>
      <c r="AX99" s="268">
        <v>0</v>
      </c>
      <c r="AY99" s="268">
        <v>0</v>
      </c>
      <c r="AZ99" s="272">
        <v>0</v>
      </c>
      <c r="BA99" s="268">
        <v>0</v>
      </c>
      <c r="BB99" s="268">
        <v>0</v>
      </c>
      <c r="BC99" s="272">
        <v>0</v>
      </c>
      <c r="BD99" s="268">
        <v>0</v>
      </c>
      <c r="BE99" s="268">
        <v>0</v>
      </c>
      <c r="BF99" s="272">
        <v>0</v>
      </c>
      <c r="BG99" s="268">
        <v>0</v>
      </c>
      <c r="BH99" s="268">
        <v>0</v>
      </c>
      <c r="BI99" s="272">
        <v>0</v>
      </c>
      <c r="BJ99" s="268">
        <v>0</v>
      </c>
      <c r="BK99" s="268">
        <v>0</v>
      </c>
      <c r="BL99" s="272">
        <v>0</v>
      </c>
      <c r="BM99" s="268">
        <v>0</v>
      </c>
      <c r="BN99" s="268">
        <v>0</v>
      </c>
      <c r="BO99" s="272">
        <v>0</v>
      </c>
      <c r="BP99" s="268">
        <v>0</v>
      </c>
      <c r="BQ99" s="268">
        <v>0</v>
      </c>
      <c r="BR99" s="272">
        <v>0</v>
      </c>
      <c r="BS99" s="268">
        <v>0</v>
      </c>
      <c r="BT99" s="268">
        <v>0</v>
      </c>
      <c r="BU99" s="272">
        <v>0</v>
      </c>
      <c r="BV99" s="268">
        <v>0</v>
      </c>
      <c r="BW99" s="268">
        <v>0</v>
      </c>
      <c r="BX99" s="272">
        <v>0</v>
      </c>
      <c r="BY99" s="268">
        <v>0</v>
      </c>
      <c r="BZ99" s="268">
        <v>0</v>
      </c>
      <c r="CA99" s="272">
        <v>0</v>
      </c>
      <c r="CB99" s="268">
        <v>0</v>
      </c>
      <c r="CC99" s="268">
        <v>0</v>
      </c>
      <c r="CD99" s="272">
        <v>0</v>
      </c>
      <c r="CE99" s="268">
        <v>0</v>
      </c>
      <c r="CF99" s="268">
        <v>0</v>
      </c>
      <c r="CG99" s="272">
        <v>0</v>
      </c>
      <c r="CH99" s="268">
        <v>0</v>
      </c>
      <c r="CI99" s="268">
        <v>0</v>
      </c>
      <c r="CJ99" s="272">
        <v>0</v>
      </c>
      <c r="CK99" s="268">
        <v>0</v>
      </c>
      <c r="CL99" s="268">
        <v>0</v>
      </c>
      <c r="CM99" s="272">
        <v>0</v>
      </c>
      <c r="CN99" s="268">
        <v>0</v>
      </c>
      <c r="CO99" s="268">
        <v>0</v>
      </c>
      <c r="CP99" s="272">
        <v>0</v>
      </c>
      <c r="CQ99" s="268">
        <v>0</v>
      </c>
      <c r="CR99" s="268">
        <v>0</v>
      </c>
      <c r="CS99" s="272">
        <v>0</v>
      </c>
      <c r="CT99" s="268">
        <v>0</v>
      </c>
      <c r="CU99" s="268">
        <v>0</v>
      </c>
      <c r="CV99" s="272">
        <v>0</v>
      </c>
      <c r="CW99" s="268">
        <v>0</v>
      </c>
      <c r="CX99" s="268">
        <v>0</v>
      </c>
      <c r="CY99" s="272">
        <v>0</v>
      </c>
      <c r="CZ99" s="268">
        <v>0</v>
      </c>
      <c r="DA99" s="268">
        <v>0</v>
      </c>
      <c r="DB99" s="272">
        <v>0</v>
      </c>
      <c r="DC99" s="268">
        <v>0</v>
      </c>
      <c r="DD99" s="268">
        <v>0</v>
      </c>
      <c r="DE99" s="272">
        <v>0</v>
      </c>
      <c r="DF99" s="268">
        <v>0</v>
      </c>
      <c r="DG99" s="268">
        <v>0</v>
      </c>
      <c r="DH99" s="272">
        <v>0</v>
      </c>
      <c r="DI99" s="268">
        <v>0</v>
      </c>
      <c r="DJ99" s="268">
        <v>0</v>
      </c>
      <c r="DK99" s="272">
        <v>0</v>
      </c>
      <c r="DL99" s="268">
        <v>0</v>
      </c>
      <c r="DM99" s="268">
        <v>0</v>
      </c>
      <c r="DN99" s="272">
        <v>0</v>
      </c>
      <c r="DO99" s="268">
        <v>0</v>
      </c>
      <c r="DP99" s="268">
        <v>0</v>
      </c>
      <c r="DQ99" s="272">
        <v>0</v>
      </c>
      <c r="DR99" s="268">
        <v>0</v>
      </c>
      <c r="DS99" s="268">
        <v>0</v>
      </c>
      <c r="DT99" s="272">
        <v>0</v>
      </c>
      <c r="DU99" s="268">
        <v>0</v>
      </c>
      <c r="DV99" s="268">
        <v>0</v>
      </c>
      <c r="DW99" s="272">
        <v>0</v>
      </c>
      <c r="DX99" s="268">
        <v>0</v>
      </c>
      <c r="DY99" s="268">
        <v>0</v>
      </c>
      <c r="DZ99" s="272">
        <v>0</v>
      </c>
      <c r="EA99" s="268">
        <v>0</v>
      </c>
      <c r="EB99" s="268">
        <v>0</v>
      </c>
      <c r="EC99" s="272">
        <v>0</v>
      </c>
      <c r="ED99" s="268">
        <v>0</v>
      </c>
      <c r="EE99" s="268">
        <v>0</v>
      </c>
      <c r="EF99" s="272">
        <v>0</v>
      </c>
      <c r="EG99" s="268">
        <v>0</v>
      </c>
      <c r="EH99" s="268">
        <v>0</v>
      </c>
      <c r="EI99" s="272">
        <v>0</v>
      </c>
      <c r="EJ99" s="268">
        <v>0</v>
      </c>
      <c r="EK99" s="268">
        <v>0</v>
      </c>
      <c r="EL99" s="272">
        <v>0</v>
      </c>
      <c r="EM99" s="268">
        <v>0</v>
      </c>
      <c r="EN99" s="268">
        <v>0</v>
      </c>
      <c r="EO99" s="272">
        <v>0</v>
      </c>
      <c r="EP99" s="268">
        <v>0</v>
      </c>
      <c r="EQ99" s="268">
        <v>0</v>
      </c>
      <c r="ER99" s="272">
        <v>0</v>
      </c>
      <c r="ES99" s="268">
        <v>0</v>
      </c>
      <c r="ET99" s="268">
        <v>0</v>
      </c>
      <c r="EU99" s="272">
        <v>0</v>
      </c>
      <c r="EV99" s="268">
        <v>0</v>
      </c>
      <c r="EW99" s="268">
        <v>0</v>
      </c>
      <c r="EX99" s="272">
        <v>0</v>
      </c>
      <c r="EY99" s="268">
        <v>0</v>
      </c>
      <c r="EZ99" s="268">
        <v>0</v>
      </c>
      <c r="FA99" s="272">
        <v>0</v>
      </c>
      <c r="FB99" s="268">
        <v>0</v>
      </c>
      <c r="FC99" s="268">
        <v>0</v>
      </c>
      <c r="FD99" s="272">
        <v>0</v>
      </c>
      <c r="FE99" s="268">
        <v>0</v>
      </c>
      <c r="FF99" s="268">
        <v>0</v>
      </c>
      <c r="FG99" s="272">
        <v>0</v>
      </c>
      <c r="FH99" s="268">
        <v>0</v>
      </c>
      <c r="FI99" s="268">
        <v>0</v>
      </c>
      <c r="FJ99" s="272">
        <v>0</v>
      </c>
      <c r="FK99" s="268">
        <v>0</v>
      </c>
      <c r="FL99" s="268">
        <v>0</v>
      </c>
      <c r="FM99" s="272">
        <v>0</v>
      </c>
      <c r="FN99" s="268">
        <v>0</v>
      </c>
      <c r="FO99" s="268">
        <v>0</v>
      </c>
      <c r="FP99" s="272">
        <v>0</v>
      </c>
      <c r="FQ99" s="268">
        <v>0</v>
      </c>
      <c r="FR99" s="268">
        <v>0</v>
      </c>
      <c r="FS99" s="272">
        <v>0</v>
      </c>
      <c r="FT99" s="268">
        <v>0</v>
      </c>
      <c r="FU99" s="268">
        <v>0</v>
      </c>
      <c r="FV99" s="272">
        <v>0</v>
      </c>
      <c r="FW99" s="268">
        <v>0</v>
      </c>
      <c r="FX99" s="268">
        <v>0</v>
      </c>
      <c r="FY99" s="272">
        <v>0</v>
      </c>
      <c r="FZ99" s="268">
        <v>0</v>
      </c>
      <c r="GA99" s="268">
        <v>0</v>
      </c>
      <c r="GB99" s="272">
        <v>0</v>
      </c>
      <c r="GC99" s="268">
        <v>0</v>
      </c>
      <c r="GD99" s="268">
        <v>0</v>
      </c>
      <c r="GE99" s="272">
        <v>0</v>
      </c>
      <c r="GF99" s="268">
        <v>0</v>
      </c>
      <c r="GG99" s="268">
        <v>0</v>
      </c>
      <c r="GH99" s="272">
        <v>0</v>
      </c>
      <c r="GI99" s="268">
        <v>0</v>
      </c>
      <c r="GJ99" s="268">
        <v>0</v>
      </c>
      <c r="GK99" s="272">
        <v>0</v>
      </c>
      <c r="GL99" s="268">
        <v>0</v>
      </c>
      <c r="GM99" s="268">
        <v>0</v>
      </c>
      <c r="GN99" s="272">
        <v>0</v>
      </c>
      <c r="GO99" s="268">
        <v>0</v>
      </c>
      <c r="GP99" s="268">
        <v>0</v>
      </c>
      <c r="GQ99" s="272">
        <v>0</v>
      </c>
    </row>
    <row r="100" spans="1:199" s="69" customFormat="1" ht="6.6" x14ac:dyDescent="0.15">
      <c r="A100" s="68"/>
      <c r="B100" s="68"/>
      <c r="C100" s="68"/>
      <c r="D100" s="68"/>
      <c r="E100" s="68"/>
      <c r="F100" s="120"/>
      <c r="G100" s="68"/>
      <c r="H100" s="68"/>
      <c r="I100" s="68"/>
      <c r="J100" s="68"/>
      <c r="K100" s="68"/>
      <c r="L100" s="68"/>
      <c r="M100" s="68"/>
      <c r="N100" s="68"/>
      <c r="O100" s="68"/>
      <c r="P100" s="68"/>
      <c r="Q100" s="68"/>
      <c r="R100" s="189"/>
      <c r="S100" s="190"/>
      <c r="T100" s="191"/>
      <c r="U100" s="192"/>
      <c r="V100" s="193"/>
      <c r="W100" s="190"/>
      <c r="X100" s="190"/>
      <c r="Y100" s="194"/>
      <c r="Z100" s="195"/>
      <c r="AA100" s="190"/>
      <c r="AB100" s="194"/>
      <c r="AC100" s="190"/>
      <c r="AD100" s="190"/>
      <c r="AE100" s="194"/>
      <c r="AF100" s="190"/>
      <c r="AG100" s="190"/>
      <c r="AH100" s="194"/>
      <c r="AI100" s="190"/>
      <c r="AJ100" s="190"/>
      <c r="AK100" s="194"/>
      <c r="AL100" s="190"/>
      <c r="AM100" s="190"/>
      <c r="AN100" s="194"/>
      <c r="AO100" s="190"/>
      <c r="AP100" s="190"/>
      <c r="AQ100" s="194"/>
      <c r="AR100" s="190"/>
      <c r="AS100" s="190"/>
      <c r="AT100" s="194"/>
      <c r="AU100" s="190"/>
      <c r="AV100" s="190"/>
      <c r="AW100" s="194"/>
      <c r="AX100" s="190"/>
      <c r="AY100" s="190"/>
      <c r="AZ100" s="194"/>
      <c r="BA100" s="190"/>
      <c r="BB100" s="190"/>
      <c r="BC100" s="194"/>
      <c r="BD100" s="190"/>
      <c r="BE100" s="190"/>
      <c r="BF100" s="194"/>
      <c r="BG100" s="190"/>
      <c r="BH100" s="190"/>
      <c r="BI100" s="194"/>
      <c r="BJ100" s="190"/>
      <c r="BK100" s="190"/>
      <c r="BL100" s="194"/>
      <c r="BM100" s="190"/>
      <c r="BN100" s="190"/>
      <c r="BO100" s="194"/>
      <c r="BP100" s="190"/>
      <c r="BQ100" s="190"/>
      <c r="BR100" s="194"/>
      <c r="BS100" s="190"/>
      <c r="BT100" s="190"/>
      <c r="BU100" s="194"/>
      <c r="BV100" s="190"/>
      <c r="BW100" s="190"/>
      <c r="BX100" s="194"/>
      <c r="BY100" s="190"/>
      <c r="BZ100" s="190"/>
      <c r="CA100" s="194"/>
      <c r="CB100" s="190"/>
      <c r="CC100" s="190"/>
      <c r="CD100" s="194"/>
      <c r="CE100" s="190"/>
      <c r="CF100" s="190"/>
      <c r="CG100" s="194"/>
      <c r="CH100" s="190"/>
      <c r="CI100" s="190"/>
      <c r="CJ100" s="194"/>
      <c r="CK100" s="190"/>
      <c r="CL100" s="190"/>
      <c r="CM100" s="194"/>
      <c r="CN100" s="190"/>
      <c r="CO100" s="190"/>
      <c r="CP100" s="194"/>
      <c r="CQ100" s="190"/>
      <c r="CR100" s="190"/>
      <c r="CS100" s="194"/>
      <c r="CT100" s="190"/>
      <c r="CU100" s="190"/>
      <c r="CV100" s="194"/>
      <c r="CW100" s="190"/>
      <c r="CX100" s="190"/>
      <c r="CY100" s="194"/>
      <c r="CZ100" s="190"/>
      <c r="DA100" s="190"/>
      <c r="DB100" s="194"/>
      <c r="DC100" s="190"/>
      <c r="DD100" s="190"/>
      <c r="DE100" s="194"/>
      <c r="DF100" s="190"/>
      <c r="DG100" s="190"/>
      <c r="DH100" s="194"/>
      <c r="DI100" s="190"/>
      <c r="DJ100" s="190"/>
      <c r="DK100" s="194"/>
      <c r="DL100" s="190"/>
      <c r="DM100" s="190"/>
      <c r="DN100" s="194"/>
      <c r="DO100" s="190"/>
      <c r="DP100" s="190"/>
      <c r="DQ100" s="194"/>
      <c r="DR100" s="190"/>
      <c r="DS100" s="190"/>
      <c r="DT100" s="194"/>
      <c r="DU100" s="190"/>
      <c r="DV100" s="190"/>
      <c r="DW100" s="194"/>
      <c r="DX100" s="190"/>
      <c r="DY100" s="190"/>
      <c r="DZ100" s="194"/>
      <c r="EA100" s="190"/>
      <c r="EB100" s="190"/>
      <c r="EC100" s="194"/>
      <c r="ED100" s="190"/>
      <c r="EE100" s="190"/>
      <c r="EF100" s="194"/>
      <c r="EG100" s="190"/>
      <c r="EH100" s="190"/>
      <c r="EI100" s="194"/>
      <c r="EJ100" s="190"/>
      <c r="EK100" s="190"/>
      <c r="EL100" s="194"/>
      <c r="EM100" s="190"/>
      <c r="EN100" s="190"/>
      <c r="EO100" s="194"/>
      <c r="EP100" s="190"/>
      <c r="EQ100" s="190"/>
      <c r="ER100" s="194"/>
      <c r="ES100" s="190"/>
      <c r="ET100" s="190"/>
      <c r="EU100" s="194"/>
      <c r="EV100" s="190"/>
      <c r="EW100" s="190"/>
      <c r="EX100" s="194"/>
      <c r="EY100" s="190"/>
      <c r="EZ100" s="190"/>
      <c r="FA100" s="194"/>
      <c r="FB100" s="190"/>
      <c r="FC100" s="190"/>
      <c r="FD100" s="194"/>
      <c r="FE100" s="190"/>
      <c r="FF100" s="190"/>
      <c r="FG100" s="194"/>
      <c r="FH100" s="190"/>
      <c r="FI100" s="190"/>
      <c r="FJ100" s="194"/>
      <c r="FK100" s="190"/>
      <c r="FL100" s="190"/>
      <c r="FM100" s="194"/>
      <c r="FN100" s="190"/>
      <c r="FO100" s="190"/>
      <c r="FP100" s="194"/>
      <c r="FQ100" s="190"/>
      <c r="FR100" s="190"/>
      <c r="FS100" s="194"/>
      <c r="FT100" s="190"/>
      <c r="FU100" s="190"/>
      <c r="FV100" s="194"/>
      <c r="FW100" s="190"/>
      <c r="FX100" s="190"/>
      <c r="FY100" s="194"/>
      <c r="FZ100" s="190"/>
      <c r="GA100" s="190"/>
      <c r="GB100" s="194"/>
      <c r="GC100" s="190"/>
      <c r="GD100" s="190"/>
      <c r="GE100" s="194"/>
      <c r="GF100" s="190"/>
      <c r="GG100" s="190"/>
      <c r="GH100" s="194"/>
      <c r="GI100" s="190"/>
      <c r="GJ100" s="190"/>
      <c r="GK100" s="194"/>
      <c r="GL100" s="190"/>
      <c r="GM100" s="190"/>
      <c r="GN100" s="194"/>
      <c r="GO100" s="190"/>
      <c r="GP100" s="190"/>
      <c r="GQ100" s="194"/>
    </row>
    <row r="101" spans="1:199" x14ac:dyDescent="0.25">
      <c r="A101" s="1"/>
      <c r="B101" s="1"/>
      <c r="C101" s="1"/>
      <c r="D101" s="137"/>
      <c r="E101" s="1"/>
      <c r="F101" s="138"/>
      <c r="G101" s="1"/>
      <c r="H101" s="1"/>
      <c r="I101" s="1"/>
      <c r="J101" s="1"/>
      <c r="K101" s="1"/>
      <c r="L101" s="1"/>
      <c r="M101" s="1"/>
      <c r="N101" s="1"/>
      <c r="O101" s="1"/>
      <c r="P101" s="1"/>
      <c r="Q101" s="1"/>
      <c r="R101" s="288"/>
      <c r="S101" s="263"/>
      <c r="T101" s="264"/>
      <c r="U101" s="176"/>
      <c r="V101" s="26"/>
      <c r="W101" s="263"/>
      <c r="X101" s="263"/>
      <c r="Y101" s="265"/>
      <c r="Z101" s="266"/>
      <c r="AA101" s="263"/>
      <c r="AB101" s="265"/>
      <c r="AC101" s="263"/>
      <c r="AD101" s="263"/>
      <c r="AE101" s="265"/>
      <c r="AF101" s="263"/>
      <c r="AG101" s="263"/>
      <c r="AH101" s="265"/>
      <c r="AI101" s="263"/>
      <c r="AJ101" s="263"/>
      <c r="AK101" s="265"/>
      <c r="AL101" s="263"/>
      <c r="AM101" s="263"/>
      <c r="AN101" s="265"/>
      <c r="AO101" s="263"/>
      <c r="AP101" s="263"/>
      <c r="AQ101" s="265"/>
      <c r="AR101" s="263"/>
      <c r="AS101" s="263"/>
      <c r="AT101" s="265"/>
      <c r="AU101" s="263"/>
      <c r="AV101" s="263"/>
      <c r="AW101" s="265"/>
      <c r="AX101" s="263"/>
      <c r="AY101" s="263"/>
      <c r="AZ101" s="265"/>
      <c r="BA101" s="263"/>
      <c r="BB101" s="263"/>
      <c r="BC101" s="265"/>
      <c r="BD101" s="263"/>
      <c r="BE101" s="263"/>
      <c r="BF101" s="265"/>
      <c r="BG101" s="263"/>
      <c r="BH101" s="263"/>
      <c r="BI101" s="265"/>
      <c r="BJ101" s="263"/>
      <c r="BK101" s="263"/>
      <c r="BL101" s="265"/>
      <c r="BM101" s="263"/>
      <c r="BN101" s="263"/>
      <c r="BO101" s="265"/>
      <c r="BP101" s="263"/>
      <c r="BQ101" s="263"/>
      <c r="BR101" s="265"/>
      <c r="BS101" s="263"/>
      <c r="BT101" s="263"/>
      <c r="BU101" s="265"/>
      <c r="BV101" s="263"/>
      <c r="BW101" s="263"/>
      <c r="BX101" s="265"/>
      <c r="BY101" s="263"/>
      <c r="BZ101" s="263"/>
      <c r="CA101" s="265"/>
      <c r="CB101" s="263"/>
      <c r="CC101" s="263"/>
      <c r="CD101" s="265"/>
      <c r="CE101" s="263"/>
      <c r="CF101" s="263"/>
      <c r="CG101" s="265"/>
      <c r="CH101" s="263"/>
      <c r="CI101" s="263"/>
      <c r="CJ101" s="265"/>
      <c r="CK101" s="263"/>
      <c r="CL101" s="263"/>
      <c r="CM101" s="265"/>
      <c r="CN101" s="263"/>
      <c r="CO101" s="263"/>
      <c r="CP101" s="265"/>
      <c r="CQ101" s="263"/>
      <c r="CR101" s="263"/>
      <c r="CS101" s="265"/>
      <c r="CT101" s="263"/>
      <c r="CU101" s="263"/>
      <c r="CV101" s="265"/>
      <c r="CW101" s="263"/>
      <c r="CX101" s="263"/>
      <c r="CY101" s="265"/>
      <c r="CZ101" s="263"/>
      <c r="DA101" s="263"/>
      <c r="DB101" s="265"/>
      <c r="DC101" s="263"/>
      <c r="DD101" s="263"/>
      <c r="DE101" s="265"/>
      <c r="DF101" s="263"/>
      <c r="DG101" s="263"/>
      <c r="DH101" s="265"/>
      <c r="DI101" s="263"/>
      <c r="DJ101" s="263"/>
      <c r="DK101" s="265"/>
      <c r="DL101" s="263"/>
      <c r="DM101" s="263"/>
      <c r="DN101" s="265"/>
      <c r="DO101" s="263"/>
      <c r="DP101" s="263"/>
      <c r="DQ101" s="265"/>
      <c r="DR101" s="263"/>
      <c r="DS101" s="263"/>
      <c r="DT101" s="265"/>
      <c r="DU101" s="263"/>
      <c r="DV101" s="263"/>
      <c r="DW101" s="265"/>
      <c r="DX101" s="263"/>
      <c r="DY101" s="263"/>
      <c r="DZ101" s="265"/>
      <c r="EA101" s="263"/>
      <c r="EB101" s="263"/>
      <c r="EC101" s="265"/>
      <c r="ED101" s="263"/>
      <c r="EE101" s="263"/>
      <c r="EF101" s="265"/>
      <c r="EG101" s="263"/>
      <c r="EH101" s="263"/>
      <c r="EI101" s="265"/>
      <c r="EJ101" s="263"/>
      <c r="EK101" s="263"/>
      <c r="EL101" s="265"/>
      <c r="EM101" s="263"/>
      <c r="EN101" s="263"/>
      <c r="EO101" s="265"/>
      <c r="EP101" s="263"/>
      <c r="EQ101" s="263"/>
      <c r="ER101" s="265"/>
      <c r="ES101" s="263"/>
      <c r="ET101" s="263"/>
      <c r="EU101" s="265"/>
      <c r="EV101" s="263"/>
      <c r="EW101" s="263"/>
      <c r="EX101" s="265"/>
      <c r="EY101" s="263"/>
      <c r="EZ101" s="263"/>
      <c r="FA101" s="265"/>
      <c r="FB101" s="263"/>
      <c r="FC101" s="263"/>
      <c r="FD101" s="265"/>
      <c r="FE101" s="263"/>
      <c r="FF101" s="263"/>
      <c r="FG101" s="265"/>
      <c r="FH101" s="263"/>
      <c r="FI101" s="263"/>
      <c r="FJ101" s="265"/>
      <c r="FK101" s="263"/>
      <c r="FL101" s="263"/>
      <c r="FM101" s="265"/>
      <c r="FN101" s="263"/>
      <c r="FO101" s="263"/>
      <c r="FP101" s="265"/>
      <c r="FQ101" s="263"/>
      <c r="FR101" s="263"/>
      <c r="FS101" s="265"/>
      <c r="FT101" s="263"/>
      <c r="FU101" s="263"/>
      <c r="FV101" s="265"/>
      <c r="FW101" s="263"/>
      <c r="FX101" s="263"/>
      <c r="FY101" s="265"/>
      <c r="FZ101" s="263"/>
      <c r="GA101" s="263"/>
      <c r="GB101" s="265"/>
      <c r="GC101" s="263"/>
      <c r="GD101" s="263"/>
      <c r="GE101" s="265"/>
      <c r="GF101" s="263"/>
      <c r="GG101" s="263"/>
      <c r="GH101" s="265"/>
      <c r="GI101" s="263"/>
      <c r="GJ101" s="263"/>
      <c r="GK101" s="265"/>
      <c r="GL101" s="263"/>
      <c r="GM101" s="263"/>
      <c r="GN101" s="265"/>
      <c r="GO101" s="263"/>
      <c r="GP101" s="263"/>
      <c r="GQ101" s="265"/>
    </row>
    <row r="102" spans="1:199" s="7" customFormat="1" x14ac:dyDescent="0.25">
      <c r="A102" s="85"/>
      <c r="B102" s="85"/>
      <c r="C102" s="85"/>
      <c r="D102" s="85" t="s">
        <v>225</v>
      </c>
      <c r="E102" s="85"/>
      <c r="F102" s="100">
        <v>0</v>
      </c>
      <c r="G102" s="86" t="s">
        <v>176</v>
      </c>
      <c r="H102" s="86"/>
      <c r="I102" s="86"/>
      <c r="J102" s="87" t="s">
        <v>273</v>
      </c>
      <c r="K102" s="85"/>
      <c r="L102" s="85"/>
      <c r="M102" s="85"/>
      <c r="N102" s="85"/>
      <c r="O102" s="85"/>
      <c r="P102" s="85"/>
      <c r="Q102" s="85"/>
      <c r="R102" s="274">
        <v>23.130245325825531</v>
      </c>
      <c r="S102" s="275">
        <v>0</v>
      </c>
      <c r="T102" s="276">
        <v>-1</v>
      </c>
      <c r="U102" s="277"/>
      <c r="V102" s="278"/>
      <c r="W102" s="275">
        <v>0</v>
      </c>
      <c r="X102" s="275">
        <v>0</v>
      </c>
      <c r="Y102" s="279">
        <v>0</v>
      </c>
      <c r="Z102" s="280">
        <v>0</v>
      </c>
      <c r="AA102" s="275">
        <v>0</v>
      </c>
      <c r="AB102" s="279">
        <v>0</v>
      </c>
      <c r="AC102" s="275">
        <v>0</v>
      </c>
      <c r="AD102" s="275">
        <v>0</v>
      </c>
      <c r="AE102" s="279">
        <v>0</v>
      </c>
      <c r="AF102" s="275">
        <v>0</v>
      </c>
      <c r="AG102" s="275">
        <v>0</v>
      </c>
      <c r="AH102" s="279">
        <v>0</v>
      </c>
      <c r="AI102" s="275">
        <v>2.3486511037516244</v>
      </c>
      <c r="AJ102" s="275">
        <v>0</v>
      </c>
      <c r="AK102" s="279">
        <v>-1</v>
      </c>
      <c r="AL102" s="275">
        <v>6.2619509826766482</v>
      </c>
      <c r="AM102" s="275">
        <v>0</v>
      </c>
      <c r="AN102" s="279">
        <v>-1</v>
      </c>
      <c r="AO102" s="275">
        <v>4.8420149576567599</v>
      </c>
      <c r="AP102" s="275">
        <v>0</v>
      </c>
      <c r="AQ102" s="279">
        <v>-1</v>
      </c>
      <c r="AR102" s="275">
        <v>6.953253565131968</v>
      </c>
      <c r="AS102" s="275">
        <v>0</v>
      </c>
      <c r="AT102" s="279">
        <v>-1</v>
      </c>
      <c r="AU102" s="275">
        <v>2.7243747166085299</v>
      </c>
      <c r="AV102" s="275">
        <v>0</v>
      </c>
      <c r="AW102" s="279">
        <v>-1</v>
      </c>
      <c r="AX102" s="275">
        <v>0</v>
      </c>
      <c r="AY102" s="275">
        <v>0</v>
      </c>
      <c r="AZ102" s="279">
        <v>0</v>
      </c>
      <c r="BA102" s="275">
        <v>0</v>
      </c>
      <c r="BB102" s="275">
        <v>0</v>
      </c>
      <c r="BC102" s="279">
        <v>0</v>
      </c>
      <c r="BD102" s="275">
        <v>0</v>
      </c>
      <c r="BE102" s="275">
        <v>0</v>
      </c>
      <c r="BF102" s="279">
        <v>0</v>
      </c>
      <c r="BG102" s="275">
        <v>0</v>
      </c>
      <c r="BH102" s="275">
        <v>0</v>
      </c>
      <c r="BI102" s="279">
        <v>0</v>
      </c>
      <c r="BJ102" s="275">
        <v>0</v>
      </c>
      <c r="BK102" s="275">
        <v>0</v>
      </c>
      <c r="BL102" s="279">
        <v>0</v>
      </c>
      <c r="BM102" s="275">
        <v>0</v>
      </c>
      <c r="BN102" s="275">
        <v>0</v>
      </c>
      <c r="BO102" s="279">
        <v>0</v>
      </c>
      <c r="BP102" s="275">
        <v>0</v>
      </c>
      <c r="BQ102" s="275">
        <v>0</v>
      </c>
      <c r="BR102" s="279">
        <v>0</v>
      </c>
      <c r="BS102" s="275">
        <v>0</v>
      </c>
      <c r="BT102" s="275">
        <v>0</v>
      </c>
      <c r="BU102" s="279">
        <v>0</v>
      </c>
      <c r="BV102" s="275">
        <v>0</v>
      </c>
      <c r="BW102" s="275">
        <v>0</v>
      </c>
      <c r="BX102" s="279">
        <v>0</v>
      </c>
      <c r="BY102" s="275">
        <v>0</v>
      </c>
      <c r="BZ102" s="275">
        <v>0</v>
      </c>
      <c r="CA102" s="279">
        <v>0</v>
      </c>
      <c r="CB102" s="275">
        <v>0</v>
      </c>
      <c r="CC102" s="275">
        <v>0</v>
      </c>
      <c r="CD102" s="279">
        <v>0</v>
      </c>
      <c r="CE102" s="275">
        <v>0</v>
      </c>
      <c r="CF102" s="275">
        <v>0</v>
      </c>
      <c r="CG102" s="279">
        <v>0</v>
      </c>
      <c r="CH102" s="275">
        <v>0</v>
      </c>
      <c r="CI102" s="275">
        <v>0</v>
      </c>
      <c r="CJ102" s="279">
        <v>0</v>
      </c>
      <c r="CK102" s="275">
        <v>0</v>
      </c>
      <c r="CL102" s="275">
        <v>0</v>
      </c>
      <c r="CM102" s="279">
        <v>0</v>
      </c>
      <c r="CN102" s="275">
        <v>0</v>
      </c>
      <c r="CO102" s="275">
        <v>0</v>
      </c>
      <c r="CP102" s="279">
        <v>0</v>
      </c>
      <c r="CQ102" s="275">
        <v>0</v>
      </c>
      <c r="CR102" s="275">
        <v>0</v>
      </c>
      <c r="CS102" s="279">
        <v>0</v>
      </c>
      <c r="CT102" s="275">
        <v>0</v>
      </c>
      <c r="CU102" s="275">
        <v>0</v>
      </c>
      <c r="CV102" s="279">
        <v>0</v>
      </c>
      <c r="CW102" s="275">
        <v>0</v>
      </c>
      <c r="CX102" s="275">
        <v>0</v>
      </c>
      <c r="CY102" s="279">
        <v>0</v>
      </c>
      <c r="CZ102" s="275">
        <v>0</v>
      </c>
      <c r="DA102" s="275">
        <v>0</v>
      </c>
      <c r="DB102" s="279">
        <v>0</v>
      </c>
      <c r="DC102" s="275">
        <v>0</v>
      </c>
      <c r="DD102" s="275">
        <v>0</v>
      </c>
      <c r="DE102" s="279">
        <v>0</v>
      </c>
      <c r="DF102" s="275">
        <v>0</v>
      </c>
      <c r="DG102" s="275">
        <v>0</v>
      </c>
      <c r="DH102" s="279">
        <v>0</v>
      </c>
      <c r="DI102" s="275">
        <v>0</v>
      </c>
      <c r="DJ102" s="275">
        <v>0</v>
      </c>
      <c r="DK102" s="279">
        <v>0</v>
      </c>
      <c r="DL102" s="275">
        <v>0</v>
      </c>
      <c r="DM102" s="275">
        <v>0</v>
      </c>
      <c r="DN102" s="279">
        <v>0</v>
      </c>
      <c r="DO102" s="275">
        <v>0</v>
      </c>
      <c r="DP102" s="275">
        <v>0</v>
      </c>
      <c r="DQ102" s="279">
        <v>0</v>
      </c>
      <c r="DR102" s="275">
        <v>0</v>
      </c>
      <c r="DS102" s="275">
        <v>0</v>
      </c>
      <c r="DT102" s="279">
        <v>0</v>
      </c>
      <c r="DU102" s="275">
        <v>0</v>
      </c>
      <c r="DV102" s="275">
        <v>0</v>
      </c>
      <c r="DW102" s="279">
        <v>0</v>
      </c>
      <c r="DX102" s="275">
        <v>0</v>
      </c>
      <c r="DY102" s="275">
        <v>0</v>
      </c>
      <c r="DZ102" s="279">
        <v>0</v>
      </c>
      <c r="EA102" s="275">
        <v>0</v>
      </c>
      <c r="EB102" s="275">
        <v>0</v>
      </c>
      <c r="EC102" s="279">
        <v>0</v>
      </c>
      <c r="ED102" s="275">
        <v>0</v>
      </c>
      <c r="EE102" s="275">
        <v>0</v>
      </c>
      <c r="EF102" s="279">
        <v>0</v>
      </c>
      <c r="EG102" s="275">
        <v>0</v>
      </c>
      <c r="EH102" s="275">
        <v>0</v>
      </c>
      <c r="EI102" s="279">
        <v>0</v>
      </c>
      <c r="EJ102" s="275">
        <v>0</v>
      </c>
      <c r="EK102" s="275">
        <v>0</v>
      </c>
      <c r="EL102" s="279">
        <v>0</v>
      </c>
      <c r="EM102" s="275">
        <v>0</v>
      </c>
      <c r="EN102" s="275">
        <v>0</v>
      </c>
      <c r="EO102" s="279">
        <v>0</v>
      </c>
      <c r="EP102" s="275">
        <v>0</v>
      </c>
      <c r="EQ102" s="275">
        <v>0</v>
      </c>
      <c r="ER102" s="279">
        <v>0</v>
      </c>
      <c r="ES102" s="275">
        <v>0</v>
      </c>
      <c r="ET102" s="275">
        <v>0</v>
      </c>
      <c r="EU102" s="279">
        <v>0</v>
      </c>
      <c r="EV102" s="275">
        <v>0</v>
      </c>
      <c r="EW102" s="275">
        <v>0</v>
      </c>
      <c r="EX102" s="279">
        <v>0</v>
      </c>
      <c r="EY102" s="275">
        <v>0</v>
      </c>
      <c r="EZ102" s="275">
        <v>0</v>
      </c>
      <c r="FA102" s="279">
        <v>0</v>
      </c>
      <c r="FB102" s="275">
        <v>0</v>
      </c>
      <c r="FC102" s="275">
        <v>0</v>
      </c>
      <c r="FD102" s="279">
        <v>0</v>
      </c>
      <c r="FE102" s="275">
        <v>0</v>
      </c>
      <c r="FF102" s="275">
        <v>0</v>
      </c>
      <c r="FG102" s="279">
        <v>0</v>
      </c>
      <c r="FH102" s="275">
        <v>0</v>
      </c>
      <c r="FI102" s="275">
        <v>0</v>
      </c>
      <c r="FJ102" s="279">
        <v>0</v>
      </c>
      <c r="FK102" s="275">
        <v>0</v>
      </c>
      <c r="FL102" s="275">
        <v>0</v>
      </c>
      <c r="FM102" s="279">
        <v>0</v>
      </c>
      <c r="FN102" s="275">
        <v>0</v>
      </c>
      <c r="FO102" s="275">
        <v>0</v>
      </c>
      <c r="FP102" s="279">
        <v>0</v>
      </c>
      <c r="FQ102" s="275">
        <v>0</v>
      </c>
      <c r="FR102" s="275">
        <v>0</v>
      </c>
      <c r="FS102" s="279">
        <v>0</v>
      </c>
      <c r="FT102" s="275">
        <v>0</v>
      </c>
      <c r="FU102" s="275">
        <v>0</v>
      </c>
      <c r="FV102" s="279">
        <v>0</v>
      </c>
      <c r="FW102" s="275">
        <v>0</v>
      </c>
      <c r="FX102" s="275">
        <v>0</v>
      </c>
      <c r="FY102" s="279">
        <v>0</v>
      </c>
      <c r="FZ102" s="275">
        <v>0</v>
      </c>
      <c r="GA102" s="275">
        <v>0</v>
      </c>
      <c r="GB102" s="279">
        <v>0</v>
      </c>
      <c r="GC102" s="275">
        <v>0</v>
      </c>
      <c r="GD102" s="275">
        <v>0</v>
      </c>
      <c r="GE102" s="279">
        <v>0</v>
      </c>
      <c r="GF102" s="275">
        <v>0</v>
      </c>
      <c r="GG102" s="275">
        <v>0</v>
      </c>
      <c r="GH102" s="279">
        <v>0</v>
      </c>
      <c r="GI102" s="275">
        <v>0</v>
      </c>
      <c r="GJ102" s="275">
        <v>0</v>
      </c>
      <c r="GK102" s="279">
        <v>0</v>
      </c>
      <c r="GL102" s="275">
        <v>0</v>
      </c>
      <c r="GM102" s="275">
        <v>0</v>
      </c>
      <c r="GN102" s="279">
        <v>0</v>
      </c>
      <c r="GO102" s="275">
        <v>0</v>
      </c>
      <c r="GP102" s="275">
        <v>0</v>
      </c>
      <c r="GQ102" s="279">
        <v>0</v>
      </c>
    </row>
    <row r="103" spans="1:199" s="36" customFormat="1" ht="10.199999999999999" x14ac:dyDescent="0.2">
      <c r="A103" s="29"/>
      <c r="B103" s="29"/>
      <c r="C103" s="29"/>
      <c r="D103" s="29"/>
      <c r="E103" s="29"/>
      <c r="F103" s="130">
        <v>1</v>
      </c>
      <c r="G103" s="131" t="s">
        <v>164</v>
      </c>
      <c r="H103" s="29"/>
      <c r="I103" s="29"/>
      <c r="J103" s="29" t="s">
        <v>273</v>
      </c>
      <c r="K103" s="29"/>
      <c r="L103" s="29"/>
      <c r="M103" s="29"/>
      <c r="N103" s="29"/>
      <c r="O103" s="29"/>
      <c r="P103" s="29"/>
      <c r="Q103" s="29"/>
      <c r="R103" s="257">
        <v>23.130245325825531</v>
      </c>
      <c r="S103" s="257">
        <v>0</v>
      </c>
      <c r="T103" s="258">
        <v>-1</v>
      </c>
      <c r="U103" s="259"/>
      <c r="V103" s="260"/>
      <c r="W103" s="257">
        <v>0</v>
      </c>
      <c r="X103" s="257">
        <v>0</v>
      </c>
      <c r="Y103" s="261">
        <v>0</v>
      </c>
      <c r="Z103" s="262">
        <v>0</v>
      </c>
      <c r="AA103" s="257">
        <v>0</v>
      </c>
      <c r="AB103" s="261">
        <v>0</v>
      </c>
      <c r="AC103" s="257">
        <v>0</v>
      </c>
      <c r="AD103" s="257">
        <v>0</v>
      </c>
      <c r="AE103" s="261">
        <v>0</v>
      </c>
      <c r="AF103" s="257">
        <v>0</v>
      </c>
      <c r="AG103" s="257">
        <v>0</v>
      </c>
      <c r="AH103" s="261">
        <v>0</v>
      </c>
      <c r="AI103" s="257">
        <v>2.3486511037516244</v>
      </c>
      <c r="AJ103" s="257">
        <v>0</v>
      </c>
      <c r="AK103" s="261">
        <v>-1</v>
      </c>
      <c r="AL103" s="257">
        <v>6.2619509826766482</v>
      </c>
      <c r="AM103" s="257">
        <v>0</v>
      </c>
      <c r="AN103" s="261">
        <v>-1</v>
      </c>
      <c r="AO103" s="257">
        <v>4.8420149576567599</v>
      </c>
      <c r="AP103" s="257">
        <v>0</v>
      </c>
      <c r="AQ103" s="261">
        <v>-1</v>
      </c>
      <c r="AR103" s="257">
        <v>6.953253565131968</v>
      </c>
      <c r="AS103" s="257">
        <v>0</v>
      </c>
      <c r="AT103" s="261">
        <v>-1</v>
      </c>
      <c r="AU103" s="257">
        <v>2.7243747166085299</v>
      </c>
      <c r="AV103" s="257">
        <v>0</v>
      </c>
      <c r="AW103" s="261">
        <v>-1</v>
      </c>
      <c r="AX103" s="257">
        <v>0</v>
      </c>
      <c r="AY103" s="257">
        <v>0</v>
      </c>
      <c r="AZ103" s="261">
        <v>0</v>
      </c>
      <c r="BA103" s="257">
        <v>0</v>
      </c>
      <c r="BB103" s="257">
        <v>0</v>
      </c>
      <c r="BC103" s="261">
        <v>0</v>
      </c>
      <c r="BD103" s="257">
        <v>0</v>
      </c>
      <c r="BE103" s="257">
        <v>0</v>
      </c>
      <c r="BF103" s="261">
        <v>0</v>
      </c>
      <c r="BG103" s="257">
        <v>0</v>
      </c>
      <c r="BH103" s="257">
        <v>0</v>
      </c>
      <c r="BI103" s="261">
        <v>0</v>
      </c>
      <c r="BJ103" s="257">
        <v>0</v>
      </c>
      <c r="BK103" s="257">
        <v>0</v>
      </c>
      <c r="BL103" s="261">
        <v>0</v>
      </c>
      <c r="BM103" s="257">
        <v>0</v>
      </c>
      <c r="BN103" s="257">
        <v>0</v>
      </c>
      <c r="BO103" s="261">
        <v>0</v>
      </c>
      <c r="BP103" s="257">
        <v>0</v>
      </c>
      <c r="BQ103" s="257">
        <v>0</v>
      </c>
      <c r="BR103" s="261">
        <v>0</v>
      </c>
      <c r="BS103" s="257">
        <v>0</v>
      </c>
      <c r="BT103" s="257">
        <v>0</v>
      </c>
      <c r="BU103" s="261">
        <v>0</v>
      </c>
      <c r="BV103" s="257">
        <v>0</v>
      </c>
      <c r="BW103" s="257">
        <v>0</v>
      </c>
      <c r="BX103" s="261">
        <v>0</v>
      </c>
      <c r="BY103" s="257">
        <v>0</v>
      </c>
      <c r="BZ103" s="257">
        <v>0</v>
      </c>
      <c r="CA103" s="261">
        <v>0</v>
      </c>
      <c r="CB103" s="257">
        <v>0</v>
      </c>
      <c r="CC103" s="257">
        <v>0</v>
      </c>
      <c r="CD103" s="261">
        <v>0</v>
      </c>
      <c r="CE103" s="257">
        <v>0</v>
      </c>
      <c r="CF103" s="257">
        <v>0</v>
      </c>
      <c r="CG103" s="261">
        <v>0</v>
      </c>
      <c r="CH103" s="257">
        <v>0</v>
      </c>
      <c r="CI103" s="257">
        <v>0</v>
      </c>
      <c r="CJ103" s="261">
        <v>0</v>
      </c>
      <c r="CK103" s="257">
        <v>0</v>
      </c>
      <c r="CL103" s="257">
        <v>0</v>
      </c>
      <c r="CM103" s="261">
        <v>0</v>
      </c>
      <c r="CN103" s="257">
        <v>0</v>
      </c>
      <c r="CO103" s="257">
        <v>0</v>
      </c>
      <c r="CP103" s="261">
        <v>0</v>
      </c>
      <c r="CQ103" s="257">
        <v>0</v>
      </c>
      <c r="CR103" s="257">
        <v>0</v>
      </c>
      <c r="CS103" s="261">
        <v>0</v>
      </c>
      <c r="CT103" s="257">
        <v>0</v>
      </c>
      <c r="CU103" s="257">
        <v>0</v>
      </c>
      <c r="CV103" s="261">
        <v>0</v>
      </c>
      <c r="CW103" s="257">
        <v>0</v>
      </c>
      <c r="CX103" s="257">
        <v>0</v>
      </c>
      <c r="CY103" s="261">
        <v>0</v>
      </c>
      <c r="CZ103" s="257">
        <v>0</v>
      </c>
      <c r="DA103" s="257">
        <v>0</v>
      </c>
      <c r="DB103" s="261">
        <v>0</v>
      </c>
      <c r="DC103" s="257">
        <v>0</v>
      </c>
      <c r="DD103" s="257">
        <v>0</v>
      </c>
      <c r="DE103" s="261">
        <v>0</v>
      </c>
      <c r="DF103" s="257">
        <v>0</v>
      </c>
      <c r="DG103" s="257">
        <v>0</v>
      </c>
      <c r="DH103" s="261">
        <v>0</v>
      </c>
      <c r="DI103" s="257">
        <v>0</v>
      </c>
      <c r="DJ103" s="257">
        <v>0</v>
      </c>
      <c r="DK103" s="261">
        <v>0</v>
      </c>
      <c r="DL103" s="257">
        <v>0</v>
      </c>
      <c r="DM103" s="257">
        <v>0</v>
      </c>
      <c r="DN103" s="261">
        <v>0</v>
      </c>
      <c r="DO103" s="257">
        <v>0</v>
      </c>
      <c r="DP103" s="257">
        <v>0</v>
      </c>
      <c r="DQ103" s="261">
        <v>0</v>
      </c>
      <c r="DR103" s="257">
        <v>0</v>
      </c>
      <c r="DS103" s="257">
        <v>0</v>
      </c>
      <c r="DT103" s="261">
        <v>0</v>
      </c>
      <c r="DU103" s="257">
        <v>0</v>
      </c>
      <c r="DV103" s="257">
        <v>0</v>
      </c>
      <c r="DW103" s="261">
        <v>0</v>
      </c>
      <c r="DX103" s="257">
        <v>0</v>
      </c>
      <c r="DY103" s="257">
        <v>0</v>
      </c>
      <c r="DZ103" s="261">
        <v>0</v>
      </c>
      <c r="EA103" s="257">
        <v>0</v>
      </c>
      <c r="EB103" s="257">
        <v>0</v>
      </c>
      <c r="EC103" s="261">
        <v>0</v>
      </c>
      <c r="ED103" s="257">
        <v>0</v>
      </c>
      <c r="EE103" s="257">
        <v>0</v>
      </c>
      <c r="EF103" s="261">
        <v>0</v>
      </c>
      <c r="EG103" s="257">
        <v>0</v>
      </c>
      <c r="EH103" s="257">
        <v>0</v>
      </c>
      <c r="EI103" s="261">
        <v>0</v>
      </c>
      <c r="EJ103" s="257">
        <v>0</v>
      </c>
      <c r="EK103" s="257">
        <v>0</v>
      </c>
      <c r="EL103" s="261">
        <v>0</v>
      </c>
      <c r="EM103" s="257">
        <v>0</v>
      </c>
      <c r="EN103" s="257">
        <v>0</v>
      </c>
      <c r="EO103" s="261">
        <v>0</v>
      </c>
      <c r="EP103" s="257">
        <v>0</v>
      </c>
      <c r="EQ103" s="257">
        <v>0</v>
      </c>
      <c r="ER103" s="261">
        <v>0</v>
      </c>
      <c r="ES103" s="257">
        <v>0</v>
      </c>
      <c r="ET103" s="257">
        <v>0</v>
      </c>
      <c r="EU103" s="261">
        <v>0</v>
      </c>
      <c r="EV103" s="257">
        <v>0</v>
      </c>
      <c r="EW103" s="257">
        <v>0</v>
      </c>
      <c r="EX103" s="261">
        <v>0</v>
      </c>
      <c r="EY103" s="257">
        <v>0</v>
      </c>
      <c r="EZ103" s="257">
        <v>0</v>
      </c>
      <c r="FA103" s="261">
        <v>0</v>
      </c>
      <c r="FB103" s="257">
        <v>0</v>
      </c>
      <c r="FC103" s="257">
        <v>0</v>
      </c>
      <c r="FD103" s="261">
        <v>0</v>
      </c>
      <c r="FE103" s="257">
        <v>0</v>
      </c>
      <c r="FF103" s="257">
        <v>0</v>
      </c>
      <c r="FG103" s="261">
        <v>0</v>
      </c>
      <c r="FH103" s="257">
        <v>0</v>
      </c>
      <c r="FI103" s="257">
        <v>0</v>
      </c>
      <c r="FJ103" s="261">
        <v>0</v>
      </c>
      <c r="FK103" s="257">
        <v>0</v>
      </c>
      <c r="FL103" s="257">
        <v>0</v>
      </c>
      <c r="FM103" s="261">
        <v>0</v>
      </c>
      <c r="FN103" s="257">
        <v>0</v>
      </c>
      <c r="FO103" s="257">
        <v>0</v>
      </c>
      <c r="FP103" s="261">
        <v>0</v>
      </c>
      <c r="FQ103" s="257">
        <v>0</v>
      </c>
      <c r="FR103" s="257">
        <v>0</v>
      </c>
      <c r="FS103" s="261">
        <v>0</v>
      </c>
      <c r="FT103" s="257">
        <v>0</v>
      </c>
      <c r="FU103" s="257">
        <v>0</v>
      </c>
      <c r="FV103" s="261">
        <v>0</v>
      </c>
      <c r="FW103" s="257">
        <v>0</v>
      </c>
      <c r="FX103" s="257">
        <v>0</v>
      </c>
      <c r="FY103" s="261">
        <v>0</v>
      </c>
      <c r="FZ103" s="257">
        <v>1</v>
      </c>
      <c r="GA103" s="257">
        <v>1</v>
      </c>
      <c r="GB103" s="261">
        <v>0</v>
      </c>
      <c r="GC103" s="257">
        <v>1</v>
      </c>
      <c r="GD103" s="257">
        <v>1</v>
      </c>
      <c r="GE103" s="261">
        <v>0</v>
      </c>
      <c r="GF103" s="257">
        <v>1</v>
      </c>
      <c r="GG103" s="257">
        <v>1</v>
      </c>
      <c r="GH103" s="261">
        <v>0</v>
      </c>
      <c r="GI103" s="257">
        <v>1</v>
      </c>
      <c r="GJ103" s="257">
        <v>1</v>
      </c>
      <c r="GK103" s="261">
        <v>0</v>
      </c>
      <c r="GL103" s="257">
        <v>1</v>
      </c>
      <c r="GM103" s="257">
        <v>1</v>
      </c>
      <c r="GN103" s="261">
        <v>0</v>
      </c>
      <c r="GO103" s="257">
        <v>1</v>
      </c>
      <c r="GP103" s="257">
        <v>1</v>
      </c>
      <c r="GQ103" s="261">
        <v>0</v>
      </c>
    </row>
    <row r="104" spans="1:199" s="69" customFormat="1" ht="6.6" x14ac:dyDescent="0.15">
      <c r="A104" s="68"/>
      <c r="B104" s="68"/>
      <c r="C104" s="68"/>
      <c r="D104" s="68"/>
      <c r="E104" s="68"/>
      <c r="F104" s="120"/>
      <c r="G104" s="68"/>
      <c r="H104" s="68"/>
      <c r="I104" s="68"/>
      <c r="J104" s="68"/>
      <c r="K104" s="68"/>
      <c r="L104" s="68"/>
      <c r="M104" s="68"/>
      <c r="N104" s="68"/>
      <c r="O104" s="68"/>
      <c r="P104" s="68"/>
      <c r="Q104" s="68"/>
      <c r="R104" s="189"/>
      <c r="S104" s="190"/>
      <c r="T104" s="191"/>
      <c r="U104" s="192"/>
      <c r="V104" s="193"/>
      <c r="W104" s="190"/>
      <c r="X104" s="190"/>
      <c r="Y104" s="194"/>
      <c r="Z104" s="195"/>
      <c r="AA104" s="190"/>
      <c r="AB104" s="194"/>
      <c r="AC104" s="190"/>
      <c r="AD104" s="190"/>
      <c r="AE104" s="194"/>
      <c r="AF104" s="190"/>
      <c r="AG104" s="190"/>
      <c r="AH104" s="194"/>
      <c r="AI104" s="190"/>
      <c r="AJ104" s="190"/>
      <c r="AK104" s="194"/>
      <c r="AL104" s="190"/>
      <c r="AM104" s="190"/>
      <c r="AN104" s="194"/>
      <c r="AO104" s="190"/>
      <c r="AP104" s="190"/>
      <c r="AQ104" s="194"/>
      <c r="AR104" s="190"/>
      <c r="AS104" s="190"/>
      <c r="AT104" s="194"/>
      <c r="AU104" s="190"/>
      <c r="AV104" s="190"/>
      <c r="AW104" s="194"/>
      <c r="AX104" s="190"/>
      <c r="AY104" s="190"/>
      <c r="AZ104" s="194"/>
      <c r="BA104" s="190"/>
      <c r="BB104" s="190"/>
      <c r="BC104" s="194"/>
      <c r="BD104" s="190"/>
      <c r="BE104" s="190"/>
      <c r="BF104" s="194"/>
      <c r="BG104" s="190"/>
      <c r="BH104" s="190"/>
      <c r="BI104" s="194"/>
      <c r="BJ104" s="190"/>
      <c r="BK104" s="190"/>
      <c r="BL104" s="194"/>
      <c r="BM104" s="190"/>
      <c r="BN104" s="190"/>
      <c r="BO104" s="194"/>
      <c r="BP104" s="190"/>
      <c r="BQ104" s="190"/>
      <c r="BR104" s="194"/>
      <c r="BS104" s="190"/>
      <c r="BT104" s="190"/>
      <c r="BU104" s="194"/>
      <c r="BV104" s="190"/>
      <c r="BW104" s="190"/>
      <c r="BX104" s="194"/>
      <c r="BY104" s="190"/>
      <c r="BZ104" s="190"/>
      <c r="CA104" s="194"/>
      <c r="CB104" s="190"/>
      <c r="CC104" s="190"/>
      <c r="CD104" s="194"/>
      <c r="CE104" s="190"/>
      <c r="CF104" s="190"/>
      <c r="CG104" s="194"/>
      <c r="CH104" s="190"/>
      <c r="CI104" s="190"/>
      <c r="CJ104" s="194"/>
      <c r="CK104" s="190"/>
      <c r="CL104" s="190"/>
      <c r="CM104" s="194"/>
      <c r="CN104" s="190"/>
      <c r="CO104" s="190"/>
      <c r="CP104" s="194"/>
      <c r="CQ104" s="190"/>
      <c r="CR104" s="190"/>
      <c r="CS104" s="194"/>
      <c r="CT104" s="190"/>
      <c r="CU104" s="190"/>
      <c r="CV104" s="194"/>
      <c r="CW104" s="190"/>
      <c r="CX104" s="190"/>
      <c r="CY104" s="194"/>
      <c r="CZ104" s="190"/>
      <c r="DA104" s="190"/>
      <c r="DB104" s="194"/>
      <c r="DC104" s="190"/>
      <c r="DD104" s="190"/>
      <c r="DE104" s="194"/>
      <c r="DF104" s="190"/>
      <c r="DG104" s="190"/>
      <c r="DH104" s="194"/>
      <c r="DI104" s="190"/>
      <c r="DJ104" s="190"/>
      <c r="DK104" s="194"/>
      <c r="DL104" s="190"/>
      <c r="DM104" s="190"/>
      <c r="DN104" s="194"/>
      <c r="DO104" s="190"/>
      <c r="DP104" s="190"/>
      <c r="DQ104" s="194"/>
      <c r="DR104" s="190"/>
      <c r="DS104" s="190"/>
      <c r="DT104" s="194"/>
      <c r="DU104" s="190"/>
      <c r="DV104" s="190"/>
      <c r="DW104" s="194"/>
      <c r="DX104" s="190"/>
      <c r="DY104" s="190"/>
      <c r="DZ104" s="194"/>
      <c r="EA104" s="190"/>
      <c r="EB104" s="190"/>
      <c r="EC104" s="194"/>
      <c r="ED104" s="190"/>
      <c r="EE104" s="190"/>
      <c r="EF104" s="194"/>
      <c r="EG104" s="190"/>
      <c r="EH104" s="190"/>
      <c r="EI104" s="194"/>
      <c r="EJ104" s="190"/>
      <c r="EK104" s="190"/>
      <c r="EL104" s="194"/>
      <c r="EM104" s="190"/>
      <c r="EN104" s="190"/>
      <c r="EO104" s="194"/>
      <c r="EP104" s="190"/>
      <c r="EQ104" s="190"/>
      <c r="ER104" s="194"/>
      <c r="ES104" s="190"/>
      <c r="ET104" s="190"/>
      <c r="EU104" s="194"/>
      <c r="EV104" s="190"/>
      <c r="EW104" s="190"/>
      <c r="EX104" s="194"/>
      <c r="EY104" s="190"/>
      <c r="EZ104" s="190"/>
      <c r="FA104" s="194"/>
      <c r="FB104" s="190"/>
      <c r="FC104" s="190"/>
      <c r="FD104" s="194"/>
      <c r="FE104" s="190"/>
      <c r="FF104" s="190"/>
      <c r="FG104" s="194"/>
      <c r="FH104" s="190"/>
      <c r="FI104" s="190"/>
      <c r="FJ104" s="194"/>
      <c r="FK104" s="190"/>
      <c r="FL104" s="190"/>
      <c r="FM104" s="194"/>
      <c r="FN104" s="190"/>
      <c r="FO104" s="190"/>
      <c r="FP104" s="194"/>
      <c r="FQ104" s="190"/>
      <c r="FR104" s="190"/>
      <c r="FS104" s="194"/>
      <c r="FT104" s="190"/>
      <c r="FU104" s="190"/>
      <c r="FV104" s="194"/>
      <c r="FW104" s="190"/>
      <c r="FX104" s="190"/>
      <c r="FY104" s="194"/>
      <c r="FZ104" s="190"/>
      <c r="GA104" s="190"/>
      <c r="GB104" s="194"/>
      <c r="GC104" s="190"/>
      <c r="GD104" s="190"/>
      <c r="GE104" s="194"/>
      <c r="GF104" s="190"/>
      <c r="GG104" s="190"/>
      <c r="GH104" s="194"/>
      <c r="GI104" s="190"/>
      <c r="GJ104" s="190"/>
      <c r="GK104" s="194"/>
      <c r="GL104" s="190"/>
      <c r="GM104" s="190"/>
      <c r="GN104" s="194"/>
      <c r="GO104" s="190"/>
      <c r="GP104" s="190"/>
      <c r="GQ104" s="194"/>
    </row>
    <row r="105" spans="1:199" x14ac:dyDescent="0.25">
      <c r="A105" s="1"/>
      <c r="B105" s="1"/>
      <c r="C105" s="1"/>
      <c r="D105" s="1"/>
      <c r="E105" s="1"/>
      <c r="F105" s="97"/>
      <c r="G105" s="1"/>
      <c r="H105" s="1"/>
      <c r="I105" s="1"/>
      <c r="J105" s="18"/>
      <c r="K105" s="1"/>
      <c r="L105" s="1"/>
      <c r="M105" s="1"/>
      <c r="N105" s="1"/>
      <c r="O105" s="1"/>
      <c r="P105" s="1"/>
      <c r="Q105" s="1"/>
      <c r="R105" s="175"/>
      <c r="S105" s="263"/>
      <c r="T105" s="264"/>
      <c r="U105" s="176"/>
      <c r="V105" s="26"/>
      <c r="W105" s="263"/>
      <c r="X105" s="263"/>
      <c r="Y105" s="265"/>
      <c r="Z105" s="266"/>
      <c r="AA105" s="263"/>
      <c r="AB105" s="265"/>
      <c r="AC105" s="263"/>
      <c r="AD105" s="263"/>
      <c r="AE105" s="265"/>
      <c r="AF105" s="263"/>
      <c r="AG105" s="263"/>
      <c r="AH105" s="265"/>
      <c r="AI105" s="263"/>
      <c r="AJ105" s="263"/>
      <c r="AK105" s="265"/>
      <c r="AL105" s="263"/>
      <c r="AM105" s="263"/>
      <c r="AN105" s="265"/>
      <c r="AO105" s="263"/>
      <c r="AP105" s="263"/>
      <c r="AQ105" s="265"/>
      <c r="AR105" s="263"/>
      <c r="AS105" s="263"/>
      <c r="AT105" s="265"/>
      <c r="AU105" s="263"/>
      <c r="AV105" s="263"/>
      <c r="AW105" s="265"/>
      <c r="AX105" s="263"/>
      <c r="AY105" s="263"/>
      <c r="AZ105" s="265"/>
      <c r="BA105" s="263"/>
      <c r="BB105" s="263"/>
      <c r="BC105" s="265"/>
      <c r="BD105" s="263"/>
      <c r="BE105" s="263"/>
      <c r="BF105" s="265"/>
      <c r="BG105" s="263"/>
      <c r="BH105" s="263"/>
      <c r="BI105" s="265"/>
      <c r="BJ105" s="263"/>
      <c r="BK105" s="263"/>
      <c r="BL105" s="265"/>
      <c r="BM105" s="263"/>
      <c r="BN105" s="263"/>
      <c r="BO105" s="265"/>
      <c r="BP105" s="263"/>
      <c r="BQ105" s="263"/>
      <c r="BR105" s="265"/>
      <c r="BS105" s="263"/>
      <c r="BT105" s="263"/>
      <c r="BU105" s="265"/>
      <c r="BV105" s="263"/>
      <c r="BW105" s="263"/>
      <c r="BX105" s="265"/>
      <c r="BY105" s="263"/>
      <c r="BZ105" s="263"/>
      <c r="CA105" s="265"/>
      <c r="CB105" s="263"/>
      <c r="CC105" s="263"/>
      <c r="CD105" s="265"/>
      <c r="CE105" s="263"/>
      <c r="CF105" s="263"/>
      <c r="CG105" s="265"/>
      <c r="CH105" s="263"/>
      <c r="CI105" s="263"/>
      <c r="CJ105" s="265"/>
      <c r="CK105" s="263"/>
      <c r="CL105" s="263"/>
      <c r="CM105" s="265"/>
      <c r="CN105" s="263"/>
      <c r="CO105" s="263"/>
      <c r="CP105" s="265"/>
      <c r="CQ105" s="263"/>
      <c r="CR105" s="263"/>
      <c r="CS105" s="265"/>
      <c r="CT105" s="263"/>
      <c r="CU105" s="263"/>
      <c r="CV105" s="265"/>
      <c r="CW105" s="263"/>
      <c r="CX105" s="263"/>
      <c r="CY105" s="265"/>
      <c r="CZ105" s="263"/>
      <c r="DA105" s="263"/>
      <c r="DB105" s="265"/>
      <c r="DC105" s="263"/>
      <c r="DD105" s="263"/>
      <c r="DE105" s="265"/>
      <c r="DF105" s="263"/>
      <c r="DG105" s="263"/>
      <c r="DH105" s="265"/>
      <c r="DI105" s="263"/>
      <c r="DJ105" s="263"/>
      <c r="DK105" s="265"/>
      <c r="DL105" s="263"/>
      <c r="DM105" s="263"/>
      <c r="DN105" s="265"/>
      <c r="DO105" s="263"/>
      <c r="DP105" s="263"/>
      <c r="DQ105" s="265"/>
      <c r="DR105" s="263"/>
      <c r="DS105" s="263"/>
      <c r="DT105" s="265"/>
      <c r="DU105" s="263"/>
      <c r="DV105" s="263"/>
      <c r="DW105" s="265"/>
      <c r="DX105" s="263"/>
      <c r="DY105" s="263"/>
      <c r="DZ105" s="265"/>
      <c r="EA105" s="263"/>
      <c r="EB105" s="263"/>
      <c r="EC105" s="265"/>
      <c r="ED105" s="263"/>
      <c r="EE105" s="263"/>
      <c r="EF105" s="265"/>
      <c r="EG105" s="263"/>
      <c r="EH105" s="263"/>
      <c r="EI105" s="265"/>
      <c r="EJ105" s="263"/>
      <c r="EK105" s="263"/>
      <c r="EL105" s="265"/>
      <c r="EM105" s="263"/>
      <c r="EN105" s="263"/>
      <c r="EO105" s="265"/>
      <c r="EP105" s="263"/>
      <c r="EQ105" s="263"/>
      <c r="ER105" s="265"/>
      <c r="ES105" s="263"/>
      <c r="ET105" s="263"/>
      <c r="EU105" s="265"/>
      <c r="EV105" s="263"/>
      <c r="EW105" s="263"/>
      <c r="EX105" s="265"/>
      <c r="EY105" s="263"/>
      <c r="EZ105" s="263"/>
      <c r="FA105" s="265"/>
      <c r="FB105" s="263"/>
      <c r="FC105" s="263"/>
      <c r="FD105" s="265"/>
      <c r="FE105" s="263"/>
      <c r="FF105" s="263"/>
      <c r="FG105" s="265"/>
      <c r="FH105" s="263"/>
      <c r="FI105" s="263"/>
      <c r="FJ105" s="265"/>
      <c r="FK105" s="263"/>
      <c r="FL105" s="263"/>
      <c r="FM105" s="265"/>
      <c r="FN105" s="263"/>
      <c r="FO105" s="263"/>
      <c r="FP105" s="265"/>
      <c r="FQ105" s="263"/>
      <c r="FR105" s="263"/>
      <c r="FS105" s="265"/>
      <c r="FT105" s="263"/>
      <c r="FU105" s="263"/>
      <c r="FV105" s="265"/>
      <c r="FW105" s="263"/>
      <c r="FX105" s="263"/>
      <c r="FY105" s="265"/>
      <c r="FZ105" s="263"/>
      <c r="GA105" s="263"/>
      <c r="GB105" s="265"/>
      <c r="GC105" s="263"/>
      <c r="GD105" s="263"/>
      <c r="GE105" s="265"/>
      <c r="GF105" s="263"/>
      <c r="GG105" s="263"/>
      <c r="GH105" s="265"/>
      <c r="GI105" s="263"/>
      <c r="GJ105" s="263"/>
      <c r="GK105" s="265"/>
      <c r="GL105" s="263"/>
      <c r="GM105" s="263"/>
      <c r="GN105" s="265"/>
      <c r="GO105" s="263"/>
      <c r="GP105" s="263"/>
      <c r="GQ105" s="265"/>
    </row>
    <row r="106" spans="1:199" s="7" customFormat="1" x14ac:dyDescent="0.25">
      <c r="A106" s="90"/>
      <c r="B106" s="90"/>
      <c r="C106" s="90"/>
      <c r="D106" s="90" t="s">
        <v>226</v>
      </c>
      <c r="E106" s="90"/>
      <c r="F106" s="101">
        <v>0</v>
      </c>
      <c r="G106" s="91" t="s">
        <v>177</v>
      </c>
      <c r="H106" s="91"/>
      <c r="I106" s="91"/>
      <c r="J106" s="92" t="s">
        <v>273</v>
      </c>
      <c r="K106" s="90"/>
      <c r="L106" s="90"/>
      <c r="M106" s="90"/>
      <c r="N106" s="90"/>
      <c r="O106" s="90"/>
      <c r="P106" s="90"/>
      <c r="Q106" s="90"/>
      <c r="R106" s="281">
        <v>23.234171526971132</v>
      </c>
      <c r="S106" s="282">
        <v>0</v>
      </c>
      <c r="T106" s="283">
        <v>-1</v>
      </c>
      <c r="U106" s="284"/>
      <c r="V106" s="285"/>
      <c r="W106" s="282">
        <v>0</v>
      </c>
      <c r="X106" s="282">
        <v>0</v>
      </c>
      <c r="Y106" s="286">
        <v>0</v>
      </c>
      <c r="Z106" s="287">
        <v>0</v>
      </c>
      <c r="AA106" s="282">
        <v>0</v>
      </c>
      <c r="AB106" s="286">
        <v>0</v>
      </c>
      <c r="AC106" s="282">
        <v>0</v>
      </c>
      <c r="AD106" s="282">
        <v>0</v>
      </c>
      <c r="AE106" s="286">
        <v>0</v>
      </c>
      <c r="AF106" s="282">
        <v>0</v>
      </c>
      <c r="AG106" s="282">
        <v>0</v>
      </c>
      <c r="AH106" s="286">
        <v>0</v>
      </c>
      <c r="AI106" s="282">
        <v>0</v>
      </c>
      <c r="AJ106" s="282">
        <v>0</v>
      </c>
      <c r="AK106" s="286">
        <v>0</v>
      </c>
      <c r="AL106" s="282">
        <v>0</v>
      </c>
      <c r="AM106" s="282">
        <v>0</v>
      </c>
      <c r="AN106" s="286">
        <v>0</v>
      </c>
      <c r="AO106" s="282">
        <v>0</v>
      </c>
      <c r="AP106" s="282">
        <v>0</v>
      </c>
      <c r="AQ106" s="286">
        <v>0</v>
      </c>
      <c r="AR106" s="282">
        <v>14.11126315483039</v>
      </c>
      <c r="AS106" s="282">
        <v>0</v>
      </c>
      <c r="AT106" s="286">
        <v>-1</v>
      </c>
      <c r="AU106" s="282">
        <v>9.122908372140742</v>
      </c>
      <c r="AV106" s="282">
        <v>0</v>
      </c>
      <c r="AW106" s="286">
        <v>-1</v>
      </c>
      <c r="AX106" s="282">
        <v>0</v>
      </c>
      <c r="AY106" s="282">
        <v>0</v>
      </c>
      <c r="AZ106" s="286">
        <v>0</v>
      </c>
      <c r="BA106" s="282">
        <v>0</v>
      </c>
      <c r="BB106" s="282">
        <v>0</v>
      </c>
      <c r="BC106" s="286">
        <v>0</v>
      </c>
      <c r="BD106" s="282">
        <v>0</v>
      </c>
      <c r="BE106" s="282">
        <v>0</v>
      </c>
      <c r="BF106" s="286">
        <v>0</v>
      </c>
      <c r="BG106" s="282">
        <v>0</v>
      </c>
      <c r="BH106" s="282">
        <v>0</v>
      </c>
      <c r="BI106" s="286">
        <v>0</v>
      </c>
      <c r="BJ106" s="282">
        <v>0</v>
      </c>
      <c r="BK106" s="282">
        <v>0</v>
      </c>
      <c r="BL106" s="286">
        <v>0</v>
      </c>
      <c r="BM106" s="282">
        <v>0</v>
      </c>
      <c r="BN106" s="282">
        <v>0</v>
      </c>
      <c r="BO106" s="286">
        <v>0</v>
      </c>
      <c r="BP106" s="282">
        <v>0</v>
      </c>
      <c r="BQ106" s="282">
        <v>0</v>
      </c>
      <c r="BR106" s="286">
        <v>0</v>
      </c>
      <c r="BS106" s="282">
        <v>0</v>
      </c>
      <c r="BT106" s="282">
        <v>0</v>
      </c>
      <c r="BU106" s="286">
        <v>0</v>
      </c>
      <c r="BV106" s="282">
        <v>0</v>
      </c>
      <c r="BW106" s="282">
        <v>0</v>
      </c>
      <c r="BX106" s="286">
        <v>0</v>
      </c>
      <c r="BY106" s="282">
        <v>0</v>
      </c>
      <c r="BZ106" s="282">
        <v>0</v>
      </c>
      <c r="CA106" s="286">
        <v>0</v>
      </c>
      <c r="CB106" s="282">
        <v>0</v>
      </c>
      <c r="CC106" s="282">
        <v>0</v>
      </c>
      <c r="CD106" s="286">
        <v>0</v>
      </c>
      <c r="CE106" s="282">
        <v>0</v>
      </c>
      <c r="CF106" s="282">
        <v>0</v>
      </c>
      <c r="CG106" s="286">
        <v>0</v>
      </c>
      <c r="CH106" s="282">
        <v>0</v>
      </c>
      <c r="CI106" s="282">
        <v>0</v>
      </c>
      <c r="CJ106" s="286">
        <v>0</v>
      </c>
      <c r="CK106" s="282">
        <v>0</v>
      </c>
      <c r="CL106" s="282">
        <v>0</v>
      </c>
      <c r="CM106" s="286">
        <v>0</v>
      </c>
      <c r="CN106" s="282">
        <v>0</v>
      </c>
      <c r="CO106" s="282">
        <v>0</v>
      </c>
      <c r="CP106" s="286">
        <v>0</v>
      </c>
      <c r="CQ106" s="282">
        <v>0</v>
      </c>
      <c r="CR106" s="282">
        <v>0</v>
      </c>
      <c r="CS106" s="286">
        <v>0</v>
      </c>
      <c r="CT106" s="282">
        <v>0</v>
      </c>
      <c r="CU106" s="282">
        <v>0</v>
      </c>
      <c r="CV106" s="286">
        <v>0</v>
      </c>
      <c r="CW106" s="282">
        <v>0</v>
      </c>
      <c r="CX106" s="282">
        <v>0</v>
      </c>
      <c r="CY106" s="286">
        <v>0</v>
      </c>
      <c r="CZ106" s="282">
        <v>0</v>
      </c>
      <c r="DA106" s="282">
        <v>0</v>
      </c>
      <c r="DB106" s="286">
        <v>0</v>
      </c>
      <c r="DC106" s="282">
        <v>0</v>
      </c>
      <c r="DD106" s="282">
        <v>0</v>
      </c>
      <c r="DE106" s="286">
        <v>0</v>
      </c>
      <c r="DF106" s="282">
        <v>0</v>
      </c>
      <c r="DG106" s="282">
        <v>0</v>
      </c>
      <c r="DH106" s="286">
        <v>0</v>
      </c>
      <c r="DI106" s="282">
        <v>0</v>
      </c>
      <c r="DJ106" s="282">
        <v>0</v>
      </c>
      <c r="DK106" s="286">
        <v>0</v>
      </c>
      <c r="DL106" s="282">
        <v>0</v>
      </c>
      <c r="DM106" s="282">
        <v>0</v>
      </c>
      <c r="DN106" s="286">
        <v>0</v>
      </c>
      <c r="DO106" s="282">
        <v>0</v>
      </c>
      <c r="DP106" s="282">
        <v>0</v>
      </c>
      <c r="DQ106" s="286">
        <v>0</v>
      </c>
      <c r="DR106" s="282">
        <v>0</v>
      </c>
      <c r="DS106" s="282">
        <v>0</v>
      </c>
      <c r="DT106" s="286">
        <v>0</v>
      </c>
      <c r="DU106" s="282">
        <v>0</v>
      </c>
      <c r="DV106" s="282">
        <v>0</v>
      </c>
      <c r="DW106" s="286">
        <v>0</v>
      </c>
      <c r="DX106" s="282">
        <v>0</v>
      </c>
      <c r="DY106" s="282">
        <v>0</v>
      </c>
      <c r="DZ106" s="286">
        <v>0</v>
      </c>
      <c r="EA106" s="282">
        <v>0</v>
      </c>
      <c r="EB106" s="282">
        <v>0</v>
      </c>
      <c r="EC106" s="286">
        <v>0</v>
      </c>
      <c r="ED106" s="282">
        <v>0</v>
      </c>
      <c r="EE106" s="282">
        <v>0</v>
      </c>
      <c r="EF106" s="286">
        <v>0</v>
      </c>
      <c r="EG106" s="282">
        <v>0</v>
      </c>
      <c r="EH106" s="282">
        <v>0</v>
      </c>
      <c r="EI106" s="286">
        <v>0</v>
      </c>
      <c r="EJ106" s="282">
        <v>0</v>
      </c>
      <c r="EK106" s="282">
        <v>0</v>
      </c>
      <c r="EL106" s="286">
        <v>0</v>
      </c>
      <c r="EM106" s="282">
        <v>0</v>
      </c>
      <c r="EN106" s="282">
        <v>0</v>
      </c>
      <c r="EO106" s="286">
        <v>0</v>
      </c>
      <c r="EP106" s="282">
        <v>0</v>
      </c>
      <c r="EQ106" s="282">
        <v>0</v>
      </c>
      <c r="ER106" s="286">
        <v>0</v>
      </c>
      <c r="ES106" s="282">
        <v>0</v>
      </c>
      <c r="ET106" s="282">
        <v>0</v>
      </c>
      <c r="EU106" s="286">
        <v>0</v>
      </c>
      <c r="EV106" s="282">
        <v>0</v>
      </c>
      <c r="EW106" s="282">
        <v>0</v>
      </c>
      <c r="EX106" s="286">
        <v>0</v>
      </c>
      <c r="EY106" s="282">
        <v>0</v>
      </c>
      <c r="EZ106" s="282">
        <v>0</v>
      </c>
      <c r="FA106" s="286">
        <v>0</v>
      </c>
      <c r="FB106" s="282">
        <v>0</v>
      </c>
      <c r="FC106" s="282">
        <v>0</v>
      </c>
      <c r="FD106" s="286">
        <v>0</v>
      </c>
      <c r="FE106" s="282">
        <v>0</v>
      </c>
      <c r="FF106" s="282">
        <v>0</v>
      </c>
      <c r="FG106" s="286">
        <v>0</v>
      </c>
      <c r="FH106" s="282">
        <v>0</v>
      </c>
      <c r="FI106" s="282">
        <v>0</v>
      </c>
      <c r="FJ106" s="286">
        <v>0</v>
      </c>
      <c r="FK106" s="282">
        <v>0</v>
      </c>
      <c r="FL106" s="282">
        <v>0</v>
      </c>
      <c r="FM106" s="286">
        <v>0</v>
      </c>
      <c r="FN106" s="282">
        <v>0</v>
      </c>
      <c r="FO106" s="282">
        <v>0</v>
      </c>
      <c r="FP106" s="286">
        <v>0</v>
      </c>
      <c r="FQ106" s="282">
        <v>0</v>
      </c>
      <c r="FR106" s="282">
        <v>0</v>
      </c>
      <c r="FS106" s="286">
        <v>0</v>
      </c>
      <c r="FT106" s="282">
        <v>0</v>
      </c>
      <c r="FU106" s="282">
        <v>0</v>
      </c>
      <c r="FV106" s="286">
        <v>0</v>
      </c>
      <c r="FW106" s="282">
        <v>0</v>
      </c>
      <c r="FX106" s="282">
        <v>0</v>
      </c>
      <c r="FY106" s="286">
        <v>0</v>
      </c>
      <c r="FZ106" s="282">
        <v>0</v>
      </c>
      <c r="GA106" s="282">
        <v>0</v>
      </c>
      <c r="GB106" s="286">
        <v>0</v>
      </c>
      <c r="GC106" s="282">
        <v>0</v>
      </c>
      <c r="GD106" s="282">
        <v>0</v>
      </c>
      <c r="GE106" s="286">
        <v>0</v>
      </c>
      <c r="GF106" s="282">
        <v>0</v>
      </c>
      <c r="GG106" s="282">
        <v>0</v>
      </c>
      <c r="GH106" s="286">
        <v>0</v>
      </c>
      <c r="GI106" s="282">
        <v>0</v>
      </c>
      <c r="GJ106" s="282">
        <v>0</v>
      </c>
      <c r="GK106" s="286">
        <v>0</v>
      </c>
      <c r="GL106" s="282">
        <v>0</v>
      </c>
      <c r="GM106" s="282">
        <v>0</v>
      </c>
      <c r="GN106" s="286">
        <v>0</v>
      </c>
      <c r="GO106" s="282">
        <v>0</v>
      </c>
      <c r="GP106" s="282">
        <v>0</v>
      </c>
      <c r="GQ106" s="286">
        <v>0</v>
      </c>
    </row>
    <row r="107" spans="1:199" s="36" customFormat="1" ht="10.199999999999999" x14ac:dyDescent="0.2">
      <c r="A107" s="29"/>
      <c r="B107" s="29"/>
      <c r="C107" s="29"/>
      <c r="D107" s="29"/>
      <c r="E107" s="29"/>
      <c r="F107" s="130">
        <v>1</v>
      </c>
      <c r="G107" s="131" t="s">
        <v>165</v>
      </c>
      <c r="H107" s="29"/>
      <c r="I107" s="29"/>
      <c r="J107" s="29" t="s">
        <v>273</v>
      </c>
      <c r="K107" s="29"/>
      <c r="L107" s="29"/>
      <c r="M107" s="29"/>
      <c r="N107" s="29"/>
      <c r="O107" s="29"/>
      <c r="P107" s="29"/>
      <c r="Q107" s="29"/>
      <c r="R107" s="257">
        <v>23.130245325825531</v>
      </c>
      <c r="S107" s="257">
        <v>0</v>
      </c>
      <c r="T107" s="258">
        <v>-1</v>
      </c>
      <c r="U107" s="259"/>
      <c r="V107" s="260"/>
      <c r="W107" s="257">
        <v>0</v>
      </c>
      <c r="X107" s="257">
        <v>0</v>
      </c>
      <c r="Y107" s="261">
        <v>0</v>
      </c>
      <c r="Z107" s="262">
        <v>0</v>
      </c>
      <c r="AA107" s="257">
        <v>0</v>
      </c>
      <c r="AB107" s="261">
        <v>0</v>
      </c>
      <c r="AC107" s="257">
        <v>0</v>
      </c>
      <c r="AD107" s="257">
        <v>0</v>
      </c>
      <c r="AE107" s="261">
        <v>0</v>
      </c>
      <c r="AF107" s="257">
        <v>0</v>
      </c>
      <c r="AG107" s="257">
        <v>0</v>
      </c>
      <c r="AH107" s="261">
        <v>0</v>
      </c>
      <c r="AI107" s="257">
        <v>0</v>
      </c>
      <c r="AJ107" s="257">
        <v>0</v>
      </c>
      <c r="AK107" s="261">
        <v>0</v>
      </c>
      <c r="AL107" s="257">
        <v>0</v>
      </c>
      <c r="AM107" s="257">
        <v>0</v>
      </c>
      <c r="AN107" s="261">
        <v>0</v>
      </c>
      <c r="AO107" s="257">
        <v>0</v>
      </c>
      <c r="AP107" s="257">
        <v>0</v>
      </c>
      <c r="AQ107" s="261">
        <v>0</v>
      </c>
      <c r="AR107" s="257">
        <v>14.014712943405376</v>
      </c>
      <c r="AS107" s="257">
        <v>0</v>
      </c>
      <c r="AT107" s="261">
        <v>-1</v>
      </c>
      <c r="AU107" s="257">
        <v>9.1155323824201542</v>
      </c>
      <c r="AV107" s="257">
        <v>0</v>
      </c>
      <c r="AW107" s="261">
        <v>-1</v>
      </c>
      <c r="AX107" s="257">
        <v>0</v>
      </c>
      <c r="AY107" s="257">
        <v>0</v>
      </c>
      <c r="AZ107" s="261">
        <v>0</v>
      </c>
      <c r="BA107" s="257">
        <v>0</v>
      </c>
      <c r="BB107" s="257">
        <v>0</v>
      </c>
      <c r="BC107" s="261">
        <v>0</v>
      </c>
      <c r="BD107" s="257">
        <v>0</v>
      </c>
      <c r="BE107" s="257">
        <v>0</v>
      </c>
      <c r="BF107" s="261">
        <v>0</v>
      </c>
      <c r="BG107" s="257">
        <v>0</v>
      </c>
      <c r="BH107" s="257">
        <v>0</v>
      </c>
      <c r="BI107" s="261">
        <v>0</v>
      </c>
      <c r="BJ107" s="257">
        <v>0</v>
      </c>
      <c r="BK107" s="257">
        <v>0</v>
      </c>
      <c r="BL107" s="261">
        <v>0</v>
      </c>
      <c r="BM107" s="257">
        <v>0</v>
      </c>
      <c r="BN107" s="257">
        <v>0</v>
      </c>
      <c r="BO107" s="261">
        <v>0</v>
      </c>
      <c r="BP107" s="257">
        <v>0</v>
      </c>
      <c r="BQ107" s="257">
        <v>0</v>
      </c>
      <c r="BR107" s="261">
        <v>0</v>
      </c>
      <c r="BS107" s="257">
        <v>0</v>
      </c>
      <c r="BT107" s="257">
        <v>0</v>
      </c>
      <c r="BU107" s="261">
        <v>0</v>
      </c>
      <c r="BV107" s="257">
        <v>0</v>
      </c>
      <c r="BW107" s="257">
        <v>0</v>
      </c>
      <c r="BX107" s="261">
        <v>0</v>
      </c>
      <c r="BY107" s="257">
        <v>0</v>
      </c>
      <c r="BZ107" s="257">
        <v>0</v>
      </c>
      <c r="CA107" s="261">
        <v>0</v>
      </c>
      <c r="CB107" s="257">
        <v>0</v>
      </c>
      <c r="CC107" s="257">
        <v>0</v>
      </c>
      <c r="CD107" s="261">
        <v>0</v>
      </c>
      <c r="CE107" s="257">
        <v>0</v>
      </c>
      <c r="CF107" s="257">
        <v>0</v>
      </c>
      <c r="CG107" s="261">
        <v>0</v>
      </c>
      <c r="CH107" s="257">
        <v>0</v>
      </c>
      <c r="CI107" s="257">
        <v>0</v>
      </c>
      <c r="CJ107" s="261">
        <v>0</v>
      </c>
      <c r="CK107" s="257">
        <v>0</v>
      </c>
      <c r="CL107" s="257">
        <v>0</v>
      </c>
      <c r="CM107" s="261">
        <v>0</v>
      </c>
      <c r="CN107" s="257">
        <v>0</v>
      </c>
      <c r="CO107" s="257">
        <v>0</v>
      </c>
      <c r="CP107" s="261">
        <v>0</v>
      </c>
      <c r="CQ107" s="257">
        <v>0</v>
      </c>
      <c r="CR107" s="257">
        <v>0</v>
      </c>
      <c r="CS107" s="261">
        <v>0</v>
      </c>
      <c r="CT107" s="257">
        <v>0</v>
      </c>
      <c r="CU107" s="257">
        <v>0</v>
      </c>
      <c r="CV107" s="261">
        <v>0</v>
      </c>
      <c r="CW107" s="257">
        <v>0</v>
      </c>
      <c r="CX107" s="257">
        <v>0</v>
      </c>
      <c r="CY107" s="261">
        <v>0</v>
      </c>
      <c r="CZ107" s="257">
        <v>0</v>
      </c>
      <c r="DA107" s="257">
        <v>0</v>
      </c>
      <c r="DB107" s="261">
        <v>0</v>
      </c>
      <c r="DC107" s="257">
        <v>0</v>
      </c>
      <c r="DD107" s="257">
        <v>0</v>
      </c>
      <c r="DE107" s="261">
        <v>0</v>
      </c>
      <c r="DF107" s="257">
        <v>0</v>
      </c>
      <c r="DG107" s="257">
        <v>0</v>
      </c>
      <c r="DH107" s="261">
        <v>0</v>
      </c>
      <c r="DI107" s="257">
        <v>0</v>
      </c>
      <c r="DJ107" s="257">
        <v>0</v>
      </c>
      <c r="DK107" s="261">
        <v>0</v>
      </c>
      <c r="DL107" s="257">
        <v>0</v>
      </c>
      <c r="DM107" s="257">
        <v>0</v>
      </c>
      <c r="DN107" s="261">
        <v>0</v>
      </c>
      <c r="DO107" s="257">
        <v>0</v>
      </c>
      <c r="DP107" s="257">
        <v>0</v>
      </c>
      <c r="DQ107" s="261">
        <v>0</v>
      </c>
      <c r="DR107" s="257">
        <v>0</v>
      </c>
      <c r="DS107" s="257">
        <v>0</v>
      </c>
      <c r="DT107" s="261">
        <v>0</v>
      </c>
      <c r="DU107" s="257">
        <v>0</v>
      </c>
      <c r="DV107" s="257">
        <v>0</v>
      </c>
      <c r="DW107" s="261">
        <v>0</v>
      </c>
      <c r="DX107" s="257">
        <v>0</v>
      </c>
      <c r="DY107" s="257">
        <v>0</v>
      </c>
      <c r="DZ107" s="261">
        <v>0</v>
      </c>
      <c r="EA107" s="257">
        <v>0</v>
      </c>
      <c r="EB107" s="257">
        <v>0</v>
      </c>
      <c r="EC107" s="261">
        <v>0</v>
      </c>
      <c r="ED107" s="257">
        <v>0</v>
      </c>
      <c r="EE107" s="257">
        <v>0</v>
      </c>
      <c r="EF107" s="261">
        <v>0</v>
      </c>
      <c r="EG107" s="257">
        <v>0</v>
      </c>
      <c r="EH107" s="257">
        <v>0</v>
      </c>
      <c r="EI107" s="261">
        <v>0</v>
      </c>
      <c r="EJ107" s="257">
        <v>0</v>
      </c>
      <c r="EK107" s="257">
        <v>0</v>
      </c>
      <c r="EL107" s="261">
        <v>0</v>
      </c>
      <c r="EM107" s="257">
        <v>0</v>
      </c>
      <c r="EN107" s="257">
        <v>0</v>
      </c>
      <c r="EO107" s="261">
        <v>0</v>
      </c>
      <c r="EP107" s="257">
        <v>0</v>
      </c>
      <c r="EQ107" s="257">
        <v>0</v>
      </c>
      <c r="ER107" s="261">
        <v>0</v>
      </c>
      <c r="ES107" s="257">
        <v>0</v>
      </c>
      <c r="ET107" s="257">
        <v>0</v>
      </c>
      <c r="EU107" s="261">
        <v>0</v>
      </c>
      <c r="EV107" s="257">
        <v>0</v>
      </c>
      <c r="EW107" s="257">
        <v>0</v>
      </c>
      <c r="EX107" s="261">
        <v>0</v>
      </c>
      <c r="EY107" s="257">
        <v>0</v>
      </c>
      <c r="EZ107" s="257">
        <v>0</v>
      </c>
      <c r="FA107" s="261">
        <v>0</v>
      </c>
      <c r="FB107" s="257">
        <v>0</v>
      </c>
      <c r="FC107" s="257">
        <v>0</v>
      </c>
      <c r="FD107" s="261">
        <v>0</v>
      </c>
      <c r="FE107" s="257">
        <v>0</v>
      </c>
      <c r="FF107" s="257">
        <v>0</v>
      </c>
      <c r="FG107" s="261">
        <v>0</v>
      </c>
      <c r="FH107" s="257">
        <v>0</v>
      </c>
      <c r="FI107" s="257">
        <v>0</v>
      </c>
      <c r="FJ107" s="261">
        <v>0</v>
      </c>
      <c r="FK107" s="257">
        <v>0</v>
      </c>
      <c r="FL107" s="257">
        <v>0</v>
      </c>
      <c r="FM107" s="261">
        <v>0</v>
      </c>
      <c r="FN107" s="257">
        <v>0</v>
      </c>
      <c r="FO107" s="257">
        <v>0</v>
      </c>
      <c r="FP107" s="261">
        <v>0</v>
      </c>
      <c r="FQ107" s="257">
        <v>0</v>
      </c>
      <c r="FR107" s="257">
        <v>0</v>
      </c>
      <c r="FS107" s="261">
        <v>0</v>
      </c>
      <c r="FT107" s="257">
        <v>0</v>
      </c>
      <c r="FU107" s="257">
        <v>0</v>
      </c>
      <c r="FV107" s="261">
        <v>0</v>
      </c>
      <c r="FW107" s="257">
        <v>0</v>
      </c>
      <c r="FX107" s="257">
        <v>0</v>
      </c>
      <c r="FY107" s="261">
        <v>0</v>
      </c>
      <c r="FZ107" s="257">
        <v>1</v>
      </c>
      <c r="GA107" s="257">
        <v>1</v>
      </c>
      <c r="GB107" s="261">
        <v>0</v>
      </c>
      <c r="GC107" s="257">
        <v>1</v>
      </c>
      <c r="GD107" s="257">
        <v>1</v>
      </c>
      <c r="GE107" s="261">
        <v>0</v>
      </c>
      <c r="GF107" s="257">
        <v>1</v>
      </c>
      <c r="GG107" s="257">
        <v>1</v>
      </c>
      <c r="GH107" s="261">
        <v>0</v>
      </c>
      <c r="GI107" s="257">
        <v>1</v>
      </c>
      <c r="GJ107" s="257">
        <v>1</v>
      </c>
      <c r="GK107" s="261">
        <v>0</v>
      </c>
      <c r="GL107" s="257">
        <v>1</v>
      </c>
      <c r="GM107" s="257">
        <v>1</v>
      </c>
      <c r="GN107" s="261">
        <v>0</v>
      </c>
      <c r="GO107" s="257">
        <v>1</v>
      </c>
      <c r="GP107" s="257">
        <v>1</v>
      </c>
      <c r="GQ107" s="261">
        <v>0</v>
      </c>
    </row>
    <row r="108" spans="1:199" s="36" customFormat="1" ht="10.199999999999999" x14ac:dyDescent="0.2">
      <c r="A108" s="29"/>
      <c r="B108" s="29"/>
      <c r="C108" s="29"/>
      <c r="D108" s="29"/>
      <c r="E108" s="29"/>
      <c r="F108" s="130">
        <v>1</v>
      </c>
      <c r="G108" s="131" t="s">
        <v>169</v>
      </c>
      <c r="H108" s="29"/>
      <c r="I108" s="29"/>
      <c r="J108" s="29" t="s">
        <v>273</v>
      </c>
      <c r="K108" s="29"/>
      <c r="L108" s="29"/>
      <c r="M108" s="29"/>
      <c r="N108" s="29"/>
      <c r="O108" s="29"/>
      <c r="P108" s="29"/>
      <c r="Q108" s="29"/>
      <c r="R108" s="257">
        <v>0.10392620114560072</v>
      </c>
      <c r="S108" s="257">
        <v>0</v>
      </c>
      <c r="T108" s="258">
        <v>-1</v>
      </c>
      <c r="U108" s="259"/>
      <c r="V108" s="260"/>
      <c r="W108" s="257">
        <v>0</v>
      </c>
      <c r="X108" s="257">
        <v>0</v>
      </c>
      <c r="Y108" s="261">
        <v>0</v>
      </c>
      <c r="Z108" s="262">
        <v>0</v>
      </c>
      <c r="AA108" s="257">
        <v>0</v>
      </c>
      <c r="AB108" s="261">
        <v>0</v>
      </c>
      <c r="AC108" s="257">
        <v>0</v>
      </c>
      <c r="AD108" s="257">
        <v>0</v>
      </c>
      <c r="AE108" s="261">
        <v>0</v>
      </c>
      <c r="AF108" s="257">
        <v>0</v>
      </c>
      <c r="AG108" s="257">
        <v>0</v>
      </c>
      <c r="AH108" s="261">
        <v>0</v>
      </c>
      <c r="AI108" s="257">
        <v>0</v>
      </c>
      <c r="AJ108" s="257">
        <v>0</v>
      </c>
      <c r="AK108" s="261">
        <v>0</v>
      </c>
      <c r="AL108" s="257">
        <v>0</v>
      </c>
      <c r="AM108" s="257">
        <v>0</v>
      </c>
      <c r="AN108" s="261">
        <v>0</v>
      </c>
      <c r="AO108" s="257">
        <v>0</v>
      </c>
      <c r="AP108" s="257">
        <v>0</v>
      </c>
      <c r="AQ108" s="261">
        <v>0</v>
      </c>
      <c r="AR108" s="257">
        <v>9.6550211425012356E-2</v>
      </c>
      <c r="AS108" s="257">
        <v>0</v>
      </c>
      <c r="AT108" s="261">
        <v>-1</v>
      </c>
      <c r="AU108" s="257">
        <v>7.3759897205883662E-3</v>
      </c>
      <c r="AV108" s="257">
        <v>0</v>
      </c>
      <c r="AW108" s="261">
        <v>-1</v>
      </c>
      <c r="AX108" s="257">
        <v>0</v>
      </c>
      <c r="AY108" s="257">
        <v>0</v>
      </c>
      <c r="AZ108" s="261">
        <v>0</v>
      </c>
      <c r="BA108" s="257">
        <v>0</v>
      </c>
      <c r="BB108" s="257">
        <v>0</v>
      </c>
      <c r="BC108" s="261">
        <v>0</v>
      </c>
      <c r="BD108" s="257">
        <v>0</v>
      </c>
      <c r="BE108" s="257">
        <v>0</v>
      </c>
      <c r="BF108" s="261">
        <v>0</v>
      </c>
      <c r="BG108" s="257">
        <v>0</v>
      </c>
      <c r="BH108" s="257">
        <v>0</v>
      </c>
      <c r="BI108" s="261">
        <v>0</v>
      </c>
      <c r="BJ108" s="257">
        <v>0</v>
      </c>
      <c r="BK108" s="257">
        <v>0</v>
      </c>
      <c r="BL108" s="261">
        <v>0</v>
      </c>
      <c r="BM108" s="257">
        <v>0</v>
      </c>
      <c r="BN108" s="257">
        <v>0</v>
      </c>
      <c r="BO108" s="261">
        <v>0</v>
      </c>
      <c r="BP108" s="257">
        <v>0</v>
      </c>
      <c r="BQ108" s="257">
        <v>0</v>
      </c>
      <c r="BR108" s="261">
        <v>0</v>
      </c>
      <c r="BS108" s="257">
        <v>0</v>
      </c>
      <c r="BT108" s="257">
        <v>0</v>
      </c>
      <c r="BU108" s="261">
        <v>0</v>
      </c>
      <c r="BV108" s="257">
        <v>0</v>
      </c>
      <c r="BW108" s="257">
        <v>0</v>
      </c>
      <c r="BX108" s="261">
        <v>0</v>
      </c>
      <c r="BY108" s="257">
        <v>0</v>
      </c>
      <c r="BZ108" s="257">
        <v>0</v>
      </c>
      <c r="CA108" s="261">
        <v>0</v>
      </c>
      <c r="CB108" s="257">
        <v>0</v>
      </c>
      <c r="CC108" s="257">
        <v>0</v>
      </c>
      <c r="CD108" s="261">
        <v>0</v>
      </c>
      <c r="CE108" s="257">
        <v>0</v>
      </c>
      <c r="CF108" s="257">
        <v>0</v>
      </c>
      <c r="CG108" s="261">
        <v>0</v>
      </c>
      <c r="CH108" s="257">
        <v>0</v>
      </c>
      <c r="CI108" s="257">
        <v>0</v>
      </c>
      <c r="CJ108" s="261">
        <v>0</v>
      </c>
      <c r="CK108" s="257">
        <v>0</v>
      </c>
      <c r="CL108" s="257">
        <v>0</v>
      </c>
      <c r="CM108" s="261">
        <v>0</v>
      </c>
      <c r="CN108" s="257">
        <v>0</v>
      </c>
      <c r="CO108" s="257">
        <v>0</v>
      </c>
      <c r="CP108" s="261">
        <v>0</v>
      </c>
      <c r="CQ108" s="257">
        <v>0</v>
      </c>
      <c r="CR108" s="257">
        <v>0</v>
      </c>
      <c r="CS108" s="261">
        <v>0</v>
      </c>
      <c r="CT108" s="257">
        <v>0</v>
      </c>
      <c r="CU108" s="257">
        <v>0</v>
      </c>
      <c r="CV108" s="261">
        <v>0</v>
      </c>
      <c r="CW108" s="257">
        <v>0</v>
      </c>
      <c r="CX108" s="257">
        <v>0</v>
      </c>
      <c r="CY108" s="261">
        <v>0</v>
      </c>
      <c r="CZ108" s="257">
        <v>0</v>
      </c>
      <c r="DA108" s="257">
        <v>0</v>
      </c>
      <c r="DB108" s="261">
        <v>0</v>
      </c>
      <c r="DC108" s="257">
        <v>0</v>
      </c>
      <c r="DD108" s="257">
        <v>0</v>
      </c>
      <c r="DE108" s="261">
        <v>0</v>
      </c>
      <c r="DF108" s="257">
        <v>0</v>
      </c>
      <c r="DG108" s="257">
        <v>0</v>
      </c>
      <c r="DH108" s="261">
        <v>0</v>
      </c>
      <c r="DI108" s="257">
        <v>0</v>
      </c>
      <c r="DJ108" s="257">
        <v>0</v>
      </c>
      <c r="DK108" s="261">
        <v>0</v>
      </c>
      <c r="DL108" s="257">
        <v>0</v>
      </c>
      <c r="DM108" s="257">
        <v>0</v>
      </c>
      <c r="DN108" s="261">
        <v>0</v>
      </c>
      <c r="DO108" s="257">
        <v>0</v>
      </c>
      <c r="DP108" s="257">
        <v>0</v>
      </c>
      <c r="DQ108" s="261">
        <v>0</v>
      </c>
      <c r="DR108" s="257">
        <v>0</v>
      </c>
      <c r="DS108" s="257">
        <v>0</v>
      </c>
      <c r="DT108" s="261">
        <v>0</v>
      </c>
      <c r="DU108" s="257">
        <v>0</v>
      </c>
      <c r="DV108" s="257">
        <v>0</v>
      </c>
      <c r="DW108" s="261">
        <v>0</v>
      </c>
      <c r="DX108" s="257">
        <v>0</v>
      </c>
      <c r="DY108" s="257">
        <v>0</v>
      </c>
      <c r="DZ108" s="261">
        <v>0</v>
      </c>
      <c r="EA108" s="257">
        <v>0</v>
      </c>
      <c r="EB108" s="257">
        <v>0</v>
      </c>
      <c r="EC108" s="261">
        <v>0</v>
      </c>
      <c r="ED108" s="257">
        <v>0</v>
      </c>
      <c r="EE108" s="257">
        <v>0</v>
      </c>
      <c r="EF108" s="261">
        <v>0</v>
      </c>
      <c r="EG108" s="257">
        <v>0</v>
      </c>
      <c r="EH108" s="257">
        <v>0</v>
      </c>
      <c r="EI108" s="261">
        <v>0</v>
      </c>
      <c r="EJ108" s="257">
        <v>0</v>
      </c>
      <c r="EK108" s="257">
        <v>0</v>
      </c>
      <c r="EL108" s="261">
        <v>0</v>
      </c>
      <c r="EM108" s="257">
        <v>0</v>
      </c>
      <c r="EN108" s="257">
        <v>0</v>
      </c>
      <c r="EO108" s="261">
        <v>0</v>
      </c>
      <c r="EP108" s="257">
        <v>0</v>
      </c>
      <c r="EQ108" s="257">
        <v>0</v>
      </c>
      <c r="ER108" s="261">
        <v>0</v>
      </c>
      <c r="ES108" s="257">
        <v>0</v>
      </c>
      <c r="ET108" s="257">
        <v>0</v>
      </c>
      <c r="EU108" s="261">
        <v>0</v>
      </c>
      <c r="EV108" s="257">
        <v>0</v>
      </c>
      <c r="EW108" s="257">
        <v>0</v>
      </c>
      <c r="EX108" s="261">
        <v>0</v>
      </c>
      <c r="EY108" s="257">
        <v>0</v>
      </c>
      <c r="EZ108" s="257">
        <v>0</v>
      </c>
      <c r="FA108" s="261">
        <v>0</v>
      </c>
      <c r="FB108" s="257">
        <v>0</v>
      </c>
      <c r="FC108" s="257">
        <v>0</v>
      </c>
      <c r="FD108" s="261">
        <v>0</v>
      </c>
      <c r="FE108" s="257">
        <v>0</v>
      </c>
      <c r="FF108" s="257">
        <v>0</v>
      </c>
      <c r="FG108" s="261">
        <v>0</v>
      </c>
      <c r="FH108" s="257">
        <v>0</v>
      </c>
      <c r="FI108" s="257">
        <v>0</v>
      </c>
      <c r="FJ108" s="261">
        <v>0</v>
      </c>
      <c r="FK108" s="257">
        <v>0</v>
      </c>
      <c r="FL108" s="257">
        <v>0</v>
      </c>
      <c r="FM108" s="261">
        <v>0</v>
      </c>
      <c r="FN108" s="257">
        <v>0</v>
      </c>
      <c r="FO108" s="257">
        <v>0</v>
      </c>
      <c r="FP108" s="261">
        <v>0</v>
      </c>
      <c r="FQ108" s="257">
        <v>0</v>
      </c>
      <c r="FR108" s="257">
        <v>0</v>
      </c>
      <c r="FS108" s="261">
        <v>0</v>
      </c>
      <c r="FT108" s="257">
        <v>0</v>
      </c>
      <c r="FU108" s="257">
        <v>0</v>
      </c>
      <c r="FV108" s="261">
        <v>0</v>
      </c>
      <c r="FW108" s="257">
        <v>0</v>
      </c>
      <c r="FX108" s="257">
        <v>0</v>
      </c>
      <c r="FY108" s="261">
        <v>0</v>
      </c>
      <c r="FZ108" s="257">
        <v>1</v>
      </c>
      <c r="GA108" s="257">
        <v>1</v>
      </c>
      <c r="GB108" s="261">
        <v>0</v>
      </c>
      <c r="GC108" s="257">
        <v>1</v>
      </c>
      <c r="GD108" s="257">
        <v>1</v>
      </c>
      <c r="GE108" s="261">
        <v>0</v>
      </c>
      <c r="GF108" s="257">
        <v>1</v>
      </c>
      <c r="GG108" s="257">
        <v>1</v>
      </c>
      <c r="GH108" s="261">
        <v>0</v>
      </c>
      <c r="GI108" s="257">
        <v>1</v>
      </c>
      <c r="GJ108" s="257">
        <v>1</v>
      </c>
      <c r="GK108" s="261">
        <v>0</v>
      </c>
      <c r="GL108" s="257">
        <v>1</v>
      </c>
      <c r="GM108" s="257">
        <v>1</v>
      </c>
      <c r="GN108" s="261">
        <v>0</v>
      </c>
      <c r="GO108" s="257">
        <v>1</v>
      </c>
      <c r="GP108" s="257">
        <v>1</v>
      </c>
      <c r="GQ108" s="261">
        <v>0</v>
      </c>
    </row>
    <row r="109" spans="1:199" s="69" customFormat="1" ht="6.6" x14ac:dyDescent="0.15">
      <c r="A109" s="68"/>
      <c r="B109" s="68"/>
      <c r="C109" s="68"/>
      <c r="D109" s="68"/>
      <c r="E109" s="68"/>
      <c r="F109" s="120"/>
      <c r="G109" s="68"/>
      <c r="H109" s="68"/>
      <c r="I109" s="68"/>
      <c r="J109" s="68"/>
      <c r="K109" s="68"/>
      <c r="L109" s="68"/>
      <c r="M109" s="68"/>
      <c r="N109" s="68"/>
      <c r="O109" s="68"/>
      <c r="P109" s="68"/>
      <c r="Q109" s="68"/>
      <c r="R109" s="189"/>
      <c r="S109" s="190"/>
      <c r="T109" s="191"/>
      <c r="U109" s="192"/>
      <c r="V109" s="193"/>
      <c r="W109" s="190"/>
      <c r="X109" s="190"/>
      <c r="Y109" s="194"/>
      <c r="Z109" s="195"/>
      <c r="AA109" s="190"/>
      <c r="AB109" s="194"/>
      <c r="AC109" s="190"/>
      <c r="AD109" s="190"/>
      <c r="AE109" s="194"/>
      <c r="AF109" s="190"/>
      <c r="AG109" s="190"/>
      <c r="AH109" s="194"/>
      <c r="AI109" s="190"/>
      <c r="AJ109" s="190"/>
      <c r="AK109" s="194"/>
      <c r="AL109" s="190"/>
      <c r="AM109" s="190"/>
      <c r="AN109" s="194"/>
      <c r="AO109" s="190"/>
      <c r="AP109" s="190"/>
      <c r="AQ109" s="194"/>
      <c r="AR109" s="190"/>
      <c r="AS109" s="190"/>
      <c r="AT109" s="194"/>
      <c r="AU109" s="190"/>
      <c r="AV109" s="190"/>
      <c r="AW109" s="194"/>
      <c r="AX109" s="190"/>
      <c r="AY109" s="190"/>
      <c r="AZ109" s="194"/>
      <c r="BA109" s="190"/>
      <c r="BB109" s="190"/>
      <c r="BC109" s="194"/>
      <c r="BD109" s="190"/>
      <c r="BE109" s="190"/>
      <c r="BF109" s="194"/>
      <c r="BG109" s="190"/>
      <c r="BH109" s="190"/>
      <c r="BI109" s="194"/>
      <c r="BJ109" s="190"/>
      <c r="BK109" s="190"/>
      <c r="BL109" s="194"/>
      <c r="BM109" s="190"/>
      <c r="BN109" s="190"/>
      <c r="BO109" s="194"/>
      <c r="BP109" s="190"/>
      <c r="BQ109" s="190"/>
      <c r="BR109" s="194"/>
      <c r="BS109" s="190"/>
      <c r="BT109" s="190"/>
      <c r="BU109" s="194"/>
      <c r="BV109" s="190"/>
      <c r="BW109" s="190"/>
      <c r="BX109" s="194"/>
      <c r="BY109" s="190"/>
      <c r="BZ109" s="190"/>
      <c r="CA109" s="194"/>
      <c r="CB109" s="190"/>
      <c r="CC109" s="190"/>
      <c r="CD109" s="194"/>
      <c r="CE109" s="190"/>
      <c r="CF109" s="190"/>
      <c r="CG109" s="194"/>
      <c r="CH109" s="190"/>
      <c r="CI109" s="190"/>
      <c r="CJ109" s="194"/>
      <c r="CK109" s="190"/>
      <c r="CL109" s="190"/>
      <c r="CM109" s="194"/>
      <c r="CN109" s="190"/>
      <c r="CO109" s="190"/>
      <c r="CP109" s="194"/>
      <c r="CQ109" s="190"/>
      <c r="CR109" s="190"/>
      <c r="CS109" s="194"/>
      <c r="CT109" s="190"/>
      <c r="CU109" s="190"/>
      <c r="CV109" s="194"/>
      <c r="CW109" s="190"/>
      <c r="CX109" s="190"/>
      <c r="CY109" s="194"/>
      <c r="CZ109" s="190"/>
      <c r="DA109" s="190"/>
      <c r="DB109" s="194"/>
      <c r="DC109" s="190"/>
      <c r="DD109" s="190"/>
      <c r="DE109" s="194"/>
      <c r="DF109" s="190"/>
      <c r="DG109" s="190"/>
      <c r="DH109" s="194"/>
      <c r="DI109" s="190"/>
      <c r="DJ109" s="190"/>
      <c r="DK109" s="194"/>
      <c r="DL109" s="190"/>
      <c r="DM109" s="190"/>
      <c r="DN109" s="194"/>
      <c r="DO109" s="190"/>
      <c r="DP109" s="190"/>
      <c r="DQ109" s="194"/>
      <c r="DR109" s="190"/>
      <c r="DS109" s="190"/>
      <c r="DT109" s="194"/>
      <c r="DU109" s="190"/>
      <c r="DV109" s="190"/>
      <c r="DW109" s="194"/>
      <c r="DX109" s="190"/>
      <c r="DY109" s="190"/>
      <c r="DZ109" s="194"/>
      <c r="EA109" s="190"/>
      <c r="EB109" s="190"/>
      <c r="EC109" s="194"/>
      <c r="ED109" s="190"/>
      <c r="EE109" s="190"/>
      <c r="EF109" s="194"/>
      <c r="EG109" s="190"/>
      <c r="EH109" s="190"/>
      <c r="EI109" s="194"/>
      <c r="EJ109" s="190"/>
      <c r="EK109" s="190"/>
      <c r="EL109" s="194"/>
      <c r="EM109" s="190"/>
      <c r="EN109" s="190"/>
      <c r="EO109" s="194"/>
      <c r="EP109" s="190"/>
      <c r="EQ109" s="190"/>
      <c r="ER109" s="194"/>
      <c r="ES109" s="190"/>
      <c r="ET109" s="190"/>
      <c r="EU109" s="194"/>
      <c r="EV109" s="190"/>
      <c r="EW109" s="190"/>
      <c r="EX109" s="194"/>
      <c r="EY109" s="190"/>
      <c r="EZ109" s="190"/>
      <c r="FA109" s="194"/>
      <c r="FB109" s="190"/>
      <c r="FC109" s="190"/>
      <c r="FD109" s="194"/>
      <c r="FE109" s="190"/>
      <c r="FF109" s="190"/>
      <c r="FG109" s="194"/>
      <c r="FH109" s="190"/>
      <c r="FI109" s="190"/>
      <c r="FJ109" s="194"/>
      <c r="FK109" s="190"/>
      <c r="FL109" s="190"/>
      <c r="FM109" s="194"/>
      <c r="FN109" s="190"/>
      <c r="FO109" s="190"/>
      <c r="FP109" s="194"/>
      <c r="FQ109" s="190"/>
      <c r="FR109" s="190"/>
      <c r="FS109" s="194"/>
      <c r="FT109" s="190"/>
      <c r="FU109" s="190"/>
      <c r="FV109" s="194"/>
      <c r="FW109" s="190"/>
      <c r="FX109" s="190"/>
      <c r="FY109" s="194"/>
      <c r="FZ109" s="190"/>
      <c r="GA109" s="190"/>
      <c r="GB109" s="194"/>
      <c r="GC109" s="190"/>
      <c r="GD109" s="190"/>
      <c r="GE109" s="194"/>
      <c r="GF109" s="190"/>
      <c r="GG109" s="190"/>
      <c r="GH109" s="194"/>
      <c r="GI109" s="190"/>
      <c r="GJ109" s="190"/>
      <c r="GK109" s="194"/>
      <c r="GL109" s="190"/>
      <c r="GM109" s="190"/>
      <c r="GN109" s="194"/>
      <c r="GO109" s="190"/>
      <c r="GP109" s="190"/>
      <c r="GQ109" s="194"/>
    </row>
    <row r="110" spans="1:199" x14ac:dyDescent="0.25">
      <c r="A110" s="1"/>
      <c r="B110" s="1"/>
      <c r="C110" s="1"/>
      <c r="D110" s="1"/>
      <c r="E110" s="1"/>
      <c r="F110" s="97"/>
      <c r="G110" s="1"/>
      <c r="H110" s="1"/>
      <c r="I110" s="1"/>
      <c r="J110" s="18"/>
      <c r="K110" s="1"/>
      <c r="L110" s="1"/>
      <c r="M110" s="1"/>
      <c r="N110" s="1"/>
      <c r="O110" s="1"/>
      <c r="P110" s="1"/>
      <c r="Q110" s="1"/>
      <c r="R110" s="175"/>
      <c r="S110" s="263"/>
      <c r="T110" s="264"/>
      <c r="U110" s="176"/>
      <c r="V110" s="26"/>
      <c r="W110" s="263"/>
      <c r="X110" s="263"/>
      <c r="Y110" s="265"/>
      <c r="Z110" s="266"/>
      <c r="AA110" s="263"/>
      <c r="AB110" s="265"/>
      <c r="AC110" s="263"/>
      <c r="AD110" s="263"/>
      <c r="AE110" s="265"/>
      <c r="AF110" s="263"/>
      <c r="AG110" s="263"/>
      <c r="AH110" s="265"/>
      <c r="AI110" s="263"/>
      <c r="AJ110" s="263"/>
      <c r="AK110" s="265"/>
      <c r="AL110" s="263"/>
      <c r="AM110" s="263"/>
      <c r="AN110" s="265"/>
      <c r="AO110" s="263"/>
      <c r="AP110" s="263"/>
      <c r="AQ110" s="265"/>
      <c r="AR110" s="263"/>
      <c r="AS110" s="263"/>
      <c r="AT110" s="265"/>
      <c r="AU110" s="263"/>
      <c r="AV110" s="263"/>
      <c r="AW110" s="265"/>
      <c r="AX110" s="263"/>
      <c r="AY110" s="263"/>
      <c r="AZ110" s="265"/>
      <c r="BA110" s="263"/>
      <c r="BB110" s="263"/>
      <c r="BC110" s="265"/>
      <c r="BD110" s="263"/>
      <c r="BE110" s="263"/>
      <c r="BF110" s="265"/>
      <c r="BG110" s="263"/>
      <c r="BH110" s="263"/>
      <c r="BI110" s="265"/>
      <c r="BJ110" s="263"/>
      <c r="BK110" s="263"/>
      <c r="BL110" s="265"/>
      <c r="BM110" s="263"/>
      <c r="BN110" s="263"/>
      <c r="BO110" s="265"/>
      <c r="BP110" s="263"/>
      <c r="BQ110" s="263"/>
      <c r="BR110" s="265"/>
      <c r="BS110" s="263"/>
      <c r="BT110" s="263"/>
      <c r="BU110" s="265"/>
      <c r="BV110" s="263"/>
      <c r="BW110" s="263"/>
      <c r="BX110" s="265"/>
      <c r="BY110" s="263"/>
      <c r="BZ110" s="263"/>
      <c r="CA110" s="265"/>
      <c r="CB110" s="263"/>
      <c r="CC110" s="263"/>
      <c r="CD110" s="265"/>
      <c r="CE110" s="263"/>
      <c r="CF110" s="263"/>
      <c r="CG110" s="265"/>
      <c r="CH110" s="263"/>
      <c r="CI110" s="263"/>
      <c r="CJ110" s="265"/>
      <c r="CK110" s="263"/>
      <c r="CL110" s="263"/>
      <c r="CM110" s="265"/>
      <c r="CN110" s="263"/>
      <c r="CO110" s="263"/>
      <c r="CP110" s="265"/>
      <c r="CQ110" s="263"/>
      <c r="CR110" s="263"/>
      <c r="CS110" s="265"/>
      <c r="CT110" s="263"/>
      <c r="CU110" s="263"/>
      <c r="CV110" s="265"/>
      <c r="CW110" s="263"/>
      <c r="CX110" s="263"/>
      <c r="CY110" s="265"/>
      <c r="CZ110" s="263"/>
      <c r="DA110" s="263"/>
      <c r="DB110" s="265"/>
      <c r="DC110" s="263"/>
      <c r="DD110" s="263"/>
      <c r="DE110" s="265"/>
      <c r="DF110" s="263"/>
      <c r="DG110" s="263"/>
      <c r="DH110" s="265"/>
      <c r="DI110" s="263"/>
      <c r="DJ110" s="263"/>
      <c r="DK110" s="265"/>
      <c r="DL110" s="263"/>
      <c r="DM110" s="263"/>
      <c r="DN110" s="265"/>
      <c r="DO110" s="263"/>
      <c r="DP110" s="263"/>
      <c r="DQ110" s="265"/>
      <c r="DR110" s="263"/>
      <c r="DS110" s="263"/>
      <c r="DT110" s="265"/>
      <c r="DU110" s="263"/>
      <c r="DV110" s="263"/>
      <c r="DW110" s="265"/>
      <c r="DX110" s="263"/>
      <c r="DY110" s="263"/>
      <c r="DZ110" s="265"/>
      <c r="EA110" s="263"/>
      <c r="EB110" s="263"/>
      <c r="EC110" s="265"/>
      <c r="ED110" s="263"/>
      <c r="EE110" s="263"/>
      <c r="EF110" s="265"/>
      <c r="EG110" s="263"/>
      <c r="EH110" s="263"/>
      <c r="EI110" s="265"/>
      <c r="EJ110" s="263"/>
      <c r="EK110" s="263"/>
      <c r="EL110" s="265"/>
      <c r="EM110" s="263"/>
      <c r="EN110" s="263"/>
      <c r="EO110" s="265"/>
      <c r="EP110" s="263"/>
      <c r="EQ110" s="263"/>
      <c r="ER110" s="265"/>
      <c r="ES110" s="263"/>
      <c r="ET110" s="263"/>
      <c r="EU110" s="265"/>
      <c r="EV110" s="263"/>
      <c r="EW110" s="263"/>
      <c r="EX110" s="265"/>
      <c r="EY110" s="263"/>
      <c r="EZ110" s="263"/>
      <c r="FA110" s="265"/>
      <c r="FB110" s="263"/>
      <c r="FC110" s="263"/>
      <c r="FD110" s="265"/>
      <c r="FE110" s="263"/>
      <c r="FF110" s="263"/>
      <c r="FG110" s="265"/>
      <c r="FH110" s="263"/>
      <c r="FI110" s="263"/>
      <c r="FJ110" s="265"/>
      <c r="FK110" s="263"/>
      <c r="FL110" s="263"/>
      <c r="FM110" s="265"/>
      <c r="FN110" s="263"/>
      <c r="FO110" s="263"/>
      <c r="FP110" s="265"/>
      <c r="FQ110" s="263"/>
      <c r="FR110" s="263"/>
      <c r="FS110" s="265"/>
      <c r="FT110" s="263"/>
      <c r="FU110" s="263"/>
      <c r="FV110" s="265"/>
      <c r="FW110" s="263"/>
      <c r="FX110" s="263"/>
      <c r="FY110" s="265"/>
      <c r="FZ110" s="263"/>
      <c r="GA110" s="263"/>
      <c r="GB110" s="265"/>
      <c r="GC110" s="263"/>
      <c r="GD110" s="263"/>
      <c r="GE110" s="265"/>
      <c r="GF110" s="263"/>
      <c r="GG110" s="263"/>
      <c r="GH110" s="265"/>
      <c r="GI110" s="263"/>
      <c r="GJ110" s="263"/>
      <c r="GK110" s="265"/>
      <c r="GL110" s="263"/>
      <c r="GM110" s="263"/>
      <c r="GN110" s="265"/>
      <c r="GO110" s="263"/>
      <c r="GP110" s="263"/>
      <c r="GQ110" s="265"/>
    </row>
    <row r="111" spans="1:199" s="55" customFormat="1" ht="14.4" x14ac:dyDescent="0.3">
      <c r="A111" s="53"/>
      <c r="B111" s="53"/>
      <c r="C111" s="53"/>
      <c r="D111" s="53" t="s">
        <v>182</v>
      </c>
      <c r="E111" s="53"/>
      <c r="F111" s="98"/>
      <c r="G111" s="53" t="s">
        <v>178</v>
      </c>
      <c r="H111" s="53"/>
      <c r="I111" s="53"/>
      <c r="J111" s="53" t="s">
        <v>273</v>
      </c>
      <c r="K111" s="53"/>
      <c r="L111" s="53"/>
      <c r="M111" s="53"/>
      <c r="N111" s="53"/>
      <c r="O111" s="53"/>
      <c r="P111" s="53"/>
      <c r="Q111" s="53"/>
      <c r="R111" s="267">
        <v>744.11686675339672</v>
      </c>
      <c r="S111" s="268">
        <v>88.580635000000001</v>
      </c>
      <c r="T111" s="269">
        <v>-0.8809587056042959</v>
      </c>
      <c r="U111" s="270"/>
      <c r="V111" s="271"/>
      <c r="W111" s="268">
        <v>3.1090546261466301</v>
      </c>
      <c r="X111" s="268">
        <v>0</v>
      </c>
      <c r="Y111" s="272">
        <v>-1</v>
      </c>
      <c r="Z111" s="273">
        <v>6.4594607943421423</v>
      </c>
      <c r="AA111" s="268">
        <v>0</v>
      </c>
      <c r="AB111" s="272">
        <v>-1</v>
      </c>
      <c r="AC111" s="268">
        <v>-4.7012242738514054</v>
      </c>
      <c r="AD111" s="268">
        <v>0</v>
      </c>
      <c r="AE111" s="272">
        <v>1</v>
      </c>
      <c r="AF111" s="268">
        <v>-6.1859900443459548</v>
      </c>
      <c r="AG111" s="268">
        <v>0</v>
      </c>
      <c r="AH111" s="272">
        <v>1</v>
      </c>
      <c r="AI111" s="268">
        <v>-8.681301102291453</v>
      </c>
      <c r="AJ111" s="268">
        <v>0</v>
      </c>
      <c r="AK111" s="272">
        <v>1</v>
      </c>
      <c r="AL111" s="268">
        <v>-1.0658141036401503E-14</v>
      </c>
      <c r="AM111" s="268">
        <v>0</v>
      </c>
      <c r="AN111" s="272">
        <v>1</v>
      </c>
      <c r="AO111" s="268">
        <v>-8.8817841970012523E-15</v>
      </c>
      <c r="AP111" s="268">
        <v>0</v>
      </c>
      <c r="AQ111" s="272">
        <v>1</v>
      </c>
      <c r="AR111" s="268">
        <v>0</v>
      </c>
      <c r="AS111" s="268">
        <v>0</v>
      </c>
      <c r="AT111" s="272">
        <v>0</v>
      </c>
      <c r="AU111" s="268">
        <v>4.3288636473123319</v>
      </c>
      <c r="AV111" s="268">
        <v>0</v>
      </c>
      <c r="AW111" s="272">
        <v>-1</v>
      </c>
      <c r="AX111" s="268">
        <v>65.867345375168199</v>
      </c>
      <c r="AY111" s="268">
        <v>0</v>
      </c>
      <c r="AZ111" s="272">
        <v>-1</v>
      </c>
      <c r="BA111" s="268">
        <v>66.53112842778927</v>
      </c>
      <c r="BB111" s="268">
        <v>0</v>
      </c>
      <c r="BC111" s="272">
        <v>-1</v>
      </c>
      <c r="BD111" s="268">
        <v>65.582948294456145</v>
      </c>
      <c r="BE111" s="268">
        <v>0</v>
      </c>
      <c r="BF111" s="272">
        <v>-1</v>
      </c>
      <c r="BG111" s="268">
        <v>61.554646963929656</v>
      </c>
      <c r="BH111" s="268">
        <v>0</v>
      </c>
      <c r="BI111" s="272">
        <v>-1</v>
      </c>
      <c r="BJ111" s="268">
        <v>38.763693443765959</v>
      </c>
      <c r="BK111" s="268">
        <v>0</v>
      </c>
      <c r="BL111" s="272">
        <v>-1</v>
      </c>
      <c r="BM111" s="268">
        <v>23.460640905386178</v>
      </c>
      <c r="BN111" s="268">
        <v>0</v>
      </c>
      <c r="BO111" s="272">
        <v>-1</v>
      </c>
      <c r="BP111" s="268">
        <v>17.520986236031305</v>
      </c>
      <c r="BQ111" s="268">
        <v>0</v>
      </c>
      <c r="BR111" s="272">
        <v>-1</v>
      </c>
      <c r="BS111" s="268">
        <v>9.0740401161037312</v>
      </c>
      <c r="BT111" s="268">
        <v>0</v>
      </c>
      <c r="BU111" s="272">
        <v>-1</v>
      </c>
      <c r="BV111" s="268">
        <v>24.839388399472504</v>
      </c>
      <c r="BW111" s="268">
        <v>13.168000000000003</v>
      </c>
      <c r="BX111" s="272">
        <v>-0.46987422603852669</v>
      </c>
      <c r="BY111" s="268">
        <v>24.553878149882916</v>
      </c>
      <c r="BZ111" s="268">
        <v>15.613999999999997</v>
      </c>
      <c r="CA111" s="272">
        <v>-0.36409230734598019</v>
      </c>
      <c r="CB111" s="268">
        <v>17.637990738915292</v>
      </c>
      <c r="CC111" s="268">
        <v>48.469344999999997</v>
      </c>
      <c r="CD111" s="272">
        <v>1.7480083030693769</v>
      </c>
      <c r="CE111" s="268">
        <v>28.263166679076352</v>
      </c>
      <c r="CF111" s="268">
        <v>-22.686</v>
      </c>
      <c r="CG111" s="272">
        <v>-1.8026701415873116</v>
      </c>
      <c r="CH111" s="268">
        <v>9.5690996753711062</v>
      </c>
      <c r="CI111" s="268">
        <v>34.01529</v>
      </c>
      <c r="CJ111" s="272">
        <v>2.5547011896582452</v>
      </c>
      <c r="CK111" s="268">
        <v>27.00444381459895</v>
      </c>
      <c r="CL111" s="268">
        <v>0</v>
      </c>
      <c r="CM111" s="272">
        <v>-1</v>
      </c>
      <c r="CN111" s="268">
        <v>27.255217741112062</v>
      </c>
      <c r="CO111" s="268">
        <v>0</v>
      </c>
      <c r="CP111" s="272">
        <v>-1</v>
      </c>
      <c r="CQ111" s="268">
        <v>10.776031768789547</v>
      </c>
      <c r="CR111" s="268">
        <v>0</v>
      </c>
      <c r="CS111" s="272">
        <v>-1</v>
      </c>
      <c r="CT111" s="268">
        <v>-8.2720586104538114</v>
      </c>
      <c r="CU111" s="268">
        <v>0</v>
      </c>
      <c r="CV111" s="272">
        <v>1</v>
      </c>
      <c r="CW111" s="268">
        <v>11.596625167792642</v>
      </c>
      <c r="CX111" s="268">
        <v>0</v>
      </c>
      <c r="CY111" s="272">
        <v>-1</v>
      </c>
      <c r="CZ111" s="268">
        <v>11.253410026601106</v>
      </c>
      <c r="DA111" s="268">
        <v>0</v>
      </c>
      <c r="DB111" s="272">
        <v>-1</v>
      </c>
      <c r="DC111" s="268">
        <v>5.435855692009973</v>
      </c>
      <c r="DD111" s="268">
        <v>0</v>
      </c>
      <c r="DE111" s="272">
        <v>-1</v>
      </c>
      <c r="DF111" s="268">
        <v>0.52960770109540789</v>
      </c>
      <c r="DG111" s="268">
        <v>0</v>
      </c>
      <c r="DH111" s="272">
        <v>-1</v>
      </c>
      <c r="DI111" s="268">
        <v>13.10376675710704</v>
      </c>
      <c r="DJ111" s="268">
        <v>0</v>
      </c>
      <c r="DK111" s="272">
        <v>-1</v>
      </c>
      <c r="DL111" s="268">
        <v>12.0062112950033</v>
      </c>
      <c r="DM111" s="268">
        <v>0</v>
      </c>
      <c r="DN111" s="272">
        <v>-1</v>
      </c>
      <c r="DO111" s="268">
        <v>5.6308353664088884</v>
      </c>
      <c r="DP111" s="268">
        <v>0</v>
      </c>
      <c r="DQ111" s="272">
        <v>-1</v>
      </c>
      <c r="DR111" s="268">
        <v>11.466923275957189</v>
      </c>
      <c r="DS111" s="268">
        <v>0</v>
      </c>
      <c r="DT111" s="272">
        <v>-1</v>
      </c>
      <c r="DU111" s="268">
        <v>-2.9125739815917839</v>
      </c>
      <c r="DV111" s="268">
        <v>0</v>
      </c>
      <c r="DW111" s="272">
        <v>1</v>
      </c>
      <c r="DX111" s="268">
        <v>12.112387079022216</v>
      </c>
      <c r="DY111" s="268">
        <v>0</v>
      </c>
      <c r="DZ111" s="272">
        <v>-1</v>
      </c>
      <c r="EA111" s="268">
        <v>13.047254295987948</v>
      </c>
      <c r="EB111" s="268">
        <v>0</v>
      </c>
      <c r="EC111" s="272">
        <v>-1</v>
      </c>
      <c r="ED111" s="268">
        <v>12.179731714353359</v>
      </c>
      <c r="EE111" s="268">
        <v>0</v>
      </c>
      <c r="EF111" s="272">
        <v>-1</v>
      </c>
      <c r="EG111" s="268">
        <v>13.994368236195275</v>
      </c>
      <c r="EH111" s="268">
        <v>0</v>
      </c>
      <c r="EI111" s="272">
        <v>-1</v>
      </c>
      <c r="EJ111" s="268">
        <v>21.964674016813309</v>
      </c>
      <c r="EK111" s="268">
        <v>0</v>
      </c>
      <c r="EL111" s="272">
        <v>-1</v>
      </c>
      <c r="EM111" s="268">
        <v>21.436131187096986</v>
      </c>
      <c r="EN111" s="268">
        <v>0</v>
      </c>
      <c r="EO111" s="272">
        <v>-1</v>
      </c>
      <c r="EP111" s="268">
        <v>1.9609134559143193</v>
      </c>
      <c r="EQ111" s="268">
        <v>0</v>
      </c>
      <c r="ER111" s="272">
        <v>-1</v>
      </c>
      <c r="ES111" s="268">
        <v>15.73379304301106</v>
      </c>
      <c r="ET111" s="268">
        <v>0</v>
      </c>
      <c r="EU111" s="272">
        <v>-1</v>
      </c>
      <c r="EV111" s="268">
        <v>-2.2860459174466143</v>
      </c>
      <c r="EW111" s="268">
        <v>0</v>
      </c>
      <c r="EX111" s="272">
        <v>1</v>
      </c>
      <c r="EY111" s="268">
        <v>15.052360318857119</v>
      </c>
      <c r="EZ111" s="268">
        <v>0</v>
      </c>
      <c r="FA111" s="272">
        <v>-1</v>
      </c>
      <c r="FB111" s="268">
        <v>15.784161849204292</v>
      </c>
      <c r="FC111" s="268">
        <v>0</v>
      </c>
      <c r="FD111" s="272">
        <v>-1</v>
      </c>
      <c r="FE111" s="268">
        <v>6.9001839845896527</v>
      </c>
      <c r="FF111" s="268">
        <v>0</v>
      </c>
      <c r="FG111" s="272">
        <v>-1</v>
      </c>
      <c r="FH111" s="268">
        <v>0.69235350790994588</v>
      </c>
      <c r="FI111" s="268">
        <v>0</v>
      </c>
      <c r="FJ111" s="272">
        <v>-1</v>
      </c>
      <c r="FK111" s="268">
        <v>12.376416119379236</v>
      </c>
      <c r="FL111" s="268">
        <v>0</v>
      </c>
      <c r="FM111" s="272">
        <v>-1</v>
      </c>
      <c r="FN111" s="268">
        <v>13.118102633268592</v>
      </c>
      <c r="FO111" s="268">
        <v>0</v>
      </c>
      <c r="FP111" s="272">
        <v>-1</v>
      </c>
      <c r="FQ111" s="268">
        <v>2.084105338625335</v>
      </c>
      <c r="FR111" s="268">
        <v>0</v>
      </c>
      <c r="FS111" s="272">
        <v>-1</v>
      </c>
      <c r="FT111" s="268">
        <v>-8.5366168361356074</v>
      </c>
      <c r="FU111" s="268">
        <v>0</v>
      </c>
      <c r="FV111" s="272">
        <v>1</v>
      </c>
      <c r="FW111" s="268">
        <v>4.0804796596588702</v>
      </c>
      <c r="FX111" s="268">
        <v>0</v>
      </c>
      <c r="FY111" s="272">
        <v>-1</v>
      </c>
      <c r="FZ111" s="268">
        <v>0</v>
      </c>
      <c r="GA111" s="268">
        <v>0</v>
      </c>
      <c r="GB111" s="272">
        <v>0</v>
      </c>
      <c r="GC111" s="268">
        <v>0</v>
      </c>
      <c r="GD111" s="268">
        <v>0</v>
      </c>
      <c r="GE111" s="272">
        <v>0</v>
      </c>
      <c r="GF111" s="268">
        <v>0</v>
      </c>
      <c r="GG111" s="268">
        <v>0</v>
      </c>
      <c r="GH111" s="272">
        <v>0</v>
      </c>
      <c r="GI111" s="268">
        <v>0</v>
      </c>
      <c r="GJ111" s="268">
        <v>0</v>
      </c>
      <c r="GK111" s="272">
        <v>0</v>
      </c>
      <c r="GL111" s="268">
        <v>0</v>
      </c>
      <c r="GM111" s="268">
        <v>0</v>
      </c>
      <c r="GN111" s="272">
        <v>0</v>
      </c>
      <c r="GO111" s="268">
        <v>0</v>
      </c>
      <c r="GP111" s="268">
        <v>0</v>
      </c>
      <c r="GQ111" s="272">
        <v>0</v>
      </c>
    </row>
    <row r="112" spans="1:199" s="69" customFormat="1" ht="6.6" x14ac:dyDescent="0.15">
      <c r="A112" s="68"/>
      <c r="B112" s="68"/>
      <c r="C112" s="68"/>
      <c r="D112" s="68"/>
      <c r="E112" s="68"/>
      <c r="F112" s="120"/>
      <c r="G112" s="68"/>
      <c r="H112" s="68"/>
      <c r="I112" s="68"/>
      <c r="J112" s="68"/>
      <c r="K112" s="68"/>
      <c r="L112" s="68"/>
      <c r="M112" s="68"/>
      <c r="N112" s="68"/>
      <c r="O112" s="68"/>
      <c r="P112" s="68"/>
      <c r="Q112" s="68"/>
      <c r="R112" s="189"/>
      <c r="S112" s="190"/>
      <c r="T112" s="191"/>
      <c r="U112" s="192"/>
      <c r="V112" s="193"/>
      <c r="W112" s="190"/>
      <c r="X112" s="190"/>
      <c r="Y112" s="194"/>
      <c r="Z112" s="195"/>
      <c r="AA112" s="190"/>
      <c r="AB112" s="194"/>
      <c r="AC112" s="190"/>
      <c r="AD112" s="190"/>
      <c r="AE112" s="194"/>
      <c r="AF112" s="190"/>
      <c r="AG112" s="190"/>
      <c r="AH112" s="194"/>
      <c r="AI112" s="190"/>
      <c r="AJ112" s="190"/>
      <c r="AK112" s="194"/>
      <c r="AL112" s="190"/>
      <c r="AM112" s="190"/>
      <c r="AN112" s="194"/>
      <c r="AO112" s="190"/>
      <c r="AP112" s="190"/>
      <c r="AQ112" s="194"/>
      <c r="AR112" s="190"/>
      <c r="AS112" s="190"/>
      <c r="AT112" s="194"/>
      <c r="AU112" s="190"/>
      <c r="AV112" s="190"/>
      <c r="AW112" s="194"/>
      <c r="AX112" s="190"/>
      <c r="AY112" s="190"/>
      <c r="AZ112" s="194"/>
      <c r="BA112" s="190"/>
      <c r="BB112" s="190"/>
      <c r="BC112" s="194"/>
      <c r="BD112" s="190"/>
      <c r="BE112" s="190"/>
      <c r="BF112" s="194"/>
      <c r="BG112" s="190"/>
      <c r="BH112" s="190"/>
      <c r="BI112" s="194"/>
      <c r="BJ112" s="190"/>
      <c r="BK112" s="190"/>
      <c r="BL112" s="194"/>
      <c r="BM112" s="190"/>
      <c r="BN112" s="190"/>
      <c r="BO112" s="194"/>
      <c r="BP112" s="190"/>
      <c r="BQ112" s="190"/>
      <c r="BR112" s="194"/>
      <c r="BS112" s="190"/>
      <c r="BT112" s="190"/>
      <c r="BU112" s="194"/>
      <c r="BV112" s="190"/>
      <c r="BW112" s="190"/>
      <c r="BX112" s="194"/>
      <c r="BY112" s="190"/>
      <c r="BZ112" s="190"/>
      <c r="CA112" s="194"/>
      <c r="CB112" s="190"/>
      <c r="CC112" s="190"/>
      <c r="CD112" s="194"/>
      <c r="CE112" s="190"/>
      <c r="CF112" s="190"/>
      <c r="CG112" s="194"/>
      <c r="CH112" s="190"/>
      <c r="CI112" s="190"/>
      <c r="CJ112" s="194"/>
      <c r="CK112" s="190"/>
      <c r="CL112" s="190"/>
      <c r="CM112" s="194"/>
      <c r="CN112" s="190"/>
      <c r="CO112" s="190"/>
      <c r="CP112" s="194"/>
      <c r="CQ112" s="190"/>
      <c r="CR112" s="190"/>
      <c r="CS112" s="194"/>
      <c r="CT112" s="190"/>
      <c r="CU112" s="190"/>
      <c r="CV112" s="194"/>
      <c r="CW112" s="190"/>
      <c r="CX112" s="190"/>
      <c r="CY112" s="194"/>
      <c r="CZ112" s="190"/>
      <c r="DA112" s="190"/>
      <c r="DB112" s="194"/>
      <c r="DC112" s="190"/>
      <c r="DD112" s="190"/>
      <c r="DE112" s="194"/>
      <c r="DF112" s="190"/>
      <c r="DG112" s="190"/>
      <c r="DH112" s="194"/>
      <c r="DI112" s="190"/>
      <c r="DJ112" s="190"/>
      <c r="DK112" s="194"/>
      <c r="DL112" s="190"/>
      <c r="DM112" s="190"/>
      <c r="DN112" s="194"/>
      <c r="DO112" s="190"/>
      <c r="DP112" s="190"/>
      <c r="DQ112" s="194"/>
      <c r="DR112" s="190"/>
      <c r="DS112" s="190"/>
      <c r="DT112" s="194"/>
      <c r="DU112" s="190"/>
      <c r="DV112" s="190"/>
      <c r="DW112" s="194"/>
      <c r="DX112" s="190"/>
      <c r="DY112" s="190"/>
      <c r="DZ112" s="194"/>
      <c r="EA112" s="190"/>
      <c r="EB112" s="190"/>
      <c r="EC112" s="194"/>
      <c r="ED112" s="190"/>
      <c r="EE112" s="190"/>
      <c r="EF112" s="194"/>
      <c r="EG112" s="190"/>
      <c r="EH112" s="190"/>
      <c r="EI112" s="194"/>
      <c r="EJ112" s="190"/>
      <c r="EK112" s="190"/>
      <c r="EL112" s="194"/>
      <c r="EM112" s="190"/>
      <c r="EN112" s="190"/>
      <c r="EO112" s="194"/>
      <c r="EP112" s="190"/>
      <c r="EQ112" s="190"/>
      <c r="ER112" s="194"/>
      <c r="ES112" s="190"/>
      <c r="ET112" s="190"/>
      <c r="EU112" s="194"/>
      <c r="EV112" s="190"/>
      <c r="EW112" s="190"/>
      <c r="EX112" s="194"/>
      <c r="EY112" s="190"/>
      <c r="EZ112" s="190"/>
      <c r="FA112" s="194"/>
      <c r="FB112" s="190"/>
      <c r="FC112" s="190"/>
      <c r="FD112" s="194"/>
      <c r="FE112" s="190"/>
      <c r="FF112" s="190"/>
      <c r="FG112" s="194"/>
      <c r="FH112" s="190"/>
      <c r="FI112" s="190"/>
      <c r="FJ112" s="194"/>
      <c r="FK112" s="190"/>
      <c r="FL112" s="190"/>
      <c r="FM112" s="194"/>
      <c r="FN112" s="190"/>
      <c r="FO112" s="190"/>
      <c r="FP112" s="194"/>
      <c r="FQ112" s="190"/>
      <c r="FR112" s="190"/>
      <c r="FS112" s="194"/>
      <c r="FT112" s="190"/>
      <c r="FU112" s="190"/>
      <c r="FV112" s="194"/>
      <c r="FW112" s="190"/>
      <c r="FX112" s="190"/>
      <c r="FY112" s="194"/>
      <c r="FZ112" s="190"/>
      <c r="GA112" s="190"/>
      <c r="GB112" s="194"/>
      <c r="GC112" s="190"/>
      <c r="GD112" s="190"/>
      <c r="GE112" s="194"/>
      <c r="GF112" s="190"/>
      <c r="GG112" s="190"/>
      <c r="GH112" s="194"/>
      <c r="GI112" s="190"/>
      <c r="GJ112" s="190"/>
      <c r="GK112" s="194"/>
      <c r="GL112" s="190"/>
      <c r="GM112" s="190"/>
      <c r="GN112" s="194"/>
      <c r="GO112" s="190"/>
      <c r="GP112" s="190"/>
      <c r="GQ112" s="194"/>
    </row>
    <row r="113" spans="1:199" s="79" customFormat="1" ht="13.8" x14ac:dyDescent="0.3">
      <c r="A113" s="103"/>
      <c r="B113" s="103"/>
      <c r="C113" s="103"/>
      <c r="D113" s="103" t="s">
        <v>102</v>
      </c>
      <c r="E113" s="103"/>
      <c r="F113" s="104">
        <v>0</v>
      </c>
      <c r="G113" s="103" t="s">
        <v>97</v>
      </c>
      <c r="H113" s="103"/>
      <c r="I113" s="103"/>
      <c r="J113" s="103" t="s">
        <v>273</v>
      </c>
      <c r="K113" s="103"/>
      <c r="L113" s="103"/>
      <c r="M113" s="103"/>
      <c r="N113" s="103"/>
      <c r="O113" s="103"/>
      <c r="P113" s="103"/>
      <c r="Q113" s="103"/>
      <c r="R113" s="196">
        <v>1873.9354052222357</v>
      </c>
      <c r="S113" s="196">
        <v>0</v>
      </c>
      <c r="T113" s="197">
        <v>-1</v>
      </c>
      <c r="U113" s="198"/>
      <c r="V113" s="199"/>
      <c r="W113" s="196">
        <v>1216.4858079475657</v>
      </c>
      <c r="X113" s="196">
        <v>1006</v>
      </c>
      <c r="Y113" s="200">
        <v>-0.17302775467861298</v>
      </c>
      <c r="Z113" s="201">
        <v>1226.5754026576926</v>
      </c>
      <c r="AA113" s="196">
        <v>1006</v>
      </c>
      <c r="AB113" s="200">
        <v>-0.17983028371493429</v>
      </c>
      <c r="AC113" s="196">
        <v>1228.1023445738197</v>
      </c>
      <c r="AD113" s="196">
        <v>1006</v>
      </c>
      <c r="AE113" s="200">
        <v>-0.18085002895332342</v>
      </c>
      <c r="AF113" s="196">
        <v>1231.259821832356</v>
      </c>
      <c r="AG113" s="196">
        <v>1006</v>
      </c>
      <c r="AH113" s="200">
        <v>-0.1829506801392457</v>
      </c>
      <c r="AI113" s="196">
        <v>1231.1977278825809</v>
      </c>
      <c r="AJ113" s="196">
        <v>1006</v>
      </c>
      <c r="AK113" s="200">
        <v>-0.1829094732572947</v>
      </c>
      <c r="AL113" s="196">
        <v>1251.7245305948386</v>
      </c>
      <c r="AM113" s="196">
        <v>1006</v>
      </c>
      <c r="AN113" s="200">
        <v>-0.19630879206151416</v>
      </c>
      <c r="AO113" s="196">
        <v>1271.4563333070967</v>
      </c>
      <c r="AP113" s="196">
        <v>1006</v>
      </c>
      <c r="AQ113" s="200">
        <v>-0.2087813213503264</v>
      </c>
      <c r="AR113" s="196">
        <v>1276.7087069041474</v>
      </c>
      <c r="AS113" s="196">
        <v>1006</v>
      </c>
      <c r="AT113" s="200">
        <v>-0.21203639126154381</v>
      </c>
      <c r="AU113" s="196">
        <v>1282.7201513282346</v>
      </c>
      <c r="AV113" s="196">
        <v>1006</v>
      </c>
      <c r="AW113" s="200">
        <v>-0.21572916823805693</v>
      </c>
      <c r="AX113" s="196">
        <v>1299.4611260002841</v>
      </c>
      <c r="AY113" s="196">
        <v>1006</v>
      </c>
      <c r="AZ113" s="200">
        <v>-0.2258329396151709</v>
      </c>
      <c r="BA113" s="196">
        <v>1315.250733576353</v>
      </c>
      <c r="BB113" s="196">
        <v>1006</v>
      </c>
      <c r="BC113" s="200">
        <v>-0.23512682843023891</v>
      </c>
      <c r="BD113" s="196">
        <v>1329.8664616730059</v>
      </c>
      <c r="BE113" s="196">
        <v>1006</v>
      </c>
      <c r="BF113" s="200">
        <v>-0.24353306967796876</v>
      </c>
      <c r="BG113" s="196">
        <v>1339.6906096884409</v>
      </c>
      <c r="BH113" s="196">
        <v>1006</v>
      </c>
      <c r="BI113" s="200">
        <v>-0.24908035278835322</v>
      </c>
      <c r="BJ113" s="196">
        <v>1361.1546482896692</v>
      </c>
      <c r="BK113" s="196">
        <v>1006</v>
      </c>
      <c r="BL113" s="200">
        <v>-0.2609215997138396</v>
      </c>
      <c r="BM113" s="196">
        <v>1383.4264340502382</v>
      </c>
      <c r="BN113" s="196">
        <v>1006</v>
      </c>
      <c r="BO113" s="200">
        <v>-0.27282002480265766</v>
      </c>
      <c r="BP113" s="196">
        <v>1397.7566441898389</v>
      </c>
      <c r="BQ113" s="196">
        <v>1006</v>
      </c>
      <c r="BR113" s="200">
        <v>-0.28027528670193302</v>
      </c>
      <c r="BS113" s="196">
        <v>1400.5751364009104</v>
      </c>
      <c r="BT113" s="196">
        <v>1006</v>
      </c>
      <c r="BU113" s="200">
        <v>-0.28172364776862957</v>
      </c>
      <c r="BV113" s="196">
        <v>1416.7315214907051</v>
      </c>
      <c r="BW113" s="196">
        <v>1027.72525</v>
      </c>
      <c r="BX113" s="200">
        <v>-0.27458009198622696</v>
      </c>
      <c r="BY113" s="196">
        <v>1427.4571805389749</v>
      </c>
      <c r="BZ113" s="196">
        <v>1027.41705</v>
      </c>
      <c r="CA113" s="200">
        <v>-0.28024667639272299</v>
      </c>
      <c r="CB113" s="196">
        <v>1432.4889969601486</v>
      </c>
      <c r="CC113" s="196">
        <v>1016.8593500000001</v>
      </c>
      <c r="CD113" s="200">
        <v>-0.29014508861299909</v>
      </c>
      <c r="CE113" s="196">
        <v>1449.5684132698702</v>
      </c>
      <c r="CF113" s="196">
        <v>1169.73305</v>
      </c>
      <c r="CG113" s="200">
        <v>-0.19304736548351681</v>
      </c>
      <c r="CH113" s="196">
        <v>1448.24085935008</v>
      </c>
      <c r="CI113" s="196">
        <v>1170.0855500000002</v>
      </c>
      <c r="CJ113" s="200">
        <v>-0.19206426027429316</v>
      </c>
      <c r="CK113" s="196">
        <v>1473.8259007197332</v>
      </c>
      <c r="CL113" s="196">
        <v>1170.0855500000002</v>
      </c>
      <c r="CM113" s="200">
        <v>-0.20608970881255606</v>
      </c>
      <c r="CN113" s="196">
        <v>1505.494871447996</v>
      </c>
      <c r="CO113" s="196">
        <v>1170.0855500000002</v>
      </c>
      <c r="CP113" s="200">
        <v>-0.22279007906908155</v>
      </c>
      <c r="CQ113" s="196">
        <v>1523.2512668940979</v>
      </c>
      <c r="CR113" s="196">
        <v>1170.0855500000002</v>
      </c>
      <c r="CS113" s="200">
        <v>-0.23184994135222409</v>
      </c>
      <c r="CT113" s="196">
        <v>1521.924856413644</v>
      </c>
      <c r="CU113" s="196">
        <v>1170.0855500000002</v>
      </c>
      <c r="CV113" s="200">
        <v>-0.2311804718419142</v>
      </c>
      <c r="CW113" s="196">
        <v>1537.3498967387482</v>
      </c>
      <c r="CX113" s="196">
        <v>1170.0855500000002</v>
      </c>
      <c r="CY113" s="200">
        <v>-0.23889444264955093</v>
      </c>
      <c r="CZ113" s="196">
        <v>1549.9046090211016</v>
      </c>
      <c r="DA113" s="196">
        <v>1170.0855500000002</v>
      </c>
      <c r="DB113" s="200">
        <v>-0.24505963580622542</v>
      </c>
      <c r="DC113" s="196">
        <v>1556.6766940960144</v>
      </c>
      <c r="DD113" s="196">
        <v>1170.0855500000002</v>
      </c>
      <c r="DE113" s="200">
        <v>-0.24834388897979454</v>
      </c>
      <c r="DF113" s="196">
        <v>1558.1647534100125</v>
      </c>
      <c r="DG113" s="196">
        <v>1170.0855500000002</v>
      </c>
      <c r="DH113" s="200">
        <v>-0.24906172634229382</v>
      </c>
      <c r="DI113" s="196">
        <v>1569.1455460758293</v>
      </c>
      <c r="DJ113" s="196">
        <v>1170.0855500000002</v>
      </c>
      <c r="DK113" s="200">
        <v>-0.25431675033193157</v>
      </c>
      <c r="DL113" s="196">
        <v>1586.4012125028964</v>
      </c>
      <c r="DM113" s="196">
        <v>1170.0855500000002</v>
      </c>
      <c r="DN113" s="200">
        <v>-0.26242772586265661</v>
      </c>
      <c r="DO113" s="196">
        <v>1598.6471059739722</v>
      </c>
      <c r="DP113" s="196">
        <v>1170.0855500000002</v>
      </c>
      <c r="DQ113" s="200">
        <v>-0.26807764788894534</v>
      </c>
      <c r="DR113" s="196">
        <v>1621.1043184029836</v>
      </c>
      <c r="DS113" s="196">
        <v>1170.0855500000002</v>
      </c>
      <c r="DT113" s="200">
        <v>-0.27821699275176842</v>
      </c>
      <c r="DU113" s="196">
        <v>1629.8997755099299</v>
      </c>
      <c r="DV113" s="196">
        <v>1170.0855500000002</v>
      </c>
      <c r="DW113" s="200">
        <v>-0.28211196321324256</v>
      </c>
      <c r="DX113" s="196">
        <v>1649.7043278564367</v>
      </c>
      <c r="DY113" s="196">
        <v>1170.0855500000002</v>
      </c>
      <c r="DZ113" s="200">
        <v>-0.29073014464333435</v>
      </c>
      <c r="EA113" s="196">
        <v>1668.086510329844</v>
      </c>
      <c r="EB113" s="196">
        <v>1170.0855500000002</v>
      </c>
      <c r="EC113" s="200">
        <v>-0.29854624280330044</v>
      </c>
      <c r="ED113" s="196">
        <v>1679.755248081832</v>
      </c>
      <c r="EE113" s="196">
        <v>1170.0855500000002</v>
      </c>
      <c r="EF113" s="200">
        <v>-0.30341902408927751</v>
      </c>
      <c r="EG113" s="196">
        <v>1688.2925001889946</v>
      </c>
      <c r="EH113" s="196">
        <v>1170.0855500000002</v>
      </c>
      <c r="EI113" s="200">
        <v>-0.30694145127753875</v>
      </c>
      <c r="EJ113" s="196">
        <v>1715.6707585240874</v>
      </c>
      <c r="EK113" s="196">
        <v>1170.0855500000002</v>
      </c>
      <c r="EL113" s="200">
        <v>-0.31800111170130863</v>
      </c>
      <c r="EM113" s="196">
        <v>1737.3190703090333</v>
      </c>
      <c r="EN113" s="196">
        <v>1170.0855500000002</v>
      </c>
      <c r="EO113" s="200">
        <v>-0.32649933452243401</v>
      </c>
      <c r="EP113" s="196">
        <v>1741.3176804918294</v>
      </c>
      <c r="EQ113" s="196">
        <v>1170.0855500000002</v>
      </c>
      <c r="ER113" s="200">
        <v>-0.32804590276168705</v>
      </c>
      <c r="ES113" s="196">
        <v>1760.6090143477436</v>
      </c>
      <c r="ET113" s="196">
        <v>1170.0855500000002</v>
      </c>
      <c r="EU113" s="200">
        <v>-0.33540863390757758</v>
      </c>
      <c r="EV113" s="196">
        <v>1761.8805092432005</v>
      </c>
      <c r="EW113" s="196">
        <v>1170.0855500000002</v>
      </c>
      <c r="EX113" s="200">
        <v>-0.33588824902626363</v>
      </c>
      <c r="EY113" s="196">
        <v>1783.4740353259838</v>
      </c>
      <c r="EZ113" s="196">
        <v>1170.0855500000002</v>
      </c>
      <c r="FA113" s="200">
        <v>-0.34392902457582919</v>
      </c>
      <c r="FB113" s="196">
        <v>1805.3983569835752</v>
      </c>
      <c r="FC113" s="196">
        <v>1170.0855500000002</v>
      </c>
      <c r="FD113" s="200">
        <v>-0.3518961920653586</v>
      </c>
      <c r="FE113" s="196">
        <v>1816.8452802905304</v>
      </c>
      <c r="FF113" s="196">
        <v>1170.0855500000002</v>
      </c>
      <c r="FG113" s="200">
        <v>-0.35597953073203198</v>
      </c>
      <c r="FH113" s="196">
        <v>1821.0648721251077</v>
      </c>
      <c r="FI113" s="196">
        <v>1170.0855500000002</v>
      </c>
      <c r="FJ113" s="200">
        <v>-0.35747179141698637</v>
      </c>
      <c r="FK113" s="196">
        <v>1838.4486950993992</v>
      </c>
      <c r="FL113" s="196">
        <v>1170.0855500000002</v>
      </c>
      <c r="FM113" s="200">
        <v>-0.36354734667385569</v>
      </c>
      <c r="FN113" s="196">
        <v>1856.900947920001</v>
      </c>
      <c r="FO113" s="196">
        <v>1170.0855500000002</v>
      </c>
      <c r="FP113" s="200">
        <v>-0.36987185487159879</v>
      </c>
      <c r="FQ113" s="196">
        <v>1866.8406333857445</v>
      </c>
      <c r="FR113" s="196">
        <v>1170.0855500000002</v>
      </c>
      <c r="FS113" s="200">
        <v>-0.37322686839213126</v>
      </c>
      <c r="FT113" s="196">
        <v>1867.1566199390927</v>
      </c>
      <c r="FU113" s="196">
        <v>1170.0855500000002</v>
      </c>
      <c r="FV113" s="200">
        <v>-0.37333293977332827</v>
      </c>
      <c r="FW113" s="196">
        <v>1873.935405222235</v>
      </c>
      <c r="FX113" s="196">
        <v>1170.0855500000002</v>
      </c>
      <c r="FY113" s="200">
        <v>-0.3755998489920005</v>
      </c>
      <c r="FZ113" s="196">
        <v>11243.612431333409</v>
      </c>
      <c r="GA113" s="196">
        <v>7020.5133000000005</v>
      </c>
      <c r="GB113" s="200">
        <v>-0.37559984899200055</v>
      </c>
      <c r="GC113" s="196">
        <v>11243.612431333409</v>
      </c>
      <c r="GD113" s="196">
        <v>7020.5133000000005</v>
      </c>
      <c r="GE113" s="200">
        <v>-0.37559984899200055</v>
      </c>
      <c r="GF113" s="196">
        <v>11243.612431333409</v>
      </c>
      <c r="GG113" s="196">
        <v>7020.5133000000005</v>
      </c>
      <c r="GH113" s="200">
        <v>-0.37559984899200055</v>
      </c>
      <c r="GI113" s="196">
        <v>11243.612431333409</v>
      </c>
      <c r="GJ113" s="196">
        <v>7020.5133000000005</v>
      </c>
      <c r="GK113" s="200">
        <v>-0.37559984899200055</v>
      </c>
      <c r="GL113" s="196">
        <v>11243.612431333409</v>
      </c>
      <c r="GM113" s="196">
        <v>7020.5133000000005</v>
      </c>
      <c r="GN113" s="200">
        <v>-0.37559984899200055</v>
      </c>
      <c r="GO113" s="196">
        <v>11243.612431333409</v>
      </c>
      <c r="GP113" s="196">
        <v>7020.5133000000005</v>
      </c>
      <c r="GQ113" s="200">
        <v>-0.37559984899200055</v>
      </c>
    </row>
    <row r="114" spans="1:199" s="95" customFormat="1" ht="13.8" x14ac:dyDescent="0.3">
      <c r="A114" s="121"/>
      <c r="B114" s="121"/>
      <c r="C114" s="121"/>
      <c r="D114" s="121" t="s">
        <v>144</v>
      </c>
      <c r="E114" s="121"/>
      <c r="F114" s="122">
        <v>1</v>
      </c>
      <c r="G114" s="123" t="s">
        <v>267</v>
      </c>
      <c r="H114" s="124"/>
      <c r="I114" s="124"/>
      <c r="J114" s="124" t="s">
        <v>273</v>
      </c>
      <c r="K114" s="121"/>
      <c r="L114" s="121"/>
      <c r="M114" s="121"/>
      <c r="N114" s="121"/>
      <c r="O114" s="121"/>
      <c r="P114" s="121"/>
      <c r="Q114" s="121"/>
      <c r="R114" s="202">
        <v>754.11686675339706</v>
      </c>
      <c r="S114" s="202">
        <v>0</v>
      </c>
      <c r="T114" s="203">
        <v>-1</v>
      </c>
      <c r="U114" s="204"/>
      <c r="V114" s="205"/>
      <c r="W114" s="202">
        <v>13.10905462614663</v>
      </c>
      <c r="X114" s="202">
        <v>6</v>
      </c>
      <c r="Y114" s="206">
        <v>-0.54230109103117807</v>
      </c>
      <c r="Z114" s="207">
        <v>19.568515420488772</v>
      </c>
      <c r="AA114" s="202">
        <v>6</v>
      </c>
      <c r="AB114" s="206">
        <v>-0.69338501817476483</v>
      </c>
      <c r="AC114" s="202">
        <v>14.867291146637367</v>
      </c>
      <c r="AD114" s="202">
        <v>6</v>
      </c>
      <c r="AE114" s="206">
        <v>-0.59642950818535223</v>
      </c>
      <c r="AF114" s="202">
        <v>8.6813011022914122</v>
      </c>
      <c r="AG114" s="202">
        <v>6</v>
      </c>
      <c r="AH114" s="206">
        <v>-0.30885935998507047</v>
      </c>
      <c r="AI114" s="202">
        <v>-4.0856207306205761E-14</v>
      </c>
      <c r="AJ114" s="202">
        <v>6</v>
      </c>
      <c r="AK114" s="206" t="s">
        <v>471</v>
      </c>
      <c r="AL114" s="202">
        <v>-5.1514348342607263E-14</v>
      </c>
      <c r="AM114" s="202">
        <v>6</v>
      </c>
      <c r="AN114" s="206" t="s">
        <v>471</v>
      </c>
      <c r="AO114" s="202">
        <v>-6.0396132539608516E-14</v>
      </c>
      <c r="AP114" s="202">
        <v>6</v>
      </c>
      <c r="AQ114" s="206" t="s">
        <v>471</v>
      </c>
      <c r="AR114" s="202">
        <v>-6.0396132539608516E-14</v>
      </c>
      <c r="AS114" s="202">
        <v>6</v>
      </c>
      <c r="AT114" s="206" t="s">
        <v>471</v>
      </c>
      <c r="AU114" s="202">
        <v>4.3288636473122715</v>
      </c>
      <c r="AV114" s="202">
        <v>6</v>
      </c>
      <c r="AW114" s="206">
        <v>0.38604504295840153</v>
      </c>
      <c r="AX114" s="202">
        <v>70.196209022480474</v>
      </c>
      <c r="AY114" s="202">
        <v>6</v>
      </c>
      <c r="AZ114" s="206">
        <v>-0.91452529867989751</v>
      </c>
      <c r="BA114" s="202">
        <v>136.72733745026974</v>
      </c>
      <c r="BB114" s="202">
        <v>6</v>
      </c>
      <c r="BC114" s="206">
        <v>-0.95611704204960246</v>
      </c>
      <c r="BD114" s="202">
        <v>202.31028574472589</v>
      </c>
      <c r="BE114" s="202">
        <v>6</v>
      </c>
      <c r="BF114" s="206">
        <v>-0.97034258550961283</v>
      </c>
      <c r="BG114" s="202">
        <v>263.86493270865554</v>
      </c>
      <c r="BH114" s="202">
        <v>6</v>
      </c>
      <c r="BI114" s="206">
        <v>-0.97726109362692448</v>
      </c>
      <c r="BJ114" s="202">
        <v>302.62862615242148</v>
      </c>
      <c r="BK114" s="202">
        <v>6</v>
      </c>
      <c r="BL114" s="206">
        <v>-0.98017371959723976</v>
      </c>
      <c r="BM114" s="202">
        <v>326.08926705780766</v>
      </c>
      <c r="BN114" s="202">
        <v>6</v>
      </c>
      <c r="BO114" s="206">
        <v>-0.98160013037492477</v>
      </c>
      <c r="BP114" s="202">
        <v>343.61025329383898</v>
      </c>
      <c r="BQ114" s="202">
        <v>6</v>
      </c>
      <c r="BR114" s="206">
        <v>-0.98253835576067894</v>
      </c>
      <c r="BS114" s="202">
        <v>352.68429340994271</v>
      </c>
      <c r="BT114" s="202">
        <v>6</v>
      </c>
      <c r="BU114" s="206">
        <v>-0.98298761778703336</v>
      </c>
      <c r="BV114" s="202">
        <v>377.52368180941522</v>
      </c>
      <c r="BW114" s="202">
        <v>19.168000000000003</v>
      </c>
      <c r="BX114" s="206">
        <v>-0.94922702621427457</v>
      </c>
      <c r="BY114" s="202">
        <v>402.07755995929813</v>
      </c>
      <c r="BZ114" s="202">
        <v>34.781999999999996</v>
      </c>
      <c r="CA114" s="206">
        <v>-0.91349430193637038</v>
      </c>
      <c r="CB114" s="202">
        <v>419.71555069821341</v>
      </c>
      <c r="CC114" s="202">
        <v>83.251344999999986</v>
      </c>
      <c r="CD114" s="206">
        <v>-0.80164817610043726</v>
      </c>
      <c r="CE114" s="202">
        <v>447.97871737728974</v>
      </c>
      <c r="CF114" s="202">
        <v>60.565344999999986</v>
      </c>
      <c r="CG114" s="206">
        <v>-0.86480307512244703</v>
      </c>
      <c r="CH114" s="202">
        <v>457.54781705266083</v>
      </c>
      <c r="CI114" s="202">
        <v>94.580634999999987</v>
      </c>
      <c r="CJ114" s="206">
        <v>-0.7932879767425175</v>
      </c>
      <c r="CK114" s="202">
        <v>484.5522608672598</v>
      </c>
      <c r="CL114" s="202">
        <v>94.580634999999987</v>
      </c>
      <c r="CM114" s="206">
        <v>-0.80480818553871158</v>
      </c>
      <c r="CN114" s="202">
        <v>511.80747860837187</v>
      </c>
      <c r="CO114" s="202">
        <v>94.580634999999987</v>
      </c>
      <c r="CP114" s="206">
        <v>-0.81520271009487966</v>
      </c>
      <c r="CQ114" s="202">
        <v>522.58351037716136</v>
      </c>
      <c r="CR114" s="202">
        <v>94.580634999999987</v>
      </c>
      <c r="CS114" s="206">
        <v>-0.81901335744072978</v>
      </c>
      <c r="CT114" s="202">
        <v>514.31145176670759</v>
      </c>
      <c r="CU114" s="202">
        <v>94.580634999999987</v>
      </c>
      <c r="CV114" s="206">
        <v>-0.81610241289571384</v>
      </c>
      <c r="CW114" s="202">
        <v>525.90807693450029</v>
      </c>
      <c r="CX114" s="202">
        <v>94.580634999999987</v>
      </c>
      <c r="CY114" s="206">
        <v>-0.82015747780238102</v>
      </c>
      <c r="CZ114" s="202">
        <v>537.16148696110145</v>
      </c>
      <c r="DA114" s="202">
        <v>94.580634999999987</v>
      </c>
      <c r="DB114" s="206">
        <v>-0.82392513741989659</v>
      </c>
      <c r="DC114" s="202">
        <v>542.59734265311147</v>
      </c>
      <c r="DD114" s="202">
        <v>94.580634999999987</v>
      </c>
      <c r="DE114" s="206">
        <v>-0.82568909287772452</v>
      </c>
      <c r="DF114" s="202">
        <v>543.12695035420688</v>
      </c>
      <c r="DG114" s="202">
        <v>94.580634999999987</v>
      </c>
      <c r="DH114" s="206">
        <v>-0.82585906492337002</v>
      </c>
      <c r="DI114" s="202">
        <v>556.23071711131388</v>
      </c>
      <c r="DJ114" s="202">
        <v>94.580634999999987</v>
      </c>
      <c r="DK114" s="206">
        <v>-0.82996150322084361</v>
      </c>
      <c r="DL114" s="202">
        <v>568.23692840631713</v>
      </c>
      <c r="DM114" s="202">
        <v>94.580634999999987</v>
      </c>
      <c r="DN114" s="206">
        <v>-0.83355422664052869</v>
      </c>
      <c r="DO114" s="202">
        <v>573.86776377272599</v>
      </c>
      <c r="DP114" s="202">
        <v>94.580634999999987</v>
      </c>
      <c r="DQ114" s="206">
        <v>-0.83518740558241633</v>
      </c>
      <c r="DR114" s="202">
        <v>585.33468704868324</v>
      </c>
      <c r="DS114" s="202">
        <v>94.580634999999987</v>
      </c>
      <c r="DT114" s="206">
        <v>-0.83841614533919884</v>
      </c>
      <c r="DU114" s="202">
        <v>582.42211306709146</v>
      </c>
      <c r="DV114" s="202">
        <v>94.580634999999987</v>
      </c>
      <c r="DW114" s="206">
        <v>-0.83760809749834331</v>
      </c>
      <c r="DX114" s="202">
        <v>594.53450014611371</v>
      </c>
      <c r="DY114" s="202">
        <v>94.580634999999987</v>
      </c>
      <c r="DZ114" s="206">
        <v>-0.84091649016708758</v>
      </c>
      <c r="EA114" s="202">
        <v>607.58175444210167</v>
      </c>
      <c r="EB114" s="202">
        <v>94.580634999999987</v>
      </c>
      <c r="EC114" s="206">
        <v>-0.84433266089952519</v>
      </c>
      <c r="ED114" s="202">
        <v>619.76148615645502</v>
      </c>
      <c r="EE114" s="202">
        <v>94.580634999999987</v>
      </c>
      <c r="EF114" s="206">
        <v>-0.84739188040457913</v>
      </c>
      <c r="EG114" s="202">
        <v>633.75585439265035</v>
      </c>
      <c r="EH114" s="202">
        <v>94.580634999999987</v>
      </c>
      <c r="EI114" s="206">
        <v>-0.85076171786903676</v>
      </c>
      <c r="EJ114" s="202">
        <v>655.72052840946367</v>
      </c>
      <c r="EK114" s="202">
        <v>94.580634999999987</v>
      </c>
      <c r="EL114" s="206">
        <v>-0.85576075339685065</v>
      </c>
      <c r="EM114" s="202">
        <v>677.15665959656064</v>
      </c>
      <c r="EN114" s="202">
        <v>94.580634999999987</v>
      </c>
      <c r="EO114" s="206">
        <v>-0.86032680376155546</v>
      </c>
      <c r="EP114" s="202">
        <v>679.117573052475</v>
      </c>
      <c r="EQ114" s="202">
        <v>94.580634999999987</v>
      </c>
      <c r="ER114" s="206">
        <v>-0.86073010218999024</v>
      </c>
      <c r="ES114" s="202">
        <v>694.85136609548601</v>
      </c>
      <c r="ET114" s="202">
        <v>94.580634999999987</v>
      </c>
      <c r="EU114" s="206">
        <v>-0.86388364531616557</v>
      </c>
      <c r="EV114" s="202">
        <v>692.56532017803943</v>
      </c>
      <c r="EW114" s="202">
        <v>94.580634999999987</v>
      </c>
      <c r="EX114" s="206">
        <v>-0.8634343472819489</v>
      </c>
      <c r="EY114" s="202">
        <v>707.61768049689658</v>
      </c>
      <c r="EZ114" s="202">
        <v>94.580634999999987</v>
      </c>
      <c r="FA114" s="206">
        <v>-0.86633935583183208</v>
      </c>
      <c r="FB114" s="202">
        <v>723.40184234610092</v>
      </c>
      <c r="FC114" s="202">
        <v>94.580634999999987</v>
      </c>
      <c r="FD114" s="206">
        <v>-0.86925574492143842</v>
      </c>
      <c r="FE114" s="202">
        <v>730.30202633069052</v>
      </c>
      <c r="FF114" s="202">
        <v>94.580634999999987</v>
      </c>
      <c r="FG114" s="206">
        <v>-0.87049106864017844</v>
      </c>
      <c r="FH114" s="202">
        <v>730.99437983860048</v>
      </c>
      <c r="FI114" s="202">
        <v>94.580634999999987</v>
      </c>
      <c r="FJ114" s="206">
        <v>-0.87061373163924616</v>
      </c>
      <c r="FK114" s="202">
        <v>743.37079595797968</v>
      </c>
      <c r="FL114" s="202">
        <v>94.580634999999987</v>
      </c>
      <c r="FM114" s="206">
        <v>-0.87276788984141584</v>
      </c>
      <c r="FN114" s="202">
        <v>756.48889859124824</v>
      </c>
      <c r="FO114" s="202">
        <v>94.580634999999987</v>
      </c>
      <c r="FP114" s="206">
        <v>-0.87497419304350621</v>
      </c>
      <c r="FQ114" s="202">
        <v>758.57300392987361</v>
      </c>
      <c r="FR114" s="202">
        <v>94.580634999999987</v>
      </c>
      <c r="FS114" s="206">
        <v>-0.87531768925335551</v>
      </c>
      <c r="FT114" s="202">
        <v>750.03638709373797</v>
      </c>
      <c r="FU114" s="202">
        <v>94.580634999999987</v>
      </c>
      <c r="FV114" s="206">
        <v>-0.87389860461772562</v>
      </c>
      <c r="FW114" s="202">
        <v>754.11686675339683</v>
      </c>
      <c r="FX114" s="202">
        <v>94.580634999999987</v>
      </c>
      <c r="FY114" s="206">
        <v>-0.87458093145802984</v>
      </c>
      <c r="FZ114" s="202">
        <v>4525.7012005203806</v>
      </c>
      <c r="GA114" s="202">
        <v>568.48380999999995</v>
      </c>
      <c r="GB114" s="206">
        <v>-0.87438768385004439</v>
      </c>
      <c r="GC114" s="202">
        <v>4525.7012005203806</v>
      </c>
      <c r="GD114" s="202">
        <v>568.48380999999995</v>
      </c>
      <c r="GE114" s="206">
        <v>-0.87438768385004439</v>
      </c>
      <c r="GF114" s="202">
        <v>4525.7012005203806</v>
      </c>
      <c r="GG114" s="202">
        <v>568.48380999999995</v>
      </c>
      <c r="GH114" s="206">
        <v>-0.87438768385004439</v>
      </c>
      <c r="GI114" s="202">
        <v>4525.7012005203806</v>
      </c>
      <c r="GJ114" s="202">
        <v>568.48380999999995</v>
      </c>
      <c r="GK114" s="206">
        <v>-0.87438768385004439</v>
      </c>
      <c r="GL114" s="202">
        <v>4525.7012005203806</v>
      </c>
      <c r="GM114" s="202">
        <v>568.48380999999995</v>
      </c>
      <c r="GN114" s="206">
        <v>-0.87438768385004439</v>
      </c>
      <c r="GO114" s="202">
        <v>4525.7012005203806</v>
      </c>
      <c r="GP114" s="202">
        <v>568.48380999999995</v>
      </c>
      <c r="GQ114" s="206">
        <v>-0.87438768385004439</v>
      </c>
    </row>
    <row r="115" spans="1:199" s="7" customFormat="1" x14ac:dyDescent="0.25">
      <c r="A115" s="106"/>
      <c r="B115" s="106"/>
      <c r="C115" s="106"/>
      <c r="D115" s="106"/>
      <c r="E115" s="106"/>
      <c r="F115" s="107">
        <v>1</v>
      </c>
      <c r="G115" s="108" t="s">
        <v>80</v>
      </c>
      <c r="H115" s="109"/>
      <c r="I115" s="109"/>
      <c r="J115" s="110" t="s">
        <v>273</v>
      </c>
      <c r="K115" s="106"/>
      <c r="L115" s="106"/>
      <c r="M115" s="106"/>
      <c r="N115" s="106"/>
      <c r="O115" s="106"/>
      <c r="P115" s="106"/>
      <c r="Q115" s="106"/>
      <c r="R115" s="208">
        <v>1097.8661604527097</v>
      </c>
      <c r="S115" s="208">
        <v>0</v>
      </c>
      <c r="T115" s="209">
        <v>-1</v>
      </c>
      <c r="U115" s="210"/>
      <c r="V115" s="211"/>
      <c r="W115" s="208">
        <v>992.26403445045128</v>
      </c>
      <c r="X115" s="208">
        <v>800</v>
      </c>
      <c r="Y115" s="212">
        <v>-0.19376297817438629</v>
      </c>
      <c r="Z115" s="213">
        <v>1002.3899211081715</v>
      </c>
      <c r="AA115" s="208">
        <v>800</v>
      </c>
      <c r="AB115" s="212">
        <v>-0.20190737840263148</v>
      </c>
      <c r="AC115" s="208">
        <v>1012.515807765892</v>
      </c>
      <c r="AD115" s="208">
        <v>800</v>
      </c>
      <c r="AE115" s="212">
        <v>-0.20988887890531446</v>
      </c>
      <c r="AF115" s="208">
        <v>1022.6416944236126</v>
      </c>
      <c r="AG115" s="208">
        <v>800</v>
      </c>
      <c r="AH115" s="212">
        <v>-0.21771231863287099</v>
      </c>
      <c r="AI115" s="208">
        <v>1032.0433209309679</v>
      </c>
      <c r="AJ115" s="208">
        <v>800</v>
      </c>
      <c r="AK115" s="212">
        <v>-0.22483874099553322</v>
      </c>
      <c r="AL115" s="208">
        <v>1034.5921517077418</v>
      </c>
      <c r="AM115" s="208">
        <v>800</v>
      </c>
      <c r="AN115" s="212">
        <v>-0.22674843542985901</v>
      </c>
      <c r="AO115" s="208">
        <v>1037.1409824845159</v>
      </c>
      <c r="AP115" s="208">
        <v>800</v>
      </c>
      <c r="AQ115" s="212">
        <v>-0.22864874350682246</v>
      </c>
      <c r="AR115" s="208">
        <v>1039.6898132612903</v>
      </c>
      <c r="AS115" s="208">
        <v>800</v>
      </c>
      <c r="AT115" s="212">
        <v>-0.2305397342592338</v>
      </c>
      <c r="AU115" s="208">
        <v>1042.2386440380649</v>
      </c>
      <c r="AV115" s="208">
        <v>800</v>
      </c>
      <c r="AW115" s="212">
        <v>-0.23242147604461477</v>
      </c>
      <c r="AX115" s="208">
        <v>1041.7356263575273</v>
      </c>
      <c r="AY115" s="208">
        <v>800</v>
      </c>
      <c r="AZ115" s="212">
        <v>-0.23205083923525407</v>
      </c>
      <c r="BA115" s="208">
        <v>1040.4124585283873</v>
      </c>
      <c r="BB115" s="208">
        <v>800</v>
      </c>
      <c r="BC115" s="212">
        <v>-0.2310741827029244</v>
      </c>
      <c r="BD115" s="208">
        <v>1039.0892906992478</v>
      </c>
      <c r="BE115" s="208">
        <v>800</v>
      </c>
      <c r="BF115" s="212">
        <v>-0.23009503883766752</v>
      </c>
      <c r="BG115" s="208">
        <v>1037.7661228701079</v>
      </c>
      <c r="BH115" s="208">
        <v>800</v>
      </c>
      <c r="BI115" s="212">
        <v>-0.22911339812531914</v>
      </c>
      <c r="BJ115" s="208">
        <v>1033.0945523307962</v>
      </c>
      <c r="BK115" s="208">
        <v>800</v>
      </c>
      <c r="BL115" s="212">
        <v>-0.22562751086520053</v>
      </c>
      <c r="BM115" s="208">
        <v>1026.1641710924305</v>
      </c>
      <c r="BN115" s="208">
        <v>800</v>
      </c>
      <c r="BO115" s="212">
        <v>-0.22039764928808747</v>
      </c>
      <c r="BP115" s="208">
        <v>1019.2337898540645</v>
      </c>
      <c r="BQ115" s="208">
        <v>800</v>
      </c>
      <c r="BR115" s="212">
        <v>-0.21509666578602615</v>
      </c>
      <c r="BS115" s="208">
        <v>1012.3034086156989</v>
      </c>
      <c r="BT115" s="208">
        <v>800</v>
      </c>
      <c r="BU115" s="212">
        <v>-0.2097230996248633</v>
      </c>
      <c r="BV115" s="208">
        <v>1006.821547678064</v>
      </c>
      <c r="BW115" s="208">
        <v>810.47625000000005</v>
      </c>
      <c r="BX115" s="212">
        <v>-0.1950149936012755</v>
      </c>
      <c r="BY115" s="208">
        <v>996.42021666354776</v>
      </c>
      <c r="BZ115" s="208">
        <v>774.79205000000002</v>
      </c>
      <c r="CA115" s="212">
        <v>-0.22242439781647158</v>
      </c>
      <c r="CB115" s="208">
        <v>986.01888564903197</v>
      </c>
      <c r="CC115" s="208">
        <v>706.83735000000001</v>
      </c>
      <c r="CD115" s="212">
        <v>-0.28314015047010477</v>
      </c>
      <c r="CE115" s="208">
        <v>975.61755463451595</v>
      </c>
      <c r="CF115" s="208">
        <v>780.84405000000004</v>
      </c>
      <c r="CG115" s="212">
        <v>-0.19964124641799993</v>
      </c>
      <c r="CH115" s="208">
        <v>965.21622361999994</v>
      </c>
      <c r="CI115" s="208">
        <v>748.48655000000008</v>
      </c>
      <c r="CJ115" s="212">
        <v>-0.22454002358887523</v>
      </c>
      <c r="CK115" s="208">
        <v>965.50103083666704</v>
      </c>
      <c r="CL115" s="208">
        <v>748.48655000000008</v>
      </c>
      <c r="CM115" s="212">
        <v>-0.22476877176258458</v>
      </c>
      <c r="CN115" s="208">
        <v>972.36517896666726</v>
      </c>
      <c r="CO115" s="208">
        <v>748.48655000000008</v>
      </c>
      <c r="CP115" s="212">
        <v>-0.23024130625963288</v>
      </c>
      <c r="CQ115" s="208">
        <v>979.22932709666748</v>
      </c>
      <c r="CR115" s="208">
        <v>748.48655000000008</v>
      </c>
      <c r="CS115" s="212">
        <v>-0.23563711861122491</v>
      </c>
      <c r="CT115" s="208">
        <v>986.09347522666758</v>
      </c>
      <c r="CU115" s="208">
        <v>748.48655000000008</v>
      </c>
      <c r="CV115" s="212">
        <v>-0.24095781099459174</v>
      </c>
      <c r="CW115" s="208">
        <v>990.70787665258126</v>
      </c>
      <c r="CX115" s="208">
        <v>748.48655000000008</v>
      </c>
      <c r="CY115" s="212">
        <v>-0.24449318750851387</v>
      </c>
      <c r="CZ115" s="208">
        <v>990.70787665258092</v>
      </c>
      <c r="DA115" s="208">
        <v>748.48655000000008</v>
      </c>
      <c r="DB115" s="212">
        <v>-0.24449318750851362</v>
      </c>
      <c r="DC115" s="208">
        <v>990.70787665258058</v>
      </c>
      <c r="DD115" s="208">
        <v>748.48655000000008</v>
      </c>
      <c r="DE115" s="212">
        <v>-0.24449318750851334</v>
      </c>
      <c r="DF115" s="208">
        <v>990.70787665258001</v>
      </c>
      <c r="DG115" s="208">
        <v>748.48655000000008</v>
      </c>
      <c r="DH115" s="212">
        <v>-0.24449318750851293</v>
      </c>
      <c r="DI115" s="208">
        <v>991.92798677096698</v>
      </c>
      <c r="DJ115" s="208">
        <v>748.48655000000008</v>
      </c>
      <c r="DK115" s="212">
        <v>-0.24542249035985386</v>
      </c>
      <c r="DL115" s="208">
        <v>1003.3463539514181</v>
      </c>
      <c r="DM115" s="208">
        <v>748.48655000000008</v>
      </c>
      <c r="DN115" s="212">
        <v>-0.25400979726264927</v>
      </c>
      <c r="DO115" s="208">
        <v>1015.244320523827</v>
      </c>
      <c r="DP115" s="208">
        <v>748.48655000000008</v>
      </c>
      <c r="DQ115" s="212">
        <v>-0.26275229039074083</v>
      </c>
      <c r="DR115" s="208">
        <v>1027.1422870962358</v>
      </c>
      <c r="DS115" s="208">
        <v>748.48655000000008</v>
      </c>
      <c r="DT115" s="212">
        <v>-0.27129224509294075</v>
      </c>
      <c r="DU115" s="208">
        <v>1039.0402536686449</v>
      </c>
      <c r="DV115" s="208">
        <v>748.48655000000008</v>
      </c>
      <c r="DW115" s="212">
        <v>-0.27963661912303917</v>
      </c>
      <c r="DX115" s="208">
        <v>1038.7377129415058</v>
      </c>
      <c r="DY115" s="208">
        <v>748.48655000000008</v>
      </c>
      <c r="DZ115" s="212">
        <v>-0.27942680748499077</v>
      </c>
      <c r="EA115" s="208">
        <v>1032.8835301458071</v>
      </c>
      <c r="EB115" s="208">
        <v>748.48655000000008</v>
      </c>
      <c r="EC115" s="212">
        <v>-0.27534273889105393</v>
      </c>
      <c r="ED115" s="208">
        <v>1027.0293473501081</v>
      </c>
      <c r="EE115" s="208">
        <v>748.48655000000008</v>
      </c>
      <c r="EF115" s="212">
        <v>-0.27121211099642945</v>
      </c>
      <c r="EG115" s="208">
        <v>1021.175164554409</v>
      </c>
      <c r="EH115" s="208">
        <v>748.48655000000008</v>
      </c>
      <c r="EI115" s="212">
        <v>-0.26703412305703389</v>
      </c>
      <c r="EJ115" s="208">
        <v>1030.2048413458065</v>
      </c>
      <c r="EK115" s="208">
        <v>748.48655000000008</v>
      </c>
      <c r="EL115" s="212">
        <v>-0.27345852013060251</v>
      </c>
      <c r="EM115" s="208">
        <v>1034.4943337716124</v>
      </c>
      <c r="EN115" s="208">
        <v>748.48655000000008</v>
      </c>
      <c r="EO115" s="212">
        <v>-0.27647109745770237</v>
      </c>
      <c r="EP115" s="208">
        <v>1038.7838261974191</v>
      </c>
      <c r="EQ115" s="208">
        <v>748.48655000000008</v>
      </c>
      <c r="ER115" s="212">
        <v>-0.27945879486792136</v>
      </c>
      <c r="ES115" s="208">
        <v>1043.0733186232253</v>
      </c>
      <c r="ET115" s="208">
        <v>748.48655000000008</v>
      </c>
      <c r="EU115" s="212">
        <v>-0.28242191930674304</v>
      </c>
      <c r="EV115" s="208">
        <v>1047.362811049032</v>
      </c>
      <c r="EW115" s="208">
        <v>748.48655000000008</v>
      </c>
      <c r="EX115" s="212">
        <v>-0.28536077269125043</v>
      </c>
      <c r="EY115" s="208">
        <v>1050.6590719979044</v>
      </c>
      <c r="EZ115" s="208">
        <v>748.48655000000008</v>
      </c>
      <c r="FA115" s="212">
        <v>-0.28760282954898148</v>
      </c>
      <c r="FB115" s="208">
        <v>1054.3493269912378</v>
      </c>
      <c r="FC115" s="208">
        <v>748.48655000000008</v>
      </c>
      <c r="FD115" s="212">
        <v>-0.29009624150286922</v>
      </c>
      <c r="FE115" s="208">
        <v>1058.0395819845712</v>
      </c>
      <c r="FF115" s="208">
        <v>748.48655000000008</v>
      </c>
      <c r="FG115" s="212">
        <v>-0.29257226029667116</v>
      </c>
      <c r="FH115" s="208">
        <v>1061.7298369779051</v>
      </c>
      <c r="FI115" s="208">
        <v>748.48655000000008</v>
      </c>
      <c r="FJ115" s="212">
        <v>-0.29503106729063666</v>
      </c>
      <c r="FK115" s="208">
        <v>1068.762334983355</v>
      </c>
      <c r="FL115" s="208">
        <v>748.48655000000008</v>
      </c>
      <c r="FM115" s="212">
        <v>-0.29966979046687953</v>
      </c>
      <c r="FN115" s="208">
        <v>1076.9114061147743</v>
      </c>
      <c r="FO115" s="208">
        <v>748.48655000000008</v>
      </c>
      <c r="FP115" s="212">
        <v>-0.30496924282717791</v>
      </c>
      <c r="FQ115" s="208">
        <v>1085.0604772461934</v>
      </c>
      <c r="FR115" s="208">
        <v>748.48655000000008</v>
      </c>
      <c r="FS115" s="212">
        <v>-0.31018909480547491</v>
      </c>
      <c r="FT115" s="208">
        <v>1093.2095483776127</v>
      </c>
      <c r="FU115" s="208">
        <v>748.48655000000008</v>
      </c>
      <c r="FV115" s="212">
        <v>-0.31533112648823991</v>
      </c>
      <c r="FW115" s="208">
        <v>1097.8661604527092</v>
      </c>
      <c r="FX115" s="208">
        <v>748.48655000000008</v>
      </c>
      <c r="FY115" s="212">
        <v>-0.31823515747005188</v>
      </c>
      <c r="FZ115" s="208">
        <v>6588.1969627162562</v>
      </c>
      <c r="GA115" s="208">
        <v>4491.9193000000005</v>
      </c>
      <c r="GB115" s="212">
        <v>-0.31818685363832516</v>
      </c>
      <c r="GC115" s="208">
        <v>6588.1969627162562</v>
      </c>
      <c r="GD115" s="208">
        <v>4491.9193000000005</v>
      </c>
      <c r="GE115" s="212">
        <v>-0.31818685363832516</v>
      </c>
      <c r="GF115" s="208">
        <v>6588.1969627162562</v>
      </c>
      <c r="GG115" s="208">
        <v>4491.9193000000005</v>
      </c>
      <c r="GH115" s="212">
        <v>-0.31818685363832516</v>
      </c>
      <c r="GI115" s="208">
        <v>6588.1969627162562</v>
      </c>
      <c r="GJ115" s="208">
        <v>4491.9193000000005</v>
      </c>
      <c r="GK115" s="212">
        <v>-0.31818685363832516</v>
      </c>
      <c r="GL115" s="208">
        <v>6588.1969627162562</v>
      </c>
      <c r="GM115" s="208">
        <v>4491.9193000000005</v>
      </c>
      <c r="GN115" s="212">
        <v>-0.31818685363832516</v>
      </c>
      <c r="GO115" s="208">
        <v>6588.1969627162562</v>
      </c>
      <c r="GP115" s="208">
        <v>4491.9193000000005</v>
      </c>
      <c r="GQ115" s="212">
        <v>-0.31818685363832516</v>
      </c>
    </row>
    <row r="116" spans="1:199" s="7" customFormat="1" x14ac:dyDescent="0.25">
      <c r="A116" s="106"/>
      <c r="B116" s="106"/>
      <c r="C116" s="106"/>
      <c r="D116" s="106"/>
      <c r="E116" s="106"/>
      <c r="F116" s="107">
        <v>1</v>
      </c>
      <c r="G116" s="108" t="s">
        <v>81</v>
      </c>
      <c r="H116" s="109"/>
      <c r="I116" s="109"/>
      <c r="J116" s="110" t="s">
        <v>273</v>
      </c>
      <c r="K116" s="106"/>
      <c r="L116" s="106"/>
      <c r="M116" s="106"/>
      <c r="N116" s="106"/>
      <c r="O116" s="106"/>
      <c r="P116" s="106"/>
      <c r="Q116" s="106"/>
      <c r="R116" s="208">
        <v>21.952378016129035</v>
      </c>
      <c r="S116" s="214">
        <v>0</v>
      </c>
      <c r="T116" s="215">
        <v>-1</v>
      </c>
      <c r="U116" s="210"/>
      <c r="V116" s="211"/>
      <c r="W116" s="214">
        <v>211.11271887096774</v>
      </c>
      <c r="X116" s="214">
        <v>200</v>
      </c>
      <c r="Y116" s="216">
        <v>-5.2638793770449437E-2</v>
      </c>
      <c r="Z116" s="217">
        <v>204.61696612903233</v>
      </c>
      <c r="AA116" s="214">
        <v>200</v>
      </c>
      <c r="AB116" s="216">
        <v>-2.2563945778185646E-2</v>
      </c>
      <c r="AC116" s="214">
        <v>200.71924566129047</v>
      </c>
      <c r="AD116" s="214">
        <v>200</v>
      </c>
      <c r="AE116" s="216">
        <v>-3.5833417912708981E-3</v>
      </c>
      <c r="AF116" s="214">
        <v>199.93682630645176</v>
      </c>
      <c r="AG116" s="214">
        <v>200</v>
      </c>
      <c r="AH116" s="216">
        <v>3.1596827215516317E-4</v>
      </c>
      <c r="AI116" s="214">
        <v>199.15440695161305</v>
      </c>
      <c r="AJ116" s="214">
        <v>200</v>
      </c>
      <c r="AK116" s="216">
        <v>4.2459168307151353E-3</v>
      </c>
      <c r="AL116" s="214">
        <v>217.13237888709693</v>
      </c>
      <c r="AM116" s="214">
        <v>200</v>
      </c>
      <c r="AN116" s="216">
        <v>-7.890292076616226E-2</v>
      </c>
      <c r="AO116" s="214">
        <v>234.3153508225808</v>
      </c>
      <c r="AP116" s="214">
        <v>200</v>
      </c>
      <c r="AQ116" s="216">
        <v>-0.14644943535331467</v>
      </c>
      <c r="AR116" s="214">
        <v>237.01889364285725</v>
      </c>
      <c r="AS116" s="214">
        <v>200</v>
      </c>
      <c r="AT116" s="216">
        <v>-0.15618541236901451</v>
      </c>
      <c r="AU116" s="214">
        <v>236.15264364285727</v>
      </c>
      <c r="AV116" s="214">
        <v>200</v>
      </c>
      <c r="AW116" s="216">
        <v>-0.1530901500197995</v>
      </c>
      <c r="AX116" s="214">
        <v>187.52929062027656</v>
      </c>
      <c r="AY116" s="214">
        <v>200</v>
      </c>
      <c r="AZ116" s="216">
        <v>6.6500061608909283E-2</v>
      </c>
      <c r="BA116" s="214">
        <v>138.11093759769588</v>
      </c>
      <c r="BB116" s="214">
        <v>200</v>
      </c>
      <c r="BC116" s="216">
        <v>0.44811123201973413</v>
      </c>
      <c r="BD116" s="214">
        <v>88.466885229032258</v>
      </c>
      <c r="BE116" s="214">
        <v>200</v>
      </c>
      <c r="BF116" s="216">
        <v>1.2607329226322284</v>
      </c>
      <c r="BG116" s="214">
        <v>38.059554109677379</v>
      </c>
      <c r="BH116" s="214">
        <v>200</v>
      </c>
      <c r="BI116" s="216">
        <v>4.2549223100106195</v>
      </c>
      <c r="BJ116" s="214">
        <v>25.431469806451638</v>
      </c>
      <c r="BK116" s="214">
        <v>200</v>
      </c>
      <c r="BL116" s="216">
        <v>6.8642721605206853</v>
      </c>
      <c r="BM116" s="214">
        <v>31.172995900000039</v>
      </c>
      <c r="BN116" s="214">
        <v>200</v>
      </c>
      <c r="BO116" s="216">
        <v>5.4158093961061899</v>
      </c>
      <c r="BP116" s="214">
        <v>34.912601041935524</v>
      </c>
      <c r="BQ116" s="214">
        <v>200</v>
      </c>
      <c r="BR116" s="216">
        <v>4.7285906529785207</v>
      </c>
      <c r="BS116" s="214">
        <v>35.587434375268792</v>
      </c>
      <c r="BT116" s="214">
        <v>200</v>
      </c>
      <c r="BU116" s="216">
        <v>4.6199611888568288</v>
      </c>
      <c r="BV116" s="214">
        <v>32.386292003225854</v>
      </c>
      <c r="BW116" s="214">
        <v>198.08099999999999</v>
      </c>
      <c r="BX116" s="216">
        <v>5.1161987911512075</v>
      </c>
      <c r="BY116" s="214">
        <v>28.959403916129062</v>
      </c>
      <c r="BZ116" s="214">
        <v>217.84299999999999</v>
      </c>
      <c r="CA116" s="216">
        <v>6.5223578714156965</v>
      </c>
      <c r="CB116" s="214">
        <v>26.754560612903234</v>
      </c>
      <c r="CC116" s="214">
        <v>226.770655</v>
      </c>
      <c r="CD116" s="216">
        <v>7.475962594976524</v>
      </c>
      <c r="CE116" s="214">
        <v>25.972141258064525</v>
      </c>
      <c r="CF116" s="214">
        <v>328.32365500000003</v>
      </c>
      <c r="CG116" s="216" t="s">
        <v>472</v>
      </c>
      <c r="CH116" s="214">
        <v>25.476818677419253</v>
      </c>
      <c r="CI116" s="214">
        <v>327.01836500000002</v>
      </c>
      <c r="CJ116" s="216" t="s">
        <v>472</v>
      </c>
      <c r="CK116" s="214">
        <v>23.772609015806459</v>
      </c>
      <c r="CL116" s="214">
        <v>327.01836500000002</v>
      </c>
      <c r="CM116" s="216" t="s">
        <v>472</v>
      </c>
      <c r="CN116" s="214">
        <v>21.32221387295699</v>
      </c>
      <c r="CO116" s="214">
        <v>327.01836500000002</v>
      </c>
      <c r="CP116" s="216" t="s">
        <v>472</v>
      </c>
      <c r="CQ116" s="214">
        <v>21.438429420268804</v>
      </c>
      <c r="CR116" s="214">
        <v>327.01836500000002</v>
      </c>
      <c r="CS116" s="216" t="s">
        <v>472</v>
      </c>
      <c r="CT116" s="214">
        <v>21.519929420268685</v>
      </c>
      <c r="CU116" s="214">
        <v>327.01836500000002</v>
      </c>
      <c r="CV116" s="216" t="s">
        <v>472</v>
      </c>
      <c r="CW116" s="214">
        <v>20.733943151666676</v>
      </c>
      <c r="CX116" s="214">
        <v>327.01836500000002</v>
      </c>
      <c r="CY116" s="216" t="s">
        <v>472</v>
      </c>
      <c r="CZ116" s="214">
        <v>22.035245407419339</v>
      </c>
      <c r="DA116" s="214">
        <v>327.01836500000002</v>
      </c>
      <c r="DB116" s="216" t="s">
        <v>472</v>
      </c>
      <c r="DC116" s="214">
        <v>23.371474790322544</v>
      </c>
      <c r="DD116" s="214">
        <v>327.01836500000002</v>
      </c>
      <c r="DE116" s="216" t="s">
        <v>472</v>
      </c>
      <c r="DF116" s="214">
        <v>24.32992640322562</v>
      </c>
      <c r="DG116" s="214">
        <v>327.01836500000002</v>
      </c>
      <c r="DH116" s="216" t="s">
        <v>472</v>
      </c>
      <c r="DI116" s="214">
        <v>20.986842193548384</v>
      </c>
      <c r="DJ116" s="214">
        <v>327.01836500000002</v>
      </c>
      <c r="DK116" s="216" t="s">
        <v>472</v>
      </c>
      <c r="DL116" s="214">
        <v>14.817930145161275</v>
      </c>
      <c r="DM116" s="214">
        <v>327.01836500000002</v>
      </c>
      <c r="DN116" s="216" t="s">
        <v>472</v>
      </c>
      <c r="DO116" s="214">
        <v>9.5350216774191967</v>
      </c>
      <c r="DP116" s="214">
        <v>327.01836500000002</v>
      </c>
      <c r="DQ116" s="216" t="s">
        <v>472</v>
      </c>
      <c r="DR116" s="214">
        <v>8.6273442580644897</v>
      </c>
      <c r="DS116" s="214">
        <v>327.01836500000002</v>
      </c>
      <c r="DT116" s="216" t="s">
        <v>472</v>
      </c>
      <c r="DU116" s="214">
        <v>8.4374087741934698</v>
      </c>
      <c r="DV116" s="214">
        <v>327.01836500000002</v>
      </c>
      <c r="DW116" s="216" t="s">
        <v>472</v>
      </c>
      <c r="DX116" s="214">
        <v>16.4321147688172</v>
      </c>
      <c r="DY116" s="214">
        <v>327.01836500000002</v>
      </c>
      <c r="DZ116" s="216" t="s">
        <v>472</v>
      </c>
      <c r="EA116" s="214">
        <v>27.621225741935493</v>
      </c>
      <c r="EB116" s="214">
        <v>327.01836500000002</v>
      </c>
      <c r="EC116" s="216" t="s">
        <v>472</v>
      </c>
      <c r="ED116" s="214">
        <v>32.964414575268769</v>
      </c>
      <c r="EE116" s="214">
        <v>327.01836500000002</v>
      </c>
      <c r="EF116" s="216">
        <v>8.9203449906051819</v>
      </c>
      <c r="EG116" s="214">
        <v>33.36148124193538</v>
      </c>
      <c r="EH116" s="214">
        <v>327.01836500000002</v>
      </c>
      <c r="EI116" s="216">
        <v>8.8022735450048888</v>
      </c>
      <c r="EJ116" s="214">
        <v>29.745388768817222</v>
      </c>
      <c r="EK116" s="214">
        <v>327.01836500000002</v>
      </c>
      <c r="EL116" s="216">
        <v>9.9939179999160377</v>
      </c>
      <c r="EM116" s="214">
        <v>25.668076940860203</v>
      </c>
      <c r="EN116" s="214">
        <v>327.01836500000002</v>
      </c>
      <c r="EO116" s="216" t="s">
        <v>472</v>
      </c>
      <c r="EP116" s="214">
        <v>23.416281241935394</v>
      </c>
      <c r="EQ116" s="214">
        <v>327.01836500000002</v>
      </c>
      <c r="ER116" s="216" t="s">
        <v>472</v>
      </c>
      <c r="ES116" s="214">
        <v>22.684329629032163</v>
      </c>
      <c r="ET116" s="214">
        <v>327.01836500000002</v>
      </c>
      <c r="EU116" s="216" t="s">
        <v>472</v>
      </c>
      <c r="EV116" s="214">
        <v>21.95237801612916</v>
      </c>
      <c r="EW116" s="214">
        <v>327.01836500000002</v>
      </c>
      <c r="EX116" s="216" t="s">
        <v>472</v>
      </c>
      <c r="EY116" s="214">
        <v>25.197282831182783</v>
      </c>
      <c r="EZ116" s="214">
        <v>327.01836500000002</v>
      </c>
      <c r="FA116" s="216" t="s">
        <v>472</v>
      </c>
      <c r="FB116" s="214">
        <v>27.647187646236539</v>
      </c>
      <c r="FC116" s="214">
        <v>327.01836500000002</v>
      </c>
      <c r="FD116" s="216" t="s">
        <v>472</v>
      </c>
      <c r="FE116" s="214">
        <v>28.503671975268709</v>
      </c>
      <c r="FF116" s="214">
        <v>327.01836500000002</v>
      </c>
      <c r="FG116" s="216" t="s">
        <v>472</v>
      </c>
      <c r="FH116" s="214">
        <v>28.340655308602166</v>
      </c>
      <c r="FI116" s="214">
        <v>327.01836500000002</v>
      </c>
      <c r="FJ116" s="216" t="s">
        <v>472</v>
      </c>
      <c r="FK116" s="214">
        <v>26.315564158064493</v>
      </c>
      <c r="FL116" s="214">
        <v>327.01836500000002</v>
      </c>
      <c r="FM116" s="216" t="s">
        <v>472</v>
      </c>
      <c r="FN116" s="214">
        <v>23.500643213978478</v>
      </c>
      <c r="FO116" s="214">
        <v>327.01836500000002</v>
      </c>
      <c r="FP116" s="216" t="s">
        <v>472</v>
      </c>
      <c r="FQ116" s="214">
        <v>23.207152209677307</v>
      </c>
      <c r="FR116" s="214">
        <v>327.01836500000002</v>
      </c>
      <c r="FS116" s="216" t="s">
        <v>472</v>
      </c>
      <c r="FT116" s="214">
        <v>23.910684467742094</v>
      </c>
      <c r="FU116" s="214">
        <v>327.01836500000002</v>
      </c>
      <c r="FV116" s="216" t="s">
        <v>472</v>
      </c>
      <c r="FW116" s="214">
        <v>21.952378016129035</v>
      </c>
      <c r="FX116" s="214">
        <v>327.01836500000002</v>
      </c>
      <c r="FY116" s="216" t="s">
        <v>472</v>
      </c>
      <c r="FZ116" s="214">
        <v>132.71426809677422</v>
      </c>
      <c r="GA116" s="214">
        <v>1963.1101899999999</v>
      </c>
      <c r="GB116" s="216" t="s">
        <v>472</v>
      </c>
      <c r="GC116" s="214">
        <v>132.71426809677422</v>
      </c>
      <c r="GD116" s="214">
        <v>1963.1101899999999</v>
      </c>
      <c r="GE116" s="216" t="s">
        <v>472</v>
      </c>
      <c r="GF116" s="214">
        <v>132.71426809677422</v>
      </c>
      <c r="GG116" s="214">
        <v>1963.1101899999999</v>
      </c>
      <c r="GH116" s="216" t="s">
        <v>472</v>
      </c>
      <c r="GI116" s="214">
        <v>132.71426809677422</v>
      </c>
      <c r="GJ116" s="214">
        <v>1963.1101899999999</v>
      </c>
      <c r="GK116" s="216" t="s">
        <v>472</v>
      </c>
      <c r="GL116" s="214">
        <v>132.71426809677422</v>
      </c>
      <c r="GM116" s="214">
        <v>1963.1101899999999</v>
      </c>
      <c r="GN116" s="216" t="s">
        <v>472</v>
      </c>
      <c r="GO116" s="214">
        <v>132.71426809677422</v>
      </c>
      <c r="GP116" s="214">
        <v>1963.1101899999999</v>
      </c>
      <c r="GQ116" s="216" t="s">
        <v>472</v>
      </c>
    </row>
    <row r="117" spans="1:199" s="36" customFormat="1" ht="10.199999999999999" x14ac:dyDescent="0.2">
      <c r="A117" s="126"/>
      <c r="B117" s="126"/>
      <c r="C117" s="126"/>
      <c r="D117" s="126"/>
      <c r="E117" s="126"/>
      <c r="F117" s="127">
        <v>2</v>
      </c>
      <c r="G117" s="128" t="s">
        <v>83</v>
      </c>
      <c r="H117" s="114"/>
      <c r="I117" s="114"/>
      <c r="J117" s="114" t="s">
        <v>273</v>
      </c>
      <c r="K117" s="126"/>
      <c r="L117" s="126"/>
      <c r="M117" s="126"/>
      <c r="N117" s="126"/>
      <c r="O117" s="126"/>
      <c r="P117" s="126"/>
      <c r="Q117" s="126"/>
      <c r="R117" s="218">
        <v>-0.40246069354837322</v>
      </c>
      <c r="S117" s="218">
        <v>0</v>
      </c>
      <c r="T117" s="219">
        <v>1</v>
      </c>
      <c r="U117" s="220"/>
      <c r="V117" s="221"/>
      <c r="W117" s="129">
        <v>0</v>
      </c>
      <c r="X117" s="218">
        <v>0</v>
      </c>
      <c r="Y117" s="222">
        <v>0</v>
      </c>
      <c r="Z117" s="129">
        <v>0</v>
      </c>
      <c r="AA117" s="218">
        <v>0</v>
      </c>
      <c r="AB117" s="222">
        <v>0</v>
      </c>
      <c r="AC117" s="218">
        <v>0</v>
      </c>
      <c r="AD117" s="218">
        <v>0</v>
      </c>
      <c r="AE117" s="222">
        <v>0</v>
      </c>
      <c r="AF117" s="218">
        <v>0</v>
      </c>
      <c r="AG117" s="218">
        <v>0</v>
      </c>
      <c r="AH117" s="222">
        <v>0</v>
      </c>
      <c r="AI117" s="218">
        <v>0</v>
      </c>
      <c r="AJ117" s="218">
        <v>0</v>
      </c>
      <c r="AK117" s="222">
        <v>0</v>
      </c>
      <c r="AL117" s="218">
        <v>0</v>
      </c>
      <c r="AM117" s="218">
        <v>0</v>
      </c>
      <c r="AN117" s="222">
        <v>0</v>
      </c>
      <c r="AO117" s="218">
        <v>0</v>
      </c>
      <c r="AP117" s="218">
        <v>0</v>
      </c>
      <c r="AQ117" s="222">
        <v>0</v>
      </c>
      <c r="AR117" s="218">
        <v>0</v>
      </c>
      <c r="AS117" s="218">
        <v>0</v>
      </c>
      <c r="AT117" s="222">
        <v>0</v>
      </c>
      <c r="AU117" s="218">
        <v>0</v>
      </c>
      <c r="AV117" s="218">
        <v>0</v>
      </c>
      <c r="AW117" s="222">
        <v>0</v>
      </c>
      <c r="AX117" s="218">
        <v>0</v>
      </c>
      <c r="AY117" s="218">
        <v>0</v>
      </c>
      <c r="AZ117" s="222">
        <v>0</v>
      </c>
      <c r="BA117" s="218">
        <v>0</v>
      </c>
      <c r="BB117" s="218">
        <v>0</v>
      </c>
      <c r="BC117" s="222">
        <v>0</v>
      </c>
      <c r="BD117" s="218">
        <v>0</v>
      </c>
      <c r="BE117" s="218">
        <v>0</v>
      </c>
      <c r="BF117" s="222">
        <v>0</v>
      </c>
      <c r="BG117" s="218">
        <v>0</v>
      </c>
      <c r="BH117" s="218">
        <v>0</v>
      </c>
      <c r="BI117" s="222">
        <v>0</v>
      </c>
      <c r="BJ117" s="218">
        <v>0</v>
      </c>
      <c r="BK117" s="218">
        <v>0</v>
      </c>
      <c r="BL117" s="222">
        <v>0</v>
      </c>
      <c r="BM117" s="218">
        <v>0</v>
      </c>
      <c r="BN117" s="218">
        <v>0</v>
      </c>
      <c r="BO117" s="222">
        <v>0</v>
      </c>
      <c r="BP117" s="218">
        <v>0</v>
      </c>
      <c r="BQ117" s="218">
        <v>0</v>
      </c>
      <c r="BR117" s="222">
        <v>0</v>
      </c>
      <c r="BS117" s="218">
        <v>0</v>
      </c>
      <c r="BT117" s="218">
        <v>0</v>
      </c>
      <c r="BU117" s="222">
        <v>0</v>
      </c>
      <c r="BV117" s="218">
        <v>0</v>
      </c>
      <c r="BW117" s="218">
        <v>0</v>
      </c>
      <c r="BX117" s="222">
        <v>0</v>
      </c>
      <c r="BY117" s="218">
        <v>0</v>
      </c>
      <c r="BZ117" s="218">
        <v>0</v>
      </c>
      <c r="CA117" s="222">
        <v>0</v>
      </c>
      <c r="CB117" s="218">
        <v>0</v>
      </c>
      <c r="CC117" s="218">
        <v>0</v>
      </c>
      <c r="CD117" s="222">
        <v>0</v>
      </c>
      <c r="CE117" s="218">
        <v>0</v>
      </c>
      <c r="CF117" s="218">
        <v>0</v>
      </c>
      <c r="CG117" s="222">
        <v>0</v>
      </c>
      <c r="CH117" s="218">
        <v>0</v>
      </c>
      <c r="CI117" s="218">
        <v>0</v>
      </c>
      <c r="CJ117" s="222">
        <v>0</v>
      </c>
      <c r="CK117" s="218">
        <v>0</v>
      </c>
      <c r="CL117" s="218">
        <v>0</v>
      </c>
      <c r="CM117" s="222">
        <v>0</v>
      </c>
      <c r="CN117" s="218">
        <v>0</v>
      </c>
      <c r="CO117" s="218">
        <v>0</v>
      </c>
      <c r="CP117" s="222">
        <v>0</v>
      </c>
      <c r="CQ117" s="218">
        <v>0</v>
      </c>
      <c r="CR117" s="218">
        <v>0</v>
      </c>
      <c r="CS117" s="222">
        <v>0</v>
      </c>
      <c r="CT117" s="218">
        <v>0</v>
      </c>
      <c r="CU117" s="218">
        <v>0</v>
      </c>
      <c r="CV117" s="222">
        <v>0</v>
      </c>
      <c r="CW117" s="218">
        <v>0</v>
      </c>
      <c r="CX117" s="218">
        <v>0</v>
      </c>
      <c r="CY117" s="222">
        <v>0</v>
      </c>
      <c r="CZ117" s="218">
        <v>0</v>
      </c>
      <c r="DA117" s="218">
        <v>0</v>
      </c>
      <c r="DB117" s="222">
        <v>0</v>
      </c>
      <c r="DC117" s="218">
        <v>0</v>
      </c>
      <c r="DD117" s="218">
        <v>0</v>
      </c>
      <c r="DE117" s="222">
        <v>0</v>
      </c>
      <c r="DF117" s="218">
        <v>0</v>
      </c>
      <c r="DG117" s="218">
        <v>0</v>
      </c>
      <c r="DH117" s="222">
        <v>0</v>
      </c>
      <c r="DI117" s="218">
        <v>0</v>
      </c>
      <c r="DJ117" s="218">
        <v>0</v>
      </c>
      <c r="DK117" s="222">
        <v>0</v>
      </c>
      <c r="DL117" s="218">
        <v>0</v>
      </c>
      <c r="DM117" s="218">
        <v>0</v>
      </c>
      <c r="DN117" s="222">
        <v>0</v>
      </c>
      <c r="DO117" s="218">
        <v>0</v>
      </c>
      <c r="DP117" s="218">
        <v>0</v>
      </c>
      <c r="DQ117" s="222">
        <v>0</v>
      </c>
      <c r="DR117" s="218">
        <v>0</v>
      </c>
      <c r="DS117" s="218">
        <v>0</v>
      </c>
      <c r="DT117" s="222">
        <v>0</v>
      </c>
      <c r="DU117" s="218">
        <v>0</v>
      </c>
      <c r="DV117" s="218">
        <v>0</v>
      </c>
      <c r="DW117" s="222">
        <v>0</v>
      </c>
      <c r="DX117" s="218">
        <v>0</v>
      </c>
      <c r="DY117" s="218">
        <v>0</v>
      </c>
      <c r="DZ117" s="222">
        <v>0</v>
      </c>
      <c r="EA117" s="218">
        <v>0</v>
      </c>
      <c r="EB117" s="218">
        <v>0</v>
      </c>
      <c r="EC117" s="222">
        <v>0</v>
      </c>
      <c r="ED117" s="218">
        <v>0</v>
      </c>
      <c r="EE117" s="218">
        <v>0</v>
      </c>
      <c r="EF117" s="222">
        <v>0</v>
      </c>
      <c r="EG117" s="218">
        <v>0</v>
      </c>
      <c r="EH117" s="218">
        <v>0</v>
      </c>
      <c r="EI117" s="222">
        <v>0</v>
      </c>
      <c r="EJ117" s="218">
        <v>0</v>
      </c>
      <c r="EK117" s="218">
        <v>0</v>
      </c>
      <c r="EL117" s="222">
        <v>0</v>
      </c>
      <c r="EM117" s="218">
        <v>0</v>
      </c>
      <c r="EN117" s="218">
        <v>0</v>
      </c>
      <c r="EO117" s="222">
        <v>0</v>
      </c>
      <c r="EP117" s="218">
        <v>0</v>
      </c>
      <c r="EQ117" s="218">
        <v>0</v>
      </c>
      <c r="ER117" s="222">
        <v>0</v>
      </c>
      <c r="ES117" s="218">
        <v>0</v>
      </c>
      <c r="ET117" s="218">
        <v>0</v>
      </c>
      <c r="EU117" s="222">
        <v>0</v>
      </c>
      <c r="EV117" s="218">
        <v>0</v>
      </c>
      <c r="EW117" s="218">
        <v>0</v>
      </c>
      <c r="EX117" s="222">
        <v>0</v>
      </c>
      <c r="EY117" s="218">
        <v>0</v>
      </c>
      <c r="EZ117" s="218">
        <v>0</v>
      </c>
      <c r="FA117" s="222">
        <v>0</v>
      </c>
      <c r="FB117" s="218">
        <v>0</v>
      </c>
      <c r="FC117" s="218">
        <v>0</v>
      </c>
      <c r="FD117" s="222">
        <v>0</v>
      </c>
      <c r="FE117" s="218">
        <v>0</v>
      </c>
      <c r="FF117" s="218">
        <v>0</v>
      </c>
      <c r="FG117" s="222">
        <v>0</v>
      </c>
      <c r="FH117" s="218">
        <v>0</v>
      </c>
      <c r="FI117" s="218">
        <v>0</v>
      </c>
      <c r="FJ117" s="222">
        <v>0</v>
      </c>
      <c r="FK117" s="218">
        <v>0</v>
      </c>
      <c r="FL117" s="218">
        <v>0</v>
      </c>
      <c r="FM117" s="222">
        <v>0</v>
      </c>
      <c r="FN117" s="218">
        <v>0</v>
      </c>
      <c r="FO117" s="218">
        <v>0</v>
      </c>
      <c r="FP117" s="222">
        <v>0</v>
      </c>
      <c r="FQ117" s="218">
        <v>0</v>
      </c>
      <c r="FR117" s="218">
        <v>0</v>
      </c>
      <c r="FS117" s="222">
        <v>0</v>
      </c>
      <c r="FT117" s="218">
        <v>0</v>
      </c>
      <c r="FU117" s="218">
        <v>0</v>
      </c>
      <c r="FV117" s="222">
        <v>0</v>
      </c>
      <c r="FW117" s="218">
        <v>0</v>
      </c>
      <c r="FX117" s="218">
        <v>0</v>
      </c>
      <c r="FY117" s="222">
        <v>0</v>
      </c>
      <c r="FZ117" s="218">
        <v>0</v>
      </c>
      <c r="GA117" s="218">
        <v>2</v>
      </c>
      <c r="GB117" s="222">
        <v>0</v>
      </c>
      <c r="GC117" s="218">
        <v>0</v>
      </c>
      <c r="GD117" s="218">
        <v>2</v>
      </c>
      <c r="GE117" s="222">
        <v>0</v>
      </c>
      <c r="GF117" s="218">
        <v>0</v>
      </c>
      <c r="GG117" s="218">
        <v>2</v>
      </c>
      <c r="GH117" s="222">
        <v>0</v>
      </c>
      <c r="GI117" s="218">
        <v>0</v>
      </c>
      <c r="GJ117" s="218">
        <v>2</v>
      </c>
      <c r="GK117" s="222">
        <v>0</v>
      </c>
      <c r="GL117" s="218">
        <v>0</v>
      </c>
      <c r="GM117" s="218">
        <v>2</v>
      </c>
      <c r="GN117" s="222">
        <v>0</v>
      </c>
      <c r="GO117" s="218">
        <v>0</v>
      </c>
      <c r="GP117" s="218">
        <v>2</v>
      </c>
      <c r="GQ117" s="222">
        <v>0</v>
      </c>
    </row>
    <row r="118" spans="1:199" s="36" customFormat="1" ht="10.199999999999999" x14ac:dyDescent="0.2">
      <c r="A118" s="126"/>
      <c r="B118" s="126"/>
      <c r="C118" s="126"/>
      <c r="D118" s="126"/>
      <c r="E118" s="126"/>
      <c r="F118" s="127">
        <v>2</v>
      </c>
      <c r="G118" s="128" t="s">
        <v>84</v>
      </c>
      <c r="H118" s="114"/>
      <c r="I118" s="114"/>
      <c r="J118" s="114" t="s">
        <v>273</v>
      </c>
      <c r="K118" s="126"/>
      <c r="L118" s="126"/>
      <c r="M118" s="126"/>
      <c r="N118" s="126"/>
      <c r="O118" s="126"/>
      <c r="P118" s="126"/>
      <c r="Q118" s="126"/>
      <c r="R118" s="218">
        <v>22.354838709677409</v>
      </c>
      <c r="S118" s="218">
        <v>0</v>
      </c>
      <c r="T118" s="219">
        <v>-1</v>
      </c>
      <c r="U118" s="220"/>
      <c r="V118" s="221"/>
      <c r="W118" s="129">
        <v>17.104654354838708</v>
      </c>
      <c r="X118" s="218">
        <v>200</v>
      </c>
      <c r="Y118" s="222" t="s">
        <v>472</v>
      </c>
      <c r="Z118" s="129">
        <v>10.070353225806457</v>
      </c>
      <c r="AA118" s="218">
        <v>200</v>
      </c>
      <c r="AB118" s="222" t="s">
        <v>472</v>
      </c>
      <c r="AC118" s="218">
        <v>5.1463424354838878</v>
      </c>
      <c r="AD118" s="218">
        <v>200</v>
      </c>
      <c r="AE118" s="222" t="s">
        <v>472</v>
      </c>
      <c r="AF118" s="218">
        <v>5.1463424354839162</v>
      </c>
      <c r="AG118" s="218">
        <v>200</v>
      </c>
      <c r="AH118" s="222" t="s">
        <v>472</v>
      </c>
      <c r="AI118" s="218">
        <v>5.1463424354839447</v>
      </c>
      <c r="AJ118" s="218">
        <v>200</v>
      </c>
      <c r="AK118" s="222" t="s">
        <v>472</v>
      </c>
      <c r="AL118" s="218">
        <v>22.52806437096784</v>
      </c>
      <c r="AM118" s="218">
        <v>200</v>
      </c>
      <c r="AN118" s="222">
        <v>7.8778155418333293</v>
      </c>
      <c r="AO118" s="218">
        <v>39.909786306451721</v>
      </c>
      <c r="AP118" s="218">
        <v>200</v>
      </c>
      <c r="AQ118" s="222">
        <v>4.0113022020282898</v>
      </c>
      <c r="AR118" s="218">
        <v>42.144579126728217</v>
      </c>
      <c r="AS118" s="218">
        <v>200</v>
      </c>
      <c r="AT118" s="222">
        <v>3.7455688049132614</v>
      </c>
      <c r="AU118" s="218">
        <v>42.144579126728217</v>
      </c>
      <c r="AV118" s="218">
        <v>200</v>
      </c>
      <c r="AW118" s="222">
        <v>3.7455688049132614</v>
      </c>
      <c r="AX118" s="218">
        <v>0</v>
      </c>
      <c r="AY118" s="218">
        <v>200</v>
      </c>
      <c r="AZ118" s="222">
        <v>0</v>
      </c>
      <c r="BA118" s="218">
        <v>0</v>
      </c>
      <c r="BB118" s="218">
        <v>200</v>
      </c>
      <c r="BC118" s="222">
        <v>0</v>
      </c>
      <c r="BD118" s="218">
        <v>0</v>
      </c>
      <c r="BE118" s="218">
        <v>200</v>
      </c>
      <c r="BF118" s="222">
        <v>0</v>
      </c>
      <c r="BG118" s="218">
        <v>0</v>
      </c>
      <c r="BH118" s="218">
        <v>200</v>
      </c>
      <c r="BI118" s="222">
        <v>0</v>
      </c>
      <c r="BJ118" s="218">
        <v>0</v>
      </c>
      <c r="BK118" s="218">
        <v>200</v>
      </c>
      <c r="BL118" s="222">
        <v>0</v>
      </c>
      <c r="BM118" s="218">
        <v>0</v>
      </c>
      <c r="BN118" s="218">
        <v>200</v>
      </c>
      <c r="BO118" s="222">
        <v>0</v>
      </c>
      <c r="BP118" s="218">
        <v>0</v>
      </c>
      <c r="BQ118" s="218">
        <v>200</v>
      </c>
      <c r="BR118" s="222">
        <v>0</v>
      </c>
      <c r="BS118" s="218">
        <v>0</v>
      </c>
      <c r="BT118" s="218">
        <v>200</v>
      </c>
      <c r="BU118" s="222">
        <v>0</v>
      </c>
      <c r="BV118" s="218">
        <v>0</v>
      </c>
      <c r="BW118" s="218">
        <v>196.261</v>
      </c>
      <c r="BX118" s="222">
        <v>0</v>
      </c>
      <c r="BY118" s="218">
        <v>0</v>
      </c>
      <c r="BZ118" s="218">
        <v>203.72299999999998</v>
      </c>
      <c r="CA118" s="222">
        <v>0</v>
      </c>
      <c r="CB118" s="218">
        <v>0</v>
      </c>
      <c r="CC118" s="218">
        <v>203.46500000000003</v>
      </c>
      <c r="CD118" s="222">
        <v>0</v>
      </c>
      <c r="CE118" s="218">
        <v>0</v>
      </c>
      <c r="CF118" s="218">
        <v>256.83800000000002</v>
      </c>
      <c r="CG118" s="222">
        <v>0</v>
      </c>
      <c r="CH118" s="218">
        <v>0</v>
      </c>
      <c r="CI118" s="218">
        <v>275.53271000000001</v>
      </c>
      <c r="CJ118" s="222">
        <v>0</v>
      </c>
      <c r="CK118" s="218">
        <v>0</v>
      </c>
      <c r="CL118" s="218">
        <v>275.53271000000001</v>
      </c>
      <c r="CM118" s="222">
        <v>0</v>
      </c>
      <c r="CN118" s="218">
        <v>0</v>
      </c>
      <c r="CO118" s="218">
        <v>275.53271000000001</v>
      </c>
      <c r="CP118" s="222">
        <v>0</v>
      </c>
      <c r="CQ118" s="218">
        <v>0</v>
      </c>
      <c r="CR118" s="218">
        <v>275.53271000000001</v>
      </c>
      <c r="CS118" s="222">
        <v>0</v>
      </c>
      <c r="CT118" s="218">
        <v>0</v>
      </c>
      <c r="CU118" s="218">
        <v>275.53271000000001</v>
      </c>
      <c r="CV118" s="222">
        <v>0</v>
      </c>
      <c r="CW118" s="218">
        <v>0</v>
      </c>
      <c r="CX118" s="218">
        <v>275.53271000000001</v>
      </c>
      <c r="CY118" s="222">
        <v>0</v>
      </c>
      <c r="CZ118" s="218">
        <v>0</v>
      </c>
      <c r="DA118" s="218">
        <v>275.53271000000001</v>
      </c>
      <c r="DB118" s="222">
        <v>0</v>
      </c>
      <c r="DC118" s="218">
        <v>0</v>
      </c>
      <c r="DD118" s="218">
        <v>275.53271000000001</v>
      </c>
      <c r="DE118" s="222">
        <v>0</v>
      </c>
      <c r="DF118" s="218">
        <v>0</v>
      </c>
      <c r="DG118" s="218">
        <v>275.53271000000001</v>
      </c>
      <c r="DH118" s="222">
        <v>0</v>
      </c>
      <c r="DI118" s="218">
        <v>0</v>
      </c>
      <c r="DJ118" s="218">
        <v>275.53271000000001</v>
      </c>
      <c r="DK118" s="222">
        <v>0</v>
      </c>
      <c r="DL118" s="218">
        <v>0</v>
      </c>
      <c r="DM118" s="218">
        <v>275.53271000000001</v>
      </c>
      <c r="DN118" s="222">
        <v>0</v>
      </c>
      <c r="DO118" s="218">
        <v>0</v>
      </c>
      <c r="DP118" s="218">
        <v>275.53271000000001</v>
      </c>
      <c r="DQ118" s="222">
        <v>0</v>
      </c>
      <c r="DR118" s="218">
        <v>0</v>
      </c>
      <c r="DS118" s="218">
        <v>275.53271000000001</v>
      </c>
      <c r="DT118" s="222">
        <v>0</v>
      </c>
      <c r="DU118" s="218">
        <v>0</v>
      </c>
      <c r="DV118" s="218">
        <v>275.53271000000001</v>
      </c>
      <c r="DW118" s="222">
        <v>0</v>
      </c>
      <c r="DX118" s="218">
        <v>0</v>
      </c>
      <c r="DY118" s="218">
        <v>275.53271000000001</v>
      </c>
      <c r="DZ118" s="222">
        <v>0</v>
      </c>
      <c r="EA118" s="218">
        <v>0</v>
      </c>
      <c r="EB118" s="218">
        <v>275.53271000000001</v>
      </c>
      <c r="EC118" s="222">
        <v>0</v>
      </c>
      <c r="ED118" s="218">
        <v>0</v>
      </c>
      <c r="EE118" s="218">
        <v>275.53271000000001</v>
      </c>
      <c r="EF118" s="222">
        <v>0</v>
      </c>
      <c r="EG118" s="218">
        <v>0</v>
      </c>
      <c r="EH118" s="218">
        <v>275.53271000000001</v>
      </c>
      <c r="EI118" s="222">
        <v>0</v>
      </c>
      <c r="EJ118" s="218">
        <v>0</v>
      </c>
      <c r="EK118" s="218">
        <v>275.53271000000001</v>
      </c>
      <c r="EL118" s="222">
        <v>0</v>
      </c>
      <c r="EM118" s="218">
        <v>0</v>
      </c>
      <c r="EN118" s="218">
        <v>275.53271000000001</v>
      </c>
      <c r="EO118" s="222">
        <v>0</v>
      </c>
      <c r="EP118" s="218">
        <v>0</v>
      </c>
      <c r="EQ118" s="218">
        <v>275.53271000000001</v>
      </c>
      <c r="ER118" s="222">
        <v>0</v>
      </c>
      <c r="ES118" s="218">
        <v>0</v>
      </c>
      <c r="ET118" s="218">
        <v>275.53271000000001</v>
      </c>
      <c r="EU118" s="222">
        <v>0</v>
      </c>
      <c r="EV118" s="218">
        <v>0</v>
      </c>
      <c r="EW118" s="218">
        <v>275.53271000000001</v>
      </c>
      <c r="EX118" s="222">
        <v>0</v>
      </c>
      <c r="EY118" s="218">
        <v>0</v>
      </c>
      <c r="EZ118" s="218">
        <v>275.53271000000001</v>
      </c>
      <c r="FA118" s="222">
        <v>0</v>
      </c>
      <c r="FB118" s="218">
        <v>0</v>
      </c>
      <c r="FC118" s="218">
        <v>275.53271000000001</v>
      </c>
      <c r="FD118" s="222">
        <v>0</v>
      </c>
      <c r="FE118" s="218">
        <v>0</v>
      </c>
      <c r="FF118" s="218">
        <v>275.53271000000001</v>
      </c>
      <c r="FG118" s="222">
        <v>0</v>
      </c>
      <c r="FH118" s="218">
        <v>0</v>
      </c>
      <c r="FI118" s="218">
        <v>275.53271000000001</v>
      </c>
      <c r="FJ118" s="222">
        <v>0</v>
      </c>
      <c r="FK118" s="218">
        <v>0</v>
      </c>
      <c r="FL118" s="218">
        <v>275.53271000000001</v>
      </c>
      <c r="FM118" s="222">
        <v>0</v>
      </c>
      <c r="FN118" s="218">
        <v>0</v>
      </c>
      <c r="FO118" s="218">
        <v>275.53271000000001</v>
      </c>
      <c r="FP118" s="222">
        <v>0</v>
      </c>
      <c r="FQ118" s="218">
        <v>0</v>
      </c>
      <c r="FR118" s="218">
        <v>275.53271000000001</v>
      </c>
      <c r="FS118" s="222">
        <v>0</v>
      </c>
      <c r="FT118" s="218">
        <v>0</v>
      </c>
      <c r="FU118" s="218">
        <v>275.53271000000001</v>
      </c>
      <c r="FV118" s="222">
        <v>0</v>
      </c>
      <c r="FW118" s="218">
        <v>0</v>
      </c>
      <c r="FX118" s="218">
        <v>275.53271000000001</v>
      </c>
      <c r="FY118" s="222">
        <v>0</v>
      </c>
      <c r="FZ118" s="218">
        <v>0</v>
      </c>
      <c r="GA118" s="218">
        <v>1655.1962599999999</v>
      </c>
      <c r="GB118" s="222">
        <v>0</v>
      </c>
      <c r="GC118" s="218">
        <v>0</v>
      </c>
      <c r="GD118" s="218">
        <v>1655.1962599999999</v>
      </c>
      <c r="GE118" s="222">
        <v>0</v>
      </c>
      <c r="GF118" s="218">
        <v>0</v>
      </c>
      <c r="GG118" s="218">
        <v>1655.1962599999999</v>
      </c>
      <c r="GH118" s="222">
        <v>0</v>
      </c>
      <c r="GI118" s="218">
        <v>0</v>
      </c>
      <c r="GJ118" s="218">
        <v>1655.1962599999999</v>
      </c>
      <c r="GK118" s="222">
        <v>0</v>
      </c>
      <c r="GL118" s="218">
        <v>0</v>
      </c>
      <c r="GM118" s="218">
        <v>1655.1962599999999</v>
      </c>
      <c r="GN118" s="222">
        <v>0</v>
      </c>
      <c r="GO118" s="218">
        <v>0</v>
      </c>
      <c r="GP118" s="218">
        <v>1655.1962599999999</v>
      </c>
      <c r="GQ118" s="222">
        <v>0</v>
      </c>
    </row>
    <row r="119" spans="1:199" s="36" customFormat="1" ht="10.199999999999999" x14ac:dyDescent="0.2">
      <c r="A119" s="126"/>
      <c r="B119" s="126"/>
      <c r="C119" s="126"/>
      <c r="D119" s="126"/>
      <c r="E119" s="126"/>
      <c r="F119" s="127">
        <v>2</v>
      </c>
      <c r="G119" s="128" t="s">
        <v>138</v>
      </c>
      <c r="H119" s="114"/>
      <c r="I119" s="114"/>
      <c r="J119" s="114" t="s">
        <v>273</v>
      </c>
      <c r="K119" s="126"/>
      <c r="L119" s="126"/>
      <c r="M119" s="126"/>
      <c r="N119" s="126"/>
      <c r="O119" s="126"/>
      <c r="P119" s="126"/>
      <c r="Q119" s="126"/>
      <c r="R119" s="218">
        <v>0</v>
      </c>
      <c r="S119" s="218">
        <v>0</v>
      </c>
      <c r="T119" s="219">
        <v>0</v>
      </c>
      <c r="U119" s="220"/>
      <c r="V119" s="221"/>
      <c r="W119" s="218">
        <v>0</v>
      </c>
      <c r="X119" s="218">
        <v>0</v>
      </c>
      <c r="Y119" s="222">
        <v>0</v>
      </c>
      <c r="Z119" s="223">
        <v>0</v>
      </c>
      <c r="AA119" s="218">
        <v>0</v>
      </c>
      <c r="AB119" s="222">
        <v>0</v>
      </c>
      <c r="AC119" s="218">
        <v>0</v>
      </c>
      <c r="AD119" s="218">
        <v>0</v>
      </c>
      <c r="AE119" s="222">
        <v>0</v>
      </c>
      <c r="AF119" s="218">
        <v>0</v>
      </c>
      <c r="AG119" s="218">
        <v>0</v>
      </c>
      <c r="AH119" s="222">
        <v>0</v>
      </c>
      <c r="AI119" s="218">
        <v>0</v>
      </c>
      <c r="AJ119" s="218">
        <v>0</v>
      </c>
      <c r="AK119" s="222">
        <v>0</v>
      </c>
      <c r="AL119" s="218">
        <v>0</v>
      </c>
      <c r="AM119" s="218">
        <v>0</v>
      </c>
      <c r="AN119" s="222">
        <v>0</v>
      </c>
      <c r="AO119" s="218">
        <v>0</v>
      </c>
      <c r="AP119" s="218">
        <v>0</v>
      </c>
      <c r="AQ119" s="222">
        <v>0</v>
      </c>
      <c r="AR119" s="218">
        <v>0</v>
      </c>
      <c r="AS119" s="218">
        <v>0</v>
      </c>
      <c r="AT119" s="222">
        <v>0</v>
      </c>
      <c r="AU119" s="218">
        <v>0</v>
      </c>
      <c r="AV119" s="218">
        <v>0</v>
      </c>
      <c r="AW119" s="222">
        <v>0</v>
      </c>
      <c r="AX119" s="218">
        <v>0</v>
      </c>
      <c r="AY119" s="218">
        <v>0</v>
      </c>
      <c r="AZ119" s="222">
        <v>0</v>
      </c>
      <c r="BA119" s="218">
        <v>0</v>
      </c>
      <c r="BB119" s="218">
        <v>0</v>
      </c>
      <c r="BC119" s="222">
        <v>0</v>
      </c>
      <c r="BD119" s="218">
        <v>0</v>
      </c>
      <c r="BE119" s="218">
        <v>0</v>
      </c>
      <c r="BF119" s="222">
        <v>0</v>
      </c>
      <c r="BG119" s="218">
        <v>0.86129032258059013</v>
      </c>
      <c r="BH119" s="218">
        <v>0</v>
      </c>
      <c r="BI119" s="222">
        <v>-1</v>
      </c>
      <c r="BJ119" s="218">
        <v>0</v>
      </c>
      <c r="BK119" s="218">
        <v>0</v>
      </c>
      <c r="BL119" s="222">
        <v>0</v>
      </c>
      <c r="BM119" s="218">
        <v>0</v>
      </c>
      <c r="BN119" s="218">
        <v>0</v>
      </c>
      <c r="BO119" s="222">
        <v>0</v>
      </c>
      <c r="BP119" s="218">
        <v>0</v>
      </c>
      <c r="BQ119" s="218">
        <v>0</v>
      </c>
      <c r="BR119" s="222">
        <v>0</v>
      </c>
      <c r="BS119" s="218">
        <v>1.4833333333332703</v>
      </c>
      <c r="BT119" s="218">
        <v>0</v>
      </c>
      <c r="BU119" s="222">
        <v>-1</v>
      </c>
      <c r="BV119" s="218">
        <v>0</v>
      </c>
      <c r="BW119" s="218">
        <v>0</v>
      </c>
      <c r="BX119" s="222">
        <v>0</v>
      </c>
      <c r="BY119" s="218">
        <v>0</v>
      </c>
      <c r="BZ119" s="218">
        <v>11.5</v>
      </c>
      <c r="CA119" s="222">
        <v>0</v>
      </c>
      <c r="CB119" s="218">
        <v>0</v>
      </c>
      <c r="CC119" s="218">
        <v>22.725655</v>
      </c>
      <c r="CD119" s="222">
        <v>0</v>
      </c>
      <c r="CE119" s="218">
        <v>0</v>
      </c>
      <c r="CF119" s="218">
        <v>29.115655</v>
      </c>
      <c r="CG119" s="222">
        <v>0</v>
      </c>
      <c r="CH119" s="218">
        <v>0.28709677419343649</v>
      </c>
      <c r="CI119" s="218">
        <v>29.115655</v>
      </c>
      <c r="CJ119" s="222" t="s">
        <v>472</v>
      </c>
      <c r="CK119" s="218">
        <v>0</v>
      </c>
      <c r="CL119" s="218">
        <v>29.115655</v>
      </c>
      <c r="CM119" s="222">
        <v>0</v>
      </c>
      <c r="CN119" s="218">
        <v>0</v>
      </c>
      <c r="CO119" s="218">
        <v>29.115655</v>
      </c>
      <c r="CP119" s="222">
        <v>0</v>
      </c>
      <c r="CQ119" s="218">
        <v>0</v>
      </c>
      <c r="CR119" s="218">
        <v>29.115655</v>
      </c>
      <c r="CS119" s="222">
        <v>0</v>
      </c>
      <c r="CT119" s="218">
        <v>0.88999999999988688</v>
      </c>
      <c r="CU119" s="218">
        <v>29.115655</v>
      </c>
      <c r="CV119" s="222" t="s">
        <v>472</v>
      </c>
      <c r="CW119" s="218">
        <v>0</v>
      </c>
      <c r="CX119" s="218">
        <v>29.115655</v>
      </c>
      <c r="CY119" s="222">
        <v>0</v>
      </c>
      <c r="CZ119" s="218">
        <v>0</v>
      </c>
      <c r="DA119" s="218">
        <v>29.115655</v>
      </c>
      <c r="DB119" s="222">
        <v>0</v>
      </c>
      <c r="DC119" s="218">
        <v>0</v>
      </c>
      <c r="DD119" s="218">
        <v>29.115655</v>
      </c>
      <c r="DE119" s="222">
        <v>0</v>
      </c>
      <c r="DF119" s="218">
        <v>1.7225806451611376</v>
      </c>
      <c r="DG119" s="218">
        <v>29.115655</v>
      </c>
      <c r="DH119" s="222" t="s">
        <v>472</v>
      </c>
      <c r="DI119" s="218">
        <v>0</v>
      </c>
      <c r="DJ119" s="218">
        <v>29.115655</v>
      </c>
      <c r="DK119" s="222">
        <v>0</v>
      </c>
      <c r="DL119" s="218">
        <v>0</v>
      </c>
      <c r="DM119" s="218">
        <v>29.115655</v>
      </c>
      <c r="DN119" s="222">
        <v>0</v>
      </c>
      <c r="DO119" s="218">
        <v>0.14354838709664364</v>
      </c>
      <c r="DP119" s="218">
        <v>29.115655</v>
      </c>
      <c r="DQ119" s="222" t="s">
        <v>472</v>
      </c>
      <c r="DR119" s="218">
        <v>0</v>
      </c>
      <c r="DS119" s="218">
        <v>29.115655</v>
      </c>
      <c r="DT119" s="222">
        <v>0</v>
      </c>
      <c r="DU119" s="218">
        <v>0.57419354838704351</v>
      </c>
      <c r="DV119" s="218">
        <v>29.115655</v>
      </c>
      <c r="DW119" s="222" t="s">
        <v>472</v>
      </c>
      <c r="DX119" s="218">
        <v>0</v>
      </c>
      <c r="DY119" s="218">
        <v>29.115655</v>
      </c>
      <c r="DZ119" s="222">
        <v>0</v>
      </c>
      <c r="EA119" s="218">
        <v>0</v>
      </c>
      <c r="EB119" s="218">
        <v>29.115655</v>
      </c>
      <c r="EC119" s="222">
        <v>0</v>
      </c>
      <c r="ED119" s="218">
        <v>0</v>
      </c>
      <c r="EE119" s="218">
        <v>29.115655</v>
      </c>
      <c r="EF119" s="222">
        <v>0</v>
      </c>
      <c r="EG119" s="218">
        <v>1.1866666666666248</v>
      </c>
      <c r="EH119" s="218">
        <v>29.115655</v>
      </c>
      <c r="EI119" s="222" t="s">
        <v>472</v>
      </c>
      <c r="EJ119" s="218">
        <v>0</v>
      </c>
      <c r="EK119" s="218">
        <v>29.115655</v>
      </c>
      <c r="EL119" s="222">
        <v>0</v>
      </c>
      <c r="EM119" s="218">
        <v>0</v>
      </c>
      <c r="EN119" s="218">
        <v>29.115655</v>
      </c>
      <c r="EO119" s="222">
        <v>0</v>
      </c>
      <c r="EP119" s="218">
        <v>0</v>
      </c>
      <c r="EQ119" s="218">
        <v>29.115655</v>
      </c>
      <c r="ER119" s="222">
        <v>0</v>
      </c>
      <c r="ES119" s="218">
        <v>0</v>
      </c>
      <c r="ET119" s="218">
        <v>29.115655</v>
      </c>
      <c r="EU119" s="222">
        <v>0</v>
      </c>
      <c r="EV119" s="218">
        <v>1.2789769243681803E-13</v>
      </c>
      <c r="EW119" s="218">
        <v>29.115655</v>
      </c>
      <c r="EX119" s="222" t="s">
        <v>472</v>
      </c>
      <c r="EY119" s="218">
        <v>0</v>
      </c>
      <c r="EZ119" s="218">
        <v>29.115655</v>
      </c>
      <c r="FA119" s="222">
        <v>0</v>
      </c>
      <c r="FB119" s="218">
        <v>0</v>
      </c>
      <c r="FC119" s="218">
        <v>29.115655</v>
      </c>
      <c r="FD119" s="222">
        <v>0</v>
      </c>
      <c r="FE119" s="218">
        <v>0</v>
      </c>
      <c r="FF119" s="218">
        <v>29.115655</v>
      </c>
      <c r="FG119" s="222">
        <v>0</v>
      </c>
      <c r="FH119" s="218">
        <v>0.59333333333346161</v>
      </c>
      <c r="FI119" s="218">
        <v>29.115655</v>
      </c>
      <c r="FJ119" s="222" t="s">
        <v>472</v>
      </c>
      <c r="FK119" s="218">
        <v>0</v>
      </c>
      <c r="FL119" s="218">
        <v>29.115655</v>
      </c>
      <c r="FM119" s="222">
        <v>0</v>
      </c>
      <c r="FN119" s="218">
        <v>0</v>
      </c>
      <c r="FO119" s="218">
        <v>29.115655</v>
      </c>
      <c r="FP119" s="222">
        <v>0</v>
      </c>
      <c r="FQ119" s="218">
        <v>0</v>
      </c>
      <c r="FR119" s="218">
        <v>29.115655</v>
      </c>
      <c r="FS119" s="222">
        <v>0</v>
      </c>
      <c r="FT119" s="218">
        <v>1.4354838709680138</v>
      </c>
      <c r="FU119" s="218">
        <v>29.115655</v>
      </c>
      <c r="FV119" s="222" t="s">
        <v>472</v>
      </c>
      <c r="FW119" s="218">
        <v>0</v>
      </c>
      <c r="FX119" s="218">
        <v>29.115655</v>
      </c>
      <c r="FY119" s="222">
        <v>0</v>
      </c>
      <c r="FZ119" s="218">
        <v>2</v>
      </c>
      <c r="GA119" s="218">
        <v>176.69392999999999</v>
      </c>
      <c r="GB119" s="222" t="s">
        <v>472</v>
      </c>
      <c r="GC119" s="218">
        <v>2</v>
      </c>
      <c r="GD119" s="218">
        <v>176.69392999999999</v>
      </c>
      <c r="GE119" s="222" t="s">
        <v>472</v>
      </c>
      <c r="GF119" s="218">
        <v>2</v>
      </c>
      <c r="GG119" s="218">
        <v>176.69392999999999</v>
      </c>
      <c r="GH119" s="222" t="s">
        <v>472</v>
      </c>
      <c r="GI119" s="218">
        <v>2</v>
      </c>
      <c r="GJ119" s="218">
        <v>176.69392999999999</v>
      </c>
      <c r="GK119" s="222" t="s">
        <v>472</v>
      </c>
      <c r="GL119" s="218">
        <v>2</v>
      </c>
      <c r="GM119" s="218">
        <v>176.69392999999999</v>
      </c>
      <c r="GN119" s="222" t="s">
        <v>472</v>
      </c>
      <c r="GO119" s="218">
        <v>2</v>
      </c>
      <c r="GP119" s="218">
        <v>176.69392999999999</v>
      </c>
      <c r="GQ119" s="222" t="s">
        <v>472</v>
      </c>
    </row>
    <row r="120" spans="1:199" s="36" customFormat="1" ht="10.199999999999999" x14ac:dyDescent="0.2">
      <c r="A120" s="126"/>
      <c r="B120" s="126"/>
      <c r="C120" s="126"/>
      <c r="D120" s="126"/>
      <c r="E120" s="126"/>
      <c r="F120" s="127">
        <v>2</v>
      </c>
      <c r="G120" s="128" t="s">
        <v>141</v>
      </c>
      <c r="H120" s="114"/>
      <c r="I120" s="114"/>
      <c r="J120" s="114" t="s">
        <v>273</v>
      </c>
      <c r="K120" s="126"/>
      <c r="L120" s="126"/>
      <c r="M120" s="126"/>
      <c r="N120" s="126"/>
      <c r="O120" s="126"/>
      <c r="P120" s="126"/>
      <c r="Q120" s="126"/>
      <c r="R120" s="218">
        <v>0</v>
      </c>
      <c r="S120" s="218">
        <v>0</v>
      </c>
      <c r="T120" s="219">
        <v>0</v>
      </c>
      <c r="U120" s="220"/>
      <c r="V120" s="221"/>
      <c r="W120" s="218">
        <v>0</v>
      </c>
      <c r="X120" s="218">
        <v>0</v>
      </c>
      <c r="Y120" s="222">
        <v>0</v>
      </c>
      <c r="Z120" s="223">
        <v>0</v>
      </c>
      <c r="AA120" s="218">
        <v>0</v>
      </c>
      <c r="AB120" s="222">
        <v>0</v>
      </c>
      <c r="AC120" s="218">
        <v>1.2058064516129028</v>
      </c>
      <c r="AD120" s="218">
        <v>0</v>
      </c>
      <c r="AE120" s="222">
        <v>-1</v>
      </c>
      <c r="AF120" s="218">
        <v>0.60290322580645084</v>
      </c>
      <c r="AG120" s="218">
        <v>0</v>
      </c>
      <c r="AH120" s="222">
        <v>-1</v>
      </c>
      <c r="AI120" s="218">
        <v>0</v>
      </c>
      <c r="AJ120" s="218">
        <v>0</v>
      </c>
      <c r="AK120" s="222">
        <v>0</v>
      </c>
      <c r="AL120" s="218">
        <v>0</v>
      </c>
      <c r="AM120" s="218">
        <v>0</v>
      </c>
      <c r="AN120" s="222">
        <v>0</v>
      </c>
      <c r="AO120" s="218">
        <v>0</v>
      </c>
      <c r="AP120" s="218">
        <v>0</v>
      </c>
      <c r="AQ120" s="222">
        <v>0</v>
      </c>
      <c r="AR120" s="218">
        <v>0.66749999999999954</v>
      </c>
      <c r="AS120" s="218">
        <v>0</v>
      </c>
      <c r="AT120" s="222">
        <v>-1</v>
      </c>
      <c r="AU120" s="218">
        <v>0</v>
      </c>
      <c r="AV120" s="218">
        <v>0</v>
      </c>
      <c r="AW120" s="222">
        <v>0</v>
      </c>
      <c r="AX120" s="218">
        <v>0</v>
      </c>
      <c r="AY120" s="218">
        <v>0</v>
      </c>
      <c r="AZ120" s="222">
        <v>0</v>
      </c>
      <c r="BA120" s="218">
        <v>0</v>
      </c>
      <c r="BB120" s="218">
        <v>0</v>
      </c>
      <c r="BC120" s="222">
        <v>0</v>
      </c>
      <c r="BD120" s="218">
        <v>0.86129032258064786</v>
      </c>
      <c r="BE120" s="218">
        <v>0</v>
      </c>
      <c r="BF120" s="222">
        <v>-1</v>
      </c>
      <c r="BG120" s="218">
        <v>0.25838709677419747</v>
      </c>
      <c r="BH120" s="218">
        <v>0</v>
      </c>
      <c r="BI120" s="222">
        <v>-1</v>
      </c>
      <c r="BJ120" s="218">
        <v>0</v>
      </c>
      <c r="BK120" s="218">
        <v>0</v>
      </c>
      <c r="BL120" s="222">
        <v>0</v>
      </c>
      <c r="BM120" s="218">
        <v>0</v>
      </c>
      <c r="BN120" s="218">
        <v>0</v>
      </c>
      <c r="BO120" s="222">
        <v>0</v>
      </c>
      <c r="BP120" s="218">
        <v>1.0679999999999961</v>
      </c>
      <c r="BQ120" s="218">
        <v>0</v>
      </c>
      <c r="BR120" s="222">
        <v>-1</v>
      </c>
      <c r="BS120" s="218">
        <v>0.44499999999999318</v>
      </c>
      <c r="BT120" s="218">
        <v>0</v>
      </c>
      <c r="BU120" s="222">
        <v>-1</v>
      </c>
      <c r="BV120" s="218">
        <v>0</v>
      </c>
      <c r="BW120" s="218">
        <v>0.94</v>
      </c>
      <c r="BX120" s="222">
        <v>0</v>
      </c>
      <c r="BY120" s="218">
        <v>0</v>
      </c>
      <c r="BZ120" s="218">
        <v>1.8399999999999999</v>
      </c>
      <c r="CA120" s="222">
        <v>0</v>
      </c>
      <c r="CB120" s="218">
        <v>1.2919354838709616</v>
      </c>
      <c r="CC120" s="218">
        <v>0</v>
      </c>
      <c r="CD120" s="222">
        <v>-1</v>
      </c>
      <c r="CE120" s="218">
        <v>0.68903225806451118</v>
      </c>
      <c r="CF120" s="218">
        <v>1.3899999999999995</v>
      </c>
      <c r="CG120" s="222">
        <v>1.0173220973782908</v>
      </c>
      <c r="CH120" s="218">
        <v>8.6129032258060789E-2</v>
      </c>
      <c r="CI120" s="218">
        <v>1.3899999999999995</v>
      </c>
      <c r="CJ120" s="222" t="s">
        <v>472</v>
      </c>
      <c r="CK120" s="218">
        <v>0</v>
      </c>
      <c r="CL120" s="218">
        <v>1.3899999999999995</v>
      </c>
      <c r="CM120" s="222">
        <v>0</v>
      </c>
      <c r="CN120" s="218">
        <v>0</v>
      </c>
      <c r="CO120" s="218">
        <v>1.3899999999999995</v>
      </c>
      <c r="CP120" s="222">
        <v>0</v>
      </c>
      <c r="CQ120" s="218">
        <v>0.88999999999998813</v>
      </c>
      <c r="CR120" s="218">
        <v>1.3899999999999995</v>
      </c>
      <c r="CS120" s="222">
        <v>0.56179775280900901</v>
      </c>
      <c r="CT120" s="218">
        <v>0.26699999999998525</v>
      </c>
      <c r="CU120" s="218">
        <v>1.3899999999999995</v>
      </c>
      <c r="CV120" s="222">
        <v>4.2059925093635817</v>
      </c>
      <c r="CW120" s="218">
        <v>0</v>
      </c>
      <c r="CX120" s="218">
        <v>1.3899999999999995</v>
      </c>
      <c r="CY120" s="222">
        <v>0</v>
      </c>
      <c r="CZ120" s="218">
        <v>0</v>
      </c>
      <c r="DA120" s="218">
        <v>1.3899999999999995</v>
      </c>
      <c r="DB120" s="222">
        <v>0</v>
      </c>
      <c r="DC120" s="218">
        <v>1.085709677419338</v>
      </c>
      <c r="DD120" s="218">
        <v>1.3899999999999995</v>
      </c>
      <c r="DE120" s="222">
        <v>0.28026859197197168</v>
      </c>
      <c r="DF120" s="218">
        <v>0.50109677419353105</v>
      </c>
      <c r="DG120" s="218">
        <v>1.3899999999999995</v>
      </c>
      <c r="DH120" s="222">
        <v>1.7739152826059916</v>
      </c>
      <c r="DI120" s="218">
        <v>0</v>
      </c>
      <c r="DJ120" s="218">
        <v>1.3899999999999995</v>
      </c>
      <c r="DK120" s="222">
        <v>0</v>
      </c>
      <c r="DL120" s="218">
        <v>0</v>
      </c>
      <c r="DM120" s="218">
        <v>1.3899999999999995</v>
      </c>
      <c r="DN120" s="222">
        <v>0</v>
      </c>
      <c r="DO120" s="218">
        <v>1.3362580645161088</v>
      </c>
      <c r="DP120" s="218">
        <v>1.3899999999999995</v>
      </c>
      <c r="DQ120" s="222">
        <v>4.0218230977226585E-2</v>
      </c>
      <c r="DR120" s="218">
        <v>0.7516451612903019</v>
      </c>
      <c r="DS120" s="218">
        <v>1.3899999999999995</v>
      </c>
      <c r="DT120" s="222">
        <v>0.84927685507064798</v>
      </c>
      <c r="DU120" s="218">
        <v>0.16703225806449495</v>
      </c>
      <c r="DV120" s="218">
        <v>1.3899999999999995</v>
      </c>
      <c r="DW120" s="222">
        <v>7.3217458478187423</v>
      </c>
      <c r="DX120" s="218">
        <v>0</v>
      </c>
      <c r="DY120" s="218">
        <v>1.3899999999999995</v>
      </c>
      <c r="DZ120" s="222">
        <v>0</v>
      </c>
      <c r="EA120" s="218">
        <v>0</v>
      </c>
      <c r="EB120" s="218">
        <v>1.3899999999999995</v>
      </c>
      <c r="EC120" s="222">
        <v>0</v>
      </c>
      <c r="ED120" s="218">
        <v>0.94929999999995118</v>
      </c>
      <c r="EE120" s="218">
        <v>1.3899999999999995</v>
      </c>
      <c r="EF120" s="222">
        <v>0.46423680606770351</v>
      </c>
      <c r="EG120" s="218">
        <v>0.34519999999994155</v>
      </c>
      <c r="EH120" s="218">
        <v>1.3899999999999995</v>
      </c>
      <c r="EI120" s="222">
        <v>3.0266512166866595</v>
      </c>
      <c r="EJ120" s="218">
        <v>0</v>
      </c>
      <c r="EK120" s="218">
        <v>1.3899999999999995</v>
      </c>
      <c r="EL120" s="222">
        <v>0</v>
      </c>
      <c r="EM120" s="218">
        <v>0</v>
      </c>
      <c r="EN120" s="218">
        <v>1.3899999999999995</v>
      </c>
      <c r="EO120" s="222">
        <v>0</v>
      </c>
      <c r="EP120" s="218">
        <v>1.10487096774186</v>
      </c>
      <c r="EQ120" s="218">
        <v>1.3899999999999995</v>
      </c>
      <c r="ER120" s="222">
        <v>0.25806545794291924</v>
      </c>
      <c r="ES120" s="218">
        <v>0.55243548387088737</v>
      </c>
      <c r="ET120" s="218">
        <v>1.3899999999999995</v>
      </c>
      <c r="EU120" s="222">
        <v>1.5161309158860328</v>
      </c>
      <c r="EV120" s="218">
        <v>0</v>
      </c>
      <c r="EW120" s="218">
        <v>1.3899999999999995</v>
      </c>
      <c r="EX120" s="222">
        <v>0</v>
      </c>
      <c r="EY120" s="218">
        <v>0</v>
      </c>
      <c r="EZ120" s="218">
        <v>1.3899999999999995</v>
      </c>
      <c r="FA120" s="222">
        <v>0</v>
      </c>
      <c r="FB120" s="218">
        <v>0</v>
      </c>
      <c r="FC120" s="218">
        <v>1.3899999999999995</v>
      </c>
      <c r="FD120" s="222">
        <v>0</v>
      </c>
      <c r="FE120" s="218">
        <v>0.73394999999991484</v>
      </c>
      <c r="FF120" s="218">
        <v>1.3899999999999995</v>
      </c>
      <c r="FG120" s="222">
        <v>0.89386197969910863</v>
      </c>
      <c r="FH120" s="218">
        <v>0.16309999999991476</v>
      </c>
      <c r="FI120" s="218">
        <v>1.3899999999999995</v>
      </c>
      <c r="FJ120" s="222">
        <v>7.5223789086494541</v>
      </c>
      <c r="FK120" s="218">
        <v>0</v>
      </c>
      <c r="FL120" s="218">
        <v>1.3899999999999995</v>
      </c>
      <c r="FM120" s="222">
        <v>0</v>
      </c>
      <c r="FN120" s="218">
        <v>0</v>
      </c>
      <c r="FO120" s="218">
        <v>1.3899999999999995</v>
      </c>
      <c r="FP120" s="222">
        <v>0</v>
      </c>
      <c r="FQ120" s="218">
        <v>0.94703225806441793</v>
      </c>
      <c r="FR120" s="218">
        <v>1.3899999999999995</v>
      </c>
      <c r="FS120" s="222">
        <v>0.46774303426679104</v>
      </c>
      <c r="FT120" s="218">
        <v>0.3945967741934453</v>
      </c>
      <c r="FU120" s="218">
        <v>1.3899999999999995</v>
      </c>
      <c r="FV120" s="222">
        <v>2.5225832822408534</v>
      </c>
      <c r="FW120" s="218">
        <v>0</v>
      </c>
      <c r="FX120" s="218">
        <v>1.3899999999999995</v>
      </c>
      <c r="FY120" s="222">
        <v>0</v>
      </c>
      <c r="FZ120" s="218">
        <v>2</v>
      </c>
      <c r="GA120" s="218">
        <v>10.339999999999996</v>
      </c>
      <c r="GB120" s="222">
        <v>4.1699999999999982</v>
      </c>
      <c r="GC120" s="218">
        <v>2</v>
      </c>
      <c r="GD120" s="218">
        <v>10.339999999999996</v>
      </c>
      <c r="GE120" s="222">
        <v>4.1699999999999982</v>
      </c>
      <c r="GF120" s="218">
        <v>2</v>
      </c>
      <c r="GG120" s="218">
        <v>10.339999999999996</v>
      </c>
      <c r="GH120" s="222">
        <v>4.1699999999999982</v>
      </c>
      <c r="GI120" s="218">
        <v>2</v>
      </c>
      <c r="GJ120" s="218">
        <v>10.339999999999996</v>
      </c>
      <c r="GK120" s="222">
        <v>4.1699999999999982</v>
      </c>
      <c r="GL120" s="218">
        <v>2</v>
      </c>
      <c r="GM120" s="218">
        <v>10.339999999999996</v>
      </c>
      <c r="GN120" s="222">
        <v>4.1699999999999982</v>
      </c>
      <c r="GO120" s="218">
        <v>2</v>
      </c>
      <c r="GP120" s="218">
        <v>10.339999999999996</v>
      </c>
      <c r="GQ120" s="222">
        <v>4.1699999999999982</v>
      </c>
    </row>
    <row r="121" spans="1:199" s="36" customFormat="1" ht="10.199999999999999" x14ac:dyDescent="0.2">
      <c r="A121" s="126"/>
      <c r="B121" s="126"/>
      <c r="C121" s="126"/>
      <c r="D121" s="126"/>
      <c r="E121" s="126"/>
      <c r="F121" s="127">
        <v>2</v>
      </c>
      <c r="G121" s="128" t="s">
        <v>155</v>
      </c>
      <c r="H121" s="114"/>
      <c r="I121" s="114"/>
      <c r="J121" s="114" t="s">
        <v>273</v>
      </c>
      <c r="K121" s="126"/>
      <c r="L121" s="126"/>
      <c r="M121" s="126"/>
      <c r="N121" s="126"/>
      <c r="O121" s="126"/>
      <c r="P121" s="126"/>
      <c r="Q121" s="126"/>
      <c r="R121" s="218">
        <v>0</v>
      </c>
      <c r="S121" s="218">
        <v>0</v>
      </c>
      <c r="T121" s="219">
        <v>0</v>
      </c>
      <c r="U121" s="220"/>
      <c r="V121" s="221"/>
      <c r="W121" s="218">
        <v>0</v>
      </c>
      <c r="X121" s="218">
        <v>0</v>
      </c>
      <c r="Y121" s="222">
        <v>0</v>
      </c>
      <c r="Z121" s="223">
        <v>0.53854838709677422</v>
      </c>
      <c r="AA121" s="218">
        <v>0</v>
      </c>
      <c r="AB121" s="222">
        <v>-1</v>
      </c>
      <c r="AC121" s="218">
        <v>0.35903225806451627</v>
      </c>
      <c r="AD121" s="218">
        <v>0</v>
      </c>
      <c r="AE121" s="222">
        <v>-1</v>
      </c>
      <c r="AF121" s="218">
        <v>0.17951612903225822</v>
      </c>
      <c r="AG121" s="218">
        <v>0</v>
      </c>
      <c r="AH121" s="222">
        <v>-1</v>
      </c>
      <c r="AI121" s="218">
        <v>0</v>
      </c>
      <c r="AJ121" s="218">
        <v>0</v>
      </c>
      <c r="AK121" s="222">
        <v>0</v>
      </c>
      <c r="AL121" s="218">
        <v>0.5962500000000005</v>
      </c>
      <c r="AM121" s="218">
        <v>0</v>
      </c>
      <c r="AN121" s="222">
        <v>-1</v>
      </c>
      <c r="AO121" s="218">
        <v>0.39750000000000063</v>
      </c>
      <c r="AP121" s="218">
        <v>0</v>
      </c>
      <c r="AQ121" s="222">
        <v>-1</v>
      </c>
      <c r="AR121" s="218">
        <v>0.19875000000000087</v>
      </c>
      <c r="AS121" s="218">
        <v>0</v>
      </c>
      <c r="AT121" s="222">
        <v>-1</v>
      </c>
      <c r="AU121" s="218">
        <v>0</v>
      </c>
      <c r="AV121" s="218">
        <v>0</v>
      </c>
      <c r="AW121" s="222">
        <v>0</v>
      </c>
      <c r="AX121" s="218">
        <v>0.61548387096774326</v>
      </c>
      <c r="AY121" s="218">
        <v>0</v>
      </c>
      <c r="AZ121" s="222">
        <v>-1</v>
      </c>
      <c r="BA121" s="218">
        <v>0.43596774193548526</v>
      </c>
      <c r="BB121" s="218">
        <v>0</v>
      </c>
      <c r="BC121" s="222">
        <v>-1</v>
      </c>
      <c r="BD121" s="218">
        <v>0.25645161290322616</v>
      </c>
      <c r="BE121" s="218">
        <v>0</v>
      </c>
      <c r="BF121" s="222">
        <v>-1</v>
      </c>
      <c r="BG121" s="218">
        <v>7.6935483870966603E-2</v>
      </c>
      <c r="BH121" s="218">
        <v>0</v>
      </c>
      <c r="BI121" s="222">
        <v>-1</v>
      </c>
      <c r="BJ121" s="218">
        <v>0</v>
      </c>
      <c r="BK121" s="218">
        <v>0</v>
      </c>
      <c r="BL121" s="222">
        <v>0</v>
      </c>
      <c r="BM121" s="218">
        <v>0.5034999999999985</v>
      </c>
      <c r="BN121" s="218">
        <v>0</v>
      </c>
      <c r="BO121" s="222">
        <v>-1</v>
      </c>
      <c r="BP121" s="218">
        <v>0.31799999999999873</v>
      </c>
      <c r="BQ121" s="218">
        <v>0</v>
      </c>
      <c r="BR121" s="222">
        <v>-1</v>
      </c>
      <c r="BS121" s="218">
        <v>0.13249999999999895</v>
      </c>
      <c r="BT121" s="218">
        <v>0</v>
      </c>
      <c r="BU121" s="222">
        <v>-1</v>
      </c>
      <c r="BV121" s="218">
        <v>0</v>
      </c>
      <c r="BW121" s="218">
        <v>0.59</v>
      </c>
      <c r="BX121" s="222">
        <v>0</v>
      </c>
      <c r="BY121" s="218">
        <v>0.5641935483870939</v>
      </c>
      <c r="BZ121" s="218">
        <v>0</v>
      </c>
      <c r="CA121" s="222">
        <v>-1</v>
      </c>
      <c r="CB121" s="218">
        <v>0.38467741935483435</v>
      </c>
      <c r="CC121" s="218">
        <v>0</v>
      </c>
      <c r="CD121" s="222">
        <v>-1</v>
      </c>
      <c r="CE121" s="218">
        <v>0.2051612903225748</v>
      </c>
      <c r="CF121" s="218">
        <v>0</v>
      </c>
      <c r="CG121" s="222">
        <v>-1</v>
      </c>
      <c r="CH121" s="218">
        <v>2.5645161290315244E-2</v>
      </c>
      <c r="CI121" s="218">
        <v>0</v>
      </c>
      <c r="CJ121" s="222">
        <v>-1</v>
      </c>
      <c r="CK121" s="218">
        <v>0.63599999999999035</v>
      </c>
      <c r="CL121" s="218">
        <v>0</v>
      </c>
      <c r="CM121" s="222">
        <v>-1</v>
      </c>
      <c r="CN121" s="218">
        <v>0.45049999999998747</v>
      </c>
      <c r="CO121" s="218">
        <v>0</v>
      </c>
      <c r="CP121" s="222">
        <v>-1</v>
      </c>
      <c r="CQ121" s="218">
        <v>0.26499999999998458</v>
      </c>
      <c r="CR121" s="218">
        <v>0</v>
      </c>
      <c r="CS121" s="222">
        <v>-1</v>
      </c>
      <c r="CT121" s="218">
        <v>7.9499999999981696E-2</v>
      </c>
      <c r="CU121" s="218">
        <v>0</v>
      </c>
      <c r="CV121" s="222">
        <v>-1</v>
      </c>
      <c r="CW121" s="218">
        <v>0</v>
      </c>
      <c r="CX121" s="218">
        <v>0</v>
      </c>
      <c r="CY121" s="222">
        <v>0</v>
      </c>
      <c r="CZ121" s="218">
        <v>0.51290322580643455</v>
      </c>
      <c r="DA121" s="218">
        <v>0</v>
      </c>
      <c r="DB121" s="222">
        <v>-1</v>
      </c>
      <c r="DC121" s="218">
        <v>0.3333870967741781</v>
      </c>
      <c r="DD121" s="218">
        <v>0</v>
      </c>
      <c r="DE121" s="222">
        <v>-1</v>
      </c>
      <c r="DF121" s="218">
        <v>0.15387096774192166</v>
      </c>
      <c r="DG121" s="218">
        <v>0</v>
      </c>
      <c r="DH121" s="222">
        <v>-1</v>
      </c>
      <c r="DI121" s="218">
        <v>0</v>
      </c>
      <c r="DJ121" s="218">
        <v>0</v>
      </c>
      <c r="DK121" s="222">
        <v>0</v>
      </c>
      <c r="DL121" s="218">
        <v>0.5898387096774087</v>
      </c>
      <c r="DM121" s="218">
        <v>0</v>
      </c>
      <c r="DN121" s="222">
        <v>-1</v>
      </c>
      <c r="DO121" s="218">
        <v>0.41032258064515226</v>
      </c>
      <c r="DP121" s="218">
        <v>0</v>
      </c>
      <c r="DQ121" s="222">
        <v>-1</v>
      </c>
      <c r="DR121" s="218">
        <v>0.23080645161289581</v>
      </c>
      <c r="DS121" s="218">
        <v>0</v>
      </c>
      <c r="DT121" s="222">
        <v>-1</v>
      </c>
      <c r="DU121" s="218">
        <v>5.1290322580639369E-2</v>
      </c>
      <c r="DV121" s="218">
        <v>0</v>
      </c>
      <c r="DW121" s="222">
        <v>-1</v>
      </c>
      <c r="DX121" s="218">
        <v>0.66249999999999254</v>
      </c>
      <c r="DY121" s="218">
        <v>0</v>
      </c>
      <c r="DZ121" s="222">
        <v>-1</v>
      </c>
      <c r="EA121" s="218">
        <v>0.47699999999998965</v>
      </c>
      <c r="EB121" s="218">
        <v>0</v>
      </c>
      <c r="EC121" s="222">
        <v>-1</v>
      </c>
      <c r="ED121" s="218">
        <v>0.29149999999998677</v>
      </c>
      <c r="EE121" s="218">
        <v>0</v>
      </c>
      <c r="EF121" s="222">
        <v>-1</v>
      </c>
      <c r="EG121" s="218">
        <v>0.10599999999998388</v>
      </c>
      <c r="EH121" s="218">
        <v>0</v>
      </c>
      <c r="EI121" s="222">
        <v>-1</v>
      </c>
      <c r="EJ121" s="218">
        <v>0</v>
      </c>
      <c r="EK121" s="218">
        <v>0</v>
      </c>
      <c r="EL121" s="222">
        <v>0</v>
      </c>
      <c r="EM121" s="218">
        <v>0.53854838709675867</v>
      </c>
      <c r="EN121" s="218">
        <v>0</v>
      </c>
      <c r="EO121" s="222">
        <v>-1</v>
      </c>
      <c r="EP121" s="218">
        <v>0.35903225806450223</v>
      </c>
      <c r="EQ121" s="218">
        <v>0</v>
      </c>
      <c r="ER121" s="222">
        <v>-1</v>
      </c>
      <c r="ES121" s="218">
        <v>0.17951612903224579</v>
      </c>
      <c r="ET121" s="218">
        <v>0</v>
      </c>
      <c r="EU121" s="222">
        <v>-1</v>
      </c>
      <c r="EV121" s="218">
        <v>0</v>
      </c>
      <c r="EW121" s="218">
        <v>0</v>
      </c>
      <c r="EX121" s="222">
        <v>0</v>
      </c>
      <c r="EY121" s="218">
        <v>0.60949999999998816</v>
      </c>
      <c r="EZ121" s="218">
        <v>0</v>
      </c>
      <c r="FA121" s="222">
        <v>-1</v>
      </c>
      <c r="FB121" s="218">
        <v>0.42399999999998528</v>
      </c>
      <c r="FC121" s="218">
        <v>0</v>
      </c>
      <c r="FD121" s="222">
        <v>-1</v>
      </c>
      <c r="FE121" s="218">
        <v>0.23849999999998239</v>
      </c>
      <c r="FF121" s="218">
        <v>0</v>
      </c>
      <c r="FG121" s="222">
        <v>-1</v>
      </c>
      <c r="FH121" s="218">
        <v>5.2999999999979508E-2</v>
      </c>
      <c r="FI121" s="218">
        <v>0</v>
      </c>
      <c r="FJ121" s="222">
        <v>-1</v>
      </c>
      <c r="FK121" s="218">
        <v>0.66677419354836687</v>
      </c>
      <c r="FL121" s="218">
        <v>0</v>
      </c>
      <c r="FM121" s="222">
        <v>-1</v>
      </c>
      <c r="FN121" s="218">
        <v>0.48725806451611042</v>
      </c>
      <c r="FO121" s="218">
        <v>0</v>
      </c>
      <c r="FP121" s="222">
        <v>-1</v>
      </c>
      <c r="FQ121" s="218">
        <v>0.30774193548385398</v>
      </c>
      <c r="FR121" s="218">
        <v>0</v>
      </c>
      <c r="FS121" s="222">
        <v>-1</v>
      </c>
      <c r="FT121" s="218">
        <v>0.12822580645159753</v>
      </c>
      <c r="FU121" s="218">
        <v>0</v>
      </c>
      <c r="FV121" s="222">
        <v>-1</v>
      </c>
      <c r="FW121" s="218">
        <v>0</v>
      </c>
      <c r="FX121" s="218">
        <v>0</v>
      </c>
      <c r="FY121" s="222">
        <v>0</v>
      </c>
      <c r="FZ121" s="218">
        <v>2</v>
      </c>
      <c r="GA121" s="218">
        <v>2</v>
      </c>
      <c r="GB121" s="222">
        <v>0</v>
      </c>
      <c r="GC121" s="218">
        <v>2</v>
      </c>
      <c r="GD121" s="218">
        <v>2</v>
      </c>
      <c r="GE121" s="222">
        <v>0</v>
      </c>
      <c r="GF121" s="218">
        <v>2</v>
      </c>
      <c r="GG121" s="218">
        <v>2</v>
      </c>
      <c r="GH121" s="222">
        <v>0</v>
      </c>
      <c r="GI121" s="218">
        <v>2</v>
      </c>
      <c r="GJ121" s="218">
        <v>2</v>
      </c>
      <c r="GK121" s="222">
        <v>0</v>
      </c>
      <c r="GL121" s="218">
        <v>2</v>
      </c>
      <c r="GM121" s="218">
        <v>2</v>
      </c>
      <c r="GN121" s="222">
        <v>0</v>
      </c>
      <c r="GO121" s="218">
        <v>2</v>
      </c>
      <c r="GP121" s="218">
        <v>2</v>
      </c>
      <c r="GQ121" s="222">
        <v>0</v>
      </c>
    </row>
    <row r="122" spans="1:199" s="36" customFormat="1" ht="10.199999999999999" x14ac:dyDescent="0.2">
      <c r="A122" s="126"/>
      <c r="B122" s="126"/>
      <c r="C122" s="126"/>
      <c r="D122" s="126"/>
      <c r="E122" s="126"/>
      <c r="F122" s="127">
        <v>2</v>
      </c>
      <c r="G122" s="128" t="s">
        <v>202</v>
      </c>
      <c r="H122" s="114"/>
      <c r="I122" s="114"/>
      <c r="J122" s="114" t="s">
        <v>273</v>
      </c>
      <c r="K122" s="126"/>
      <c r="L122" s="126"/>
      <c r="M122" s="126"/>
      <c r="N122" s="126"/>
      <c r="O122" s="126"/>
      <c r="P122" s="126"/>
      <c r="Q122" s="126"/>
      <c r="R122" s="218">
        <v>0</v>
      </c>
      <c r="S122" s="218">
        <v>0</v>
      </c>
      <c r="T122" s="219">
        <v>0</v>
      </c>
      <c r="U122" s="220"/>
      <c r="V122" s="221"/>
      <c r="W122" s="218">
        <v>0</v>
      </c>
      <c r="X122" s="218">
        <v>0</v>
      </c>
      <c r="Y122" s="222">
        <v>0</v>
      </c>
      <c r="Z122" s="223">
        <v>0</v>
      </c>
      <c r="AA122" s="218">
        <v>0</v>
      </c>
      <c r="AB122" s="222">
        <v>0</v>
      </c>
      <c r="AC122" s="218">
        <v>0</v>
      </c>
      <c r="AD122" s="218">
        <v>0</v>
      </c>
      <c r="AE122" s="222">
        <v>0</v>
      </c>
      <c r="AF122" s="218">
        <v>0</v>
      </c>
      <c r="AG122" s="218">
        <v>0</v>
      </c>
      <c r="AH122" s="222">
        <v>0</v>
      </c>
      <c r="AI122" s="218">
        <v>0</v>
      </c>
      <c r="AJ122" s="218">
        <v>0</v>
      </c>
      <c r="AK122" s="222">
        <v>0</v>
      </c>
      <c r="AL122" s="218">
        <v>0</v>
      </c>
      <c r="AM122" s="218">
        <v>0</v>
      </c>
      <c r="AN122" s="222">
        <v>0</v>
      </c>
      <c r="AO122" s="218">
        <v>0</v>
      </c>
      <c r="AP122" s="218">
        <v>0</v>
      </c>
      <c r="AQ122" s="222">
        <v>0</v>
      </c>
      <c r="AR122" s="218">
        <v>0</v>
      </c>
      <c r="AS122" s="218">
        <v>0</v>
      </c>
      <c r="AT122" s="222">
        <v>0</v>
      </c>
      <c r="AU122" s="218">
        <v>0</v>
      </c>
      <c r="AV122" s="218">
        <v>0</v>
      </c>
      <c r="AW122" s="222">
        <v>0</v>
      </c>
      <c r="AX122" s="218">
        <v>0</v>
      </c>
      <c r="AY122" s="218">
        <v>0</v>
      </c>
      <c r="AZ122" s="222">
        <v>0</v>
      </c>
      <c r="BA122" s="218">
        <v>0</v>
      </c>
      <c r="BB122" s="218">
        <v>0</v>
      </c>
      <c r="BC122" s="222">
        <v>0</v>
      </c>
      <c r="BD122" s="218">
        <v>0</v>
      </c>
      <c r="BE122" s="218">
        <v>0</v>
      </c>
      <c r="BF122" s="222">
        <v>0</v>
      </c>
      <c r="BG122" s="218">
        <v>0</v>
      </c>
      <c r="BH122" s="218">
        <v>0</v>
      </c>
      <c r="BI122" s="222">
        <v>0</v>
      </c>
      <c r="BJ122" s="218">
        <v>0</v>
      </c>
      <c r="BK122" s="218">
        <v>0</v>
      </c>
      <c r="BL122" s="222">
        <v>0</v>
      </c>
      <c r="BM122" s="218">
        <v>0</v>
      </c>
      <c r="BN122" s="218">
        <v>0</v>
      </c>
      <c r="BO122" s="222">
        <v>0</v>
      </c>
      <c r="BP122" s="218">
        <v>0</v>
      </c>
      <c r="BQ122" s="218">
        <v>0</v>
      </c>
      <c r="BR122" s="222">
        <v>0</v>
      </c>
      <c r="BS122" s="218">
        <v>0</v>
      </c>
      <c r="BT122" s="218">
        <v>0</v>
      </c>
      <c r="BU122" s="222">
        <v>0</v>
      </c>
      <c r="BV122" s="218">
        <v>0</v>
      </c>
      <c r="BW122" s="218">
        <v>0</v>
      </c>
      <c r="BX122" s="222">
        <v>0</v>
      </c>
      <c r="BY122" s="218">
        <v>0</v>
      </c>
      <c r="BZ122" s="218">
        <v>0.28999999999999998</v>
      </c>
      <c r="CA122" s="222">
        <v>0</v>
      </c>
      <c r="CB122" s="218">
        <v>0</v>
      </c>
      <c r="CC122" s="218">
        <v>0.28999999999999998</v>
      </c>
      <c r="CD122" s="222">
        <v>0</v>
      </c>
      <c r="CE122" s="218">
        <v>0</v>
      </c>
      <c r="CF122" s="218">
        <v>0.49</v>
      </c>
      <c r="CG122" s="222">
        <v>0</v>
      </c>
      <c r="CH122" s="218">
        <v>0</v>
      </c>
      <c r="CI122" s="218">
        <v>0.49</v>
      </c>
      <c r="CJ122" s="222">
        <v>0</v>
      </c>
      <c r="CK122" s="218">
        <v>0</v>
      </c>
      <c r="CL122" s="218">
        <v>0.49</v>
      </c>
      <c r="CM122" s="222">
        <v>0</v>
      </c>
      <c r="CN122" s="218">
        <v>0</v>
      </c>
      <c r="CO122" s="218">
        <v>0.49</v>
      </c>
      <c r="CP122" s="222">
        <v>0</v>
      </c>
      <c r="CQ122" s="218">
        <v>0</v>
      </c>
      <c r="CR122" s="218">
        <v>0.49</v>
      </c>
      <c r="CS122" s="222">
        <v>0</v>
      </c>
      <c r="CT122" s="218">
        <v>0</v>
      </c>
      <c r="CU122" s="218">
        <v>0.49</v>
      </c>
      <c r="CV122" s="222">
        <v>0</v>
      </c>
      <c r="CW122" s="218">
        <v>0</v>
      </c>
      <c r="CX122" s="218">
        <v>0.49</v>
      </c>
      <c r="CY122" s="222">
        <v>0</v>
      </c>
      <c r="CZ122" s="218">
        <v>0</v>
      </c>
      <c r="DA122" s="218">
        <v>0.49</v>
      </c>
      <c r="DB122" s="222">
        <v>0</v>
      </c>
      <c r="DC122" s="218">
        <v>0</v>
      </c>
      <c r="DD122" s="218">
        <v>0.49</v>
      </c>
      <c r="DE122" s="222">
        <v>0</v>
      </c>
      <c r="DF122" s="218">
        <v>0</v>
      </c>
      <c r="DG122" s="218">
        <v>0.49</v>
      </c>
      <c r="DH122" s="222">
        <v>0</v>
      </c>
      <c r="DI122" s="218">
        <v>0</v>
      </c>
      <c r="DJ122" s="218">
        <v>0.49</v>
      </c>
      <c r="DK122" s="222">
        <v>0</v>
      </c>
      <c r="DL122" s="218">
        <v>0</v>
      </c>
      <c r="DM122" s="218">
        <v>0.49</v>
      </c>
      <c r="DN122" s="222">
        <v>0</v>
      </c>
      <c r="DO122" s="218">
        <v>0</v>
      </c>
      <c r="DP122" s="218">
        <v>0.49</v>
      </c>
      <c r="DQ122" s="222">
        <v>0</v>
      </c>
      <c r="DR122" s="218">
        <v>0</v>
      </c>
      <c r="DS122" s="218">
        <v>0.49</v>
      </c>
      <c r="DT122" s="222">
        <v>0</v>
      </c>
      <c r="DU122" s="218">
        <v>0</v>
      </c>
      <c r="DV122" s="218">
        <v>0.49</v>
      </c>
      <c r="DW122" s="222">
        <v>0</v>
      </c>
      <c r="DX122" s="218">
        <v>0</v>
      </c>
      <c r="DY122" s="218">
        <v>0.49</v>
      </c>
      <c r="DZ122" s="222">
        <v>0</v>
      </c>
      <c r="EA122" s="218">
        <v>0</v>
      </c>
      <c r="EB122" s="218">
        <v>0.49</v>
      </c>
      <c r="EC122" s="222">
        <v>0</v>
      </c>
      <c r="ED122" s="218">
        <v>0</v>
      </c>
      <c r="EE122" s="218">
        <v>0.49</v>
      </c>
      <c r="EF122" s="222">
        <v>0</v>
      </c>
      <c r="EG122" s="218">
        <v>0</v>
      </c>
      <c r="EH122" s="218">
        <v>0.49</v>
      </c>
      <c r="EI122" s="222">
        <v>0</v>
      </c>
      <c r="EJ122" s="218">
        <v>0</v>
      </c>
      <c r="EK122" s="218">
        <v>0.49</v>
      </c>
      <c r="EL122" s="222">
        <v>0</v>
      </c>
      <c r="EM122" s="218">
        <v>0</v>
      </c>
      <c r="EN122" s="218">
        <v>0.49</v>
      </c>
      <c r="EO122" s="222">
        <v>0</v>
      </c>
      <c r="EP122" s="218">
        <v>0</v>
      </c>
      <c r="EQ122" s="218">
        <v>0.49</v>
      </c>
      <c r="ER122" s="222">
        <v>0</v>
      </c>
      <c r="ES122" s="218">
        <v>0</v>
      </c>
      <c r="ET122" s="218">
        <v>0.49</v>
      </c>
      <c r="EU122" s="222">
        <v>0</v>
      </c>
      <c r="EV122" s="218">
        <v>0</v>
      </c>
      <c r="EW122" s="218">
        <v>0.49</v>
      </c>
      <c r="EX122" s="222">
        <v>0</v>
      </c>
      <c r="EY122" s="218">
        <v>0</v>
      </c>
      <c r="EZ122" s="218">
        <v>0.49</v>
      </c>
      <c r="FA122" s="222">
        <v>0</v>
      </c>
      <c r="FB122" s="218">
        <v>0</v>
      </c>
      <c r="FC122" s="218">
        <v>0.49</v>
      </c>
      <c r="FD122" s="222">
        <v>0</v>
      </c>
      <c r="FE122" s="218">
        <v>0</v>
      </c>
      <c r="FF122" s="218">
        <v>0.49</v>
      </c>
      <c r="FG122" s="222">
        <v>0</v>
      </c>
      <c r="FH122" s="218">
        <v>0</v>
      </c>
      <c r="FI122" s="218">
        <v>0.49</v>
      </c>
      <c r="FJ122" s="222">
        <v>0</v>
      </c>
      <c r="FK122" s="218">
        <v>0</v>
      </c>
      <c r="FL122" s="218">
        <v>0.49</v>
      </c>
      <c r="FM122" s="222">
        <v>0</v>
      </c>
      <c r="FN122" s="218">
        <v>0</v>
      </c>
      <c r="FO122" s="218">
        <v>0.49</v>
      </c>
      <c r="FP122" s="222">
        <v>0</v>
      </c>
      <c r="FQ122" s="218">
        <v>0</v>
      </c>
      <c r="FR122" s="218">
        <v>0.49</v>
      </c>
      <c r="FS122" s="222">
        <v>0</v>
      </c>
      <c r="FT122" s="218">
        <v>0</v>
      </c>
      <c r="FU122" s="218">
        <v>0.49</v>
      </c>
      <c r="FV122" s="222">
        <v>0</v>
      </c>
      <c r="FW122" s="218">
        <v>0</v>
      </c>
      <c r="FX122" s="218">
        <v>0.49</v>
      </c>
      <c r="FY122" s="222">
        <v>0</v>
      </c>
      <c r="FZ122" s="218">
        <v>2</v>
      </c>
      <c r="GA122" s="218">
        <v>4.9400000000000013</v>
      </c>
      <c r="GB122" s="222">
        <v>1.4700000000000006</v>
      </c>
      <c r="GC122" s="218">
        <v>2</v>
      </c>
      <c r="GD122" s="218">
        <v>4.9400000000000013</v>
      </c>
      <c r="GE122" s="222">
        <v>1.4700000000000006</v>
      </c>
      <c r="GF122" s="218">
        <v>2</v>
      </c>
      <c r="GG122" s="218">
        <v>4.9400000000000013</v>
      </c>
      <c r="GH122" s="222">
        <v>1.4700000000000006</v>
      </c>
      <c r="GI122" s="218">
        <v>2</v>
      </c>
      <c r="GJ122" s="218">
        <v>4.9400000000000013</v>
      </c>
      <c r="GK122" s="222">
        <v>1.4700000000000006</v>
      </c>
      <c r="GL122" s="218">
        <v>2</v>
      </c>
      <c r="GM122" s="218">
        <v>4.9400000000000013</v>
      </c>
      <c r="GN122" s="222">
        <v>1.4700000000000006</v>
      </c>
      <c r="GO122" s="218">
        <v>2</v>
      </c>
      <c r="GP122" s="218">
        <v>4.9400000000000013</v>
      </c>
      <c r="GQ122" s="222">
        <v>1.4700000000000006</v>
      </c>
    </row>
    <row r="123" spans="1:199" s="36" customFormat="1" ht="10.199999999999999" x14ac:dyDescent="0.2">
      <c r="A123" s="126"/>
      <c r="B123" s="126"/>
      <c r="C123" s="126"/>
      <c r="D123" s="126"/>
      <c r="E123" s="126"/>
      <c r="F123" s="127">
        <v>2</v>
      </c>
      <c r="G123" s="128" t="s">
        <v>204</v>
      </c>
      <c r="H123" s="114"/>
      <c r="I123" s="114"/>
      <c r="J123" s="114" t="s">
        <v>273</v>
      </c>
      <c r="K123" s="126"/>
      <c r="L123" s="126"/>
      <c r="M123" s="126"/>
      <c r="N123" s="126"/>
      <c r="O123" s="126"/>
      <c r="P123" s="126"/>
      <c r="Q123" s="126"/>
      <c r="R123" s="218">
        <v>0</v>
      </c>
      <c r="S123" s="218">
        <v>0</v>
      </c>
      <c r="T123" s="219">
        <v>0</v>
      </c>
      <c r="U123" s="220"/>
      <c r="V123" s="221"/>
      <c r="W123" s="218">
        <v>0</v>
      </c>
      <c r="X123" s="218">
        <v>0</v>
      </c>
      <c r="Y123" s="222">
        <v>0</v>
      </c>
      <c r="Z123" s="223">
        <v>0</v>
      </c>
      <c r="AA123" s="218">
        <v>0</v>
      </c>
      <c r="AB123" s="222">
        <v>0</v>
      </c>
      <c r="AC123" s="218">
        <v>0</v>
      </c>
      <c r="AD123" s="218">
        <v>0</v>
      </c>
      <c r="AE123" s="222">
        <v>0</v>
      </c>
      <c r="AF123" s="218">
        <v>0</v>
      </c>
      <c r="AG123" s="218">
        <v>0</v>
      </c>
      <c r="AH123" s="222">
        <v>0</v>
      </c>
      <c r="AI123" s="218">
        <v>0</v>
      </c>
      <c r="AJ123" s="218">
        <v>0</v>
      </c>
      <c r="AK123" s="222">
        <v>0</v>
      </c>
      <c r="AL123" s="218">
        <v>0</v>
      </c>
      <c r="AM123" s="218">
        <v>0</v>
      </c>
      <c r="AN123" s="222">
        <v>0</v>
      </c>
      <c r="AO123" s="218">
        <v>0</v>
      </c>
      <c r="AP123" s="218">
        <v>0</v>
      </c>
      <c r="AQ123" s="222">
        <v>0</v>
      </c>
      <c r="AR123" s="218">
        <v>0</v>
      </c>
      <c r="AS123" s="218">
        <v>0</v>
      </c>
      <c r="AT123" s="222">
        <v>0</v>
      </c>
      <c r="AU123" s="218">
        <v>0</v>
      </c>
      <c r="AV123" s="218">
        <v>0</v>
      </c>
      <c r="AW123" s="222">
        <v>0</v>
      </c>
      <c r="AX123" s="218">
        <v>0</v>
      </c>
      <c r="AY123" s="218">
        <v>0</v>
      </c>
      <c r="AZ123" s="222">
        <v>0</v>
      </c>
      <c r="BA123" s="218">
        <v>0</v>
      </c>
      <c r="BB123" s="218">
        <v>0</v>
      </c>
      <c r="BC123" s="222">
        <v>0</v>
      </c>
      <c r="BD123" s="218">
        <v>0</v>
      </c>
      <c r="BE123" s="218">
        <v>0</v>
      </c>
      <c r="BF123" s="222">
        <v>0</v>
      </c>
      <c r="BG123" s="218">
        <v>0</v>
      </c>
      <c r="BH123" s="218">
        <v>0</v>
      </c>
      <c r="BI123" s="222">
        <v>0</v>
      </c>
      <c r="BJ123" s="218">
        <v>0</v>
      </c>
      <c r="BK123" s="218">
        <v>0</v>
      </c>
      <c r="BL123" s="222">
        <v>0</v>
      </c>
      <c r="BM123" s="218">
        <v>0</v>
      </c>
      <c r="BN123" s="218">
        <v>0</v>
      </c>
      <c r="BO123" s="222">
        <v>0</v>
      </c>
      <c r="BP123" s="218">
        <v>0</v>
      </c>
      <c r="BQ123" s="218">
        <v>0</v>
      </c>
      <c r="BR123" s="222">
        <v>0</v>
      </c>
      <c r="BS123" s="218">
        <v>0</v>
      </c>
      <c r="BT123" s="218">
        <v>0</v>
      </c>
      <c r="BU123" s="222">
        <v>0</v>
      </c>
      <c r="BV123" s="218">
        <v>0</v>
      </c>
      <c r="BW123" s="218">
        <v>0.28999999999999998</v>
      </c>
      <c r="BX123" s="222">
        <v>0</v>
      </c>
      <c r="BY123" s="218">
        <v>0</v>
      </c>
      <c r="BZ123" s="218">
        <v>0.49</v>
      </c>
      <c r="CA123" s="222">
        <v>0</v>
      </c>
      <c r="CB123" s="218">
        <v>0</v>
      </c>
      <c r="CC123" s="218">
        <v>0.28999999999999998</v>
      </c>
      <c r="CD123" s="222">
        <v>0</v>
      </c>
      <c r="CE123" s="218">
        <v>0</v>
      </c>
      <c r="CF123" s="218">
        <v>0.49</v>
      </c>
      <c r="CG123" s="222">
        <v>0</v>
      </c>
      <c r="CH123" s="218">
        <v>0</v>
      </c>
      <c r="CI123" s="218">
        <v>0.49</v>
      </c>
      <c r="CJ123" s="222">
        <v>0</v>
      </c>
      <c r="CK123" s="218">
        <v>0</v>
      </c>
      <c r="CL123" s="218">
        <v>0.49</v>
      </c>
      <c r="CM123" s="222">
        <v>0</v>
      </c>
      <c r="CN123" s="218">
        <v>0</v>
      </c>
      <c r="CO123" s="218">
        <v>0.49</v>
      </c>
      <c r="CP123" s="222">
        <v>0</v>
      </c>
      <c r="CQ123" s="218">
        <v>0</v>
      </c>
      <c r="CR123" s="218">
        <v>0.49</v>
      </c>
      <c r="CS123" s="222">
        <v>0</v>
      </c>
      <c r="CT123" s="218">
        <v>0</v>
      </c>
      <c r="CU123" s="218">
        <v>0.49</v>
      </c>
      <c r="CV123" s="222">
        <v>0</v>
      </c>
      <c r="CW123" s="218">
        <v>0</v>
      </c>
      <c r="CX123" s="218">
        <v>0.49</v>
      </c>
      <c r="CY123" s="222">
        <v>0</v>
      </c>
      <c r="CZ123" s="218">
        <v>0</v>
      </c>
      <c r="DA123" s="218">
        <v>0.49</v>
      </c>
      <c r="DB123" s="222">
        <v>0</v>
      </c>
      <c r="DC123" s="218">
        <v>0</v>
      </c>
      <c r="DD123" s="218">
        <v>0.49</v>
      </c>
      <c r="DE123" s="222">
        <v>0</v>
      </c>
      <c r="DF123" s="218">
        <v>0</v>
      </c>
      <c r="DG123" s="218">
        <v>0.49</v>
      </c>
      <c r="DH123" s="222">
        <v>0</v>
      </c>
      <c r="DI123" s="218">
        <v>0</v>
      </c>
      <c r="DJ123" s="218">
        <v>0.49</v>
      </c>
      <c r="DK123" s="222">
        <v>0</v>
      </c>
      <c r="DL123" s="218">
        <v>0</v>
      </c>
      <c r="DM123" s="218">
        <v>0.49</v>
      </c>
      <c r="DN123" s="222">
        <v>0</v>
      </c>
      <c r="DO123" s="218">
        <v>0</v>
      </c>
      <c r="DP123" s="218">
        <v>0.49</v>
      </c>
      <c r="DQ123" s="222">
        <v>0</v>
      </c>
      <c r="DR123" s="218">
        <v>0</v>
      </c>
      <c r="DS123" s="218">
        <v>0.49</v>
      </c>
      <c r="DT123" s="222">
        <v>0</v>
      </c>
      <c r="DU123" s="218">
        <v>0</v>
      </c>
      <c r="DV123" s="218">
        <v>0.49</v>
      </c>
      <c r="DW123" s="222">
        <v>0</v>
      </c>
      <c r="DX123" s="218">
        <v>0</v>
      </c>
      <c r="DY123" s="218">
        <v>0.49</v>
      </c>
      <c r="DZ123" s="222">
        <v>0</v>
      </c>
      <c r="EA123" s="218">
        <v>0</v>
      </c>
      <c r="EB123" s="218">
        <v>0.49</v>
      </c>
      <c r="EC123" s="222">
        <v>0</v>
      </c>
      <c r="ED123" s="218">
        <v>0</v>
      </c>
      <c r="EE123" s="218">
        <v>0.49</v>
      </c>
      <c r="EF123" s="222">
        <v>0</v>
      </c>
      <c r="EG123" s="218">
        <v>0</v>
      </c>
      <c r="EH123" s="218">
        <v>0.49</v>
      </c>
      <c r="EI123" s="222">
        <v>0</v>
      </c>
      <c r="EJ123" s="218">
        <v>0</v>
      </c>
      <c r="EK123" s="218">
        <v>0.49</v>
      </c>
      <c r="EL123" s="222">
        <v>0</v>
      </c>
      <c r="EM123" s="218">
        <v>0</v>
      </c>
      <c r="EN123" s="218">
        <v>0.49</v>
      </c>
      <c r="EO123" s="222">
        <v>0</v>
      </c>
      <c r="EP123" s="218">
        <v>0</v>
      </c>
      <c r="EQ123" s="218">
        <v>0.49</v>
      </c>
      <c r="ER123" s="222">
        <v>0</v>
      </c>
      <c r="ES123" s="218">
        <v>0</v>
      </c>
      <c r="ET123" s="218">
        <v>0.49</v>
      </c>
      <c r="EU123" s="222">
        <v>0</v>
      </c>
      <c r="EV123" s="218">
        <v>0</v>
      </c>
      <c r="EW123" s="218">
        <v>0.49</v>
      </c>
      <c r="EX123" s="222">
        <v>0</v>
      </c>
      <c r="EY123" s="218">
        <v>0</v>
      </c>
      <c r="EZ123" s="218">
        <v>0.49</v>
      </c>
      <c r="FA123" s="222">
        <v>0</v>
      </c>
      <c r="FB123" s="218">
        <v>0</v>
      </c>
      <c r="FC123" s="218">
        <v>0.49</v>
      </c>
      <c r="FD123" s="222">
        <v>0</v>
      </c>
      <c r="FE123" s="218">
        <v>0</v>
      </c>
      <c r="FF123" s="218">
        <v>0.49</v>
      </c>
      <c r="FG123" s="222">
        <v>0</v>
      </c>
      <c r="FH123" s="218">
        <v>0</v>
      </c>
      <c r="FI123" s="218">
        <v>0.49</v>
      </c>
      <c r="FJ123" s="222">
        <v>0</v>
      </c>
      <c r="FK123" s="218">
        <v>0</v>
      </c>
      <c r="FL123" s="218">
        <v>0.49</v>
      </c>
      <c r="FM123" s="222">
        <v>0</v>
      </c>
      <c r="FN123" s="218">
        <v>0</v>
      </c>
      <c r="FO123" s="218">
        <v>0.49</v>
      </c>
      <c r="FP123" s="222">
        <v>0</v>
      </c>
      <c r="FQ123" s="218">
        <v>0</v>
      </c>
      <c r="FR123" s="218">
        <v>0.49</v>
      </c>
      <c r="FS123" s="222">
        <v>0</v>
      </c>
      <c r="FT123" s="218">
        <v>0</v>
      </c>
      <c r="FU123" s="218">
        <v>0.49</v>
      </c>
      <c r="FV123" s="222">
        <v>0</v>
      </c>
      <c r="FW123" s="218">
        <v>0</v>
      </c>
      <c r="FX123" s="218">
        <v>0.49</v>
      </c>
      <c r="FY123" s="222">
        <v>0</v>
      </c>
      <c r="FZ123" s="218">
        <v>2</v>
      </c>
      <c r="GA123" s="218">
        <v>4.9400000000000013</v>
      </c>
      <c r="GB123" s="222">
        <v>1.4700000000000006</v>
      </c>
      <c r="GC123" s="218">
        <v>2</v>
      </c>
      <c r="GD123" s="218">
        <v>4.9400000000000013</v>
      </c>
      <c r="GE123" s="222">
        <v>1.4700000000000006</v>
      </c>
      <c r="GF123" s="218">
        <v>2</v>
      </c>
      <c r="GG123" s="218">
        <v>4.9400000000000013</v>
      </c>
      <c r="GH123" s="222">
        <v>1.4700000000000006</v>
      </c>
      <c r="GI123" s="218">
        <v>2</v>
      </c>
      <c r="GJ123" s="218">
        <v>4.9400000000000013</v>
      </c>
      <c r="GK123" s="222">
        <v>1.4700000000000006</v>
      </c>
      <c r="GL123" s="218">
        <v>2</v>
      </c>
      <c r="GM123" s="218">
        <v>4.9400000000000013</v>
      </c>
      <c r="GN123" s="222">
        <v>1.4700000000000006</v>
      </c>
      <c r="GO123" s="218">
        <v>2</v>
      </c>
      <c r="GP123" s="218">
        <v>4.9400000000000013</v>
      </c>
      <c r="GQ123" s="222">
        <v>1.4700000000000006</v>
      </c>
    </row>
    <row r="124" spans="1:199" s="36" customFormat="1" ht="10.199999999999999" x14ac:dyDescent="0.2">
      <c r="A124" s="126"/>
      <c r="B124" s="126"/>
      <c r="C124" s="126"/>
      <c r="D124" s="126"/>
      <c r="E124" s="126"/>
      <c r="F124" s="127">
        <v>2</v>
      </c>
      <c r="G124" s="128" t="s">
        <v>272</v>
      </c>
      <c r="H124" s="114"/>
      <c r="I124" s="114"/>
      <c r="J124" s="114" t="s">
        <v>273</v>
      </c>
      <c r="K124" s="126"/>
      <c r="L124" s="126"/>
      <c r="M124" s="126"/>
      <c r="N124" s="126"/>
      <c r="O124" s="126"/>
      <c r="P124" s="126"/>
      <c r="Q124" s="126"/>
      <c r="R124" s="218">
        <v>0</v>
      </c>
      <c r="S124" s="218">
        <v>0</v>
      </c>
      <c r="T124" s="219">
        <v>0</v>
      </c>
      <c r="U124" s="220"/>
      <c r="V124" s="221"/>
      <c r="W124" s="218">
        <v>0</v>
      </c>
      <c r="X124" s="218">
        <v>0</v>
      </c>
      <c r="Y124" s="222">
        <v>0</v>
      </c>
      <c r="Z124" s="223">
        <v>0</v>
      </c>
      <c r="AA124" s="218">
        <v>0</v>
      </c>
      <c r="AB124" s="222">
        <v>0</v>
      </c>
      <c r="AC124" s="218">
        <v>0</v>
      </c>
      <c r="AD124" s="218">
        <v>0</v>
      </c>
      <c r="AE124" s="222">
        <v>0</v>
      </c>
      <c r="AF124" s="218">
        <v>0</v>
      </c>
      <c r="AG124" s="218">
        <v>0</v>
      </c>
      <c r="AH124" s="222">
        <v>0</v>
      </c>
      <c r="AI124" s="218">
        <v>0</v>
      </c>
      <c r="AJ124" s="218">
        <v>0</v>
      </c>
      <c r="AK124" s="222">
        <v>0</v>
      </c>
      <c r="AL124" s="218">
        <v>0</v>
      </c>
      <c r="AM124" s="218">
        <v>0</v>
      </c>
      <c r="AN124" s="222">
        <v>0</v>
      </c>
      <c r="AO124" s="218">
        <v>0</v>
      </c>
      <c r="AP124" s="218">
        <v>0</v>
      </c>
      <c r="AQ124" s="222">
        <v>0</v>
      </c>
      <c r="AR124" s="218">
        <v>0</v>
      </c>
      <c r="AS124" s="218">
        <v>0</v>
      </c>
      <c r="AT124" s="222">
        <v>0</v>
      </c>
      <c r="AU124" s="218">
        <v>0</v>
      </c>
      <c r="AV124" s="218">
        <v>0</v>
      </c>
      <c r="AW124" s="222">
        <v>0</v>
      </c>
      <c r="AX124" s="218">
        <v>0</v>
      </c>
      <c r="AY124" s="218">
        <v>0</v>
      </c>
      <c r="AZ124" s="222">
        <v>0</v>
      </c>
      <c r="BA124" s="218">
        <v>0</v>
      </c>
      <c r="BB124" s="218">
        <v>0</v>
      </c>
      <c r="BC124" s="222">
        <v>0</v>
      </c>
      <c r="BD124" s="218">
        <v>0</v>
      </c>
      <c r="BE124" s="218">
        <v>0</v>
      </c>
      <c r="BF124" s="222">
        <v>0</v>
      </c>
      <c r="BG124" s="218">
        <v>0</v>
      </c>
      <c r="BH124" s="218">
        <v>0</v>
      </c>
      <c r="BI124" s="222">
        <v>0</v>
      </c>
      <c r="BJ124" s="218">
        <v>0</v>
      </c>
      <c r="BK124" s="218">
        <v>0</v>
      </c>
      <c r="BL124" s="222">
        <v>0</v>
      </c>
      <c r="BM124" s="218">
        <v>0</v>
      </c>
      <c r="BN124" s="218">
        <v>0</v>
      </c>
      <c r="BO124" s="222">
        <v>0</v>
      </c>
      <c r="BP124" s="218">
        <v>0</v>
      </c>
      <c r="BQ124" s="218">
        <v>0</v>
      </c>
      <c r="BR124" s="222">
        <v>0</v>
      </c>
      <c r="BS124" s="218">
        <v>0</v>
      </c>
      <c r="BT124" s="218">
        <v>0</v>
      </c>
      <c r="BU124" s="222">
        <v>0</v>
      </c>
      <c r="BV124" s="218">
        <v>0</v>
      </c>
      <c r="BW124" s="218">
        <v>0</v>
      </c>
      <c r="BX124" s="222">
        <v>0</v>
      </c>
      <c r="BY124" s="218">
        <v>0</v>
      </c>
      <c r="BZ124" s="218">
        <v>0</v>
      </c>
      <c r="CA124" s="222">
        <v>0</v>
      </c>
      <c r="CB124" s="218">
        <v>0</v>
      </c>
      <c r="CC124" s="218">
        <v>0</v>
      </c>
      <c r="CD124" s="222">
        <v>0</v>
      </c>
      <c r="CE124" s="218">
        <v>0</v>
      </c>
      <c r="CF124" s="218">
        <v>10</v>
      </c>
      <c r="CG124" s="222">
        <v>0</v>
      </c>
      <c r="CH124" s="218">
        <v>0</v>
      </c>
      <c r="CI124" s="218">
        <v>10</v>
      </c>
      <c r="CJ124" s="222">
        <v>0</v>
      </c>
      <c r="CK124" s="218">
        <v>0</v>
      </c>
      <c r="CL124" s="218">
        <v>10</v>
      </c>
      <c r="CM124" s="222">
        <v>0</v>
      </c>
      <c r="CN124" s="218">
        <v>0</v>
      </c>
      <c r="CO124" s="218">
        <v>10</v>
      </c>
      <c r="CP124" s="222">
        <v>0</v>
      </c>
      <c r="CQ124" s="218">
        <v>0</v>
      </c>
      <c r="CR124" s="218">
        <v>10</v>
      </c>
      <c r="CS124" s="222">
        <v>0</v>
      </c>
      <c r="CT124" s="218">
        <v>0</v>
      </c>
      <c r="CU124" s="218">
        <v>10</v>
      </c>
      <c r="CV124" s="222">
        <v>0</v>
      </c>
      <c r="CW124" s="218">
        <v>0</v>
      </c>
      <c r="CX124" s="218">
        <v>10</v>
      </c>
      <c r="CY124" s="222">
        <v>0</v>
      </c>
      <c r="CZ124" s="218">
        <v>0</v>
      </c>
      <c r="DA124" s="218">
        <v>10</v>
      </c>
      <c r="DB124" s="222">
        <v>0</v>
      </c>
      <c r="DC124" s="218">
        <v>0</v>
      </c>
      <c r="DD124" s="218">
        <v>10</v>
      </c>
      <c r="DE124" s="222">
        <v>0</v>
      </c>
      <c r="DF124" s="218">
        <v>0</v>
      </c>
      <c r="DG124" s="218">
        <v>10</v>
      </c>
      <c r="DH124" s="222">
        <v>0</v>
      </c>
      <c r="DI124" s="218">
        <v>0</v>
      </c>
      <c r="DJ124" s="218">
        <v>10</v>
      </c>
      <c r="DK124" s="222">
        <v>0</v>
      </c>
      <c r="DL124" s="218">
        <v>0</v>
      </c>
      <c r="DM124" s="218">
        <v>10</v>
      </c>
      <c r="DN124" s="222">
        <v>0</v>
      </c>
      <c r="DO124" s="218">
        <v>0</v>
      </c>
      <c r="DP124" s="218">
        <v>10</v>
      </c>
      <c r="DQ124" s="222">
        <v>0</v>
      </c>
      <c r="DR124" s="218">
        <v>0</v>
      </c>
      <c r="DS124" s="218">
        <v>10</v>
      </c>
      <c r="DT124" s="222">
        <v>0</v>
      </c>
      <c r="DU124" s="218">
        <v>0</v>
      </c>
      <c r="DV124" s="218">
        <v>10</v>
      </c>
      <c r="DW124" s="222">
        <v>0</v>
      </c>
      <c r="DX124" s="218">
        <v>0</v>
      </c>
      <c r="DY124" s="218">
        <v>10</v>
      </c>
      <c r="DZ124" s="222">
        <v>0</v>
      </c>
      <c r="EA124" s="218">
        <v>0</v>
      </c>
      <c r="EB124" s="218">
        <v>10</v>
      </c>
      <c r="EC124" s="222">
        <v>0</v>
      </c>
      <c r="ED124" s="218">
        <v>0</v>
      </c>
      <c r="EE124" s="218">
        <v>10</v>
      </c>
      <c r="EF124" s="222">
        <v>0</v>
      </c>
      <c r="EG124" s="218">
        <v>0</v>
      </c>
      <c r="EH124" s="218">
        <v>10</v>
      </c>
      <c r="EI124" s="222">
        <v>0</v>
      </c>
      <c r="EJ124" s="218">
        <v>0</v>
      </c>
      <c r="EK124" s="218">
        <v>10</v>
      </c>
      <c r="EL124" s="222">
        <v>0</v>
      </c>
      <c r="EM124" s="218">
        <v>0</v>
      </c>
      <c r="EN124" s="218">
        <v>10</v>
      </c>
      <c r="EO124" s="222">
        <v>0</v>
      </c>
      <c r="EP124" s="218">
        <v>0</v>
      </c>
      <c r="EQ124" s="218">
        <v>10</v>
      </c>
      <c r="ER124" s="222">
        <v>0</v>
      </c>
      <c r="ES124" s="218">
        <v>0</v>
      </c>
      <c r="ET124" s="218">
        <v>10</v>
      </c>
      <c r="EU124" s="222">
        <v>0</v>
      </c>
      <c r="EV124" s="218">
        <v>0</v>
      </c>
      <c r="EW124" s="218">
        <v>10</v>
      </c>
      <c r="EX124" s="222">
        <v>0</v>
      </c>
      <c r="EY124" s="218">
        <v>0</v>
      </c>
      <c r="EZ124" s="218">
        <v>10</v>
      </c>
      <c r="FA124" s="222">
        <v>0</v>
      </c>
      <c r="FB124" s="218">
        <v>0</v>
      </c>
      <c r="FC124" s="218">
        <v>10</v>
      </c>
      <c r="FD124" s="222">
        <v>0</v>
      </c>
      <c r="FE124" s="218">
        <v>0</v>
      </c>
      <c r="FF124" s="218">
        <v>10</v>
      </c>
      <c r="FG124" s="222">
        <v>0</v>
      </c>
      <c r="FH124" s="218">
        <v>0</v>
      </c>
      <c r="FI124" s="218">
        <v>10</v>
      </c>
      <c r="FJ124" s="222">
        <v>0</v>
      </c>
      <c r="FK124" s="218">
        <v>0</v>
      </c>
      <c r="FL124" s="218">
        <v>10</v>
      </c>
      <c r="FM124" s="222">
        <v>0</v>
      </c>
      <c r="FN124" s="218">
        <v>0</v>
      </c>
      <c r="FO124" s="218">
        <v>10</v>
      </c>
      <c r="FP124" s="222">
        <v>0</v>
      </c>
      <c r="FQ124" s="218">
        <v>0</v>
      </c>
      <c r="FR124" s="218">
        <v>10</v>
      </c>
      <c r="FS124" s="222">
        <v>0</v>
      </c>
      <c r="FT124" s="218">
        <v>0</v>
      </c>
      <c r="FU124" s="218">
        <v>10</v>
      </c>
      <c r="FV124" s="222">
        <v>0</v>
      </c>
      <c r="FW124" s="218">
        <v>0</v>
      </c>
      <c r="FX124" s="218">
        <v>10</v>
      </c>
      <c r="FY124" s="222">
        <v>0</v>
      </c>
      <c r="FZ124" s="218">
        <v>2</v>
      </c>
      <c r="GA124" s="218">
        <v>62</v>
      </c>
      <c r="GB124" s="222" t="s">
        <v>472</v>
      </c>
      <c r="GC124" s="218">
        <v>2</v>
      </c>
      <c r="GD124" s="218">
        <v>62</v>
      </c>
      <c r="GE124" s="222" t="s">
        <v>472</v>
      </c>
      <c r="GF124" s="218">
        <v>2</v>
      </c>
      <c r="GG124" s="218">
        <v>62</v>
      </c>
      <c r="GH124" s="222" t="s">
        <v>472</v>
      </c>
      <c r="GI124" s="218">
        <v>2</v>
      </c>
      <c r="GJ124" s="218">
        <v>62</v>
      </c>
      <c r="GK124" s="222" t="s">
        <v>472</v>
      </c>
      <c r="GL124" s="218">
        <v>2</v>
      </c>
      <c r="GM124" s="218">
        <v>62</v>
      </c>
      <c r="GN124" s="222" t="s">
        <v>472</v>
      </c>
      <c r="GO124" s="218">
        <v>2</v>
      </c>
      <c r="GP124" s="218">
        <v>62</v>
      </c>
      <c r="GQ124" s="222" t="s">
        <v>472</v>
      </c>
    </row>
    <row r="125" spans="1:199" s="36" customFormat="1" ht="10.199999999999999" x14ac:dyDescent="0.2">
      <c r="A125" s="126"/>
      <c r="B125" s="126"/>
      <c r="C125" s="126"/>
      <c r="D125" s="126"/>
      <c r="E125" s="126"/>
      <c r="F125" s="127">
        <v>2</v>
      </c>
      <c r="G125" s="128" t="s">
        <v>283</v>
      </c>
      <c r="H125" s="114"/>
      <c r="I125" s="114"/>
      <c r="J125" s="114" t="s">
        <v>273</v>
      </c>
      <c r="K125" s="126"/>
      <c r="L125" s="126"/>
      <c r="M125" s="126"/>
      <c r="N125" s="126"/>
      <c r="O125" s="126"/>
      <c r="P125" s="126"/>
      <c r="Q125" s="126"/>
      <c r="R125" s="218">
        <v>0</v>
      </c>
      <c r="S125" s="218">
        <v>0</v>
      </c>
      <c r="T125" s="219">
        <v>0</v>
      </c>
      <c r="U125" s="220"/>
      <c r="V125" s="221"/>
      <c r="W125" s="218">
        <v>0</v>
      </c>
      <c r="X125" s="218">
        <v>0</v>
      </c>
      <c r="Y125" s="222">
        <v>0</v>
      </c>
      <c r="Z125" s="223">
        <v>0</v>
      </c>
      <c r="AA125" s="218">
        <v>0</v>
      </c>
      <c r="AB125" s="222">
        <v>0</v>
      </c>
      <c r="AC125" s="218">
        <v>0</v>
      </c>
      <c r="AD125" s="218">
        <v>0</v>
      </c>
      <c r="AE125" s="222">
        <v>0</v>
      </c>
      <c r="AF125" s="218">
        <v>0</v>
      </c>
      <c r="AG125" s="218">
        <v>0</v>
      </c>
      <c r="AH125" s="222">
        <v>0</v>
      </c>
      <c r="AI125" s="218">
        <v>0</v>
      </c>
      <c r="AJ125" s="218">
        <v>0</v>
      </c>
      <c r="AK125" s="222">
        <v>0</v>
      </c>
      <c r="AL125" s="218">
        <v>0</v>
      </c>
      <c r="AM125" s="218">
        <v>0</v>
      </c>
      <c r="AN125" s="222">
        <v>0</v>
      </c>
      <c r="AO125" s="218">
        <v>0</v>
      </c>
      <c r="AP125" s="218">
        <v>0</v>
      </c>
      <c r="AQ125" s="222">
        <v>0</v>
      </c>
      <c r="AR125" s="218">
        <v>0</v>
      </c>
      <c r="AS125" s="218">
        <v>0</v>
      </c>
      <c r="AT125" s="222">
        <v>0</v>
      </c>
      <c r="AU125" s="218">
        <v>0</v>
      </c>
      <c r="AV125" s="218">
        <v>0</v>
      </c>
      <c r="AW125" s="222">
        <v>0</v>
      </c>
      <c r="AX125" s="218">
        <v>0</v>
      </c>
      <c r="AY125" s="218">
        <v>0</v>
      </c>
      <c r="AZ125" s="222">
        <v>0</v>
      </c>
      <c r="BA125" s="218">
        <v>0</v>
      </c>
      <c r="BB125" s="218">
        <v>0</v>
      </c>
      <c r="BC125" s="222">
        <v>0</v>
      </c>
      <c r="BD125" s="218">
        <v>0</v>
      </c>
      <c r="BE125" s="218">
        <v>0</v>
      </c>
      <c r="BF125" s="222">
        <v>0</v>
      </c>
      <c r="BG125" s="218">
        <v>0</v>
      </c>
      <c r="BH125" s="218">
        <v>0</v>
      </c>
      <c r="BI125" s="222">
        <v>0</v>
      </c>
      <c r="BJ125" s="218">
        <v>0</v>
      </c>
      <c r="BK125" s="218">
        <v>0</v>
      </c>
      <c r="BL125" s="222">
        <v>0</v>
      </c>
      <c r="BM125" s="218">
        <v>0</v>
      </c>
      <c r="BN125" s="218">
        <v>0</v>
      </c>
      <c r="BO125" s="222">
        <v>0</v>
      </c>
      <c r="BP125" s="218">
        <v>0</v>
      </c>
      <c r="BQ125" s="218">
        <v>0</v>
      </c>
      <c r="BR125" s="222">
        <v>0</v>
      </c>
      <c r="BS125" s="218">
        <v>0</v>
      </c>
      <c r="BT125" s="218">
        <v>0</v>
      </c>
      <c r="BU125" s="222">
        <v>0</v>
      </c>
      <c r="BV125" s="218">
        <v>0</v>
      </c>
      <c r="BW125" s="218">
        <v>0</v>
      </c>
      <c r="BX125" s="222">
        <v>0</v>
      </c>
      <c r="BY125" s="218">
        <v>0</v>
      </c>
      <c r="BZ125" s="218">
        <v>0</v>
      </c>
      <c r="CA125" s="222">
        <v>0</v>
      </c>
      <c r="CB125" s="218">
        <v>0</v>
      </c>
      <c r="CC125" s="218">
        <v>0</v>
      </c>
      <c r="CD125" s="222">
        <v>0</v>
      </c>
      <c r="CE125" s="218">
        <v>0</v>
      </c>
      <c r="CF125" s="218">
        <v>30</v>
      </c>
      <c r="CG125" s="222">
        <v>0</v>
      </c>
      <c r="CH125" s="218">
        <v>0</v>
      </c>
      <c r="CI125" s="218">
        <v>10</v>
      </c>
      <c r="CJ125" s="222">
        <v>0</v>
      </c>
      <c r="CK125" s="218">
        <v>0</v>
      </c>
      <c r="CL125" s="218">
        <v>10</v>
      </c>
      <c r="CM125" s="222">
        <v>0</v>
      </c>
      <c r="CN125" s="218">
        <v>0</v>
      </c>
      <c r="CO125" s="218">
        <v>10</v>
      </c>
      <c r="CP125" s="222">
        <v>0</v>
      </c>
      <c r="CQ125" s="218">
        <v>0</v>
      </c>
      <c r="CR125" s="218">
        <v>10</v>
      </c>
      <c r="CS125" s="222">
        <v>0</v>
      </c>
      <c r="CT125" s="218">
        <v>0</v>
      </c>
      <c r="CU125" s="218">
        <v>10</v>
      </c>
      <c r="CV125" s="222">
        <v>0</v>
      </c>
      <c r="CW125" s="218">
        <v>0</v>
      </c>
      <c r="CX125" s="218">
        <v>10</v>
      </c>
      <c r="CY125" s="222">
        <v>0</v>
      </c>
      <c r="CZ125" s="218">
        <v>0</v>
      </c>
      <c r="DA125" s="218">
        <v>10</v>
      </c>
      <c r="DB125" s="222">
        <v>0</v>
      </c>
      <c r="DC125" s="218">
        <v>0</v>
      </c>
      <c r="DD125" s="218">
        <v>10</v>
      </c>
      <c r="DE125" s="222">
        <v>0</v>
      </c>
      <c r="DF125" s="218">
        <v>0</v>
      </c>
      <c r="DG125" s="218">
        <v>10</v>
      </c>
      <c r="DH125" s="222">
        <v>0</v>
      </c>
      <c r="DI125" s="218">
        <v>0</v>
      </c>
      <c r="DJ125" s="218">
        <v>10</v>
      </c>
      <c r="DK125" s="222">
        <v>0</v>
      </c>
      <c r="DL125" s="218">
        <v>0</v>
      </c>
      <c r="DM125" s="218">
        <v>10</v>
      </c>
      <c r="DN125" s="222">
        <v>0</v>
      </c>
      <c r="DO125" s="218">
        <v>0</v>
      </c>
      <c r="DP125" s="218">
        <v>10</v>
      </c>
      <c r="DQ125" s="222">
        <v>0</v>
      </c>
      <c r="DR125" s="218">
        <v>0</v>
      </c>
      <c r="DS125" s="218">
        <v>10</v>
      </c>
      <c r="DT125" s="222">
        <v>0</v>
      </c>
      <c r="DU125" s="218">
        <v>0</v>
      </c>
      <c r="DV125" s="218">
        <v>10</v>
      </c>
      <c r="DW125" s="222">
        <v>0</v>
      </c>
      <c r="DX125" s="218">
        <v>0</v>
      </c>
      <c r="DY125" s="218">
        <v>10</v>
      </c>
      <c r="DZ125" s="222">
        <v>0</v>
      </c>
      <c r="EA125" s="218">
        <v>0</v>
      </c>
      <c r="EB125" s="218">
        <v>10</v>
      </c>
      <c r="EC125" s="222">
        <v>0</v>
      </c>
      <c r="ED125" s="218">
        <v>0</v>
      </c>
      <c r="EE125" s="218">
        <v>10</v>
      </c>
      <c r="EF125" s="222">
        <v>0</v>
      </c>
      <c r="EG125" s="218">
        <v>0</v>
      </c>
      <c r="EH125" s="218">
        <v>10</v>
      </c>
      <c r="EI125" s="222">
        <v>0</v>
      </c>
      <c r="EJ125" s="218">
        <v>0</v>
      </c>
      <c r="EK125" s="218">
        <v>10</v>
      </c>
      <c r="EL125" s="222">
        <v>0</v>
      </c>
      <c r="EM125" s="218">
        <v>0</v>
      </c>
      <c r="EN125" s="218">
        <v>10</v>
      </c>
      <c r="EO125" s="222">
        <v>0</v>
      </c>
      <c r="EP125" s="218">
        <v>0</v>
      </c>
      <c r="EQ125" s="218">
        <v>10</v>
      </c>
      <c r="ER125" s="222">
        <v>0</v>
      </c>
      <c r="ES125" s="218">
        <v>0</v>
      </c>
      <c r="ET125" s="218">
        <v>10</v>
      </c>
      <c r="EU125" s="222">
        <v>0</v>
      </c>
      <c r="EV125" s="218">
        <v>0</v>
      </c>
      <c r="EW125" s="218">
        <v>10</v>
      </c>
      <c r="EX125" s="222">
        <v>0</v>
      </c>
      <c r="EY125" s="218">
        <v>0</v>
      </c>
      <c r="EZ125" s="218">
        <v>10</v>
      </c>
      <c r="FA125" s="222">
        <v>0</v>
      </c>
      <c r="FB125" s="218">
        <v>0</v>
      </c>
      <c r="FC125" s="218">
        <v>10</v>
      </c>
      <c r="FD125" s="222">
        <v>0</v>
      </c>
      <c r="FE125" s="218">
        <v>0</v>
      </c>
      <c r="FF125" s="218">
        <v>10</v>
      </c>
      <c r="FG125" s="222">
        <v>0</v>
      </c>
      <c r="FH125" s="218">
        <v>0</v>
      </c>
      <c r="FI125" s="218">
        <v>10</v>
      </c>
      <c r="FJ125" s="222">
        <v>0</v>
      </c>
      <c r="FK125" s="218">
        <v>0</v>
      </c>
      <c r="FL125" s="218">
        <v>10</v>
      </c>
      <c r="FM125" s="222">
        <v>0</v>
      </c>
      <c r="FN125" s="218">
        <v>0</v>
      </c>
      <c r="FO125" s="218">
        <v>10</v>
      </c>
      <c r="FP125" s="222">
        <v>0</v>
      </c>
      <c r="FQ125" s="218">
        <v>0</v>
      </c>
      <c r="FR125" s="218">
        <v>10</v>
      </c>
      <c r="FS125" s="222">
        <v>0</v>
      </c>
      <c r="FT125" s="218">
        <v>0</v>
      </c>
      <c r="FU125" s="218">
        <v>10</v>
      </c>
      <c r="FV125" s="222">
        <v>0</v>
      </c>
      <c r="FW125" s="218">
        <v>0</v>
      </c>
      <c r="FX125" s="218">
        <v>10</v>
      </c>
      <c r="FY125" s="222">
        <v>0</v>
      </c>
      <c r="FZ125" s="218">
        <v>2</v>
      </c>
      <c r="GA125" s="218">
        <v>62</v>
      </c>
      <c r="GB125" s="222" t="s">
        <v>472</v>
      </c>
      <c r="GC125" s="218">
        <v>2</v>
      </c>
      <c r="GD125" s="218">
        <v>62</v>
      </c>
      <c r="GE125" s="222" t="s">
        <v>472</v>
      </c>
      <c r="GF125" s="218">
        <v>2</v>
      </c>
      <c r="GG125" s="218">
        <v>62</v>
      </c>
      <c r="GH125" s="222" t="s">
        <v>472</v>
      </c>
      <c r="GI125" s="218">
        <v>2</v>
      </c>
      <c r="GJ125" s="218">
        <v>62</v>
      </c>
      <c r="GK125" s="222" t="s">
        <v>472</v>
      </c>
      <c r="GL125" s="218">
        <v>2</v>
      </c>
      <c r="GM125" s="218">
        <v>62</v>
      </c>
      <c r="GN125" s="222" t="s">
        <v>472</v>
      </c>
      <c r="GO125" s="218">
        <v>2</v>
      </c>
      <c r="GP125" s="218">
        <v>62</v>
      </c>
      <c r="GQ125" s="222" t="s">
        <v>472</v>
      </c>
    </row>
    <row r="126" spans="1:199" s="69" customFormat="1" ht="6.6" x14ac:dyDescent="0.15">
      <c r="A126" s="75"/>
      <c r="B126" s="75"/>
      <c r="C126" s="75"/>
      <c r="D126" s="75"/>
      <c r="E126" s="75"/>
      <c r="F126" s="132"/>
      <c r="G126" s="75"/>
      <c r="H126" s="75"/>
      <c r="I126" s="75"/>
      <c r="J126" s="75"/>
      <c r="K126" s="75"/>
      <c r="L126" s="75"/>
      <c r="M126" s="75"/>
      <c r="N126" s="75"/>
      <c r="O126" s="75"/>
      <c r="P126" s="75"/>
      <c r="Q126" s="75"/>
      <c r="R126" s="224"/>
      <c r="S126" s="225"/>
      <c r="T126" s="226"/>
      <c r="U126" s="227"/>
      <c r="V126" s="228"/>
      <c r="W126" s="225"/>
      <c r="X126" s="225"/>
      <c r="Y126" s="229"/>
      <c r="Z126" s="230"/>
      <c r="AA126" s="225"/>
      <c r="AB126" s="229"/>
      <c r="AC126" s="225"/>
      <c r="AD126" s="225"/>
      <c r="AE126" s="229"/>
      <c r="AF126" s="225"/>
      <c r="AG126" s="225"/>
      <c r="AH126" s="229"/>
      <c r="AI126" s="225"/>
      <c r="AJ126" s="225"/>
      <c r="AK126" s="229"/>
      <c r="AL126" s="225"/>
      <c r="AM126" s="225"/>
      <c r="AN126" s="229"/>
      <c r="AO126" s="225"/>
      <c r="AP126" s="225"/>
      <c r="AQ126" s="229"/>
      <c r="AR126" s="225"/>
      <c r="AS126" s="225"/>
      <c r="AT126" s="229"/>
      <c r="AU126" s="225"/>
      <c r="AV126" s="225"/>
      <c r="AW126" s="229"/>
      <c r="AX126" s="225"/>
      <c r="AY126" s="225"/>
      <c r="AZ126" s="229"/>
      <c r="BA126" s="225"/>
      <c r="BB126" s="225"/>
      <c r="BC126" s="229"/>
      <c r="BD126" s="225"/>
      <c r="BE126" s="225"/>
      <c r="BF126" s="229"/>
      <c r="BG126" s="225"/>
      <c r="BH126" s="225"/>
      <c r="BI126" s="229"/>
      <c r="BJ126" s="225"/>
      <c r="BK126" s="225"/>
      <c r="BL126" s="229"/>
      <c r="BM126" s="225"/>
      <c r="BN126" s="225"/>
      <c r="BO126" s="229"/>
      <c r="BP126" s="225"/>
      <c r="BQ126" s="225"/>
      <c r="BR126" s="229"/>
      <c r="BS126" s="225"/>
      <c r="BT126" s="225"/>
      <c r="BU126" s="229"/>
      <c r="BV126" s="225"/>
      <c r="BW126" s="225"/>
      <c r="BX126" s="229"/>
      <c r="BY126" s="225"/>
      <c r="BZ126" s="225"/>
      <c r="CA126" s="229"/>
      <c r="CB126" s="225"/>
      <c r="CC126" s="225"/>
      <c r="CD126" s="229"/>
      <c r="CE126" s="225"/>
      <c r="CF126" s="225"/>
      <c r="CG126" s="229"/>
      <c r="CH126" s="225"/>
      <c r="CI126" s="225"/>
      <c r="CJ126" s="229"/>
      <c r="CK126" s="225"/>
      <c r="CL126" s="225"/>
      <c r="CM126" s="229"/>
      <c r="CN126" s="225"/>
      <c r="CO126" s="225"/>
      <c r="CP126" s="229"/>
      <c r="CQ126" s="225"/>
      <c r="CR126" s="225"/>
      <c r="CS126" s="229"/>
      <c r="CT126" s="225"/>
      <c r="CU126" s="225"/>
      <c r="CV126" s="229"/>
      <c r="CW126" s="225"/>
      <c r="CX126" s="225"/>
      <c r="CY126" s="229"/>
      <c r="CZ126" s="225"/>
      <c r="DA126" s="225"/>
      <c r="DB126" s="229"/>
      <c r="DC126" s="225"/>
      <c r="DD126" s="225"/>
      <c r="DE126" s="229"/>
      <c r="DF126" s="225"/>
      <c r="DG126" s="225"/>
      <c r="DH126" s="229"/>
      <c r="DI126" s="225"/>
      <c r="DJ126" s="225"/>
      <c r="DK126" s="229"/>
      <c r="DL126" s="225"/>
      <c r="DM126" s="225"/>
      <c r="DN126" s="229"/>
      <c r="DO126" s="225"/>
      <c r="DP126" s="225"/>
      <c r="DQ126" s="229"/>
      <c r="DR126" s="225"/>
      <c r="DS126" s="225"/>
      <c r="DT126" s="229"/>
      <c r="DU126" s="225"/>
      <c r="DV126" s="225"/>
      <c r="DW126" s="229"/>
      <c r="DX126" s="225"/>
      <c r="DY126" s="225"/>
      <c r="DZ126" s="229"/>
      <c r="EA126" s="225"/>
      <c r="EB126" s="225"/>
      <c r="EC126" s="229"/>
      <c r="ED126" s="225"/>
      <c r="EE126" s="225"/>
      <c r="EF126" s="229"/>
      <c r="EG126" s="225"/>
      <c r="EH126" s="225"/>
      <c r="EI126" s="229"/>
      <c r="EJ126" s="225"/>
      <c r="EK126" s="225"/>
      <c r="EL126" s="229"/>
      <c r="EM126" s="225"/>
      <c r="EN126" s="225"/>
      <c r="EO126" s="229"/>
      <c r="EP126" s="225"/>
      <c r="EQ126" s="225"/>
      <c r="ER126" s="229"/>
      <c r="ES126" s="225"/>
      <c r="ET126" s="225"/>
      <c r="EU126" s="229"/>
      <c r="EV126" s="225"/>
      <c r="EW126" s="225"/>
      <c r="EX126" s="229"/>
      <c r="EY126" s="225"/>
      <c r="EZ126" s="225"/>
      <c r="FA126" s="229"/>
      <c r="FB126" s="225"/>
      <c r="FC126" s="225"/>
      <c r="FD126" s="229"/>
      <c r="FE126" s="225"/>
      <c r="FF126" s="225"/>
      <c r="FG126" s="229"/>
      <c r="FH126" s="225"/>
      <c r="FI126" s="225"/>
      <c r="FJ126" s="229"/>
      <c r="FK126" s="225"/>
      <c r="FL126" s="225"/>
      <c r="FM126" s="229"/>
      <c r="FN126" s="225"/>
      <c r="FO126" s="225"/>
      <c r="FP126" s="229"/>
      <c r="FQ126" s="225"/>
      <c r="FR126" s="225"/>
      <c r="FS126" s="229"/>
      <c r="FT126" s="225"/>
      <c r="FU126" s="225"/>
      <c r="FV126" s="229"/>
      <c r="FW126" s="225"/>
      <c r="FX126" s="225"/>
      <c r="FY126" s="229"/>
      <c r="FZ126" s="225"/>
      <c r="GA126" s="225"/>
      <c r="GB126" s="229"/>
      <c r="GC126" s="225"/>
      <c r="GD126" s="225"/>
      <c r="GE126" s="229"/>
      <c r="GF126" s="225"/>
      <c r="GG126" s="225"/>
      <c r="GH126" s="229"/>
      <c r="GI126" s="225"/>
      <c r="GJ126" s="225"/>
      <c r="GK126" s="229"/>
      <c r="GL126" s="225"/>
      <c r="GM126" s="225"/>
      <c r="GN126" s="229"/>
      <c r="GO126" s="225"/>
      <c r="GP126" s="225"/>
      <c r="GQ126" s="229"/>
    </row>
    <row r="127" spans="1:199" x14ac:dyDescent="0.25">
      <c r="A127" s="24"/>
      <c r="B127" s="24"/>
      <c r="C127" s="24"/>
      <c r="D127" s="24"/>
      <c r="E127" s="24"/>
      <c r="F127" s="104"/>
      <c r="G127" s="24"/>
      <c r="H127" s="24"/>
      <c r="I127" s="24"/>
      <c r="J127" s="78"/>
      <c r="K127" s="24"/>
      <c r="L127" s="24"/>
      <c r="M127" s="24"/>
      <c r="N127" s="24"/>
      <c r="O127" s="24"/>
      <c r="P127" s="24"/>
      <c r="Q127" s="24"/>
      <c r="R127" s="208"/>
      <c r="S127" s="231"/>
      <c r="T127" s="232"/>
      <c r="U127" s="233"/>
      <c r="V127" s="234"/>
      <c r="W127" s="231"/>
      <c r="X127" s="231"/>
      <c r="Y127" s="235"/>
      <c r="Z127" s="236"/>
      <c r="AA127" s="231"/>
      <c r="AB127" s="235"/>
      <c r="AC127" s="231"/>
      <c r="AD127" s="231"/>
      <c r="AE127" s="235"/>
      <c r="AF127" s="231"/>
      <c r="AG127" s="231"/>
      <c r="AH127" s="235"/>
      <c r="AI127" s="231"/>
      <c r="AJ127" s="231"/>
      <c r="AK127" s="235"/>
      <c r="AL127" s="231"/>
      <c r="AM127" s="231"/>
      <c r="AN127" s="235"/>
      <c r="AO127" s="231"/>
      <c r="AP127" s="231"/>
      <c r="AQ127" s="235"/>
      <c r="AR127" s="231"/>
      <c r="AS127" s="231"/>
      <c r="AT127" s="235"/>
      <c r="AU127" s="231"/>
      <c r="AV127" s="231"/>
      <c r="AW127" s="235"/>
      <c r="AX127" s="231"/>
      <c r="AY127" s="231"/>
      <c r="AZ127" s="235"/>
      <c r="BA127" s="231"/>
      <c r="BB127" s="231"/>
      <c r="BC127" s="235"/>
      <c r="BD127" s="231"/>
      <c r="BE127" s="231"/>
      <c r="BF127" s="235"/>
      <c r="BG127" s="231"/>
      <c r="BH127" s="231"/>
      <c r="BI127" s="235"/>
      <c r="BJ127" s="231"/>
      <c r="BK127" s="231"/>
      <c r="BL127" s="235"/>
      <c r="BM127" s="231"/>
      <c r="BN127" s="231"/>
      <c r="BO127" s="235"/>
      <c r="BP127" s="231"/>
      <c r="BQ127" s="231"/>
      <c r="BR127" s="235"/>
      <c r="BS127" s="231"/>
      <c r="BT127" s="231"/>
      <c r="BU127" s="235"/>
      <c r="BV127" s="231"/>
      <c r="BW127" s="231"/>
      <c r="BX127" s="235"/>
      <c r="BY127" s="231"/>
      <c r="BZ127" s="231"/>
      <c r="CA127" s="235"/>
      <c r="CB127" s="231"/>
      <c r="CC127" s="231"/>
      <c r="CD127" s="235"/>
      <c r="CE127" s="231"/>
      <c r="CF127" s="231"/>
      <c r="CG127" s="235"/>
      <c r="CH127" s="231"/>
      <c r="CI127" s="231"/>
      <c r="CJ127" s="235"/>
      <c r="CK127" s="231"/>
      <c r="CL127" s="231"/>
      <c r="CM127" s="235"/>
      <c r="CN127" s="231"/>
      <c r="CO127" s="231"/>
      <c r="CP127" s="235"/>
      <c r="CQ127" s="231"/>
      <c r="CR127" s="231"/>
      <c r="CS127" s="235"/>
      <c r="CT127" s="231"/>
      <c r="CU127" s="231"/>
      <c r="CV127" s="235"/>
      <c r="CW127" s="231"/>
      <c r="CX127" s="231"/>
      <c r="CY127" s="235"/>
      <c r="CZ127" s="231"/>
      <c r="DA127" s="231"/>
      <c r="DB127" s="235"/>
      <c r="DC127" s="231"/>
      <c r="DD127" s="231"/>
      <c r="DE127" s="235"/>
      <c r="DF127" s="231"/>
      <c r="DG127" s="231"/>
      <c r="DH127" s="235"/>
      <c r="DI127" s="231"/>
      <c r="DJ127" s="231"/>
      <c r="DK127" s="235"/>
      <c r="DL127" s="231"/>
      <c r="DM127" s="231"/>
      <c r="DN127" s="235"/>
      <c r="DO127" s="231"/>
      <c r="DP127" s="231"/>
      <c r="DQ127" s="235"/>
      <c r="DR127" s="231"/>
      <c r="DS127" s="231"/>
      <c r="DT127" s="235"/>
      <c r="DU127" s="231"/>
      <c r="DV127" s="231"/>
      <c r="DW127" s="235"/>
      <c r="DX127" s="231"/>
      <c r="DY127" s="231"/>
      <c r="DZ127" s="235"/>
      <c r="EA127" s="231"/>
      <c r="EB127" s="231"/>
      <c r="EC127" s="235"/>
      <c r="ED127" s="231"/>
      <c r="EE127" s="231"/>
      <c r="EF127" s="235"/>
      <c r="EG127" s="231"/>
      <c r="EH127" s="231"/>
      <c r="EI127" s="235"/>
      <c r="EJ127" s="231"/>
      <c r="EK127" s="231"/>
      <c r="EL127" s="235"/>
      <c r="EM127" s="231"/>
      <c r="EN127" s="231"/>
      <c r="EO127" s="235"/>
      <c r="EP127" s="231"/>
      <c r="EQ127" s="231"/>
      <c r="ER127" s="235"/>
      <c r="ES127" s="231"/>
      <c r="ET127" s="231"/>
      <c r="EU127" s="235"/>
      <c r="EV127" s="231"/>
      <c r="EW127" s="231"/>
      <c r="EX127" s="235"/>
      <c r="EY127" s="231"/>
      <c r="EZ127" s="231"/>
      <c r="FA127" s="235"/>
      <c r="FB127" s="231"/>
      <c r="FC127" s="231"/>
      <c r="FD127" s="235"/>
      <c r="FE127" s="231"/>
      <c r="FF127" s="231"/>
      <c r="FG127" s="235"/>
      <c r="FH127" s="231"/>
      <c r="FI127" s="231"/>
      <c r="FJ127" s="235"/>
      <c r="FK127" s="231"/>
      <c r="FL127" s="231"/>
      <c r="FM127" s="235"/>
      <c r="FN127" s="231"/>
      <c r="FO127" s="231"/>
      <c r="FP127" s="235"/>
      <c r="FQ127" s="231"/>
      <c r="FR127" s="231"/>
      <c r="FS127" s="235"/>
      <c r="FT127" s="231"/>
      <c r="FU127" s="231"/>
      <c r="FV127" s="235"/>
      <c r="FW127" s="231"/>
      <c r="FX127" s="231"/>
      <c r="FY127" s="235"/>
      <c r="FZ127" s="231"/>
      <c r="GA127" s="231"/>
      <c r="GB127" s="235"/>
      <c r="GC127" s="231"/>
      <c r="GD127" s="231"/>
      <c r="GE127" s="235"/>
      <c r="GF127" s="231"/>
      <c r="GG127" s="231"/>
      <c r="GH127" s="235"/>
      <c r="GI127" s="231"/>
      <c r="GJ127" s="231"/>
      <c r="GK127" s="235"/>
      <c r="GL127" s="231"/>
      <c r="GM127" s="231"/>
      <c r="GN127" s="235"/>
      <c r="GO127" s="231"/>
      <c r="GP127" s="231"/>
      <c r="GQ127" s="235"/>
    </row>
    <row r="128" spans="1:199" s="80" customFormat="1" ht="13.8" x14ac:dyDescent="0.3">
      <c r="A128" s="116"/>
      <c r="B128" s="116"/>
      <c r="C128" s="116"/>
      <c r="D128" s="116"/>
      <c r="E128" s="116"/>
      <c r="F128" s="104">
        <v>0</v>
      </c>
      <c r="G128" s="103" t="s">
        <v>98</v>
      </c>
      <c r="H128" s="103"/>
      <c r="I128" s="103"/>
      <c r="J128" s="103" t="s">
        <v>273</v>
      </c>
      <c r="K128" s="116"/>
      <c r="L128" s="116"/>
      <c r="M128" s="116"/>
      <c r="N128" s="116"/>
      <c r="O128" s="116"/>
      <c r="P128" s="116"/>
      <c r="Q128" s="116"/>
      <c r="R128" s="237">
        <v>1873.9354052222345</v>
      </c>
      <c r="S128" s="196">
        <v>0</v>
      </c>
      <c r="T128" s="197">
        <v>-1</v>
      </c>
      <c r="U128" s="238"/>
      <c r="V128" s="239"/>
      <c r="W128" s="196">
        <v>1216.4858079475657</v>
      </c>
      <c r="X128" s="196">
        <v>1006</v>
      </c>
      <c r="Y128" s="200">
        <v>-0.17302775467861298</v>
      </c>
      <c r="Z128" s="201">
        <v>1226.5754026576928</v>
      </c>
      <c r="AA128" s="196">
        <v>1006</v>
      </c>
      <c r="AB128" s="200">
        <v>-0.17983028371493442</v>
      </c>
      <c r="AC128" s="196">
        <v>1228.1023445738201</v>
      </c>
      <c r="AD128" s="196">
        <v>1006</v>
      </c>
      <c r="AE128" s="200">
        <v>-0.18085002895332372</v>
      </c>
      <c r="AF128" s="196">
        <v>1231.259821832356</v>
      </c>
      <c r="AG128" s="196">
        <v>1006</v>
      </c>
      <c r="AH128" s="200">
        <v>-0.1829506801392457</v>
      </c>
      <c r="AI128" s="196">
        <v>1231.1977278825811</v>
      </c>
      <c r="AJ128" s="196">
        <v>1006</v>
      </c>
      <c r="AK128" s="200">
        <v>-0.18290947325729484</v>
      </c>
      <c r="AL128" s="196">
        <v>1251.7245305948391</v>
      </c>
      <c r="AM128" s="196">
        <v>1006</v>
      </c>
      <c r="AN128" s="200">
        <v>-0.19630879206151447</v>
      </c>
      <c r="AO128" s="196">
        <v>1271.4563333070971</v>
      </c>
      <c r="AP128" s="196">
        <v>1006</v>
      </c>
      <c r="AQ128" s="200">
        <v>-0.20878132135032668</v>
      </c>
      <c r="AR128" s="196">
        <v>1276.7087069041479</v>
      </c>
      <c r="AS128" s="196">
        <v>1006</v>
      </c>
      <c r="AT128" s="200">
        <v>-0.21203639126154408</v>
      </c>
      <c r="AU128" s="196">
        <v>1282.7201513282348</v>
      </c>
      <c r="AV128" s="196">
        <v>1006</v>
      </c>
      <c r="AW128" s="200">
        <v>-0.21572916823805707</v>
      </c>
      <c r="AX128" s="196">
        <v>1299.4611260002846</v>
      </c>
      <c r="AY128" s="196">
        <v>1006</v>
      </c>
      <c r="AZ128" s="200">
        <v>-0.22583293961517117</v>
      </c>
      <c r="BA128" s="196">
        <v>1315.2507335763535</v>
      </c>
      <c r="BB128" s="196">
        <v>1006</v>
      </c>
      <c r="BC128" s="200">
        <v>-0.23512682843023916</v>
      </c>
      <c r="BD128" s="196">
        <v>1329.8664616730066</v>
      </c>
      <c r="BE128" s="196">
        <v>1006</v>
      </c>
      <c r="BF128" s="200">
        <v>-0.24353306967796914</v>
      </c>
      <c r="BG128" s="196">
        <v>1339.6906096884416</v>
      </c>
      <c r="BH128" s="196">
        <v>1006</v>
      </c>
      <c r="BI128" s="200">
        <v>-0.24908035278835361</v>
      </c>
      <c r="BJ128" s="196">
        <v>1361.1546482896699</v>
      </c>
      <c r="BK128" s="196">
        <v>1006</v>
      </c>
      <c r="BL128" s="200">
        <v>-0.26092159971383999</v>
      </c>
      <c r="BM128" s="196">
        <v>1383.4264340502389</v>
      </c>
      <c r="BN128" s="196">
        <v>1006</v>
      </c>
      <c r="BO128" s="200">
        <v>-0.27282002480265799</v>
      </c>
      <c r="BP128" s="196">
        <v>1397.7566441898398</v>
      </c>
      <c r="BQ128" s="196">
        <v>1006</v>
      </c>
      <c r="BR128" s="200">
        <v>-0.28027528670193347</v>
      </c>
      <c r="BS128" s="196">
        <v>1400.5751364009107</v>
      </c>
      <c r="BT128" s="196">
        <v>1006</v>
      </c>
      <c r="BU128" s="200">
        <v>-0.28172364776862968</v>
      </c>
      <c r="BV128" s="196">
        <v>1416.7315214907055</v>
      </c>
      <c r="BW128" s="196">
        <v>1027.72525</v>
      </c>
      <c r="BX128" s="200">
        <v>-0.27458009198622724</v>
      </c>
      <c r="BY128" s="196">
        <v>1427.4571805389753</v>
      </c>
      <c r="BZ128" s="196">
        <v>1027.41705</v>
      </c>
      <c r="CA128" s="200">
        <v>-0.28024667639272322</v>
      </c>
      <c r="CB128" s="196">
        <v>1432.4889969601488</v>
      </c>
      <c r="CC128" s="196">
        <v>1016.8593499999999</v>
      </c>
      <c r="CD128" s="200">
        <v>-0.29014508861299931</v>
      </c>
      <c r="CE128" s="196">
        <v>1449.5684132698707</v>
      </c>
      <c r="CF128" s="196">
        <v>1169.7330499999998</v>
      </c>
      <c r="CG128" s="200">
        <v>-0.19304736548351722</v>
      </c>
      <c r="CH128" s="196">
        <v>1448.2408593500807</v>
      </c>
      <c r="CI128" s="196">
        <v>1170.08555</v>
      </c>
      <c r="CJ128" s="200">
        <v>-0.19206426027429369</v>
      </c>
      <c r="CK128" s="196">
        <v>1473.8259007197337</v>
      </c>
      <c r="CL128" s="196">
        <v>1170.08555</v>
      </c>
      <c r="CM128" s="200">
        <v>-0.20608970881255648</v>
      </c>
      <c r="CN128" s="196">
        <v>1505.4948714479967</v>
      </c>
      <c r="CO128" s="196">
        <v>1170.08555</v>
      </c>
      <c r="CP128" s="200">
        <v>-0.22279007906908205</v>
      </c>
      <c r="CQ128" s="196">
        <v>1523.2512668940983</v>
      </c>
      <c r="CR128" s="196">
        <v>1170.08555</v>
      </c>
      <c r="CS128" s="200">
        <v>-0.23184994135222445</v>
      </c>
      <c r="CT128" s="196">
        <v>1521.9248564136446</v>
      </c>
      <c r="CU128" s="196">
        <v>1170.08555</v>
      </c>
      <c r="CV128" s="200">
        <v>-0.2311804718419147</v>
      </c>
      <c r="CW128" s="196">
        <v>1537.3498967387491</v>
      </c>
      <c r="CX128" s="196">
        <v>1170.08555</v>
      </c>
      <c r="CY128" s="200">
        <v>-0.23889444264955154</v>
      </c>
      <c r="CZ128" s="196">
        <v>1549.9046090211023</v>
      </c>
      <c r="DA128" s="196">
        <v>1170.08555</v>
      </c>
      <c r="DB128" s="200">
        <v>-0.24505963580622589</v>
      </c>
      <c r="DC128" s="196">
        <v>1556.6766940960149</v>
      </c>
      <c r="DD128" s="196">
        <v>1170.08555</v>
      </c>
      <c r="DE128" s="200">
        <v>-0.2483438889797949</v>
      </c>
      <c r="DF128" s="196">
        <v>1558.164753410013</v>
      </c>
      <c r="DG128" s="196">
        <v>1170.08555</v>
      </c>
      <c r="DH128" s="200">
        <v>-0.24906172634229418</v>
      </c>
      <c r="DI128" s="196">
        <v>1569.1455460758295</v>
      </c>
      <c r="DJ128" s="196">
        <v>1170.08555</v>
      </c>
      <c r="DK128" s="200">
        <v>-0.2543167503319318</v>
      </c>
      <c r="DL128" s="196">
        <v>1586.4012125028971</v>
      </c>
      <c r="DM128" s="196">
        <v>1170.08555</v>
      </c>
      <c r="DN128" s="200">
        <v>-0.26242772586265711</v>
      </c>
      <c r="DO128" s="196">
        <v>1598.6471059739729</v>
      </c>
      <c r="DP128" s="196">
        <v>1170.08555</v>
      </c>
      <c r="DQ128" s="200">
        <v>-0.26807764788894578</v>
      </c>
      <c r="DR128" s="196">
        <v>1621.1043184029841</v>
      </c>
      <c r="DS128" s="196">
        <v>1170.08555</v>
      </c>
      <c r="DT128" s="200">
        <v>-0.27821699275176875</v>
      </c>
      <c r="DU128" s="196">
        <v>1629.8997755099304</v>
      </c>
      <c r="DV128" s="196">
        <v>1170.08555</v>
      </c>
      <c r="DW128" s="200">
        <v>-0.28211196321324289</v>
      </c>
      <c r="DX128" s="196">
        <v>1649.704327856437</v>
      </c>
      <c r="DY128" s="196">
        <v>1170.08555</v>
      </c>
      <c r="DZ128" s="200">
        <v>-0.29073014464333458</v>
      </c>
      <c r="EA128" s="196">
        <v>1668.0865103298447</v>
      </c>
      <c r="EB128" s="196">
        <v>1170.08555</v>
      </c>
      <c r="EC128" s="200">
        <v>-0.29854624280330089</v>
      </c>
      <c r="ED128" s="196">
        <v>1679.7552480818326</v>
      </c>
      <c r="EE128" s="196">
        <v>1170.08555</v>
      </c>
      <c r="EF128" s="200">
        <v>-0.30341902408927796</v>
      </c>
      <c r="EG128" s="196">
        <v>1688.2925001889955</v>
      </c>
      <c r="EH128" s="196">
        <v>1170.08555</v>
      </c>
      <c r="EI128" s="200">
        <v>-0.30694145127753925</v>
      </c>
      <c r="EJ128" s="196">
        <v>1715.6707585240881</v>
      </c>
      <c r="EK128" s="196">
        <v>1170.08555</v>
      </c>
      <c r="EL128" s="200">
        <v>-0.31800111170130901</v>
      </c>
      <c r="EM128" s="196">
        <v>1737.319070309034</v>
      </c>
      <c r="EN128" s="196">
        <v>1170.08555</v>
      </c>
      <c r="EO128" s="200">
        <v>-0.3264993345224344</v>
      </c>
      <c r="EP128" s="196">
        <v>1741.3176804918298</v>
      </c>
      <c r="EQ128" s="196">
        <v>1170.08555</v>
      </c>
      <c r="ER128" s="200">
        <v>-0.32804590276168738</v>
      </c>
      <c r="ES128" s="196">
        <v>1760.6090143477441</v>
      </c>
      <c r="ET128" s="196">
        <v>1170.08555</v>
      </c>
      <c r="EU128" s="200">
        <v>-0.33540863390757791</v>
      </c>
      <c r="EV128" s="196">
        <v>1761.8805092432008</v>
      </c>
      <c r="EW128" s="196">
        <v>1170.08555</v>
      </c>
      <c r="EX128" s="200">
        <v>-0.33588824902626385</v>
      </c>
      <c r="EY128" s="196">
        <v>1783.4740353259845</v>
      </c>
      <c r="EZ128" s="196">
        <v>1170.08555</v>
      </c>
      <c r="FA128" s="200">
        <v>-0.34392902457582958</v>
      </c>
      <c r="FB128" s="196">
        <v>1805.3983569835759</v>
      </c>
      <c r="FC128" s="196">
        <v>1170.08555</v>
      </c>
      <c r="FD128" s="200">
        <v>-0.35189619206535894</v>
      </c>
      <c r="FE128" s="196">
        <v>1816.8452802905313</v>
      </c>
      <c r="FF128" s="196">
        <v>1170.08555</v>
      </c>
      <c r="FG128" s="200">
        <v>-0.35597953073203242</v>
      </c>
      <c r="FH128" s="196">
        <v>1821.0648721251082</v>
      </c>
      <c r="FI128" s="196">
        <v>1170.08555</v>
      </c>
      <c r="FJ128" s="200">
        <v>-0.35747179141698665</v>
      </c>
      <c r="FK128" s="196">
        <v>1838.4486950993999</v>
      </c>
      <c r="FL128" s="196">
        <v>1170.08555</v>
      </c>
      <c r="FM128" s="200">
        <v>-0.36354734667385608</v>
      </c>
      <c r="FN128" s="196">
        <v>1856.9009479200015</v>
      </c>
      <c r="FO128" s="196">
        <v>1170.08555</v>
      </c>
      <c r="FP128" s="200">
        <v>-0.36987185487159907</v>
      </c>
      <c r="FQ128" s="196">
        <v>1866.8406333857447</v>
      </c>
      <c r="FR128" s="196">
        <v>1170.08555</v>
      </c>
      <c r="FS128" s="200">
        <v>-0.37322686839213148</v>
      </c>
      <c r="FT128" s="196">
        <v>1867.1566199390929</v>
      </c>
      <c r="FU128" s="196">
        <v>1170.08555</v>
      </c>
      <c r="FV128" s="200">
        <v>-0.37333293977332849</v>
      </c>
      <c r="FW128" s="196">
        <v>1873.9354052222354</v>
      </c>
      <c r="FX128" s="196">
        <v>1170.08555</v>
      </c>
      <c r="FY128" s="200">
        <v>-0.37559984899200077</v>
      </c>
      <c r="FZ128" s="196">
        <v>11243.612431333413</v>
      </c>
      <c r="GA128" s="196">
        <v>7020.5132999999996</v>
      </c>
      <c r="GB128" s="200">
        <v>-0.37559984899200083</v>
      </c>
      <c r="GC128" s="196">
        <v>11243.612431333413</v>
      </c>
      <c r="GD128" s="196">
        <v>7020.5132999999996</v>
      </c>
      <c r="GE128" s="200">
        <v>-0.37559984899200083</v>
      </c>
      <c r="GF128" s="196">
        <v>11243.612431333413</v>
      </c>
      <c r="GG128" s="196">
        <v>7020.5132999999996</v>
      </c>
      <c r="GH128" s="200">
        <v>-0.37559984899200083</v>
      </c>
      <c r="GI128" s="196">
        <v>11243.612431333413</v>
      </c>
      <c r="GJ128" s="196">
        <v>7020.5132999999996</v>
      </c>
      <c r="GK128" s="200">
        <v>-0.37559984899200083</v>
      </c>
      <c r="GL128" s="196">
        <v>11243.612431333413</v>
      </c>
      <c r="GM128" s="196">
        <v>7020.5132999999996</v>
      </c>
      <c r="GN128" s="200">
        <v>-0.37559984899200083</v>
      </c>
      <c r="GO128" s="196">
        <v>11243.612431333413</v>
      </c>
      <c r="GP128" s="196">
        <v>7020.5132999999996</v>
      </c>
      <c r="GQ128" s="200">
        <v>-0.37559984899200083</v>
      </c>
    </row>
    <row r="129" spans="1:199" s="30" customFormat="1" x14ac:dyDescent="0.25">
      <c r="A129" s="112"/>
      <c r="B129" s="112"/>
      <c r="C129" s="112"/>
      <c r="D129" s="112"/>
      <c r="E129" s="112"/>
      <c r="F129" s="104">
        <v>1</v>
      </c>
      <c r="G129" s="118" t="s">
        <v>87</v>
      </c>
      <c r="H129" s="113"/>
      <c r="I129" s="113"/>
      <c r="J129" s="114" t="s">
        <v>273</v>
      </c>
      <c r="K129" s="112"/>
      <c r="L129" s="112"/>
      <c r="M129" s="112"/>
      <c r="N129" s="112"/>
      <c r="O129" s="112"/>
      <c r="P129" s="112"/>
      <c r="Q129" s="112"/>
      <c r="R129" s="240">
        <v>1678.3472363442556</v>
      </c>
      <c r="S129" s="244">
        <v>0</v>
      </c>
      <c r="T129" s="289">
        <v>-1</v>
      </c>
      <c r="U129" s="242"/>
      <c r="V129" s="243"/>
      <c r="W129" s="244">
        <v>1032.3353142562169</v>
      </c>
      <c r="X129" s="244">
        <v>804.36</v>
      </c>
      <c r="Y129" s="290">
        <v>-0.22083455938003038</v>
      </c>
      <c r="Z129" s="291">
        <v>1033.4890245764223</v>
      </c>
      <c r="AA129" s="244">
        <v>804.36</v>
      </c>
      <c r="AB129" s="290">
        <v>-0.22170436175684718</v>
      </c>
      <c r="AC129" s="244">
        <v>1034.6427348966276</v>
      </c>
      <c r="AD129" s="244">
        <v>804.36</v>
      </c>
      <c r="AE129" s="290">
        <v>-0.22257222433368312</v>
      </c>
      <c r="AF129" s="244">
        <v>1035.796445216833</v>
      </c>
      <c r="AG129" s="244">
        <v>804.36</v>
      </c>
      <c r="AH129" s="290">
        <v>-0.22343815359241193</v>
      </c>
      <c r="AI129" s="244">
        <v>1036.9482622944092</v>
      </c>
      <c r="AJ129" s="244">
        <v>804.36</v>
      </c>
      <c r="AK129" s="290">
        <v>-0.22430073973003392</v>
      </c>
      <c r="AL129" s="244">
        <v>1049.9320570578254</v>
      </c>
      <c r="AM129" s="244">
        <v>804.36</v>
      </c>
      <c r="AN129" s="290">
        <v>-0.23389328424353503</v>
      </c>
      <c r="AO129" s="244">
        <v>1062.8990137224573</v>
      </c>
      <c r="AP129" s="244">
        <v>804.36</v>
      </c>
      <c r="AQ129" s="290">
        <v>-0.24323948972067316</v>
      </c>
      <c r="AR129" s="244">
        <v>1075.8551595137951</v>
      </c>
      <c r="AS129" s="244">
        <v>804.36</v>
      </c>
      <c r="AT129" s="290">
        <v>-0.25235289073344253</v>
      </c>
      <c r="AU129" s="244">
        <v>1088.8483015868019</v>
      </c>
      <c r="AV129" s="244">
        <v>804.36</v>
      </c>
      <c r="AW129" s="290">
        <v>-0.26127450552313947</v>
      </c>
      <c r="AX129" s="244">
        <v>1102.2196406364676</v>
      </c>
      <c r="AY129" s="244">
        <v>804.36</v>
      </c>
      <c r="AZ129" s="290">
        <v>-0.27023619399893017</v>
      </c>
      <c r="BA129" s="244">
        <v>1115.5909796861333</v>
      </c>
      <c r="BB129" s="244">
        <v>804.36</v>
      </c>
      <c r="BC129" s="290">
        <v>-0.27898305503841275</v>
      </c>
      <c r="BD129" s="244">
        <v>1128.962318735799</v>
      </c>
      <c r="BE129" s="244">
        <v>804.36</v>
      </c>
      <c r="BF129" s="290">
        <v>-0.2875227218383033</v>
      </c>
      <c r="BG129" s="244">
        <v>1142.3336577854648</v>
      </c>
      <c r="BH129" s="244">
        <v>804.36</v>
      </c>
      <c r="BI129" s="290">
        <v>-0.29586247020039891</v>
      </c>
      <c r="BJ129" s="244">
        <v>1156.4611151053475</v>
      </c>
      <c r="BK129" s="244">
        <v>804.36</v>
      </c>
      <c r="BL129" s="290">
        <v>-0.30446429240577877</v>
      </c>
      <c r="BM129" s="244">
        <v>1171.1556611278929</v>
      </c>
      <c r="BN129" s="244">
        <v>804.36</v>
      </c>
      <c r="BO129" s="290">
        <v>-0.31319121215248769</v>
      </c>
      <c r="BP129" s="244">
        <v>1185.8502071504383</v>
      </c>
      <c r="BQ129" s="244">
        <v>804.36</v>
      </c>
      <c r="BR129" s="290">
        <v>-0.32170185142282648</v>
      </c>
      <c r="BS129" s="244">
        <v>1200.5447531729837</v>
      </c>
      <c r="BT129" s="244">
        <v>804.36</v>
      </c>
      <c r="BU129" s="290">
        <v>-0.33000415197008354</v>
      </c>
      <c r="BV129" s="244">
        <v>1214.9659679096405</v>
      </c>
      <c r="BW129" s="244">
        <v>800.67624999999998</v>
      </c>
      <c r="BX129" s="290">
        <v>-0.34098874277312441</v>
      </c>
      <c r="BY129" s="244">
        <v>1228.703854431576</v>
      </c>
      <c r="BZ129" s="244">
        <v>798.43004999999994</v>
      </c>
      <c r="CA129" s="290">
        <v>-0.35018511814682124</v>
      </c>
      <c r="CB129" s="244">
        <v>1242.4417409535115</v>
      </c>
      <c r="CC129" s="244">
        <v>782.12334999999996</v>
      </c>
      <c r="CD129" s="290">
        <v>-0.37049495021009221</v>
      </c>
      <c r="CE129" s="244">
        <v>1256.179627475447</v>
      </c>
      <c r="CF129" s="244">
        <v>794.8980499999999</v>
      </c>
      <c r="CG129" s="290">
        <v>-0.36720988574101293</v>
      </c>
      <c r="CH129" s="244">
        <v>1269.9175139973825</v>
      </c>
      <c r="CI129" s="244">
        <v>787.05054999999993</v>
      </c>
      <c r="CJ129" s="290">
        <v>-0.38023490398005316</v>
      </c>
      <c r="CK129" s="244">
        <v>1283.050992450329</v>
      </c>
      <c r="CL129" s="244">
        <v>787.05054999999993</v>
      </c>
      <c r="CM129" s="290">
        <v>-0.38657890089238273</v>
      </c>
      <c r="CN129" s="244">
        <v>1296.0837362251109</v>
      </c>
      <c r="CO129" s="244">
        <v>787.05054999999993</v>
      </c>
      <c r="CP129" s="290">
        <v>-0.39274714433782487</v>
      </c>
      <c r="CQ129" s="244">
        <v>1309.1164799998928</v>
      </c>
      <c r="CR129" s="244">
        <v>787.05054999999993</v>
      </c>
      <c r="CS129" s="290">
        <v>-0.39879257344612729</v>
      </c>
      <c r="CT129" s="244">
        <v>1322.1492237746747</v>
      </c>
      <c r="CU129" s="244">
        <v>787.05054999999993</v>
      </c>
      <c r="CV129" s="290">
        <v>-0.40471882004891468</v>
      </c>
      <c r="CW129" s="244">
        <v>1335.3635416974237</v>
      </c>
      <c r="CX129" s="244">
        <v>787.05054999999993</v>
      </c>
      <c r="CY129" s="290">
        <v>-0.41060952660160649</v>
      </c>
      <c r="CZ129" s="244">
        <v>1348.7140402311479</v>
      </c>
      <c r="DA129" s="244">
        <v>787.05054999999993</v>
      </c>
      <c r="DB129" s="290">
        <v>-0.41644371859203594</v>
      </c>
      <c r="DC129" s="244">
        <v>1362.0645387648722</v>
      </c>
      <c r="DD129" s="244">
        <v>787.05054999999993</v>
      </c>
      <c r="DE129" s="290">
        <v>-0.42216354100687342</v>
      </c>
      <c r="DF129" s="244">
        <v>1375.4150372985964</v>
      </c>
      <c r="DG129" s="244">
        <v>787.05054999999993</v>
      </c>
      <c r="DH129" s="290">
        <v>-0.42777232423907635</v>
      </c>
      <c r="DI129" s="244">
        <v>1388.50366815757</v>
      </c>
      <c r="DJ129" s="244">
        <v>787.05054999999993</v>
      </c>
      <c r="DK129" s="290">
        <v>-0.43316638763774301</v>
      </c>
      <c r="DL129" s="244">
        <v>1400.0210929680393</v>
      </c>
      <c r="DM129" s="244">
        <v>787.05054999999993</v>
      </c>
      <c r="DN129" s="290">
        <v>-0.43782950560305073</v>
      </c>
      <c r="DO129" s="244">
        <v>1411.5385177785085</v>
      </c>
      <c r="DP129" s="244">
        <v>787.05054999999993</v>
      </c>
      <c r="DQ129" s="290">
        <v>-0.44241652630303929</v>
      </c>
      <c r="DR129" s="244">
        <v>1423.0559425889778</v>
      </c>
      <c r="DS129" s="244">
        <v>787.05054999999993</v>
      </c>
      <c r="DT129" s="290">
        <v>-0.44692929740477233</v>
      </c>
      <c r="DU129" s="244">
        <v>1434.5733673994471</v>
      </c>
      <c r="DV129" s="244">
        <v>787.05054999999993</v>
      </c>
      <c r="DW129" s="290">
        <v>-0.45136960723957792</v>
      </c>
      <c r="DX129" s="244">
        <v>1448.2086056569838</v>
      </c>
      <c r="DY129" s="244">
        <v>787.05054999999993</v>
      </c>
      <c r="DZ129" s="290">
        <v>-0.45653509658371882</v>
      </c>
      <c r="EA129" s="244">
        <v>1462.6909692933475</v>
      </c>
      <c r="EB129" s="244">
        <v>787.05054999999993</v>
      </c>
      <c r="EC129" s="290">
        <v>-0.46191603932562852</v>
      </c>
      <c r="ED129" s="244">
        <v>1477.1733329297113</v>
      </c>
      <c r="EE129" s="244">
        <v>787.05054999999993</v>
      </c>
      <c r="EF129" s="290">
        <v>-0.467191471403681</v>
      </c>
      <c r="EG129" s="244">
        <v>1491.655696566075</v>
      </c>
      <c r="EH129" s="244">
        <v>787.05054999999993</v>
      </c>
      <c r="EI129" s="290">
        <v>-0.4723644660011953</v>
      </c>
      <c r="EJ129" s="244">
        <v>1505.666765481031</v>
      </c>
      <c r="EK129" s="244">
        <v>787.05054999999993</v>
      </c>
      <c r="EL129" s="290">
        <v>-0.4772744088905006</v>
      </c>
      <c r="EM129" s="244">
        <v>1519.0494414341101</v>
      </c>
      <c r="EN129" s="244">
        <v>787.05054999999993</v>
      </c>
      <c r="EO129" s="290">
        <v>-0.48187956985984726</v>
      </c>
      <c r="EP129" s="244">
        <v>1532.4321173871892</v>
      </c>
      <c r="EQ129" s="244">
        <v>787.05054999999993</v>
      </c>
      <c r="ER129" s="290">
        <v>-0.48640429741062313</v>
      </c>
      <c r="ES129" s="244">
        <v>1545.8147933402684</v>
      </c>
      <c r="ET129" s="244">
        <v>787.05054999999993</v>
      </c>
      <c r="EU129" s="290">
        <v>-0.49085068056613396</v>
      </c>
      <c r="EV129" s="244">
        <v>1559.1974692933475</v>
      </c>
      <c r="EW129" s="244">
        <v>787.05054999999993</v>
      </c>
      <c r="EX129" s="290">
        <v>-0.49522073662888672</v>
      </c>
      <c r="EY129" s="244">
        <v>1573.1703164537112</v>
      </c>
      <c r="EZ129" s="244">
        <v>787.05054999999993</v>
      </c>
      <c r="FA129" s="290">
        <v>-0.49970416949247209</v>
      </c>
      <c r="FB129" s="244">
        <v>1587.1431636140749</v>
      </c>
      <c r="FC129" s="244">
        <v>787.05054999999993</v>
      </c>
      <c r="FD129" s="290">
        <v>-0.50410866011115751</v>
      </c>
      <c r="FE129" s="244">
        <v>1601.1160107744386</v>
      </c>
      <c r="FF129" s="244">
        <v>787.05054999999993</v>
      </c>
      <c r="FG129" s="290">
        <v>-0.50843627525820945</v>
      </c>
      <c r="FH129" s="244">
        <v>1615.0888579348023</v>
      </c>
      <c r="FI129" s="244">
        <v>787.05054999999993</v>
      </c>
      <c r="FJ129" s="290">
        <v>-0.5126890101846201</v>
      </c>
      <c r="FK129" s="244">
        <v>1628.6401542328199</v>
      </c>
      <c r="FL129" s="244">
        <v>787.05054999999993</v>
      </c>
      <c r="FM129" s="290">
        <v>-0.51674373988970912</v>
      </c>
      <c r="FN129" s="244">
        <v>1642.022830185899</v>
      </c>
      <c r="FO129" s="244">
        <v>787.05054999999993</v>
      </c>
      <c r="FP129" s="290">
        <v>-0.52068233429440491</v>
      </c>
      <c r="FQ129" s="244">
        <v>1655.4055061389781</v>
      </c>
      <c r="FR129" s="244">
        <v>787.05054999999993</v>
      </c>
      <c r="FS129" s="290">
        <v>-0.52455724770682033</v>
      </c>
      <c r="FT129" s="244">
        <v>1668.7881820920572</v>
      </c>
      <c r="FU129" s="244">
        <v>787.05054999999993</v>
      </c>
      <c r="FV129" s="290">
        <v>-0.52837001217654656</v>
      </c>
      <c r="FW129" s="244">
        <v>1678.3472363442565</v>
      </c>
      <c r="FX129" s="244">
        <v>787.05054999999993</v>
      </c>
      <c r="FY129" s="290">
        <v>-0.53105618851892755</v>
      </c>
      <c r="FZ129" s="244">
        <v>10071.083418065538</v>
      </c>
      <c r="GA129" s="244">
        <v>4723.3032999999996</v>
      </c>
      <c r="GB129" s="290">
        <v>-0.53100345772855728</v>
      </c>
      <c r="GC129" s="244">
        <v>10071.083418065538</v>
      </c>
      <c r="GD129" s="244">
        <v>4723.3032999999996</v>
      </c>
      <c r="GE129" s="290">
        <v>-0.53100345772855728</v>
      </c>
      <c r="GF129" s="244">
        <v>10071.083418065538</v>
      </c>
      <c r="GG129" s="244">
        <v>4723.3032999999996</v>
      </c>
      <c r="GH129" s="290">
        <v>-0.53100345772855728</v>
      </c>
      <c r="GI129" s="244">
        <v>10071.083418065538</v>
      </c>
      <c r="GJ129" s="244">
        <v>4723.3032999999996</v>
      </c>
      <c r="GK129" s="290">
        <v>-0.53100345772855728</v>
      </c>
      <c r="GL129" s="244">
        <v>10071.083418065538</v>
      </c>
      <c r="GM129" s="244">
        <v>4723.3032999999996</v>
      </c>
      <c r="GN129" s="290">
        <v>-0.53100345772855728</v>
      </c>
      <c r="GO129" s="244">
        <v>10071.083418065538</v>
      </c>
      <c r="GP129" s="244">
        <v>4723.3032999999996</v>
      </c>
      <c r="GQ129" s="290">
        <v>-0.53100345772855728</v>
      </c>
    </row>
    <row r="130" spans="1:199" s="7" customFormat="1" x14ac:dyDescent="0.25">
      <c r="A130" s="106"/>
      <c r="B130" s="106"/>
      <c r="C130" s="106"/>
      <c r="D130" s="106"/>
      <c r="E130" s="106"/>
      <c r="F130" s="107">
        <v>1</v>
      </c>
      <c r="G130" s="108" t="s">
        <v>86</v>
      </c>
      <c r="H130" s="109"/>
      <c r="I130" s="109"/>
      <c r="J130" s="110" t="s">
        <v>273</v>
      </c>
      <c r="K130" s="106"/>
      <c r="L130" s="106"/>
      <c r="M130" s="106"/>
      <c r="N130" s="106"/>
      <c r="O130" s="106"/>
      <c r="P130" s="106"/>
      <c r="Q130" s="106"/>
      <c r="R130" s="208">
        <v>195.58816887797894</v>
      </c>
      <c r="S130" s="214">
        <v>0</v>
      </c>
      <c r="T130" s="215">
        <v>-1</v>
      </c>
      <c r="U130" s="210"/>
      <c r="V130" s="211"/>
      <c r="W130" s="214">
        <v>184.15049369134888</v>
      </c>
      <c r="X130" s="214">
        <v>201.63999999999996</v>
      </c>
      <c r="Y130" s="216">
        <v>9.4973985451078394E-2</v>
      </c>
      <c r="Z130" s="217">
        <v>193.08637808127057</v>
      </c>
      <c r="AA130" s="214">
        <v>201.63999999999996</v>
      </c>
      <c r="AB130" s="216">
        <v>4.429945811676652E-2</v>
      </c>
      <c r="AC130" s="214">
        <v>193.45960967719239</v>
      </c>
      <c r="AD130" s="214">
        <v>201.63999999999996</v>
      </c>
      <c r="AE130" s="216">
        <v>4.2284745309149573E-2</v>
      </c>
      <c r="AF130" s="214">
        <v>195.46337661552306</v>
      </c>
      <c r="AG130" s="214">
        <v>201.63999999999996</v>
      </c>
      <c r="AH130" s="216">
        <v>3.1599901175483787E-2</v>
      </c>
      <c r="AI130" s="214">
        <v>194.2494655881718</v>
      </c>
      <c r="AJ130" s="214">
        <v>201.63999999999996</v>
      </c>
      <c r="AK130" s="216">
        <v>3.8046613870726546E-2</v>
      </c>
      <c r="AL130" s="214">
        <v>201.79247353701368</v>
      </c>
      <c r="AM130" s="214">
        <v>201.63999999999996</v>
      </c>
      <c r="AN130" s="216">
        <v>-7.5559575806355319E-4</v>
      </c>
      <c r="AO130" s="214">
        <v>208.55731958463988</v>
      </c>
      <c r="AP130" s="214">
        <v>201.63999999999996</v>
      </c>
      <c r="AQ130" s="216">
        <v>-3.3167474526506056E-2</v>
      </c>
      <c r="AR130" s="214">
        <v>200.85354739035284</v>
      </c>
      <c r="AS130" s="214">
        <v>201.63999999999996</v>
      </c>
      <c r="AT130" s="216">
        <v>3.9155525001441311E-3</v>
      </c>
      <c r="AU130" s="214">
        <v>193.87184974143281</v>
      </c>
      <c r="AV130" s="214">
        <v>201.63999999999996</v>
      </c>
      <c r="AW130" s="216">
        <v>4.0068479611287254E-2</v>
      </c>
      <c r="AX130" s="214">
        <v>197.24148536381699</v>
      </c>
      <c r="AY130" s="214">
        <v>201.63999999999996</v>
      </c>
      <c r="AZ130" s="216">
        <v>2.2300149626584859E-2</v>
      </c>
      <c r="BA130" s="214">
        <v>199.65975389022023</v>
      </c>
      <c r="BB130" s="214">
        <v>201.63999999999996</v>
      </c>
      <c r="BC130" s="216">
        <v>9.9181035296103531E-3</v>
      </c>
      <c r="BD130" s="214">
        <v>200.90414293720755</v>
      </c>
      <c r="BE130" s="214">
        <v>201.63999999999996</v>
      </c>
      <c r="BF130" s="216">
        <v>3.6627271694561164E-3</v>
      </c>
      <c r="BG130" s="214">
        <v>197.35695190297682</v>
      </c>
      <c r="BH130" s="214">
        <v>201.63999999999996</v>
      </c>
      <c r="BI130" s="216">
        <v>2.1702038138128224E-2</v>
      </c>
      <c r="BJ130" s="214">
        <v>204.69353318432246</v>
      </c>
      <c r="BK130" s="214">
        <v>201.63999999999996</v>
      </c>
      <c r="BL130" s="216">
        <v>-1.4917585020005775E-2</v>
      </c>
      <c r="BM130" s="214">
        <v>212.27077292234594</v>
      </c>
      <c r="BN130" s="214">
        <v>201.63999999999996</v>
      </c>
      <c r="BO130" s="216">
        <v>-5.0081190057356555E-2</v>
      </c>
      <c r="BP130" s="214">
        <v>211.90643703940134</v>
      </c>
      <c r="BQ130" s="214">
        <v>201.63999999999996</v>
      </c>
      <c r="BR130" s="216">
        <v>-4.8447971580459666E-2</v>
      </c>
      <c r="BS130" s="214">
        <v>200.03038322792702</v>
      </c>
      <c r="BT130" s="214">
        <v>201.63999999999996</v>
      </c>
      <c r="BU130" s="216">
        <v>8.0468614122427718E-3</v>
      </c>
      <c r="BV130" s="214">
        <v>201.76555358106492</v>
      </c>
      <c r="BW130" s="214">
        <v>227.04899999999998</v>
      </c>
      <c r="BX130" s="216">
        <v>0.12531101553356444</v>
      </c>
      <c r="BY130" s="214">
        <v>198.75332610739929</v>
      </c>
      <c r="BZ130" s="214">
        <v>228.98699999999999</v>
      </c>
      <c r="CA130" s="216">
        <v>0.15211656823425182</v>
      </c>
      <c r="CB130" s="214">
        <v>190.04725600663738</v>
      </c>
      <c r="CC130" s="214">
        <v>234.73599999999999</v>
      </c>
      <c r="CD130" s="216">
        <v>0.23514543136472255</v>
      </c>
      <c r="CE130" s="214">
        <v>193.38878579442368</v>
      </c>
      <c r="CF130" s="214">
        <v>374.83499999999998</v>
      </c>
      <c r="CG130" s="216">
        <v>0.93824579052095303</v>
      </c>
      <c r="CH130" s="214">
        <v>178.3233453526982</v>
      </c>
      <c r="CI130" s="214">
        <v>383.03500000000003</v>
      </c>
      <c r="CJ130" s="216">
        <v>1.1479801157970164</v>
      </c>
      <c r="CK130" s="214">
        <v>190.77490826940476</v>
      </c>
      <c r="CL130" s="214">
        <v>383.03500000000003</v>
      </c>
      <c r="CM130" s="216">
        <v>1.0077850041950653</v>
      </c>
      <c r="CN130" s="214">
        <v>209.41113522288583</v>
      </c>
      <c r="CO130" s="214">
        <v>383.03500000000003</v>
      </c>
      <c r="CP130" s="216">
        <v>0.82910521731482134</v>
      </c>
      <c r="CQ130" s="214">
        <v>214.13478689420555</v>
      </c>
      <c r="CR130" s="214">
        <v>383.03500000000003</v>
      </c>
      <c r="CS130" s="216">
        <v>0.78875653767195031</v>
      </c>
      <c r="CT130" s="214">
        <v>199.77563263896991</v>
      </c>
      <c r="CU130" s="214">
        <v>383.03500000000003</v>
      </c>
      <c r="CV130" s="216">
        <v>0.91732592679214475</v>
      </c>
      <c r="CW130" s="214">
        <v>201.9863550413254</v>
      </c>
      <c r="CX130" s="214">
        <v>383.03500000000003</v>
      </c>
      <c r="CY130" s="216">
        <v>0.89634096779276495</v>
      </c>
      <c r="CZ130" s="214">
        <v>201.19056878995434</v>
      </c>
      <c r="DA130" s="214">
        <v>383.03500000000003</v>
      </c>
      <c r="DB130" s="216">
        <v>0.90384172729236489</v>
      </c>
      <c r="DC130" s="214">
        <v>194.61215533114273</v>
      </c>
      <c r="DD130" s="214">
        <v>383.03500000000003</v>
      </c>
      <c r="DE130" s="216">
        <v>0.96819669022341381</v>
      </c>
      <c r="DF130" s="214">
        <v>182.74971611141655</v>
      </c>
      <c r="DG130" s="214">
        <v>383.03500000000003</v>
      </c>
      <c r="DH130" s="216">
        <v>1.0959540083032253</v>
      </c>
      <c r="DI130" s="214">
        <v>180.64187791825952</v>
      </c>
      <c r="DJ130" s="214">
        <v>383.03500000000003</v>
      </c>
      <c r="DK130" s="216">
        <v>1.1204108616127397</v>
      </c>
      <c r="DL130" s="214">
        <v>186.38011953485793</v>
      </c>
      <c r="DM130" s="214">
        <v>383.03500000000003</v>
      </c>
      <c r="DN130" s="216">
        <v>1.0551279876626676</v>
      </c>
      <c r="DO130" s="214">
        <v>187.10858819546428</v>
      </c>
      <c r="DP130" s="214">
        <v>383.03500000000003</v>
      </c>
      <c r="DQ130" s="216">
        <v>1.0471267711125043</v>
      </c>
      <c r="DR130" s="214">
        <v>198.04837581400636</v>
      </c>
      <c r="DS130" s="214">
        <v>383.03500000000003</v>
      </c>
      <c r="DT130" s="216">
        <v>0.93404767105851239</v>
      </c>
      <c r="DU130" s="214">
        <v>195.32640811048321</v>
      </c>
      <c r="DV130" s="214">
        <v>383.03500000000003</v>
      </c>
      <c r="DW130" s="216">
        <v>0.96099955815161708</v>
      </c>
      <c r="DX130" s="214">
        <v>201.49572219945321</v>
      </c>
      <c r="DY130" s="214">
        <v>383.03500000000003</v>
      </c>
      <c r="DZ130" s="216">
        <v>0.9009584710728884</v>
      </c>
      <c r="EA130" s="214">
        <v>205.39554103649718</v>
      </c>
      <c r="EB130" s="214">
        <v>383.03500000000003</v>
      </c>
      <c r="EC130" s="216">
        <v>0.86486521599774024</v>
      </c>
      <c r="ED130" s="214">
        <v>202.5819151521213</v>
      </c>
      <c r="EE130" s="214">
        <v>383.03500000000003</v>
      </c>
      <c r="EF130" s="216">
        <v>0.89076601291074897</v>
      </c>
      <c r="EG130" s="214">
        <v>196.63680362292052</v>
      </c>
      <c r="EH130" s="214">
        <v>383.03500000000003</v>
      </c>
      <c r="EI130" s="216">
        <v>0.94793137877955425</v>
      </c>
      <c r="EJ130" s="214">
        <v>210.00399304305719</v>
      </c>
      <c r="EK130" s="214">
        <v>383.03500000000003</v>
      </c>
      <c r="EL130" s="216">
        <v>0.82394150915723885</v>
      </c>
      <c r="EM130" s="214">
        <v>218.26962887492402</v>
      </c>
      <c r="EN130" s="214">
        <v>383.03500000000003</v>
      </c>
      <c r="EO130" s="216">
        <v>0.7548708080659825</v>
      </c>
      <c r="EP130" s="214">
        <v>208.88556310464065</v>
      </c>
      <c r="EQ130" s="214">
        <v>383.03500000000003</v>
      </c>
      <c r="ER130" s="216">
        <v>0.83370738650865828</v>
      </c>
      <c r="ES130" s="214">
        <v>214.79422100747573</v>
      </c>
      <c r="ET130" s="214">
        <v>383.03500000000003</v>
      </c>
      <c r="EU130" s="216">
        <v>0.78326492306638373</v>
      </c>
      <c r="EV130" s="214">
        <v>202.68303994985331</v>
      </c>
      <c r="EW130" s="214">
        <v>383.03500000000003</v>
      </c>
      <c r="EX130" s="216">
        <v>0.88982265163759322</v>
      </c>
      <c r="EY130" s="214">
        <v>210.30371887227318</v>
      </c>
      <c r="EZ130" s="214">
        <v>383.03500000000003</v>
      </c>
      <c r="FA130" s="216">
        <v>0.82134201931366824</v>
      </c>
      <c r="FB130" s="214">
        <v>218.25519336950094</v>
      </c>
      <c r="FC130" s="214">
        <v>383.03500000000003</v>
      </c>
      <c r="FD130" s="216">
        <v>0.75498687608102277</v>
      </c>
      <c r="FE130" s="214">
        <v>215.7292695160927</v>
      </c>
      <c r="FF130" s="214">
        <v>383.03500000000003</v>
      </c>
      <c r="FG130" s="216">
        <v>0.77553560932735122</v>
      </c>
      <c r="FH130" s="214">
        <v>205.97601419030599</v>
      </c>
      <c r="FI130" s="214">
        <v>383.03500000000003</v>
      </c>
      <c r="FJ130" s="216">
        <v>0.85960972934501567</v>
      </c>
      <c r="FK130" s="214">
        <v>209.8085408665799</v>
      </c>
      <c r="FL130" s="214">
        <v>383.03500000000003</v>
      </c>
      <c r="FM130" s="216">
        <v>0.82564064559972883</v>
      </c>
      <c r="FN130" s="214">
        <v>214.87811773410243</v>
      </c>
      <c r="FO130" s="214">
        <v>383.03500000000003</v>
      </c>
      <c r="FP130" s="216">
        <v>0.78256866748051424</v>
      </c>
      <c r="FQ130" s="214">
        <v>211.43512724676657</v>
      </c>
      <c r="FR130" s="214">
        <v>383.03500000000003</v>
      </c>
      <c r="FS130" s="216">
        <v>0.81159585442469417</v>
      </c>
      <c r="FT130" s="214">
        <v>198.36843784703575</v>
      </c>
      <c r="FU130" s="214">
        <v>383.03500000000003</v>
      </c>
      <c r="FV130" s="216">
        <v>0.93092713819404505</v>
      </c>
      <c r="FW130" s="214">
        <v>195.58816887797894</v>
      </c>
      <c r="FX130" s="214">
        <v>383.03500000000003</v>
      </c>
      <c r="FY130" s="216">
        <v>0.95837510109807833</v>
      </c>
      <c r="FZ130" s="214">
        <v>1174.5290132678736</v>
      </c>
      <c r="GA130" s="214">
        <v>2299.21</v>
      </c>
      <c r="GB130" s="216">
        <v>0.95755913564275807</v>
      </c>
      <c r="GC130" s="214">
        <v>1174.5290132678736</v>
      </c>
      <c r="GD130" s="214">
        <v>2299.21</v>
      </c>
      <c r="GE130" s="216">
        <v>0.95755913564275807</v>
      </c>
      <c r="GF130" s="214">
        <v>1174.5290132678736</v>
      </c>
      <c r="GG130" s="214">
        <v>2299.21</v>
      </c>
      <c r="GH130" s="216">
        <v>0.95755913564275807</v>
      </c>
      <c r="GI130" s="214">
        <v>1174.5290132678736</v>
      </c>
      <c r="GJ130" s="214">
        <v>2299.21</v>
      </c>
      <c r="GK130" s="216">
        <v>0.95755913564275807</v>
      </c>
      <c r="GL130" s="214">
        <v>1174.5290132678736</v>
      </c>
      <c r="GM130" s="214">
        <v>2299.21</v>
      </c>
      <c r="GN130" s="216">
        <v>0.95755913564275807</v>
      </c>
      <c r="GO130" s="214">
        <v>1174.5290132678736</v>
      </c>
      <c r="GP130" s="214">
        <v>2299.21</v>
      </c>
      <c r="GQ130" s="216">
        <v>0.95755913564275807</v>
      </c>
    </row>
    <row r="131" spans="1:199" s="36" customFormat="1" ht="10.199999999999999" x14ac:dyDescent="0.2">
      <c r="A131" s="126"/>
      <c r="B131" s="126"/>
      <c r="C131" s="126"/>
      <c r="D131" s="126"/>
      <c r="E131" s="126"/>
      <c r="F131" s="127">
        <v>2</v>
      </c>
      <c r="G131" s="128" t="s">
        <v>88</v>
      </c>
      <c r="H131" s="114"/>
      <c r="I131" s="114"/>
      <c r="J131" s="114" t="s">
        <v>273</v>
      </c>
      <c r="K131" s="126"/>
      <c r="L131" s="126"/>
      <c r="M131" s="126"/>
      <c r="N131" s="126"/>
      <c r="O131" s="126"/>
      <c r="P131" s="126"/>
      <c r="Q131" s="126"/>
      <c r="R131" s="218">
        <v>-8.9416669717741772</v>
      </c>
      <c r="S131" s="218">
        <v>0</v>
      </c>
      <c r="T131" s="219">
        <v>1</v>
      </c>
      <c r="U131" s="220"/>
      <c r="V131" s="221"/>
      <c r="W131" s="129">
        <v>0</v>
      </c>
      <c r="X131" s="218">
        <v>0</v>
      </c>
      <c r="Y131" s="222">
        <v>0</v>
      </c>
      <c r="Z131" s="129">
        <v>0</v>
      </c>
      <c r="AA131" s="218">
        <v>0</v>
      </c>
      <c r="AB131" s="222">
        <v>0</v>
      </c>
      <c r="AC131" s="218">
        <v>0</v>
      </c>
      <c r="AD131" s="218">
        <v>0</v>
      </c>
      <c r="AE131" s="222">
        <v>0</v>
      </c>
      <c r="AF131" s="218">
        <v>0</v>
      </c>
      <c r="AG131" s="218">
        <v>0</v>
      </c>
      <c r="AH131" s="222">
        <v>0</v>
      </c>
      <c r="AI131" s="218">
        <v>0</v>
      </c>
      <c r="AJ131" s="218">
        <v>0</v>
      </c>
      <c r="AK131" s="222">
        <v>0</v>
      </c>
      <c r="AL131" s="218">
        <v>0</v>
      </c>
      <c r="AM131" s="218">
        <v>0</v>
      </c>
      <c r="AN131" s="222">
        <v>0</v>
      </c>
      <c r="AO131" s="218">
        <v>0</v>
      </c>
      <c r="AP131" s="218">
        <v>0</v>
      </c>
      <c r="AQ131" s="222">
        <v>0</v>
      </c>
      <c r="AR131" s="218">
        <v>0</v>
      </c>
      <c r="AS131" s="218">
        <v>0</v>
      </c>
      <c r="AT131" s="222">
        <v>0</v>
      </c>
      <c r="AU131" s="218">
        <v>0</v>
      </c>
      <c r="AV131" s="218">
        <v>0</v>
      </c>
      <c r="AW131" s="222">
        <v>0</v>
      </c>
      <c r="AX131" s="218">
        <v>7.0942577668201636</v>
      </c>
      <c r="AY131" s="218">
        <v>0</v>
      </c>
      <c r="AZ131" s="222">
        <v>-1</v>
      </c>
      <c r="BA131" s="218">
        <v>56.333094660368545</v>
      </c>
      <c r="BB131" s="218">
        <v>0</v>
      </c>
      <c r="BC131" s="222">
        <v>-1</v>
      </c>
      <c r="BD131" s="218">
        <v>109.72010530322572</v>
      </c>
      <c r="BE131" s="218">
        <v>0</v>
      </c>
      <c r="BF131" s="222">
        <v>-1</v>
      </c>
      <c r="BG131" s="218">
        <v>164.49196510322577</v>
      </c>
      <c r="BH131" s="218">
        <v>0</v>
      </c>
      <c r="BI131" s="222">
        <v>-1</v>
      </c>
      <c r="BJ131" s="218">
        <v>177.76014695161291</v>
      </c>
      <c r="BK131" s="218">
        <v>0</v>
      </c>
      <c r="BL131" s="222">
        <v>-1</v>
      </c>
      <c r="BM131" s="218">
        <v>172.52212085806457</v>
      </c>
      <c r="BN131" s="218">
        <v>0</v>
      </c>
      <c r="BO131" s="222">
        <v>-1</v>
      </c>
      <c r="BP131" s="218">
        <v>168.26554553225813</v>
      </c>
      <c r="BQ131" s="218">
        <v>0</v>
      </c>
      <c r="BR131" s="222">
        <v>-1</v>
      </c>
      <c r="BS131" s="218">
        <v>165.00011510322588</v>
      </c>
      <c r="BT131" s="218">
        <v>0</v>
      </c>
      <c r="BU131" s="222">
        <v>-1</v>
      </c>
      <c r="BV131" s="218">
        <v>163.80797383548395</v>
      </c>
      <c r="BW131" s="218">
        <v>0</v>
      </c>
      <c r="BX131" s="222">
        <v>-1</v>
      </c>
      <c r="BY131" s="218">
        <v>167.79905547096786</v>
      </c>
      <c r="BZ131" s="218">
        <v>0</v>
      </c>
      <c r="CA131" s="222">
        <v>-1</v>
      </c>
      <c r="CB131" s="218">
        <v>171.11631812903238</v>
      </c>
      <c r="CC131" s="218">
        <v>0</v>
      </c>
      <c r="CD131" s="222">
        <v>-1</v>
      </c>
      <c r="CE131" s="218">
        <v>169.26322210306463</v>
      </c>
      <c r="CF131" s="218">
        <v>0</v>
      </c>
      <c r="CG131" s="222">
        <v>-1</v>
      </c>
      <c r="CH131" s="218">
        <v>167.41012607709689</v>
      </c>
      <c r="CI131" s="218">
        <v>0</v>
      </c>
      <c r="CJ131" s="222">
        <v>-1</v>
      </c>
      <c r="CK131" s="218">
        <v>169.08673676725817</v>
      </c>
      <c r="CL131" s="218">
        <v>0</v>
      </c>
      <c r="CM131" s="222">
        <v>-1</v>
      </c>
      <c r="CN131" s="218">
        <v>171.35163191010764</v>
      </c>
      <c r="CO131" s="218">
        <v>0</v>
      </c>
      <c r="CP131" s="222">
        <v>-1</v>
      </c>
      <c r="CQ131" s="218">
        <v>172.40066904263455</v>
      </c>
      <c r="CR131" s="218">
        <v>0</v>
      </c>
      <c r="CS131" s="222">
        <v>-1</v>
      </c>
      <c r="CT131" s="218">
        <v>173.04572279440873</v>
      </c>
      <c r="CU131" s="218">
        <v>0</v>
      </c>
      <c r="CV131" s="222">
        <v>-1</v>
      </c>
      <c r="CW131" s="218">
        <v>172.87166067091408</v>
      </c>
      <c r="CX131" s="218">
        <v>0</v>
      </c>
      <c r="CY131" s="222">
        <v>-1</v>
      </c>
      <c r="CZ131" s="218">
        <v>172.08326164096786</v>
      </c>
      <c r="DA131" s="218">
        <v>0</v>
      </c>
      <c r="DB131" s="222">
        <v>-1</v>
      </c>
      <c r="DC131" s="218">
        <v>170.07325809677434</v>
      </c>
      <c r="DD131" s="218">
        <v>0</v>
      </c>
      <c r="DE131" s="222">
        <v>-1</v>
      </c>
      <c r="DF131" s="218">
        <v>164.54337111290337</v>
      </c>
      <c r="DG131" s="218">
        <v>0</v>
      </c>
      <c r="DH131" s="222">
        <v>-1</v>
      </c>
      <c r="DI131" s="218">
        <v>160.76900380645176</v>
      </c>
      <c r="DJ131" s="218">
        <v>0</v>
      </c>
      <c r="DK131" s="222">
        <v>-1</v>
      </c>
      <c r="DL131" s="218">
        <v>167.52775456451627</v>
      </c>
      <c r="DM131" s="218">
        <v>0</v>
      </c>
      <c r="DN131" s="222">
        <v>-1</v>
      </c>
      <c r="DO131" s="218">
        <v>174.11095335483884</v>
      </c>
      <c r="DP131" s="218">
        <v>0</v>
      </c>
      <c r="DQ131" s="222">
        <v>-1</v>
      </c>
      <c r="DR131" s="218">
        <v>182.08795325806466</v>
      </c>
      <c r="DS131" s="218">
        <v>0</v>
      </c>
      <c r="DT131" s="222">
        <v>-1</v>
      </c>
      <c r="DU131" s="218">
        <v>191.39445314516144</v>
      </c>
      <c r="DV131" s="218">
        <v>0</v>
      </c>
      <c r="DW131" s="222">
        <v>-1</v>
      </c>
      <c r="DX131" s="218">
        <v>185.92873098924744</v>
      </c>
      <c r="DY131" s="218">
        <v>0</v>
      </c>
      <c r="DZ131" s="222">
        <v>-1</v>
      </c>
      <c r="EA131" s="218">
        <v>174.55412001612916</v>
      </c>
      <c r="EB131" s="218">
        <v>0</v>
      </c>
      <c r="EC131" s="222">
        <v>-1</v>
      </c>
      <c r="ED131" s="218">
        <v>167.81666666666678</v>
      </c>
      <c r="EE131" s="218">
        <v>0</v>
      </c>
      <c r="EF131" s="222">
        <v>-1</v>
      </c>
      <c r="EG131" s="218">
        <v>164.04005376344094</v>
      </c>
      <c r="EH131" s="218">
        <v>0</v>
      </c>
      <c r="EI131" s="222">
        <v>-1</v>
      </c>
      <c r="EJ131" s="218">
        <v>163.86021505376351</v>
      </c>
      <c r="EK131" s="218">
        <v>0</v>
      </c>
      <c r="EL131" s="222">
        <v>-1</v>
      </c>
      <c r="EM131" s="218">
        <v>168.47607526881728</v>
      </c>
      <c r="EN131" s="218">
        <v>0</v>
      </c>
      <c r="EO131" s="222">
        <v>-1</v>
      </c>
      <c r="EP131" s="218">
        <v>171.96126013548394</v>
      </c>
      <c r="EQ131" s="218">
        <v>0</v>
      </c>
      <c r="ER131" s="222">
        <v>-1</v>
      </c>
      <c r="ES131" s="218">
        <v>174.11750043870973</v>
      </c>
      <c r="ET131" s="218">
        <v>0</v>
      </c>
      <c r="EU131" s="222">
        <v>-1</v>
      </c>
      <c r="EV131" s="218">
        <v>176.27374074193551</v>
      </c>
      <c r="EW131" s="218">
        <v>0</v>
      </c>
      <c r="EX131" s="222">
        <v>-1</v>
      </c>
      <c r="EY131" s="218">
        <v>173.63833592688172</v>
      </c>
      <c r="EZ131" s="218">
        <v>0</v>
      </c>
      <c r="FA131" s="222">
        <v>-1</v>
      </c>
      <c r="FB131" s="218">
        <v>171.00293111182793</v>
      </c>
      <c r="FC131" s="218">
        <v>0</v>
      </c>
      <c r="FD131" s="222">
        <v>-1</v>
      </c>
      <c r="FE131" s="218">
        <v>168.84669080860212</v>
      </c>
      <c r="FF131" s="218">
        <v>0</v>
      </c>
      <c r="FG131" s="222">
        <v>-1</v>
      </c>
      <c r="FH131" s="218">
        <v>166.6904505053763</v>
      </c>
      <c r="FI131" s="218">
        <v>0</v>
      </c>
      <c r="FJ131" s="222">
        <v>-1</v>
      </c>
      <c r="FK131" s="218">
        <v>167.95681385806446</v>
      </c>
      <c r="FL131" s="218">
        <v>0</v>
      </c>
      <c r="FM131" s="222">
        <v>-1</v>
      </c>
      <c r="FN131" s="218">
        <v>170.59221867311823</v>
      </c>
      <c r="FO131" s="218">
        <v>0</v>
      </c>
      <c r="FP131" s="222">
        <v>-1</v>
      </c>
      <c r="FQ131" s="218">
        <v>169.94538455080641</v>
      </c>
      <c r="FR131" s="218">
        <v>0</v>
      </c>
      <c r="FS131" s="222">
        <v>-1</v>
      </c>
      <c r="FT131" s="218">
        <v>165.96042162096771</v>
      </c>
      <c r="FU131" s="218">
        <v>0</v>
      </c>
      <c r="FV131" s="222">
        <v>-1</v>
      </c>
      <c r="FW131" s="218">
        <v>163.11401952822578</v>
      </c>
      <c r="FX131" s="218">
        <v>0</v>
      </c>
      <c r="FY131" s="222">
        <v>-1</v>
      </c>
      <c r="FZ131" s="218">
        <v>163.11401952822578</v>
      </c>
      <c r="GA131" s="218">
        <v>2</v>
      </c>
      <c r="GB131" s="222">
        <v>-0.98773863824958397</v>
      </c>
      <c r="GC131" s="218">
        <v>163.11401952822578</v>
      </c>
      <c r="GD131" s="218">
        <v>2</v>
      </c>
      <c r="GE131" s="222">
        <v>-0.98773863824958397</v>
      </c>
      <c r="GF131" s="218">
        <v>163.11401952822578</v>
      </c>
      <c r="GG131" s="218">
        <v>2</v>
      </c>
      <c r="GH131" s="222">
        <v>-0.98773863824958397</v>
      </c>
      <c r="GI131" s="218">
        <v>163.11401952822578</v>
      </c>
      <c r="GJ131" s="218">
        <v>2</v>
      </c>
      <c r="GK131" s="222">
        <v>-0.98773863824958397</v>
      </c>
      <c r="GL131" s="218">
        <v>163.11401952822578</v>
      </c>
      <c r="GM131" s="218">
        <v>2</v>
      </c>
      <c r="GN131" s="222">
        <v>-0.98773863824958397</v>
      </c>
      <c r="GO131" s="218">
        <v>163.11401952822578</v>
      </c>
      <c r="GP131" s="218">
        <v>2</v>
      </c>
      <c r="GQ131" s="222">
        <v>-0.98773863824958397</v>
      </c>
    </row>
    <row r="132" spans="1:199" s="36" customFormat="1" ht="10.199999999999999" x14ac:dyDescent="0.2">
      <c r="A132" s="126"/>
      <c r="B132" s="126"/>
      <c r="C132" s="126"/>
      <c r="D132" s="126"/>
      <c r="E132" s="126"/>
      <c r="F132" s="127">
        <v>2</v>
      </c>
      <c r="G132" s="128" t="s">
        <v>89</v>
      </c>
      <c r="H132" s="114"/>
      <c r="I132" s="114"/>
      <c r="J132" s="114" t="s">
        <v>273</v>
      </c>
      <c r="K132" s="126"/>
      <c r="L132" s="126"/>
      <c r="M132" s="126"/>
      <c r="N132" s="126"/>
      <c r="O132" s="126"/>
      <c r="P132" s="126"/>
      <c r="Q132" s="126"/>
      <c r="R132" s="218">
        <v>171.2249569859996</v>
      </c>
      <c r="S132" s="218">
        <v>0</v>
      </c>
      <c r="T132" s="219">
        <v>-1</v>
      </c>
      <c r="U132" s="220"/>
      <c r="V132" s="221"/>
      <c r="W132" s="218">
        <v>159.55330647883864</v>
      </c>
      <c r="X132" s="218">
        <v>200</v>
      </c>
      <c r="Y132" s="222">
        <v>0.25349956333575424</v>
      </c>
      <c r="Z132" s="223">
        <v>166.17048522236539</v>
      </c>
      <c r="AA132" s="218">
        <v>200</v>
      </c>
      <c r="AB132" s="222">
        <v>0.2035831738251517</v>
      </c>
      <c r="AC132" s="218">
        <v>169.95173021866648</v>
      </c>
      <c r="AD132" s="218">
        <v>200</v>
      </c>
      <c r="AE132" s="222">
        <v>0.17680473004112549</v>
      </c>
      <c r="AF132" s="218">
        <v>169.9517302186668</v>
      </c>
      <c r="AG132" s="218">
        <v>200</v>
      </c>
      <c r="AH132" s="222">
        <v>0.17680473004112332</v>
      </c>
      <c r="AI132" s="218">
        <v>169.22747006830144</v>
      </c>
      <c r="AJ132" s="218">
        <v>200</v>
      </c>
      <c r="AK132" s="222">
        <v>0.18184122187301233</v>
      </c>
      <c r="AL132" s="218">
        <v>164.15764901574204</v>
      </c>
      <c r="AM132" s="218">
        <v>200</v>
      </c>
      <c r="AN132" s="222">
        <v>0.21834103496950563</v>
      </c>
      <c r="AO132" s="218">
        <v>159.81208811354827</v>
      </c>
      <c r="AP132" s="218">
        <v>200</v>
      </c>
      <c r="AQ132" s="222">
        <v>0.25146978780414764</v>
      </c>
      <c r="AR132" s="218">
        <v>159.81208811354838</v>
      </c>
      <c r="AS132" s="218">
        <v>200</v>
      </c>
      <c r="AT132" s="222">
        <v>0.25146978780414675</v>
      </c>
      <c r="AU132" s="218">
        <v>159.81208811354847</v>
      </c>
      <c r="AV132" s="218">
        <v>200</v>
      </c>
      <c r="AW132" s="222">
        <v>0.25146978780414608</v>
      </c>
      <c r="AX132" s="218">
        <v>157.76171274204296</v>
      </c>
      <c r="AY132" s="218">
        <v>200</v>
      </c>
      <c r="AZ132" s="222">
        <v>0.26773471537432592</v>
      </c>
      <c r="BA132" s="218">
        <v>154.89118722193533</v>
      </c>
      <c r="BB132" s="218">
        <v>200</v>
      </c>
      <c r="BC132" s="222">
        <v>0.29122904657855492</v>
      </c>
      <c r="BD132" s="218">
        <v>154.07103707333351</v>
      </c>
      <c r="BE132" s="218">
        <v>200</v>
      </c>
      <c r="BF132" s="222">
        <v>0.29810251036867869</v>
      </c>
      <c r="BG132" s="218">
        <v>154.07103707333346</v>
      </c>
      <c r="BH132" s="218">
        <v>200</v>
      </c>
      <c r="BI132" s="222">
        <v>0.29810251036867919</v>
      </c>
      <c r="BJ132" s="218">
        <v>154.50387935946222</v>
      </c>
      <c r="BK132" s="218">
        <v>200</v>
      </c>
      <c r="BL132" s="222">
        <v>0.29446587897439408</v>
      </c>
      <c r="BM132" s="218">
        <v>155.51384469376325</v>
      </c>
      <c r="BN132" s="218">
        <v>200</v>
      </c>
      <c r="BO132" s="222">
        <v>0.28605913122293758</v>
      </c>
      <c r="BP132" s="218">
        <v>156.09096774193495</v>
      </c>
      <c r="BQ132" s="218">
        <v>200</v>
      </c>
      <c r="BR132" s="222">
        <v>0.28130411959941087</v>
      </c>
      <c r="BS132" s="218">
        <v>156.0909677419348</v>
      </c>
      <c r="BT132" s="218">
        <v>200</v>
      </c>
      <c r="BU132" s="222">
        <v>0.28130411959941204</v>
      </c>
      <c r="BV132" s="218">
        <v>156.09096774193478</v>
      </c>
      <c r="BW132" s="218">
        <v>215.13</v>
      </c>
      <c r="BX132" s="222">
        <v>0.37823477624710777</v>
      </c>
      <c r="BY132" s="218">
        <v>147.55019691322514</v>
      </c>
      <c r="BZ132" s="218">
        <v>190.40899999999999</v>
      </c>
      <c r="CA132" s="222">
        <v>0.29046930457151671</v>
      </c>
      <c r="CB132" s="218">
        <v>139.00942608451604</v>
      </c>
      <c r="CC132" s="218">
        <v>162.63899999999998</v>
      </c>
      <c r="CD132" s="222">
        <v>0.16998540732854658</v>
      </c>
      <c r="CE132" s="218">
        <v>139.00942608451641</v>
      </c>
      <c r="CF132" s="218">
        <v>276.61799999999999</v>
      </c>
      <c r="CG132" s="222">
        <v>0.98992261022514316</v>
      </c>
      <c r="CH132" s="218">
        <v>139.00942608451649</v>
      </c>
      <c r="CI132" s="218">
        <v>281.61799999999999</v>
      </c>
      <c r="CJ132" s="222">
        <v>1.0258913940755268</v>
      </c>
      <c r="CK132" s="218">
        <v>147.23511386989287</v>
      </c>
      <c r="CL132" s="218">
        <v>281.61799999999999</v>
      </c>
      <c r="CM132" s="222">
        <v>0.91270949298723081</v>
      </c>
      <c r="CN132" s="218">
        <v>161.63006749430147</v>
      </c>
      <c r="CO132" s="218">
        <v>281.61799999999999</v>
      </c>
      <c r="CP132" s="222">
        <v>0.74236145765347095</v>
      </c>
      <c r="CQ132" s="218">
        <v>167.79933333333361</v>
      </c>
      <c r="CR132" s="218">
        <v>281.61799999999999</v>
      </c>
      <c r="CS132" s="222">
        <v>0.67830225785561049</v>
      </c>
      <c r="CT132" s="218">
        <v>167.79933333333344</v>
      </c>
      <c r="CU132" s="218">
        <v>281.61799999999999</v>
      </c>
      <c r="CV132" s="222">
        <v>0.67830225785561216</v>
      </c>
      <c r="CW132" s="218">
        <v>166.12670967741917</v>
      </c>
      <c r="CX132" s="218">
        <v>281.61799999999999</v>
      </c>
      <c r="CY132" s="222">
        <v>0.69520001056325631</v>
      </c>
      <c r="CZ132" s="218">
        <v>160.27252688171964</v>
      </c>
      <c r="DA132" s="218">
        <v>281.61799999999999</v>
      </c>
      <c r="DB132" s="222">
        <v>0.7571196104484752</v>
      </c>
      <c r="DC132" s="218">
        <v>156.09096774193438</v>
      </c>
      <c r="DD132" s="218">
        <v>281.61799999999999</v>
      </c>
      <c r="DE132" s="222">
        <v>0.80419151776674103</v>
      </c>
      <c r="DF132" s="218">
        <v>156.09096774193452</v>
      </c>
      <c r="DG132" s="218">
        <v>281.61799999999999</v>
      </c>
      <c r="DH132" s="222">
        <v>0.80419151776673936</v>
      </c>
      <c r="DI132" s="218">
        <v>156.09096774193469</v>
      </c>
      <c r="DJ132" s="218">
        <v>281.61799999999999</v>
      </c>
      <c r="DK132" s="222">
        <v>0.80419151776673736</v>
      </c>
      <c r="DL132" s="218">
        <v>158.96856409367678</v>
      </c>
      <c r="DM132" s="218">
        <v>281.61799999999999</v>
      </c>
      <c r="DN132" s="222">
        <v>0.77153263983719778</v>
      </c>
      <c r="DO132" s="218">
        <v>162.32575983737621</v>
      </c>
      <c r="DP132" s="218">
        <v>281.61799999999999</v>
      </c>
      <c r="DQ132" s="222">
        <v>0.7348940813961693</v>
      </c>
      <c r="DR132" s="218">
        <v>162.80535922933365</v>
      </c>
      <c r="DS132" s="218">
        <v>281.61799999999999</v>
      </c>
      <c r="DT132" s="222">
        <v>0.72978335193070931</v>
      </c>
      <c r="DU132" s="218">
        <v>162.80535922933373</v>
      </c>
      <c r="DV132" s="218">
        <v>281.61799999999999</v>
      </c>
      <c r="DW132" s="222">
        <v>0.72978335193070842</v>
      </c>
      <c r="DX132" s="218">
        <v>160.88696166150606</v>
      </c>
      <c r="DY132" s="218">
        <v>281.61799999999999</v>
      </c>
      <c r="DZ132" s="222">
        <v>0.75040908903794734</v>
      </c>
      <c r="EA132" s="218">
        <v>157.52976591780714</v>
      </c>
      <c r="EB132" s="218">
        <v>281.61799999999999</v>
      </c>
      <c r="EC132" s="222">
        <v>0.78771293386506547</v>
      </c>
      <c r="ED132" s="218">
        <v>156.09096774193569</v>
      </c>
      <c r="EE132" s="218">
        <v>281.61799999999999</v>
      </c>
      <c r="EF132" s="222">
        <v>0.80419151776672593</v>
      </c>
      <c r="EG132" s="218">
        <v>156.0909677419352</v>
      </c>
      <c r="EH132" s="218">
        <v>281.61799999999999</v>
      </c>
      <c r="EI132" s="222">
        <v>0.80419151776673148</v>
      </c>
      <c r="EJ132" s="218">
        <v>168.46589184516066</v>
      </c>
      <c r="EK132" s="218">
        <v>281.61799999999999</v>
      </c>
      <c r="EL132" s="222">
        <v>0.67166182374079031</v>
      </c>
      <c r="EM132" s="218">
        <v>172.75538427096697</v>
      </c>
      <c r="EN132" s="218">
        <v>281.61799999999999</v>
      </c>
      <c r="EO132" s="222">
        <v>0.6301546906247617</v>
      </c>
      <c r="EP132" s="218">
        <v>164.66995259354786</v>
      </c>
      <c r="EQ132" s="218">
        <v>281.61799999999999</v>
      </c>
      <c r="ER132" s="222">
        <v>0.71019664221992629</v>
      </c>
      <c r="ES132" s="218">
        <v>164.66995259354817</v>
      </c>
      <c r="ET132" s="218">
        <v>281.61799999999999</v>
      </c>
      <c r="EU132" s="222">
        <v>0.71019664221992307</v>
      </c>
      <c r="EV132" s="218">
        <v>164.66995259354826</v>
      </c>
      <c r="EW132" s="218">
        <v>281.61799999999999</v>
      </c>
      <c r="EX132" s="222">
        <v>0.71019664221992218</v>
      </c>
      <c r="EY132" s="218">
        <v>167.03391686031344</v>
      </c>
      <c r="EZ132" s="218">
        <v>281.61799999999999</v>
      </c>
      <c r="FA132" s="222">
        <v>0.68599291265803541</v>
      </c>
      <c r="FB132" s="218">
        <v>169.79187517153929</v>
      </c>
      <c r="FC132" s="218">
        <v>281.61799999999999</v>
      </c>
      <c r="FD132" s="222">
        <v>0.65860704297825634</v>
      </c>
      <c r="FE132" s="218">
        <v>170.1858692160001</v>
      </c>
      <c r="FF132" s="218">
        <v>281.61799999999999</v>
      </c>
      <c r="FG132" s="222">
        <v>0.65476723359781475</v>
      </c>
      <c r="FH132" s="218">
        <v>170.1858692160003</v>
      </c>
      <c r="FI132" s="218">
        <v>281.61799999999999</v>
      </c>
      <c r="FJ132" s="222">
        <v>0.65476723359781286</v>
      </c>
      <c r="FK132" s="218">
        <v>171.13011526833179</v>
      </c>
      <c r="FL132" s="218">
        <v>281.61799999999999</v>
      </c>
      <c r="FM132" s="222">
        <v>0.64563671074739448</v>
      </c>
      <c r="FN132" s="218">
        <v>172.23173566271845</v>
      </c>
      <c r="FO132" s="218">
        <v>281.61799999999999</v>
      </c>
      <c r="FP132" s="222">
        <v>0.63511096788511012</v>
      </c>
      <c r="FQ132" s="218">
        <v>172.38911000477373</v>
      </c>
      <c r="FR132" s="218">
        <v>281.61799999999999</v>
      </c>
      <c r="FS132" s="222">
        <v>0.63361827201382703</v>
      </c>
      <c r="FT132" s="218">
        <v>172.38911000477378</v>
      </c>
      <c r="FU132" s="218">
        <v>281.61799999999999</v>
      </c>
      <c r="FV132" s="222">
        <v>0.63361827201382648</v>
      </c>
      <c r="FW132" s="218">
        <v>171.22495698599963</v>
      </c>
      <c r="FX132" s="218">
        <v>281.61799999999999</v>
      </c>
      <c r="FY132" s="222">
        <v>0.64472519051662991</v>
      </c>
      <c r="FZ132" s="218">
        <v>1029.3497419159978</v>
      </c>
      <c r="GA132" s="218">
        <v>1691.7079999999999</v>
      </c>
      <c r="GB132" s="222">
        <v>0.64347250609992879</v>
      </c>
      <c r="GC132" s="218">
        <v>1029.3497419159978</v>
      </c>
      <c r="GD132" s="218">
        <v>1691.7079999999999</v>
      </c>
      <c r="GE132" s="222">
        <v>0.64347250609992879</v>
      </c>
      <c r="GF132" s="218">
        <v>1029.3497419159978</v>
      </c>
      <c r="GG132" s="218">
        <v>1691.7079999999999</v>
      </c>
      <c r="GH132" s="222">
        <v>0.64347250609992879</v>
      </c>
      <c r="GI132" s="218">
        <v>1029.3497419159978</v>
      </c>
      <c r="GJ132" s="218">
        <v>1691.7079999999999</v>
      </c>
      <c r="GK132" s="222">
        <v>0.64347250609992879</v>
      </c>
      <c r="GL132" s="218">
        <v>1029.3497419159978</v>
      </c>
      <c r="GM132" s="218">
        <v>1691.7079999999999</v>
      </c>
      <c r="GN132" s="222">
        <v>0.64347250609992879</v>
      </c>
      <c r="GO132" s="218">
        <v>1029.3497419159978</v>
      </c>
      <c r="GP132" s="218">
        <v>1691.7079999999999</v>
      </c>
      <c r="GQ132" s="222">
        <v>0.64347250609992879</v>
      </c>
    </row>
    <row r="133" spans="1:199" s="36" customFormat="1" ht="10.199999999999999" x14ac:dyDescent="0.2">
      <c r="A133" s="126"/>
      <c r="B133" s="126"/>
      <c r="C133" s="126"/>
      <c r="D133" s="126"/>
      <c r="E133" s="126"/>
      <c r="F133" s="127">
        <v>2</v>
      </c>
      <c r="G133" s="128" t="s">
        <v>113</v>
      </c>
      <c r="H133" s="114"/>
      <c r="I133" s="114"/>
      <c r="J133" s="114" t="s">
        <v>273</v>
      </c>
      <c r="K133" s="126"/>
      <c r="L133" s="126"/>
      <c r="M133" s="126"/>
      <c r="N133" s="126"/>
      <c r="O133" s="126"/>
      <c r="P133" s="126"/>
      <c r="Q133" s="126"/>
      <c r="R133" s="218">
        <v>19.161290322580662</v>
      </c>
      <c r="S133" s="218">
        <v>0</v>
      </c>
      <c r="T133" s="219">
        <v>-1</v>
      </c>
      <c r="U133" s="220"/>
      <c r="V133" s="221"/>
      <c r="W133" s="218">
        <v>17.124573270967737</v>
      </c>
      <c r="X133" s="218">
        <v>1</v>
      </c>
      <c r="Y133" s="222">
        <v>-0.94160438428586379</v>
      </c>
      <c r="Z133" s="223">
        <v>16.843201225806446</v>
      </c>
      <c r="AA133" s="218">
        <v>1</v>
      </c>
      <c r="AB133" s="222">
        <v>-0.94062886344504149</v>
      </c>
      <c r="AC133" s="218">
        <v>16.561829180645155</v>
      </c>
      <c r="AD133" s="218">
        <v>1</v>
      </c>
      <c r="AE133" s="222">
        <v>-0.93962019598845747</v>
      </c>
      <c r="AF133" s="218">
        <v>16.280457135483864</v>
      </c>
      <c r="AG133" s="218">
        <v>1</v>
      </c>
      <c r="AH133" s="222">
        <v>-0.93857666331613854</v>
      </c>
      <c r="AI133" s="218">
        <v>16.039281096774186</v>
      </c>
      <c r="AJ133" s="218">
        <v>1</v>
      </c>
      <c r="AK133" s="222">
        <v>-0.93765306599675968</v>
      </c>
      <c r="AL133" s="218">
        <v>16.734549974193541</v>
      </c>
      <c r="AM133" s="218">
        <v>1</v>
      </c>
      <c r="AN133" s="222">
        <v>-0.94024338858576384</v>
      </c>
      <c r="AO133" s="218">
        <v>17.429818851612897</v>
      </c>
      <c r="AP133" s="218">
        <v>1</v>
      </c>
      <c r="AQ133" s="222">
        <v>-0.94262705719930862</v>
      </c>
      <c r="AR133" s="218">
        <v>18.125087729032252</v>
      </c>
      <c r="AS133" s="218">
        <v>1</v>
      </c>
      <c r="AT133" s="222">
        <v>-0.94482785325236096</v>
      </c>
      <c r="AU133" s="218">
        <v>18.820356606451607</v>
      </c>
      <c r="AV133" s="218">
        <v>1</v>
      </c>
      <c r="AW133" s="222">
        <v>-0.94686604399104746</v>
      </c>
      <c r="AX133" s="218">
        <v>19.068899464884787</v>
      </c>
      <c r="AY133" s="218">
        <v>1</v>
      </c>
      <c r="AZ133" s="222">
        <v>-0.94755858869351683</v>
      </c>
      <c r="BA133" s="218">
        <v>19.118794072626724</v>
      </c>
      <c r="BB133" s="218">
        <v>1</v>
      </c>
      <c r="BC133" s="222">
        <v>-0.94769544584238463</v>
      </c>
      <c r="BD133" s="218">
        <v>19.16868868036866</v>
      </c>
      <c r="BE133" s="218">
        <v>1</v>
      </c>
      <c r="BF133" s="222">
        <v>-0.94783159053419574</v>
      </c>
      <c r="BG133" s="218">
        <v>19.218583288110597</v>
      </c>
      <c r="BH133" s="218">
        <v>1</v>
      </c>
      <c r="BI133" s="222">
        <v>-0.94796702831791768</v>
      </c>
      <c r="BJ133" s="218">
        <v>19.450523091612901</v>
      </c>
      <c r="BK133" s="218">
        <v>1</v>
      </c>
      <c r="BL133" s="222">
        <v>-0.94858750094843458</v>
      </c>
      <c r="BM133" s="218">
        <v>19.831470443870963</v>
      </c>
      <c r="BN133" s="218">
        <v>1</v>
      </c>
      <c r="BO133" s="222">
        <v>-0.94957509566270937</v>
      </c>
      <c r="BP133" s="218">
        <v>20.212417796129024</v>
      </c>
      <c r="BQ133" s="218">
        <v>1</v>
      </c>
      <c r="BR133" s="222">
        <v>-0.95052546359933665</v>
      </c>
      <c r="BS133" s="218">
        <v>20.593365148387086</v>
      </c>
      <c r="BT133" s="218">
        <v>1</v>
      </c>
      <c r="BU133" s="222">
        <v>-0.95144067068230842</v>
      </c>
      <c r="BV133" s="218">
        <v>20.782538833548372</v>
      </c>
      <c r="BW133" s="218">
        <v>3.41</v>
      </c>
      <c r="BX133" s="222">
        <v>-0.83591995052618973</v>
      </c>
      <c r="BY133" s="218">
        <v>20.49227835096773</v>
      </c>
      <c r="BZ133" s="218">
        <v>8.6500000000000021</v>
      </c>
      <c r="CA133" s="222">
        <v>-0.57788978600363816</v>
      </c>
      <c r="CB133" s="218">
        <v>20.202017868387088</v>
      </c>
      <c r="CC133" s="218">
        <v>9.8000000000000025</v>
      </c>
      <c r="CD133" s="222">
        <v>-0.51489994396374494</v>
      </c>
      <c r="CE133" s="218">
        <v>19.911757385806446</v>
      </c>
      <c r="CF133" s="218">
        <v>16.950000000000003</v>
      </c>
      <c r="CG133" s="222">
        <v>-0.14874414791321489</v>
      </c>
      <c r="CH133" s="218">
        <v>19.621496903225804</v>
      </c>
      <c r="CI133" s="218">
        <v>17.850000000000001</v>
      </c>
      <c r="CJ133" s="222">
        <v>-9.0283473883919926E-2</v>
      </c>
      <c r="CK133" s="218">
        <v>19.480308634580641</v>
      </c>
      <c r="CL133" s="218">
        <v>17.850000000000001</v>
      </c>
      <c r="CM133" s="222">
        <v>-8.3690082388457807E-2</v>
      </c>
      <c r="CN133" s="218">
        <v>19.315588987827951</v>
      </c>
      <c r="CO133" s="218">
        <v>17.850000000000001</v>
      </c>
      <c r="CP133" s="222">
        <v>-7.5875966751597149E-2</v>
      </c>
      <c r="CQ133" s="218">
        <v>19.150869341075261</v>
      </c>
      <c r="CR133" s="218">
        <v>17.850000000000001</v>
      </c>
      <c r="CS133" s="222">
        <v>-6.7927430233421432E-2</v>
      </c>
      <c r="CT133" s="218">
        <v>18.98614969432257</v>
      </c>
      <c r="CU133" s="218">
        <v>17.850000000000001</v>
      </c>
      <c r="CV133" s="222">
        <v>-5.9840974216184117E-2</v>
      </c>
      <c r="CW133" s="218">
        <v>18.948320195010744</v>
      </c>
      <c r="CX133" s="218">
        <v>17.850000000000001</v>
      </c>
      <c r="CY133" s="222">
        <v>-5.7963987504282305E-2</v>
      </c>
      <c r="CZ133" s="218">
        <v>19.00565830627956</v>
      </c>
      <c r="DA133" s="218">
        <v>17.850000000000001</v>
      </c>
      <c r="DB133" s="222">
        <v>-6.0806013012331378E-2</v>
      </c>
      <c r="DC133" s="218">
        <v>19.06299641754838</v>
      </c>
      <c r="DD133" s="218">
        <v>17.850000000000001</v>
      </c>
      <c r="DE133" s="222">
        <v>-6.3630941903328408E-2</v>
      </c>
      <c r="DF133" s="218">
        <v>19.1203345288172</v>
      </c>
      <c r="DG133" s="218">
        <v>17.850000000000001</v>
      </c>
      <c r="DH133" s="222">
        <v>-6.6438927985418575E-2</v>
      </c>
      <c r="DI133" s="218">
        <v>19.091069535483868</v>
      </c>
      <c r="DJ133" s="218">
        <v>17.850000000000001</v>
      </c>
      <c r="DK133" s="222">
        <v>-6.5007857898015414E-2</v>
      </c>
      <c r="DL133" s="218">
        <v>18.599524025806446</v>
      </c>
      <c r="DM133" s="218">
        <v>17.850000000000001</v>
      </c>
      <c r="DN133" s="222">
        <v>-4.0298021861553845E-2</v>
      </c>
      <c r="DO133" s="218">
        <v>18.107978516129023</v>
      </c>
      <c r="DP133" s="218">
        <v>17.850000000000001</v>
      </c>
      <c r="DQ133" s="222">
        <v>-1.4246676728671663E-2</v>
      </c>
      <c r="DR133" s="218">
        <v>17.616433006451601</v>
      </c>
      <c r="DS133" s="218">
        <v>17.850000000000001</v>
      </c>
      <c r="DT133" s="222">
        <v>1.325847255587225E-2</v>
      </c>
      <c r="DU133" s="218">
        <v>17.124887496774178</v>
      </c>
      <c r="DV133" s="218">
        <v>17.850000000000001</v>
      </c>
      <c r="DW133" s="222">
        <v>4.2342614125927117E-2</v>
      </c>
      <c r="DX133" s="218">
        <v>17.645555591397834</v>
      </c>
      <c r="DY133" s="218">
        <v>17.850000000000001</v>
      </c>
      <c r="DZ133" s="222">
        <v>1.1586170100636213E-2</v>
      </c>
      <c r="EA133" s="218">
        <v>18.472800025806439</v>
      </c>
      <c r="EB133" s="218">
        <v>17.850000000000001</v>
      </c>
      <c r="EC133" s="222">
        <v>-3.371443554503855E-2</v>
      </c>
      <c r="ED133" s="218">
        <v>19.300044460215044</v>
      </c>
      <c r="EE133" s="218">
        <v>17.850000000000001</v>
      </c>
      <c r="EF133" s="222">
        <v>-7.5131664240678464E-2</v>
      </c>
      <c r="EG133" s="218">
        <v>20.12728889462365</v>
      </c>
      <c r="EH133" s="218">
        <v>17.850000000000001</v>
      </c>
      <c r="EI133" s="222">
        <v>-0.11314434380836816</v>
      </c>
      <c r="EJ133" s="218">
        <v>20.456129032258062</v>
      </c>
      <c r="EK133" s="218">
        <v>17.850000000000001</v>
      </c>
      <c r="EL133" s="222">
        <v>-0.12740088939350913</v>
      </c>
      <c r="EM133" s="218">
        <v>20.120430107526879</v>
      </c>
      <c r="EN133" s="218">
        <v>17.850000000000001</v>
      </c>
      <c r="EO133" s="222">
        <v>-0.11284202650705409</v>
      </c>
      <c r="EP133" s="218">
        <v>19.784731182795696</v>
      </c>
      <c r="EQ133" s="218">
        <v>17.850000000000001</v>
      </c>
      <c r="ER133" s="222">
        <v>-9.7789106403330259E-2</v>
      </c>
      <c r="ES133" s="218">
        <v>19.449032258064513</v>
      </c>
      <c r="ET133" s="218">
        <v>17.850000000000001</v>
      </c>
      <c r="EU133" s="222">
        <v>-8.2216546142108174E-2</v>
      </c>
      <c r="EV133" s="218">
        <v>19.161290322580641</v>
      </c>
      <c r="EW133" s="218">
        <v>17.850000000000001</v>
      </c>
      <c r="EX133" s="222">
        <v>-6.8434343434343139E-2</v>
      </c>
      <c r="EY133" s="218">
        <v>19.35295612731182</v>
      </c>
      <c r="EZ133" s="218">
        <v>17.850000000000001</v>
      </c>
      <c r="FA133" s="222">
        <v>-7.7660287008596854E-2</v>
      </c>
      <c r="FB133" s="218">
        <v>19.544621932043</v>
      </c>
      <c r="FC133" s="218">
        <v>17.850000000000001</v>
      </c>
      <c r="FD133" s="222">
        <v>-8.6705280763947734E-2</v>
      </c>
      <c r="FE133" s="218">
        <v>19.73628773677418</v>
      </c>
      <c r="FF133" s="218">
        <v>17.850000000000001</v>
      </c>
      <c r="FG133" s="222">
        <v>-9.5574596496153699E-2</v>
      </c>
      <c r="FH133" s="218">
        <v>19.92795354150536</v>
      </c>
      <c r="FI133" s="218">
        <v>17.850000000000001</v>
      </c>
      <c r="FJ133" s="222">
        <v>-0.10427330318577158</v>
      </c>
      <c r="FK133" s="218">
        <v>19.845811053763427</v>
      </c>
      <c r="FL133" s="218">
        <v>17.850000000000001</v>
      </c>
      <c r="FM133" s="222">
        <v>-0.10056585988633371</v>
      </c>
      <c r="FN133" s="218">
        <v>19.654145249032243</v>
      </c>
      <c r="FO133" s="218">
        <v>17.850000000000001</v>
      </c>
      <c r="FP133" s="222">
        <v>-9.1794643123494613E-2</v>
      </c>
      <c r="FQ133" s="218">
        <v>19.462479444301064</v>
      </c>
      <c r="FR133" s="218">
        <v>17.850000000000001</v>
      </c>
      <c r="FS133" s="222">
        <v>-8.2850669099780241E-2</v>
      </c>
      <c r="FT133" s="218">
        <v>19.270813639569884</v>
      </c>
      <c r="FU133" s="218">
        <v>17.850000000000001</v>
      </c>
      <c r="FV133" s="222">
        <v>-7.3728783129968264E-2</v>
      </c>
      <c r="FW133" s="218">
        <v>19.161290322580633</v>
      </c>
      <c r="FX133" s="218">
        <v>17.850000000000001</v>
      </c>
      <c r="FY133" s="222">
        <v>-6.8434343434342793E-2</v>
      </c>
      <c r="FZ133" s="218">
        <v>116.96774193548382</v>
      </c>
      <c r="GA133" s="218">
        <v>109.1</v>
      </c>
      <c r="GB133" s="222">
        <v>-6.7264202978488299E-2</v>
      </c>
      <c r="GC133" s="218">
        <v>116.96774193548382</v>
      </c>
      <c r="GD133" s="218">
        <v>109.1</v>
      </c>
      <c r="GE133" s="222">
        <v>-6.7264202978488299E-2</v>
      </c>
      <c r="GF133" s="218">
        <v>116.96774193548382</v>
      </c>
      <c r="GG133" s="218">
        <v>109.1</v>
      </c>
      <c r="GH133" s="222">
        <v>-6.7264202978488299E-2</v>
      </c>
      <c r="GI133" s="218">
        <v>116.96774193548382</v>
      </c>
      <c r="GJ133" s="218">
        <v>109.1</v>
      </c>
      <c r="GK133" s="222">
        <v>-6.7264202978488299E-2</v>
      </c>
      <c r="GL133" s="218">
        <v>116.96774193548382</v>
      </c>
      <c r="GM133" s="218">
        <v>109.1</v>
      </c>
      <c r="GN133" s="222">
        <v>-6.7264202978488299E-2</v>
      </c>
      <c r="GO133" s="218">
        <v>116.96774193548382</v>
      </c>
      <c r="GP133" s="218">
        <v>109.1</v>
      </c>
      <c r="GQ133" s="222">
        <v>-6.7264202978488299E-2</v>
      </c>
    </row>
    <row r="134" spans="1:199" s="36" customFormat="1" ht="10.199999999999999" x14ac:dyDescent="0.2">
      <c r="A134" s="126"/>
      <c r="B134" s="126"/>
      <c r="C134" s="126"/>
      <c r="D134" s="126"/>
      <c r="E134" s="126"/>
      <c r="F134" s="127">
        <v>2</v>
      </c>
      <c r="G134" s="128" t="s">
        <v>120</v>
      </c>
      <c r="H134" s="114"/>
      <c r="I134" s="114"/>
      <c r="J134" s="114" t="s">
        <v>273</v>
      </c>
      <c r="K134" s="126"/>
      <c r="L134" s="126"/>
      <c r="M134" s="126"/>
      <c r="N134" s="126"/>
      <c r="O134" s="126"/>
      <c r="P134" s="126"/>
      <c r="Q134" s="126"/>
      <c r="R134" s="218">
        <v>4.790322580645153</v>
      </c>
      <c r="S134" s="218">
        <v>0</v>
      </c>
      <c r="T134" s="219">
        <v>-1</v>
      </c>
      <c r="U134" s="220"/>
      <c r="V134" s="221"/>
      <c r="W134" s="218">
        <v>4.2509963129032258</v>
      </c>
      <c r="X134" s="218">
        <v>0.3</v>
      </c>
      <c r="Y134" s="222">
        <v>-0.92942830858511982</v>
      </c>
      <c r="Z134" s="223">
        <v>4.1103102903225803</v>
      </c>
      <c r="AA134" s="218">
        <v>0.3</v>
      </c>
      <c r="AB134" s="222">
        <v>-0.92701280954230447</v>
      </c>
      <c r="AC134" s="218">
        <v>4.0098202741935474</v>
      </c>
      <c r="AD134" s="218">
        <v>0.3</v>
      </c>
      <c r="AE134" s="222">
        <v>-0.92518367919611166</v>
      </c>
      <c r="AF134" s="218">
        <v>4.0098202741935474</v>
      </c>
      <c r="AG134" s="218">
        <v>0.3</v>
      </c>
      <c r="AH134" s="222">
        <v>-0.92518367919611166</v>
      </c>
      <c r="AI134" s="218">
        <v>4.0098202741935474</v>
      </c>
      <c r="AJ134" s="218">
        <v>0.3</v>
      </c>
      <c r="AK134" s="222">
        <v>-0.92518367919611166</v>
      </c>
      <c r="AL134" s="218">
        <v>4.3574547129032251</v>
      </c>
      <c r="AM134" s="218">
        <v>0.3</v>
      </c>
      <c r="AN134" s="222">
        <v>-0.93115246863917034</v>
      </c>
      <c r="AO134" s="218">
        <v>4.7050891516129028</v>
      </c>
      <c r="AP134" s="218">
        <v>0.3</v>
      </c>
      <c r="AQ134" s="222">
        <v>-0.9362392527892569</v>
      </c>
      <c r="AR134" s="218">
        <v>4.7547512142857133</v>
      </c>
      <c r="AS134" s="218">
        <v>0.3</v>
      </c>
      <c r="AT134" s="222">
        <v>-0.93690521617647504</v>
      </c>
      <c r="AU134" s="218">
        <v>4.7547512142857133</v>
      </c>
      <c r="AV134" s="218">
        <v>0.3</v>
      </c>
      <c r="AW134" s="222">
        <v>-0.93690521617647504</v>
      </c>
      <c r="AX134" s="218">
        <v>4.7796985181566818</v>
      </c>
      <c r="AY134" s="218">
        <v>0.3</v>
      </c>
      <c r="AZ134" s="222">
        <v>-0.93723453501086162</v>
      </c>
      <c r="BA134" s="218">
        <v>4.8046458220276502</v>
      </c>
      <c r="BB134" s="218">
        <v>0.3</v>
      </c>
      <c r="BC134" s="222">
        <v>-0.93756043398150124</v>
      </c>
      <c r="BD134" s="218">
        <v>4.8082097225806457</v>
      </c>
      <c r="BE134" s="218">
        <v>0.3</v>
      </c>
      <c r="BF134" s="222">
        <v>-0.93760671490864489</v>
      </c>
      <c r="BG134" s="218">
        <v>4.8082097225806457</v>
      </c>
      <c r="BH134" s="218">
        <v>0.3</v>
      </c>
      <c r="BI134" s="222">
        <v>-0.93760671490864489</v>
      </c>
      <c r="BJ134" s="218">
        <v>4.9170518232258065</v>
      </c>
      <c r="BK134" s="218">
        <v>0.3</v>
      </c>
      <c r="BL134" s="222">
        <v>-0.93898783035335465</v>
      </c>
      <c r="BM134" s="218">
        <v>5.1075254993548391</v>
      </c>
      <c r="BN134" s="218">
        <v>0.3</v>
      </c>
      <c r="BO134" s="222">
        <v>-0.94126314199745165</v>
      </c>
      <c r="BP134" s="218">
        <v>5.2163675999999999</v>
      </c>
      <c r="BQ134" s="218">
        <v>0.3</v>
      </c>
      <c r="BR134" s="222">
        <v>-0.94248871571090964</v>
      </c>
      <c r="BS134" s="218">
        <v>5.2163675999999999</v>
      </c>
      <c r="BT134" s="218">
        <v>0.3</v>
      </c>
      <c r="BU134" s="222">
        <v>-0.94248871571090964</v>
      </c>
      <c r="BV134" s="218">
        <v>5.1749018167741934</v>
      </c>
      <c r="BW134" s="218">
        <v>2.5</v>
      </c>
      <c r="BX134" s="222">
        <v>-0.51689904687730093</v>
      </c>
      <c r="BY134" s="218">
        <v>5.0297715754838714</v>
      </c>
      <c r="BZ134" s="218">
        <v>7.8000000000000007</v>
      </c>
      <c r="CA134" s="222">
        <v>0.55076624911134842</v>
      </c>
      <c r="CB134" s="218">
        <v>4.9053742258064519</v>
      </c>
      <c r="CC134" s="218">
        <v>20.000000000000004</v>
      </c>
      <c r="CD134" s="222">
        <v>3.0771609013605827</v>
      </c>
      <c r="CE134" s="218">
        <v>4.905374225806451</v>
      </c>
      <c r="CF134" s="218">
        <v>26.350000000000005</v>
      </c>
      <c r="CG134" s="222">
        <v>4.3716594875425683</v>
      </c>
      <c r="CH134" s="218">
        <v>4.905374225806451</v>
      </c>
      <c r="CI134" s="218">
        <v>27.350000000000005</v>
      </c>
      <c r="CJ134" s="222">
        <v>4.5755175326105979</v>
      </c>
      <c r="CK134" s="218">
        <v>4.8347800914838697</v>
      </c>
      <c r="CL134" s="218">
        <v>27.350000000000005</v>
      </c>
      <c r="CM134" s="222">
        <v>4.6569274056901033</v>
      </c>
      <c r="CN134" s="218">
        <v>4.7524202681075245</v>
      </c>
      <c r="CO134" s="218">
        <v>27.350000000000005</v>
      </c>
      <c r="CP134" s="222">
        <v>4.7549624101092247</v>
      </c>
      <c r="CQ134" s="218">
        <v>4.7288888899999977</v>
      </c>
      <c r="CR134" s="218">
        <v>27.350000000000005</v>
      </c>
      <c r="CS134" s="222">
        <v>4.7835996227012263</v>
      </c>
      <c r="CT134" s="218">
        <v>4.7288888899999977</v>
      </c>
      <c r="CU134" s="218">
        <v>27.350000000000005</v>
      </c>
      <c r="CV134" s="222">
        <v>4.7835996227012263</v>
      </c>
      <c r="CW134" s="218">
        <v>4.7452712075053745</v>
      </c>
      <c r="CX134" s="218">
        <v>27.350000000000005</v>
      </c>
      <c r="CY134" s="222">
        <v>4.7636326363689774</v>
      </c>
      <c r="CZ134" s="218">
        <v>4.7739402631397834</v>
      </c>
      <c r="DA134" s="218">
        <v>27.350000000000005</v>
      </c>
      <c r="DB134" s="222">
        <v>4.7290201578710427</v>
      </c>
      <c r="DC134" s="218">
        <v>4.7903225806451601</v>
      </c>
      <c r="DD134" s="218">
        <v>27.350000000000005</v>
      </c>
      <c r="DE134" s="222">
        <v>4.7094276094276122</v>
      </c>
      <c r="DF134" s="218">
        <v>4.7903225806451601</v>
      </c>
      <c r="DG134" s="218">
        <v>27.350000000000005</v>
      </c>
      <c r="DH134" s="222">
        <v>4.7094276094276122</v>
      </c>
      <c r="DI134" s="218">
        <v>4.755212187096773</v>
      </c>
      <c r="DJ134" s="218">
        <v>27.350000000000005</v>
      </c>
      <c r="DK134" s="222">
        <v>4.7515835096095165</v>
      </c>
      <c r="DL134" s="218">
        <v>4.5094394322580635</v>
      </c>
      <c r="DM134" s="218">
        <v>27.350000000000005</v>
      </c>
      <c r="DN134" s="222">
        <v>5.0650554045261291</v>
      </c>
      <c r="DO134" s="218">
        <v>4.2636666774193541</v>
      </c>
      <c r="DP134" s="218">
        <v>27.350000000000005</v>
      </c>
      <c r="DQ134" s="222">
        <v>5.4146665462493395</v>
      </c>
      <c r="DR134" s="218">
        <v>4.263666677419355</v>
      </c>
      <c r="DS134" s="218">
        <v>27.350000000000005</v>
      </c>
      <c r="DT134" s="222">
        <v>5.4146665462493377</v>
      </c>
      <c r="DU134" s="218">
        <v>4.263666677419355</v>
      </c>
      <c r="DV134" s="218">
        <v>27.350000000000005</v>
      </c>
      <c r="DW134" s="222">
        <v>5.4146665462493377</v>
      </c>
      <c r="DX134" s="218">
        <v>4.5591111182795707</v>
      </c>
      <c r="DY134" s="218">
        <v>27.350000000000005</v>
      </c>
      <c r="DZ134" s="222">
        <v>4.9989763992242464</v>
      </c>
      <c r="EA134" s="218">
        <v>4.9727333354838716</v>
      </c>
      <c r="EB134" s="218">
        <v>27.350000000000005</v>
      </c>
      <c r="EC134" s="222">
        <v>4.4999932943998724</v>
      </c>
      <c r="ED134" s="218">
        <v>5.15</v>
      </c>
      <c r="EE134" s="218">
        <v>27.350000000000005</v>
      </c>
      <c r="EF134" s="222">
        <v>4.3106796116504853</v>
      </c>
      <c r="EG134" s="218">
        <v>5.15</v>
      </c>
      <c r="EH134" s="218">
        <v>27.350000000000005</v>
      </c>
      <c r="EI134" s="222">
        <v>4.3106796116504853</v>
      </c>
      <c r="EJ134" s="218">
        <v>5.0780645161290332</v>
      </c>
      <c r="EK134" s="218">
        <v>27.350000000000005</v>
      </c>
      <c r="EL134" s="222">
        <v>4.3859103036462965</v>
      </c>
      <c r="EM134" s="218">
        <v>4.9102150537634417</v>
      </c>
      <c r="EN134" s="218">
        <v>27.350000000000005</v>
      </c>
      <c r="EO134" s="222">
        <v>4.5700208036789665</v>
      </c>
      <c r="EP134" s="218">
        <v>4.7903225806451619</v>
      </c>
      <c r="EQ134" s="218">
        <v>27.350000000000005</v>
      </c>
      <c r="ER134" s="222">
        <v>4.7094276094276095</v>
      </c>
      <c r="ES134" s="218">
        <v>4.7903225806451619</v>
      </c>
      <c r="ET134" s="218">
        <v>27.350000000000005</v>
      </c>
      <c r="EU134" s="222">
        <v>4.7094276094276095</v>
      </c>
      <c r="EV134" s="218">
        <v>4.7903225806451619</v>
      </c>
      <c r="EW134" s="218">
        <v>27.350000000000005</v>
      </c>
      <c r="EX134" s="222">
        <v>4.7094276094276095</v>
      </c>
      <c r="EY134" s="218">
        <v>4.8861554830107528</v>
      </c>
      <c r="EZ134" s="218">
        <v>27.350000000000005</v>
      </c>
      <c r="FA134" s="222">
        <v>4.5974477470265587</v>
      </c>
      <c r="FB134" s="218">
        <v>4.9819883853763445</v>
      </c>
      <c r="FC134" s="218">
        <v>27.350000000000005</v>
      </c>
      <c r="FD134" s="222">
        <v>4.4897759457409814</v>
      </c>
      <c r="FE134" s="218">
        <v>4.9956788000000012</v>
      </c>
      <c r="FF134" s="218">
        <v>27.350000000000005</v>
      </c>
      <c r="FG134" s="222">
        <v>4.4747314819359483</v>
      </c>
      <c r="FH134" s="218">
        <v>4.9956788000000021</v>
      </c>
      <c r="FI134" s="218">
        <v>27.350000000000005</v>
      </c>
      <c r="FJ134" s="222">
        <v>4.4747314819359465</v>
      </c>
      <c r="FK134" s="218">
        <v>4.927226726881722</v>
      </c>
      <c r="FL134" s="218">
        <v>27.350000000000005</v>
      </c>
      <c r="FM134" s="222">
        <v>4.5507898288473747</v>
      </c>
      <c r="FN134" s="218">
        <v>4.8313938245161303</v>
      </c>
      <c r="FO134" s="218">
        <v>27.350000000000005</v>
      </c>
      <c r="FP134" s="222">
        <v>4.6608922794115504</v>
      </c>
      <c r="FQ134" s="218">
        <v>4.7903225806451628</v>
      </c>
      <c r="FR134" s="218">
        <v>27.350000000000005</v>
      </c>
      <c r="FS134" s="222">
        <v>4.7094276094276086</v>
      </c>
      <c r="FT134" s="218">
        <v>4.7903225806451628</v>
      </c>
      <c r="FU134" s="218">
        <v>27.350000000000005</v>
      </c>
      <c r="FV134" s="222">
        <v>4.7094276094276086</v>
      </c>
      <c r="FW134" s="218">
        <v>4.7903225806451628</v>
      </c>
      <c r="FX134" s="218">
        <v>27.350000000000005</v>
      </c>
      <c r="FY134" s="222">
        <v>4.7094276094276086</v>
      </c>
      <c r="FZ134" s="218">
        <v>30.741935483870979</v>
      </c>
      <c r="GA134" s="218">
        <v>166.10000000000002</v>
      </c>
      <c r="GB134" s="222">
        <v>4.4030430220356758</v>
      </c>
      <c r="GC134" s="218">
        <v>30.741935483870979</v>
      </c>
      <c r="GD134" s="218">
        <v>166.10000000000002</v>
      </c>
      <c r="GE134" s="222">
        <v>4.4030430220356758</v>
      </c>
      <c r="GF134" s="218">
        <v>30.741935483870979</v>
      </c>
      <c r="GG134" s="218">
        <v>166.10000000000002</v>
      </c>
      <c r="GH134" s="222">
        <v>4.4030430220356758</v>
      </c>
      <c r="GI134" s="218">
        <v>30.741935483870979</v>
      </c>
      <c r="GJ134" s="218">
        <v>166.10000000000002</v>
      </c>
      <c r="GK134" s="222">
        <v>4.4030430220356758</v>
      </c>
      <c r="GL134" s="218">
        <v>30.741935483870979</v>
      </c>
      <c r="GM134" s="218">
        <v>166.10000000000002</v>
      </c>
      <c r="GN134" s="222">
        <v>4.4030430220356758</v>
      </c>
      <c r="GO134" s="218">
        <v>30.741935483870979</v>
      </c>
      <c r="GP134" s="218">
        <v>166.10000000000002</v>
      </c>
      <c r="GQ134" s="222">
        <v>4.4030430220356758</v>
      </c>
    </row>
    <row r="135" spans="1:199" s="36" customFormat="1" ht="10.199999999999999" x14ac:dyDescent="0.2">
      <c r="A135" s="126"/>
      <c r="B135" s="126"/>
      <c r="C135" s="126"/>
      <c r="D135" s="126"/>
      <c r="E135" s="126"/>
      <c r="F135" s="127">
        <v>2</v>
      </c>
      <c r="G135" s="128" t="s">
        <v>126</v>
      </c>
      <c r="H135" s="114"/>
      <c r="I135" s="114"/>
      <c r="J135" s="114" t="s">
        <v>273</v>
      </c>
      <c r="K135" s="126"/>
      <c r="L135" s="126"/>
      <c r="M135" s="126"/>
      <c r="N135" s="126"/>
      <c r="O135" s="126"/>
      <c r="P135" s="126"/>
      <c r="Q135" s="126"/>
      <c r="R135" s="218">
        <v>1.596774193548387</v>
      </c>
      <c r="S135" s="218">
        <v>0</v>
      </c>
      <c r="T135" s="219">
        <v>-1</v>
      </c>
      <c r="U135" s="220"/>
      <c r="V135" s="221"/>
      <c r="W135" s="218">
        <v>1.406949769354839</v>
      </c>
      <c r="X135" s="218">
        <v>0.1</v>
      </c>
      <c r="Y135" s="222">
        <v>-0.9289242571567744</v>
      </c>
      <c r="Z135" s="223">
        <v>1.3366067580645162</v>
      </c>
      <c r="AA135" s="218">
        <v>0.1</v>
      </c>
      <c r="AB135" s="222">
        <v>-0.92518367919611155</v>
      </c>
      <c r="AC135" s="218">
        <v>1.3366067580645162</v>
      </c>
      <c r="AD135" s="218">
        <v>0.1</v>
      </c>
      <c r="AE135" s="222">
        <v>-0.92518367919611155</v>
      </c>
      <c r="AF135" s="218">
        <v>1.3366067580645162</v>
      </c>
      <c r="AG135" s="218">
        <v>0.1</v>
      </c>
      <c r="AH135" s="222">
        <v>-0.92518367919611155</v>
      </c>
      <c r="AI135" s="218">
        <v>1.3366067580645162</v>
      </c>
      <c r="AJ135" s="218">
        <v>0.1</v>
      </c>
      <c r="AK135" s="222">
        <v>-0.92518367919611155</v>
      </c>
      <c r="AL135" s="218">
        <v>1.5104239774193551</v>
      </c>
      <c r="AM135" s="218">
        <v>0.1</v>
      </c>
      <c r="AN135" s="222">
        <v>-0.93379342390283304</v>
      </c>
      <c r="AO135" s="218">
        <v>1.5849170714285716</v>
      </c>
      <c r="AP135" s="218">
        <v>0.1</v>
      </c>
      <c r="AQ135" s="222">
        <v>-0.93690521617647493</v>
      </c>
      <c r="AR135" s="218">
        <v>1.5849170714285714</v>
      </c>
      <c r="AS135" s="218">
        <v>0.1</v>
      </c>
      <c r="AT135" s="222">
        <v>-0.93690521617647493</v>
      </c>
      <c r="AU135" s="218">
        <v>1.5849170714285714</v>
      </c>
      <c r="AV135" s="218">
        <v>0.1</v>
      </c>
      <c r="AW135" s="222">
        <v>-0.93690521617647493</v>
      </c>
      <c r="AX135" s="218">
        <v>1.5973907233640556</v>
      </c>
      <c r="AY135" s="218">
        <v>0.1</v>
      </c>
      <c r="AZ135" s="222">
        <v>-0.93739790864103478</v>
      </c>
      <c r="BA135" s="218">
        <v>1.6027365741935489</v>
      </c>
      <c r="BB135" s="218">
        <v>0.1</v>
      </c>
      <c r="BC135" s="222">
        <v>-0.93760671490864478</v>
      </c>
      <c r="BD135" s="218">
        <v>1.6027365741935491</v>
      </c>
      <c r="BE135" s="218">
        <v>0.1</v>
      </c>
      <c r="BF135" s="222">
        <v>-0.93760671490864478</v>
      </c>
      <c r="BG135" s="218">
        <v>1.6027365741935491</v>
      </c>
      <c r="BH135" s="218">
        <v>0.1</v>
      </c>
      <c r="BI135" s="222">
        <v>-0.93760671490864478</v>
      </c>
      <c r="BJ135" s="218">
        <v>1.6571576245161295</v>
      </c>
      <c r="BK135" s="218">
        <v>0.1</v>
      </c>
      <c r="BL135" s="222">
        <v>-0.93965571016263527</v>
      </c>
      <c r="BM135" s="218">
        <v>1.7387892000000007</v>
      </c>
      <c r="BN135" s="218">
        <v>0.1</v>
      </c>
      <c r="BO135" s="222">
        <v>-0.94248871571090964</v>
      </c>
      <c r="BP135" s="218">
        <v>1.7387892000000007</v>
      </c>
      <c r="BQ135" s="218">
        <v>0.1</v>
      </c>
      <c r="BR135" s="222">
        <v>-0.94248871571090964</v>
      </c>
      <c r="BS135" s="218">
        <v>1.7387892000000007</v>
      </c>
      <c r="BT135" s="218">
        <v>0.1</v>
      </c>
      <c r="BU135" s="222">
        <v>-0.94248871571090964</v>
      </c>
      <c r="BV135" s="218">
        <v>1.7180563083870974</v>
      </c>
      <c r="BW135" s="218">
        <v>5.7989999999999995</v>
      </c>
      <c r="BX135" s="222">
        <v>2.375325925984388</v>
      </c>
      <c r="BY135" s="218">
        <v>1.645491187741936</v>
      </c>
      <c r="BZ135" s="218">
        <v>13.867999999999999</v>
      </c>
      <c r="CA135" s="222">
        <v>7.4278786196544075</v>
      </c>
      <c r="CB135" s="218">
        <v>1.6351247419354842</v>
      </c>
      <c r="CC135" s="218">
        <v>16.047999999999998</v>
      </c>
      <c r="CD135" s="222">
        <v>8.8145417217551891</v>
      </c>
      <c r="CE135" s="218">
        <v>1.6351247419354842</v>
      </c>
      <c r="CF135" s="218">
        <v>18.127999999999997</v>
      </c>
      <c r="CG135" s="222" t="s">
        <v>472</v>
      </c>
      <c r="CH135" s="218">
        <v>1.6351247419354842</v>
      </c>
      <c r="CI135" s="218">
        <v>19.427999999999997</v>
      </c>
      <c r="CJ135" s="222" t="s">
        <v>472</v>
      </c>
      <c r="CK135" s="218">
        <v>1.5998276747741935</v>
      </c>
      <c r="CL135" s="218">
        <v>19.427999999999997</v>
      </c>
      <c r="CM135" s="222" t="s">
        <v>472</v>
      </c>
      <c r="CN135" s="218">
        <v>1.5762962966666663</v>
      </c>
      <c r="CO135" s="218">
        <v>19.427999999999997</v>
      </c>
      <c r="CP135" s="222" t="s">
        <v>472</v>
      </c>
      <c r="CQ135" s="218">
        <v>1.5762962966666665</v>
      </c>
      <c r="CR135" s="218">
        <v>19.427999999999997</v>
      </c>
      <c r="CS135" s="222" t="s">
        <v>472</v>
      </c>
      <c r="CT135" s="218">
        <v>1.5762962966666665</v>
      </c>
      <c r="CU135" s="218">
        <v>19.427999999999997</v>
      </c>
      <c r="CV135" s="222" t="s">
        <v>472</v>
      </c>
      <c r="CW135" s="218">
        <v>1.5844874554193549</v>
      </c>
      <c r="CX135" s="218">
        <v>19.427999999999997</v>
      </c>
      <c r="CY135" s="222" t="s">
        <v>472</v>
      </c>
      <c r="CZ135" s="218">
        <v>1.5967741935483872</v>
      </c>
      <c r="DA135" s="218">
        <v>19.427999999999997</v>
      </c>
      <c r="DB135" s="222" t="s">
        <v>472</v>
      </c>
      <c r="DC135" s="218">
        <v>1.5967741935483875</v>
      </c>
      <c r="DD135" s="218">
        <v>19.427999999999997</v>
      </c>
      <c r="DE135" s="222" t="s">
        <v>472</v>
      </c>
      <c r="DF135" s="218">
        <v>1.5967741935483875</v>
      </c>
      <c r="DG135" s="218">
        <v>19.427999999999997</v>
      </c>
      <c r="DH135" s="222" t="s">
        <v>472</v>
      </c>
      <c r="DI135" s="218">
        <v>1.5792189967741939</v>
      </c>
      <c r="DJ135" s="218">
        <v>19.427999999999997</v>
      </c>
      <c r="DK135" s="222" t="s">
        <v>472</v>
      </c>
      <c r="DL135" s="218">
        <v>1.4563326193548387</v>
      </c>
      <c r="DM135" s="218">
        <v>19.427999999999997</v>
      </c>
      <c r="DN135" s="222" t="s">
        <v>472</v>
      </c>
      <c r="DO135" s="218">
        <v>1.4212222258064517</v>
      </c>
      <c r="DP135" s="218">
        <v>19.427999999999997</v>
      </c>
      <c r="DQ135" s="222" t="s">
        <v>472</v>
      </c>
      <c r="DR135" s="218">
        <v>1.4212222258064517</v>
      </c>
      <c r="DS135" s="218">
        <v>19.427999999999997</v>
      </c>
      <c r="DT135" s="222" t="s">
        <v>472</v>
      </c>
      <c r="DU135" s="218">
        <v>1.4212222258064517</v>
      </c>
      <c r="DV135" s="218">
        <v>19.427999999999997</v>
      </c>
      <c r="DW135" s="222" t="s">
        <v>472</v>
      </c>
      <c r="DX135" s="218">
        <v>1.5689444462365596</v>
      </c>
      <c r="DY135" s="218">
        <v>19.427999999999997</v>
      </c>
      <c r="DZ135" s="222" t="s">
        <v>472</v>
      </c>
      <c r="EA135" s="218">
        <v>1.716666666666667</v>
      </c>
      <c r="EB135" s="218">
        <v>19.427999999999997</v>
      </c>
      <c r="EC135" s="222" t="s">
        <v>472</v>
      </c>
      <c r="ED135" s="218">
        <v>1.7166666666666672</v>
      </c>
      <c r="EE135" s="218">
        <v>19.427999999999997</v>
      </c>
      <c r="EF135" s="222" t="s">
        <v>472</v>
      </c>
      <c r="EG135" s="218">
        <v>1.7166666666666672</v>
      </c>
      <c r="EH135" s="218">
        <v>19.427999999999997</v>
      </c>
      <c r="EI135" s="222" t="s">
        <v>472</v>
      </c>
      <c r="EJ135" s="218">
        <v>1.6806989247311832</v>
      </c>
      <c r="EK135" s="218">
        <v>19.427999999999997</v>
      </c>
      <c r="EL135" s="222" t="s">
        <v>472</v>
      </c>
      <c r="EM135" s="218">
        <v>1.5967741935483875</v>
      </c>
      <c r="EN135" s="218">
        <v>19.427999999999997</v>
      </c>
      <c r="EO135" s="222" t="s">
        <v>472</v>
      </c>
      <c r="EP135" s="218">
        <v>1.5967741935483875</v>
      </c>
      <c r="EQ135" s="218">
        <v>19.427999999999997</v>
      </c>
      <c r="ER135" s="222" t="s">
        <v>472</v>
      </c>
      <c r="ES135" s="218">
        <v>1.5967741935483875</v>
      </c>
      <c r="ET135" s="218">
        <v>19.427999999999997</v>
      </c>
      <c r="EU135" s="222" t="s">
        <v>472</v>
      </c>
      <c r="EV135" s="218">
        <v>1.5967741935483875</v>
      </c>
      <c r="EW135" s="218">
        <v>19.427999999999997</v>
      </c>
      <c r="EX135" s="222" t="s">
        <v>472</v>
      </c>
      <c r="EY135" s="218">
        <v>1.6446906447311833</v>
      </c>
      <c r="EZ135" s="218">
        <v>19.427999999999997</v>
      </c>
      <c r="FA135" s="222" t="s">
        <v>472</v>
      </c>
      <c r="FB135" s="218">
        <v>1.6652262666666675</v>
      </c>
      <c r="FC135" s="218">
        <v>19.427999999999997</v>
      </c>
      <c r="FD135" s="222" t="s">
        <v>472</v>
      </c>
      <c r="FE135" s="218">
        <v>1.6652262666666677</v>
      </c>
      <c r="FF135" s="218">
        <v>19.427999999999997</v>
      </c>
      <c r="FG135" s="222" t="s">
        <v>472</v>
      </c>
      <c r="FH135" s="218">
        <v>1.6652262666666677</v>
      </c>
      <c r="FI135" s="218">
        <v>19.427999999999997</v>
      </c>
      <c r="FJ135" s="222" t="s">
        <v>472</v>
      </c>
      <c r="FK135" s="218">
        <v>1.6310002301075277</v>
      </c>
      <c r="FL135" s="218">
        <v>19.427999999999997</v>
      </c>
      <c r="FM135" s="222" t="s">
        <v>472</v>
      </c>
      <c r="FN135" s="218">
        <v>1.5967741935483879</v>
      </c>
      <c r="FO135" s="218">
        <v>19.427999999999997</v>
      </c>
      <c r="FP135" s="222" t="s">
        <v>472</v>
      </c>
      <c r="FQ135" s="218">
        <v>1.5967741935483879</v>
      </c>
      <c r="FR135" s="218">
        <v>19.427999999999997</v>
      </c>
      <c r="FS135" s="222" t="s">
        <v>472</v>
      </c>
      <c r="FT135" s="218">
        <v>1.5967741935483879</v>
      </c>
      <c r="FU135" s="218">
        <v>19.427999999999997</v>
      </c>
      <c r="FV135" s="222" t="s">
        <v>472</v>
      </c>
      <c r="FW135" s="218">
        <v>1.5967741935483879</v>
      </c>
      <c r="FX135" s="218">
        <v>19.427999999999997</v>
      </c>
      <c r="FY135" s="222" t="s">
        <v>472</v>
      </c>
      <c r="FZ135" s="218">
        <v>11.580645161290327</v>
      </c>
      <c r="GA135" s="218">
        <v>118.56799999999998</v>
      </c>
      <c r="GB135" s="222">
        <v>9.2384623955431699</v>
      </c>
      <c r="GC135" s="218">
        <v>11.580645161290327</v>
      </c>
      <c r="GD135" s="218">
        <v>118.56799999999998</v>
      </c>
      <c r="GE135" s="222">
        <v>9.2384623955431699</v>
      </c>
      <c r="GF135" s="218">
        <v>11.580645161290327</v>
      </c>
      <c r="GG135" s="218">
        <v>118.56799999999998</v>
      </c>
      <c r="GH135" s="222">
        <v>9.2384623955431699</v>
      </c>
      <c r="GI135" s="218">
        <v>11.580645161290327</v>
      </c>
      <c r="GJ135" s="218">
        <v>118.56799999999998</v>
      </c>
      <c r="GK135" s="222">
        <v>9.2384623955431699</v>
      </c>
      <c r="GL135" s="218">
        <v>11.580645161290327</v>
      </c>
      <c r="GM135" s="218">
        <v>118.56799999999998</v>
      </c>
      <c r="GN135" s="222">
        <v>9.2384623955431699</v>
      </c>
      <c r="GO135" s="218">
        <v>11.580645161290327</v>
      </c>
      <c r="GP135" s="218">
        <v>118.56799999999998</v>
      </c>
      <c r="GQ135" s="222">
        <v>9.2384623955431699</v>
      </c>
    </row>
    <row r="136" spans="1:199" s="36" customFormat="1" ht="10.199999999999999" x14ac:dyDescent="0.2">
      <c r="A136" s="126"/>
      <c r="B136" s="126"/>
      <c r="C136" s="126"/>
      <c r="D136" s="126"/>
      <c r="E136" s="126"/>
      <c r="F136" s="127">
        <v>2</v>
      </c>
      <c r="G136" s="128" t="s">
        <v>137</v>
      </c>
      <c r="H136" s="114"/>
      <c r="I136" s="114"/>
      <c r="J136" s="114" t="s">
        <v>273</v>
      </c>
      <c r="K136" s="126"/>
      <c r="L136" s="126"/>
      <c r="M136" s="126"/>
      <c r="N136" s="126"/>
      <c r="O136" s="126"/>
      <c r="P136" s="126"/>
      <c r="Q136" s="126"/>
      <c r="R136" s="218">
        <v>-2.9842794901924208E-13</v>
      </c>
      <c r="S136" s="218">
        <v>0</v>
      </c>
      <c r="T136" s="219">
        <v>1</v>
      </c>
      <c r="U136" s="220"/>
      <c r="V136" s="221"/>
      <c r="W136" s="218">
        <v>0.8612903225806452</v>
      </c>
      <c r="X136" s="218">
        <v>0.2</v>
      </c>
      <c r="Y136" s="222">
        <v>-0.76779026217228474</v>
      </c>
      <c r="Z136" s="223">
        <v>2.870967741935484</v>
      </c>
      <c r="AA136" s="218">
        <v>0.2</v>
      </c>
      <c r="AB136" s="222">
        <v>-0.93033707865168536</v>
      </c>
      <c r="AC136" s="218">
        <v>0.4306451612903226</v>
      </c>
      <c r="AD136" s="218">
        <v>0.2</v>
      </c>
      <c r="AE136" s="222">
        <v>-0.53558052434456926</v>
      </c>
      <c r="AF136" s="218">
        <v>2.4403225806451614</v>
      </c>
      <c r="AG136" s="218">
        <v>0.2</v>
      </c>
      <c r="AH136" s="222">
        <v>-0.91804362194315925</v>
      </c>
      <c r="AI136" s="218">
        <v>0</v>
      </c>
      <c r="AJ136" s="218">
        <v>0.2</v>
      </c>
      <c r="AK136" s="222">
        <v>0</v>
      </c>
      <c r="AL136" s="218">
        <v>2.2250000000000014</v>
      </c>
      <c r="AM136" s="218">
        <v>0.2</v>
      </c>
      <c r="AN136" s="222">
        <v>-0.9101123595505618</v>
      </c>
      <c r="AO136" s="218">
        <v>4.4500000000000028</v>
      </c>
      <c r="AP136" s="218">
        <v>0.2</v>
      </c>
      <c r="AQ136" s="222">
        <v>-0.9550561797752809</v>
      </c>
      <c r="AR136" s="218">
        <v>2.2250000000000032</v>
      </c>
      <c r="AS136" s="218">
        <v>0.2</v>
      </c>
      <c r="AT136" s="222">
        <v>-0.9101123595505618</v>
      </c>
      <c r="AU136" s="218">
        <v>3.5527136788005009E-15</v>
      </c>
      <c r="AV136" s="218">
        <v>0.2</v>
      </c>
      <c r="AW136" s="222" t="s">
        <v>472</v>
      </c>
      <c r="AX136" s="218">
        <v>2.0096774193548548</v>
      </c>
      <c r="AY136" s="218">
        <v>0.2</v>
      </c>
      <c r="AZ136" s="222">
        <v>-0.90048154093097998</v>
      </c>
      <c r="BA136" s="218">
        <v>4.019354838709706</v>
      </c>
      <c r="BB136" s="218">
        <v>0.2</v>
      </c>
      <c r="BC136" s="222">
        <v>-0.95024077046548983</v>
      </c>
      <c r="BD136" s="218">
        <v>1.5790322580645579</v>
      </c>
      <c r="BE136" s="218">
        <v>0.2</v>
      </c>
      <c r="BF136" s="222">
        <v>-0.87334014300306773</v>
      </c>
      <c r="BG136" s="218">
        <v>0</v>
      </c>
      <c r="BH136" s="218">
        <v>0.2</v>
      </c>
      <c r="BI136" s="222">
        <v>0</v>
      </c>
      <c r="BJ136" s="218">
        <v>1.1866666666667278</v>
      </c>
      <c r="BK136" s="218">
        <v>0.2</v>
      </c>
      <c r="BL136" s="222">
        <v>-0.83146067415731206</v>
      </c>
      <c r="BM136" s="218">
        <v>3.2633333333333958</v>
      </c>
      <c r="BN136" s="218">
        <v>0.2</v>
      </c>
      <c r="BO136" s="222">
        <v>-0.93871297242083873</v>
      </c>
      <c r="BP136" s="218">
        <v>0.89000000000006452</v>
      </c>
      <c r="BQ136" s="218">
        <v>0.2</v>
      </c>
      <c r="BR136" s="222">
        <v>-0.77528089887642082</v>
      </c>
      <c r="BS136" s="218">
        <v>0</v>
      </c>
      <c r="BT136" s="218">
        <v>0.2</v>
      </c>
      <c r="BU136" s="222">
        <v>0</v>
      </c>
      <c r="BV136" s="218">
        <v>0.5741935483871643</v>
      </c>
      <c r="BW136" s="218">
        <v>0.2</v>
      </c>
      <c r="BX136" s="222">
        <v>-0.65168539325846786</v>
      </c>
      <c r="BY136" s="218">
        <v>2.5838709677420155</v>
      </c>
      <c r="BZ136" s="218">
        <v>0</v>
      </c>
      <c r="CA136" s="222">
        <v>-1</v>
      </c>
      <c r="CB136" s="218">
        <v>0.14354838709686391</v>
      </c>
      <c r="CC136" s="218">
        <v>0</v>
      </c>
      <c r="CD136" s="222">
        <v>-1</v>
      </c>
      <c r="CE136" s="218">
        <v>2.1532258064517151</v>
      </c>
      <c r="CF136" s="218">
        <v>0</v>
      </c>
      <c r="CG136" s="222">
        <v>-1</v>
      </c>
      <c r="CH136" s="218">
        <v>0</v>
      </c>
      <c r="CI136" s="218">
        <v>0</v>
      </c>
      <c r="CJ136" s="222">
        <v>0</v>
      </c>
      <c r="CK136" s="218">
        <v>1.7800000000001148</v>
      </c>
      <c r="CL136" s="218">
        <v>0</v>
      </c>
      <c r="CM136" s="222">
        <v>-1</v>
      </c>
      <c r="CN136" s="218">
        <v>3.8566666666667828</v>
      </c>
      <c r="CO136" s="218">
        <v>0</v>
      </c>
      <c r="CP136" s="222">
        <v>-1</v>
      </c>
      <c r="CQ136" s="218">
        <v>1.483333333333448</v>
      </c>
      <c r="CR136" s="218">
        <v>0</v>
      </c>
      <c r="CS136" s="222">
        <v>-1</v>
      </c>
      <c r="CT136" s="218">
        <v>0</v>
      </c>
      <c r="CU136" s="218">
        <v>0</v>
      </c>
      <c r="CV136" s="222">
        <v>0</v>
      </c>
      <c r="CW136" s="218">
        <v>1.1483870967743144</v>
      </c>
      <c r="CX136" s="218">
        <v>0</v>
      </c>
      <c r="CY136" s="222">
        <v>-1</v>
      </c>
      <c r="CZ136" s="218">
        <v>3.1580645161291656</v>
      </c>
      <c r="DA136" s="218">
        <v>0</v>
      </c>
      <c r="DB136" s="222">
        <v>-1</v>
      </c>
      <c r="DC136" s="218">
        <v>0.71774193548401399</v>
      </c>
      <c r="DD136" s="218">
        <v>0</v>
      </c>
      <c r="DE136" s="222">
        <v>-1</v>
      </c>
      <c r="DF136" s="218">
        <v>0</v>
      </c>
      <c r="DG136" s="218">
        <v>0</v>
      </c>
      <c r="DH136" s="222">
        <v>0</v>
      </c>
      <c r="DI136" s="218">
        <v>0.2870967741937136</v>
      </c>
      <c r="DJ136" s="218">
        <v>0</v>
      </c>
      <c r="DK136" s="222">
        <v>-1</v>
      </c>
      <c r="DL136" s="218">
        <v>2.2967741935485506</v>
      </c>
      <c r="DM136" s="218">
        <v>0</v>
      </c>
      <c r="DN136" s="222">
        <v>-1</v>
      </c>
      <c r="DO136" s="218">
        <v>0</v>
      </c>
      <c r="DP136" s="218">
        <v>0</v>
      </c>
      <c r="DQ136" s="222">
        <v>0</v>
      </c>
      <c r="DR136" s="218">
        <v>1.8661290322581578</v>
      </c>
      <c r="DS136" s="218">
        <v>0</v>
      </c>
      <c r="DT136" s="222">
        <v>-1</v>
      </c>
      <c r="DU136" s="218">
        <v>0</v>
      </c>
      <c r="DV136" s="218">
        <v>0</v>
      </c>
      <c r="DW136" s="222">
        <v>0</v>
      </c>
      <c r="DX136" s="218">
        <v>1.4833333333333769</v>
      </c>
      <c r="DY136" s="218">
        <v>0</v>
      </c>
      <c r="DZ136" s="222">
        <v>-1</v>
      </c>
      <c r="EA136" s="218">
        <v>3.5600000000000449</v>
      </c>
      <c r="EB136" s="218">
        <v>0</v>
      </c>
      <c r="EC136" s="222">
        <v>-1</v>
      </c>
      <c r="ED136" s="218">
        <v>1.1866666666667101</v>
      </c>
      <c r="EE136" s="218">
        <v>0</v>
      </c>
      <c r="EF136" s="222">
        <v>-1</v>
      </c>
      <c r="EG136" s="218">
        <v>0</v>
      </c>
      <c r="EH136" s="218">
        <v>0</v>
      </c>
      <c r="EI136" s="222">
        <v>0</v>
      </c>
      <c r="EJ136" s="218">
        <v>0.86129032258067184</v>
      </c>
      <c r="EK136" s="218">
        <v>0</v>
      </c>
      <c r="EL136" s="222">
        <v>-1</v>
      </c>
      <c r="EM136" s="218">
        <v>2.8709677419354733</v>
      </c>
      <c r="EN136" s="218">
        <v>0</v>
      </c>
      <c r="EO136" s="222">
        <v>-1</v>
      </c>
      <c r="EP136" s="218">
        <v>0.43064516129027197</v>
      </c>
      <c r="EQ136" s="218">
        <v>0</v>
      </c>
      <c r="ER136" s="222">
        <v>-1</v>
      </c>
      <c r="ES136" s="218">
        <v>2.4403225806450735</v>
      </c>
      <c r="ET136" s="218">
        <v>0</v>
      </c>
      <c r="EU136" s="222">
        <v>-1</v>
      </c>
      <c r="EV136" s="218">
        <v>0</v>
      </c>
      <c r="EW136" s="218">
        <v>0</v>
      </c>
      <c r="EX136" s="222">
        <v>0</v>
      </c>
      <c r="EY136" s="218">
        <v>2.0766666666665401</v>
      </c>
      <c r="EZ136" s="218">
        <v>0</v>
      </c>
      <c r="FA136" s="222">
        <v>-1</v>
      </c>
      <c r="FB136" s="218">
        <v>4.1533333333332081</v>
      </c>
      <c r="FC136" s="218">
        <v>0</v>
      </c>
      <c r="FD136" s="222">
        <v>-1</v>
      </c>
      <c r="FE136" s="218">
        <v>1.7799999999998732</v>
      </c>
      <c r="FF136" s="218">
        <v>0</v>
      </c>
      <c r="FG136" s="222">
        <v>-1</v>
      </c>
      <c r="FH136" s="218">
        <v>0</v>
      </c>
      <c r="FI136" s="218">
        <v>0</v>
      </c>
      <c r="FJ136" s="222">
        <v>0</v>
      </c>
      <c r="FK136" s="218">
        <v>1.4354838709675874</v>
      </c>
      <c r="FL136" s="218">
        <v>0</v>
      </c>
      <c r="FM136" s="222">
        <v>-1</v>
      </c>
      <c r="FN136" s="218">
        <v>3.4451612903223889</v>
      </c>
      <c r="FO136" s="218">
        <v>0</v>
      </c>
      <c r="FP136" s="222">
        <v>-1</v>
      </c>
      <c r="FQ136" s="218">
        <v>1.0048387096771876</v>
      </c>
      <c r="FR136" s="218">
        <v>0</v>
      </c>
      <c r="FS136" s="222">
        <v>-1</v>
      </c>
      <c r="FT136" s="218">
        <v>0</v>
      </c>
      <c r="FU136" s="218">
        <v>0</v>
      </c>
      <c r="FV136" s="222">
        <v>0</v>
      </c>
      <c r="FW136" s="218">
        <v>-2.9842794901924208E-13</v>
      </c>
      <c r="FX136" s="218">
        <v>0</v>
      </c>
      <c r="FY136" s="222">
        <v>1</v>
      </c>
      <c r="FZ136" s="218">
        <v>1.9999999999982094</v>
      </c>
      <c r="GA136" s="218">
        <v>2</v>
      </c>
      <c r="GB136" s="222">
        <v>8.9528384705852777E-13</v>
      </c>
      <c r="GC136" s="218">
        <v>1.9999999999982094</v>
      </c>
      <c r="GD136" s="218">
        <v>2</v>
      </c>
      <c r="GE136" s="222">
        <v>8.9528384705852777E-13</v>
      </c>
      <c r="GF136" s="218">
        <v>1.9999999999982094</v>
      </c>
      <c r="GG136" s="218">
        <v>2</v>
      </c>
      <c r="GH136" s="222">
        <v>8.9528384705852777E-13</v>
      </c>
      <c r="GI136" s="218">
        <v>1.9999999999982094</v>
      </c>
      <c r="GJ136" s="218">
        <v>2</v>
      </c>
      <c r="GK136" s="222">
        <v>8.9528384705852777E-13</v>
      </c>
      <c r="GL136" s="218">
        <v>1.9999999999982094</v>
      </c>
      <c r="GM136" s="218">
        <v>2</v>
      </c>
      <c r="GN136" s="222">
        <v>8.9528384705852777E-13</v>
      </c>
      <c r="GO136" s="218">
        <v>1.9999999999982094</v>
      </c>
      <c r="GP136" s="218">
        <v>2</v>
      </c>
      <c r="GQ136" s="222">
        <v>8.9528384705852777E-13</v>
      </c>
    </row>
    <row r="137" spans="1:199" s="36" customFormat="1" ht="10.199999999999999" x14ac:dyDescent="0.2">
      <c r="A137" s="126"/>
      <c r="B137" s="126"/>
      <c r="C137" s="126"/>
      <c r="D137" s="126"/>
      <c r="E137" s="126"/>
      <c r="F137" s="127">
        <v>2</v>
      </c>
      <c r="G137" s="128" t="s">
        <v>142</v>
      </c>
      <c r="H137" s="114"/>
      <c r="I137" s="114"/>
      <c r="J137" s="114" t="s">
        <v>273</v>
      </c>
      <c r="K137" s="126"/>
      <c r="L137" s="126"/>
      <c r="M137" s="126"/>
      <c r="N137" s="126"/>
      <c r="O137" s="126"/>
      <c r="P137" s="126"/>
      <c r="Q137" s="126"/>
      <c r="R137" s="218">
        <v>1.0658141036401503E-13</v>
      </c>
      <c r="S137" s="218">
        <v>0</v>
      </c>
      <c r="T137" s="219">
        <v>-1</v>
      </c>
      <c r="U137" s="220"/>
      <c r="V137" s="221"/>
      <c r="W137" s="218">
        <v>0.25838709677419353</v>
      </c>
      <c r="X137" s="218">
        <v>0.01</v>
      </c>
      <c r="Y137" s="222">
        <v>-0.96129837702871412</v>
      </c>
      <c r="Z137" s="223">
        <v>0.8612903225806452</v>
      </c>
      <c r="AA137" s="218">
        <v>0.01</v>
      </c>
      <c r="AB137" s="222">
        <v>-0.98838951310861423</v>
      </c>
      <c r="AC137" s="218">
        <v>0</v>
      </c>
      <c r="AD137" s="218">
        <v>0.01</v>
      </c>
      <c r="AE137" s="222">
        <v>0</v>
      </c>
      <c r="AF137" s="218">
        <v>0</v>
      </c>
      <c r="AG137" s="218">
        <v>0.01</v>
      </c>
      <c r="AH137" s="222">
        <v>0</v>
      </c>
      <c r="AI137" s="218">
        <v>-4.4408920985006262E-16</v>
      </c>
      <c r="AJ137" s="218">
        <v>0.01</v>
      </c>
      <c r="AK137" s="222" t="s">
        <v>471</v>
      </c>
      <c r="AL137" s="218">
        <v>0.66749999999999998</v>
      </c>
      <c r="AM137" s="218">
        <v>0.01</v>
      </c>
      <c r="AN137" s="222">
        <v>-0.98501872659176026</v>
      </c>
      <c r="AO137" s="218">
        <v>1.335</v>
      </c>
      <c r="AP137" s="218">
        <v>0.01</v>
      </c>
      <c r="AQ137" s="222">
        <v>-0.99250936329588013</v>
      </c>
      <c r="AR137" s="218">
        <v>0</v>
      </c>
      <c r="AS137" s="218">
        <v>0.01</v>
      </c>
      <c r="AT137" s="222">
        <v>0</v>
      </c>
      <c r="AU137" s="218">
        <v>8.8817841970012523E-16</v>
      </c>
      <c r="AV137" s="218">
        <v>0.01</v>
      </c>
      <c r="AW137" s="222" t="s">
        <v>472</v>
      </c>
      <c r="AX137" s="218">
        <v>0.60290322580645128</v>
      </c>
      <c r="AY137" s="218">
        <v>0.01</v>
      </c>
      <c r="AZ137" s="222">
        <v>-0.98341359015516316</v>
      </c>
      <c r="BA137" s="218">
        <v>1.2058064516129017</v>
      </c>
      <c r="BB137" s="218">
        <v>0.01</v>
      </c>
      <c r="BC137" s="222">
        <v>-0.99170679507758153</v>
      </c>
      <c r="BD137" s="218">
        <v>0</v>
      </c>
      <c r="BE137" s="218">
        <v>0.01</v>
      </c>
      <c r="BF137" s="222">
        <v>0</v>
      </c>
      <c r="BG137" s="218">
        <v>0</v>
      </c>
      <c r="BH137" s="218">
        <v>0.01</v>
      </c>
      <c r="BI137" s="222">
        <v>0</v>
      </c>
      <c r="BJ137" s="218">
        <v>0.3559999999999981</v>
      </c>
      <c r="BK137" s="218">
        <v>0.01</v>
      </c>
      <c r="BL137" s="222">
        <v>-0.97191011235955038</v>
      </c>
      <c r="BM137" s="218">
        <v>0.97900000000000098</v>
      </c>
      <c r="BN137" s="218">
        <v>0.01</v>
      </c>
      <c r="BO137" s="222">
        <v>-0.98978549540347294</v>
      </c>
      <c r="BP137" s="218">
        <v>0</v>
      </c>
      <c r="BQ137" s="218">
        <v>0.01</v>
      </c>
      <c r="BR137" s="222">
        <v>0</v>
      </c>
      <c r="BS137" s="218">
        <v>0</v>
      </c>
      <c r="BT137" s="218">
        <v>0.01</v>
      </c>
      <c r="BU137" s="222">
        <v>0</v>
      </c>
      <c r="BV137" s="218">
        <v>0.17225806451613757</v>
      </c>
      <c r="BW137" s="218">
        <v>0</v>
      </c>
      <c r="BX137" s="222">
        <v>-1</v>
      </c>
      <c r="BY137" s="218">
        <v>0.77516129032258796</v>
      </c>
      <c r="BZ137" s="218">
        <v>0</v>
      </c>
      <c r="CA137" s="222">
        <v>-1</v>
      </c>
      <c r="CB137" s="218">
        <v>0</v>
      </c>
      <c r="CC137" s="218">
        <v>0.5600000000000005</v>
      </c>
      <c r="CD137" s="222">
        <v>0</v>
      </c>
      <c r="CE137" s="218">
        <v>0</v>
      </c>
      <c r="CF137" s="218">
        <v>0</v>
      </c>
      <c r="CG137" s="222">
        <v>0</v>
      </c>
      <c r="CH137" s="218">
        <v>0</v>
      </c>
      <c r="CI137" s="218">
        <v>0</v>
      </c>
      <c r="CJ137" s="222">
        <v>0</v>
      </c>
      <c r="CK137" s="218">
        <v>0.53400000000000603</v>
      </c>
      <c r="CL137" s="218">
        <v>0</v>
      </c>
      <c r="CM137" s="222">
        <v>-1</v>
      </c>
      <c r="CN137" s="218">
        <v>1.1570000000000089</v>
      </c>
      <c r="CO137" s="218">
        <v>0</v>
      </c>
      <c r="CP137" s="222">
        <v>-1</v>
      </c>
      <c r="CQ137" s="218">
        <v>0</v>
      </c>
      <c r="CR137" s="218">
        <v>0</v>
      </c>
      <c r="CS137" s="222">
        <v>0</v>
      </c>
      <c r="CT137" s="218">
        <v>0</v>
      </c>
      <c r="CU137" s="218">
        <v>0</v>
      </c>
      <c r="CV137" s="222">
        <v>0</v>
      </c>
      <c r="CW137" s="218">
        <v>0.33406451612904675</v>
      </c>
      <c r="CX137" s="218">
        <v>0</v>
      </c>
      <c r="CY137" s="222">
        <v>-1</v>
      </c>
      <c r="CZ137" s="218">
        <v>0.9186774193548537</v>
      </c>
      <c r="DA137" s="218">
        <v>0</v>
      </c>
      <c r="DB137" s="222">
        <v>-1</v>
      </c>
      <c r="DC137" s="218">
        <v>0</v>
      </c>
      <c r="DD137" s="218">
        <v>0</v>
      </c>
      <c r="DE137" s="222">
        <v>0</v>
      </c>
      <c r="DF137" s="218">
        <v>0</v>
      </c>
      <c r="DG137" s="218">
        <v>0</v>
      </c>
      <c r="DH137" s="222">
        <v>0</v>
      </c>
      <c r="DI137" s="218">
        <v>8.3516129032275899E-2</v>
      </c>
      <c r="DJ137" s="218">
        <v>0</v>
      </c>
      <c r="DK137" s="222">
        <v>-1</v>
      </c>
      <c r="DL137" s="218">
        <v>0.66812903225808284</v>
      </c>
      <c r="DM137" s="218">
        <v>0</v>
      </c>
      <c r="DN137" s="222">
        <v>-1</v>
      </c>
      <c r="DO137" s="218">
        <v>0</v>
      </c>
      <c r="DP137" s="218">
        <v>0</v>
      </c>
      <c r="DQ137" s="222">
        <v>0</v>
      </c>
      <c r="DR137" s="218">
        <v>0</v>
      </c>
      <c r="DS137" s="218">
        <v>0</v>
      </c>
      <c r="DT137" s="222">
        <v>0</v>
      </c>
      <c r="DU137" s="218">
        <v>0</v>
      </c>
      <c r="DV137" s="218">
        <v>0</v>
      </c>
      <c r="DW137" s="222">
        <v>0</v>
      </c>
      <c r="DX137" s="218">
        <v>0.43150000000002819</v>
      </c>
      <c r="DY137" s="218">
        <v>0</v>
      </c>
      <c r="DZ137" s="222">
        <v>-1</v>
      </c>
      <c r="EA137" s="218">
        <v>1.0356000000000378</v>
      </c>
      <c r="EB137" s="218">
        <v>0</v>
      </c>
      <c r="EC137" s="222">
        <v>-1</v>
      </c>
      <c r="ED137" s="218">
        <v>0</v>
      </c>
      <c r="EE137" s="218">
        <v>0</v>
      </c>
      <c r="EF137" s="222">
        <v>0</v>
      </c>
      <c r="EG137" s="218">
        <v>0</v>
      </c>
      <c r="EH137" s="218">
        <v>0</v>
      </c>
      <c r="EI137" s="222">
        <v>0</v>
      </c>
      <c r="EJ137" s="218">
        <v>0.23675806451619508</v>
      </c>
      <c r="EK137" s="218">
        <v>0</v>
      </c>
      <c r="EL137" s="222">
        <v>-1</v>
      </c>
      <c r="EM137" s="218">
        <v>0.78919354838716771</v>
      </c>
      <c r="EN137" s="218">
        <v>0</v>
      </c>
      <c r="EO137" s="222">
        <v>-1</v>
      </c>
      <c r="EP137" s="218">
        <v>0</v>
      </c>
      <c r="EQ137" s="218">
        <v>0</v>
      </c>
      <c r="ER137" s="222">
        <v>0</v>
      </c>
      <c r="ES137" s="218">
        <v>0</v>
      </c>
      <c r="ET137" s="218">
        <v>0</v>
      </c>
      <c r="EU137" s="222">
        <v>0</v>
      </c>
      <c r="EV137" s="218">
        <v>8.5265128291212022E-14</v>
      </c>
      <c r="EW137" s="218">
        <v>0</v>
      </c>
      <c r="EX137" s="222">
        <v>-1</v>
      </c>
      <c r="EY137" s="218">
        <v>0.57085000000008534</v>
      </c>
      <c r="EZ137" s="218">
        <v>0</v>
      </c>
      <c r="FA137" s="222">
        <v>-1</v>
      </c>
      <c r="FB137" s="218">
        <v>1.1417000000000854</v>
      </c>
      <c r="FC137" s="218">
        <v>0</v>
      </c>
      <c r="FD137" s="222">
        <v>-1</v>
      </c>
      <c r="FE137" s="218">
        <v>0</v>
      </c>
      <c r="FF137" s="218">
        <v>0</v>
      </c>
      <c r="FG137" s="222">
        <v>0</v>
      </c>
      <c r="FH137" s="218">
        <v>0</v>
      </c>
      <c r="FI137" s="218">
        <v>0</v>
      </c>
      <c r="FJ137" s="222">
        <v>0</v>
      </c>
      <c r="FK137" s="218">
        <v>0.39459677419363715</v>
      </c>
      <c r="FL137" s="218">
        <v>0</v>
      </c>
      <c r="FM137" s="222">
        <v>-1</v>
      </c>
      <c r="FN137" s="218">
        <v>0.94703225806460978</v>
      </c>
      <c r="FO137" s="218">
        <v>0</v>
      </c>
      <c r="FP137" s="222">
        <v>-1</v>
      </c>
      <c r="FQ137" s="218">
        <v>0</v>
      </c>
      <c r="FR137" s="218">
        <v>0</v>
      </c>
      <c r="FS137" s="222">
        <v>0</v>
      </c>
      <c r="FT137" s="218">
        <v>0</v>
      </c>
      <c r="FU137" s="218">
        <v>0</v>
      </c>
      <c r="FV137" s="222">
        <v>0</v>
      </c>
      <c r="FW137" s="218">
        <v>1.0658141036401503E-13</v>
      </c>
      <c r="FX137" s="218">
        <v>0</v>
      </c>
      <c r="FY137" s="222">
        <v>-1</v>
      </c>
      <c r="FZ137" s="218">
        <v>2.0000000000006395</v>
      </c>
      <c r="GA137" s="218">
        <v>2</v>
      </c>
      <c r="GB137" s="222">
        <v>-3.1974423109194285E-13</v>
      </c>
      <c r="GC137" s="218">
        <v>2.0000000000006395</v>
      </c>
      <c r="GD137" s="218">
        <v>2</v>
      </c>
      <c r="GE137" s="222">
        <v>-3.1974423109194285E-13</v>
      </c>
      <c r="GF137" s="218">
        <v>2.0000000000006395</v>
      </c>
      <c r="GG137" s="218">
        <v>2</v>
      </c>
      <c r="GH137" s="222">
        <v>-3.1974423109194285E-13</v>
      </c>
      <c r="GI137" s="218">
        <v>2.0000000000006395</v>
      </c>
      <c r="GJ137" s="218">
        <v>2</v>
      </c>
      <c r="GK137" s="222">
        <v>-3.1974423109194285E-13</v>
      </c>
      <c r="GL137" s="218">
        <v>2.0000000000006395</v>
      </c>
      <c r="GM137" s="218">
        <v>2</v>
      </c>
      <c r="GN137" s="222">
        <v>-3.1974423109194285E-13</v>
      </c>
      <c r="GO137" s="218">
        <v>2.0000000000006395</v>
      </c>
      <c r="GP137" s="218">
        <v>2</v>
      </c>
      <c r="GQ137" s="222">
        <v>-3.1974423109194285E-13</v>
      </c>
    </row>
    <row r="138" spans="1:199" s="36" customFormat="1" ht="10.199999999999999" x14ac:dyDescent="0.2">
      <c r="A138" s="126"/>
      <c r="B138" s="126"/>
      <c r="C138" s="126"/>
      <c r="D138" s="126"/>
      <c r="E138" s="126"/>
      <c r="F138" s="127">
        <v>2</v>
      </c>
      <c r="G138" s="128" t="s">
        <v>154</v>
      </c>
      <c r="H138" s="114"/>
      <c r="I138" s="114"/>
      <c r="J138" s="114" t="s">
        <v>273</v>
      </c>
      <c r="K138" s="126"/>
      <c r="L138" s="126"/>
      <c r="M138" s="126"/>
      <c r="N138" s="126"/>
      <c r="O138" s="126"/>
      <c r="P138" s="126"/>
      <c r="Q138" s="126"/>
      <c r="R138" s="218">
        <v>1.4210854715202004E-14</v>
      </c>
      <c r="S138" s="218">
        <v>0</v>
      </c>
      <c r="T138" s="219">
        <v>-1</v>
      </c>
      <c r="U138" s="220"/>
      <c r="V138" s="221"/>
      <c r="W138" s="218">
        <v>7.6935483870967741E-2</v>
      </c>
      <c r="X138" s="218">
        <v>0.01</v>
      </c>
      <c r="Y138" s="222">
        <v>-0.87002096436058707</v>
      </c>
      <c r="Z138" s="223">
        <v>0</v>
      </c>
      <c r="AA138" s="218">
        <v>0.01</v>
      </c>
      <c r="AB138" s="222">
        <v>0</v>
      </c>
      <c r="AC138" s="218">
        <v>0</v>
      </c>
      <c r="AD138" s="218">
        <v>0.01</v>
      </c>
      <c r="AE138" s="222">
        <v>0</v>
      </c>
      <c r="AF138" s="218">
        <v>0</v>
      </c>
      <c r="AG138" s="218">
        <v>0.01</v>
      </c>
      <c r="AH138" s="222">
        <v>0</v>
      </c>
      <c r="AI138" s="218">
        <v>-2.2204460492503131E-16</v>
      </c>
      <c r="AJ138" s="218">
        <v>0.01</v>
      </c>
      <c r="AK138" s="222" t="s">
        <v>471</v>
      </c>
      <c r="AL138" s="218">
        <v>0</v>
      </c>
      <c r="AM138" s="218">
        <v>0.01</v>
      </c>
      <c r="AN138" s="222">
        <v>0</v>
      </c>
      <c r="AO138" s="218">
        <v>0</v>
      </c>
      <c r="AP138" s="218">
        <v>0.01</v>
      </c>
      <c r="AQ138" s="222">
        <v>0</v>
      </c>
      <c r="AR138" s="218">
        <v>0</v>
      </c>
      <c r="AS138" s="218">
        <v>0.01</v>
      </c>
      <c r="AT138" s="222">
        <v>0</v>
      </c>
      <c r="AU138" s="218">
        <v>-1.1102230246251565E-15</v>
      </c>
      <c r="AV138" s="218">
        <v>0.01</v>
      </c>
      <c r="AW138" s="222" t="s">
        <v>471</v>
      </c>
      <c r="AX138" s="218">
        <v>0</v>
      </c>
      <c r="AY138" s="218">
        <v>0.01</v>
      </c>
      <c r="AZ138" s="222">
        <v>0</v>
      </c>
      <c r="BA138" s="218">
        <v>0</v>
      </c>
      <c r="BB138" s="218">
        <v>0.01</v>
      </c>
      <c r="BC138" s="222">
        <v>0</v>
      </c>
      <c r="BD138" s="218">
        <v>0</v>
      </c>
      <c r="BE138" s="218">
        <v>0.01</v>
      </c>
      <c r="BF138" s="222">
        <v>0</v>
      </c>
      <c r="BG138" s="218">
        <v>0</v>
      </c>
      <c r="BH138" s="218">
        <v>0.01</v>
      </c>
      <c r="BI138" s="222">
        <v>0</v>
      </c>
      <c r="BJ138" s="218">
        <v>0.10600000000000165</v>
      </c>
      <c r="BK138" s="218">
        <v>0.01</v>
      </c>
      <c r="BL138" s="222">
        <v>-0.90566037735849203</v>
      </c>
      <c r="BM138" s="218">
        <v>0</v>
      </c>
      <c r="BN138" s="218">
        <v>0.01</v>
      </c>
      <c r="BO138" s="222">
        <v>0</v>
      </c>
      <c r="BP138" s="218">
        <v>0</v>
      </c>
      <c r="BQ138" s="218">
        <v>0.01</v>
      </c>
      <c r="BR138" s="222">
        <v>0</v>
      </c>
      <c r="BS138" s="218">
        <v>0</v>
      </c>
      <c r="BT138" s="218">
        <v>0.01</v>
      </c>
      <c r="BU138" s="222">
        <v>0</v>
      </c>
      <c r="BV138" s="218">
        <v>5.1290322580646475E-2</v>
      </c>
      <c r="BW138" s="218">
        <v>0</v>
      </c>
      <c r="BX138" s="222">
        <v>-1</v>
      </c>
      <c r="BY138" s="218">
        <v>0</v>
      </c>
      <c r="BZ138" s="218">
        <v>8.2600000000000016</v>
      </c>
      <c r="CA138" s="222">
        <v>0</v>
      </c>
      <c r="CB138" s="218">
        <v>0</v>
      </c>
      <c r="CC138" s="218">
        <v>25.689</v>
      </c>
      <c r="CD138" s="222">
        <v>0</v>
      </c>
      <c r="CE138" s="218">
        <v>0</v>
      </c>
      <c r="CF138" s="218">
        <v>36.789000000000001</v>
      </c>
      <c r="CG138" s="222">
        <v>0</v>
      </c>
      <c r="CH138" s="218">
        <v>0</v>
      </c>
      <c r="CI138" s="218">
        <v>36.789000000000001</v>
      </c>
      <c r="CJ138" s="222">
        <v>0</v>
      </c>
      <c r="CK138" s="218">
        <v>0</v>
      </c>
      <c r="CL138" s="218">
        <v>36.789000000000001</v>
      </c>
      <c r="CM138" s="222">
        <v>0</v>
      </c>
      <c r="CN138" s="218">
        <v>0</v>
      </c>
      <c r="CO138" s="218">
        <v>36.789000000000001</v>
      </c>
      <c r="CP138" s="222">
        <v>0</v>
      </c>
      <c r="CQ138" s="218">
        <v>0</v>
      </c>
      <c r="CR138" s="218">
        <v>36.789000000000001</v>
      </c>
      <c r="CS138" s="222">
        <v>0</v>
      </c>
      <c r="CT138" s="218">
        <v>0</v>
      </c>
      <c r="CU138" s="218">
        <v>36.789000000000001</v>
      </c>
      <c r="CV138" s="222">
        <v>0</v>
      </c>
      <c r="CW138" s="218">
        <v>0.10258064516130894</v>
      </c>
      <c r="CX138" s="218">
        <v>36.789000000000001</v>
      </c>
      <c r="CY138" s="222" t="s">
        <v>472</v>
      </c>
      <c r="CZ138" s="218">
        <v>0</v>
      </c>
      <c r="DA138" s="218">
        <v>36.789000000000001</v>
      </c>
      <c r="DB138" s="222">
        <v>0</v>
      </c>
      <c r="DC138" s="218">
        <v>0</v>
      </c>
      <c r="DD138" s="218">
        <v>36.789000000000001</v>
      </c>
      <c r="DE138" s="222">
        <v>0</v>
      </c>
      <c r="DF138" s="218">
        <v>0</v>
      </c>
      <c r="DG138" s="218">
        <v>36.789000000000001</v>
      </c>
      <c r="DH138" s="222">
        <v>0</v>
      </c>
      <c r="DI138" s="218">
        <v>2.5645161290334784E-2</v>
      </c>
      <c r="DJ138" s="218">
        <v>36.789000000000001</v>
      </c>
      <c r="DK138" s="222" t="s">
        <v>472</v>
      </c>
      <c r="DL138" s="218">
        <v>0</v>
      </c>
      <c r="DM138" s="218">
        <v>36.789000000000001</v>
      </c>
      <c r="DN138" s="222">
        <v>0</v>
      </c>
      <c r="DO138" s="218">
        <v>0</v>
      </c>
      <c r="DP138" s="218">
        <v>36.789000000000001</v>
      </c>
      <c r="DQ138" s="222">
        <v>0</v>
      </c>
      <c r="DR138" s="218">
        <v>0</v>
      </c>
      <c r="DS138" s="218">
        <v>36.789000000000001</v>
      </c>
      <c r="DT138" s="222">
        <v>0</v>
      </c>
      <c r="DU138" s="218">
        <v>0</v>
      </c>
      <c r="DV138" s="218">
        <v>36.789000000000001</v>
      </c>
      <c r="DW138" s="222">
        <v>0</v>
      </c>
      <c r="DX138" s="218">
        <v>0</v>
      </c>
      <c r="DY138" s="218">
        <v>36.789000000000001</v>
      </c>
      <c r="DZ138" s="222">
        <v>0</v>
      </c>
      <c r="EA138" s="218">
        <v>0</v>
      </c>
      <c r="EB138" s="218">
        <v>36.789000000000001</v>
      </c>
      <c r="EC138" s="222">
        <v>0</v>
      </c>
      <c r="ED138" s="218">
        <v>0</v>
      </c>
      <c r="EE138" s="218">
        <v>36.789000000000001</v>
      </c>
      <c r="EF138" s="222">
        <v>0</v>
      </c>
      <c r="EG138" s="218">
        <v>0</v>
      </c>
      <c r="EH138" s="218">
        <v>36.789000000000001</v>
      </c>
      <c r="EI138" s="222">
        <v>0</v>
      </c>
      <c r="EJ138" s="218">
        <v>7.6935483870984811E-2</v>
      </c>
      <c r="EK138" s="218">
        <v>36.789000000000001</v>
      </c>
      <c r="EL138" s="222" t="s">
        <v>472</v>
      </c>
      <c r="EM138" s="218">
        <v>0</v>
      </c>
      <c r="EN138" s="218">
        <v>36.789000000000001</v>
      </c>
      <c r="EO138" s="222">
        <v>0</v>
      </c>
      <c r="EP138" s="218">
        <v>0</v>
      </c>
      <c r="EQ138" s="218">
        <v>36.789000000000001</v>
      </c>
      <c r="ER138" s="222">
        <v>0</v>
      </c>
      <c r="ES138" s="218">
        <v>0</v>
      </c>
      <c r="ET138" s="218">
        <v>36.789000000000001</v>
      </c>
      <c r="EU138" s="222">
        <v>0</v>
      </c>
      <c r="EV138" s="218">
        <v>1.0658141036401503E-14</v>
      </c>
      <c r="EW138" s="218">
        <v>36.789000000000001</v>
      </c>
      <c r="EX138" s="222" t="s">
        <v>472</v>
      </c>
      <c r="EY138" s="218">
        <v>0</v>
      </c>
      <c r="EZ138" s="218">
        <v>36.789000000000001</v>
      </c>
      <c r="FA138" s="222">
        <v>0</v>
      </c>
      <c r="FB138" s="218">
        <v>0</v>
      </c>
      <c r="FC138" s="218">
        <v>36.789000000000001</v>
      </c>
      <c r="FD138" s="222">
        <v>0</v>
      </c>
      <c r="FE138" s="218">
        <v>0</v>
      </c>
      <c r="FF138" s="218">
        <v>36.789000000000001</v>
      </c>
      <c r="FG138" s="222">
        <v>0</v>
      </c>
      <c r="FH138" s="218">
        <v>0</v>
      </c>
      <c r="FI138" s="218">
        <v>36.789000000000001</v>
      </c>
      <c r="FJ138" s="222">
        <v>0</v>
      </c>
      <c r="FK138" s="218">
        <v>0</v>
      </c>
      <c r="FL138" s="218">
        <v>36.789000000000001</v>
      </c>
      <c r="FM138" s="222">
        <v>0</v>
      </c>
      <c r="FN138" s="218">
        <v>0</v>
      </c>
      <c r="FO138" s="218">
        <v>36.789000000000001</v>
      </c>
      <c r="FP138" s="222">
        <v>0</v>
      </c>
      <c r="FQ138" s="218">
        <v>0</v>
      </c>
      <c r="FR138" s="218">
        <v>36.789000000000001</v>
      </c>
      <c r="FS138" s="222">
        <v>0</v>
      </c>
      <c r="FT138" s="218">
        <v>0</v>
      </c>
      <c r="FU138" s="218">
        <v>36.789000000000001</v>
      </c>
      <c r="FV138" s="222">
        <v>0</v>
      </c>
      <c r="FW138" s="218">
        <v>1.4210854715202004E-14</v>
      </c>
      <c r="FX138" s="218">
        <v>36.789000000000001</v>
      </c>
      <c r="FY138" s="222" t="s">
        <v>472</v>
      </c>
      <c r="FZ138" s="218">
        <v>2.0000000000000853</v>
      </c>
      <c r="GA138" s="218">
        <v>222.73399999999998</v>
      </c>
      <c r="GB138" s="222" t="s">
        <v>472</v>
      </c>
      <c r="GC138" s="218">
        <v>2.0000000000000853</v>
      </c>
      <c r="GD138" s="218">
        <v>222.73399999999998</v>
      </c>
      <c r="GE138" s="222" t="s">
        <v>472</v>
      </c>
      <c r="GF138" s="218">
        <v>2.0000000000000853</v>
      </c>
      <c r="GG138" s="218">
        <v>222.73399999999998</v>
      </c>
      <c r="GH138" s="222" t="s">
        <v>472</v>
      </c>
      <c r="GI138" s="218">
        <v>2.0000000000000853</v>
      </c>
      <c r="GJ138" s="218">
        <v>222.73399999999998</v>
      </c>
      <c r="GK138" s="222" t="s">
        <v>472</v>
      </c>
      <c r="GL138" s="218">
        <v>2.0000000000000853</v>
      </c>
      <c r="GM138" s="218">
        <v>222.73399999999998</v>
      </c>
      <c r="GN138" s="222" t="s">
        <v>472</v>
      </c>
      <c r="GO138" s="218">
        <v>2.0000000000000853</v>
      </c>
      <c r="GP138" s="218">
        <v>222.73399999999998</v>
      </c>
      <c r="GQ138" s="222" t="s">
        <v>472</v>
      </c>
    </row>
    <row r="139" spans="1:199" s="36" customFormat="1" ht="10.199999999999999" x14ac:dyDescent="0.2">
      <c r="A139" s="126"/>
      <c r="B139" s="126"/>
      <c r="C139" s="126"/>
      <c r="D139" s="126"/>
      <c r="E139" s="126"/>
      <c r="F139" s="127">
        <v>2</v>
      </c>
      <c r="G139" s="128" t="s">
        <v>201</v>
      </c>
      <c r="H139" s="114"/>
      <c r="I139" s="114"/>
      <c r="J139" s="114" t="s">
        <v>273</v>
      </c>
      <c r="K139" s="126"/>
      <c r="L139" s="126"/>
      <c r="M139" s="126"/>
      <c r="N139" s="126"/>
      <c r="O139" s="126"/>
      <c r="P139" s="126"/>
      <c r="Q139" s="126"/>
      <c r="R139" s="218">
        <v>0</v>
      </c>
      <c r="S139" s="218">
        <v>0</v>
      </c>
      <c r="T139" s="219">
        <v>0</v>
      </c>
      <c r="U139" s="220"/>
      <c r="V139" s="221"/>
      <c r="W139" s="218">
        <v>0</v>
      </c>
      <c r="X139" s="218">
        <v>0.01</v>
      </c>
      <c r="Y139" s="222">
        <v>0</v>
      </c>
      <c r="Z139" s="223">
        <v>0</v>
      </c>
      <c r="AA139" s="218">
        <v>0.01</v>
      </c>
      <c r="AB139" s="222">
        <v>0</v>
      </c>
      <c r="AC139" s="218">
        <v>0</v>
      </c>
      <c r="AD139" s="218">
        <v>0.01</v>
      </c>
      <c r="AE139" s="222">
        <v>0</v>
      </c>
      <c r="AF139" s="218">
        <v>0</v>
      </c>
      <c r="AG139" s="218">
        <v>0.01</v>
      </c>
      <c r="AH139" s="222">
        <v>0</v>
      </c>
      <c r="AI139" s="218">
        <v>0</v>
      </c>
      <c r="AJ139" s="218">
        <v>0.01</v>
      </c>
      <c r="AK139" s="222">
        <v>0</v>
      </c>
      <c r="AL139" s="218">
        <v>0</v>
      </c>
      <c r="AM139" s="218">
        <v>0.01</v>
      </c>
      <c r="AN139" s="222">
        <v>0</v>
      </c>
      <c r="AO139" s="218">
        <v>0</v>
      </c>
      <c r="AP139" s="218">
        <v>0.01</v>
      </c>
      <c r="AQ139" s="222">
        <v>0</v>
      </c>
      <c r="AR139" s="218">
        <v>0</v>
      </c>
      <c r="AS139" s="218">
        <v>0.01</v>
      </c>
      <c r="AT139" s="222">
        <v>0</v>
      </c>
      <c r="AU139" s="218">
        <v>0</v>
      </c>
      <c r="AV139" s="218">
        <v>0.01</v>
      </c>
      <c r="AW139" s="222">
        <v>0</v>
      </c>
      <c r="AX139" s="218">
        <v>0</v>
      </c>
      <c r="AY139" s="218">
        <v>0.01</v>
      </c>
      <c r="AZ139" s="222">
        <v>0</v>
      </c>
      <c r="BA139" s="218">
        <v>0</v>
      </c>
      <c r="BB139" s="218">
        <v>0.01</v>
      </c>
      <c r="BC139" s="222">
        <v>0</v>
      </c>
      <c r="BD139" s="218">
        <v>0</v>
      </c>
      <c r="BE139" s="218">
        <v>0.01</v>
      </c>
      <c r="BF139" s="222">
        <v>0</v>
      </c>
      <c r="BG139" s="218">
        <v>0</v>
      </c>
      <c r="BH139" s="218">
        <v>0.01</v>
      </c>
      <c r="BI139" s="222">
        <v>0</v>
      </c>
      <c r="BJ139" s="218">
        <v>0</v>
      </c>
      <c r="BK139" s="218">
        <v>0.01</v>
      </c>
      <c r="BL139" s="222">
        <v>0</v>
      </c>
      <c r="BM139" s="218">
        <v>0</v>
      </c>
      <c r="BN139" s="218">
        <v>0.01</v>
      </c>
      <c r="BO139" s="222">
        <v>0</v>
      </c>
      <c r="BP139" s="218">
        <v>0</v>
      </c>
      <c r="BQ139" s="218">
        <v>0.01</v>
      </c>
      <c r="BR139" s="222">
        <v>0</v>
      </c>
      <c r="BS139" s="218">
        <v>0</v>
      </c>
      <c r="BT139" s="218">
        <v>0.01</v>
      </c>
      <c r="BU139" s="222">
        <v>0</v>
      </c>
      <c r="BV139" s="218">
        <v>0</v>
      </c>
      <c r="BW139" s="218">
        <v>0.01</v>
      </c>
      <c r="BX139" s="222">
        <v>0</v>
      </c>
      <c r="BY139" s="218">
        <v>0</v>
      </c>
      <c r="BZ139" s="218">
        <v>0</v>
      </c>
      <c r="CA139" s="222">
        <v>0</v>
      </c>
      <c r="CB139" s="218">
        <v>0</v>
      </c>
      <c r="CC139" s="218">
        <v>0</v>
      </c>
      <c r="CD139" s="222">
        <v>0</v>
      </c>
      <c r="CE139" s="218">
        <v>0</v>
      </c>
      <c r="CF139" s="218">
        <v>0</v>
      </c>
      <c r="CG139" s="222">
        <v>0</v>
      </c>
      <c r="CH139" s="218">
        <v>0</v>
      </c>
      <c r="CI139" s="218">
        <v>0</v>
      </c>
      <c r="CJ139" s="222">
        <v>0</v>
      </c>
      <c r="CK139" s="218">
        <v>0</v>
      </c>
      <c r="CL139" s="218">
        <v>0</v>
      </c>
      <c r="CM139" s="222">
        <v>0</v>
      </c>
      <c r="CN139" s="218">
        <v>0</v>
      </c>
      <c r="CO139" s="218">
        <v>0</v>
      </c>
      <c r="CP139" s="222">
        <v>0</v>
      </c>
      <c r="CQ139" s="218">
        <v>0</v>
      </c>
      <c r="CR139" s="218">
        <v>0</v>
      </c>
      <c r="CS139" s="222">
        <v>0</v>
      </c>
      <c r="CT139" s="218">
        <v>0</v>
      </c>
      <c r="CU139" s="218">
        <v>0</v>
      </c>
      <c r="CV139" s="222">
        <v>0</v>
      </c>
      <c r="CW139" s="218">
        <v>0</v>
      </c>
      <c r="CX139" s="218">
        <v>0</v>
      </c>
      <c r="CY139" s="222">
        <v>0</v>
      </c>
      <c r="CZ139" s="218">
        <v>0</v>
      </c>
      <c r="DA139" s="218">
        <v>0</v>
      </c>
      <c r="DB139" s="222">
        <v>0</v>
      </c>
      <c r="DC139" s="218">
        <v>0</v>
      </c>
      <c r="DD139" s="218">
        <v>0</v>
      </c>
      <c r="DE139" s="222">
        <v>0</v>
      </c>
      <c r="DF139" s="218">
        <v>0</v>
      </c>
      <c r="DG139" s="218">
        <v>0</v>
      </c>
      <c r="DH139" s="222">
        <v>0</v>
      </c>
      <c r="DI139" s="218">
        <v>0</v>
      </c>
      <c r="DJ139" s="218">
        <v>0</v>
      </c>
      <c r="DK139" s="222">
        <v>0</v>
      </c>
      <c r="DL139" s="218">
        <v>0</v>
      </c>
      <c r="DM139" s="218">
        <v>0</v>
      </c>
      <c r="DN139" s="222">
        <v>0</v>
      </c>
      <c r="DO139" s="218">
        <v>0</v>
      </c>
      <c r="DP139" s="218">
        <v>0</v>
      </c>
      <c r="DQ139" s="222">
        <v>0</v>
      </c>
      <c r="DR139" s="218">
        <v>0</v>
      </c>
      <c r="DS139" s="218">
        <v>0</v>
      </c>
      <c r="DT139" s="222">
        <v>0</v>
      </c>
      <c r="DU139" s="218">
        <v>0</v>
      </c>
      <c r="DV139" s="218">
        <v>0</v>
      </c>
      <c r="DW139" s="222">
        <v>0</v>
      </c>
      <c r="DX139" s="218">
        <v>0</v>
      </c>
      <c r="DY139" s="218">
        <v>0</v>
      </c>
      <c r="DZ139" s="222">
        <v>0</v>
      </c>
      <c r="EA139" s="218">
        <v>0</v>
      </c>
      <c r="EB139" s="218">
        <v>0</v>
      </c>
      <c r="EC139" s="222">
        <v>0</v>
      </c>
      <c r="ED139" s="218">
        <v>0</v>
      </c>
      <c r="EE139" s="218">
        <v>0</v>
      </c>
      <c r="EF139" s="222">
        <v>0</v>
      </c>
      <c r="EG139" s="218">
        <v>0</v>
      </c>
      <c r="EH139" s="218">
        <v>0</v>
      </c>
      <c r="EI139" s="222">
        <v>0</v>
      </c>
      <c r="EJ139" s="218">
        <v>0</v>
      </c>
      <c r="EK139" s="218">
        <v>0</v>
      </c>
      <c r="EL139" s="222">
        <v>0</v>
      </c>
      <c r="EM139" s="218">
        <v>0</v>
      </c>
      <c r="EN139" s="218">
        <v>0</v>
      </c>
      <c r="EO139" s="222">
        <v>0</v>
      </c>
      <c r="EP139" s="218">
        <v>0</v>
      </c>
      <c r="EQ139" s="218">
        <v>0</v>
      </c>
      <c r="ER139" s="222">
        <v>0</v>
      </c>
      <c r="ES139" s="218">
        <v>0</v>
      </c>
      <c r="ET139" s="218">
        <v>0</v>
      </c>
      <c r="EU139" s="222">
        <v>0</v>
      </c>
      <c r="EV139" s="218">
        <v>0</v>
      </c>
      <c r="EW139" s="218">
        <v>0</v>
      </c>
      <c r="EX139" s="222">
        <v>0</v>
      </c>
      <c r="EY139" s="218">
        <v>0</v>
      </c>
      <c r="EZ139" s="218">
        <v>0</v>
      </c>
      <c r="FA139" s="222">
        <v>0</v>
      </c>
      <c r="FB139" s="218">
        <v>0</v>
      </c>
      <c r="FC139" s="218">
        <v>0</v>
      </c>
      <c r="FD139" s="222">
        <v>0</v>
      </c>
      <c r="FE139" s="218">
        <v>0</v>
      </c>
      <c r="FF139" s="218">
        <v>0</v>
      </c>
      <c r="FG139" s="222">
        <v>0</v>
      </c>
      <c r="FH139" s="218">
        <v>0</v>
      </c>
      <c r="FI139" s="218">
        <v>0</v>
      </c>
      <c r="FJ139" s="222">
        <v>0</v>
      </c>
      <c r="FK139" s="218">
        <v>0</v>
      </c>
      <c r="FL139" s="218">
        <v>0</v>
      </c>
      <c r="FM139" s="222">
        <v>0</v>
      </c>
      <c r="FN139" s="218">
        <v>0</v>
      </c>
      <c r="FO139" s="218">
        <v>0</v>
      </c>
      <c r="FP139" s="222">
        <v>0</v>
      </c>
      <c r="FQ139" s="218">
        <v>0</v>
      </c>
      <c r="FR139" s="218">
        <v>0</v>
      </c>
      <c r="FS139" s="222">
        <v>0</v>
      </c>
      <c r="FT139" s="218">
        <v>0</v>
      </c>
      <c r="FU139" s="218">
        <v>0</v>
      </c>
      <c r="FV139" s="222">
        <v>0</v>
      </c>
      <c r="FW139" s="218">
        <v>0</v>
      </c>
      <c r="FX139" s="218">
        <v>0</v>
      </c>
      <c r="FY139" s="222">
        <v>0</v>
      </c>
      <c r="FZ139" s="218">
        <v>2</v>
      </c>
      <c r="GA139" s="218">
        <v>2</v>
      </c>
      <c r="GB139" s="222">
        <v>0</v>
      </c>
      <c r="GC139" s="218">
        <v>2</v>
      </c>
      <c r="GD139" s="218">
        <v>2</v>
      </c>
      <c r="GE139" s="222">
        <v>0</v>
      </c>
      <c r="GF139" s="218">
        <v>2</v>
      </c>
      <c r="GG139" s="218">
        <v>2</v>
      </c>
      <c r="GH139" s="222">
        <v>0</v>
      </c>
      <c r="GI139" s="218">
        <v>2</v>
      </c>
      <c r="GJ139" s="218">
        <v>2</v>
      </c>
      <c r="GK139" s="222">
        <v>0</v>
      </c>
      <c r="GL139" s="218">
        <v>2</v>
      </c>
      <c r="GM139" s="218">
        <v>2</v>
      </c>
      <c r="GN139" s="222">
        <v>0</v>
      </c>
      <c r="GO139" s="218">
        <v>2</v>
      </c>
      <c r="GP139" s="218">
        <v>2</v>
      </c>
      <c r="GQ139" s="222">
        <v>0</v>
      </c>
    </row>
    <row r="140" spans="1:199" s="36" customFormat="1" ht="10.199999999999999" x14ac:dyDescent="0.2">
      <c r="A140" s="126"/>
      <c r="B140" s="126"/>
      <c r="C140" s="126"/>
      <c r="D140" s="126"/>
      <c r="E140" s="126"/>
      <c r="F140" s="127">
        <v>2</v>
      </c>
      <c r="G140" s="128" t="s">
        <v>203</v>
      </c>
      <c r="H140" s="114"/>
      <c r="I140" s="114"/>
      <c r="J140" s="114" t="s">
        <v>273</v>
      </c>
      <c r="K140" s="126"/>
      <c r="L140" s="126"/>
      <c r="M140" s="126"/>
      <c r="N140" s="126"/>
      <c r="O140" s="126"/>
      <c r="P140" s="126"/>
      <c r="Q140" s="126"/>
      <c r="R140" s="218">
        <v>0</v>
      </c>
      <c r="S140" s="218">
        <v>0</v>
      </c>
      <c r="T140" s="219">
        <v>0</v>
      </c>
      <c r="U140" s="220"/>
      <c r="V140" s="221"/>
      <c r="W140" s="218">
        <v>0</v>
      </c>
      <c r="X140" s="218">
        <v>0.01</v>
      </c>
      <c r="Y140" s="222">
        <v>0</v>
      </c>
      <c r="Z140" s="223">
        <v>0</v>
      </c>
      <c r="AA140" s="218">
        <v>0.01</v>
      </c>
      <c r="AB140" s="222">
        <v>0</v>
      </c>
      <c r="AC140" s="218">
        <v>0</v>
      </c>
      <c r="AD140" s="218">
        <v>0.01</v>
      </c>
      <c r="AE140" s="222">
        <v>0</v>
      </c>
      <c r="AF140" s="218">
        <v>0</v>
      </c>
      <c r="AG140" s="218">
        <v>0.01</v>
      </c>
      <c r="AH140" s="222">
        <v>0</v>
      </c>
      <c r="AI140" s="218">
        <v>0</v>
      </c>
      <c r="AJ140" s="218">
        <v>0.01</v>
      </c>
      <c r="AK140" s="222">
        <v>0</v>
      </c>
      <c r="AL140" s="218">
        <v>0</v>
      </c>
      <c r="AM140" s="218">
        <v>0.01</v>
      </c>
      <c r="AN140" s="222">
        <v>0</v>
      </c>
      <c r="AO140" s="218">
        <v>0</v>
      </c>
      <c r="AP140" s="218">
        <v>0.01</v>
      </c>
      <c r="AQ140" s="222">
        <v>0</v>
      </c>
      <c r="AR140" s="218">
        <v>0</v>
      </c>
      <c r="AS140" s="218">
        <v>0.01</v>
      </c>
      <c r="AT140" s="222">
        <v>0</v>
      </c>
      <c r="AU140" s="218">
        <v>0</v>
      </c>
      <c r="AV140" s="218">
        <v>0.01</v>
      </c>
      <c r="AW140" s="222">
        <v>0</v>
      </c>
      <c r="AX140" s="218">
        <v>0</v>
      </c>
      <c r="AY140" s="218">
        <v>0.01</v>
      </c>
      <c r="AZ140" s="222">
        <v>0</v>
      </c>
      <c r="BA140" s="218">
        <v>0</v>
      </c>
      <c r="BB140" s="218">
        <v>0.01</v>
      </c>
      <c r="BC140" s="222">
        <v>0</v>
      </c>
      <c r="BD140" s="218">
        <v>0</v>
      </c>
      <c r="BE140" s="218">
        <v>0.01</v>
      </c>
      <c r="BF140" s="222">
        <v>0</v>
      </c>
      <c r="BG140" s="218">
        <v>0</v>
      </c>
      <c r="BH140" s="218">
        <v>0.01</v>
      </c>
      <c r="BI140" s="222">
        <v>0</v>
      </c>
      <c r="BJ140" s="218">
        <v>0</v>
      </c>
      <c r="BK140" s="218">
        <v>0.01</v>
      </c>
      <c r="BL140" s="222">
        <v>0</v>
      </c>
      <c r="BM140" s="218">
        <v>0</v>
      </c>
      <c r="BN140" s="218">
        <v>0.01</v>
      </c>
      <c r="BO140" s="222">
        <v>0</v>
      </c>
      <c r="BP140" s="218">
        <v>0</v>
      </c>
      <c r="BQ140" s="218">
        <v>0.01</v>
      </c>
      <c r="BR140" s="222">
        <v>0</v>
      </c>
      <c r="BS140" s="218">
        <v>0</v>
      </c>
      <c r="BT140" s="218">
        <v>0.01</v>
      </c>
      <c r="BU140" s="222">
        <v>0</v>
      </c>
      <c r="BV140" s="218">
        <v>0</v>
      </c>
      <c r="BW140" s="218">
        <v>0</v>
      </c>
      <c r="BX140" s="222">
        <v>0</v>
      </c>
      <c r="BY140" s="218">
        <v>0</v>
      </c>
      <c r="BZ140" s="218">
        <v>0</v>
      </c>
      <c r="CA140" s="222">
        <v>0</v>
      </c>
      <c r="CB140" s="218">
        <v>0</v>
      </c>
      <c r="CC140" s="218">
        <v>0</v>
      </c>
      <c r="CD140" s="222">
        <v>0</v>
      </c>
      <c r="CE140" s="218">
        <v>0</v>
      </c>
      <c r="CF140" s="218">
        <v>0</v>
      </c>
      <c r="CG140" s="222">
        <v>0</v>
      </c>
      <c r="CH140" s="218">
        <v>0</v>
      </c>
      <c r="CI140" s="218">
        <v>0</v>
      </c>
      <c r="CJ140" s="222">
        <v>0</v>
      </c>
      <c r="CK140" s="218">
        <v>0</v>
      </c>
      <c r="CL140" s="218">
        <v>0</v>
      </c>
      <c r="CM140" s="222">
        <v>0</v>
      </c>
      <c r="CN140" s="218">
        <v>0</v>
      </c>
      <c r="CO140" s="218">
        <v>0</v>
      </c>
      <c r="CP140" s="222">
        <v>0</v>
      </c>
      <c r="CQ140" s="218">
        <v>0</v>
      </c>
      <c r="CR140" s="218">
        <v>0</v>
      </c>
      <c r="CS140" s="222">
        <v>0</v>
      </c>
      <c r="CT140" s="218">
        <v>0</v>
      </c>
      <c r="CU140" s="218">
        <v>0</v>
      </c>
      <c r="CV140" s="222">
        <v>0</v>
      </c>
      <c r="CW140" s="218">
        <v>0</v>
      </c>
      <c r="CX140" s="218">
        <v>0</v>
      </c>
      <c r="CY140" s="222">
        <v>0</v>
      </c>
      <c r="CZ140" s="218">
        <v>0</v>
      </c>
      <c r="DA140" s="218">
        <v>0</v>
      </c>
      <c r="DB140" s="222">
        <v>0</v>
      </c>
      <c r="DC140" s="218">
        <v>0</v>
      </c>
      <c r="DD140" s="218">
        <v>0</v>
      </c>
      <c r="DE140" s="222">
        <v>0</v>
      </c>
      <c r="DF140" s="218">
        <v>0</v>
      </c>
      <c r="DG140" s="218">
        <v>0</v>
      </c>
      <c r="DH140" s="222">
        <v>0</v>
      </c>
      <c r="DI140" s="218">
        <v>0</v>
      </c>
      <c r="DJ140" s="218">
        <v>0</v>
      </c>
      <c r="DK140" s="222">
        <v>0</v>
      </c>
      <c r="DL140" s="218">
        <v>0</v>
      </c>
      <c r="DM140" s="218">
        <v>0</v>
      </c>
      <c r="DN140" s="222">
        <v>0</v>
      </c>
      <c r="DO140" s="218">
        <v>0</v>
      </c>
      <c r="DP140" s="218">
        <v>0</v>
      </c>
      <c r="DQ140" s="222">
        <v>0</v>
      </c>
      <c r="DR140" s="218">
        <v>0</v>
      </c>
      <c r="DS140" s="218">
        <v>0</v>
      </c>
      <c r="DT140" s="222">
        <v>0</v>
      </c>
      <c r="DU140" s="218">
        <v>0</v>
      </c>
      <c r="DV140" s="218">
        <v>0</v>
      </c>
      <c r="DW140" s="222">
        <v>0</v>
      </c>
      <c r="DX140" s="218">
        <v>0</v>
      </c>
      <c r="DY140" s="218">
        <v>0</v>
      </c>
      <c r="DZ140" s="222">
        <v>0</v>
      </c>
      <c r="EA140" s="218">
        <v>0</v>
      </c>
      <c r="EB140" s="218">
        <v>0</v>
      </c>
      <c r="EC140" s="222">
        <v>0</v>
      </c>
      <c r="ED140" s="218">
        <v>0</v>
      </c>
      <c r="EE140" s="218">
        <v>0</v>
      </c>
      <c r="EF140" s="222">
        <v>0</v>
      </c>
      <c r="EG140" s="218">
        <v>0</v>
      </c>
      <c r="EH140" s="218">
        <v>0</v>
      </c>
      <c r="EI140" s="222">
        <v>0</v>
      </c>
      <c r="EJ140" s="218">
        <v>0</v>
      </c>
      <c r="EK140" s="218">
        <v>0</v>
      </c>
      <c r="EL140" s="222">
        <v>0</v>
      </c>
      <c r="EM140" s="218">
        <v>0</v>
      </c>
      <c r="EN140" s="218">
        <v>0</v>
      </c>
      <c r="EO140" s="222">
        <v>0</v>
      </c>
      <c r="EP140" s="218">
        <v>0</v>
      </c>
      <c r="EQ140" s="218">
        <v>0</v>
      </c>
      <c r="ER140" s="222">
        <v>0</v>
      </c>
      <c r="ES140" s="218">
        <v>0</v>
      </c>
      <c r="ET140" s="218">
        <v>0</v>
      </c>
      <c r="EU140" s="222">
        <v>0</v>
      </c>
      <c r="EV140" s="218">
        <v>0</v>
      </c>
      <c r="EW140" s="218">
        <v>0</v>
      </c>
      <c r="EX140" s="222">
        <v>0</v>
      </c>
      <c r="EY140" s="218">
        <v>0</v>
      </c>
      <c r="EZ140" s="218">
        <v>0</v>
      </c>
      <c r="FA140" s="222">
        <v>0</v>
      </c>
      <c r="FB140" s="218">
        <v>0</v>
      </c>
      <c r="FC140" s="218">
        <v>0</v>
      </c>
      <c r="FD140" s="222">
        <v>0</v>
      </c>
      <c r="FE140" s="218">
        <v>0</v>
      </c>
      <c r="FF140" s="218">
        <v>0</v>
      </c>
      <c r="FG140" s="222">
        <v>0</v>
      </c>
      <c r="FH140" s="218">
        <v>0</v>
      </c>
      <c r="FI140" s="218">
        <v>0</v>
      </c>
      <c r="FJ140" s="222">
        <v>0</v>
      </c>
      <c r="FK140" s="218">
        <v>0</v>
      </c>
      <c r="FL140" s="218">
        <v>0</v>
      </c>
      <c r="FM140" s="222">
        <v>0</v>
      </c>
      <c r="FN140" s="218">
        <v>0</v>
      </c>
      <c r="FO140" s="218">
        <v>0</v>
      </c>
      <c r="FP140" s="222">
        <v>0</v>
      </c>
      <c r="FQ140" s="218">
        <v>0</v>
      </c>
      <c r="FR140" s="218">
        <v>0</v>
      </c>
      <c r="FS140" s="222">
        <v>0</v>
      </c>
      <c r="FT140" s="218">
        <v>0</v>
      </c>
      <c r="FU140" s="218">
        <v>0</v>
      </c>
      <c r="FV140" s="222">
        <v>0</v>
      </c>
      <c r="FW140" s="218">
        <v>0</v>
      </c>
      <c r="FX140" s="218">
        <v>0</v>
      </c>
      <c r="FY140" s="222">
        <v>0</v>
      </c>
      <c r="FZ140" s="218">
        <v>2</v>
      </c>
      <c r="GA140" s="218">
        <v>2</v>
      </c>
      <c r="GB140" s="222">
        <v>0</v>
      </c>
      <c r="GC140" s="218">
        <v>2</v>
      </c>
      <c r="GD140" s="218">
        <v>2</v>
      </c>
      <c r="GE140" s="222">
        <v>0</v>
      </c>
      <c r="GF140" s="218">
        <v>2</v>
      </c>
      <c r="GG140" s="218">
        <v>2</v>
      </c>
      <c r="GH140" s="222">
        <v>0</v>
      </c>
      <c r="GI140" s="218">
        <v>2</v>
      </c>
      <c r="GJ140" s="218">
        <v>2</v>
      </c>
      <c r="GK140" s="222">
        <v>0</v>
      </c>
      <c r="GL140" s="218">
        <v>2</v>
      </c>
      <c r="GM140" s="218">
        <v>2</v>
      </c>
      <c r="GN140" s="222">
        <v>0</v>
      </c>
      <c r="GO140" s="218">
        <v>2</v>
      </c>
      <c r="GP140" s="218">
        <v>2</v>
      </c>
      <c r="GQ140" s="222">
        <v>0</v>
      </c>
    </row>
    <row r="141" spans="1:199" s="36" customFormat="1" ht="10.199999999999999" x14ac:dyDescent="0.2">
      <c r="A141" s="126"/>
      <c r="B141" s="126"/>
      <c r="C141" s="126"/>
      <c r="D141" s="126"/>
      <c r="E141" s="126"/>
      <c r="F141" s="127">
        <v>2</v>
      </c>
      <c r="G141" s="128" t="s">
        <v>271</v>
      </c>
      <c r="H141" s="114"/>
      <c r="I141" s="114"/>
      <c r="J141" s="114" t="s">
        <v>273</v>
      </c>
      <c r="K141" s="126"/>
      <c r="L141" s="126"/>
      <c r="M141" s="126"/>
      <c r="N141" s="126"/>
      <c r="O141" s="126"/>
      <c r="P141" s="126"/>
      <c r="Q141" s="126"/>
      <c r="R141" s="218">
        <v>0</v>
      </c>
      <c r="S141" s="218">
        <v>0</v>
      </c>
      <c r="T141" s="219">
        <v>0</v>
      </c>
      <c r="U141" s="220"/>
      <c r="V141" s="221"/>
      <c r="W141" s="218">
        <v>0</v>
      </c>
      <c r="X141" s="218">
        <v>0</v>
      </c>
      <c r="Y141" s="222">
        <v>0</v>
      </c>
      <c r="Z141" s="223">
        <v>0</v>
      </c>
      <c r="AA141" s="218">
        <v>0</v>
      </c>
      <c r="AB141" s="222">
        <v>0</v>
      </c>
      <c r="AC141" s="218">
        <v>0</v>
      </c>
      <c r="AD141" s="218">
        <v>0</v>
      </c>
      <c r="AE141" s="222">
        <v>0</v>
      </c>
      <c r="AF141" s="218">
        <v>0</v>
      </c>
      <c r="AG141" s="218">
        <v>0</v>
      </c>
      <c r="AH141" s="222">
        <v>0</v>
      </c>
      <c r="AI141" s="218">
        <v>0</v>
      </c>
      <c r="AJ141" s="218">
        <v>0</v>
      </c>
      <c r="AK141" s="222">
        <v>0</v>
      </c>
      <c r="AL141" s="218">
        <v>0</v>
      </c>
      <c r="AM141" s="218">
        <v>0</v>
      </c>
      <c r="AN141" s="222">
        <v>0</v>
      </c>
      <c r="AO141" s="218">
        <v>0</v>
      </c>
      <c r="AP141" s="218">
        <v>0</v>
      </c>
      <c r="AQ141" s="222">
        <v>0</v>
      </c>
      <c r="AR141" s="218">
        <v>0</v>
      </c>
      <c r="AS141" s="218">
        <v>0</v>
      </c>
      <c r="AT141" s="222">
        <v>0</v>
      </c>
      <c r="AU141" s="218">
        <v>0</v>
      </c>
      <c r="AV141" s="218">
        <v>0</v>
      </c>
      <c r="AW141" s="222">
        <v>0</v>
      </c>
      <c r="AX141" s="218">
        <v>0</v>
      </c>
      <c r="AY141" s="218">
        <v>0</v>
      </c>
      <c r="AZ141" s="222">
        <v>0</v>
      </c>
      <c r="BA141" s="218">
        <v>0</v>
      </c>
      <c r="BB141" s="218">
        <v>0</v>
      </c>
      <c r="BC141" s="222">
        <v>0</v>
      </c>
      <c r="BD141" s="218">
        <v>0</v>
      </c>
      <c r="BE141" s="218">
        <v>0</v>
      </c>
      <c r="BF141" s="222">
        <v>0</v>
      </c>
      <c r="BG141" s="218">
        <v>0</v>
      </c>
      <c r="BH141" s="218">
        <v>0</v>
      </c>
      <c r="BI141" s="222">
        <v>0</v>
      </c>
      <c r="BJ141" s="218">
        <v>0</v>
      </c>
      <c r="BK141" s="218">
        <v>0</v>
      </c>
      <c r="BL141" s="222">
        <v>0</v>
      </c>
      <c r="BM141" s="218">
        <v>0</v>
      </c>
      <c r="BN141" s="218">
        <v>0</v>
      </c>
      <c r="BO141" s="222">
        <v>0</v>
      </c>
      <c r="BP141" s="218">
        <v>0</v>
      </c>
      <c r="BQ141" s="218">
        <v>0</v>
      </c>
      <c r="BR141" s="222">
        <v>0</v>
      </c>
      <c r="BS141" s="218">
        <v>0</v>
      </c>
      <c r="BT141" s="218">
        <v>0</v>
      </c>
      <c r="BU141" s="222">
        <v>0</v>
      </c>
      <c r="BV141" s="218">
        <v>0</v>
      </c>
      <c r="BW141" s="218">
        <v>0</v>
      </c>
      <c r="BX141" s="222">
        <v>0</v>
      </c>
      <c r="BY141" s="218">
        <v>0</v>
      </c>
      <c r="BZ141" s="218">
        <v>0</v>
      </c>
      <c r="CA141" s="222">
        <v>0</v>
      </c>
      <c r="CB141" s="218">
        <v>0</v>
      </c>
      <c r="CC141" s="218">
        <v>0</v>
      </c>
      <c r="CD141" s="222">
        <v>0</v>
      </c>
      <c r="CE141" s="218">
        <v>0</v>
      </c>
      <c r="CF141" s="218">
        <v>0</v>
      </c>
      <c r="CG141" s="222">
        <v>0</v>
      </c>
      <c r="CH141" s="218">
        <v>0</v>
      </c>
      <c r="CI141" s="218">
        <v>0</v>
      </c>
      <c r="CJ141" s="222">
        <v>0</v>
      </c>
      <c r="CK141" s="218">
        <v>0</v>
      </c>
      <c r="CL141" s="218">
        <v>0</v>
      </c>
      <c r="CM141" s="222">
        <v>0</v>
      </c>
      <c r="CN141" s="218">
        <v>0</v>
      </c>
      <c r="CO141" s="218">
        <v>0</v>
      </c>
      <c r="CP141" s="222">
        <v>0</v>
      </c>
      <c r="CQ141" s="218">
        <v>0</v>
      </c>
      <c r="CR141" s="218">
        <v>0</v>
      </c>
      <c r="CS141" s="222">
        <v>0</v>
      </c>
      <c r="CT141" s="218">
        <v>0</v>
      </c>
      <c r="CU141" s="218">
        <v>0</v>
      </c>
      <c r="CV141" s="222">
        <v>0</v>
      </c>
      <c r="CW141" s="218">
        <v>0</v>
      </c>
      <c r="CX141" s="218">
        <v>0</v>
      </c>
      <c r="CY141" s="222">
        <v>0</v>
      </c>
      <c r="CZ141" s="218">
        <v>0</v>
      </c>
      <c r="DA141" s="218">
        <v>0</v>
      </c>
      <c r="DB141" s="222">
        <v>0</v>
      </c>
      <c r="DC141" s="218">
        <v>0</v>
      </c>
      <c r="DD141" s="218">
        <v>0</v>
      </c>
      <c r="DE141" s="222">
        <v>0</v>
      </c>
      <c r="DF141" s="218">
        <v>0</v>
      </c>
      <c r="DG141" s="218">
        <v>0</v>
      </c>
      <c r="DH141" s="222">
        <v>0</v>
      </c>
      <c r="DI141" s="218">
        <v>0</v>
      </c>
      <c r="DJ141" s="218">
        <v>0</v>
      </c>
      <c r="DK141" s="222">
        <v>0</v>
      </c>
      <c r="DL141" s="218">
        <v>0</v>
      </c>
      <c r="DM141" s="218">
        <v>0</v>
      </c>
      <c r="DN141" s="222">
        <v>0</v>
      </c>
      <c r="DO141" s="218">
        <v>0</v>
      </c>
      <c r="DP141" s="218">
        <v>0</v>
      </c>
      <c r="DQ141" s="222">
        <v>0</v>
      </c>
      <c r="DR141" s="218">
        <v>0</v>
      </c>
      <c r="DS141" s="218">
        <v>0</v>
      </c>
      <c r="DT141" s="222">
        <v>0</v>
      </c>
      <c r="DU141" s="218">
        <v>0</v>
      </c>
      <c r="DV141" s="218">
        <v>0</v>
      </c>
      <c r="DW141" s="222">
        <v>0</v>
      </c>
      <c r="DX141" s="218">
        <v>0</v>
      </c>
      <c r="DY141" s="218">
        <v>0</v>
      </c>
      <c r="DZ141" s="222">
        <v>0</v>
      </c>
      <c r="EA141" s="218">
        <v>0</v>
      </c>
      <c r="EB141" s="218">
        <v>0</v>
      </c>
      <c r="EC141" s="222">
        <v>0</v>
      </c>
      <c r="ED141" s="218">
        <v>0</v>
      </c>
      <c r="EE141" s="218">
        <v>0</v>
      </c>
      <c r="EF141" s="222">
        <v>0</v>
      </c>
      <c r="EG141" s="218">
        <v>0</v>
      </c>
      <c r="EH141" s="218">
        <v>0</v>
      </c>
      <c r="EI141" s="222">
        <v>0</v>
      </c>
      <c r="EJ141" s="218">
        <v>0</v>
      </c>
      <c r="EK141" s="218">
        <v>0</v>
      </c>
      <c r="EL141" s="222">
        <v>0</v>
      </c>
      <c r="EM141" s="218">
        <v>0</v>
      </c>
      <c r="EN141" s="218">
        <v>0</v>
      </c>
      <c r="EO141" s="222">
        <v>0</v>
      </c>
      <c r="EP141" s="218">
        <v>0</v>
      </c>
      <c r="EQ141" s="218">
        <v>0</v>
      </c>
      <c r="ER141" s="222">
        <v>0</v>
      </c>
      <c r="ES141" s="218">
        <v>0</v>
      </c>
      <c r="ET141" s="218">
        <v>0</v>
      </c>
      <c r="EU141" s="222">
        <v>0</v>
      </c>
      <c r="EV141" s="218">
        <v>0</v>
      </c>
      <c r="EW141" s="218">
        <v>0</v>
      </c>
      <c r="EX141" s="222">
        <v>0</v>
      </c>
      <c r="EY141" s="218">
        <v>0</v>
      </c>
      <c r="EZ141" s="218">
        <v>0</v>
      </c>
      <c r="FA141" s="222">
        <v>0</v>
      </c>
      <c r="FB141" s="218">
        <v>0</v>
      </c>
      <c r="FC141" s="218">
        <v>0</v>
      </c>
      <c r="FD141" s="222">
        <v>0</v>
      </c>
      <c r="FE141" s="218">
        <v>0</v>
      </c>
      <c r="FF141" s="218">
        <v>0</v>
      </c>
      <c r="FG141" s="222">
        <v>0</v>
      </c>
      <c r="FH141" s="218">
        <v>0</v>
      </c>
      <c r="FI141" s="218">
        <v>0</v>
      </c>
      <c r="FJ141" s="222">
        <v>0</v>
      </c>
      <c r="FK141" s="218">
        <v>0</v>
      </c>
      <c r="FL141" s="218">
        <v>0</v>
      </c>
      <c r="FM141" s="222">
        <v>0</v>
      </c>
      <c r="FN141" s="218">
        <v>0</v>
      </c>
      <c r="FO141" s="218">
        <v>0</v>
      </c>
      <c r="FP141" s="222">
        <v>0</v>
      </c>
      <c r="FQ141" s="218">
        <v>0</v>
      </c>
      <c r="FR141" s="218">
        <v>0</v>
      </c>
      <c r="FS141" s="222">
        <v>0</v>
      </c>
      <c r="FT141" s="218">
        <v>0</v>
      </c>
      <c r="FU141" s="218">
        <v>0</v>
      </c>
      <c r="FV141" s="222">
        <v>0</v>
      </c>
      <c r="FW141" s="218">
        <v>0</v>
      </c>
      <c r="FX141" s="218">
        <v>0</v>
      </c>
      <c r="FY141" s="222">
        <v>0</v>
      </c>
      <c r="FZ141" s="218">
        <v>2</v>
      </c>
      <c r="GA141" s="218">
        <v>2</v>
      </c>
      <c r="GB141" s="222">
        <v>0</v>
      </c>
      <c r="GC141" s="218">
        <v>2</v>
      </c>
      <c r="GD141" s="218">
        <v>2</v>
      </c>
      <c r="GE141" s="222">
        <v>0</v>
      </c>
      <c r="GF141" s="218">
        <v>2</v>
      </c>
      <c r="GG141" s="218">
        <v>2</v>
      </c>
      <c r="GH141" s="222">
        <v>0</v>
      </c>
      <c r="GI141" s="218">
        <v>2</v>
      </c>
      <c r="GJ141" s="218">
        <v>2</v>
      </c>
      <c r="GK141" s="222">
        <v>0</v>
      </c>
      <c r="GL141" s="218">
        <v>2</v>
      </c>
      <c r="GM141" s="218">
        <v>2</v>
      </c>
      <c r="GN141" s="222">
        <v>0</v>
      </c>
      <c r="GO141" s="218">
        <v>2</v>
      </c>
      <c r="GP141" s="218">
        <v>2</v>
      </c>
      <c r="GQ141" s="222">
        <v>0</v>
      </c>
    </row>
    <row r="142" spans="1:199" s="36" customFormat="1" ht="10.199999999999999" x14ac:dyDescent="0.2">
      <c r="A142" s="126"/>
      <c r="B142" s="126"/>
      <c r="C142" s="126"/>
      <c r="D142" s="126"/>
      <c r="E142" s="126"/>
      <c r="F142" s="127">
        <v>2</v>
      </c>
      <c r="G142" s="128" t="s">
        <v>282</v>
      </c>
      <c r="H142" s="114"/>
      <c r="I142" s="114"/>
      <c r="J142" s="114" t="s">
        <v>273</v>
      </c>
      <c r="K142" s="126"/>
      <c r="L142" s="126"/>
      <c r="M142" s="126"/>
      <c r="N142" s="126"/>
      <c r="O142" s="126"/>
      <c r="P142" s="126"/>
      <c r="Q142" s="126"/>
      <c r="R142" s="218">
        <v>7.7564917669794795</v>
      </c>
      <c r="S142" s="218">
        <v>0</v>
      </c>
      <c r="T142" s="219">
        <v>-1</v>
      </c>
      <c r="U142" s="220"/>
      <c r="V142" s="221"/>
      <c r="W142" s="218">
        <v>0.61805495605865279</v>
      </c>
      <c r="X142" s="218">
        <v>0</v>
      </c>
      <c r="Y142" s="222">
        <v>-1</v>
      </c>
      <c r="Z142" s="223">
        <v>0.89351652019551631</v>
      </c>
      <c r="AA142" s="218">
        <v>0</v>
      </c>
      <c r="AB142" s="222">
        <v>-1</v>
      </c>
      <c r="AC142" s="218">
        <v>1.1689780843323669</v>
      </c>
      <c r="AD142" s="218">
        <v>0</v>
      </c>
      <c r="AE142" s="222">
        <v>-1</v>
      </c>
      <c r="AF142" s="218">
        <v>1.4444396484692008</v>
      </c>
      <c r="AG142" s="218">
        <v>0</v>
      </c>
      <c r="AH142" s="222">
        <v>-1</v>
      </c>
      <c r="AI142" s="218">
        <v>1.2857430444574458</v>
      </c>
      <c r="AJ142" s="218">
        <v>0</v>
      </c>
      <c r="AK142" s="222">
        <v>-1</v>
      </c>
      <c r="AL142" s="218">
        <v>3.5106772283870704</v>
      </c>
      <c r="AM142" s="218">
        <v>0</v>
      </c>
      <c r="AN142" s="222">
        <v>-1</v>
      </c>
      <c r="AO142" s="218">
        <v>5.7356114123166826</v>
      </c>
      <c r="AP142" s="218">
        <v>0</v>
      </c>
      <c r="AQ142" s="222">
        <v>-1</v>
      </c>
      <c r="AR142" s="218">
        <v>7.960545596246293</v>
      </c>
      <c r="AS142" s="218">
        <v>0</v>
      </c>
      <c r="AT142" s="222">
        <v>-1</v>
      </c>
      <c r="AU142" s="218">
        <v>8.8997367357184505</v>
      </c>
      <c r="AV142" s="218">
        <v>0</v>
      </c>
      <c r="AW142" s="222">
        <v>-1</v>
      </c>
      <c r="AX142" s="218">
        <v>11.421203270207213</v>
      </c>
      <c r="AY142" s="218">
        <v>0</v>
      </c>
      <c r="AZ142" s="222">
        <v>-1</v>
      </c>
      <c r="BA142" s="218">
        <v>14.017228909114346</v>
      </c>
      <c r="BB142" s="218">
        <v>0</v>
      </c>
      <c r="BC142" s="222">
        <v>-1</v>
      </c>
      <c r="BD142" s="218">
        <v>16.613254548021452</v>
      </c>
      <c r="BE142" s="218">
        <v>0</v>
      </c>
      <c r="BF142" s="222">
        <v>-1</v>
      </c>
      <c r="BG142" s="218">
        <v>10.309543451210139</v>
      </c>
      <c r="BH142" s="218">
        <v>0</v>
      </c>
      <c r="BI142" s="222">
        <v>-1</v>
      </c>
      <c r="BJ142" s="218">
        <v>13.332702376903196</v>
      </c>
      <c r="BK142" s="218">
        <v>0</v>
      </c>
      <c r="BL142" s="222">
        <v>-1</v>
      </c>
      <c r="BM142" s="218">
        <v>16.653257510087954</v>
      </c>
      <c r="BN142" s="218">
        <v>0</v>
      </c>
      <c r="BO142" s="222">
        <v>-1</v>
      </c>
      <c r="BP142" s="218">
        <v>19.973812643272733</v>
      </c>
      <c r="BQ142" s="218">
        <v>0</v>
      </c>
      <c r="BR142" s="222">
        <v>-1</v>
      </c>
      <c r="BS142" s="218">
        <v>11.87224190857286</v>
      </c>
      <c r="BT142" s="218">
        <v>0</v>
      </c>
      <c r="BU142" s="222">
        <v>-1</v>
      </c>
      <c r="BV142" s="218">
        <v>15.015145622355888</v>
      </c>
      <c r="BW142" s="218">
        <v>0</v>
      </c>
      <c r="BX142" s="222">
        <v>-1</v>
      </c>
      <c r="BY142" s="218">
        <v>18.490354499335375</v>
      </c>
      <c r="BZ142" s="218">
        <v>0</v>
      </c>
      <c r="CA142" s="222">
        <v>-1</v>
      </c>
      <c r="CB142" s="218">
        <v>21.965563376314826</v>
      </c>
      <c r="CC142" s="218">
        <v>0</v>
      </c>
      <c r="CD142" s="222">
        <v>-1</v>
      </c>
      <c r="CE142" s="218">
        <v>25.440772253294277</v>
      </c>
      <c r="CF142" s="218">
        <v>0</v>
      </c>
      <c r="CG142" s="222">
        <v>-1</v>
      </c>
      <c r="CH142" s="218">
        <v>14.671914126568851</v>
      </c>
      <c r="CI142" s="218">
        <v>0</v>
      </c>
      <c r="CJ142" s="222">
        <v>-1</v>
      </c>
      <c r="CK142" s="218">
        <v>17.095596731737537</v>
      </c>
      <c r="CL142" s="218">
        <v>0</v>
      </c>
      <c r="CM142" s="222">
        <v>-1</v>
      </c>
      <c r="CN142" s="218">
        <v>18.907814242379935</v>
      </c>
      <c r="CO142" s="218">
        <v>0</v>
      </c>
      <c r="CP142" s="222">
        <v>-1</v>
      </c>
      <c r="CQ142" s="218">
        <v>20.720031753022347</v>
      </c>
      <c r="CR142" s="218">
        <v>0</v>
      </c>
      <c r="CS142" s="222">
        <v>-1</v>
      </c>
      <c r="CT142" s="218">
        <v>7.3638767260988374</v>
      </c>
      <c r="CU142" s="218">
        <v>0</v>
      </c>
      <c r="CV142" s="222">
        <v>-1</v>
      </c>
      <c r="CW142" s="218">
        <v>9.3989949414544611</v>
      </c>
      <c r="CX142" s="218">
        <v>0</v>
      </c>
      <c r="CY142" s="222">
        <v>-1</v>
      </c>
      <c r="CZ142" s="218">
        <v>11.867387903331334</v>
      </c>
      <c r="DA142" s="218">
        <v>0</v>
      </c>
      <c r="DB142" s="222">
        <v>-1</v>
      </c>
      <c r="DC142" s="218">
        <v>14.335780865208221</v>
      </c>
      <c r="DD142" s="218">
        <v>0</v>
      </c>
      <c r="DE142" s="222">
        <v>-1</v>
      </c>
      <c r="DF142" s="218">
        <v>8.6636324535680416</v>
      </c>
      <c r="DG142" s="218">
        <v>0</v>
      </c>
      <c r="DH142" s="222">
        <v>-1</v>
      </c>
      <c r="DI142" s="218">
        <v>10.981369908582707</v>
      </c>
      <c r="DJ142" s="218">
        <v>0</v>
      </c>
      <c r="DK142" s="222">
        <v>-1</v>
      </c>
      <c r="DL142" s="218">
        <v>12.133574654084185</v>
      </c>
      <c r="DM142" s="218">
        <v>0</v>
      </c>
      <c r="DN142" s="222">
        <v>-1</v>
      </c>
      <c r="DO142" s="218">
        <v>13.242179454862267</v>
      </c>
      <c r="DP142" s="218">
        <v>0</v>
      </c>
      <c r="DQ142" s="222">
        <v>-1</v>
      </c>
      <c r="DR142" s="218">
        <v>14.350784255640363</v>
      </c>
      <c r="DS142" s="218">
        <v>0</v>
      </c>
      <c r="DT142" s="222">
        <v>-1</v>
      </c>
      <c r="DU142" s="218">
        <v>4.6799912069559184</v>
      </c>
      <c r="DV142" s="218">
        <v>0</v>
      </c>
      <c r="DW142" s="222">
        <v>-1</v>
      </c>
      <c r="DX142" s="218">
        <v>7.2300348067642801</v>
      </c>
      <c r="DY142" s="218">
        <v>0</v>
      </c>
      <c r="DZ142" s="222">
        <v>-1</v>
      </c>
      <c r="EA142" s="218">
        <v>10.417693848797484</v>
      </c>
      <c r="EB142" s="218">
        <v>0</v>
      </c>
      <c r="EC142" s="222">
        <v>-1</v>
      </c>
      <c r="ED142" s="218">
        <v>13.605352890830744</v>
      </c>
      <c r="EE142" s="218">
        <v>0</v>
      </c>
      <c r="EF142" s="222">
        <v>-1</v>
      </c>
      <c r="EG142" s="218">
        <v>11.796276497114334</v>
      </c>
      <c r="EH142" s="218">
        <v>0</v>
      </c>
      <c r="EI142" s="222">
        <v>-1</v>
      </c>
      <c r="EJ142" s="218">
        <v>13.550685547358739</v>
      </c>
      <c r="EK142" s="218">
        <v>0</v>
      </c>
      <c r="EL142" s="222">
        <v>-1</v>
      </c>
      <c r="EM142" s="218">
        <v>15.629124652344089</v>
      </c>
      <c r="EN142" s="218">
        <v>0</v>
      </c>
      <c r="EO142" s="222">
        <v>-1</v>
      </c>
      <c r="EP142" s="218">
        <v>17.707563757329424</v>
      </c>
      <c r="EQ142" s="218">
        <v>0</v>
      </c>
      <c r="ER142" s="222">
        <v>-1</v>
      </c>
      <c r="ES142" s="218">
        <v>19.786002862314746</v>
      </c>
      <c r="ET142" s="218">
        <v>0</v>
      </c>
      <c r="EU142" s="222">
        <v>-1</v>
      </c>
      <c r="EV142" s="218">
        <v>8.2466460175953245</v>
      </c>
      <c r="EW142" s="218">
        <v>0</v>
      </c>
      <c r="EX142" s="222">
        <v>-1</v>
      </c>
      <c r="EY142" s="218">
        <v>10.520428848303865</v>
      </c>
      <c r="EZ142" s="218">
        <v>0</v>
      </c>
      <c r="FA142" s="222">
        <v>-1</v>
      </c>
      <c r="FB142" s="218">
        <v>12.758394038606866</v>
      </c>
      <c r="FC142" s="218">
        <v>0</v>
      </c>
      <c r="FD142" s="222">
        <v>-1</v>
      </c>
      <c r="FE142" s="218">
        <v>14.996359228909895</v>
      </c>
      <c r="FF142" s="218">
        <v>0</v>
      </c>
      <c r="FG142" s="222">
        <v>-1</v>
      </c>
      <c r="FH142" s="218">
        <v>8.9876784016175151</v>
      </c>
      <c r="FI142" s="218">
        <v>0</v>
      </c>
      <c r="FJ142" s="222">
        <v>-1</v>
      </c>
      <c r="FK142" s="218">
        <v>10.846767635882586</v>
      </c>
      <c r="FL142" s="218">
        <v>0</v>
      </c>
      <c r="FM142" s="222">
        <v>-1</v>
      </c>
      <c r="FN142" s="218">
        <v>12.574335949448596</v>
      </c>
      <c r="FO142" s="218">
        <v>0</v>
      </c>
      <c r="FP142" s="222">
        <v>-1</v>
      </c>
      <c r="FQ142" s="218">
        <v>14.301904263014592</v>
      </c>
      <c r="FR142" s="218">
        <v>0</v>
      </c>
      <c r="FS142" s="222">
        <v>-1</v>
      </c>
      <c r="FT142" s="218">
        <v>6.4166823075307917</v>
      </c>
      <c r="FU142" s="218">
        <v>0</v>
      </c>
      <c r="FV142" s="222">
        <v>-1</v>
      </c>
      <c r="FW142" s="218">
        <v>7.7564917669794795</v>
      </c>
      <c r="FX142" s="218">
        <v>0</v>
      </c>
      <c r="FY142" s="222">
        <v>-1</v>
      </c>
      <c r="FZ142" s="218">
        <v>48.538950601876877</v>
      </c>
      <c r="GA142" s="218">
        <v>2</v>
      </c>
      <c r="GB142" s="222">
        <v>-0.95879597776218373</v>
      </c>
      <c r="GC142" s="218">
        <v>48.538950601876877</v>
      </c>
      <c r="GD142" s="218">
        <v>2</v>
      </c>
      <c r="GE142" s="222">
        <v>-0.95879597776218373</v>
      </c>
      <c r="GF142" s="218">
        <v>48.538950601876877</v>
      </c>
      <c r="GG142" s="218">
        <v>2</v>
      </c>
      <c r="GH142" s="222">
        <v>-0.95879597776218373</v>
      </c>
      <c r="GI142" s="218">
        <v>48.538950601876877</v>
      </c>
      <c r="GJ142" s="218">
        <v>2</v>
      </c>
      <c r="GK142" s="222">
        <v>-0.95879597776218373</v>
      </c>
      <c r="GL142" s="218">
        <v>48.538950601876877</v>
      </c>
      <c r="GM142" s="218">
        <v>2</v>
      </c>
      <c r="GN142" s="222">
        <v>-0.95879597776218373</v>
      </c>
      <c r="GO142" s="218">
        <v>48.538950601876877</v>
      </c>
      <c r="GP142" s="218">
        <v>2</v>
      </c>
      <c r="GQ142" s="222">
        <v>-0.95879597776218373</v>
      </c>
    </row>
    <row r="143" spans="1:199" s="36" customFormat="1" ht="10.199999999999999" x14ac:dyDescent="0.2">
      <c r="A143" s="126"/>
      <c r="B143" s="126"/>
      <c r="C143" s="126"/>
      <c r="D143" s="126"/>
      <c r="E143" s="126"/>
      <c r="F143" s="127">
        <v>2</v>
      </c>
      <c r="G143" s="128" t="s">
        <v>179</v>
      </c>
      <c r="H143" s="114"/>
      <c r="I143" s="114"/>
      <c r="J143" s="114" t="s">
        <v>273</v>
      </c>
      <c r="K143" s="126"/>
      <c r="L143" s="126"/>
      <c r="M143" s="126"/>
      <c r="N143" s="126"/>
      <c r="O143" s="126"/>
      <c r="P143" s="126"/>
      <c r="Q143" s="126"/>
      <c r="R143" s="218">
        <v>0</v>
      </c>
      <c r="S143" s="218">
        <v>0</v>
      </c>
      <c r="T143" s="219">
        <v>0</v>
      </c>
      <c r="U143" s="220"/>
      <c r="V143" s="221"/>
      <c r="W143" s="218">
        <v>0</v>
      </c>
      <c r="X143" s="218">
        <v>0</v>
      </c>
      <c r="Y143" s="222">
        <v>0</v>
      </c>
      <c r="Z143" s="223">
        <v>0</v>
      </c>
      <c r="AA143" s="218">
        <v>0</v>
      </c>
      <c r="AB143" s="222">
        <v>0</v>
      </c>
      <c r="AC143" s="218">
        <v>0</v>
      </c>
      <c r="AD143" s="218">
        <v>0</v>
      </c>
      <c r="AE143" s="222">
        <v>0</v>
      </c>
      <c r="AF143" s="218">
        <v>0</v>
      </c>
      <c r="AG143" s="218">
        <v>0</v>
      </c>
      <c r="AH143" s="222">
        <v>0</v>
      </c>
      <c r="AI143" s="218">
        <v>2.3486511037516244</v>
      </c>
      <c r="AJ143" s="218">
        <v>0</v>
      </c>
      <c r="AK143" s="222">
        <v>-1</v>
      </c>
      <c r="AL143" s="218">
        <v>8.6106020864282726</v>
      </c>
      <c r="AM143" s="218">
        <v>0</v>
      </c>
      <c r="AN143" s="222">
        <v>-1</v>
      </c>
      <c r="AO143" s="218">
        <v>13.452617044085033</v>
      </c>
      <c r="AP143" s="218">
        <v>0</v>
      </c>
      <c r="AQ143" s="222">
        <v>-1</v>
      </c>
      <c r="AR143" s="218">
        <v>6.3911576658116243</v>
      </c>
      <c r="AS143" s="218">
        <v>0</v>
      </c>
      <c r="AT143" s="222">
        <v>-1</v>
      </c>
      <c r="AU143" s="218">
        <v>0</v>
      </c>
      <c r="AV143" s="218">
        <v>0</v>
      </c>
      <c r="AW143" s="222">
        <v>0</v>
      </c>
      <c r="AX143" s="218">
        <v>0</v>
      </c>
      <c r="AY143" s="218">
        <v>0</v>
      </c>
      <c r="AZ143" s="222">
        <v>0</v>
      </c>
      <c r="BA143" s="218">
        <v>0</v>
      </c>
      <c r="BB143" s="218">
        <v>0</v>
      </c>
      <c r="BC143" s="222">
        <v>0</v>
      </c>
      <c r="BD143" s="218">
        <v>0</v>
      </c>
      <c r="BE143" s="218">
        <v>0</v>
      </c>
      <c r="BF143" s="222">
        <v>0</v>
      </c>
      <c r="BG143" s="218">
        <v>0</v>
      </c>
      <c r="BH143" s="218">
        <v>0</v>
      </c>
      <c r="BI143" s="222">
        <v>0</v>
      </c>
      <c r="BJ143" s="218">
        <v>0</v>
      </c>
      <c r="BK143" s="218">
        <v>0</v>
      </c>
      <c r="BL143" s="222">
        <v>0</v>
      </c>
      <c r="BM143" s="218">
        <v>0</v>
      </c>
      <c r="BN143" s="218">
        <v>0</v>
      </c>
      <c r="BO143" s="222">
        <v>0</v>
      </c>
      <c r="BP143" s="218">
        <v>0</v>
      </c>
      <c r="BQ143" s="218">
        <v>0</v>
      </c>
      <c r="BR143" s="222">
        <v>0</v>
      </c>
      <c r="BS143" s="218">
        <v>0</v>
      </c>
      <c r="BT143" s="218">
        <v>0</v>
      </c>
      <c r="BU143" s="222">
        <v>0</v>
      </c>
      <c r="BV143" s="218">
        <v>0</v>
      </c>
      <c r="BW143" s="218">
        <v>0</v>
      </c>
      <c r="BX143" s="222">
        <v>0</v>
      </c>
      <c r="BY143" s="218">
        <v>0</v>
      </c>
      <c r="BZ143" s="218">
        <v>0</v>
      </c>
      <c r="CA143" s="222">
        <v>0</v>
      </c>
      <c r="CB143" s="218">
        <v>0</v>
      </c>
      <c r="CC143" s="218">
        <v>0</v>
      </c>
      <c r="CD143" s="222">
        <v>0</v>
      </c>
      <c r="CE143" s="218">
        <v>0</v>
      </c>
      <c r="CF143" s="218">
        <v>0</v>
      </c>
      <c r="CG143" s="222">
        <v>0</v>
      </c>
      <c r="CH143" s="218">
        <v>0</v>
      </c>
      <c r="CI143" s="218">
        <v>0</v>
      </c>
      <c r="CJ143" s="222">
        <v>0</v>
      </c>
      <c r="CK143" s="218">
        <v>0</v>
      </c>
      <c r="CL143" s="218">
        <v>0</v>
      </c>
      <c r="CM143" s="222">
        <v>0</v>
      </c>
      <c r="CN143" s="218">
        <v>0</v>
      </c>
      <c r="CO143" s="218">
        <v>0</v>
      </c>
      <c r="CP143" s="222">
        <v>0</v>
      </c>
      <c r="CQ143" s="218">
        <v>0</v>
      </c>
      <c r="CR143" s="218">
        <v>0</v>
      </c>
      <c r="CS143" s="222">
        <v>0</v>
      </c>
      <c r="CT143" s="218">
        <v>0</v>
      </c>
      <c r="CU143" s="218">
        <v>0</v>
      </c>
      <c r="CV143" s="222">
        <v>0</v>
      </c>
      <c r="CW143" s="218">
        <v>0</v>
      </c>
      <c r="CX143" s="218">
        <v>0</v>
      </c>
      <c r="CY143" s="222">
        <v>0</v>
      </c>
      <c r="CZ143" s="218">
        <v>0</v>
      </c>
      <c r="DA143" s="218">
        <v>0</v>
      </c>
      <c r="DB143" s="222">
        <v>0</v>
      </c>
      <c r="DC143" s="218">
        <v>0</v>
      </c>
      <c r="DD143" s="218">
        <v>0</v>
      </c>
      <c r="DE143" s="222">
        <v>0</v>
      </c>
      <c r="DF143" s="218">
        <v>0</v>
      </c>
      <c r="DG143" s="218">
        <v>0</v>
      </c>
      <c r="DH143" s="222">
        <v>0</v>
      </c>
      <c r="DI143" s="218">
        <v>0</v>
      </c>
      <c r="DJ143" s="218">
        <v>0</v>
      </c>
      <c r="DK143" s="222">
        <v>0</v>
      </c>
      <c r="DL143" s="218">
        <v>0</v>
      </c>
      <c r="DM143" s="218">
        <v>0</v>
      </c>
      <c r="DN143" s="222">
        <v>0</v>
      </c>
      <c r="DO143" s="218">
        <v>0</v>
      </c>
      <c r="DP143" s="218">
        <v>0</v>
      </c>
      <c r="DQ143" s="222">
        <v>0</v>
      </c>
      <c r="DR143" s="218">
        <v>0</v>
      </c>
      <c r="DS143" s="218">
        <v>0</v>
      </c>
      <c r="DT143" s="222">
        <v>0</v>
      </c>
      <c r="DU143" s="218">
        <v>0</v>
      </c>
      <c r="DV143" s="218">
        <v>0</v>
      </c>
      <c r="DW143" s="222">
        <v>0</v>
      </c>
      <c r="DX143" s="218">
        <v>0</v>
      </c>
      <c r="DY143" s="218">
        <v>0</v>
      </c>
      <c r="DZ143" s="222">
        <v>0</v>
      </c>
      <c r="EA143" s="218">
        <v>0</v>
      </c>
      <c r="EB143" s="218">
        <v>0</v>
      </c>
      <c r="EC143" s="222">
        <v>0</v>
      </c>
      <c r="ED143" s="218">
        <v>0</v>
      </c>
      <c r="EE143" s="218">
        <v>0</v>
      </c>
      <c r="EF143" s="222">
        <v>0</v>
      </c>
      <c r="EG143" s="218">
        <v>0</v>
      </c>
      <c r="EH143" s="218">
        <v>0</v>
      </c>
      <c r="EI143" s="222">
        <v>0</v>
      </c>
      <c r="EJ143" s="218">
        <v>0</v>
      </c>
      <c r="EK143" s="218">
        <v>0</v>
      </c>
      <c r="EL143" s="222">
        <v>0</v>
      </c>
      <c r="EM143" s="218">
        <v>0</v>
      </c>
      <c r="EN143" s="218">
        <v>0</v>
      </c>
      <c r="EO143" s="222">
        <v>0</v>
      </c>
      <c r="EP143" s="218">
        <v>0</v>
      </c>
      <c r="EQ143" s="218">
        <v>0</v>
      </c>
      <c r="ER143" s="222">
        <v>0</v>
      </c>
      <c r="ES143" s="218">
        <v>0</v>
      </c>
      <c r="ET143" s="218">
        <v>0</v>
      </c>
      <c r="EU143" s="222">
        <v>0</v>
      </c>
      <c r="EV143" s="218">
        <v>0</v>
      </c>
      <c r="EW143" s="218">
        <v>0</v>
      </c>
      <c r="EX143" s="222">
        <v>0</v>
      </c>
      <c r="EY143" s="218">
        <v>0</v>
      </c>
      <c r="EZ143" s="218">
        <v>0</v>
      </c>
      <c r="FA143" s="222">
        <v>0</v>
      </c>
      <c r="FB143" s="218">
        <v>0</v>
      </c>
      <c r="FC143" s="218">
        <v>0</v>
      </c>
      <c r="FD143" s="222">
        <v>0</v>
      </c>
      <c r="FE143" s="218">
        <v>0</v>
      </c>
      <c r="FF143" s="218">
        <v>0</v>
      </c>
      <c r="FG143" s="222">
        <v>0</v>
      </c>
      <c r="FH143" s="218">
        <v>0</v>
      </c>
      <c r="FI143" s="218">
        <v>0</v>
      </c>
      <c r="FJ143" s="222">
        <v>0</v>
      </c>
      <c r="FK143" s="218">
        <v>0</v>
      </c>
      <c r="FL143" s="218">
        <v>0</v>
      </c>
      <c r="FM143" s="222">
        <v>0</v>
      </c>
      <c r="FN143" s="218">
        <v>0</v>
      </c>
      <c r="FO143" s="218">
        <v>0</v>
      </c>
      <c r="FP143" s="222">
        <v>0</v>
      </c>
      <c r="FQ143" s="218">
        <v>0</v>
      </c>
      <c r="FR143" s="218">
        <v>0</v>
      </c>
      <c r="FS143" s="222">
        <v>0</v>
      </c>
      <c r="FT143" s="218">
        <v>0</v>
      </c>
      <c r="FU143" s="218">
        <v>0</v>
      </c>
      <c r="FV143" s="222">
        <v>0</v>
      </c>
      <c r="FW143" s="218">
        <v>0</v>
      </c>
      <c r="FX143" s="218">
        <v>0</v>
      </c>
      <c r="FY143" s="222">
        <v>0</v>
      </c>
      <c r="FZ143" s="218">
        <v>2</v>
      </c>
      <c r="GA143" s="218">
        <v>2</v>
      </c>
      <c r="GB143" s="222">
        <v>0</v>
      </c>
      <c r="GC143" s="218">
        <v>2</v>
      </c>
      <c r="GD143" s="218">
        <v>2</v>
      </c>
      <c r="GE143" s="222">
        <v>0</v>
      </c>
      <c r="GF143" s="218">
        <v>2</v>
      </c>
      <c r="GG143" s="218">
        <v>2</v>
      </c>
      <c r="GH143" s="222">
        <v>0</v>
      </c>
      <c r="GI143" s="218">
        <v>2</v>
      </c>
      <c r="GJ143" s="218">
        <v>2</v>
      </c>
      <c r="GK143" s="222">
        <v>0</v>
      </c>
      <c r="GL143" s="218">
        <v>2</v>
      </c>
      <c r="GM143" s="218">
        <v>2</v>
      </c>
      <c r="GN143" s="222">
        <v>0</v>
      </c>
      <c r="GO143" s="218">
        <v>2</v>
      </c>
      <c r="GP143" s="218">
        <v>2</v>
      </c>
      <c r="GQ143" s="222">
        <v>0</v>
      </c>
    </row>
    <row r="144" spans="1:199" s="36" customFormat="1" ht="10.199999999999999" x14ac:dyDescent="0.2">
      <c r="A144" s="126"/>
      <c r="B144" s="126"/>
      <c r="C144" s="126"/>
      <c r="D144" s="126"/>
      <c r="E144" s="126"/>
      <c r="F144" s="127">
        <v>2</v>
      </c>
      <c r="G144" s="128" t="s">
        <v>180</v>
      </c>
      <c r="H144" s="114"/>
      <c r="I144" s="114"/>
      <c r="J144" s="114" t="s">
        <v>273</v>
      </c>
      <c r="K144" s="126"/>
      <c r="L144" s="126"/>
      <c r="M144" s="126"/>
      <c r="N144" s="126"/>
      <c r="O144" s="126"/>
      <c r="P144" s="126"/>
      <c r="Q144" s="126"/>
      <c r="R144" s="218">
        <v>0</v>
      </c>
      <c r="S144" s="218">
        <v>0</v>
      </c>
      <c r="T144" s="219">
        <v>0</v>
      </c>
      <c r="U144" s="220"/>
      <c r="V144" s="221"/>
      <c r="W144" s="218">
        <v>0</v>
      </c>
      <c r="X144" s="218">
        <v>0</v>
      </c>
      <c r="Y144" s="222">
        <v>0</v>
      </c>
      <c r="Z144" s="223">
        <v>0</v>
      </c>
      <c r="AA144" s="218">
        <v>0</v>
      </c>
      <c r="AB144" s="222">
        <v>0</v>
      </c>
      <c r="AC144" s="218">
        <v>0</v>
      </c>
      <c r="AD144" s="218">
        <v>0</v>
      </c>
      <c r="AE144" s="222">
        <v>0</v>
      </c>
      <c r="AF144" s="218">
        <v>0</v>
      </c>
      <c r="AG144" s="218">
        <v>0</v>
      </c>
      <c r="AH144" s="222">
        <v>0</v>
      </c>
      <c r="AI144" s="218">
        <v>1.8932426290795166E-3</v>
      </c>
      <c r="AJ144" s="218">
        <v>0</v>
      </c>
      <c r="AK144" s="222">
        <v>-1</v>
      </c>
      <c r="AL144" s="218">
        <v>1.8616541940162202E-2</v>
      </c>
      <c r="AM144" s="218">
        <v>0</v>
      </c>
      <c r="AN144" s="222">
        <v>-1</v>
      </c>
      <c r="AO144" s="218">
        <v>5.2177940035519732E-2</v>
      </c>
      <c r="AP144" s="218">
        <v>0</v>
      </c>
      <c r="AQ144" s="222">
        <v>-1</v>
      </c>
      <c r="AR144" s="218">
        <v>0</v>
      </c>
      <c r="AS144" s="218">
        <v>0</v>
      </c>
      <c r="AT144" s="222">
        <v>0</v>
      </c>
      <c r="AU144" s="218">
        <v>0</v>
      </c>
      <c r="AV144" s="218">
        <v>0</v>
      </c>
      <c r="AW144" s="222">
        <v>0</v>
      </c>
      <c r="AX144" s="218">
        <v>0</v>
      </c>
      <c r="AY144" s="218">
        <v>0</v>
      </c>
      <c r="AZ144" s="222">
        <v>0</v>
      </c>
      <c r="BA144" s="218">
        <v>0</v>
      </c>
      <c r="BB144" s="218">
        <v>0</v>
      </c>
      <c r="BC144" s="222">
        <v>0</v>
      </c>
      <c r="BD144" s="218">
        <v>0</v>
      </c>
      <c r="BE144" s="218">
        <v>0</v>
      </c>
      <c r="BF144" s="222">
        <v>0</v>
      </c>
      <c r="BG144" s="218">
        <v>0</v>
      </c>
      <c r="BH144" s="218">
        <v>0</v>
      </c>
      <c r="BI144" s="222">
        <v>0</v>
      </c>
      <c r="BJ144" s="218">
        <v>0</v>
      </c>
      <c r="BK144" s="218">
        <v>0</v>
      </c>
      <c r="BL144" s="222">
        <v>0</v>
      </c>
      <c r="BM144" s="218">
        <v>0</v>
      </c>
      <c r="BN144" s="218">
        <v>0</v>
      </c>
      <c r="BO144" s="222">
        <v>0</v>
      </c>
      <c r="BP144" s="218">
        <v>0</v>
      </c>
      <c r="BQ144" s="218">
        <v>0</v>
      </c>
      <c r="BR144" s="222">
        <v>0</v>
      </c>
      <c r="BS144" s="218">
        <v>0</v>
      </c>
      <c r="BT144" s="218">
        <v>0</v>
      </c>
      <c r="BU144" s="222">
        <v>0</v>
      </c>
      <c r="BV144" s="218">
        <v>0</v>
      </c>
      <c r="BW144" s="218">
        <v>0</v>
      </c>
      <c r="BX144" s="222">
        <v>0</v>
      </c>
      <c r="BY144" s="218">
        <v>0</v>
      </c>
      <c r="BZ144" s="218">
        <v>0</v>
      </c>
      <c r="CA144" s="222">
        <v>0</v>
      </c>
      <c r="CB144" s="218">
        <v>0</v>
      </c>
      <c r="CC144" s="218">
        <v>0</v>
      </c>
      <c r="CD144" s="222">
        <v>0</v>
      </c>
      <c r="CE144" s="218">
        <v>0</v>
      </c>
      <c r="CF144" s="218">
        <v>0</v>
      </c>
      <c r="CG144" s="222">
        <v>0</v>
      </c>
      <c r="CH144" s="218">
        <v>0</v>
      </c>
      <c r="CI144" s="218">
        <v>0</v>
      </c>
      <c r="CJ144" s="222">
        <v>0</v>
      </c>
      <c r="CK144" s="218">
        <v>0</v>
      </c>
      <c r="CL144" s="218">
        <v>0</v>
      </c>
      <c r="CM144" s="222">
        <v>0</v>
      </c>
      <c r="CN144" s="218">
        <v>0</v>
      </c>
      <c r="CO144" s="218">
        <v>0</v>
      </c>
      <c r="CP144" s="222">
        <v>0</v>
      </c>
      <c r="CQ144" s="218">
        <v>0</v>
      </c>
      <c r="CR144" s="218">
        <v>0</v>
      </c>
      <c r="CS144" s="222">
        <v>0</v>
      </c>
      <c r="CT144" s="218">
        <v>0</v>
      </c>
      <c r="CU144" s="218">
        <v>0</v>
      </c>
      <c r="CV144" s="222">
        <v>0</v>
      </c>
      <c r="CW144" s="218">
        <v>0</v>
      </c>
      <c r="CX144" s="218">
        <v>0</v>
      </c>
      <c r="CY144" s="222">
        <v>0</v>
      </c>
      <c r="CZ144" s="218">
        <v>0</v>
      </c>
      <c r="DA144" s="218">
        <v>0</v>
      </c>
      <c r="DB144" s="222">
        <v>0</v>
      </c>
      <c r="DC144" s="218">
        <v>0</v>
      </c>
      <c r="DD144" s="218">
        <v>0</v>
      </c>
      <c r="DE144" s="222">
        <v>0</v>
      </c>
      <c r="DF144" s="218">
        <v>0</v>
      </c>
      <c r="DG144" s="218">
        <v>0</v>
      </c>
      <c r="DH144" s="222">
        <v>0</v>
      </c>
      <c r="DI144" s="218">
        <v>0</v>
      </c>
      <c r="DJ144" s="218">
        <v>0</v>
      </c>
      <c r="DK144" s="222">
        <v>0</v>
      </c>
      <c r="DL144" s="218">
        <v>0</v>
      </c>
      <c r="DM144" s="218">
        <v>0</v>
      </c>
      <c r="DN144" s="222">
        <v>0</v>
      </c>
      <c r="DO144" s="218">
        <v>0</v>
      </c>
      <c r="DP144" s="218">
        <v>0</v>
      </c>
      <c r="DQ144" s="222">
        <v>0</v>
      </c>
      <c r="DR144" s="218">
        <v>0</v>
      </c>
      <c r="DS144" s="218">
        <v>0</v>
      </c>
      <c r="DT144" s="222">
        <v>0</v>
      </c>
      <c r="DU144" s="218">
        <v>0</v>
      </c>
      <c r="DV144" s="218">
        <v>0</v>
      </c>
      <c r="DW144" s="222">
        <v>0</v>
      </c>
      <c r="DX144" s="218">
        <v>0</v>
      </c>
      <c r="DY144" s="218">
        <v>0</v>
      </c>
      <c r="DZ144" s="222">
        <v>0</v>
      </c>
      <c r="EA144" s="218">
        <v>0</v>
      </c>
      <c r="EB144" s="218">
        <v>0</v>
      </c>
      <c r="EC144" s="222">
        <v>0</v>
      </c>
      <c r="ED144" s="218">
        <v>0</v>
      </c>
      <c r="EE144" s="218">
        <v>0</v>
      </c>
      <c r="EF144" s="222">
        <v>0</v>
      </c>
      <c r="EG144" s="218">
        <v>0</v>
      </c>
      <c r="EH144" s="218">
        <v>0</v>
      </c>
      <c r="EI144" s="222">
        <v>0</v>
      </c>
      <c r="EJ144" s="218">
        <v>0</v>
      </c>
      <c r="EK144" s="218">
        <v>0</v>
      </c>
      <c r="EL144" s="222">
        <v>0</v>
      </c>
      <c r="EM144" s="218">
        <v>0</v>
      </c>
      <c r="EN144" s="218">
        <v>0</v>
      </c>
      <c r="EO144" s="222">
        <v>0</v>
      </c>
      <c r="EP144" s="218">
        <v>0</v>
      </c>
      <c r="EQ144" s="218">
        <v>0</v>
      </c>
      <c r="ER144" s="222">
        <v>0</v>
      </c>
      <c r="ES144" s="218">
        <v>0</v>
      </c>
      <c r="ET144" s="218">
        <v>0</v>
      </c>
      <c r="EU144" s="222">
        <v>0</v>
      </c>
      <c r="EV144" s="218">
        <v>0</v>
      </c>
      <c r="EW144" s="218">
        <v>0</v>
      </c>
      <c r="EX144" s="222">
        <v>0</v>
      </c>
      <c r="EY144" s="218">
        <v>0</v>
      </c>
      <c r="EZ144" s="218">
        <v>0</v>
      </c>
      <c r="FA144" s="222">
        <v>0</v>
      </c>
      <c r="FB144" s="218">
        <v>0</v>
      </c>
      <c r="FC144" s="218">
        <v>0</v>
      </c>
      <c r="FD144" s="222">
        <v>0</v>
      </c>
      <c r="FE144" s="218">
        <v>0</v>
      </c>
      <c r="FF144" s="218">
        <v>0</v>
      </c>
      <c r="FG144" s="222">
        <v>0</v>
      </c>
      <c r="FH144" s="218">
        <v>0</v>
      </c>
      <c r="FI144" s="218">
        <v>0</v>
      </c>
      <c r="FJ144" s="222">
        <v>0</v>
      </c>
      <c r="FK144" s="218">
        <v>0</v>
      </c>
      <c r="FL144" s="218">
        <v>0</v>
      </c>
      <c r="FM144" s="222">
        <v>0</v>
      </c>
      <c r="FN144" s="218">
        <v>0</v>
      </c>
      <c r="FO144" s="218">
        <v>0</v>
      </c>
      <c r="FP144" s="222">
        <v>0</v>
      </c>
      <c r="FQ144" s="218">
        <v>0</v>
      </c>
      <c r="FR144" s="218">
        <v>0</v>
      </c>
      <c r="FS144" s="222">
        <v>0</v>
      </c>
      <c r="FT144" s="218">
        <v>0</v>
      </c>
      <c r="FU144" s="218">
        <v>0</v>
      </c>
      <c r="FV144" s="222">
        <v>0</v>
      </c>
      <c r="FW144" s="218">
        <v>0</v>
      </c>
      <c r="FX144" s="218">
        <v>0</v>
      </c>
      <c r="FY144" s="222">
        <v>0</v>
      </c>
      <c r="FZ144" s="218">
        <v>2</v>
      </c>
      <c r="GA144" s="218">
        <v>2</v>
      </c>
      <c r="GB144" s="222">
        <v>0</v>
      </c>
      <c r="GC144" s="218">
        <v>2</v>
      </c>
      <c r="GD144" s="218">
        <v>2</v>
      </c>
      <c r="GE144" s="222">
        <v>0</v>
      </c>
      <c r="GF144" s="218">
        <v>2</v>
      </c>
      <c r="GG144" s="218">
        <v>2</v>
      </c>
      <c r="GH144" s="222">
        <v>0</v>
      </c>
      <c r="GI144" s="218">
        <v>2</v>
      </c>
      <c r="GJ144" s="218">
        <v>2</v>
      </c>
      <c r="GK144" s="222">
        <v>0</v>
      </c>
      <c r="GL144" s="218">
        <v>2</v>
      </c>
      <c r="GM144" s="218">
        <v>2</v>
      </c>
      <c r="GN144" s="222">
        <v>0</v>
      </c>
      <c r="GO144" s="218">
        <v>2</v>
      </c>
      <c r="GP144" s="218">
        <v>2</v>
      </c>
      <c r="GQ144" s="222">
        <v>0</v>
      </c>
    </row>
    <row r="145" spans="1:199" s="69" customFormat="1" ht="6.6" x14ac:dyDescent="0.15">
      <c r="A145" s="75"/>
      <c r="B145" s="75"/>
      <c r="C145" s="75"/>
      <c r="D145" s="75"/>
      <c r="E145" s="75"/>
      <c r="F145" s="132"/>
      <c r="G145" s="75"/>
      <c r="H145" s="75"/>
      <c r="I145" s="75"/>
      <c r="J145" s="75"/>
      <c r="K145" s="75"/>
      <c r="L145" s="75"/>
      <c r="M145" s="75"/>
      <c r="N145" s="75"/>
      <c r="O145" s="75"/>
      <c r="P145" s="75"/>
      <c r="Q145" s="75"/>
      <c r="R145" s="224"/>
      <c r="S145" s="225"/>
      <c r="T145" s="226"/>
      <c r="U145" s="227"/>
      <c r="V145" s="228"/>
      <c r="W145" s="225"/>
      <c r="X145" s="225"/>
      <c r="Y145" s="229"/>
      <c r="Z145" s="230"/>
      <c r="AA145" s="225"/>
      <c r="AB145" s="229"/>
      <c r="AC145" s="225"/>
      <c r="AD145" s="225"/>
      <c r="AE145" s="229"/>
      <c r="AF145" s="225"/>
      <c r="AG145" s="225"/>
      <c r="AH145" s="229"/>
      <c r="AI145" s="225"/>
      <c r="AJ145" s="225"/>
      <c r="AK145" s="229"/>
      <c r="AL145" s="225"/>
      <c r="AM145" s="225"/>
      <c r="AN145" s="229"/>
      <c r="AO145" s="225"/>
      <c r="AP145" s="225"/>
      <c r="AQ145" s="229"/>
      <c r="AR145" s="225"/>
      <c r="AS145" s="225"/>
      <c r="AT145" s="229"/>
      <c r="AU145" s="225"/>
      <c r="AV145" s="225"/>
      <c r="AW145" s="229"/>
      <c r="AX145" s="225"/>
      <c r="AY145" s="225"/>
      <c r="AZ145" s="229"/>
      <c r="BA145" s="225"/>
      <c r="BB145" s="225"/>
      <c r="BC145" s="229"/>
      <c r="BD145" s="225"/>
      <c r="BE145" s="225"/>
      <c r="BF145" s="229"/>
      <c r="BG145" s="225"/>
      <c r="BH145" s="225"/>
      <c r="BI145" s="229"/>
      <c r="BJ145" s="225"/>
      <c r="BK145" s="225"/>
      <c r="BL145" s="229"/>
      <c r="BM145" s="225"/>
      <c r="BN145" s="225"/>
      <c r="BO145" s="229"/>
      <c r="BP145" s="225"/>
      <c r="BQ145" s="225"/>
      <c r="BR145" s="229"/>
      <c r="BS145" s="225"/>
      <c r="BT145" s="225"/>
      <c r="BU145" s="229"/>
      <c r="BV145" s="225"/>
      <c r="BW145" s="225"/>
      <c r="BX145" s="229"/>
      <c r="BY145" s="225"/>
      <c r="BZ145" s="225"/>
      <c r="CA145" s="229"/>
      <c r="CB145" s="225"/>
      <c r="CC145" s="225"/>
      <c r="CD145" s="229"/>
      <c r="CE145" s="225"/>
      <c r="CF145" s="225"/>
      <c r="CG145" s="229"/>
      <c r="CH145" s="225"/>
      <c r="CI145" s="225"/>
      <c r="CJ145" s="229"/>
      <c r="CK145" s="225"/>
      <c r="CL145" s="225"/>
      <c r="CM145" s="229"/>
      <c r="CN145" s="225"/>
      <c r="CO145" s="225"/>
      <c r="CP145" s="229"/>
      <c r="CQ145" s="225"/>
      <c r="CR145" s="225"/>
      <c r="CS145" s="229"/>
      <c r="CT145" s="225"/>
      <c r="CU145" s="225"/>
      <c r="CV145" s="229"/>
      <c r="CW145" s="225"/>
      <c r="CX145" s="225"/>
      <c r="CY145" s="229"/>
      <c r="CZ145" s="225"/>
      <c r="DA145" s="225"/>
      <c r="DB145" s="229"/>
      <c r="DC145" s="225"/>
      <c r="DD145" s="225"/>
      <c r="DE145" s="229"/>
      <c r="DF145" s="225"/>
      <c r="DG145" s="225"/>
      <c r="DH145" s="229"/>
      <c r="DI145" s="225"/>
      <c r="DJ145" s="225"/>
      <c r="DK145" s="229"/>
      <c r="DL145" s="225"/>
      <c r="DM145" s="225"/>
      <c r="DN145" s="229"/>
      <c r="DO145" s="225"/>
      <c r="DP145" s="225"/>
      <c r="DQ145" s="229"/>
      <c r="DR145" s="225"/>
      <c r="DS145" s="225"/>
      <c r="DT145" s="229"/>
      <c r="DU145" s="225"/>
      <c r="DV145" s="225"/>
      <c r="DW145" s="229"/>
      <c r="DX145" s="225"/>
      <c r="DY145" s="225"/>
      <c r="DZ145" s="229"/>
      <c r="EA145" s="225"/>
      <c r="EB145" s="225"/>
      <c r="EC145" s="229"/>
      <c r="ED145" s="225"/>
      <c r="EE145" s="225"/>
      <c r="EF145" s="229"/>
      <c r="EG145" s="225"/>
      <c r="EH145" s="225"/>
      <c r="EI145" s="229"/>
      <c r="EJ145" s="225"/>
      <c r="EK145" s="225"/>
      <c r="EL145" s="229"/>
      <c r="EM145" s="225"/>
      <c r="EN145" s="225"/>
      <c r="EO145" s="229"/>
      <c r="EP145" s="225"/>
      <c r="EQ145" s="225"/>
      <c r="ER145" s="229"/>
      <c r="ES145" s="225"/>
      <c r="ET145" s="225"/>
      <c r="EU145" s="229"/>
      <c r="EV145" s="225"/>
      <c r="EW145" s="225"/>
      <c r="EX145" s="229"/>
      <c r="EY145" s="225"/>
      <c r="EZ145" s="225"/>
      <c r="FA145" s="229"/>
      <c r="FB145" s="225"/>
      <c r="FC145" s="225"/>
      <c r="FD145" s="229"/>
      <c r="FE145" s="225"/>
      <c r="FF145" s="225"/>
      <c r="FG145" s="229"/>
      <c r="FH145" s="225"/>
      <c r="FI145" s="225"/>
      <c r="FJ145" s="229"/>
      <c r="FK145" s="225"/>
      <c r="FL145" s="225"/>
      <c r="FM145" s="229"/>
      <c r="FN145" s="225"/>
      <c r="FO145" s="225"/>
      <c r="FP145" s="229"/>
      <c r="FQ145" s="225"/>
      <c r="FR145" s="225"/>
      <c r="FS145" s="229"/>
      <c r="FT145" s="225"/>
      <c r="FU145" s="225"/>
      <c r="FV145" s="229"/>
      <c r="FW145" s="225"/>
      <c r="FX145" s="225"/>
      <c r="FY145" s="229"/>
      <c r="FZ145" s="225"/>
      <c r="GA145" s="225"/>
      <c r="GB145" s="229"/>
      <c r="GC145" s="225"/>
      <c r="GD145" s="225"/>
      <c r="GE145" s="229"/>
      <c r="GF145" s="225"/>
      <c r="GG145" s="225"/>
      <c r="GH145" s="229"/>
      <c r="GI145" s="225"/>
      <c r="GJ145" s="225"/>
      <c r="GK145" s="229"/>
      <c r="GL145" s="225"/>
      <c r="GM145" s="225"/>
      <c r="GN145" s="229"/>
      <c r="GO145" s="225"/>
      <c r="GP145" s="225"/>
      <c r="GQ145" s="229"/>
    </row>
    <row r="146" spans="1:199" x14ac:dyDescent="0.25">
      <c r="A146" s="24"/>
      <c r="B146" s="24"/>
      <c r="C146" s="24"/>
      <c r="D146" s="24"/>
      <c r="E146" s="24"/>
      <c r="F146" s="104"/>
      <c r="G146" s="24"/>
      <c r="H146" s="24"/>
      <c r="I146" s="24"/>
      <c r="J146" s="78"/>
      <c r="K146" s="24"/>
      <c r="L146" s="24"/>
      <c r="M146" s="24"/>
      <c r="N146" s="24"/>
      <c r="O146" s="24"/>
      <c r="P146" s="24"/>
      <c r="Q146" s="24"/>
      <c r="R146" s="208"/>
      <c r="S146" s="231"/>
      <c r="T146" s="232"/>
      <c r="U146" s="233"/>
      <c r="V146" s="234"/>
      <c r="W146" s="231"/>
      <c r="X146" s="231"/>
      <c r="Y146" s="235"/>
      <c r="Z146" s="236"/>
      <c r="AA146" s="231"/>
      <c r="AB146" s="235"/>
      <c r="AC146" s="231"/>
      <c r="AD146" s="231"/>
      <c r="AE146" s="235"/>
      <c r="AF146" s="231"/>
      <c r="AG146" s="231"/>
      <c r="AH146" s="235"/>
      <c r="AI146" s="231"/>
      <c r="AJ146" s="231"/>
      <c r="AK146" s="235"/>
      <c r="AL146" s="231"/>
      <c r="AM146" s="231"/>
      <c r="AN146" s="235"/>
      <c r="AO146" s="231"/>
      <c r="AP146" s="231"/>
      <c r="AQ146" s="235"/>
      <c r="AR146" s="231"/>
      <c r="AS146" s="231"/>
      <c r="AT146" s="235"/>
      <c r="AU146" s="231"/>
      <c r="AV146" s="231"/>
      <c r="AW146" s="235"/>
      <c r="AX146" s="231"/>
      <c r="AY146" s="231"/>
      <c r="AZ146" s="235"/>
      <c r="BA146" s="231"/>
      <c r="BB146" s="231"/>
      <c r="BC146" s="235"/>
      <c r="BD146" s="231"/>
      <c r="BE146" s="231"/>
      <c r="BF146" s="235"/>
      <c r="BG146" s="231"/>
      <c r="BH146" s="231"/>
      <c r="BI146" s="235"/>
      <c r="BJ146" s="231"/>
      <c r="BK146" s="231"/>
      <c r="BL146" s="235"/>
      <c r="BM146" s="231"/>
      <c r="BN146" s="231"/>
      <c r="BO146" s="235"/>
      <c r="BP146" s="231"/>
      <c r="BQ146" s="231"/>
      <c r="BR146" s="235"/>
      <c r="BS146" s="231"/>
      <c r="BT146" s="231"/>
      <c r="BU146" s="235"/>
      <c r="BV146" s="231"/>
      <c r="BW146" s="231"/>
      <c r="BX146" s="235"/>
      <c r="BY146" s="231"/>
      <c r="BZ146" s="231"/>
      <c r="CA146" s="235"/>
      <c r="CB146" s="231"/>
      <c r="CC146" s="231"/>
      <c r="CD146" s="235"/>
      <c r="CE146" s="231"/>
      <c r="CF146" s="231"/>
      <c r="CG146" s="235"/>
      <c r="CH146" s="231"/>
      <c r="CI146" s="231"/>
      <c r="CJ146" s="235"/>
      <c r="CK146" s="231"/>
      <c r="CL146" s="231"/>
      <c r="CM146" s="235"/>
      <c r="CN146" s="231"/>
      <c r="CO146" s="231"/>
      <c r="CP146" s="235"/>
      <c r="CQ146" s="231"/>
      <c r="CR146" s="231"/>
      <c r="CS146" s="235"/>
      <c r="CT146" s="231"/>
      <c r="CU146" s="231"/>
      <c r="CV146" s="235"/>
      <c r="CW146" s="231"/>
      <c r="CX146" s="231"/>
      <c r="CY146" s="235"/>
      <c r="CZ146" s="231"/>
      <c r="DA146" s="231"/>
      <c r="DB146" s="235"/>
      <c r="DC146" s="231"/>
      <c r="DD146" s="231"/>
      <c r="DE146" s="235"/>
      <c r="DF146" s="231"/>
      <c r="DG146" s="231"/>
      <c r="DH146" s="235"/>
      <c r="DI146" s="231"/>
      <c r="DJ146" s="231"/>
      <c r="DK146" s="235"/>
      <c r="DL146" s="231"/>
      <c r="DM146" s="231"/>
      <c r="DN146" s="235"/>
      <c r="DO146" s="231"/>
      <c r="DP146" s="231"/>
      <c r="DQ146" s="235"/>
      <c r="DR146" s="231"/>
      <c r="DS146" s="231"/>
      <c r="DT146" s="235"/>
      <c r="DU146" s="231"/>
      <c r="DV146" s="231"/>
      <c r="DW146" s="235"/>
      <c r="DX146" s="231"/>
      <c r="DY146" s="231"/>
      <c r="DZ146" s="235"/>
      <c r="EA146" s="231"/>
      <c r="EB146" s="231"/>
      <c r="EC146" s="235"/>
      <c r="ED146" s="231"/>
      <c r="EE146" s="231"/>
      <c r="EF146" s="235"/>
      <c r="EG146" s="231"/>
      <c r="EH146" s="231"/>
      <c r="EI146" s="235"/>
      <c r="EJ146" s="231"/>
      <c r="EK146" s="231"/>
      <c r="EL146" s="235"/>
      <c r="EM146" s="231"/>
      <c r="EN146" s="231"/>
      <c r="EO146" s="235"/>
      <c r="EP146" s="231"/>
      <c r="EQ146" s="231"/>
      <c r="ER146" s="235"/>
      <c r="ES146" s="231"/>
      <c r="ET146" s="231"/>
      <c r="EU146" s="235"/>
      <c r="EV146" s="231"/>
      <c r="EW146" s="231"/>
      <c r="EX146" s="235"/>
      <c r="EY146" s="231"/>
      <c r="EZ146" s="231"/>
      <c r="FA146" s="235"/>
      <c r="FB146" s="231"/>
      <c r="FC146" s="231"/>
      <c r="FD146" s="235"/>
      <c r="FE146" s="231"/>
      <c r="FF146" s="231"/>
      <c r="FG146" s="235"/>
      <c r="FH146" s="231"/>
      <c r="FI146" s="231"/>
      <c r="FJ146" s="235"/>
      <c r="FK146" s="231"/>
      <c r="FL146" s="231"/>
      <c r="FM146" s="235"/>
      <c r="FN146" s="231"/>
      <c r="FO146" s="231"/>
      <c r="FP146" s="235"/>
      <c r="FQ146" s="231"/>
      <c r="FR146" s="231"/>
      <c r="FS146" s="235"/>
      <c r="FT146" s="231"/>
      <c r="FU146" s="231"/>
      <c r="FV146" s="235"/>
      <c r="FW146" s="231"/>
      <c r="FX146" s="231"/>
      <c r="FY146" s="235"/>
      <c r="FZ146" s="231"/>
      <c r="GA146" s="231"/>
      <c r="GB146" s="235"/>
      <c r="GC146" s="231"/>
      <c r="GD146" s="231"/>
      <c r="GE146" s="235"/>
      <c r="GF146" s="231"/>
      <c r="GG146" s="231"/>
      <c r="GH146" s="235"/>
      <c r="GI146" s="231"/>
      <c r="GJ146" s="231"/>
      <c r="GK146" s="235"/>
      <c r="GL146" s="231"/>
      <c r="GM146" s="231"/>
      <c r="GN146" s="235"/>
      <c r="GO146" s="231"/>
      <c r="GP146" s="231"/>
      <c r="GQ146" s="235"/>
    </row>
    <row r="147" spans="1:199" x14ac:dyDescent="0.25">
      <c r="A147" s="1"/>
      <c r="B147" s="1"/>
      <c r="C147" s="1"/>
      <c r="D147" s="1"/>
      <c r="E147" s="1"/>
      <c r="F147" s="97"/>
      <c r="G147" s="1"/>
      <c r="H147" s="1"/>
      <c r="I147" s="1"/>
      <c r="J147" s="18"/>
      <c r="K147" s="1"/>
      <c r="L147" s="1"/>
      <c r="M147" s="1"/>
      <c r="N147" s="1"/>
      <c r="O147" s="1"/>
      <c r="P147" s="1"/>
      <c r="Q147" s="1"/>
      <c r="R147" s="175"/>
      <c r="S147" s="263"/>
      <c r="T147" s="263"/>
      <c r="U147" s="26"/>
      <c r="V147" s="26"/>
      <c r="W147" s="263"/>
      <c r="X147" s="263"/>
      <c r="Y147" s="263"/>
      <c r="Z147" s="263"/>
      <c r="AA147" s="263"/>
      <c r="AB147" s="263"/>
      <c r="AC147" s="263"/>
      <c r="AD147" s="263"/>
      <c r="AE147" s="263"/>
      <c r="AF147" s="263"/>
      <c r="AG147" s="263"/>
      <c r="AH147" s="263"/>
      <c r="AI147" s="263"/>
      <c r="AJ147" s="263"/>
      <c r="AK147" s="263"/>
      <c r="AL147" s="263"/>
      <c r="AM147" s="263"/>
      <c r="AN147" s="263"/>
      <c r="AO147" s="263"/>
      <c r="AP147" s="263"/>
      <c r="AQ147" s="263"/>
      <c r="AR147" s="263"/>
      <c r="AS147" s="263"/>
      <c r="AT147" s="263"/>
      <c r="AU147" s="263"/>
      <c r="AV147" s="263"/>
      <c r="AW147" s="263"/>
      <c r="AX147" s="263"/>
      <c r="AY147" s="263"/>
      <c r="AZ147" s="263"/>
      <c r="BA147" s="263"/>
      <c r="BB147" s="263"/>
      <c r="BC147" s="263"/>
      <c r="BD147" s="263"/>
      <c r="BE147" s="263"/>
      <c r="BF147" s="263"/>
      <c r="BG147" s="263"/>
      <c r="BH147" s="263"/>
      <c r="BI147" s="263"/>
      <c r="BJ147" s="263"/>
      <c r="BK147" s="263"/>
      <c r="BL147" s="263"/>
      <c r="BM147" s="263"/>
      <c r="BN147" s="263"/>
      <c r="BO147" s="263"/>
      <c r="BP147" s="263"/>
      <c r="BQ147" s="263"/>
      <c r="BR147" s="263"/>
      <c r="BS147" s="263"/>
      <c r="BT147" s="263"/>
      <c r="BU147" s="263"/>
      <c r="BV147" s="263"/>
      <c r="BW147" s="263"/>
      <c r="BX147" s="263"/>
      <c r="BY147" s="263"/>
      <c r="BZ147" s="263"/>
      <c r="CA147" s="263"/>
      <c r="CB147" s="263"/>
      <c r="CC147" s="263"/>
      <c r="CD147" s="263"/>
      <c r="CE147" s="263"/>
      <c r="CF147" s="263"/>
      <c r="CG147" s="263"/>
      <c r="CH147" s="263"/>
      <c r="CI147" s="263"/>
      <c r="CJ147" s="263"/>
      <c r="CK147" s="263"/>
      <c r="CL147" s="263"/>
      <c r="CM147" s="263"/>
      <c r="CN147" s="263"/>
      <c r="CO147" s="263"/>
      <c r="CP147" s="263"/>
      <c r="CQ147" s="263"/>
      <c r="CR147" s="263"/>
      <c r="CS147" s="263"/>
      <c r="CT147" s="263"/>
      <c r="CU147" s="263"/>
      <c r="CV147" s="263"/>
      <c r="CW147" s="263"/>
      <c r="CX147" s="263"/>
      <c r="CY147" s="263"/>
      <c r="CZ147" s="263"/>
      <c r="DA147" s="263"/>
      <c r="DB147" s="263"/>
      <c r="DC147" s="263"/>
      <c r="DD147" s="263"/>
      <c r="DE147" s="263"/>
      <c r="DF147" s="263"/>
      <c r="DG147" s="263"/>
      <c r="DH147" s="263"/>
      <c r="DI147" s="263"/>
      <c r="DJ147" s="263"/>
      <c r="DK147" s="263"/>
      <c r="DL147" s="263"/>
      <c r="DM147" s="263"/>
      <c r="DN147" s="263"/>
      <c r="DO147" s="263"/>
      <c r="DP147" s="263"/>
      <c r="DQ147" s="263"/>
      <c r="DR147" s="263"/>
      <c r="DS147" s="263"/>
      <c r="DT147" s="263"/>
      <c r="DU147" s="263"/>
      <c r="DV147" s="263"/>
      <c r="DW147" s="263"/>
      <c r="DX147" s="263"/>
      <c r="DY147" s="263"/>
      <c r="DZ147" s="263"/>
      <c r="EA147" s="263"/>
      <c r="EB147" s="263"/>
      <c r="EC147" s="263"/>
      <c r="ED147" s="263"/>
      <c r="EE147" s="263"/>
      <c r="EF147" s="263"/>
      <c r="EG147" s="263"/>
      <c r="EH147" s="263"/>
      <c r="EI147" s="263"/>
      <c r="EJ147" s="263"/>
      <c r="EK147" s="263"/>
      <c r="EL147" s="263"/>
      <c r="EM147" s="263"/>
      <c r="EN147" s="263"/>
      <c r="EO147" s="263"/>
      <c r="EP147" s="263"/>
      <c r="EQ147" s="263"/>
      <c r="ER147" s="263"/>
      <c r="ES147" s="263"/>
      <c r="ET147" s="263"/>
      <c r="EU147" s="263"/>
      <c r="EV147" s="263"/>
      <c r="EW147" s="263"/>
      <c r="EX147" s="263"/>
      <c r="EY147" s="263"/>
      <c r="EZ147" s="263"/>
      <c r="FA147" s="263"/>
      <c r="FB147" s="263"/>
      <c r="FC147" s="263"/>
      <c r="FD147" s="263"/>
      <c r="FE147" s="263"/>
      <c r="FF147" s="263"/>
      <c r="FG147" s="263"/>
      <c r="FH147" s="263"/>
      <c r="FI147" s="263"/>
      <c r="FJ147" s="263"/>
      <c r="FK147" s="263"/>
      <c r="FL147" s="263"/>
      <c r="FM147" s="263"/>
      <c r="FN147" s="263"/>
      <c r="FO147" s="263"/>
      <c r="FP147" s="263"/>
      <c r="FQ147" s="263"/>
      <c r="FR147" s="263"/>
      <c r="FS147" s="263"/>
      <c r="FT147" s="263"/>
      <c r="FU147" s="263"/>
      <c r="FV147" s="263"/>
      <c r="FW147" s="263"/>
      <c r="FX147" s="263"/>
      <c r="FY147" s="263"/>
      <c r="FZ147" s="263"/>
      <c r="GA147" s="263"/>
      <c r="GB147" s="263"/>
      <c r="GC147" s="263"/>
      <c r="GD147" s="263"/>
      <c r="GE147" s="263"/>
      <c r="GF147" s="263"/>
      <c r="GG147" s="263"/>
      <c r="GH147" s="263"/>
      <c r="GI147" s="263"/>
      <c r="GJ147" s="263"/>
      <c r="GK147" s="263"/>
      <c r="GL147" s="263"/>
      <c r="GM147" s="263"/>
      <c r="GN147" s="263"/>
      <c r="GO147" s="263"/>
      <c r="GP147" s="263"/>
      <c r="GQ147" s="263"/>
    </row>
    <row r="148" spans="1:199" x14ac:dyDescent="0.25">
      <c r="A148" s="1"/>
      <c r="B148" s="1"/>
      <c r="C148" s="1"/>
      <c r="D148" s="1"/>
      <c r="E148" s="1"/>
      <c r="F148" s="97"/>
      <c r="G148" s="1"/>
      <c r="H148" s="1"/>
      <c r="I148" s="1"/>
      <c r="J148" s="18"/>
      <c r="K148" s="1"/>
      <c r="L148" s="1"/>
      <c r="M148" s="1"/>
      <c r="N148" s="1"/>
      <c r="O148" s="1"/>
      <c r="P148" s="1"/>
      <c r="Q148" s="1"/>
      <c r="R148" s="175"/>
      <c r="S148" s="263"/>
      <c r="T148" s="263"/>
      <c r="U148" s="26"/>
      <c r="V148" s="26"/>
      <c r="W148" s="263"/>
      <c r="X148" s="263"/>
      <c r="Y148" s="263"/>
      <c r="Z148" s="263"/>
      <c r="AA148" s="263"/>
      <c r="AB148" s="263"/>
      <c r="AC148" s="263"/>
      <c r="AD148" s="263"/>
      <c r="AE148" s="263"/>
      <c r="AF148" s="263"/>
      <c r="AG148" s="263"/>
      <c r="AH148" s="263"/>
      <c r="AI148" s="263"/>
      <c r="AJ148" s="263"/>
      <c r="AK148" s="263"/>
      <c r="AL148" s="263"/>
      <c r="AM148" s="263"/>
      <c r="AN148" s="263"/>
      <c r="AO148" s="263"/>
      <c r="AP148" s="263"/>
      <c r="AQ148" s="263"/>
      <c r="AR148" s="263"/>
      <c r="AS148" s="263"/>
      <c r="AT148" s="263"/>
      <c r="AU148" s="263"/>
      <c r="AV148" s="263"/>
      <c r="AW148" s="263"/>
      <c r="AX148" s="263"/>
      <c r="AY148" s="263"/>
      <c r="AZ148" s="263"/>
      <c r="BA148" s="263"/>
      <c r="BB148" s="263"/>
      <c r="BC148" s="263"/>
      <c r="BD148" s="263"/>
      <c r="BE148" s="263"/>
      <c r="BF148" s="263"/>
      <c r="BG148" s="263"/>
      <c r="BH148" s="263"/>
      <c r="BI148" s="263"/>
      <c r="BJ148" s="263"/>
      <c r="BK148" s="263"/>
      <c r="BL148" s="263"/>
      <c r="BM148" s="263"/>
      <c r="BN148" s="263"/>
      <c r="BO148" s="263"/>
      <c r="BP148" s="263"/>
      <c r="BQ148" s="263"/>
      <c r="BR148" s="263"/>
      <c r="BS148" s="263"/>
      <c r="BT148" s="263"/>
      <c r="BU148" s="263"/>
      <c r="BV148" s="263"/>
      <c r="BW148" s="263"/>
      <c r="BX148" s="263"/>
      <c r="BY148" s="263"/>
      <c r="BZ148" s="263"/>
      <c r="CA148" s="263"/>
      <c r="CB148" s="263"/>
      <c r="CC148" s="263"/>
      <c r="CD148" s="263"/>
      <c r="CE148" s="263"/>
      <c r="CF148" s="263"/>
      <c r="CG148" s="263"/>
      <c r="CH148" s="263"/>
      <c r="CI148" s="263"/>
      <c r="CJ148" s="263"/>
      <c r="CK148" s="263"/>
      <c r="CL148" s="263"/>
      <c r="CM148" s="263"/>
      <c r="CN148" s="263"/>
      <c r="CO148" s="263"/>
      <c r="CP148" s="263"/>
      <c r="CQ148" s="263"/>
      <c r="CR148" s="263"/>
      <c r="CS148" s="263"/>
      <c r="CT148" s="263"/>
      <c r="CU148" s="263"/>
      <c r="CV148" s="263"/>
      <c r="CW148" s="263"/>
      <c r="CX148" s="263"/>
      <c r="CY148" s="263"/>
      <c r="CZ148" s="263"/>
      <c r="DA148" s="263"/>
      <c r="DB148" s="263"/>
      <c r="DC148" s="263"/>
      <c r="DD148" s="263"/>
      <c r="DE148" s="263"/>
      <c r="DF148" s="263"/>
      <c r="DG148" s="263"/>
      <c r="DH148" s="263"/>
      <c r="DI148" s="263"/>
      <c r="DJ148" s="263"/>
      <c r="DK148" s="263"/>
      <c r="DL148" s="263"/>
      <c r="DM148" s="263"/>
      <c r="DN148" s="263"/>
      <c r="DO148" s="263"/>
      <c r="DP148" s="263"/>
      <c r="DQ148" s="263"/>
      <c r="DR148" s="263"/>
      <c r="DS148" s="263"/>
      <c r="DT148" s="263"/>
      <c r="DU148" s="263"/>
      <c r="DV148" s="263"/>
      <c r="DW148" s="263"/>
      <c r="DX148" s="263"/>
      <c r="DY148" s="263"/>
      <c r="DZ148" s="263"/>
      <c r="EA148" s="263"/>
      <c r="EB148" s="263"/>
      <c r="EC148" s="263"/>
      <c r="ED148" s="263"/>
      <c r="EE148" s="263"/>
      <c r="EF148" s="263"/>
      <c r="EG148" s="263"/>
      <c r="EH148" s="263"/>
      <c r="EI148" s="263"/>
      <c r="EJ148" s="263"/>
      <c r="EK148" s="263"/>
      <c r="EL148" s="263"/>
      <c r="EM148" s="263"/>
      <c r="EN148" s="263"/>
      <c r="EO148" s="263"/>
      <c r="EP148" s="263"/>
      <c r="EQ148" s="263"/>
      <c r="ER148" s="263"/>
      <c r="ES148" s="263"/>
      <c r="ET148" s="263"/>
      <c r="EU148" s="263"/>
      <c r="EV148" s="263"/>
      <c r="EW148" s="263"/>
      <c r="EX148" s="263"/>
      <c r="EY148" s="263"/>
      <c r="EZ148" s="263"/>
      <c r="FA148" s="263"/>
      <c r="FB148" s="263"/>
      <c r="FC148" s="263"/>
      <c r="FD148" s="263"/>
      <c r="FE148" s="263"/>
      <c r="FF148" s="263"/>
      <c r="FG148" s="263"/>
      <c r="FH148" s="263"/>
      <c r="FI148" s="263"/>
      <c r="FJ148" s="263"/>
      <c r="FK148" s="263"/>
      <c r="FL148" s="263"/>
      <c r="FM148" s="263"/>
      <c r="FN148" s="263"/>
      <c r="FO148" s="263"/>
      <c r="FP148" s="263"/>
      <c r="FQ148" s="263"/>
      <c r="FR148" s="263"/>
      <c r="FS148" s="263"/>
      <c r="FT148" s="263"/>
      <c r="FU148" s="263"/>
      <c r="FV148" s="263"/>
      <c r="FW148" s="263"/>
      <c r="FX148" s="263"/>
      <c r="FY148" s="263"/>
      <c r="FZ148" s="263"/>
      <c r="GA148" s="263"/>
      <c r="GB148" s="263"/>
      <c r="GC148" s="263"/>
      <c r="GD148" s="263"/>
      <c r="GE148" s="263"/>
      <c r="GF148" s="263"/>
      <c r="GG148" s="263"/>
      <c r="GH148" s="263"/>
      <c r="GI148" s="263"/>
      <c r="GJ148" s="263"/>
      <c r="GK148" s="263"/>
      <c r="GL148" s="263"/>
      <c r="GM148" s="263"/>
      <c r="GN148" s="263"/>
      <c r="GO148" s="263"/>
      <c r="GP148" s="263"/>
      <c r="GQ148" s="263"/>
    </row>
    <row r="149" spans="1:199" x14ac:dyDescent="0.25">
      <c r="A149" s="1"/>
      <c r="B149" s="1"/>
      <c r="C149" s="1"/>
      <c r="D149" s="1"/>
      <c r="E149" s="1"/>
      <c r="F149" s="97"/>
      <c r="G149" s="1"/>
      <c r="H149" s="1"/>
      <c r="I149" s="1"/>
      <c r="J149" s="18"/>
      <c r="K149" s="1"/>
      <c r="L149" s="1"/>
      <c r="M149" s="1"/>
      <c r="N149" s="1"/>
      <c r="O149" s="1"/>
      <c r="P149" s="1"/>
      <c r="Q149" s="1"/>
      <c r="R149" s="175"/>
      <c r="S149" s="263"/>
      <c r="T149" s="263"/>
      <c r="U149" s="26"/>
      <c r="V149" s="26"/>
      <c r="W149" s="263"/>
      <c r="X149" s="263"/>
      <c r="Y149" s="263"/>
      <c r="Z149" s="263"/>
      <c r="AA149" s="263"/>
      <c r="AB149" s="263"/>
      <c r="AC149" s="263"/>
      <c r="AD149" s="263"/>
      <c r="AE149" s="263"/>
      <c r="AF149" s="263"/>
      <c r="AG149" s="263"/>
      <c r="AH149" s="263"/>
      <c r="AI149" s="263"/>
      <c r="AJ149" s="263"/>
      <c r="AK149" s="263"/>
      <c r="AL149" s="263"/>
      <c r="AM149" s="263"/>
      <c r="AN149" s="263"/>
      <c r="AO149" s="263"/>
      <c r="AP149" s="263"/>
      <c r="AQ149" s="263"/>
      <c r="AR149" s="263"/>
      <c r="AS149" s="263"/>
      <c r="AT149" s="263"/>
      <c r="AU149" s="263"/>
      <c r="AV149" s="263"/>
      <c r="AW149" s="263"/>
      <c r="AX149" s="263"/>
      <c r="AY149" s="263"/>
      <c r="AZ149" s="263"/>
      <c r="BA149" s="263"/>
      <c r="BB149" s="263"/>
      <c r="BC149" s="263"/>
      <c r="BD149" s="263"/>
      <c r="BE149" s="263"/>
      <c r="BF149" s="263"/>
      <c r="BG149" s="263"/>
      <c r="BH149" s="263"/>
      <c r="BI149" s="263"/>
      <c r="BJ149" s="263"/>
      <c r="BK149" s="263"/>
      <c r="BL149" s="263"/>
      <c r="BM149" s="263"/>
      <c r="BN149" s="263"/>
      <c r="BO149" s="263"/>
      <c r="BP149" s="263"/>
      <c r="BQ149" s="263"/>
      <c r="BR149" s="263"/>
      <c r="BS149" s="263"/>
      <c r="BT149" s="263"/>
      <c r="BU149" s="263"/>
      <c r="BV149" s="263"/>
      <c r="BW149" s="263"/>
      <c r="BX149" s="263"/>
      <c r="BY149" s="263"/>
      <c r="BZ149" s="263"/>
      <c r="CA149" s="263"/>
      <c r="CB149" s="263"/>
      <c r="CC149" s="263"/>
      <c r="CD149" s="263"/>
      <c r="CE149" s="263"/>
      <c r="CF149" s="263"/>
      <c r="CG149" s="263"/>
      <c r="CH149" s="263"/>
      <c r="CI149" s="263"/>
      <c r="CJ149" s="263"/>
      <c r="CK149" s="263"/>
      <c r="CL149" s="263"/>
      <c r="CM149" s="263"/>
      <c r="CN149" s="263"/>
      <c r="CO149" s="263"/>
      <c r="CP149" s="263"/>
      <c r="CQ149" s="263"/>
      <c r="CR149" s="263"/>
      <c r="CS149" s="263"/>
      <c r="CT149" s="263"/>
      <c r="CU149" s="263"/>
      <c r="CV149" s="263"/>
      <c r="CW149" s="263"/>
      <c r="CX149" s="263"/>
      <c r="CY149" s="263"/>
      <c r="CZ149" s="263"/>
      <c r="DA149" s="263"/>
      <c r="DB149" s="263"/>
      <c r="DC149" s="263"/>
      <c r="DD149" s="263"/>
      <c r="DE149" s="263"/>
      <c r="DF149" s="263"/>
      <c r="DG149" s="263"/>
      <c r="DH149" s="263"/>
      <c r="DI149" s="263"/>
      <c r="DJ149" s="263"/>
      <c r="DK149" s="263"/>
      <c r="DL149" s="263"/>
      <c r="DM149" s="263"/>
      <c r="DN149" s="263"/>
      <c r="DO149" s="263"/>
      <c r="DP149" s="263"/>
      <c r="DQ149" s="263"/>
      <c r="DR149" s="263"/>
      <c r="DS149" s="263"/>
      <c r="DT149" s="263"/>
      <c r="DU149" s="263"/>
      <c r="DV149" s="263"/>
      <c r="DW149" s="263"/>
      <c r="DX149" s="263"/>
      <c r="DY149" s="263"/>
      <c r="DZ149" s="263"/>
      <c r="EA149" s="263"/>
      <c r="EB149" s="263"/>
      <c r="EC149" s="263"/>
      <c r="ED149" s="263"/>
      <c r="EE149" s="263"/>
      <c r="EF149" s="263"/>
      <c r="EG149" s="263"/>
      <c r="EH149" s="263"/>
      <c r="EI149" s="263"/>
      <c r="EJ149" s="263"/>
      <c r="EK149" s="263"/>
      <c r="EL149" s="263"/>
      <c r="EM149" s="263"/>
      <c r="EN149" s="263"/>
      <c r="EO149" s="263"/>
      <c r="EP149" s="263"/>
      <c r="EQ149" s="263"/>
      <c r="ER149" s="263"/>
      <c r="ES149" s="263"/>
      <c r="ET149" s="263"/>
      <c r="EU149" s="263"/>
      <c r="EV149" s="263"/>
      <c r="EW149" s="263"/>
      <c r="EX149" s="263"/>
      <c r="EY149" s="263"/>
      <c r="EZ149" s="263"/>
      <c r="FA149" s="263"/>
      <c r="FB149" s="263"/>
      <c r="FC149" s="263"/>
      <c r="FD149" s="263"/>
      <c r="FE149" s="263"/>
      <c r="FF149" s="263"/>
      <c r="FG149" s="263"/>
      <c r="FH149" s="263"/>
      <c r="FI149" s="263"/>
      <c r="FJ149" s="263"/>
      <c r="FK149" s="263"/>
      <c r="FL149" s="263"/>
      <c r="FM149" s="263"/>
      <c r="FN149" s="263"/>
      <c r="FO149" s="263"/>
      <c r="FP149" s="263"/>
      <c r="FQ149" s="263"/>
      <c r="FR149" s="263"/>
      <c r="FS149" s="263"/>
      <c r="FT149" s="263"/>
      <c r="FU149" s="263"/>
      <c r="FV149" s="263"/>
      <c r="FW149" s="263"/>
      <c r="FX149" s="263"/>
      <c r="FY149" s="263"/>
      <c r="FZ149" s="263"/>
      <c r="GA149" s="263"/>
      <c r="GB149" s="263"/>
      <c r="GC149" s="263"/>
      <c r="GD149" s="263"/>
      <c r="GE149" s="263"/>
      <c r="GF149" s="263"/>
      <c r="GG149" s="263"/>
      <c r="GH149" s="263"/>
      <c r="GI149" s="263"/>
      <c r="GJ149" s="263"/>
      <c r="GK149" s="263"/>
      <c r="GL149" s="263"/>
      <c r="GM149" s="263"/>
      <c r="GN149" s="263"/>
      <c r="GO149" s="263"/>
      <c r="GP149" s="263"/>
      <c r="GQ149" s="263"/>
    </row>
    <row r="150" spans="1:199" x14ac:dyDescent="0.25">
      <c r="A150" s="1"/>
      <c r="B150" s="1"/>
      <c r="C150" s="1"/>
      <c r="D150" s="1"/>
      <c r="E150" s="1"/>
      <c r="F150" s="97"/>
      <c r="G150" s="1"/>
      <c r="H150" s="1"/>
      <c r="I150" s="1"/>
      <c r="J150" s="18"/>
      <c r="K150" s="1"/>
      <c r="L150" s="1"/>
      <c r="M150" s="1"/>
      <c r="N150" s="1"/>
      <c r="O150" s="1"/>
      <c r="P150" s="1"/>
      <c r="Q150" s="1"/>
      <c r="R150" s="175"/>
      <c r="S150" s="263"/>
      <c r="T150" s="263"/>
      <c r="U150" s="26"/>
      <c r="V150" s="26"/>
      <c r="W150" s="263"/>
      <c r="X150" s="263"/>
      <c r="Y150" s="263"/>
      <c r="Z150" s="263"/>
      <c r="AA150" s="263"/>
      <c r="AB150" s="263"/>
      <c r="AC150" s="263"/>
      <c r="AD150" s="263"/>
      <c r="AE150" s="263"/>
      <c r="AF150" s="263"/>
      <c r="AG150" s="263"/>
      <c r="AH150" s="263"/>
      <c r="AI150" s="263"/>
      <c r="AJ150" s="263"/>
      <c r="AK150" s="263"/>
      <c r="AL150" s="263"/>
      <c r="AM150" s="263"/>
      <c r="AN150" s="263"/>
      <c r="AO150" s="263"/>
      <c r="AP150" s="263"/>
      <c r="AQ150" s="263"/>
      <c r="AR150" s="263"/>
      <c r="AS150" s="263"/>
      <c r="AT150" s="263"/>
      <c r="AU150" s="263"/>
      <c r="AV150" s="263"/>
      <c r="AW150" s="263"/>
      <c r="AX150" s="263"/>
      <c r="AY150" s="263"/>
      <c r="AZ150" s="263"/>
      <c r="BA150" s="263"/>
      <c r="BB150" s="263"/>
      <c r="BC150" s="263"/>
      <c r="BD150" s="263"/>
      <c r="BE150" s="263"/>
      <c r="BF150" s="263"/>
      <c r="BG150" s="263"/>
      <c r="BH150" s="263"/>
      <c r="BI150" s="263"/>
      <c r="BJ150" s="263"/>
      <c r="BK150" s="263"/>
      <c r="BL150" s="263"/>
      <c r="BM150" s="263"/>
      <c r="BN150" s="263"/>
      <c r="BO150" s="263"/>
      <c r="BP150" s="263"/>
      <c r="BQ150" s="263"/>
      <c r="BR150" s="263"/>
      <c r="BS150" s="263"/>
      <c r="BT150" s="263"/>
      <c r="BU150" s="263"/>
      <c r="BV150" s="263"/>
      <c r="BW150" s="263"/>
      <c r="BX150" s="263"/>
      <c r="BY150" s="263"/>
      <c r="BZ150" s="263"/>
      <c r="CA150" s="263"/>
      <c r="CB150" s="263"/>
      <c r="CC150" s="263"/>
      <c r="CD150" s="263"/>
      <c r="CE150" s="263"/>
      <c r="CF150" s="263"/>
      <c r="CG150" s="263"/>
      <c r="CH150" s="263"/>
      <c r="CI150" s="263"/>
      <c r="CJ150" s="263"/>
      <c r="CK150" s="263"/>
      <c r="CL150" s="263"/>
      <c r="CM150" s="263"/>
      <c r="CN150" s="263"/>
      <c r="CO150" s="263"/>
      <c r="CP150" s="263"/>
      <c r="CQ150" s="263"/>
      <c r="CR150" s="263"/>
      <c r="CS150" s="263"/>
      <c r="CT150" s="263"/>
      <c r="CU150" s="263"/>
      <c r="CV150" s="263"/>
      <c r="CW150" s="263"/>
      <c r="CX150" s="263"/>
      <c r="CY150" s="263"/>
      <c r="CZ150" s="263"/>
      <c r="DA150" s="263"/>
      <c r="DB150" s="263"/>
      <c r="DC150" s="263"/>
      <c r="DD150" s="263"/>
      <c r="DE150" s="263"/>
      <c r="DF150" s="263"/>
      <c r="DG150" s="263"/>
      <c r="DH150" s="263"/>
      <c r="DI150" s="263"/>
      <c r="DJ150" s="263"/>
      <c r="DK150" s="263"/>
      <c r="DL150" s="263"/>
      <c r="DM150" s="263"/>
      <c r="DN150" s="263"/>
      <c r="DO150" s="263"/>
      <c r="DP150" s="263"/>
      <c r="DQ150" s="263"/>
      <c r="DR150" s="263"/>
      <c r="DS150" s="263"/>
      <c r="DT150" s="263"/>
      <c r="DU150" s="263"/>
      <c r="DV150" s="263"/>
      <c r="DW150" s="263"/>
      <c r="DX150" s="263"/>
      <c r="DY150" s="263"/>
      <c r="DZ150" s="263"/>
      <c r="EA150" s="263"/>
      <c r="EB150" s="263"/>
      <c r="EC150" s="263"/>
      <c r="ED150" s="263"/>
      <c r="EE150" s="263"/>
      <c r="EF150" s="263"/>
      <c r="EG150" s="263"/>
      <c r="EH150" s="263"/>
      <c r="EI150" s="263"/>
      <c r="EJ150" s="263"/>
      <c r="EK150" s="263"/>
      <c r="EL150" s="263"/>
      <c r="EM150" s="263"/>
      <c r="EN150" s="263"/>
      <c r="EO150" s="263"/>
      <c r="EP150" s="263"/>
      <c r="EQ150" s="263"/>
      <c r="ER150" s="263"/>
      <c r="ES150" s="263"/>
      <c r="ET150" s="263"/>
      <c r="EU150" s="263"/>
      <c r="EV150" s="263"/>
      <c r="EW150" s="263"/>
      <c r="EX150" s="263"/>
      <c r="EY150" s="263"/>
      <c r="EZ150" s="263"/>
      <c r="FA150" s="263"/>
      <c r="FB150" s="263"/>
      <c r="FC150" s="263"/>
      <c r="FD150" s="263"/>
      <c r="FE150" s="263"/>
      <c r="FF150" s="263"/>
      <c r="FG150" s="263"/>
      <c r="FH150" s="263"/>
      <c r="FI150" s="263"/>
      <c r="FJ150" s="263"/>
      <c r="FK150" s="263"/>
      <c r="FL150" s="263"/>
      <c r="FM150" s="263"/>
      <c r="FN150" s="263"/>
      <c r="FO150" s="263"/>
      <c r="FP150" s="263"/>
      <c r="FQ150" s="263"/>
      <c r="FR150" s="263"/>
      <c r="FS150" s="263"/>
      <c r="FT150" s="263"/>
      <c r="FU150" s="263"/>
      <c r="FV150" s="263"/>
      <c r="FW150" s="263"/>
      <c r="FX150" s="263"/>
      <c r="FY150" s="263"/>
      <c r="FZ150" s="263"/>
      <c r="GA150" s="263"/>
      <c r="GB150" s="263"/>
      <c r="GC150" s="263"/>
      <c r="GD150" s="263"/>
      <c r="GE150" s="263"/>
      <c r="GF150" s="263"/>
      <c r="GG150" s="263"/>
      <c r="GH150" s="263"/>
      <c r="GI150" s="263"/>
      <c r="GJ150" s="263"/>
      <c r="GK150" s="263"/>
      <c r="GL150" s="263"/>
      <c r="GM150" s="263"/>
      <c r="GN150" s="263"/>
      <c r="GO150" s="263"/>
      <c r="GP150" s="263"/>
      <c r="GQ150" s="263"/>
    </row>
    <row r="151" spans="1:199" x14ac:dyDescent="0.25">
      <c r="A151" s="1"/>
      <c r="B151" s="1"/>
      <c r="C151" s="1"/>
      <c r="D151" s="1"/>
      <c r="E151" s="1"/>
      <c r="F151" s="97"/>
      <c r="G151" s="1"/>
      <c r="H151" s="1"/>
      <c r="I151" s="1"/>
      <c r="J151" s="18"/>
      <c r="K151" s="1"/>
      <c r="L151" s="1"/>
      <c r="M151" s="1"/>
      <c r="N151" s="1"/>
      <c r="O151" s="1"/>
      <c r="P151" s="1"/>
      <c r="Q151" s="1"/>
      <c r="R151" s="175"/>
      <c r="S151" s="263"/>
      <c r="T151" s="263"/>
      <c r="U151" s="26"/>
      <c r="V151" s="26"/>
      <c r="W151" s="263"/>
      <c r="X151" s="263"/>
      <c r="Y151" s="263"/>
      <c r="Z151" s="263"/>
      <c r="AA151" s="263"/>
      <c r="AB151" s="263"/>
      <c r="AC151" s="263"/>
      <c r="AD151" s="263"/>
      <c r="AE151" s="263"/>
      <c r="AF151" s="263"/>
      <c r="AG151" s="263"/>
      <c r="AH151" s="263"/>
      <c r="AI151" s="263"/>
      <c r="AJ151" s="263"/>
      <c r="AK151" s="263"/>
      <c r="AL151" s="263"/>
      <c r="AM151" s="263"/>
      <c r="AN151" s="263"/>
      <c r="AO151" s="263"/>
      <c r="AP151" s="263"/>
      <c r="AQ151" s="263"/>
      <c r="AR151" s="263"/>
      <c r="AS151" s="263"/>
      <c r="AT151" s="263"/>
      <c r="AU151" s="263"/>
      <c r="AV151" s="263"/>
      <c r="AW151" s="263"/>
      <c r="AX151" s="263"/>
      <c r="AY151" s="263"/>
      <c r="AZ151" s="263"/>
      <c r="BA151" s="263"/>
      <c r="BB151" s="263"/>
      <c r="BC151" s="263"/>
      <c r="BD151" s="263"/>
      <c r="BE151" s="263"/>
      <c r="BF151" s="263"/>
      <c r="BG151" s="263"/>
      <c r="BH151" s="263"/>
      <c r="BI151" s="263"/>
      <c r="BJ151" s="263"/>
      <c r="BK151" s="263"/>
      <c r="BL151" s="263"/>
      <c r="BM151" s="263"/>
      <c r="BN151" s="263"/>
      <c r="BO151" s="263"/>
      <c r="BP151" s="263"/>
      <c r="BQ151" s="263"/>
      <c r="BR151" s="263"/>
      <c r="BS151" s="263"/>
      <c r="BT151" s="263"/>
      <c r="BU151" s="263"/>
      <c r="BV151" s="263"/>
      <c r="BW151" s="263"/>
      <c r="BX151" s="263"/>
      <c r="BY151" s="263"/>
      <c r="BZ151" s="263"/>
      <c r="CA151" s="263"/>
      <c r="CB151" s="263"/>
      <c r="CC151" s="263"/>
      <c r="CD151" s="263"/>
      <c r="CE151" s="263"/>
      <c r="CF151" s="263"/>
      <c r="CG151" s="263"/>
      <c r="CH151" s="263"/>
      <c r="CI151" s="263"/>
      <c r="CJ151" s="263"/>
      <c r="CK151" s="263"/>
      <c r="CL151" s="263"/>
      <c r="CM151" s="263"/>
      <c r="CN151" s="263"/>
      <c r="CO151" s="263"/>
      <c r="CP151" s="263"/>
      <c r="CQ151" s="263"/>
      <c r="CR151" s="263"/>
      <c r="CS151" s="263"/>
      <c r="CT151" s="263"/>
      <c r="CU151" s="263"/>
      <c r="CV151" s="263"/>
      <c r="CW151" s="263"/>
      <c r="CX151" s="263"/>
      <c r="CY151" s="263"/>
      <c r="CZ151" s="263"/>
      <c r="DA151" s="263"/>
      <c r="DB151" s="263"/>
      <c r="DC151" s="263"/>
      <c r="DD151" s="263"/>
      <c r="DE151" s="263"/>
      <c r="DF151" s="263"/>
      <c r="DG151" s="263"/>
      <c r="DH151" s="263"/>
      <c r="DI151" s="263"/>
      <c r="DJ151" s="263"/>
      <c r="DK151" s="263"/>
      <c r="DL151" s="263"/>
      <c r="DM151" s="263"/>
      <c r="DN151" s="263"/>
      <c r="DO151" s="263"/>
      <c r="DP151" s="263"/>
      <c r="DQ151" s="263"/>
      <c r="DR151" s="263"/>
      <c r="DS151" s="263"/>
      <c r="DT151" s="263"/>
      <c r="DU151" s="263"/>
      <c r="DV151" s="263"/>
      <c r="DW151" s="263"/>
      <c r="DX151" s="263"/>
      <c r="DY151" s="263"/>
      <c r="DZ151" s="263"/>
      <c r="EA151" s="263"/>
      <c r="EB151" s="263"/>
      <c r="EC151" s="263"/>
      <c r="ED151" s="263"/>
      <c r="EE151" s="263"/>
      <c r="EF151" s="263"/>
      <c r="EG151" s="263"/>
      <c r="EH151" s="263"/>
      <c r="EI151" s="263"/>
      <c r="EJ151" s="263"/>
      <c r="EK151" s="263"/>
      <c r="EL151" s="263"/>
      <c r="EM151" s="263"/>
      <c r="EN151" s="263"/>
      <c r="EO151" s="263"/>
      <c r="EP151" s="263"/>
      <c r="EQ151" s="263"/>
      <c r="ER151" s="263"/>
      <c r="ES151" s="263"/>
      <c r="ET151" s="263"/>
      <c r="EU151" s="263"/>
      <c r="EV151" s="263"/>
      <c r="EW151" s="263"/>
      <c r="EX151" s="263"/>
      <c r="EY151" s="263"/>
      <c r="EZ151" s="263"/>
      <c r="FA151" s="263"/>
      <c r="FB151" s="263"/>
      <c r="FC151" s="263"/>
      <c r="FD151" s="263"/>
      <c r="FE151" s="263"/>
      <c r="FF151" s="263"/>
      <c r="FG151" s="263"/>
      <c r="FH151" s="263"/>
      <c r="FI151" s="263"/>
      <c r="FJ151" s="263"/>
      <c r="FK151" s="263"/>
      <c r="FL151" s="263"/>
      <c r="FM151" s="263"/>
      <c r="FN151" s="263"/>
      <c r="FO151" s="263"/>
      <c r="FP151" s="263"/>
      <c r="FQ151" s="263"/>
      <c r="FR151" s="263"/>
      <c r="FS151" s="263"/>
      <c r="FT151" s="263"/>
      <c r="FU151" s="263"/>
      <c r="FV151" s="263"/>
      <c r="FW151" s="263"/>
      <c r="FX151" s="263"/>
      <c r="FY151" s="263"/>
      <c r="FZ151" s="263"/>
      <c r="GA151" s="263"/>
      <c r="GB151" s="263"/>
      <c r="GC151" s="263"/>
      <c r="GD151" s="263"/>
      <c r="GE151" s="263"/>
      <c r="GF151" s="263"/>
      <c r="GG151" s="263"/>
      <c r="GH151" s="263"/>
      <c r="GI151" s="263"/>
      <c r="GJ151" s="263"/>
      <c r="GK151" s="263"/>
      <c r="GL151" s="263"/>
      <c r="GM151" s="263"/>
      <c r="GN151" s="263"/>
      <c r="GO151" s="263"/>
      <c r="GP151" s="263"/>
      <c r="GQ151" s="263"/>
    </row>
    <row r="152" spans="1:199" x14ac:dyDescent="0.25">
      <c r="A152" s="1"/>
      <c r="B152" s="1"/>
      <c r="C152" s="1"/>
      <c r="D152" s="1"/>
      <c r="E152" s="1"/>
      <c r="F152" s="97"/>
      <c r="G152" s="1"/>
      <c r="H152" s="1"/>
      <c r="I152" s="1"/>
      <c r="J152" s="18"/>
      <c r="K152" s="1"/>
      <c r="L152" s="1"/>
      <c r="M152" s="1"/>
      <c r="N152" s="1"/>
      <c r="O152" s="1"/>
      <c r="P152" s="1"/>
      <c r="Q152" s="1"/>
      <c r="R152" s="175"/>
      <c r="S152" s="263"/>
      <c r="T152" s="263"/>
      <c r="U152" s="26"/>
      <c r="V152" s="26"/>
      <c r="W152" s="263"/>
      <c r="X152" s="263"/>
      <c r="Y152" s="263"/>
      <c r="Z152" s="263"/>
      <c r="AA152" s="263"/>
      <c r="AB152" s="263"/>
      <c r="AC152" s="263"/>
      <c r="AD152" s="263"/>
      <c r="AE152" s="263"/>
      <c r="AF152" s="263"/>
      <c r="AG152" s="263"/>
      <c r="AH152" s="263"/>
      <c r="AI152" s="263"/>
      <c r="AJ152" s="263"/>
      <c r="AK152" s="263"/>
      <c r="AL152" s="263"/>
      <c r="AM152" s="263"/>
      <c r="AN152" s="263"/>
      <c r="AO152" s="263"/>
      <c r="AP152" s="263"/>
      <c r="AQ152" s="263"/>
      <c r="AR152" s="263"/>
      <c r="AS152" s="263"/>
      <c r="AT152" s="263"/>
      <c r="AU152" s="263"/>
      <c r="AV152" s="263"/>
      <c r="AW152" s="263"/>
      <c r="AX152" s="263"/>
      <c r="AY152" s="263"/>
      <c r="AZ152" s="263"/>
      <c r="BA152" s="263"/>
      <c r="BB152" s="263"/>
      <c r="BC152" s="263"/>
      <c r="BD152" s="263"/>
      <c r="BE152" s="263"/>
      <c r="BF152" s="263"/>
      <c r="BG152" s="263"/>
      <c r="BH152" s="263"/>
      <c r="BI152" s="263"/>
      <c r="BJ152" s="263"/>
      <c r="BK152" s="263"/>
      <c r="BL152" s="263"/>
      <c r="BM152" s="263"/>
      <c r="BN152" s="263"/>
      <c r="BO152" s="263"/>
      <c r="BP152" s="263"/>
      <c r="BQ152" s="263"/>
      <c r="BR152" s="263"/>
      <c r="BS152" s="263"/>
      <c r="BT152" s="263"/>
      <c r="BU152" s="263"/>
      <c r="BV152" s="263"/>
      <c r="BW152" s="263"/>
      <c r="BX152" s="263"/>
      <c r="BY152" s="263"/>
      <c r="BZ152" s="263"/>
      <c r="CA152" s="263"/>
      <c r="CB152" s="263"/>
      <c r="CC152" s="263"/>
      <c r="CD152" s="263"/>
      <c r="CE152" s="263"/>
      <c r="CF152" s="263"/>
      <c r="CG152" s="263"/>
      <c r="CH152" s="263"/>
      <c r="CI152" s="263"/>
      <c r="CJ152" s="263"/>
      <c r="CK152" s="263"/>
      <c r="CL152" s="263"/>
      <c r="CM152" s="263"/>
      <c r="CN152" s="263"/>
      <c r="CO152" s="263"/>
      <c r="CP152" s="263"/>
      <c r="CQ152" s="263"/>
      <c r="CR152" s="263"/>
      <c r="CS152" s="263"/>
      <c r="CT152" s="263"/>
      <c r="CU152" s="263"/>
      <c r="CV152" s="263"/>
      <c r="CW152" s="263"/>
      <c r="CX152" s="263"/>
      <c r="CY152" s="263"/>
      <c r="CZ152" s="263"/>
      <c r="DA152" s="263"/>
      <c r="DB152" s="263"/>
      <c r="DC152" s="263"/>
      <c r="DD152" s="263"/>
      <c r="DE152" s="263"/>
      <c r="DF152" s="263"/>
      <c r="DG152" s="263"/>
      <c r="DH152" s="263"/>
      <c r="DI152" s="263"/>
      <c r="DJ152" s="263"/>
      <c r="DK152" s="263"/>
      <c r="DL152" s="263"/>
      <c r="DM152" s="263"/>
      <c r="DN152" s="263"/>
      <c r="DO152" s="263"/>
      <c r="DP152" s="263"/>
      <c r="DQ152" s="263"/>
      <c r="DR152" s="263"/>
      <c r="DS152" s="263"/>
      <c r="DT152" s="263"/>
      <c r="DU152" s="263"/>
      <c r="DV152" s="263"/>
      <c r="DW152" s="263"/>
      <c r="DX152" s="263"/>
      <c r="DY152" s="263"/>
      <c r="DZ152" s="263"/>
      <c r="EA152" s="263"/>
      <c r="EB152" s="263"/>
      <c r="EC152" s="263"/>
      <c r="ED152" s="263"/>
      <c r="EE152" s="263"/>
      <c r="EF152" s="263"/>
      <c r="EG152" s="263"/>
      <c r="EH152" s="263"/>
      <c r="EI152" s="263"/>
      <c r="EJ152" s="263"/>
      <c r="EK152" s="263"/>
      <c r="EL152" s="263"/>
      <c r="EM152" s="263"/>
      <c r="EN152" s="263"/>
      <c r="EO152" s="263"/>
      <c r="EP152" s="263"/>
      <c r="EQ152" s="263"/>
      <c r="ER152" s="263"/>
      <c r="ES152" s="263"/>
      <c r="ET152" s="263"/>
      <c r="EU152" s="263"/>
      <c r="EV152" s="263"/>
      <c r="EW152" s="263"/>
      <c r="EX152" s="263"/>
      <c r="EY152" s="263"/>
      <c r="EZ152" s="263"/>
      <c r="FA152" s="263"/>
      <c r="FB152" s="263"/>
      <c r="FC152" s="263"/>
      <c r="FD152" s="263"/>
      <c r="FE152" s="263"/>
      <c r="FF152" s="263"/>
      <c r="FG152" s="263"/>
      <c r="FH152" s="263"/>
      <c r="FI152" s="263"/>
      <c r="FJ152" s="263"/>
      <c r="FK152" s="263"/>
      <c r="FL152" s="263"/>
      <c r="FM152" s="263"/>
      <c r="FN152" s="263"/>
      <c r="FO152" s="263"/>
      <c r="FP152" s="263"/>
      <c r="FQ152" s="263"/>
      <c r="FR152" s="263"/>
      <c r="FS152" s="263"/>
      <c r="FT152" s="263"/>
      <c r="FU152" s="263"/>
      <c r="FV152" s="263"/>
      <c r="FW152" s="263"/>
      <c r="FX152" s="263"/>
      <c r="FY152" s="263"/>
      <c r="FZ152" s="263"/>
      <c r="GA152" s="263"/>
      <c r="GB152" s="263"/>
      <c r="GC152" s="263"/>
      <c r="GD152" s="263"/>
      <c r="GE152" s="263"/>
      <c r="GF152" s="263"/>
      <c r="GG152" s="263"/>
      <c r="GH152" s="263"/>
      <c r="GI152" s="263"/>
      <c r="GJ152" s="263"/>
      <c r="GK152" s="263"/>
      <c r="GL152" s="263"/>
      <c r="GM152" s="263"/>
      <c r="GN152" s="263"/>
      <c r="GO152" s="263"/>
      <c r="GP152" s="263"/>
      <c r="GQ152" s="263"/>
    </row>
    <row r="153" spans="1:199" x14ac:dyDescent="0.25">
      <c r="A153" s="1"/>
      <c r="B153" s="1"/>
      <c r="C153" s="1"/>
      <c r="D153" s="1"/>
      <c r="E153" s="1"/>
      <c r="F153" s="97"/>
      <c r="G153" s="1"/>
      <c r="H153" s="1"/>
      <c r="I153" s="1"/>
      <c r="J153" s="18"/>
      <c r="K153" s="1"/>
      <c r="L153" s="1"/>
      <c r="M153" s="1"/>
      <c r="N153" s="1"/>
      <c r="O153" s="1"/>
      <c r="P153" s="1"/>
      <c r="Q153" s="1"/>
      <c r="R153" s="175"/>
      <c r="S153" s="263"/>
      <c r="T153" s="263"/>
      <c r="U153" s="26"/>
      <c r="V153" s="26"/>
      <c r="W153" s="263"/>
      <c r="X153" s="263"/>
      <c r="Y153" s="263"/>
      <c r="Z153" s="263"/>
      <c r="AA153" s="263"/>
      <c r="AB153" s="263"/>
      <c r="AC153" s="263"/>
      <c r="AD153" s="263"/>
      <c r="AE153" s="263"/>
      <c r="AF153" s="263"/>
      <c r="AG153" s="263"/>
      <c r="AH153" s="263"/>
      <c r="AI153" s="263"/>
      <c r="AJ153" s="263"/>
      <c r="AK153" s="263"/>
      <c r="AL153" s="263"/>
      <c r="AM153" s="263"/>
      <c r="AN153" s="263"/>
      <c r="AO153" s="263"/>
      <c r="AP153" s="263"/>
      <c r="AQ153" s="263"/>
      <c r="AR153" s="263"/>
      <c r="AS153" s="263"/>
      <c r="AT153" s="263"/>
      <c r="AU153" s="263"/>
      <c r="AV153" s="263"/>
      <c r="AW153" s="263"/>
      <c r="AX153" s="263"/>
      <c r="AY153" s="263"/>
      <c r="AZ153" s="263"/>
      <c r="BA153" s="263"/>
      <c r="BB153" s="263"/>
      <c r="BC153" s="263"/>
      <c r="BD153" s="263"/>
      <c r="BE153" s="263"/>
      <c r="BF153" s="263"/>
      <c r="BG153" s="263"/>
      <c r="BH153" s="263"/>
      <c r="BI153" s="263"/>
      <c r="BJ153" s="263"/>
      <c r="BK153" s="263"/>
      <c r="BL153" s="263"/>
      <c r="BM153" s="263"/>
      <c r="BN153" s="263"/>
      <c r="BO153" s="263"/>
      <c r="BP153" s="263"/>
      <c r="BQ153" s="263"/>
      <c r="BR153" s="263"/>
      <c r="BS153" s="263"/>
      <c r="BT153" s="263"/>
      <c r="BU153" s="263"/>
      <c r="BV153" s="263"/>
      <c r="BW153" s="263"/>
      <c r="BX153" s="263"/>
      <c r="BY153" s="263"/>
      <c r="BZ153" s="263"/>
      <c r="CA153" s="263"/>
      <c r="CB153" s="263"/>
      <c r="CC153" s="263"/>
      <c r="CD153" s="263"/>
      <c r="CE153" s="263"/>
      <c r="CF153" s="263"/>
      <c r="CG153" s="263"/>
      <c r="CH153" s="263"/>
      <c r="CI153" s="263"/>
      <c r="CJ153" s="263"/>
      <c r="CK153" s="263"/>
      <c r="CL153" s="263"/>
      <c r="CM153" s="263"/>
      <c r="CN153" s="263"/>
      <c r="CO153" s="263"/>
      <c r="CP153" s="263"/>
      <c r="CQ153" s="263"/>
      <c r="CR153" s="263"/>
      <c r="CS153" s="263"/>
      <c r="CT153" s="263"/>
      <c r="CU153" s="263"/>
      <c r="CV153" s="263"/>
      <c r="CW153" s="263"/>
      <c r="CX153" s="263"/>
      <c r="CY153" s="263"/>
      <c r="CZ153" s="263"/>
      <c r="DA153" s="263"/>
      <c r="DB153" s="263"/>
      <c r="DC153" s="263"/>
      <c r="DD153" s="263"/>
      <c r="DE153" s="263"/>
      <c r="DF153" s="263"/>
      <c r="DG153" s="263"/>
      <c r="DH153" s="263"/>
      <c r="DI153" s="263"/>
      <c r="DJ153" s="263"/>
      <c r="DK153" s="263"/>
      <c r="DL153" s="263"/>
      <c r="DM153" s="263"/>
      <c r="DN153" s="263"/>
      <c r="DO153" s="263"/>
      <c r="DP153" s="263"/>
      <c r="DQ153" s="263"/>
      <c r="DR153" s="263"/>
      <c r="DS153" s="263"/>
      <c r="DT153" s="263"/>
      <c r="DU153" s="263"/>
      <c r="DV153" s="263"/>
      <c r="DW153" s="263"/>
      <c r="DX153" s="263"/>
      <c r="DY153" s="263"/>
      <c r="DZ153" s="263"/>
      <c r="EA153" s="263"/>
      <c r="EB153" s="263"/>
      <c r="EC153" s="263"/>
      <c r="ED153" s="263"/>
      <c r="EE153" s="263"/>
      <c r="EF153" s="263"/>
      <c r="EG153" s="263"/>
      <c r="EH153" s="263"/>
      <c r="EI153" s="263"/>
      <c r="EJ153" s="263"/>
      <c r="EK153" s="263"/>
      <c r="EL153" s="263"/>
      <c r="EM153" s="263"/>
      <c r="EN153" s="263"/>
      <c r="EO153" s="263"/>
      <c r="EP153" s="263"/>
      <c r="EQ153" s="263"/>
      <c r="ER153" s="263"/>
      <c r="ES153" s="263"/>
      <c r="ET153" s="263"/>
      <c r="EU153" s="263"/>
      <c r="EV153" s="263"/>
      <c r="EW153" s="263"/>
      <c r="EX153" s="263"/>
      <c r="EY153" s="263"/>
      <c r="EZ153" s="263"/>
      <c r="FA153" s="263"/>
      <c r="FB153" s="263"/>
      <c r="FC153" s="263"/>
      <c r="FD153" s="263"/>
      <c r="FE153" s="263"/>
      <c r="FF153" s="263"/>
      <c r="FG153" s="263"/>
      <c r="FH153" s="263"/>
      <c r="FI153" s="263"/>
      <c r="FJ153" s="263"/>
      <c r="FK153" s="263"/>
      <c r="FL153" s="263"/>
      <c r="FM153" s="263"/>
      <c r="FN153" s="263"/>
      <c r="FO153" s="263"/>
      <c r="FP153" s="263"/>
      <c r="FQ153" s="263"/>
      <c r="FR153" s="263"/>
      <c r="FS153" s="263"/>
      <c r="FT153" s="263"/>
      <c r="FU153" s="263"/>
      <c r="FV153" s="263"/>
      <c r="FW153" s="263"/>
      <c r="FX153" s="263"/>
      <c r="FY153" s="263"/>
      <c r="FZ153" s="263"/>
      <c r="GA153" s="263"/>
      <c r="GB153" s="263"/>
      <c r="GC153" s="263"/>
      <c r="GD153" s="263"/>
      <c r="GE153" s="263"/>
      <c r="GF153" s="263"/>
      <c r="GG153" s="263"/>
      <c r="GH153" s="263"/>
      <c r="GI153" s="263"/>
      <c r="GJ153" s="263"/>
      <c r="GK153" s="263"/>
      <c r="GL153" s="263"/>
      <c r="GM153" s="263"/>
      <c r="GN153" s="263"/>
      <c r="GO153" s="263"/>
      <c r="GP153" s="263"/>
      <c r="GQ153" s="263"/>
    </row>
    <row r="154" spans="1:199" x14ac:dyDescent="0.25">
      <c r="A154" s="1"/>
      <c r="B154" s="1"/>
      <c r="C154" s="1"/>
      <c r="D154" s="1"/>
      <c r="E154" s="1"/>
      <c r="F154" s="97"/>
      <c r="G154" s="1"/>
      <c r="H154" s="1"/>
      <c r="I154" s="1"/>
      <c r="J154" s="18"/>
      <c r="K154" s="1"/>
      <c r="L154" s="1"/>
      <c r="M154" s="1"/>
      <c r="N154" s="1"/>
      <c r="O154" s="1"/>
      <c r="P154" s="1"/>
      <c r="Q154" s="1"/>
      <c r="R154" s="175"/>
      <c r="S154" s="263"/>
      <c r="T154" s="263"/>
      <c r="U154" s="26"/>
      <c r="V154" s="26"/>
      <c r="W154" s="263"/>
      <c r="X154" s="263"/>
      <c r="Y154" s="263"/>
      <c r="Z154" s="263"/>
      <c r="AA154" s="263"/>
      <c r="AB154" s="263"/>
      <c r="AC154" s="263"/>
      <c r="AD154" s="263"/>
      <c r="AE154" s="263"/>
      <c r="AF154" s="263"/>
      <c r="AG154" s="263"/>
      <c r="AH154" s="263"/>
      <c r="AI154" s="263"/>
      <c r="AJ154" s="263"/>
      <c r="AK154" s="263"/>
      <c r="AL154" s="263"/>
      <c r="AM154" s="263"/>
      <c r="AN154" s="263"/>
      <c r="AO154" s="263"/>
      <c r="AP154" s="263"/>
      <c r="AQ154" s="263"/>
      <c r="AR154" s="263"/>
      <c r="AS154" s="263"/>
      <c r="AT154" s="263"/>
      <c r="AU154" s="263"/>
      <c r="AV154" s="263"/>
      <c r="AW154" s="263"/>
      <c r="AX154" s="263"/>
      <c r="AY154" s="263"/>
      <c r="AZ154" s="263"/>
      <c r="BA154" s="263"/>
      <c r="BB154" s="263"/>
      <c r="BC154" s="263"/>
      <c r="BD154" s="263"/>
      <c r="BE154" s="263"/>
      <c r="BF154" s="263"/>
      <c r="BG154" s="263"/>
      <c r="BH154" s="263"/>
      <c r="BI154" s="263"/>
      <c r="BJ154" s="263"/>
      <c r="BK154" s="263"/>
      <c r="BL154" s="263"/>
      <c r="BM154" s="263"/>
      <c r="BN154" s="263"/>
      <c r="BO154" s="263"/>
      <c r="BP154" s="263"/>
      <c r="BQ154" s="263"/>
      <c r="BR154" s="263"/>
      <c r="BS154" s="263"/>
      <c r="BT154" s="263"/>
      <c r="BU154" s="263"/>
      <c r="BV154" s="263"/>
      <c r="BW154" s="263"/>
      <c r="BX154" s="263"/>
      <c r="BY154" s="263"/>
      <c r="BZ154" s="263"/>
      <c r="CA154" s="263"/>
      <c r="CB154" s="263"/>
      <c r="CC154" s="263"/>
      <c r="CD154" s="263"/>
      <c r="CE154" s="263"/>
      <c r="CF154" s="263"/>
      <c r="CG154" s="263"/>
      <c r="CH154" s="263"/>
      <c r="CI154" s="263"/>
      <c r="CJ154" s="263"/>
      <c r="CK154" s="263"/>
      <c r="CL154" s="263"/>
      <c r="CM154" s="263"/>
      <c r="CN154" s="263"/>
      <c r="CO154" s="263"/>
      <c r="CP154" s="263"/>
      <c r="CQ154" s="263"/>
      <c r="CR154" s="263"/>
      <c r="CS154" s="263"/>
      <c r="CT154" s="263"/>
      <c r="CU154" s="263"/>
      <c r="CV154" s="263"/>
      <c r="CW154" s="263"/>
      <c r="CX154" s="263"/>
      <c r="CY154" s="263"/>
      <c r="CZ154" s="263"/>
      <c r="DA154" s="263"/>
      <c r="DB154" s="263"/>
      <c r="DC154" s="263"/>
      <c r="DD154" s="263"/>
      <c r="DE154" s="263"/>
      <c r="DF154" s="263"/>
      <c r="DG154" s="263"/>
      <c r="DH154" s="263"/>
      <c r="DI154" s="263"/>
      <c r="DJ154" s="263"/>
      <c r="DK154" s="263"/>
      <c r="DL154" s="263"/>
      <c r="DM154" s="263"/>
      <c r="DN154" s="263"/>
      <c r="DO154" s="263"/>
      <c r="DP154" s="263"/>
      <c r="DQ154" s="263"/>
      <c r="DR154" s="263"/>
      <c r="DS154" s="263"/>
      <c r="DT154" s="263"/>
      <c r="DU154" s="263"/>
      <c r="DV154" s="263"/>
      <c r="DW154" s="263"/>
      <c r="DX154" s="263"/>
      <c r="DY154" s="263"/>
      <c r="DZ154" s="263"/>
      <c r="EA154" s="263"/>
      <c r="EB154" s="263"/>
      <c r="EC154" s="263"/>
      <c r="ED154" s="263"/>
      <c r="EE154" s="263"/>
      <c r="EF154" s="263"/>
      <c r="EG154" s="263"/>
      <c r="EH154" s="263"/>
      <c r="EI154" s="263"/>
      <c r="EJ154" s="263"/>
      <c r="EK154" s="263"/>
      <c r="EL154" s="263"/>
      <c r="EM154" s="263"/>
      <c r="EN154" s="263"/>
      <c r="EO154" s="263"/>
      <c r="EP154" s="263"/>
      <c r="EQ154" s="263"/>
      <c r="ER154" s="263"/>
      <c r="ES154" s="263"/>
      <c r="ET154" s="263"/>
      <c r="EU154" s="263"/>
      <c r="EV154" s="263"/>
      <c r="EW154" s="263"/>
      <c r="EX154" s="263"/>
      <c r="EY154" s="263"/>
      <c r="EZ154" s="263"/>
      <c r="FA154" s="263"/>
      <c r="FB154" s="263"/>
      <c r="FC154" s="263"/>
      <c r="FD154" s="263"/>
      <c r="FE154" s="263"/>
      <c r="FF154" s="263"/>
      <c r="FG154" s="263"/>
      <c r="FH154" s="263"/>
      <c r="FI154" s="263"/>
      <c r="FJ154" s="263"/>
      <c r="FK154" s="263"/>
      <c r="FL154" s="263"/>
      <c r="FM154" s="263"/>
      <c r="FN154" s="263"/>
      <c r="FO154" s="263"/>
      <c r="FP154" s="263"/>
      <c r="FQ154" s="263"/>
      <c r="FR154" s="263"/>
      <c r="FS154" s="263"/>
      <c r="FT154" s="263"/>
      <c r="FU154" s="263"/>
      <c r="FV154" s="263"/>
      <c r="FW154" s="263"/>
      <c r="FX154" s="263"/>
      <c r="FY154" s="263"/>
      <c r="FZ154" s="263"/>
      <c r="GA154" s="263"/>
      <c r="GB154" s="263"/>
      <c r="GC154" s="263"/>
      <c r="GD154" s="263"/>
      <c r="GE154" s="263"/>
      <c r="GF154" s="263"/>
      <c r="GG154" s="263"/>
      <c r="GH154" s="263"/>
      <c r="GI154" s="263"/>
      <c r="GJ154" s="263"/>
      <c r="GK154" s="263"/>
      <c r="GL154" s="263"/>
      <c r="GM154" s="263"/>
      <c r="GN154" s="263"/>
      <c r="GO154" s="263"/>
      <c r="GP154" s="263"/>
      <c r="GQ154" s="263"/>
    </row>
    <row r="155" spans="1:199" x14ac:dyDescent="0.25">
      <c r="A155" s="1"/>
      <c r="B155" s="1"/>
      <c r="C155" s="1"/>
      <c r="D155" s="1"/>
      <c r="E155" s="1"/>
      <c r="F155" s="97"/>
      <c r="G155" s="1"/>
      <c r="H155" s="1"/>
      <c r="I155" s="1"/>
      <c r="J155" s="18"/>
      <c r="K155" s="1"/>
      <c r="L155" s="1"/>
      <c r="M155" s="1"/>
      <c r="N155" s="1"/>
      <c r="O155" s="1"/>
      <c r="P155" s="1"/>
      <c r="Q155" s="1"/>
      <c r="R155" s="175"/>
      <c r="S155" s="263"/>
      <c r="T155" s="263"/>
      <c r="U155" s="26"/>
      <c r="V155" s="26"/>
      <c r="W155" s="263"/>
      <c r="X155" s="263"/>
      <c r="Y155" s="263"/>
      <c r="Z155" s="263"/>
      <c r="AA155" s="263"/>
      <c r="AB155" s="263"/>
      <c r="AC155" s="263"/>
      <c r="AD155" s="263"/>
      <c r="AE155" s="263"/>
      <c r="AF155" s="263"/>
      <c r="AG155" s="263"/>
      <c r="AH155" s="263"/>
      <c r="AI155" s="263"/>
      <c r="AJ155" s="263"/>
      <c r="AK155" s="263"/>
      <c r="AL155" s="263"/>
      <c r="AM155" s="263"/>
      <c r="AN155" s="263"/>
      <c r="AO155" s="263"/>
      <c r="AP155" s="263"/>
      <c r="AQ155" s="263"/>
      <c r="AR155" s="263"/>
      <c r="AS155" s="263"/>
      <c r="AT155" s="263"/>
      <c r="AU155" s="263"/>
      <c r="AV155" s="263"/>
      <c r="AW155" s="263"/>
      <c r="AX155" s="263"/>
      <c r="AY155" s="263"/>
      <c r="AZ155" s="263"/>
      <c r="BA155" s="263"/>
      <c r="BB155" s="263"/>
      <c r="BC155" s="263"/>
      <c r="BD155" s="263"/>
      <c r="BE155" s="263"/>
      <c r="BF155" s="263"/>
      <c r="BG155" s="263"/>
      <c r="BH155" s="263"/>
      <c r="BI155" s="263"/>
      <c r="BJ155" s="263"/>
      <c r="BK155" s="263"/>
      <c r="BL155" s="263"/>
      <c r="BM155" s="263"/>
      <c r="BN155" s="263"/>
      <c r="BO155" s="263"/>
      <c r="BP155" s="263"/>
      <c r="BQ155" s="263"/>
      <c r="BR155" s="263"/>
      <c r="BS155" s="263"/>
      <c r="BT155" s="263"/>
      <c r="BU155" s="263"/>
      <c r="BV155" s="263"/>
      <c r="BW155" s="263"/>
      <c r="BX155" s="263"/>
      <c r="BY155" s="263"/>
      <c r="BZ155" s="263"/>
      <c r="CA155" s="263"/>
      <c r="CB155" s="263"/>
      <c r="CC155" s="263"/>
      <c r="CD155" s="263"/>
      <c r="CE155" s="263"/>
      <c r="CF155" s="263"/>
      <c r="CG155" s="263"/>
      <c r="CH155" s="263"/>
      <c r="CI155" s="263"/>
      <c r="CJ155" s="263"/>
      <c r="CK155" s="263"/>
      <c r="CL155" s="263"/>
      <c r="CM155" s="263"/>
      <c r="CN155" s="263"/>
      <c r="CO155" s="263"/>
      <c r="CP155" s="263"/>
      <c r="CQ155" s="263"/>
      <c r="CR155" s="263"/>
      <c r="CS155" s="263"/>
      <c r="CT155" s="263"/>
      <c r="CU155" s="263"/>
      <c r="CV155" s="263"/>
      <c r="CW155" s="263"/>
      <c r="CX155" s="263"/>
      <c r="CY155" s="263"/>
      <c r="CZ155" s="263"/>
      <c r="DA155" s="263"/>
      <c r="DB155" s="263"/>
      <c r="DC155" s="263"/>
      <c r="DD155" s="263"/>
      <c r="DE155" s="263"/>
      <c r="DF155" s="263"/>
      <c r="DG155" s="263"/>
      <c r="DH155" s="263"/>
      <c r="DI155" s="263"/>
      <c r="DJ155" s="263"/>
      <c r="DK155" s="263"/>
      <c r="DL155" s="263"/>
      <c r="DM155" s="263"/>
      <c r="DN155" s="263"/>
      <c r="DO155" s="263"/>
      <c r="DP155" s="263"/>
      <c r="DQ155" s="263"/>
      <c r="DR155" s="263"/>
      <c r="DS155" s="263"/>
      <c r="DT155" s="263"/>
      <c r="DU155" s="263"/>
      <c r="DV155" s="263"/>
      <c r="DW155" s="263"/>
      <c r="DX155" s="263"/>
      <c r="DY155" s="263"/>
      <c r="DZ155" s="263"/>
      <c r="EA155" s="263"/>
      <c r="EB155" s="263"/>
      <c r="EC155" s="263"/>
      <c r="ED155" s="263"/>
      <c r="EE155" s="263"/>
      <c r="EF155" s="263"/>
      <c r="EG155" s="263"/>
      <c r="EH155" s="263"/>
      <c r="EI155" s="263"/>
      <c r="EJ155" s="263"/>
      <c r="EK155" s="263"/>
      <c r="EL155" s="263"/>
      <c r="EM155" s="263"/>
      <c r="EN155" s="263"/>
      <c r="EO155" s="263"/>
      <c r="EP155" s="263"/>
      <c r="EQ155" s="263"/>
      <c r="ER155" s="263"/>
      <c r="ES155" s="263"/>
      <c r="ET155" s="263"/>
      <c r="EU155" s="263"/>
      <c r="EV155" s="263"/>
      <c r="EW155" s="263"/>
      <c r="EX155" s="263"/>
      <c r="EY155" s="263"/>
      <c r="EZ155" s="263"/>
      <c r="FA155" s="263"/>
      <c r="FB155" s="263"/>
      <c r="FC155" s="263"/>
      <c r="FD155" s="263"/>
      <c r="FE155" s="263"/>
      <c r="FF155" s="263"/>
      <c r="FG155" s="263"/>
      <c r="FH155" s="263"/>
      <c r="FI155" s="263"/>
      <c r="FJ155" s="263"/>
      <c r="FK155" s="263"/>
      <c r="FL155" s="263"/>
      <c r="FM155" s="263"/>
      <c r="FN155" s="263"/>
      <c r="FO155" s="263"/>
      <c r="FP155" s="263"/>
      <c r="FQ155" s="263"/>
      <c r="FR155" s="263"/>
      <c r="FS155" s="263"/>
      <c r="FT155" s="263"/>
      <c r="FU155" s="263"/>
      <c r="FV155" s="263"/>
      <c r="FW155" s="263"/>
      <c r="FX155" s="263"/>
      <c r="FY155" s="263"/>
      <c r="FZ155" s="263"/>
      <c r="GA155" s="263"/>
      <c r="GB155" s="263"/>
      <c r="GC155" s="263"/>
      <c r="GD155" s="263"/>
      <c r="GE155" s="263"/>
      <c r="GF155" s="263"/>
      <c r="GG155" s="263"/>
      <c r="GH155" s="263"/>
      <c r="GI155" s="263"/>
      <c r="GJ155" s="263"/>
      <c r="GK155" s="263"/>
      <c r="GL155" s="263"/>
      <c r="GM155" s="263"/>
      <c r="GN155" s="263"/>
      <c r="GO155" s="263"/>
      <c r="GP155" s="263"/>
      <c r="GQ155" s="263"/>
    </row>
    <row r="156" spans="1:199" x14ac:dyDescent="0.25">
      <c r="A156" s="1"/>
      <c r="B156" s="1"/>
      <c r="C156" s="1"/>
      <c r="D156" s="1"/>
      <c r="E156" s="1"/>
      <c r="F156" s="97"/>
      <c r="G156" s="1"/>
      <c r="H156" s="1"/>
      <c r="I156" s="1"/>
      <c r="J156" s="18"/>
      <c r="K156" s="1"/>
      <c r="L156" s="1"/>
      <c r="M156" s="1"/>
      <c r="N156" s="1"/>
      <c r="O156" s="1"/>
      <c r="P156" s="1"/>
      <c r="Q156" s="1"/>
      <c r="R156" s="175"/>
      <c r="S156" s="263"/>
      <c r="T156" s="263"/>
      <c r="U156" s="26"/>
      <c r="V156" s="26"/>
      <c r="W156" s="263"/>
      <c r="X156" s="263"/>
      <c r="Y156" s="263"/>
      <c r="Z156" s="263"/>
      <c r="AA156" s="263"/>
      <c r="AB156" s="263"/>
      <c r="AC156" s="263"/>
      <c r="AD156" s="263"/>
      <c r="AE156" s="263"/>
      <c r="AF156" s="263"/>
      <c r="AG156" s="263"/>
      <c r="AH156" s="263"/>
      <c r="AI156" s="263"/>
      <c r="AJ156" s="263"/>
      <c r="AK156" s="263"/>
      <c r="AL156" s="263"/>
      <c r="AM156" s="263"/>
      <c r="AN156" s="263"/>
      <c r="AO156" s="263"/>
      <c r="AP156" s="263"/>
      <c r="AQ156" s="263"/>
      <c r="AR156" s="263"/>
      <c r="AS156" s="263"/>
      <c r="AT156" s="263"/>
      <c r="AU156" s="263"/>
      <c r="AV156" s="263"/>
      <c r="AW156" s="263"/>
      <c r="AX156" s="263"/>
      <c r="AY156" s="263"/>
      <c r="AZ156" s="263"/>
      <c r="BA156" s="263"/>
      <c r="BB156" s="263"/>
      <c r="BC156" s="263"/>
      <c r="BD156" s="263"/>
      <c r="BE156" s="263"/>
      <c r="BF156" s="263"/>
      <c r="BG156" s="263"/>
      <c r="BH156" s="263"/>
      <c r="BI156" s="263"/>
      <c r="BJ156" s="263"/>
      <c r="BK156" s="263"/>
      <c r="BL156" s="263"/>
      <c r="BM156" s="263"/>
      <c r="BN156" s="263"/>
      <c r="BO156" s="263"/>
      <c r="BP156" s="263"/>
      <c r="BQ156" s="263"/>
      <c r="BR156" s="263"/>
      <c r="BS156" s="263"/>
      <c r="BT156" s="263"/>
      <c r="BU156" s="263"/>
      <c r="BV156" s="263"/>
      <c r="BW156" s="263"/>
      <c r="BX156" s="263"/>
      <c r="BY156" s="263"/>
      <c r="BZ156" s="263"/>
      <c r="CA156" s="263"/>
      <c r="CB156" s="263"/>
      <c r="CC156" s="263"/>
      <c r="CD156" s="263"/>
      <c r="CE156" s="263"/>
      <c r="CF156" s="263"/>
      <c r="CG156" s="263"/>
      <c r="CH156" s="263"/>
      <c r="CI156" s="263"/>
      <c r="CJ156" s="263"/>
      <c r="CK156" s="263"/>
      <c r="CL156" s="263"/>
      <c r="CM156" s="263"/>
      <c r="CN156" s="263"/>
      <c r="CO156" s="263"/>
      <c r="CP156" s="263"/>
      <c r="CQ156" s="263"/>
      <c r="CR156" s="263"/>
      <c r="CS156" s="263"/>
      <c r="CT156" s="263"/>
      <c r="CU156" s="263"/>
      <c r="CV156" s="263"/>
      <c r="CW156" s="263"/>
      <c r="CX156" s="263"/>
      <c r="CY156" s="263"/>
      <c r="CZ156" s="263"/>
      <c r="DA156" s="263"/>
      <c r="DB156" s="263"/>
      <c r="DC156" s="263"/>
      <c r="DD156" s="263"/>
      <c r="DE156" s="263"/>
      <c r="DF156" s="263"/>
      <c r="DG156" s="263"/>
      <c r="DH156" s="263"/>
      <c r="DI156" s="263"/>
      <c r="DJ156" s="263"/>
      <c r="DK156" s="263"/>
      <c r="DL156" s="263"/>
      <c r="DM156" s="263"/>
      <c r="DN156" s="263"/>
      <c r="DO156" s="263"/>
      <c r="DP156" s="263"/>
      <c r="DQ156" s="263"/>
      <c r="DR156" s="263"/>
      <c r="DS156" s="263"/>
      <c r="DT156" s="263"/>
      <c r="DU156" s="263"/>
      <c r="DV156" s="263"/>
      <c r="DW156" s="263"/>
      <c r="DX156" s="263"/>
      <c r="DY156" s="263"/>
      <c r="DZ156" s="263"/>
      <c r="EA156" s="263"/>
      <c r="EB156" s="263"/>
      <c r="EC156" s="263"/>
      <c r="ED156" s="263"/>
      <c r="EE156" s="263"/>
      <c r="EF156" s="263"/>
      <c r="EG156" s="263"/>
      <c r="EH156" s="263"/>
      <c r="EI156" s="263"/>
      <c r="EJ156" s="263"/>
      <c r="EK156" s="263"/>
      <c r="EL156" s="263"/>
      <c r="EM156" s="263"/>
      <c r="EN156" s="263"/>
      <c r="EO156" s="263"/>
      <c r="EP156" s="263"/>
      <c r="EQ156" s="263"/>
      <c r="ER156" s="263"/>
      <c r="ES156" s="263"/>
      <c r="ET156" s="263"/>
      <c r="EU156" s="263"/>
      <c r="EV156" s="263"/>
      <c r="EW156" s="263"/>
      <c r="EX156" s="263"/>
      <c r="EY156" s="263"/>
      <c r="EZ156" s="263"/>
      <c r="FA156" s="263"/>
      <c r="FB156" s="263"/>
      <c r="FC156" s="263"/>
      <c r="FD156" s="263"/>
      <c r="FE156" s="263"/>
      <c r="FF156" s="263"/>
      <c r="FG156" s="263"/>
      <c r="FH156" s="263"/>
      <c r="FI156" s="263"/>
      <c r="FJ156" s="263"/>
      <c r="FK156" s="263"/>
      <c r="FL156" s="263"/>
      <c r="FM156" s="263"/>
      <c r="FN156" s="263"/>
      <c r="FO156" s="263"/>
      <c r="FP156" s="263"/>
      <c r="FQ156" s="263"/>
      <c r="FR156" s="263"/>
      <c r="FS156" s="263"/>
      <c r="FT156" s="263"/>
      <c r="FU156" s="263"/>
      <c r="FV156" s="263"/>
      <c r="FW156" s="263"/>
      <c r="FX156" s="263"/>
      <c r="FY156" s="263"/>
      <c r="FZ156" s="263"/>
      <c r="GA156" s="263"/>
      <c r="GB156" s="263"/>
      <c r="GC156" s="263"/>
      <c r="GD156" s="263"/>
      <c r="GE156" s="263"/>
      <c r="GF156" s="263"/>
      <c r="GG156" s="263"/>
      <c r="GH156" s="263"/>
      <c r="GI156" s="263"/>
      <c r="GJ156" s="263"/>
      <c r="GK156" s="263"/>
      <c r="GL156" s="263"/>
      <c r="GM156" s="263"/>
      <c r="GN156" s="263"/>
      <c r="GO156" s="263"/>
      <c r="GP156" s="263"/>
      <c r="GQ156" s="263"/>
    </row>
    <row r="157" spans="1:199" x14ac:dyDescent="0.25">
      <c r="A157" s="1"/>
      <c r="B157" s="1"/>
      <c r="C157" s="1"/>
      <c r="D157" s="1"/>
      <c r="E157" s="1"/>
      <c r="F157" s="97"/>
      <c r="G157" s="1"/>
      <c r="H157" s="1"/>
      <c r="I157" s="1"/>
      <c r="J157" s="18"/>
      <c r="K157" s="1"/>
      <c r="L157" s="1"/>
      <c r="M157" s="1"/>
      <c r="N157" s="1"/>
      <c r="O157" s="1"/>
      <c r="P157" s="1"/>
      <c r="Q157" s="1"/>
      <c r="R157" s="175"/>
      <c r="S157" s="263"/>
      <c r="T157" s="263"/>
      <c r="U157" s="26"/>
      <c r="V157" s="26"/>
      <c r="W157" s="263"/>
      <c r="X157" s="263"/>
      <c r="Y157" s="263"/>
      <c r="Z157" s="263"/>
      <c r="AA157" s="263"/>
      <c r="AB157" s="263"/>
      <c r="AC157" s="263"/>
      <c r="AD157" s="263"/>
      <c r="AE157" s="263"/>
      <c r="AF157" s="263"/>
      <c r="AG157" s="263"/>
      <c r="AH157" s="263"/>
      <c r="AI157" s="263"/>
      <c r="AJ157" s="263"/>
      <c r="AK157" s="263"/>
      <c r="AL157" s="263"/>
      <c r="AM157" s="263"/>
      <c r="AN157" s="263"/>
      <c r="AO157" s="263"/>
      <c r="AP157" s="263"/>
      <c r="AQ157" s="263"/>
      <c r="AR157" s="263"/>
      <c r="AS157" s="263"/>
      <c r="AT157" s="263"/>
      <c r="AU157" s="263"/>
      <c r="AV157" s="263"/>
      <c r="AW157" s="263"/>
      <c r="AX157" s="263"/>
      <c r="AY157" s="263"/>
      <c r="AZ157" s="263"/>
      <c r="BA157" s="263"/>
      <c r="BB157" s="263"/>
      <c r="BC157" s="263"/>
      <c r="BD157" s="263"/>
      <c r="BE157" s="263"/>
      <c r="BF157" s="263"/>
      <c r="BG157" s="263"/>
      <c r="BH157" s="263"/>
      <c r="BI157" s="263"/>
      <c r="BJ157" s="263"/>
      <c r="BK157" s="263"/>
      <c r="BL157" s="263"/>
      <c r="BM157" s="263"/>
      <c r="BN157" s="263"/>
      <c r="BO157" s="263"/>
      <c r="BP157" s="263"/>
      <c r="BQ157" s="263"/>
      <c r="BR157" s="263"/>
      <c r="BS157" s="263"/>
      <c r="BT157" s="263"/>
      <c r="BU157" s="263"/>
      <c r="BV157" s="263"/>
      <c r="BW157" s="263"/>
      <c r="BX157" s="263"/>
      <c r="BY157" s="263"/>
      <c r="BZ157" s="263"/>
      <c r="CA157" s="263"/>
      <c r="CB157" s="263"/>
      <c r="CC157" s="263"/>
      <c r="CD157" s="263"/>
      <c r="CE157" s="263"/>
      <c r="CF157" s="263"/>
      <c r="CG157" s="263"/>
      <c r="CH157" s="263"/>
      <c r="CI157" s="263"/>
      <c r="CJ157" s="263"/>
      <c r="CK157" s="263"/>
      <c r="CL157" s="263"/>
      <c r="CM157" s="263"/>
      <c r="CN157" s="263"/>
      <c r="CO157" s="263"/>
      <c r="CP157" s="263"/>
      <c r="CQ157" s="263"/>
      <c r="CR157" s="263"/>
      <c r="CS157" s="263"/>
      <c r="CT157" s="263"/>
      <c r="CU157" s="263"/>
      <c r="CV157" s="263"/>
      <c r="CW157" s="263"/>
      <c r="CX157" s="263"/>
      <c r="CY157" s="263"/>
      <c r="CZ157" s="263"/>
      <c r="DA157" s="263"/>
      <c r="DB157" s="263"/>
      <c r="DC157" s="263"/>
      <c r="DD157" s="263"/>
      <c r="DE157" s="263"/>
      <c r="DF157" s="263"/>
      <c r="DG157" s="263"/>
      <c r="DH157" s="263"/>
      <c r="DI157" s="263"/>
      <c r="DJ157" s="263"/>
      <c r="DK157" s="263"/>
      <c r="DL157" s="263"/>
      <c r="DM157" s="263"/>
      <c r="DN157" s="263"/>
      <c r="DO157" s="263"/>
      <c r="DP157" s="263"/>
      <c r="DQ157" s="263"/>
      <c r="DR157" s="263"/>
      <c r="DS157" s="263"/>
      <c r="DT157" s="263"/>
      <c r="DU157" s="263"/>
      <c r="DV157" s="263"/>
      <c r="DW157" s="263"/>
      <c r="DX157" s="263"/>
      <c r="DY157" s="263"/>
      <c r="DZ157" s="263"/>
      <c r="EA157" s="263"/>
      <c r="EB157" s="263"/>
      <c r="EC157" s="263"/>
      <c r="ED157" s="263"/>
      <c r="EE157" s="263"/>
      <c r="EF157" s="263"/>
      <c r="EG157" s="263"/>
      <c r="EH157" s="263"/>
      <c r="EI157" s="263"/>
      <c r="EJ157" s="263"/>
      <c r="EK157" s="263"/>
      <c r="EL157" s="263"/>
      <c r="EM157" s="263"/>
      <c r="EN157" s="263"/>
      <c r="EO157" s="263"/>
      <c r="EP157" s="263"/>
      <c r="EQ157" s="263"/>
      <c r="ER157" s="263"/>
      <c r="ES157" s="263"/>
      <c r="ET157" s="263"/>
      <c r="EU157" s="263"/>
      <c r="EV157" s="263"/>
      <c r="EW157" s="263"/>
      <c r="EX157" s="263"/>
      <c r="EY157" s="263"/>
      <c r="EZ157" s="263"/>
      <c r="FA157" s="263"/>
      <c r="FB157" s="263"/>
      <c r="FC157" s="263"/>
      <c r="FD157" s="263"/>
      <c r="FE157" s="263"/>
      <c r="FF157" s="263"/>
      <c r="FG157" s="263"/>
      <c r="FH157" s="263"/>
      <c r="FI157" s="263"/>
      <c r="FJ157" s="263"/>
      <c r="FK157" s="263"/>
      <c r="FL157" s="263"/>
      <c r="FM157" s="263"/>
      <c r="FN157" s="263"/>
      <c r="FO157" s="263"/>
      <c r="FP157" s="263"/>
      <c r="FQ157" s="263"/>
      <c r="FR157" s="263"/>
      <c r="FS157" s="263"/>
      <c r="FT157" s="263"/>
      <c r="FU157" s="263"/>
      <c r="FV157" s="263"/>
      <c r="FW157" s="263"/>
      <c r="FX157" s="263"/>
      <c r="FY157" s="263"/>
      <c r="FZ157" s="263"/>
      <c r="GA157" s="263"/>
      <c r="GB157" s="263"/>
      <c r="GC157" s="263"/>
      <c r="GD157" s="263"/>
      <c r="GE157" s="263"/>
      <c r="GF157" s="263"/>
      <c r="GG157" s="263"/>
      <c r="GH157" s="263"/>
      <c r="GI157" s="263"/>
      <c r="GJ157" s="263"/>
      <c r="GK157" s="263"/>
      <c r="GL157" s="263"/>
      <c r="GM157" s="263"/>
      <c r="GN157" s="263"/>
      <c r="GO157" s="263"/>
      <c r="GP157" s="263"/>
      <c r="GQ157" s="263"/>
    </row>
    <row r="158" spans="1:199" x14ac:dyDescent="0.25">
      <c r="A158" s="1"/>
      <c r="B158" s="1"/>
      <c r="C158" s="1"/>
      <c r="D158" s="1"/>
      <c r="E158" s="1"/>
      <c r="F158" s="97"/>
      <c r="G158" s="1"/>
      <c r="H158" s="1"/>
      <c r="I158" s="1"/>
      <c r="J158" s="18"/>
      <c r="K158" s="1"/>
      <c r="L158" s="1"/>
      <c r="M158" s="1"/>
      <c r="N158" s="1"/>
      <c r="O158" s="1"/>
      <c r="P158" s="1"/>
      <c r="Q158" s="1"/>
      <c r="R158" s="175"/>
      <c r="S158" s="263"/>
      <c r="T158" s="263"/>
      <c r="U158" s="26"/>
      <c r="V158" s="26"/>
      <c r="W158" s="263"/>
      <c r="X158" s="263"/>
      <c r="Y158" s="263"/>
      <c r="Z158" s="263"/>
      <c r="AA158" s="263"/>
      <c r="AB158" s="263"/>
      <c r="AC158" s="263"/>
      <c r="AD158" s="263"/>
      <c r="AE158" s="263"/>
      <c r="AF158" s="263"/>
      <c r="AG158" s="263"/>
      <c r="AH158" s="263"/>
      <c r="AI158" s="263"/>
      <c r="AJ158" s="263"/>
      <c r="AK158" s="263"/>
      <c r="AL158" s="263"/>
      <c r="AM158" s="263"/>
      <c r="AN158" s="263"/>
      <c r="AO158" s="263"/>
      <c r="AP158" s="263"/>
      <c r="AQ158" s="263"/>
      <c r="AR158" s="263"/>
      <c r="AS158" s="263"/>
      <c r="AT158" s="263"/>
      <c r="AU158" s="263"/>
      <c r="AV158" s="263"/>
      <c r="AW158" s="263"/>
      <c r="AX158" s="263"/>
      <c r="AY158" s="263"/>
      <c r="AZ158" s="263"/>
      <c r="BA158" s="263"/>
      <c r="BB158" s="263"/>
      <c r="BC158" s="263"/>
      <c r="BD158" s="263"/>
      <c r="BE158" s="263"/>
      <c r="BF158" s="263"/>
      <c r="BG158" s="263"/>
      <c r="BH158" s="263"/>
      <c r="BI158" s="263"/>
      <c r="BJ158" s="263"/>
      <c r="BK158" s="263"/>
      <c r="BL158" s="263"/>
      <c r="BM158" s="263"/>
      <c r="BN158" s="263"/>
      <c r="BO158" s="263"/>
      <c r="BP158" s="263"/>
      <c r="BQ158" s="263"/>
      <c r="BR158" s="263"/>
      <c r="BS158" s="263"/>
      <c r="BT158" s="263"/>
      <c r="BU158" s="263"/>
      <c r="BV158" s="263"/>
      <c r="BW158" s="263"/>
      <c r="BX158" s="263"/>
      <c r="BY158" s="263"/>
      <c r="BZ158" s="263"/>
      <c r="CA158" s="263"/>
      <c r="CB158" s="263"/>
      <c r="CC158" s="263"/>
      <c r="CD158" s="263"/>
      <c r="CE158" s="263"/>
      <c r="CF158" s="263"/>
      <c r="CG158" s="263"/>
      <c r="CH158" s="263"/>
      <c r="CI158" s="263"/>
      <c r="CJ158" s="263"/>
      <c r="CK158" s="263"/>
      <c r="CL158" s="263"/>
      <c r="CM158" s="263"/>
      <c r="CN158" s="263"/>
      <c r="CO158" s="263"/>
      <c r="CP158" s="263"/>
      <c r="CQ158" s="263"/>
      <c r="CR158" s="263"/>
      <c r="CS158" s="263"/>
      <c r="CT158" s="263"/>
      <c r="CU158" s="263"/>
      <c r="CV158" s="263"/>
      <c r="CW158" s="263"/>
      <c r="CX158" s="263"/>
      <c r="CY158" s="263"/>
      <c r="CZ158" s="263"/>
      <c r="DA158" s="263"/>
      <c r="DB158" s="263"/>
      <c r="DC158" s="263"/>
      <c r="DD158" s="263"/>
      <c r="DE158" s="263"/>
      <c r="DF158" s="263"/>
      <c r="DG158" s="263"/>
      <c r="DH158" s="263"/>
      <c r="DI158" s="263"/>
      <c r="DJ158" s="263"/>
      <c r="DK158" s="263"/>
      <c r="DL158" s="263"/>
      <c r="DM158" s="263"/>
      <c r="DN158" s="263"/>
      <c r="DO158" s="263"/>
      <c r="DP158" s="263"/>
      <c r="DQ158" s="263"/>
      <c r="DR158" s="263"/>
      <c r="DS158" s="263"/>
      <c r="DT158" s="263"/>
      <c r="DU158" s="263"/>
      <c r="DV158" s="263"/>
      <c r="DW158" s="263"/>
      <c r="DX158" s="263"/>
      <c r="DY158" s="263"/>
      <c r="DZ158" s="263"/>
      <c r="EA158" s="263"/>
      <c r="EB158" s="263"/>
      <c r="EC158" s="263"/>
      <c r="ED158" s="263"/>
      <c r="EE158" s="263"/>
      <c r="EF158" s="263"/>
      <c r="EG158" s="263"/>
      <c r="EH158" s="263"/>
      <c r="EI158" s="263"/>
      <c r="EJ158" s="263"/>
      <c r="EK158" s="263"/>
      <c r="EL158" s="263"/>
      <c r="EM158" s="263"/>
      <c r="EN158" s="263"/>
      <c r="EO158" s="263"/>
      <c r="EP158" s="263"/>
      <c r="EQ158" s="263"/>
      <c r="ER158" s="263"/>
      <c r="ES158" s="263"/>
      <c r="ET158" s="263"/>
      <c r="EU158" s="263"/>
      <c r="EV158" s="263"/>
      <c r="EW158" s="263"/>
      <c r="EX158" s="263"/>
      <c r="EY158" s="263"/>
      <c r="EZ158" s="263"/>
      <c r="FA158" s="263"/>
      <c r="FB158" s="263"/>
      <c r="FC158" s="263"/>
      <c r="FD158" s="263"/>
      <c r="FE158" s="263"/>
      <c r="FF158" s="263"/>
      <c r="FG158" s="263"/>
      <c r="FH158" s="263"/>
      <c r="FI158" s="263"/>
      <c r="FJ158" s="263"/>
      <c r="FK158" s="263"/>
      <c r="FL158" s="263"/>
      <c r="FM158" s="263"/>
      <c r="FN158" s="263"/>
      <c r="FO158" s="263"/>
      <c r="FP158" s="263"/>
      <c r="FQ158" s="263"/>
      <c r="FR158" s="263"/>
      <c r="FS158" s="263"/>
      <c r="FT158" s="263"/>
      <c r="FU158" s="263"/>
      <c r="FV158" s="263"/>
      <c r="FW158" s="263"/>
      <c r="FX158" s="263"/>
      <c r="FY158" s="263"/>
      <c r="FZ158" s="263"/>
      <c r="GA158" s="263"/>
      <c r="GB158" s="263"/>
      <c r="GC158" s="263"/>
      <c r="GD158" s="263"/>
      <c r="GE158" s="263"/>
      <c r="GF158" s="263"/>
      <c r="GG158" s="263"/>
      <c r="GH158" s="263"/>
      <c r="GI158" s="263"/>
      <c r="GJ158" s="263"/>
      <c r="GK158" s="263"/>
      <c r="GL158" s="263"/>
      <c r="GM158" s="263"/>
      <c r="GN158" s="263"/>
      <c r="GO158" s="263"/>
      <c r="GP158" s="263"/>
      <c r="GQ158" s="263"/>
    </row>
    <row r="159" spans="1:199" x14ac:dyDescent="0.25">
      <c r="A159" s="1"/>
      <c r="B159" s="1"/>
      <c r="C159" s="1"/>
      <c r="D159" s="1"/>
      <c r="E159" s="1"/>
      <c r="F159" s="97"/>
      <c r="G159" s="1"/>
      <c r="H159" s="1"/>
      <c r="I159" s="1"/>
      <c r="J159" s="18"/>
      <c r="K159" s="1"/>
      <c r="L159" s="1"/>
      <c r="M159" s="1"/>
      <c r="N159" s="1"/>
      <c r="O159" s="1"/>
      <c r="P159" s="1"/>
      <c r="Q159" s="1"/>
      <c r="R159" s="175"/>
      <c r="S159" s="263"/>
      <c r="T159" s="263"/>
      <c r="U159" s="26"/>
      <c r="V159" s="26"/>
      <c r="W159" s="263"/>
      <c r="X159" s="263"/>
      <c r="Y159" s="263"/>
      <c r="Z159" s="263"/>
      <c r="AA159" s="263"/>
      <c r="AB159" s="263"/>
      <c r="AC159" s="263"/>
      <c r="AD159" s="263"/>
      <c r="AE159" s="263"/>
      <c r="AF159" s="263"/>
      <c r="AG159" s="263"/>
      <c r="AH159" s="263"/>
      <c r="AI159" s="263"/>
      <c r="AJ159" s="263"/>
      <c r="AK159" s="263"/>
      <c r="AL159" s="263"/>
      <c r="AM159" s="263"/>
      <c r="AN159" s="263"/>
      <c r="AO159" s="263"/>
      <c r="AP159" s="263"/>
      <c r="AQ159" s="263"/>
      <c r="AR159" s="263"/>
      <c r="AS159" s="263"/>
      <c r="AT159" s="263"/>
      <c r="AU159" s="263"/>
      <c r="AV159" s="263"/>
      <c r="AW159" s="263"/>
      <c r="AX159" s="263"/>
      <c r="AY159" s="263"/>
      <c r="AZ159" s="263"/>
      <c r="BA159" s="263"/>
      <c r="BB159" s="263"/>
      <c r="BC159" s="263"/>
      <c r="BD159" s="263"/>
      <c r="BE159" s="263"/>
      <c r="BF159" s="263"/>
      <c r="BG159" s="263"/>
      <c r="BH159" s="263"/>
      <c r="BI159" s="263"/>
      <c r="BJ159" s="263"/>
      <c r="BK159" s="263"/>
      <c r="BL159" s="263"/>
      <c r="BM159" s="263"/>
      <c r="BN159" s="263"/>
      <c r="BO159" s="263"/>
      <c r="BP159" s="263"/>
      <c r="BQ159" s="263"/>
      <c r="BR159" s="263"/>
      <c r="BS159" s="263"/>
      <c r="BT159" s="263"/>
      <c r="BU159" s="263"/>
      <c r="BV159" s="263"/>
      <c r="BW159" s="263"/>
      <c r="BX159" s="263"/>
      <c r="BY159" s="263"/>
      <c r="BZ159" s="263"/>
      <c r="CA159" s="263"/>
      <c r="CB159" s="263"/>
      <c r="CC159" s="263"/>
      <c r="CD159" s="263"/>
      <c r="CE159" s="263"/>
      <c r="CF159" s="263"/>
      <c r="CG159" s="263"/>
      <c r="CH159" s="263"/>
      <c r="CI159" s="263"/>
      <c r="CJ159" s="263"/>
      <c r="CK159" s="263"/>
      <c r="CL159" s="263"/>
      <c r="CM159" s="263"/>
      <c r="CN159" s="263"/>
      <c r="CO159" s="263"/>
      <c r="CP159" s="263"/>
      <c r="CQ159" s="263"/>
      <c r="CR159" s="263"/>
      <c r="CS159" s="263"/>
      <c r="CT159" s="263"/>
      <c r="CU159" s="263"/>
      <c r="CV159" s="263"/>
      <c r="CW159" s="263"/>
      <c r="CX159" s="263"/>
      <c r="CY159" s="263"/>
      <c r="CZ159" s="263"/>
      <c r="DA159" s="263"/>
      <c r="DB159" s="263"/>
      <c r="DC159" s="263"/>
      <c r="DD159" s="263"/>
      <c r="DE159" s="263"/>
      <c r="DF159" s="263"/>
      <c r="DG159" s="263"/>
      <c r="DH159" s="263"/>
      <c r="DI159" s="263"/>
      <c r="DJ159" s="263"/>
      <c r="DK159" s="263"/>
      <c r="DL159" s="263"/>
      <c r="DM159" s="263"/>
      <c r="DN159" s="263"/>
      <c r="DO159" s="263"/>
      <c r="DP159" s="263"/>
      <c r="DQ159" s="263"/>
      <c r="DR159" s="263"/>
      <c r="DS159" s="263"/>
      <c r="DT159" s="263"/>
      <c r="DU159" s="263"/>
      <c r="DV159" s="263"/>
      <c r="DW159" s="263"/>
      <c r="DX159" s="263"/>
      <c r="DY159" s="263"/>
      <c r="DZ159" s="263"/>
      <c r="EA159" s="263"/>
      <c r="EB159" s="263"/>
      <c r="EC159" s="263"/>
      <c r="ED159" s="263"/>
      <c r="EE159" s="263"/>
      <c r="EF159" s="263"/>
      <c r="EG159" s="263"/>
      <c r="EH159" s="263"/>
      <c r="EI159" s="263"/>
      <c r="EJ159" s="263"/>
      <c r="EK159" s="263"/>
      <c r="EL159" s="263"/>
      <c r="EM159" s="263"/>
      <c r="EN159" s="263"/>
      <c r="EO159" s="263"/>
      <c r="EP159" s="263"/>
      <c r="EQ159" s="263"/>
      <c r="ER159" s="263"/>
      <c r="ES159" s="263"/>
      <c r="ET159" s="263"/>
      <c r="EU159" s="263"/>
      <c r="EV159" s="263"/>
      <c r="EW159" s="263"/>
      <c r="EX159" s="263"/>
      <c r="EY159" s="263"/>
      <c r="EZ159" s="263"/>
      <c r="FA159" s="263"/>
      <c r="FB159" s="263"/>
      <c r="FC159" s="263"/>
      <c r="FD159" s="263"/>
      <c r="FE159" s="263"/>
      <c r="FF159" s="263"/>
      <c r="FG159" s="263"/>
      <c r="FH159" s="263"/>
      <c r="FI159" s="263"/>
      <c r="FJ159" s="263"/>
      <c r="FK159" s="263"/>
      <c r="FL159" s="263"/>
      <c r="FM159" s="263"/>
      <c r="FN159" s="263"/>
      <c r="FO159" s="263"/>
      <c r="FP159" s="263"/>
      <c r="FQ159" s="263"/>
      <c r="FR159" s="263"/>
      <c r="FS159" s="263"/>
      <c r="FT159" s="263"/>
      <c r="FU159" s="263"/>
      <c r="FV159" s="263"/>
      <c r="FW159" s="263"/>
      <c r="FX159" s="263"/>
      <c r="FY159" s="263"/>
      <c r="FZ159" s="263"/>
      <c r="GA159" s="263"/>
      <c r="GB159" s="263"/>
      <c r="GC159" s="263"/>
      <c r="GD159" s="263"/>
      <c r="GE159" s="263"/>
      <c r="GF159" s="263"/>
      <c r="GG159" s="263"/>
      <c r="GH159" s="263"/>
      <c r="GI159" s="263"/>
      <c r="GJ159" s="263"/>
      <c r="GK159" s="263"/>
      <c r="GL159" s="263"/>
      <c r="GM159" s="263"/>
      <c r="GN159" s="263"/>
      <c r="GO159" s="263"/>
      <c r="GP159" s="263"/>
      <c r="GQ159" s="263"/>
    </row>
    <row r="160" spans="1:199" x14ac:dyDescent="0.25">
      <c r="A160" s="1"/>
      <c r="B160" s="1"/>
      <c r="C160" s="1"/>
      <c r="D160" s="1"/>
      <c r="E160" s="1"/>
      <c r="F160" s="97"/>
      <c r="G160" s="1"/>
      <c r="H160" s="1"/>
      <c r="I160" s="1"/>
      <c r="J160" s="18"/>
      <c r="K160" s="1"/>
      <c r="L160" s="1"/>
      <c r="M160" s="1"/>
      <c r="N160" s="1"/>
      <c r="O160" s="1"/>
      <c r="P160" s="1"/>
      <c r="Q160" s="1"/>
      <c r="R160" s="175"/>
      <c r="S160" s="263"/>
      <c r="T160" s="263"/>
      <c r="U160" s="26"/>
      <c r="V160" s="26"/>
      <c r="W160" s="263"/>
      <c r="X160" s="263"/>
      <c r="Y160" s="263"/>
      <c r="Z160" s="263"/>
      <c r="AA160" s="263"/>
      <c r="AB160" s="263"/>
      <c r="AC160" s="263"/>
      <c r="AD160" s="263"/>
      <c r="AE160" s="263"/>
      <c r="AF160" s="263"/>
      <c r="AG160" s="263"/>
      <c r="AH160" s="263"/>
      <c r="AI160" s="263"/>
      <c r="AJ160" s="263"/>
      <c r="AK160" s="263"/>
      <c r="AL160" s="263"/>
      <c r="AM160" s="263"/>
      <c r="AN160" s="263"/>
      <c r="AO160" s="263"/>
      <c r="AP160" s="263"/>
      <c r="AQ160" s="263"/>
      <c r="AR160" s="263"/>
      <c r="AS160" s="263"/>
      <c r="AT160" s="263"/>
      <c r="AU160" s="263"/>
      <c r="AV160" s="263"/>
      <c r="AW160" s="263"/>
      <c r="AX160" s="263"/>
      <c r="AY160" s="263"/>
      <c r="AZ160" s="263"/>
      <c r="BA160" s="263"/>
      <c r="BB160" s="263"/>
      <c r="BC160" s="263"/>
      <c r="BD160" s="263"/>
      <c r="BE160" s="263"/>
      <c r="BF160" s="263"/>
      <c r="BG160" s="263"/>
      <c r="BH160" s="263"/>
      <c r="BI160" s="263"/>
      <c r="BJ160" s="263"/>
      <c r="BK160" s="263"/>
      <c r="BL160" s="263"/>
      <c r="BM160" s="263"/>
      <c r="BN160" s="263"/>
      <c r="BO160" s="263"/>
      <c r="BP160" s="263"/>
      <c r="BQ160" s="263"/>
      <c r="BR160" s="263"/>
      <c r="BS160" s="263"/>
      <c r="BT160" s="263"/>
      <c r="BU160" s="263"/>
      <c r="BV160" s="263"/>
      <c r="BW160" s="263"/>
      <c r="BX160" s="263"/>
      <c r="BY160" s="263"/>
      <c r="BZ160" s="263"/>
      <c r="CA160" s="263"/>
      <c r="CB160" s="263"/>
      <c r="CC160" s="263"/>
      <c r="CD160" s="263"/>
      <c r="CE160" s="263"/>
      <c r="CF160" s="263"/>
      <c r="CG160" s="263"/>
      <c r="CH160" s="263"/>
      <c r="CI160" s="263"/>
      <c r="CJ160" s="263"/>
      <c r="CK160" s="263"/>
      <c r="CL160" s="263"/>
      <c r="CM160" s="263"/>
      <c r="CN160" s="263"/>
      <c r="CO160" s="263"/>
      <c r="CP160" s="263"/>
      <c r="CQ160" s="263"/>
      <c r="CR160" s="263"/>
      <c r="CS160" s="263"/>
      <c r="CT160" s="263"/>
      <c r="CU160" s="263"/>
      <c r="CV160" s="263"/>
      <c r="CW160" s="263"/>
      <c r="CX160" s="263"/>
      <c r="CY160" s="263"/>
      <c r="CZ160" s="263"/>
      <c r="DA160" s="263"/>
      <c r="DB160" s="263"/>
      <c r="DC160" s="263"/>
      <c r="DD160" s="263"/>
      <c r="DE160" s="263"/>
      <c r="DF160" s="263"/>
      <c r="DG160" s="263"/>
      <c r="DH160" s="263"/>
      <c r="DI160" s="263"/>
      <c r="DJ160" s="263"/>
      <c r="DK160" s="263"/>
      <c r="DL160" s="263"/>
      <c r="DM160" s="263"/>
      <c r="DN160" s="263"/>
      <c r="DO160" s="263"/>
      <c r="DP160" s="263"/>
      <c r="DQ160" s="263"/>
      <c r="DR160" s="263"/>
      <c r="DS160" s="263"/>
      <c r="DT160" s="263"/>
      <c r="DU160" s="263"/>
      <c r="DV160" s="263"/>
      <c r="DW160" s="263"/>
      <c r="DX160" s="263"/>
      <c r="DY160" s="263"/>
      <c r="DZ160" s="263"/>
      <c r="EA160" s="263"/>
      <c r="EB160" s="263"/>
      <c r="EC160" s="263"/>
      <c r="ED160" s="263"/>
      <c r="EE160" s="263"/>
      <c r="EF160" s="263"/>
      <c r="EG160" s="263"/>
      <c r="EH160" s="263"/>
      <c r="EI160" s="263"/>
      <c r="EJ160" s="263"/>
      <c r="EK160" s="263"/>
      <c r="EL160" s="263"/>
      <c r="EM160" s="263"/>
      <c r="EN160" s="263"/>
      <c r="EO160" s="263"/>
      <c r="EP160" s="263"/>
      <c r="EQ160" s="263"/>
      <c r="ER160" s="263"/>
      <c r="ES160" s="263"/>
      <c r="ET160" s="263"/>
      <c r="EU160" s="263"/>
      <c r="EV160" s="263"/>
      <c r="EW160" s="263"/>
      <c r="EX160" s="263"/>
      <c r="EY160" s="263"/>
      <c r="EZ160" s="263"/>
      <c r="FA160" s="263"/>
      <c r="FB160" s="263"/>
      <c r="FC160" s="263"/>
      <c r="FD160" s="263"/>
      <c r="FE160" s="263"/>
      <c r="FF160" s="263"/>
      <c r="FG160" s="263"/>
      <c r="FH160" s="263"/>
      <c r="FI160" s="263"/>
      <c r="FJ160" s="263"/>
      <c r="FK160" s="263"/>
      <c r="FL160" s="263"/>
      <c r="FM160" s="263"/>
      <c r="FN160" s="263"/>
      <c r="FO160" s="263"/>
      <c r="FP160" s="263"/>
      <c r="FQ160" s="263"/>
      <c r="FR160" s="263"/>
      <c r="FS160" s="263"/>
      <c r="FT160" s="263"/>
      <c r="FU160" s="263"/>
      <c r="FV160" s="263"/>
      <c r="FW160" s="263"/>
      <c r="FX160" s="263"/>
      <c r="FY160" s="263"/>
      <c r="FZ160" s="263"/>
      <c r="GA160" s="263"/>
      <c r="GB160" s="263"/>
      <c r="GC160" s="263"/>
      <c r="GD160" s="263"/>
      <c r="GE160" s="263"/>
      <c r="GF160" s="263"/>
      <c r="GG160" s="263"/>
      <c r="GH160" s="263"/>
      <c r="GI160" s="263"/>
      <c r="GJ160" s="263"/>
      <c r="GK160" s="263"/>
      <c r="GL160" s="263"/>
      <c r="GM160" s="263"/>
      <c r="GN160" s="263"/>
      <c r="GO160" s="263"/>
      <c r="GP160" s="263"/>
      <c r="GQ160" s="263"/>
    </row>
    <row r="161" spans="1:199" x14ac:dyDescent="0.25">
      <c r="A161" s="1"/>
      <c r="B161" s="1"/>
      <c r="C161" s="1"/>
      <c r="D161" s="1"/>
      <c r="E161" s="1"/>
      <c r="F161" s="97"/>
      <c r="G161" s="1"/>
      <c r="H161" s="1"/>
      <c r="I161" s="1"/>
      <c r="J161" s="18"/>
      <c r="K161" s="1"/>
      <c r="L161" s="1"/>
      <c r="M161" s="1"/>
      <c r="N161" s="1"/>
      <c r="O161" s="1"/>
      <c r="P161" s="1"/>
      <c r="Q161" s="1"/>
      <c r="R161" s="175"/>
      <c r="S161" s="263"/>
      <c r="T161" s="263"/>
      <c r="U161" s="26"/>
      <c r="V161" s="26"/>
      <c r="W161" s="263"/>
      <c r="X161" s="263"/>
      <c r="Y161" s="263"/>
      <c r="Z161" s="263"/>
      <c r="AA161" s="263"/>
      <c r="AB161" s="263"/>
      <c r="AC161" s="263"/>
      <c r="AD161" s="263"/>
      <c r="AE161" s="263"/>
      <c r="AF161" s="263"/>
      <c r="AG161" s="263"/>
      <c r="AH161" s="263"/>
      <c r="AI161" s="263"/>
      <c r="AJ161" s="263"/>
      <c r="AK161" s="263"/>
      <c r="AL161" s="263"/>
      <c r="AM161" s="263"/>
      <c r="AN161" s="263"/>
      <c r="AO161" s="263"/>
      <c r="AP161" s="263"/>
      <c r="AQ161" s="263"/>
      <c r="AR161" s="263"/>
      <c r="AS161" s="263"/>
      <c r="AT161" s="263"/>
      <c r="AU161" s="263"/>
      <c r="AV161" s="263"/>
      <c r="AW161" s="263"/>
      <c r="AX161" s="263"/>
      <c r="AY161" s="263"/>
      <c r="AZ161" s="263"/>
      <c r="BA161" s="263"/>
      <c r="BB161" s="263"/>
      <c r="BC161" s="263"/>
      <c r="BD161" s="263"/>
      <c r="BE161" s="263"/>
      <c r="BF161" s="263"/>
      <c r="BG161" s="263"/>
      <c r="BH161" s="263"/>
      <c r="BI161" s="263"/>
      <c r="BJ161" s="263"/>
      <c r="BK161" s="263"/>
      <c r="BL161" s="263"/>
      <c r="BM161" s="263"/>
      <c r="BN161" s="263"/>
      <c r="BO161" s="263"/>
      <c r="BP161" s="263"/>
      <c r="BQ161" s="263"/>
      <c r="BR161" s="263"/>
      <c r="BS161" s="263"/>
      <c r="BT161" s="263"/>
      <c r="BU161" s="263"/>
      <c r="BV161" s="263"/>
      <c r="BW161" s="263"/>
      <c r="BX161" s="263"/>
      <c r="BY161" s="263"/>
      <c r="BZ161" s="263"/>
      <c r="CA161" s="263"/>
      <c r="CB161" s="263"/>
      <c r="CC161" s="263"/>
      <c r="CD161" s="263"/>
      <c r="CE161" s="263"/>
      <c r="CF161" s="263"/>
      <c r="CG161" s="263"/>
      <c r="CH161" s="263"/>
      <c r="CI161" s="263"/>
      <c r="CJ161" s="263"/>
      <c r="CK161" s="263"/>
      <c r="CL161" s="263"/>
      <c r="CM161" s="263"/>
      <c r="CN161" s="263"/>
      <c r="CO161" s="263"/>
      <c r="CP161" s="263"/>
      <c r="CQ161" s="263"/>
      <c r="CR161" s="263"/>
      <c r="CS161" s="263"/>
      <c r="CT161" s="263"/>
      <c r="CU161" s="263"/>
      <c r="CV161" s="263"/>
      <c r="CW161" s="263"/>
      <c r="CX161" s="263"/>
      <c r="CY161" s="263"/>
      <c r="CZ161" s="263"/>
      <c r="DA161" s="263"/>
      <c r="DB161" s="263"/>
      <c r="DC161" s="263"/>
      <c r="DD161" s="263"/>
      <c r="DE161" s="263"/>
      <c r="DF161" s="263"/>
      <c r="DG161" s="263"/>
      <c r="DH161" s="263"/>
      <c r="DI161" s="263"/>
      <c r="DJ161" s="263"/>
      <c r="DK161" s="263"/>
      <c r="DL161" s="263"/>
      <c r="DM161" s="263"/>
      <c r="DN161" s="263"/>
      <c r="DO161" s="263"/>
      <c r="DP161" s="263"/>
      <c r="DQ161" s="263"/>
      <c r="DR161" s="263"/>
      <c r="DS161" s="263"/>
      <c r="DT161" s="263"/>
      <c r="DU161" s="263"/>
      <c r="DV161" s="263"/>
      <c r="DW161" s="263"/>
      <c r="DX161" s="263"/>
      <c r="DY161" s="263"/>
      <c r="DZ161" s="263"/>
      <c r="EA161" s="263"/>
      <c r="EB161" s="263"/>
      <c r="EC161" s="263"/>
      <c r="ED161" s="263"/>
      <c r="EE161" s="263"/>
      <c r="EF161" s="263"/>
      <c r="EG161" s="263"/>
      <c r="EH161" s="263"/>
      <c r="EI161" s="263"/>
      <c r="EJ161" s="263"/>
      <c r="EK161" s="263"/>
      <c r="EL161" s="263"/>
      <c r="EM161" s="263"/>
      <c r="EN161" s="263"/>
      <c r="EO161" s="263"/>
      <c r="EP161" s="263"/>
      <c r="EQ161" s="263"/>
      <c r="ER161" s="263"/>
      <c r="ES161" s="263"/>
      <c r="ET161" s="263"/>
      <c r="EU161" s="263"/>
      <c r="EV161" s="263"/>
      <c r="EW161" s="263"/>
      <c r="EX161" s="263"/>
      <c r="EY161" s="263"/>
      <c r="EZ161" s="263"/>
      <c r="FA161" s="263"/>
      <c r="FB161" s="263"/>
      <c r="FC161" s="263"/>
      <c r="FD161" s="263"/>
      <c r="FE161" s="263"/>
      <c r="FF161" s="263"/>
      <c r="FG161" s="263"/>
      <c r="FH161" s="263"/>
      <c r="FI161" s="263"/>
      <c r="FJ161" s="263"/>
      <c r="FK161" s="263"/>
      <c r="FL161" s="263"/>
      <c r="FM161" s="263"/>
      <c r="FN161" s="263"/>
      <c r="FO161" s="263"/>
      <c r="FP161" s="263"/>
      <c r="FQ161" s="263"/>
      <c r="FR161" s="263"/>
      <c r="FS161" s="263"/>
      <c r="FT161" s="263"/>
      <c r="FU161" s="263"/>
      <c r="FV161" s="263"/>
      <c r="FW161" s="263"/>
      <c r="FX161" s="263"/>
      <c r="FY161" s="263"/>
      <c r="FZ161" s="263"/>
      <c r="GA161" s="263"/>
      <c r="GB161" s="263"/>
      <c r="GC161" s="263"/>
      <c r="GD161" s="263"/>
      <c r="GE161" s="263"/>
      <c r="GF161" s="263"/>
      <c r="GG161" s="263"/>
      <c r="GH161" s="263"/>
      <c r="GI161" s="263"/>
      <c r="GJ161" s="263"/>
      <c r="GK161" s="263"/>
      <c r="GL161" s="263"/>
      <c r="GM161" s="263"/>
      <c r="GN161" s="263"/>
      <c r="GO161" s="263"/>
      <c r="GP161" s="263"/>
      <c r="GQ161" s="263"/>
    </row>
    <row r="162" spans="1:199" x14ac:dyDescent="0.25">
      <c r="A162" s="1"/>
      <c r="B162" s="1"/>
      <c r="C162" s="1"/>
      <c r="D162" s="1"/>
      <c r="E162" s="1"/>
      <c r="F162" s="97"/>
      <c r="G162" s="1"/>
      <c r="H162" s="1"/>
      <c r="I162" s="1"/>
      <c r="J162" s="18"/>
      <c r="K162" s="1"/>
      <c r="L162" s="1"/>
      <c r="M162" s="1"/>
      <c r="N162" s="1"/>
      <c r="O162" s="1"/>
      <c r="P162" s="1"/>
      <c r="Q162" s="1"/>
      <c r="R162" s="175"/>
      <c r="S162" s="263"/>
      <c r="T162" s="263"/>
      <c r="U162" s="26"/>
      <c r="V162" s="26"/>
      <c r="W162" s="263"/>
      <c r="X162" s="263"/>
      <c r="Y162" s="263"/>
      <c r="Z162" s="263"/>
      <c r="AA162" s="263"/>
      <c r="AB162" s="263"/>
      <c r="AC162" s="263"/>
      <c r="AD162" s="263"/>
      <c r="AE162" s="263"/>
      <c r="AF162" s="263"/>
      <c r="AG162" s="263"/>
      <c r="AH162" s="263"/>
      <c r="AI162" s="263"/>
      <c r="AJ162" s="263"/>
      <c r="AK162" s="263"/>
      <c r="AL162" s="263"/>
      <c r="AM162" s="263"/>
      <c r="AN162" s="263"/>
      <c r="AO162" s="263"/>
      <c r="AP162" s="263"/>
      <c r="AQ162" s="263"/>
      <c r="AR162" s="263"/>
      <c r="AS162" s="263"/>
      <c r="AT162" s="263"/>
      <c r="AU162" s="263"/>
      <c r="AV162" s="263"/>
      <c r="AW162" s="263"/>
      <c r="AX162" s="263"/>
      <c r="AY162" s="263"/>
      <c r="AZ162" s="263"/>
      <c r="BA162" s="263"/>
      <c r="BB162" s="263"/>
      <c r="BC162" s="263"/>
      <c r="BD162" s="263"/>
      <c r="BE162" s="263"/>
      <c r="BF162" s="263"/>
      <c r="BG162" s="263"/>
      <c r="BH162" s="263"/>
      <c r="BI162" s="263"/>
      <c r="BJ162" s="263"/>
      <c r="BK162" s="263"/>
      <c r="BL162" s="263"/>
      <c r="BM162" s="263"/>
      <c r="BN162" s="263"/>
      <c r="BO162" s="263"/>
      <c r="BP162" s="263"/>
      <c r="BQ162" s="263"/>
      <c r="BR162" s="263"/>
      <c r="BS162" s="263"/>
      <c r="BT162" s="263"/>
      <c r="BU162" s="263"/>
      <c r="BV162" s="263"/>
      <c r="BW162" s="263"/>
      <c r="BX162" s="263"/>
      <c r="BY162" s="263"/>
      <c r="BZ162" s="263"/>
      <c r="CA162" s="263"/>
      <c r="CB162" s="263"/>
      <c r="CC162" s="263"/>
      <c r="CD162" s="263"/>
      <c r="CE162" s="263"/>
      <c r="CF162" s="263"/>
      <c r="CG162" s="263"/>
      <c r="CH162" s="263"/>
      <c r="CI162" s="263"/>
      <c r="CJ162" s="263"/>
      <c r="CK162" s="263"/>
      <c r="CL162" s="263"/>
      <c r="CM162" s="263"/>
      <c r="CN162" s="263"/>
      <c r="CO162" s="263"/>
      <c r="CP162" s="263"/>
      <c r="CQ162" s="263"/>
      <c r="CR162" s="263"/>
      <c r="CS162" s="263"/>
      <c r="CT162" s="263"/>
      <c r="CU162" s="263"/>
      <c r="CV162" s="263"/>
      <c r="CW162" s="263"/>
      <c r="CX162" s="263"/>
      <c r="CY162" s="263"/>
      <c r="CZ162" s="263"/>
      <c r="DA162" s="263"/>
      <c r="DB162" s="263"/>
      <c r="DC162" s="263"/>
      <c r="DD162" s="263"/>
      <c r="DE162" s="263"/>
      <c r="DF162" s="263"/>
      <c r="DG162" s="263"/>
      <c r="DH162" s="263"/>
      <c r="DI162" s="263"/>
      <c r="DJ162" s="263"/>
      <c r="DK162" s="263"/>
      <c r="DL162" s="263"/>
      <c r="DM162" s="263"/>
      <c r="DN162" s="263"/>
      <c r="DO162" s="263"/>
      <c r="DP162" s="263"/>
      <c r="DQ162" s="263"/>
      <c r="DR162" s="263"/>
      <c r="DS162" s="263"/>
      <c r="DT162" s="263"/>
      <c r="DU162" s="263"/>
      <c r="DV162" s="263"/>
      <c r="DW162" s="263"/>
      <c r="DX162" s="263"/>
      <c r="DY162" s="263"/>
      <c r="DZ162" s="263"/>
      <c r="EA162" s="263"/>
      <c r="EB162" s="263"/>
      <c r="EC162" s="263"/>
      <c r="ED162" s="263"/>
      <c r="EE162" s="263"/>
      <c r="EF162" s="263"/>
      <c r="EG162" s="263"/>
      <c r="EH162" s="263"/>
      <c r="EI162" s="263"/>
      <c r="EJ162" s="263"/>
      <c r="EK162" s="263"/>
      <c r="EL162" s="263"/>
      <c r="EM162" s="263"/>
      <c r="EN162" s="263"/>
      <c r="EO162" s="263"/>
      <c r="EP162" s="263"/>
      <c r="EQ162" s="263"/>
      <c r="ER162" s="263"/>
      <c r="ES162" s="263"/>
      <c r="ET162" s="263"/>
      <c r="EU162" s="263"/>
      <c r="EV162" s="263"/>
      <c r="EW162" s="263"/>
      <c r="EX162" s="263"/>
      <c r="EY162" s="263"/>
      <c r="EZ162" s="263"/>
      <c r="FA162" s="263"/>
      <c r="FB162" s="263"/>
      <c r="FC162" s="263"/>
      <c r="FD162" s="263"/>
      <c r="FE162" s="263"/>
      <c r="FF162" s="263"/>
      <c r="FG162" s="263"/>
      <c r="FH162" s="263"/>
      <c r="FI162" s="263"/>
      <c r="FJ162" s="263"/>
      <c r="FK162" s="263"/>
      <c r="FL162" s="263"/>
      <c r="FM162" s="263"/>
      <c r="FN162" s="263"/>
      <c r="FO162" s="263"/>
      <c r="FP162" s="263"/>
      <c r="FQ162" s="263"/>
      <c r="FR162" s="263"/>
      <c r="FS162" s="263"/>
      <c r="FT162" s="263"/>
      <c r="FU162" s="263"/>
      <c r="FV162" s="263"/>
      <c r="FW162" s="263"/>
      <c r="FX162" s="263"/>
      <c r="FY162" s="263"/>
      <c r="FZ162" s="263"/>
      <c r="GA162" s="263"/>
      <c r="GB162" s="263"/>
      <c r="GC162" s="263"/>
      <c r="GD162" s="263"/>
      <c r="GE162" s="263"/>
      <c r="GF162" s="263"/>
      <c r="GG162" s="263"/>
      <c r="GH162" s="263"/>
      <c r="GI162" s="263"/>
      <c r="GJ162" s="263"/>
      <c r="GK162" s="263"/>
      <c r="GL162" s="263"/>
      <c r="GM162" s="263"/>
      <c r="GN162" s="263"/>
      <c r="GO162" s="263"/>
      <c r="GP162" s="263"/>
      <c r="GQ162" s="263"/>
    </row>
    <row r="163" spans="1:199" x14ac:dyDescent="0.25">
      <c r="A163" s="1"/>
      <c r="B163" s="1"/>
      <c r="C163" s="1"/>
      <c r="D163" s="1"/>
      <c r="E163" s="1"/>
      <c r="F163" s="97"/>
      <c r="G163" s="1"/>
      <c r="H163" s="1"/>
      <c r="I163" s="1"/>
      <c r="J163" s="18"/>
      <c r="K163" s="1"/>
      <c r="L163" s="1"/>
      <c r="M163" s="1"/>
      <c r="N163" s="1"/>
      <c r="O163" s="1"/>
      <c r="P163" s="1"/>
      <c r="Q163" s="1"/>
      <c r="R163" s="175"/>
      <c r="S163" s="263"/>
      <c r="T163" s="263"/>
      <c r="U163" s="26"/>
      <c r="V163" s="26"/>
      <c r="W163" s="263"/>
      <c r="X163" s="263"/>
      <c r="Y163" s="263"/>
      <c r="Z163" s="263"/>
      <c r="AA163" s="263"/>
      <c r="AB163" s="263"/>
      <c r="AC163" s="263"/>
      <c r="AD163" s="263"/>
      <c r="AE163" s="263"/>
      <c r="AF163" s="263"/>
      <c r="AG163" s="263"/>
      <c r="AH163" s="263"/>
      <c r="AI163" s="263"/>
      <c r="AJ163" s="263"/>
      <c r="AK163" s="263"/>
      <c r="AL163" s="263"/>
      <c r="AM163" s="263"/>
      <c r="AN163" s="263"/>
      <c r="AO163" s="263"/>
      <c r="AP163" s="263"/>
      <c r="AQ163" s="263"/>
      <c r="AR163" s="263"/>
      <c r="AS163" s="263"/>
      <c r="AT163" s="263"/>
      <c r="AU163" s="263"/>
      <c r="AV163" s="263"/>
      <c r="AW163" s="263"/>
      <c r="AX163" s="263"/>
      <c r="AY163" s="263"/>
      <c r="AZ163" s="263"/>
      <c r="BA163" s="263"/>
      <c r="BB163" s="263"/>
      <c r="BC163" s="263"/>
      <c r="BD163" s="263"/>
      <c r="BE163" s="263"/>
      <c r="BF163" s="263"/>
      <c r="BG163" s="263"/>
      <c r="BH163" s="263"/>
      <c r="BI163" s="263"/>
      <c r="BJ163" s="263"/>
      <c r="BK163" s="263"/>
      <c r="BL163" s="263"/>
      <c r="BM163" s="263"/>
      <c r="BN163" s="263"/>
      <c r="BO163" s="263"/>
      <c r="BP163" s="263"/>
      <c r="BQ163" s="263"/>
      <c r="BR163" s="263"/>
      <c r="BS163" s="263"/>
      <c r="BT163" s="263"/>
      <c r="BU163" s="263"/>
      <c r="BV163" s="263"/>
      <c r="BW163" s="263"/>
      <c r="BX163" s="263"/>
      <c r="BY163" s="263"/>
      <c r="BZ163" s="263"/>
      <c r="CA163" s="263"/>
      <c r="CB163" s="263"/>
      <c r="CC163" s="263"/>
      <c r="CD163" s="263"/>
      <c r="CE163" s="263"/>
      <c r="CF163" s="263"/>
      <c r="CG163" s="263"/>
      <c r="CH163" s="263"/>
      <c r="CI163" s="263"/>
      <c r="CJ163" s="263"/>
      <c r="CK163" s="263"/>
      <c r="CL163" s="263"/>
      <c r="CM163" s="263"/>
      <c r="CN163" s="263"/>
      <c r="CO163" s="263"/>
      <c r="CP163" s="263"/>
      <c r="CQ163" s="263"/>
      <c r="CR163" s="263"/>
      <c r="CS163" s="263"/>
      <c r="CT163" s="263"/>
      <c r="CU163" s="263"/>
      <c r="CV163" s="263"/>
      <c r="CW163" s="263"/>
      <c r="CX163" s="263"/>
      <c r="CY163" s="263"/>
      <c r="CZ163" s="263"/>
      <c r="DA163" s="263"/>
      <c r="DB163" s="263"/>
      <c r="DC163" s="263"/>
      <c r="DD163" s="263"/>
      <c r="DE163" s="263"/>
      <c r="DF163" s="263"/>
      <c r="DG163" s="263"/>
      <c r="DH163" s="263"/>
      <c r="DI163" s="263"/>
      <c r="DJ163" s="263"/>
      <c r="DK163" s="263"/>
      <c r="DL163" s="263"/>
      <c r="DM163" s="263"/>
      <c r="DN163" s="263"/>
      <c r="DO163" s="263"/>
      <c r="DP163" s="263"/>
      <c r="DQ163" s="263"/>
      <c r="DR163" s="263"/>
      <c r="DS163" s="263"/>
      <c r="DT163" s="263"/>
      <c r="DU163" s="263"/>
      <c r="DV163" s="263"/>
      <c r="DW163" s="263"/>
      <c r="DX163" s="263"/>
      <c r="DY163" s="263"/>
      <c r="DZ163" s="263"/>
      <c r="EA163" s="263"/>
      <c r="EB163" s="263"/>
      <c r="EC163" s="263"/>
      <c r="ED163" s="263"/>
      <c r="EE163" s="263"/>
      <c r="EF163" s="263"/>
      <c r="EG163" s="263"/>
      <c r="EH163" s="263"/>
      <c r="EI163" s="263"/>
      <c r="EJ163" s="263"/>
      <c r="EK163" s="263"/>
      <c r="EL163" s="263"/>
      <c r="EM163" s="263"/>
      <c r="EN163" s="263"/>
      <c r="EO163" s="263"/>
      <c r="EP163" s="263"/>
      <c r="EQ163" s="263"/>
      <c r="ER163" s="263"/>
      <c r="ES163" s="263"/>
      <c r="ET163" s="263"/>
      <c r="EU163" s="263"/>
      <c r="EV163" s="263"/>
      <c r="EW163" s="263"/>
      <c r="EX163" s="263"/>
      <c r="EY163" s="263"/>
      <c r="EZ163" s="263"/>
      <c r="FA163" s="263"/>
      <c r="FB163" s="263"/>
      <c r="FC163" s="263"/>
      <c r="FD163" s="263"/>
      <c r="FE163" s="263"/>
      <c r="FF163" s="263"/>
      <c r="FG163" s="263"/>
      <c r="FH163" s="263"/>
      <c r="FI163" s="263"/>
      <c r="FJ163" s="263"/>
      <c r="FK163" s="263"/>
      <c r="FL163" s="263"/>
      <c r="FM163" s="263"/>
      <c r="FN163" s="263"/>
      <c r="FO163" s="263"/>
      <c r="FP163" s="263"/>
      <c r="FQ163" s="263"/>
      <c r="FR163" s="263"/>
      <c r="FS163" s="263"/>
      <c r="FT163" s="263"/>
      <c r="FU163" s="263"/>
      <c r="FV163" s="263"/>
      <c r="FW163" s="263"/>
      <c r="FX163" s="263"/>
      <c r="FY163" s="263"/>
      <c r="FZ163" s="263"/>
      <c r="GA163" s="263"/>
      <c r="GB163" s="263"/>
      <c r="GC163" s="263"/>
      <c r="GD163" s="263"/>
      <c r="GE163" s="263"/>
      <c r="GF163" s="263"/>
      <c r="GG163" s="263"/>
      <c r="GH163" s="263"/>
      <c r="GI163" s="263"/>
      <c r="GJ163" s="263"/>
      <c r="GK163" s="263"/>
      <c r="GL163" s="263"/>
      <c r="GM163" s="263"/>
      <c r="GN163" s="263"/>
      <c r="GO163" s="263"/>
      <c r="GP163" s="263"/>
      <c r="GQ163" s="263"/>
    </row>
    <row r="164" spans="1:199" x14ac:dyDescent="0.25">
      <c r="A164" s="1"/>
      <c r="B164" s="1"/>
      <c r="C164" s="1"/>
      <c r="D164" s="1"/>
      <c r="E164" s="1"/>
      <c r="F164" s="97"/>
      <c r="G164" s="1"/>
      <c r="H164" s="1"/>
      <c r="I164" s="1"/>
      <c r="J164" s="18"/>
      <c r="K164" s="1"/>
      <c r="L164" s="1"/>
      <c r="M164" s="1"/>
      <c r="N164" s="1"/>
      <c r="O164" s="1"/>
      <c r="P164" s="1"/>
      <c r="Q164" s="1"/>
      <c r="R164" s="175"/>
      <c r="S164" s="263"/>
      <c r="T164" s="263"/>
      <c r="U164" s="26"/>
      <c r="V164" s="26"/>
      <c r="W164" s="263"/>
      <c r="X164" s="263"/>
      <c r="Y164" s="263"/>
      <c r="Z164" s="263"/>
      <c r="AA164" s="263"/>
      <c r="AB164" s="263"/>
      <c r="AC164" s="263"/>
      <c r="AD164" s="263"/>
      <c r="AE164" s="263"/>
      <c r="AF164" s="263"/>
      <c r="AG164" s="263"/>
      <c r="AH164" s="263"/>
      <c r="AI164" s="263"/>
      <c r="AJ164" s="263"/>
      <c r="AK164" s="263"/>
      <c r="AL164" s="263"/>
      <c r="AM164" s="263"/>
      <c r="AN164" s="263"/>
      <c r="AO164" s="263"/>
      <c r="AP164" s="263"/>
      <c r="AQ164" s="263"/>
      <c r="AR164" s="263"/>
      <c r="AS164" s="263"/>
      <c r="AT164" s="263"/>
      <c r="AU164" s="263"/>
      <c r="AV164" s="263"/>
      <c r="AW164" s="263"/>
      <c r="AX164" s="263"/>
      <c r="AY164" s="263"/>
      <c r="AZ164" s="263"/>
      <c r="BA164" s="263"/>
      <c r="BB164" s="263"/>
      <c r="BC164" s="263"/>
      <c r="BD164" s="263"/>
      <c r="BE164" s="263"/>
      <c r="BF164" s="263"/>
      <c r="BG164" s="263"/>
      <c r="BH164" s="263"/>
      <c r="BI164" s="263"/>
      <c r="BJ164" s="263"/>
      <c r="BK164" s="263"/>
      <c r="BL164" s="263"/>
      <c r="BM164" s="263"/>
      <c r="BN164" s="263"/>
      <c r="BO164" s="263"/>
      <c r="BP164" s="263"/>
      <c r="BQ164" s="263"/>
      <c r="BR164" s="263"/>
      <c r="BS164" s="263"/>
      <c r="BT164" s="263"/>
      <c r="BU164" s="263"/>
      <c r="BV164" s="263"/>
      <c r="BW164" s="263"/>
      <c r="BX164" s="263"/>
      <c r="BY164" s="263"/>
      <c r="BZ164" s="263"/>
      <c r="CA164" s="263"/>
      <c r="CB164" s="263"/>
      <c r="CC164" s="263"/>
      <c r="CD164" s="263"/>
      <c r="CE164" s="263"/>
      <c r="CF164" s="263"/>
      <c r="CG164" s="263"/>
      <c r="CH164" s="263"/>
      <c r="CI164" s="263"/>
      <c r="CJ164" s="263"/>
      <c r="CK164" s="263"/>
      <c r="CL164" s="263"/>
      <c r="CM164" s="263"/>
      <c r="CN164" s="263"/>
      <c r="CO164" s="263"/>
      <c r="CP164" s="263"/>
      <c r="CQ164" s="263"/>
      <c r="CR164" s="263"/>
      <c r="CS164" s="263"/>
      <c r="CT164" s="263"/>
      <c r="CU164" s="263"/>
      <c r="CV164" s="263"/>
      <c r="CW164" s="263"/>
      <c r="CX164" s="263"/>
      <c r="CY164" s="263"/>
      <c r="CZ164" s="263"/>
      <c r="DA164" s="263"/>
      <c r="DB164" s="263"/>
      <c r="DC164" s="263"/>
      <c r="DD164" s="263"/>
      <c r="DE164" s="263"/>
      <c r="DF164" s="263"/>
      <c r="DG164" s="263"/>
      <c r="DH164" s="263"/>
      <c r="DI164" s="263"/>
      <c r="DJ164" s="263"/>
      <c r="DK164" s="263"/>
      <c r="DL164" s="263"/>
      <c r="DM164" s="263"/>
      <c r="DN164" s="263"/>
      <c r="DO164" s="263"/>
      <c r="DP164" s="263"/>
      <c r="DQ164" s="263"/>
      <c r="DR164" s="263"/>
      <c r="DS164" s="263"/>
      <c r="DT164" s="263"/>
      <c r="DU164" s="263"/>
      <c r="DV164" s="263"/>
      <c r="DW164" s="263"/>
      <c r="DX164" s="263"/>
      <c r="DY164" s="263"/>
      <c r="DZ164" s="263"/>
      <c r="EA164" s="263"/>
      <c r="EB164" s="263"/>
      <c r="EC164" s="263"/>
      <c r="ED164" s="263"/>
      <c r="EE164" s="263"/>
      <c r="EF164" s="263"/>
      <c r="EG164" s="263"/>
      <c r="EH164" s="263"/>
      <c r="EI164" s="263"/>
      <c r="EJ164" s="263"/>
      <c r="EK164" s="263"/>
      <c r="EL164" s="263"/>
      <c r="EM164" s="263"/>
      <c r="EN164" s="263"/>
      <c r="EO164" s="263"/>
      <c r="EP164" s="263"/>
      <c r="EQ164" s="263"/>
      <c r="ER164" s="263"/>
      <c r="ES164" s="263"/>
      <c r="ET164" s="263"/>
      <c r="EU164" s="263"/>
      <c r="EV164" s="263"/>
      <c r="EW164" s="263"/>
      <c r="EX164" s="263"/>
      <c r="EY164" s="263"/>
      <c r="EZ164" s="263"/>
      <c r="FA164" s="263"/>
      <c r="FB164" s="263"/>
      <c r="FC164" s="263"/>
      <c r="FD164" s="263"/>
      <c r="FE164" s="263"/>
      <c r="FF164" s="263"/>
      <c r="FG164" s="263"/>
      <c r="FH164" s="263"/>
      <c r="FI164" s="263"/>
      <c r="FJ164" s="263"/>
      <c r="FK164" s="263"/>
      <c r="FL164" s="263"/>
      <c r="FM164" s="263"/>
      <c r="FN164" s="263"/>
      <c r="FO164" s="263"/>
      <c r="FP164" s="263"/>
      <c r="FQ164" s="263"/>
      <c r="FR164" s="263"/>
      <c r="FS164" s="263"/>
      <c r="FT164" s="263"/>
      <c r="FU164" s="263"/>
      <c r="FV164" s="263"/>
      <c r="FW164" s="263"/>
      <c r="FX164" s="263"/>
      <c r="FY164" s="263"/>
      <c r="FZ164" s="263"/>
      <c r="GA164" s="263"/>
      <c r="GB164" s="263"/>
      <c r="GC164" s="263"/>
      <c r="GD164" s="263"/>
      <c r="GE164" s="263"/>
      <c r="GF164" s="263"/>
      <c r="GG164" s="263"/>
      <c r="GH164" s="263"/>
      <c r="GI164" s="263"/>
      <c r="GJ164" s="263"/>
      <c r="GK164" s="263"/>
      <c r="GL164" s="263"/>
      <c r="GM164" s="263"/>
      <c r="GN164" s="263"/>
      <c r="GO164" s="263"/>
      <c r="GP164" s="263"/>
      <c r="GQ164" s="263"/>
    </row>
    <row r="165" spans="1:199" x14ac:dyDescent="0.25">
      <c r="A165" s="1"/>
      <c r="B165" s="1"/>
      <c r="C165" s="1"/>
      <c r="D165" s="1"/>
      <c r="E165" s="1"/>
      <c r="F165" s="97"/>
      <c r="G165" s="1"/>
      <c r="H165" s="1"/>
      <c r="I165" s="1"/>
      <c r="J165" s="18"/>
      <c r="K165" s="1"/>
      <c r="L165" s="1"/>
      <c r="M165" s="1"/>
      <c r="N165" s="1"/>
      <c r="O165" s="1"/>
      <c r="P165" s="1"/>
      <c r="Q165" s="1"/>
      <c r="R165" s="175"/>
      <c r="S165" s="263"/>
      <c r="T165" s="263"/>
      <c r="U165" s="26"/>
      <c r="V165" s="26"/>
      <c r="W165" s="263"/>
      <c r="X165" s="263"/>
      <c r="Y165" s="263"/>
      <c r="Z165" s="263"/>
      <c r="AA165" s="263"/>
      <c r="AB165" s="263"/>
      <c r="AC165" s="263"/>
      <c r="AD165" s="263"/>
      <c r="AE165" s="263"/>
      <c r="AF165" s="263"/>
      <c r="AG165" s="263"/>
      <c r="AH165" s="263"/>
      <c r="AI165" s="263"/>
      <c r="AJ165" s="263"/>
      <c r="AK165" s="263"/>
      <c r="AL165" s="263"/>
      <c r="AM165" s="263"/>
      <c r="AN165" s="263"/>
      <c r="AO165" s="263"/>
      <c r="AP165" s="263"/>
      <c r="AQ165" s="263"/>
      <c r="AR165" s="263"/>
      <c r="AS165" s="263"/>
      <c r="AT165" s="263"/>
      <c r="AU165" s="263"/>
      <c r="AV165" s="263"/>
      <c r="AW165" s="263"/>
      <c r="AX165" s="263"/>
      <c r="AY165" s="263"/>
      <c r="AZ165" s="263"/>
      <c r="BA165" s="263"/>
      <c r="BB165" s="263"/>
      <c r="BC165" s="263"/>
      <c r="BD165" s="263"/>
      <c r="BE165" s="263"/>
      <c r="BF165" s="263"/>
      <c r="BG165" s="263"/>
      <c r="BH165" s="263"/>
      <c r="BI165" s="263"/>
      <c r="BJ165" s="263"/>
      <c r="BK165" s="263"/>
      <c r="BL165" s="263"/>
      <c r="BM165" s="263"/>
      <c r="BN165" s="263"/>
      <c r="BO165" s="263"/>
      <c r="BP165" s="263"/>
      <c r="BQ165" s="263"/>
      <c r="BR165" s="263"/>
      <c r="BS165" s="263"/>
      <c r="BT165" s="263"/>
      <c r="BU165" s="263"/>
      <c r="BV165" s="263"/>
      <c r="BW165" s="263"/>
      <c r="BX165" s="263"/>
      <c r="BY165" s="263"/>
      <c r="BZ165" s="263"/>
      <c r="CA165" s="263"/>
      <c r="CB165" s="263"/>
      <c r="CC165" s="263"/>
      <c r="CD165" s="263"/>
      <c r="CE165" s="263"/>
      <c r="CF165" s="263"/>
      <c r="CG165" s="263"/>
      <c r="CH165" s="263"/>
      <c r="CI165" s="263"/>
      <c r="CJ165" s="263"/>
      <c r="CK165" s="263"/>
      <c r="CL165" s="263"/>
      <c r="CM165" s="263"/>
      <c r="CN165" s="263"/>
      <c r="CO165" s="263"/>
      <c r="CP165" s="263"/>
      <c r="CQ165" s="263"/>
      <c r="CR165" s="263"/>
      <c r="CS165" s="263"/>
      <c r="CT165" s="263"/>
      <c r="CU165" s="263"/>
      <c r="CV165" s="263"/>
      <c r="CW165" s="263"/>
      <c r="CX165" s="263"/>
      <c r="CY165" s="263"/>
      <c r="CZ165" s="263"/>
      <c r="DA165" s="263"/>
      <c r="DB165" s="263"/>
      <c r="DC165" s="263"/>
      <c r="DD165" s="263"/>
      <c r="DE165" s="263"/>
      <c r="DF165" s="263"/>
      <c r="DG165" s="263"/>
      <c r="DH165" s="263"/>
      <c r="DI165" s="263"/>
      <c r="DJ165" s="263"/>
      <c r="DK165" s="263"/>
      <c r="DL165" s="263"/>
      <c r="DM165" s="263"/>
      <c r="DN165" s="263"/>
      <c r="DO165" s="263"/>
      <c r="DP165" s="263"/>
      <c r="DQ165" s="263"/>
      <c r="DR165" s="263"/>
      <c r="DS165" s="263"/>
      <c r="DT165" s="263"/>
      <c r="DU165" s="263"/>
      <c r="DV165" s="263"/>
      <c r="DW165" s="263"/>
      <c r="DX165" s="263"/>
      <c r="DY165" s="263"/>
      <c r="DZ165" s="263"/>
      <c r="EA165" s="263"/>
      <c r="EB165" s="263"/>
      <c r="EC165" s="263"/>
      <c r="ED165" s="263"/>
      <c r="EE165" s="263"/>
      <c r="EF165" s="263"/>
      <c r="EG165" s="263"/>
      <c r="EH165" s="263"/>
      <c r="EI165" s="263"/>
      <c r="EJ165" s="263"/>
      <c r="EK165" s="263"/>
      <c r="EL165" s="263"/>
      <c r="EM165" s="263"/>
      <c r="EN165" s="263"/>
      <c r="EO165" s="263"/>
      <c r="EP165" s="263"/>
      <c r="EQ165" s="263"/>
      <c r="ER165" s="263"/>
      <c r="ES165" s="263"/>
      <c r="ET165" s="263"/>
      <c r="EU165" s="263"/>
      <c r="EV165" s="263"/>
      <c r="EW165" s="263"/>
      <c r="EX165" s="263"/>
      <c r="EY165" s="263"/>
      <c r="EZ165" s="263"/>
      <c r="FA165" s="263"/>
      <c r="FB165" s="263"/>
      <c r="FC165" s="263"/>
      <c r="FD165" s="263"/>
      <c r="FE165" s="263"/>
      <c r="FF165" s="263"/>
      <c r="FG165" s="263"/>
      <c r="FH165" s="263"/>
      <c r="FI165" s="263"/>
      <c r="FJ165" s="263"/>
      <c r="FK165" s="263"/>
      <c r="FL165" s="263"/>
      <c r="FM165" s="263"/>
      <c r="FN165" s="263"/>
      <c r="FO165" s="263"/>
      <c r="FP165" s="263"/>
      <c r="FQ165" s="263"/>
      <c r="FR165" s="263"/>
      <c r="FS165" s="263"/>
      <c r="FT165" s="263"/>
      <c r="FU165" s="263"/>
      <c r="FV165" s="263"/>
      <c r="FW165" s="263"/>
      <c r="FX165" s="263"/>
      <c r="FY165" s="263"/>
      <c r="FZ165" s="263"/>
      <c r="GA165" s="263"/>
      <c r="GB165" s="263"/>
      <c r="GC165" s="263"/>
      <c r="GD165" s="263"/>
      <c r="GE165" s="263"/>
      <c r="GF165" s="263"/>
      <c r="GG165" s="263"/>
      <c r="GH165" s="263"/>
      <c r="GI165" s="263"/>
      <c r="GJ165" s="263"/>
      <c r="GK165" s="263"/>
      <c r="GL165" s="263"/>
      <c r="GM165" s="263"/>
      <c r="GN165" s="263"/>
      <c r="GO165" s="263"/>
      <c r="GP165" s="263"/>
      <c r="GQ165" s="263"/>
    </row>
    <row r="166" spans="1:199" x14ac:dyDescent="0.25">
      <c r="A166" s="1"/>
      <c r="B166" s="1"/>
      <c r="C166" s="1"/>
      <c r="D166" s="1"/>
      <c r="E166" s="1"/>
      <c r="F166" s="97"/>
      <c r="G166" s="1"/>
      <c r="H166" s="1"/>
      <c r="I166" s="1"/>
      <c r="J166" s="18"/>
      <c r="K166" s="1"/>
      <c r="L166" s="1"/>
      <c r="M166" s="1"/>
      <c r="N166" s="1"/>
      <c r="O166" s="1"/>
      <c r="P166" s="1"/>
      <c r="Q166" s="1"/>
      <c r="R166" s="175"/>
      <c r="S166" s="263"/>
      <c r="T166" s="263"/>
      <c r="U166" s="26"/>
      <c r="V166" s="26"/>
      <c r="W166" s="263"/>
      <c r="X166" s="263"/>
      <c r="Y166" s="263"/>
      <c r="Z166" s="263"/>
      <c r="AA166" s="263"/>
      <c r="AB166" s="263"/>
      <c r="AC166" s="263"/>
      <c r="AD166" s="263"/>
      <c r="AE166" s="263"/>
      <c r="AF166" s="263"/>
      <c r="AG166" s="263"/>
      <c r="AH166" s="263"/>
      <c r="AI166" s="263"/>
      <c r="AJ166" s="263"/>
      <c r="AK166" s="263"/>
      <c r="AL166" s="263"/>
      <c r="AM166" s="263"/>
      <c r="AN166" s="263"/>
      <c r="AO166" s="263"/>
      <c r="AP166" s="263"/>
      <c r="AQ166" s="263"/>
      <c r="AR166" s="263"/>
      <c r="AS166" s="263"/>
      <c r="AT166" s="263"/>
      <c r="AU166" s="263"/>
      <c r="AV166" s="263"/>
      <c r="AW166" s="263"/>
      <c r="AX166" s="263"/>
      <c r="AY166" s="263"/>
      <c r="AZ166" s="263"/>
      <c r="BA166" s="263"/>
      <c r="BB166" s="263"/>
      <c r="BC166" s="263"/>
      <c r="BD166" s="263"/>
      <c r="BE166" s="263"/>
      <c r="BF166" s="263"/>
      <c r="BG166" s="263"/>
      <c r="BH166" s="263"/>
      <c r="BI166" s="263"/>
      <c r="BJ166" s="263"/>
      <c r="BK166" s="263"/>
      <c r="BL166" s="263"/>
      <c r="BM166" s="263"/>
      <c r="BN166" s="263"/>
      <c r="BO166" s="263"/>
      <c r="BP166" s="263"/>
      <c r="BQ166" s="263"/>
      <c r="BR166" s="263"/>
      <c r="BS166" s="263"/>
      <c r="BT166" s="263"/>
      <c r="BU166" s="263"/>
      <c r="BV166" s="263"/>
      <c r="BW166" s="263"/>
      <c r="BX166" s="263"/>
      <c r="BY166" s="263"/>
      <c r="BZ166" s="263"/>
      <c r="CA166" s="263"/>
      <c r="CB166" s="263"/>
      <c r="CC166" s="263"/>
      <c r="CD166" s="263"/>
      <c r="CE166" s="263"/>
      <c r="CF166" s="263"/>
      <c r="CG166" s="263"/>
      <c r="CH166" s="263"/>
      <c r="CI166" s="263"/>
      <c r="CJ166" s="263"/>
      <c r="CK166" s="263"/>
      <c r="CL166" s="263"/>
      <c r="CM166" s="263"/>
      <c r="CN166" s="263"/>
      <c r="CO166" s="263"/>
      <c r="CP166" s="263"/>
      <c r="CQ166" s="263"/>
      <c r="CR166" s="263"/>
      <c r="CS166" s="263"/>
      <c r="CT166" s="263"/>
      <c r="CU166" s="263"/>
      <c r="CV166" s="263"/>
      <c r="CW166" s="263"/>
      <c r="CX166" s="263"/>
      <c r="CY166" s="263"/>
      <c r="CZ166" s="263"/>
      <c r="DA166" s="263"/>
      <c r="DB166" s="263"/>
      <c r="DC166" s="263"/>
      <c r="DD166" s="263"/>
      <c r="DE166" s="263"/>
      <c r="DF166" s="263"/>
      <c r="DG166" s="263"/>
      <c r="DH166" s="263"/>
      <c r="DI166" s="263"/>
      <c r="DJ166" s="263"/>
      <c r="DK166" s="263"/>
      <c r="DL166" s="263"/>
      <c r="DM166" s="263"/>
      <c r="DN166" s="263"/>
      <c r="DO166" s="263"/>
      <c r="DP166" s="263"/>
      <c r="DQ166" s="263"/>
      <c r="DR166" s="263"/>
      <c r="DS166" s="263"/>
      <c r="DT166" s="263"/>
      <c r="DU166" s="263"/>
      <c r="DV166" s="263"/>
      <c r="DW166" s="263"/>
      <c r="DX166" s="263"/>
      <c r="DY166" s="263"/>
      <c r="DZ166" s="263"/>
      <c r="EA166" s="263"/>
      <c r="EB166" s="263"/>
      <c r="EC166" s="263"/>
      <c r="ED166" s="263"/>
      <c r="EE166" s="263"/>
      <c r="EF166" s="263"/>
      <c r="EG166" s="263"/>
      <c r="EH166" s="263"/>
      <c r="EI166" s="263"/>
      <c r="EJ166" s="263"/>
      <c r="EK166" s="263"/>
      <c r="EL166" s="263"/>
      <c r="EM166" s="263"/>
      <c r="EN166" s="263"/>
      <c r="EO166" s="263"/>
      <c r="EP166" s="263"/>
      <c r="EQ166" s="263"/>
      <c r="ER166" s="263"/>
      <c r="ES166" s="263"/>
      <c r="ET166" s="263"/>
      <c r="EU166" s="263"/>
      <c r="EV166" s="263"/>
      <c r="EW166" s="263"/>
      <c r="EX166" s="263"/>
      <c r="EY166" s="263"/>
      <c r="EZ166" s="263"/>
      <c r="FA166" s="263"/>
      <c r="FB166" s="263"/>
      <c r="FC166" s="263"/>
      <c r="FD166" s="263"/>
      <c r="FE166" s="263"/>
      <c r="FF166" s="263"/>
      <c r="FG166" s="263"/>
      <c r="FH166" s="263"/>
      <c r="FI166" s="263"/>
      <c r="FJ166" s="263"/>
      <c r="FK166" s="263"/>
      <c r="FL166" s="263"/>
      <c r="FM166" s="263"/>
      <c r="FN166" s="263"/>
      <c r="FO166" s="263"/>
      <c r="FP166" s="263"/>
      <c r="FQ166" s="263"/>
      <c r="FR166" s="263"/>
      <c r="FS166" s="263"/>
      <c r="FT166" s="263"/>
      <c r="FU166" s="263"/>
      <c r="FV166" s="263"/>
      <c r="FW166" s="263"/>
      <c r="FX166" s="263"/>
      <c r="FY166" s="263"/>
      <c r="FZ166" s="263"/>
      <c r="GA166" s="263"/>
      <c r="GB166" s="263"/>
      <c r="GC166" s="263"/>
      <c r="GD166" s="263"/>
      <c r="GE166" s="263"/>
      <c r="GF166" s="263"/>
      <c r="GG166" s="263"/>
      <c r="GH166" s="263"/>
      <c r="GI166" s="263"/>
      <c r="GJ166" s="263"/>
      <c r="GK166" s="263"/>
      <c r="GL166" s="263"/>
      <c r="GM166" s="263"/>
      <c r="GN166" s="263"/>
      <c r="GO166" s="263"/>
      <c r="GP166" s="263"/>
      <c r="GQ166" s="263"/>
    </row>
    <row r="167" spans="1:199" x14ac:dyDescent="0.25">
      <c r="A167" s="1"/>
      <c r="B167" s="1"/>
      <c r="C167" s="1"/>
      <c r="D167" s="1"/>
      <c r="E167" s="1"/>
      <c r="F167" s="97"/>
      <c r="G167" s="1"/>
      <c r="H167" s="1"/>
      <c r="I167" s="1"/>
      <c r="J167" s="18"/>
      <c r="K167" s="1"/>
      <c r="L167" s="1"/>
      <c r="M167" s="1"/>
      <c r="N167" s="1"/>
      <c r="O167" s="1"/>
      <c r="P167" s="1"/>
      <c r="Q167" s="1"/>
      <c r="R167" s="175"/>
      <c r="S167" s="263"/>
      <c r="T167" s="263"/>
      <c r="U167" s="26"/>
      <c r="V167" s="26"/>
      <c r="W167" s="263"/>
      <c r="X167" s="263"/>
      <c r="Y167" s="263"/>
      <c r="Z167" s="263"/>
      <c r="AA167" s="263"/>
      <c r="AB167" s="263"/>
      <c r="AC167" s="263"/>
      <c r="AD167" s="263"/>
      <c r="AE167" s="263"/>
      <c r="AF167" s="263"/>
      <c r="AG167" s="263"/>
      <c r="AH167" s="263"/>
      <c r="AI167" s="263"/>
      <c r="AJ167" s="263"/>
      <c r="AK167" s="263"/>
      <c r="AL167" s="263"/>
      <c r="AM167" s="263"/>
      <c r="AN167" s="263"/>
      <c r="AO167" s="263"/>
      <c r="AP167" s="263"/>
      <c r="AQ167" s="263"/>
      <c r="AR167" s="263"/>
      <c r="AS167" s="263"/>
      <c r="AT167" s="263"/>
      <c r="AU167" s="263"/>
      <c r="AV167" s="263"/>
      <c r="AW167" s="263"/>
      <c r="AX167" s="263"/>
      <c r="AY167" s="263"/>
      <c r="AZ167" s="263"/>
      <c r="BA167" s="263"/>
      <c r="BB167" s="263"/>
      <c r="BC167" s="263"/>
      <c r="BD167" s="263"/>
      <c r="BE167" s="263"/>
      <c r="BF167" s="263"/>
      <c r="BG167" s="263"/>
      <c r="BH167" s="263"/>
      <c r="BI167" s="263"/>
      <c r="BJ167" s="263"/>
      <c r="BK167" s="263"/>
      <c r="BL167" s="263"/>
      <c r="BM167" s="263"/>
      <c r="BN167" s="263"/>
      <c r="BO167" s="263"/>
      <c r="BP167" s="263"/>
      <c r="BQ167" s="263"/>
      <c r="BR167" s="263"/>
      <c r="BS167" s="263"/>
      <c r="BT167" s="263"/>
      <c r="BU167" s="263"/>
      <c r="BV167" s="263"/>
      <c r="BW167" s="263"/>
      <c r="BX167" s="263"/>
      <c r="BY167" s="263"/>
      <c r="BZ167" s="263"/>
      <c r="CA167" s="263"/>
      <c r="CB167" s="263"/>
      <c r="CC167" s="263"/>
      <c r="CD167" s="263"/>
      <c r="CE167" s="263"/>
      <c r="CF167" s="263"/>
      <c r="CG167" s="263"/>
      <c r="CH167" s="263"/>
      <c r="CI167" s="263"/>
      <c r="CJ167" s="263"/>
      <c r="CK167" s="263"/>
      <c r="CL167" s="263"/>
      <c r="CM167" s="263"/>
      <c r="CN167" s="263"/>
      <c r="CO167" s="263"/>
      <c r="CP167" s="263"/>
      <c r="CQ167" s="263"/>
      <c r="CR167" s="263"/>
      <c r="CS167" s="263"/>
      <c r="CT167" s="263"/>
      <c r="CU167" s="263"/>
      <c r="CV167" s="263"/>
      <c r="CW167" s="263"/>
      <c r="CX167" s="263"/>
      <c r="CY167" s="263"/>
      <c r="CZ167" s="263"/>
      <c r="DA167" s="263"/>
      <c r="DB167" s="263"/>
      <c r="DC167" s="263"/>
      <c r="DD167" s="263"/>
      <c r="DE167" s="263"/>
      <c r="DF167" s="263"/>
      <c r="DG167" s="263"/>
      <c r="DH167" s="263"/>
      <c r="DI167" s="263"/>
      <c r="DJ167" s="263"/>
      <c r="DK167" s="263"/>
      <c r="DL167" s="263"/>
      <c r="DM167" s="263"/>
      <c r="DN167" s="263"/>
      <c r="DO167" s="263"/>
      <c r="DP167" s="263"/>
      <c r="DQ167" s="263"/>
      <c r="DR167" s="263"/>
      <c r="DS167" s="263"/>
      <c r="DT167" s="263"/>
      <c r="DU167" s="263"/>
      <c r="DV167" s="263"/>
      <c r="DW167" s="263"/>
      <c r="DX167" s="263"/>
      <c r="DY167" s="263"/>
      <c r="DZ167" s="263"/>
      <c r="EA167" s="263"/>
      <c r="EB167" s="263"/>
      <c r="EC167" s="263"/>
      <c r="ED167" s="263"/>
      <c r="EE167" s="263"/>
      <c r="EF167" s="263"/>
      <c r="EG167" s="263"/>
      <c r="EH167" s="263"/>
      <c r="EI167" s="263"/>
      <c r="EJ167" s="263"/>
      <c r="EK167" s="263"/>
      <c r="EL167" s="263"/>
      <c r="EM167" s="263"/>
      <c r="EN167" s="263"/>
      <c r="EO167" s="263"/>
      <c r="EP167" s="263"/>
      <c r="EQ167" s="263"/>
      <c r="ER167" s="263"/>
      <c r="ES167" s="263"/>
      <c r="ET167" s="263"/>
      <c r="EU167" s="263"/>
      <c r="EV167" s="263"/>
      <c r="EW167" s="263"/>
      <c r="EX167" s="263"/>
      <c r="EY167" s="263"/>
      <c r="EZ167" s="263"/>
      <c r="FA167" s="263"/>
      <c r="FB167" s="263"/>
      <c r="FC167" s="263"/>
      <c r="FD167" s="263"/>
      <c r="FE167" s="263"/>
      <c r="FF167" s="263"/>
      <c r="FG167" s="263"/>
      <c r="FH167" s="263"/>
      <c r="FI167" s="263"/>
      <c r="FJ167" s="263"/>
      <c r="FK167" s="263"/>
      <c r="FL167" s="263"/>
      <c r="FM167" s="263"/>
      <c r="FN167" s="263"/>
      <c r="FO167" s="263"/>
      <c r="FP167" s="263"/>
      <c r="FQ167" s="263"/>
      <c r="FR167" s="263"/>
      <c r="FS167" s="263"/>
      <c r="FT167" s="263"/>
      <c r="FU167" s="263"/>
      <c r="FV167" s="263"/>
      <c r="FW167" s="263"/>
      <c r="FX167" s="263"/>
      <c r="FY167" s="263"/>
      <c r="FZ167" s="263"/>
      <c r="GA167" s="263"/>
      <c r="GB167" s="263"/>
      <c r="GC167" s="263"/>
      <c r="GD167" s="263"/>
      <c r="GE167" s="263"/>
      <c r="GF167" s="263"/>
      <c r="GG167" s="263"/>
      <c r="GH167" s="263"/>
      <c r="GI167" s="263"/>
      <c r="GJ167" s="263"/>
      <c r="GK167" s="263"/>
      <c r="GL167" s="263"/>
      <c r="GM167" s="263"/>
      <c r="GN167" s="263"/>
      <c r="GO167" s="263"/>
      <c r="GP167" s="263"/>
      <c r="GQ167" s="263"/>
    </row>
    <row r="168" spans="1:199" x14ac:dyDescent="0.25">
      <c r="A168" s="1"/>
      <c r="B168" s="1"/>
      <c r="C168" s="1"/>
      <c r="D168" s="1"/>
      <c r="E168" s="1"/>
      <c r="F168" s="97"/>
      <c r="G168" s="1"/>
      <c r="H168" s="1"/>
      <c r="I168" s="1"/>
      <c r="J168" s="18"/>
      <c r="K168" s="1"/>
      <c r="L168" s="1"/>
      <c r="M168" s="1"/>
      <c r="N168" s="1"/>
      <c r="O168" s="1"/>
      <c r="P168" s="1"/>
      <c r="Q168" s="1"/>
      <c r="R168" s="175"/>
      <c r="S168" s="263"/>
      <c r="T168" s="263"/>
      <c r="U168" s="26"/>
      <c r="V168" s="26"/>
      <c r="W168" s="263"/>
      <c r="X168" s="263"/>
      <c r="Y168" s="263"/>
      <c r="Z168" s="263"/>
      <c r="AA168" s="263"/>
      <c r="AB168" s="263"/>
      <c r="AC168" s="263"/>
      <c r="AD168" s="263"/>
      <c r="AE168" s="263"/>
      <c r="AF168" s="263"/>
      <c r="AG168" s="263"/>
      <c r="AH168" s="263"/>
      <c r="AI168" s="263"/>
      <c r="AJ168" s="263"/>
      <c r="AK168" s="263"/>
      <c r="AL168" s="263"/>
      <c r="AM168" s="263"/>
      <c r="AN168" s="263"/>
      <c r="AO168" s="263"/>
      <c r="AP168" s="263"/>
      <c r="AQ168" s="263"/>
      <c r="AR168" s="263"/>
      <c r="AS168" s="263"/>
      <c r="AT168" s="263"/>
      <c r="AU168" s="263"/>
      <c r="AV168" s="263"/>
      <c r="AW168" s="263"/>
      <c r="AX168" s="263"/>
      <c r="AY168" s="263"/>
      <c r="AZ168" s="263"/>
      <c r="BA168" s="263"/>
      <c r="BB168" s="263"/>
      <c r="BC168" s="263"/>
      <c r="BD168" s="263"/>
      <c r="BE168" s="263"/>
      <c r="BF168" s="263"/>
      <c r="BG168" s="263"/>
      <c r="BH168" s="263"/>
      <c r="BI168" s="263"/>
      <c r="BJ168" s="263"/>
      <c r="BK168" s="263"/>
      <c r="BL168" s="263"/>
      <c r="BM168" s="263"/>
      <c r="BN168" s="263"/>
      <c r="BO168" s="263"/>
      <c r="BP168" s="263"/>
      <c r="BQ168" s="263"/>
      <c r="BR168" s="263"/>
      <c r="BS168" s="263"/>
      <c r="BT168" s="263"/>
      <c r="BU168" s="263"/>
      <c r="BV168" s="263"/>
      <c r="BW168" s="263"/>
      <c r="BX168" s="263"/>
      <c r="BY168" s="263"/>
      <c r="BZ168" s="263"/>
      <c r="CA168" s="263"/>
      <c r="CB168" s="263"/>
      <c r="CC168" s="263"/>
      <c r="CD168" s="263"/>
      <c r="CE168" s="263"/>
      <c r="CF168" s="263"/>
      <c r="CG168" s="263"/>
      <c r="CH168" s="263"/>
      <c r="CI168" s="263"/>
      <c r="CJ168" s="263"/>
      <c r="CK168" s="263"/>
      <c r="CL168" s="263"/>
      <c r="CM168" s="263"/>
      <c r="CN168" s="263"/>
      <c r="CO168" s="263"/>
      <c r="CP168" s="263"/>
      <c r="CQ168" s="263"/>
      <c r="CR168" s="263"/>
      <c r="CS168" s="263"/>
      <c r="CT168" s="263"/>
      <c r="CU168" s="263"/>
      <c r="CV168" s="263"/>
      <c r="CW168" s="263"/>
      <c r="CX168" s="263"/>
      <c r="CY168" s="263"/>
      <c r="CZ168" s="263"/>
      <c r="DA168" s="263"/>
      <c r="DB168" s="263"/>
      <c r="DC168" s="263"/>
      <c r="DD168" s="263"/>
      <c r="DE168" s="263"/>
      <c r="DF168" s="263"/>
      <c r="DG168" s="263"/>
      <c r="DH168" s="263"/>
      <c r="DI168" s="263"/>
      <c r="DJ168" s="263"/>
      <c r="DK168" s="263"/>
      <c r="DL168" s="263"/>
      <c r="DM168" s="263"/>
      <c r="DN168" s="263"/>
      <c r="DO168" s="263"/>
      <c r="DP168" s="263"/>
      <c r="DQ168" s="263"/>
      <c r="DR168" s="263"/>
      <c r="DS168" s="263"/>
      <c r="DT168" s="263"/>
      <c r="DU168" s="263"/>
      <c r="DV168" s="263"/>
      <c r="DW168" s="263"/>
      <c r="DX168" s="263"/>
      <c r="DY168" s="263"/>
      <c r="DZ168" s="263"/>
      <c r="EA168" s="263"/>
      <c r="EB168" s="263"/>
      <c r="EC168" s="263"/>
      <c r="ED168" s="263"/>
      <c r="EE168" s="263"/>
      <c r="EF168" s="263"/>
      <c r="EG168" s="263"/>
      <c r="EH168" s="263"/>
      <c r="EI168" s="263"/>
      <c r="EJ168" s="263"/>
      <c r="EK168" s="263"/>
      <c r="EL168" s="263"/>
      <c r="EM168" s="263"/>
      <c r="EN168" s="263"/>
      <c r="EO168" s="263"/>
      <c r="EP168" s="263"/>
      <c r="EQ168" s="263"/>
      <c r="ER168" s="263"/>
      <c r="ES168" s="263"/>
      <c r="ET168" s="263"/>
      <c r="EU168" s="263"/>
      <c r="EV168" s="263"/>
      <c r="EW168" s="263"/>
      <c r="EX168" s="263"/>
      <c r="EY168" s="263"/>
      <c r="EZ168" s="263"/>
      <c r="FA168" s="263"/>
      <c r="FB168" s="263"/>
      <c r="FC168" s="263"/>
      <c r="FD168" s="263"/>
      <c r="FE168" s="263"/>
      <c r="FF168" s="263"/>
      <c r="FG168" s="263"/>
      <c r="FH168" s="263"/>
      <c r="FI168" s="263"/>
      <c r="FJ168" s="263"/>
      <c r="FK168" s="263"/>
      <c r="FL168" s="263"/>
      <c r="FM168" s="263"/>
      <c r="FN168" s="263"/>
      <c r="FO168" s="263"/>
      <c r="FP168" s="263"/>
      <c r="FQ168" s="263"/>
      <c r="FR168" s="263"/>
      <c r="FS168" s="263"/>
      <c r="FT168" s="263"/>
      <c r="FU168" s="263"/>
      <c r="FV168" s="263"/>
      <c r="FW168" s="263"/>
      <c r="FX168" s="263"/>
      <c r="FY168" s="263"/>
      <c r="FZ168" s="263"/>
      <c r="GA168" s="263"/>
      <c r="GB168" s="263"/>
      <c r="GC168" s="263"/>
      <c r="GD168" s="263"/>
      <c r="GE168" s="263"/>
      <c r="GF168" s="263"/>
      <c r="GG168" s="263"/>
      <c r="GH168" s="263"/>
      <c r="GI168" s="263"/>
      <c r="GJ168" s="263"/>
      <c r="GK168" s="263"/>
      <c r="GL168" s="263"/>
      <c r="GM168" s="263"/>
      <c r="GN168" s="263"/>
      <c r="GO168" s="263"/>
      <c r="GP168" s="263"/>
      <c r="GQ168" s="263"/>
    </row>
    <row r="169" spans="1:199" x14ac:dyDescent="0.25">
      <c r="A169" s="1"/>
      <c r="B169" s="1"/>
      <c r="C169" s="1"/>
      <c r="D169" s="1"/>
      <c r="E169" s="1"/>
      <c r="F169" s="97"/>
      <c r="G169" s="1"/>
      <c r="H169" s="1"/>
      <c r="I169" s="1"/>
      <c r="J169" s="18"/>
      <c r="K169" s="1"/>
      <c r="L169" s="1"/>
      <c r="M169" s="1"/>
      <c r="N169" s="1"/>
      <c r="O169" s="1"/>
      <c r="P169" s="1"/>
      <c r="Q169" s="1"/>
      <c r="R169" s="175"/>
      <c r="S169" s="263"/>
      <c r="T169" s="263"/>
      <c r="U169" s="26"/>
      <c r="V169" s="26"/>
      <c r="W169" s="263"/>
      <c r="X169" s="263"/>
      <c r="Y169" s="263"/>
      <c r="Z169" s="263"/>
      <c r="AA169" s="263"/>
      <c r="AB169" s="263"/>
      <c r="AC169" s="263"/>
      <c r="AD169" s="263"/>
      <c r="AE169" s="263"/>
      <c r="AF169" s="263"/>
      <c r="AG169" s="263"/>
      <c r="AH169" s="263"/>
      <c r="AI169" s="263"/>
      <c r="AJ169" s="263"/>
      <c r="AK169" s="263"/>
      <c r="AL169" s="263"/>
      <c r="AM169" s="263"/>
      <c r="AN169" s="263"/>
      <c r="AO169" s="263"/>
      <c r="AP169" s="263"/>
      <c r="AQ169" s="263"/>
      <c r="AR169" s="263"/>
      <c r="AS169" s="263"/>
      <c r="AT169" s="263"/>
      <c r="AU169" s="263"/>
      <c r="AV169" s="263"/>
      <c r="AW169" s="263"/>
      <c r="AX169" s="263"/>
      <c r="AY169" s="263"/>
      <c r="AZ169" s="263"/>
      <c r="BA169" s="263"/>
      <c r="BB169" s="263"/>
      <c r="BC169" s="263"/>
      <c r="BD169" s="263"/>
      <c r="BE169" s="263"/>
      <c r="BF169" s="263"/>
      <c r="BG169" s="263"/>
      <c r="BH169" s="263"/>
      <c r="BI169" s="263"/>
      <c r="BJ169" s="263"/>
      <c r="BK169" s="263"/>
      <c r="BL169" s="263"/>
      <c r="BM169" s="263"/>
      <c r="BN169" s="263"/>
      <c r="BO169" s="263"/>
      <c r="BP169" s="263"/>
      <c r="BQ169" s="263"/>
      <c r="BR169" s="263"/>
      <c r="BS169" s="263"/>
      <c r="BT169" s="263"/>
      <c r="BU169" s="263"/>
      <c r="BV169" s="263"/>
      <c r="BW169" s="263"/>
      <c r="BX169" s="263"/>
      <c r="BY169" s="263"/>
      <c r="BZ169" s="263"/>
      <c r="CA169" s="263"/>
      <c r="CB169" s="263"/>
      <c r="CC169" s="263"/>
      <c r="CD169" s="263"/>
      <c r="CE169" s="263"/>
      <c r="CF169" s="263"/>
      <c r="CG169" s="263"/>
      <c r="CH169" s="263"/>
      <c r="CI169" s="263"/>
      <c r="CJ169" s="263"/>
      <c r="CK169" s="263"/>
      <c r="CL169" s="263"/>
      <c r="CM169" s="263"/>
      <c r="CN169" s="263"/>
      <c r="CO169" s="263"/>
      <c r="CP169" s="263"/>
      <c r="CQ169" s="263"/>
      <c r="CR169" s="263"/>
      <c r="CS169" s="263"/>
      <c r="CT169" s="263"/>
      <c r="CU169" s="263"/>
      <c r="CV169" s="263"/>
      <c r="CW169" s="263"/>
      <c r="CX169" s="263"/>
      <c r="CY169" s="263"/>
      <c r="CZ169" s="263"/>
      <c r="DA169" s="263"/>
      <c r="DB169" s="263"/>
      <c r="DC169" s="263"/>
      <c r="DD169" s="263"/>
      <c r="DE169" s="263"/>
      <c r="DF169" s="263"/>
      <c r="DG169" s="263"/>
      <c r="DH169" s="263"/>
      <c r="DI169" s="263"/>
      <c r="DJ169" s="263"/>
      <c r="DK169" s="263"/>
      <c r="DL169" s="263"/>
      <c r="DM169" s="263"/>
      <c r="DN169" s="263"/>
      <c r="DO169" s="263"/>
      <c r="DP169" s="263"/>
      <c r="DQ169" s="263"/>
      <c r="DR169" s="263"/>
      <c r="DS169" s="263"/>
      <c r="DT169" s="263"/>
      <c r="DU169" s="263"/>
      <c r="DV169" s="263"/>
      <c r="DW169" s="263"/>
      <c r="DX169" s="263"/>
      <c r="DY169" s="263"/>
      <c r="DZ169" s="263"/>
      <c r="EA169" s="263"/>
      <c r="EB169" s="263"/>
      <c r="EC169" s="263"/>
      <c r="ED169" s="263"/>
      <c r="EE169" s="263"/>
      <c r="EF169" s="263"/>
      <c r="EG169" s="263"/>
      <c r="EH169" s="263"/>
      <c r="EI169" s="263"/>
      <c r="EJ169" s="263"/>
      <c r="EK169" s="263"/>
      <c r="EL169" s="263"/>
      <c r="EM169" s="263"/>
      <c r="EN169" s="263"/>
      <c r="EO169" s="263"/>
      <c r="EP169" s="263"/>
      <c r="EQ169" s="263"/>
      <c r="ER169" s="263"/>
      <c r="ES169" s="263"/>
      <c r="ET169" s="263"/>
      <c r="EU169" s="263"/>
      <c r="EV169" s="263"/>
      <c r="EW169" s="263"/>
      <c r="EX169" s="263"/>
      <c r="EY169" s="263"/>
      <c r="EZ169" s="263"/>
      <c r="FA169" s="263"/>
      <c r="FB169" s="263"/>
      <c r="FC169" s="263"/>
      <c r="FD169" s="263"/>
      <c r="FE169" s="263"/>
      <c r="FF169" s="263"/>
      <c r="FG169" s="263"/>
      <c r="FH169" s="263"/>
      <c r="FI169" s="263"/>
      <c r="FJ169" s="263"/>
      <c r="FK169" s="263"/>
      <c r="FL169" s="263"/>
      <c r="FM169" s="263"/>
      <c r="FN169" s="263"/>
      <c r="FO169" s="263"/>
      <c r="FP169" s="263"/>
      <c r="FQ169" s="263"/>
      <c r="FR169" s="263"/>
      <c r="FS169" s="263"/>
      <c r="FT169" s="263"/>
      <c r="FU169" s="263"/>
      <c r="FV169" s="263"/>
      <c r="FW169" s="263"/>
      <c r="FX169" s="263"/>
      <c r="FY169" s="263"/>
      <c r="FZ169" s="263"/>
      <c r="GA169" s="263"/>
      <c r="GB169" s="263"/>
      <c r="GC169" s="263"/>
      <c r="GD169" s="263"/>
      <c r="GE169" s="263"/>
      <c r="GF169" s="263"/>
      <c r="GG169" s="263"/>
      <c r="GH169" s="263"/>
      <c r="GI169" s="263"/>
      <c r="GJ169" s="263"/>
      <c r="GK169" s="263"/>
      <c r="GL169" s="263"/>
      <c r="GM169" s="263"/>
      <c r="GN169" s="263"/>
      <c r="GO169" s="263"/>
      <c r="GP169" s="263"/>
      <c r="GQ169" s="263"/>
    </row>
    <row r="170" spans="1:199" x14ac:dyDescent="0.25">
      <c r="A170" s="1"/>
      <c r="B170" s="1"/>
      <c r="C170" s="1"/>
      <c r="D170" s="1"/>
      <c r="E170" s="1"/>
      <c r="F170" s="97"/>
      <c r="G170" s="1"/>
      <c r="H170" s="1"/>
      <c r="I170" s="1"/>
      <c r="J170" s="18"/>
      <c r="K170" s="1"/>
      <c r="L170" s="1"/>
      <c r="M170" s="1"/>
      <c r="N170" s="1"/>
      <c r="O170" s="1"/>
      <c r="P170" s="1"/>
      <c r="Q170" s="1"/>
      <c r="R170" s="175"/>
      <c r="S170" s="263"/>
      <c r="T170" s="263"/>
      <c r="U170" s="26"/>
      <c r="V170" s="26"/>
      <c r="W170" s="263"/>
      <c r="X170" s="263"/>
      <c r="Y170" s="263"/>
      <c r="Z170" s="263"/>
      <c r="AA170" s="263"/>
      <c r="AB170" s="263"/>
      <c r="AC170" s="263"/>
      <c r="AD170" s="263"/>
      <c r="AE170" s="263"/>
      <c r="AF170" s="263"/>
      <c r="AG170" s="263"/>
      <c r="AH170" s="263"/>
      <c r="AI170" s="263"/>
      <c r="AJ170" s="263"/>
      <c r="AK170" s="263"/>
      <c r="AL170" s="263"/>
      <c r="AM170" s="263"/>
      <c r="AN170" s="263"/>
      <c r="AO170" s="263"/>
      <c r="AP170" s="263"/>
      <c r="AQ170" s="263"/>
      <c r="AR170" s="263"/>
      <c r="AS170" s="263"/>
      <c r="AT170" s="263"/>
      <c r="AU170" s="263"/>
      <c r="AV170" s="263"/>
      <c r="AW170" s="263"/>
      <c r="AX170" s="263"/>
      <c r="AY170" s="263"/>
      <c r="AZ170" s="263"/>
      <c r="BA170" s="263"/>
      <c r="BB170" s="263"/>
      <c r="BC170" s="263"/>
      <c r="BD170" s="263"/>
      <c r="BE170" s="263"/>
      <c r="BF170" s="263"/>
      <c r="BG170" s="263"/>
      <c r="BH170" s="263"/>
      <c r="BI170" s="263"/>
      <c r="BJ170" s="263"/>
      <c r="BK170" s="263"/>
      <c r="BL170" s="263"/>
      <c r="BM170" s="263"/>
      <c r="BN170" s="263"/>
      <c r="BO170" s="263"/>
      <c r="BP170" s="263"/>
      <c r="BQ170" s="263"/>
      <c r="BR170" s="263"/>
      <c r="BS170" s="263"/>
      <c r="BT170" s="263"/>
      <c r="BU170" s="263"/>
      <c r="BV170" s="263"/>
      <c r="BW170" s="263"/>
      <c r="BX170" s="263"/>
      <c r="BY170" s="263"/>
      <c r="BZ170" s="263"/>
      <c r="CA170" s="263"/>
      <c r="CB170" s="263"/>
      <c r="CC170" s="263"/>
      <c r="CD170" s="263"/>
      <c r="CE170" s="263"/>
      <c r="CF170" s="263"/>
      <c r="CG170" s="263"/>
      <c r="CH170" s="263"/>
      <c r="CI170" s="263"/>
      <c r="CJ170" s="263"/>
      <c r="CK170" s="263"/>
      <c r="CL170" s="263"/>
      <c r="CM170" s="263"/>
      <c r="CN170" s="263"/>
      <c r="CO170" s="263"/>
      <c r="CP170" s="263"/>
      <c r="CQ170" s="263"/>
      <c r="CR170" s="263"/>
      <c r="CS170" s="263"/>
      <c r="CT170" s="263"/>
      <c r="CU170" s="263"/>
      <c r="CV170" s="263"/>
      <c r="CW170" s="263"/>
      <c r="CX170" s="263"/>
      <c r="CY170" s="263"/>
      <c r="CZ170" s="263"/>
      <c r="DA170" s="263"/>
      <c r="DB170" s="263"/>
      <c r="DC170" s="263"/>
      <c r="DD170" s="263"/>
      <c r="DE170" s="263"/>
      <c r="DF170" s="263"/>
      <c r="DG170" s="263"/>
      <c r="DH170" s="263"/>
      <c r="DI170" s="263"/>
      <c r="DJ170" s="263"/>
      <c r="DK170" s="263"/>
      <c r="DL170" s="263"/>
      <c r="DM170" s="263"/>
      <c r="DN170" s="263"/>
      <c r="DO170" s="263"/>
      <c r="DP170" s="263"/>
      <c r="DQ170" s="263"/>
      <c r="DR170" s="263"/>
      <c r="DS170" s="263"/>
      <c r="DT170" s="263"/>
      <c r="DU170" s="263"/>
      <c r="DV170" s="263"/>
      <c r="DW170" s="263"/>
      <c r="DX170" s="263"/>
      <c r="DY170" s="263"/>
      <c r="DZ170" s="263"/>
      <c r="EA170" s="263"/>
      <c r="EB170" s="263"/>
      <c r="EC170" s="263"/>
      <c r="ED170" s="263"/>
      <c r="EE170" s="263"/>
      <c r="EF170" s="263"/>
      <c r="EG170" s="263"/>
      <c r="EH170" s="263"/>
      <c r="EI170" s="263"/>
      <c r="EJ170" s="263"/>
      <c r="EK170" s="263"/>
      <c r="EL170" s="263"/>
      <c r="EM170" s="263"/>
      <c r="EN170" s="263"/>
      <c r="EO170" s="263"/>
      <c r="EP170" s="263"/>
      <c r="EQ170" s="263"/>
      <c r="ER170" s="263"/>
      <c r="ES170" s="263"/>
      <c r="ET170" s="263"/>
      <c r="EU170" s="263"/>
      <c r="EV170" s="263"/>
      <c r="EW170" s="263"/>
      <c r="EX170" s="263"/>
      <c r="EY170" s="263"/>
      <c r="EZ170" s="263"/>
      <c r="FA170" s="263"/>
      <c r="FB170" s="263"/>
      <c r="FC170" s="263"/>
      <c r="FD170" s="263"/>
      <c r="FE170" s="263"/>
      <c r="FF170" s="263"/>
      <c r="FG170" s="263"/>
      <c r="FH170" s="263"/>
      <c r="FI170" s="263"/>
      <c r="FJ170" s="263"/>
      <c r="FK170" s="263"/>
      <c r="FL170" s="263"/>
      <c r="FM170" s="263"/>
      <c r="FN170" s="263"/>
      <c r="FO170" s="263"/>
      <c r="FP170" s="263"/>
      <c r="FQ170" s="263"/>
      <c r="FR170" s="263"/>
      <c r="FS170" s="263"/>
      <c r="FT170" s="263"/>
      <c r="FU170" s="263"/>
      <c r="FV170" s="263"/>
      <c r="FW170" s="263"/>
      <c r="FX170" s="263"/>
      <c r="FY170" s="263"/>
      <c r="FZ170" s="263"/>
      <c r="GA170" s="263"/>
      <c r="GB170" s="263"/>
      <c r="GC170" s="263"/>
      <c r="GD170" s="263"/>
      <c r="GE170" s="263"/>
      <c r="GF170" s="263"/>
      <c r="GG170" s="263"/>
      <c r="GH170" s="263"/>
      <c r="GI170" s="263"/>
      <c r="GJ170" s="263"/>
      <c r="GK170" s="263"/>
      <c r="GL170" s="263"/>
      <c r="GM170" s="263"/>
      <c r="GN170" s="263"/>
      <c r="GO170" s="263"/>
      <c r="GP170" s="263"/>
      <c r="GQ170" s="263"/>
    </row>
    <row r="171" spans="1:199" x14ac:dyDescent="0.25">
      <c r="A171" s="1"/>
      <c r="B171" s="1"/>
      <c r="C171" s="1"/>
      <c r="D171" s="1"/>
      <c r="E171" s="1"/>
      <c r="F171" s="97"/>
      <c r="G171" s="1"/>
      <c r="H171" s="1"/>
      <c r="I171" s="1"/>
      <c r="J171" s="18"/>
      <c r="K171" s="1"/>
      <c r="L171" s="1"/>
      <c r="M171" s="1"/>
      <c r="N171" s="1"/>
      <c r="O171" s="1"/>
      <c r="P171" s="1"/>
      <c r="Q171" s="1"/>
      <c r="R171" s="175"/>
      <c r="S171" s="263"/>
      <c r="T171" s="263"/>
      <c r="U171" s="26"/>
      <c r="V171" s="26"/>
      <c r="W171" s="263"/>
      <c r="X171" s="263"/>
      <c r="Y171" s="263"/>
      <c r="Z171" s="263"/>
      <c r="AA171" s="263"/>
      <c r="AB171" s="263"/>
      <c r="AC171" s="263"/>
      <c r="AD171" s="263"/>
      <c r="AE171" s="263"/>
      <c r="AF171" s="263"/>
      <c r="AG171" s="263"/>
      <c r="AH171" s="263"/>
      <c r="AI171" s="263"/>
      <c r="AJ171" s="263"/>
      <c r="AK171" s="263"/>
      <c r="AL171" s="263"/>
      <c r="AM171" s="263"/>
      <c r="AN171" s="263"/>
      <c r="AO171" s="263"/>
      <c r="AP171" s="263"/>
      <c r="AQ171" s="263"/>
      <c r="AR171" s="263"/>
      <c r="AS171" s="263"/>
      <c r="AT171" s="263"/>
      <c r="AU171" s="263"/>
      <c r="AV171" s="263"/>
      <c r="AW171" s="263"/>
      <c r="AX171" s="263"/>
      <c r="AY171" s="263"/>
      <c r="AZ171" s="263"/>
      <c r="BA171" s="263"/>
      <c r="BB171" s="263"/>
      <c r="BC171" s="263"/>
      <c r="BD171" s="263"/>
      <c r="BE171" s="263"/>
      <c r="BF171" s="263"/>
      <c r="BG171" s="263"/>
      <c r="BH171" s="263"/>
      <c r="BI171" s="263"/>
      <c r="BJ171" s="263"/>
      <c r="BK171" s="263"/>
      <c r="BL171" s="263"/>
      <c r="BM171" s="263"/>
      <c r="BN171" s="263"/>
      <c r="BO171" s="263"/>
      <c r="BP171" s="263"/>
      <c r="BQ171" s="263"/>
      <c r="BR171" s="263"/>
      <c r="BS171" s="263"/>
      <c r="BT171" s="263"/>
      <c r="BU171" s="263"/>
      <c r="BV171" s="263"/>
      <c r="BW171" s="263"/>
      <c r="BX171" s="263"/>
      <c r="BY171" s="263"/>
      <c r="BZ171" s="263"/>
      <c r="CA171" s="263"/>
      <c r="CB171" s="263"/>
      <c r="CC171" s="263"/>
      <c r="CD171" s="263"/>
      <c r="CE171" s="263"/>
      <c r="CF171" s="263"/>
      <c r="CG171" s="263"/>
      <c r="CH171" s="263"/>
      <c r="CI171" s="263"/>
      <c r="CJ171" s="263"/>
      <c r="CK171" s="263"/>
      <c r="CL171" s="263"/>
      <c r="CM171" s="263"/>
      <c r="CN171" s="263"/>
      <c r="CO171" s="263"/>
      <c r="CP171" s="263"/>
      <c r="CQ171" s="263"/>
      <c r="CR171" s="263"/>
      <c r="CS171" s="263"/>
      <c r="CT171" s="263"/>
      <c r="CU171" s="263"/>
      <c r="CV171" s="263"/>
      <c r="CW171" s="263"/>
      <c r="CX171" s="263"/>
      <c r="CY171" s="263"/>
      <c r="CZ171" s="263"/>
      <c r="DA171" s="263"/>
      <c r="DB171" s="263"/>
      <c r="DC171" s="263"/>
      <c r="DD171" s="263"/>
      <c r="DE171" s="263"/>
      <c r="DF171" s="263"/>
      <c r="DG171" s="263"/>
      <c r="DH171" s="263"/>
      <c r="DI171" s="263"/>
      <c r="DJ171" s="263"/>
      <c r="DK171" s="263"/>
      <c r="DL171" s="263"/>
      <c r="DM171" s="263"/>
      <c r="DN171" s="263"/>
      <c r="DO171" s="263"/>
      <c r="DP171" s="263"/>
      <c r="DQ171" s="263"/>
      <c r="DR171" s="263"/>
      <c r="DS171" s="263"/>
      <c r="DT171" s="263"/>
      <c r="DU171" s="263"/>
      <c r="DV171" s="263"/>
      <c r="DW171" s="263"/>
      <c r="DX171" s="263"/>
      <c r="DY171" s="263"/>
      <c r="DZ171" s="263"/>
      <c r="EA171" s="263"/>
      <c r="EB171" s="263"/>
      <c r="EC171" s="263"/>
      <c r="ED171" s="263"/>
      <c r="EE171" s="263"/>
      <c r="EF171" s="263"/>
      <c r="EG171" s="263"/>
      <c r="EH171" s="263"/>
      <c r="EI171" s="263"/>
      <c r="EJ171" s="263"/>
      <c r="EK171" s="263"/>
      <c r="EL171" s="263"/>
      <c r="EM171" s="263"/>
      <c r="EN171" s="263"/>
      <c r="EO171" s="263"/>
      <c r="EP171" s="263"/>
      <c r="EQ171" s="263"/>
      <c r="ER171" s="263"/>
      <c r="ES171" s="263"/>
      <c r="ET171" s="263"/>
      <c r="EU171" s="263"/>
      <c r="EV171" s="263"/>
      <c r="EW171" s="263"/>
      <c r="EX171" s="263"/>
      <c r="EY171" s="263"/>
      <c r="EZ171" s="263"/>
      <c r="FA171" s="263"/>
      <c r="FB171" s="263"/>
      <c r="FC171" s="263"/>
      <c r="FD171" s="263"/>
      <c r="FE171" s="263"/>
      <c r="FF171" s="263"/>
      <c r="FG171" s="263"/>
      <c r="FH171" s="263"/>
      <c r="FI171" s="263"/>
      <c r="FJ171" s="263"/>
      <c r="FK171" s="263"/>
      <c r="FL171" s="263"/>
      <c r="FM171" s="263"/>
      <c r="FN171" s="263"/>
      <c r="FO171" s="263"/>
      <c r="FP171" s="263"/>
      <c r="FQ171" s="263"/>
      <c r="FR171" s="263"/>
      <c r="FS171" s="263"/>
      <c r="FT171" s="263"/>
      <c r="FU171" s="263"/>
      <c r="FV171" s="263"/>
      <c r="FW171" s="263"/>
      <c r="FX171" s="263"/>
      <c r="FY171" s="263"/>
      <c r="FZ171" s="263"/>
      <c r="GA171" s="263"/>
      <c r="GB171" s="263"/>
      <c r="GC171" s="263"/>
      <c r="GD171" s="263"/>
      <c r="GE171" s="263"/>
      <c r="GF171" s="263"/>
      <c r="GG171" s="263"/>
      <c r="GH171" s="263"/>
      <c r="GI171" s="263"/>
      <c r="GJ171" s="263"/>
      <c r="GK171" s="263"/>
      <c r="GL171" s="263"/>
      <c r="GM171" s="263"/>
      <c r="GN171" s="263"/>
      <c r="GO171" s="263"/>
      <c r="GP171" s="263"/>
      <c r="GQ171" s="263"/>
    </row>
    <row r="172" spans="1:199" x14ac:dyDescent="0.25">
      <c r="A172" s="1"/>
      <c r="B172" s="1"/>
      <c r="C172" s="1"/>
      <c r="D172" s="1"/>
      <c r="E172" s="1"/>
      <c r="F172" s="97"/>
      <c r="G172" s="1"/>
      <c r="H172" s="1"/>
      <c r="I172" s="1"/>
      <c r="J172" s="18"/>
      <c r="K172" s="1"/>
      <c r="L172" s="1"/>
      <c r="M172" s="1"/>
      <c r="N172" s="1"/>
      <c r="O172" s="1"/>
      <c r="P172" s="1"/>
      <c r="Q172" s="1"/>
      <c r="R172" s="175"/>
      <c r="S172" s="263"/>
      <c r="T172" s="263"/>
      <c r="U172" s="26"/>
      <c r="V172" s="26"/>
      <c r="W172" s="263"/>
      <c r="X172" s="263"/>
      <c r="Y172" s="263"/>
      <c r="Z172" s="263"/>
      <c r="AA172" s="263"/>
      <c r="AB172" s="263"/>
      <c r="AC172" s="263"/>
      <c r="AD172" s="263"/>
      <c r="AE172" s="263"/>
      <c r="AF172" s="263"/>
      <c r="AG172" s="263"/>
      <c r="AH172" s="263"/>
      <c r="AI172" s="263"/>
      <c r="AJ172" s="263"/>
      <c r="AK172" s="263"/>
      <c r="AL172" s="263"/>
      <c r="AM172" s="263"/>
      <c r="AN172" s="263"/>
      <c r="AO172" s="263"/>
      <c r="AP172" s="263"/>
      <c r="AQ172" s="263"/>
      <c r="AR172" s="263"/>
      <c r="AS172" s="263"/>
      <c r="AT172" s="263"/>
      <c r="AU172" s="263"/>
      <c r="AV172" s="263"/>
      <c r="AW172" s="263"/>
      <c r="AX172" s="263"/>
      <c r="AY172" s="263"/>
      <c r="AZ172" s="263"/>
      <c r="BA172" s="263"/>
      <c r="BB172" s="263"/>
      <c r="BC172" s="263"/>
      <c r="BD172" s="263"/>
      <c r="BE172" s="263"/>
      <c r="BF172" s="263"/>
      <c r="BG172" s="263"/>
      <c r="BH172" s="263"/>
      <c r="BI172" s="263"/>
      <c r="BJ172" s="263"/>
      <c r="BK172" s="263"/>
      <c r="BL172" s="263"/>
      <c r="BM172" s="263"/>
      <c r="BN172" s="263"/>
      <c r="BO172" s="263"/>
      <c r="BP172" s="263"/>
      <c r="BQ172" s="263"/>
      <c r="BR172" s="263"/>
      <c r="BS172" s="263"/>
      <c r="BT172" s="263"/>
      <c r="BU172" s="263"/>
      <c r="BV172" s="263"/>
      <c r="BW172" s="263"/>
      <c r="BX172" s="263"/>
      <c r="BY172" s="263"/>
      <c r="BZ172" s="263"/>
      <c r="CA172" s="263"/>
      <c r="CB172" s="263"/>
      <c r="CC172" s="263"/>
      <c r="CD172" s="263"/>
      <c r="CE172" s="263"/>
      <c r="CF172" s="263"/>
      <c r="CG172" s="263"/>
      <c r="CH172" s="263"/>
      <c r="CI172" s="263"/>
      <c r="CJ172" s="263"/>
      <c r="CK172" s="263"/>
      <c r="CL172" s="263"/>
      <c r="CM172" s="263"/>
      <c r="CN172" s="263"/>
      <c r="CO172" s="263"/>
      <c r="CP172" s="263"/>
      <c r="CQ172" s="263"/>
      <c r="CR172" s="263"/>
      <c r="CS172" s="263"/>
      <c r="CT172" s="263"/>
      <c r="CU172" s="263"/>
      <c r="CV172" s="263"/>
      <c r="CW172" s="263"/>
      <c r="CX172" s="263"/>
      <c r="CY172" s="263"/>
      <c r="CZ172" s="263"/>
      <c r="DA172" s="263"/>
      <c r="DB172" s="263"/>
      <c r="DC172" s="263"/>
      <c r="DD172" s="263"/>
      <c r="DE172" s="263"/>
      <c r="DF172" s="263"/>
      <c r="DG172" s="263"/>
      <c r="DH172" s="263"/>
      <c r="DI172" s="263"/>
      <c r="DJ172" s="263"/>
      <c r="DK172" s="263"/>
      <c r="DL172" s="263"/>
      <c r="DM172" s="263"/>
      <c r="DN172" s="263"/>
      <c r="DO172" s="263"/>
      <c r="DP172" s="263"/>
      <c r="DQ172" s="263"/>
      <c r="DR172" s="263"/>
      <c r="DS172" s="263"/>
      <c r="DT172" s="263"/>
      <c r="DU172" s="263"/>
      <c r="DV172" s="263"/>
      <c r="DW172" s="263"/>
      <c r="DX172" s="263"/>
      <c r="DY172" s="263"/>
      <c r="DZ172" s="263"/>
      <c r="EA172" s="263"/>
      <c r="EB172" s="263"/>
      <c r="EC172" s="263"/>
      <c r="ED172" s="263"/>
      <c r="EE172" s="263"/>
      <c r="EF172" s="263"/>
      <c r="EG172" s="263"/>
      <c r="EH172" s="263"/>
      <c r="EI172" s="263"/>
      <c r="EJ172" s="263"/>
      <c r="EK172" s="263"/>
      <c r="EL172" s="263"/>
      <c r="EM172" s="263"/>
      <c r="EN172" s="263"/>
      <c r="EO172" s="263"/>
      <c r="EP172" s="263"/>
      <c r="EQ172" s="263"/>
      <c r="ER172" s="263"/>
      <c r="ES172" s="263"/>
      <c r="ET172" s="263"/>
      <c r="EU172" s="263"/>
      <c r="EV172" s="263"/>
      <c r="EW172" s="263"/>
      <c r="EX172" s="263"/>
      <c r="EY172" s="263"/>
      <c r="EZ172" s="263"/>
      <c r="FA172" s="263"/>
      <c r="FB172" s="263"/>
      <c r="FC172" s="263"/>
      <c r="FD172" s="263"/>
      <c r="FE172" s="263"/>
      <c r="FF172" s="263"/>
      <c r="FG172" s="263"/>
      <c r="FH172" s="263"/>
      <c r="FI172" s="263"/>
      <c r="FJ172" s="263"/>
      <c r="FK172" s="263"/>
      <c r="FL172" s="263"/>
      <c r="FM172" s="263"/>
      <c r="FN172" s="263"/>
      <c r="FO172" s="263"/>
      <c r="FP172" s="263"/>
      <c r="FQ172" s="263"/>
      <c r="FR172" s="263"/>
      <c r="FS172" s="263"/>
      <c r="FT172" s="263"/>
      <c r="FU172" s="263"/>
      <c r="FV172" s="263"/>
      <c r="FW172" s="263"/>
      <c r="FX172" s="263"/>
      <c r="FY172" s="263"/>
      <c r="FZ172" s="263"/>
      <c r="GA172" s="263"/>
      <c r="GB172" s="263"/>
      <c r="GC172" s="263"/>
      <c r="GD172" s="263"/>
      <c r="GE172" s="263"/>
      <c r="GF172" s="263"/>
      <c r="GG172" s="263"/>
      <c r="GH172" s="263"/>
      <c r="GI172" s="263"/>
      <c r="GJ172" s="263"/>
      <c r="GK172" s="263"/>
      <c r="GL172" s="263"/>
      <c r="GM172" s="263"/>
      <c r="GN172" s="263"/>
      <c r="GO172" s="263"/>
      <c r="GP172" s="263"/>
      <c r="GQ172" s="263"/>
    </row>
    <row r="173" spans="1:199" x14ac:dyDescent="0.25">
      <c r="A173" s="1"/>
      <c r="B173" s="1"/>
      <c r="C173" s="1"/>
      <c r="D173" s="1"/>
      <c r="E173" s="1"/>
      <c r="F173" s="97"/>
      <c r="G173" s="1"/>
      <c r="H173" s="1"/>
      <c r="I173" s="1"/>
      <c r="J173" s="18"/>
      <c r="K173" s="1"/>
      <c r="L173" s="1"/>
      <c r="M173" s="1"/>
      <c r="N173" s="1"/>
      <c r="O173" s="1"/>
      <c r="P173" s="1"/>
      <c r="Q173" s="1"/>
      <c r="R173" s="175"/>
      <c r="S173" s="263"/>
      <c r="T173" s="263"/>
      <c r="U173" s="26"/>
      <c r="V173" s="26"/>
      <c r="W173" s="263"/>
      <c r="X173" s="263"/>
      <c r="Y173" s="263"/>
      <c r="Z173" s="263"/>
      <c r="AA173" s="263"/>
      <c r="AB173" s="263"/>
      <c r="AC173" s="263"/>
      <c r="AD173" s="263"/>
      <c r="AE173" s="263"/>
      <c r="AF173" s="263"/>
      <c r="AG173" s="263"/>
      <c r="AH173" s="263"/>
      <c r="AI173" s="263"/>
      <c r="AJ173" s="263"/>
      <c r="AK173" s="263"/>
      <c r="AL173" s="263"/>
      <c r="AM173" s="263"/>
      <c r="AN173" s="263"/>
      <c r="AO173" s="263"/>
      <c r="AP173" s="263"/>
      <c r="AQ173" s="263"/>
      <c r="AR173" s="263"/>
      <c r="AS173" s="263"/>
      <c r="AT173" s="263"/>
      <c r="AU173" s="263"/>
      <c r="AV173" s="263"/>
      <c r="AW173" s="263"/>
      <c r="AX173" s="263"/>
      <c r="AY173" s="263"/>
      <c r="AZ173" s="263"/>
      <c r="BA173" s="263"/>
      <c r="BB173" s="263"/>
      <c r="BC173" s="263"/>
      <c r="BD173" s="263"/>
      <c r="BE173" s="263"/>
      <c r="BF173" s="263"/>
      <c r="BG173" s="263"/>
      <c r="BH173" s="263"/>
      <c r="BI173" s="263"/>
      <c r="BJ173" s="263"/>
      <c r="BK173" s="263"/>
      <c r="BL173" s="263"/>
      <c r="BM173" s="263"/>
      <c r="BN173" s="263"/>
      <c r="BO173" s="263"/>
      <c r="BP173" s="263"/>
      <c r="BQ173" s="263"/>
      <c r="BR173" s="263"/>
      <c r="BS173" s="263"/>
      <c r="BT173" s="263"/>
      <c r="BU173" s="263"/>
      <c r="BV173" s="263"/>
      <c r="BW173" s="263"/>
      <c r="BX173" s="263"/>
      <c r="BY173" s="263"/>
      <c r="BZ173" s="263"/>
      <c r="CA173" s="263"/>
      <c r="CB173" s="263"/>
      <c r="CC173" s="263"/>
      <c r="CD173" s="263"/>
      <c r="CE173" s="263"/>
      <c r="CF173" s="263"/>
      <c r="CG173" s="263"/>
      <c r="CH173" s="263"/>
      <c r="CI173" s="263"/>
      <c r="CJ173" s="263"/>
      <c r="CK173" s="263"/>
      <c r="CL173" s="263"/>
      <c r="CM173" s="263"/>
      <c r="CN173" s="263"/>
      <c r="CO173" s="263"/>
      <c r="CP173" s="263"/>
      <c r="CQ173" s="263"/>
      <c r="CR173" s="263"/>
      <c r="CS173" s="263"/>
      <c r="CT173" s="263"/>
      <c r="CU173" s="263"/>
      <c r="CV173" s="263"/>
      <c r="CW173" s="263"/>
      <c r="CX173" s="263"/>
      <c r="CY173" s="263"/>
      <c r="CZ173" s="263"/>
      <c r="DA173" s="263"/>
      <c r="DB173" s="263"/>
      <c r="DC173" s="263"/>
      <c r="DD173" s="263"/>
      <c r="DE173" s="263"/>
      <c r="DF173" s="263"/>
      <c r="DG173" s="263"/>
      <c r="DH173" s="263"/>
      <c r="DI173" s="263"/>
      <c r="DJ173" s="263"/>
      <c r="DK173" s="263"/>
      <c r="DL173" s="263"/>
      <c r="DM173" s="263"/>
      <c r="DN173" s="263"/>
      <c r="DO173" s="263"/>
      <c r="DP173" s="263"/>
      <c r="DQ173" s="263"/>
      <c r="DR173" s="263"/>
      <c r="DS173" s="263"/>
      <c r="DT173" s="263"/>
      <c r="DU173" s="263"/>
      <c r="DV173" s="263"/>
      <c r="DW173" s="263"/>
      <c r="DX173" s="263"/>
      <c r="DY173" s="263"/>
      <c r="DZ173" s="263"/>
      <c r="EA173" s="263"/>
      <c r="EB173" s="263"/>
      <c r="EC173" s="263"/>
      <c r="ED173" s="263"/>
      <c r="EE173" s="263"/>
      <c r="EF173" s="263"/>
      <c r="EG173" s="263"/>
      <c r="EH173" s="263"/>
      <c r="EI173" s="263"/>
      <c r="EJ173" s="263"/>
      <c r="EK173" s="263"/>
      <c r="EL173" s="263"/>
      <c r="EM173" s="263"/>
      <c r="EN173" s="263"/>
      <c r="EO173" s="263"/>
      <c r="EP173" s="263"/>
      <c r="EQ173" s="263"/>
      <c r="ER173" s="263"/>
      <c r="ES173" s="263"/>
      <c r="ET173" s="263"/>
      <c r="EU173" s="263"/>
      <c r="EV173" s="263"/>
      <c r="EW173" s="263"/>
      <c r="EX173" s="263"/>
      <c r="EY173" s="263"/>
      <c r="EZ173" s="263"/>
      <c r="FA173" s="263"/>
      <c r="FB173" s="263"/>
      <c r="FC173" s="263"/>
      <c r="FD173" s="263"/>
      <c r="FE173" s="263"/>
      <c r="FF173" s="263"/>
      <c r="FG173" s="263"/>
      <c r="FH173" s="263"/>
      <c r="FI173" s="263"/>
      <c r="FJ173" s="263"/>
      <c r="FK173" s="263"/>
      <c r="FL173" s="263"/>
      <c r="FM173" s="263"/>
      <c r="FN173" s="263"/>
      <c r="FO173" s="263"/>
      <c r="FP173" s="263"/>
      <c r="FQ173" s="263"/>
      <c r="FR173" s="263"/>
      <c r="FS173" s="263"/>
      <c r="FT173" s="263"/>
      <c r="FU173" s="263"/>
      <c r="FV173" s="263"/>
      <c r="FW173" s="263"/>
      <c r="FX173" s="263"/>
      <c r="FY173" s="263"/>
      <c r="FZ173" s="263"/>
      <c r="GA173" s="263"/>
      <c r="GB173" s="263"/>
      <c r="GC173" s="263"/>
      <c r="GD173" s="263"/>
      <c r="GE173" s="263"/>
      <c r="GF173" s="263"/>
      <c r="GG173" s="263"/>
      <c r="GH173" s="263"/>
      <c r="GI173" s="263"/>
      <c r="GJ173" s="263"/>
      <c r="GK173" s="263"/>
      <c r="GL173" s="263"/>
      <c r="GM173" s="263"/>
      <c r="GN173" s="263"/>
      <c r="GO173" s="263"/>
      <c r="GP173" s="263"/>
      <c r="GQ173" s="263"/>
    </row>
    <row r="174" spans="1:199" x14ac:dyDescent="0.25">
      <c r="A174" s="1"/>
      <c r="B174" s="1"/>
      <c r="C174" s="1"/>
      <c r="D174" s="1"/>
      <c r="E174" s="1"/>
      <c r="F174" s="97"/>
      <c r="G174" s="1"/>
      <c r="H174" s="1"/>
      <c r="I174" s="1"/>
      <c r="J174" s="18"/>
      <c r="K174" s="1"/>
      <c r="L174" s="1"/>
      <c r="M174" s="1"/>
      <c r="N174" s="1"/>
      <c r="O174" s="1"/>
      <c r="P174" s="1"/>
      <c r="Q174" s="1"/>
      <c r="R174" s="175"/>
      <c r="S174" s="263"/>
      <c r="T174" s="263"/>
      <c r="U174" s="26"/>
      <c r="V174" s="26"/>
      <c r="W174" s="263"/>
      <c r="X174" s="263"/>
      <c r="Y174" s="263"/>
      <c r="Z174" s="263"/>
      <c r="AA174" s="263"/>
      <c r="AB174" s="263"/>
      <c r="AC174" s="263"/>
      <c r="AD174" s="263"/>
      <c r="AE174" s="263"/>
      <c r="AF174" s="263"/>
      <c r="AG174" s="263"/>
      <c r="AH174" s="263"/>
      <c r="AI174" s="263"/>
      <c r="AJ174" s="263"/>
      <c r="AK174" s="263"/>
      <c r="AL174" s="263"/>
      <c r="AM174" s="263"/>
      <c r="AN174" s="263"/>
      <c r="AO174" s="263"/>
      <c r="AP174" s="263"/>
      <c r="AQ174" s="263"/>
      <c r="AR174" s="263"/>
      <c r="AS174" s="263"/>
      <c r="AT174" s="263"/>
      <c r="AU174" s="263"/>
      <c r="AV174" s="263"/>
      <c r="AW174" s="263"/>
      <c r="AX174" s="263"/>
      <c r="AY174" s="263"/>
      <c r="AZ174" s="263"/>
      <c r="BA174" s="263"/>
      <c r="BB174" s="263"/>
      <c r="BC174" s="263"/>
      <c r="BD174" s="263"/>
      <c r="BE174" s="263"/>
      <c r="BF174" s="263"/>
      <c r="BG174" s="263"/>
      <c r="BH174" s="263"/>
      <c r="BI174" s="263"/>
      <c r="BJ174" s="263"/>
      <c r="BK174" s="263"/>
      <c r="BL174" s="263"/>
      <c r="BM174" s="263"/>
      <c r="BN174" s="263"/>
      <c r="BO174" s="263"/>
      <c r="BP174" s="263"/>
      <c r="BQ174" s="263"/>
      <c r="BR174" s="263"/>
      <c r="BS174" s="263"/>
      <c r="BT174" s="263"/>
      <c r="BU174" s="263"/>
      <c r="BV174" s="263"/>
      <c r="BW174" s="263"/>
      <c r="BX174" s="263"/>
      <c r="BY174" s="263"/>
      <c r="BZ174" s="263"/>
      <c r="CA174" s="263"/>
      <c r="CB174" s="263"/>
      <c r="CC174" s="263"/>
      <c r="CD174" s="263"/>
      <c r="CE174" s="263"/>
      <c r="CF174" s="263"/>
      <c r="CG174" s="263"/>
      <c r="CH174" s="263"/>
      <c r="CI174" s="263"/>
      <c r="CJ174" s="263"/>
      <c r="CK174" s="263"/>
      <c r="CL174" s="263"/>
      <c r="CM174" s="263"/>
      <c r="CN174" s="263"/>
      <c r="CO174" s="263"/>
      <c r="CP174" s="263"/>
      <c r="CQ174" s="263"/>
      <c r="CR174" s="263"/>
      <c r="CS174" s="263"/>
      <c r="CT174" s="263"/>
      <c r="CU174" s="263"/>
      <c r="CV174" s="263"/>
      <c r="CW174" s="263"/>
      <c r="CX174" s="263"/>
      <c r="CY174" s="263"/>
      <c r="CZ174" s="263"/>
      <c r="DA174" s="263"/>
      <c r="DB174" s="263"/>
      <c r="DC174" s="263"/>
      <c r="DD174" s="263"/>
      <c r="DE174" s="263"/>
      <c r="DF174" s="263"/>
      <c r="DG174" s="263"/>
      <c r="DH174" s="263"/>
      <c r="DI174" s="263"/>
      <c r="DJ174" s="263"/>
      <c r="DK174" s="263"/>
      <c r="DL174" s="263"/>
      <c r="DM174" s="263"/>
      <c r="DN174" s="263"/>
      <c r="DO174" s="263"/>
      <c r="DP174" s="263"/>
      <c r="DQ174" s="263"/>
      <c r="DR174" s="263"/>
      <c r="DS174" s="263"/>
      <c r="DT174" s="263"/>
      <c r="DU174" s="263"/>
      <c r="DV174" s="263"/>
      <c r="DW174" s="263"/>
      <c r="DX174" s="263"/>
      <c r="DY174" s="263"/>
      <c r="DZ174" s="263"/>
      <c r="EA174" s="263"/>
      <c r="EB174" s="263"/>
      <c r="EC174" s="263"/>
      <c r="ED174" s="263"/>
      <c r="EE174" s="263"/>
      <c r="EF174" s="263"/>
      <c r="EG174" s="263"/>
      <c r="EH174" s="263"/>
      <c r="EI174" s="263"/>
      <c r="EJ174" s="263"/>
      <c r="EK174" s="263"/>
      <c r="EL174" s="263"/>
      <c r="EM174" s="263"/>
      <c r="EN174" s="263"/>
      <c r="EO174" s="263"/>
      <c r="EP174" s="263"/>
      <c r="EQ174" s="263"/>
      <c r="ER174" s="263"/>
      <c r="ES174" s="263"/>
      <c r="ET174" s="263"/>
      <c r="EU174" s="263"/>
      <c r="EV174" s="263"/>
      <c r="EW174" s="263"/>
      <c r="EX174" s="263"/>
      <c r="EY174" s="263"/>
      <c r="EZ174" s="263"/>
      <c r="FA174" s="263"/>
      <c r="FB174" s="263"/>
      <c r="FC174" s="263"/>
      <c r="FD174" s="263"/>
      <c r="FE174" s="263"/>
      <c r="FF174" s="263"/>
      <c r="FG174" s="263"/>
      <c r="FH174" s="263"/>
      <c r="FI174" s="263"/>
      <c r="FJ174" s="263"/>
      <c r="FK174" s="263"/>
      <c r="FL174" s="263"/>
      <c r="FM174" s="263"/>
      <c r="FN174" s="263"/>
      <c r="FO174" s="263"/>
      <c r="FP174" s="263"/>
      <c r="FQ174" s="263"/>
      <c r="FR174" s="263"/>
      <c r="FS174" s="263"/>
      <c r="FT174" s="263"/>
      <c r="FU174" s="263"/>
      <c r="FV174" s="263"/>
      <c r="FW174" s="263"/>
      <c r="FX174" s="263"/>
      <c r="FY174" s="263"/>
      <c r="FZ174" s="263"/>
      <c r="GA174" s="263"/>
      <c r="GB174" s="263"/>
      <c r="GC174" s="263"/>
      <c r="GD174" s="263"/>
      <c r="GE174" s="263"/>
      <c r="GF174" s="263"/>
      <c r="GG174" s="263"/>
      <c r="GH174" s="263"/>
      <c r="GI174" s="263"/>
      <c r="GJ174" s="263"/>
      <c r="GK174" s="263"/>
      <c r="GL174" s="263"/>
      <c r="GM174" s="263"/>
      <c r="GN174" s="263"/>
      <c r="GO174" s="263"/>
      <c r="GP174" s="263"/>
      <c r="GQ174" s="263"/>
    </row>
    <row r="175" spans="1:199" x14ac:dyDescent="0.25">
      <c r="A175" s="1"/>
      <c r="B175" s="1"/>
      <c r="C175" s="1"/>
      <c r="D175" s="1"/>
      <c r="E175" s="1"/>
      <c r="F175" s="97"/>
      <c r="G175" s="1"/>
      <c r="H175" s="1"/>
      <c r="I175" s="1"/>
      <c r="J175" s="18"/>
      <c r="K175" s="1"/>
      <c r="L175" s="1"/>
      <c r="M175" s="1"/>
      <c r="N175" s="1"/>
      <c r="O175" s="1"/>
      <c r="P175" s="1"/>
      <c r="Q175" s="1"/>
      <c r="R175" s="175"/>
      <c r="S175" s="263"/>
      <c r="T175" s="263"/>
      <c r="U175" s="26"/>
      <c r="V175" s="26"/>
      <c r="W175" s="263"/>
      <c r="X175" s="263"/>
      <c r="Y175" s="263"/>
      <c r="Z175" s="263"/>
      <c r="AA175" s="263"/>
      <c r="AB175" s="263"/>
      <c r="AC175" s="263"/>
      <c r="AD175" s="263"/>
      <c r="AE175" s="263"/>
      <c r="AF175" s="263"/>
      <c r="AG175" s="263"/>
      <c r="AH175" s="263"/>
      <c r="AI175" s="263"/>
      <c r="AJ175" s="263"/>
      <c r="AK175" s="263"/>
      <c r="AL175" s="263"/>
      <c r="AM175" s="263"/>
      <c r="AN175" s="263"/>
      <c r="AO175" s="263"/>
      <c r="AP175" s="263"/>
      <c r="AQ175" s="263"/>
      <c r="AR175" s="263"/>
      <c r="AS175" s="263"/>
      <c r="AT175" s="263"/>
      <c r="AU175" s="263"/>
      <c r="AV175" s="263"/>
      <c r="AW175" s="263"/>
      <c r="AX175" s="263"/>
      <c r="AY175" s="263"/>
      <c r="AZ175" s="263"/>
      <c r="BA175" s="263"/>
      <c r="BB175" s="263"/>
      <c r="BC175" s="263"/>
      <c r="BD175" s="263"/>
      <c r="BE175" s="263"/>
      <c r="BF175" s="263"/>
      <c r="BG175" s="263"/>
      <c r="BH175" s="263"/>
      <c r="BI175" s="263"/>
      <c r="BJ175" s="263"/>
      <c r="BK175" s="263"/>
      <c r="BL175" s="263"/>
      <c r="BM175" s="263"/>
      <c r="BN175" s="263"/>
      <c r="BO175" s="263"/>
      <c r="BP175" s="263"/>
      <c r="BQ175" s="263"/>
      <c r="BR175" s="263"/>
      <c r="BS175" s="263"/>
      <c r="BT175" s="263"/>
      <c r="BU175" s="263"/>
      <c r="BV175" s="263"/>
      <c r="BW175" s="263"/>
      <c r="BX175" s="263"/>
      <c r="BY175" s="263"/>
      <c r="BZ175" s="263"/>
      <c r="CA175" s="263"/>
      <c r="CB175" s="263"/>
      <c r="CC175" s="263"/>
      <c r="CD175" s="263"/>
      <c r="CE175" s="263"/>
      <c r="CF175" s="263"/>
      <c r="CG175" s="263"/>
      <c r="CH175" s="263"/>
      <c r="CI175" s="263"/>
      <c r="CJ175" s="263"/>
      <c r="CK175" s="263"/>
      <c r="CL175" s="263"/>
      <c r="CM175" s="263"/>
      <c r="CN175" s="263"/>
      <c r="CO175" s="263"/>
      <c r="CP175" s="263"/>
      <c r="CQ175" s="263"/>
      <c r="CR175" s="263"/>
      <c r="CS175" s="263"/>
      <c r="CT175" s="263"/>
      <c r="CU175" s="263"/>
      <c r="CV175" s="263"/>
      <c r="CW175" s="263"/>
      <c r="CX175" s="263"/>
      <c r="CY175" s="263"/>
      <c r="CZ175" s="263"/>
      <c r="DA175" s="263"/>
      <c r="DB175" s="263"/>
      <c r="DC175" s="263"/>
      <c r="DD175" s="263"/>
      <c r="DE175" s="263"/>
      <c r="DF175" s="263"/>
      <c r="DG175" s="263"/>
      <c r="DH175" s="263"/>
      <c r="DI175" s="263"/>
      <c r="DJ175" s="263"/>
      <c r="DK175" s="263"/>
      <c r="DL175" s="263"/>
      <c r="DM175" s="263"/>
      <c r="DN175" s="263"/>
      <c r="DO175" s="263"/>
      <c r="DP175" s="263"/>
      <c r="DQ175" s="263"/>
      <c r="DR175" s="263"/>
      <c r="DS175" s="263"/>
      <c r="DT175" s="263"/>
      <c r="DU175" s="263"/>
      <c r="DV175" s="263"/>
      <c r="DW175" s="263"/>
      <c r="DX175" s="263"/>
      <c r="DY175" s="263"/>
      <c r="DZ175" s="263"/>
      <c r="EA175" s="263"/>
      <c r="EB175" s="263"/>
      <c r="EC175" s="263"/>
      <c r="ED175" s="263"/>
      <c r="EE175" s="263"/>
      <c r="EF175" s="263"/>
      <c r="EG175" s="263"/>
      <c r="EH175" s="263"/>
      <c r="EI175" s="263"/>
      <c r="EJ175" s="263"/>
      <c r="EK175" s="263"/>
      <c r="EL175" s="263"/>
      <c r="EM175" s="263"/>
      <c r="EN175" s="263"/>
      <c r="EO175" s="263"/>
      <c r="EP175" s="263"/>
      <c r="EQ175" s="263"/>
      <c r="ER175" s="263"/>
      <c r="ES175" s="263"/>
      <c r="ET175" s="263"/>
      <c r="EU175" s="263"/>
      <c r="EV175" s="263"/>
      <c r="EW175" s="263"/>
      <c r="EX175" s="263"/>
      <c r="EY175" s="263"/>
      <c r="EZ175" s="263"/>
      <c r="FA175" s="263"/>
      <c r="FB175" s="263"/>
      <c r="FC175" s="263"/>
      <c r="FD175" s="263"/>
      <c r="FE175" s="263"/>
      <c r="FF175" s="263"/>
      <c r="FG175" s="263"/>
      <c r="FH175" s="263"/>
      <c r="FI175" s="263"/>
      <c r="FJ175" s="263"/>
      <c r="FK175" s="263"/>
      <c r="FL175" s="263"/>
      <c r="FM175" s="263"/>
      <c r="FN175" s="263"/>
      <c r="FO175" s="263"/>
      <c r="FP175" s="263"/>
      <c r="FQ175" s="263"/>
      <c r="FR175" s="263"/>
      <c r="FS175" s="263"/>
      <c r="FT175" s="263"/>
      <c r="FU175" s="263"/>
      <c r="FV175" s="263"/>
      <c r="FW175" s="263"/>
      <c r="FX175" s="263"/>
      <c r="FY175" s="263"/>
      <c r="FZ175" s="263"/>
      <c r="GA175" s="263"/>
      <c r="GB175" s="263"/>
      <c r="GC175" s="263"/>
      <c r="GD175" s="263"/>
      <c r="GE175" s="263"/>
      <c r="GF175" s="263"/>
      <c r="GG175" s="263"/>
      <c r="GH175" s="263"/>
      <c r="GI175" s="263"/>
      <c r="GJ175" s="263"/>
      <c r="GK175" s="263"/>
      <c r="GL175" s="263"/>
      <c r="GM175" s="263"/>
      <c r="GN175" s="263"/>
      <c r="GO175" s="263"/>
      <c r="GP175" s="263"/>
      <c r="GQ175" s="263"/>
    </row>
    <row r="176" spans="1:199" x14ac:dyDescent="0.25">
      <c r="A176" s="1"/>
      <c r="B176" s="1"/>
      <c r="C176" s="1"/>
      <c r="D176" s="1"/>
      <c r="E176" s="1"/>
      <c r="F176" s="97"/>
      <c r="G176" s="1"/>
      <c r="H176" s="1"/>
      <c r="I176" s="1"/>
      <c r="J176" s="18"/>
      <c r="K176" s="1"/>
      <c r="L176" s="1"/>
      <c r="M176" s="1"/>
      <c r="N176" s="1"/>
      <c r="O176" s="1"/>
      <c r="P176" s="1"/>
      <c r="Q176" s="1"/>
      <c r="R176" s="175"/>
      <c r="S176" s="263"/>
      <c r="T176" s="263"/>
      <c r="U176" s="26"/>
      <c r="V176" s="26"/>
      <c r="W176" s="263"/>
      <c r="X176" s="263"/>
      <c r="Y176" s="263"/>
      <c r="Z176" s="263"/>
      <c r="AA176" s="263"/>
      <c r="AB176" s="263"/>
      <c r="AC176" s="263"/>
      <c r="AD176" s="263"/>
      <c r="AE176" s="263"/>
      <c r="AF176" s="263"/>
      <c r="AG176" s="263"/>
      <c r="AH176" s="263"/>
      <c r="AI176" s="263"/>
      <c r="AJ176" s="263"/>
      <c r="AK176" s="263"/>
      <c r="AL176" s="263"/>
      <c r="AM176" s="263"/>
      <c r="AN176" s="263"/>
      <c r="AO176" s="263"/>
      <c r="AP176" s="263"/>
      <c r="AQ176" s="263"/>
      <c r="AR176" s="263"/>
      <c r="AS176" s="263"/>
      <c r="AT176" s="263"/>
      <c r="AU176" s="263"/>
      <c r="AV176" s="263"/>
      <c r="AW176" s="263"/>
      <c r="AX176" s="263"/>
      <c r="AY176" s="263"/>
      <c r="AZ176" s="263"/>
      <c r="BA176" s="263"/>
      <c r="BB176" s="263"/>
      <c r="BC176" s="263"/>
      <c r="BD176" s="263"/>
      <c r="BE176" s="263"/>
      <c r="BF176" s="263"/>
      <c r="BG176" s="263"/>
      <c r="BH176" s="263"/>
      <c r="BI176" s="263"/>
      <c r="BJ176" s="263"/>
      <c r="BK176" s="263"/>
      <c r="BL176" s="263"/>
      <c r="BM176" s="263"/>
      <c r="BN176" s="263"/>
      <c r="BO176" s="263"/>
      <c r="BP176" s="263"/>
      <c r="BQ176" s="263"/>
      <c r="BR176" s="263"/>
      <c r="BS176" s="263"/>
      <c r="BT176" s="263"/>
      <c r="BU176" s="263"/>
      <c r="BV176" s="263"/>
      <c r="BW176" s="263"/>
      <c r="BX176" s="263"/>
      <c r="BY176" s="263"/>
      <c r="BZ176" s="263"/>
      <c r="CA176" s="263"/>
      <c r="CB176" s="263"/>
      <c r="CC176" s="263"/>
      <c r="CD176" s="263"/>
      <c r="CE176" s="263"/>
      <c r="CF176" s="263"/>
      <c r="CG176" s="263"/>
      <c r="CH176" s="263"/>
      <c r="CI176" s="263"/>
      <c r="CJ176" s="263"/>
      <c r="CK176" s="263"/>
      <c r="CL176" s="263"/>
      <c r="CM176" s="263"/>
      <c r="CN176" s="263"/>
      <c r="CO176" s="263"/>
      <c r="CP176" s="263"/>
      <c r="CQ176" s="263"/>
      <c r="CR176" s="263"/>
      <c r="CS176" s="263"/>
      <c r="CT176" s="263"/>
      <c r="CU176" s="263"/>
      <c r="CV176" s="263"/>
      <c r="CW176" s="263"/>
      <c r="CX176" s="263"/>
      <c r="CY176" s="263"/>
      <c r="CZ176" s="263"/>
      <c r="DA176" s="263"/>
      <c r="DB176" s="263"/>
      <c r="DC176" s="263"/>
      <c r="DD176" s="263"/>
      <c r="DE176" s="263"/>
      <c r="DF176" s="263"/>
      <c r="DG176" s="263"/>
      <c r="DH176" s="263"/>
      <c r="DI176" s="263"/>
      <c r="DJ176" s="263"/>
      <c r="DK176" s="263"/>
      <c r="DL176" s="263"/>
      <c r="DM176" s="263"/>
      <c r="DN176" s="263"/>
      <c r="DO176" s="263"/>
      <c r="DP176" s="263"/>
      <c r="DQ176" s="263"/>
      <c r="DR176" s="263"/>
      <c r="DS176" s="263"/>
      <c r="DT176" s="263"/>
      <c r="DU176" s="263"/>
      <c r="DV176" s="263"/>
      <c r="DW176" s="263"/>
      <c r="DX176" s="263"/>
      <c r="DY176" s="263"/>
      <c r="DZ176" s="263"/>
      <c r="EA176" s="263"/>
      <c r="EB176" s="263"/>
      <c r="EC176" s="263"/>
      <c r="ED176" s="263"/>
      <c r="EE176" s="263"/>
      <c r="EF176" s="263"/>
      <c r="EG176" s="263"/>
      <c r="EH176" s="263"/>
      <c r="EI176" s="263"/>
      <c r="EJ176" s="263"/>
      <c r="EK176" s="263"/>
      <c r="EL176" s="263"/>
      <c r="EM176" s="263"/>
      <c r="EN176" s="263"/>
      <c r="EO176" s="263"/>
      <c r="EP176" s="263"/>
      <c r="EQ176" s="263"/>
      <c r="ER176" s="263"/>
      <c r="ES176" s="263"/>
      <c r="ET176" s="263"/>
      <c r="EU176" s="263"/>
      <c r="EV176" s="263"/>
      <c r="EW176" s="263"/>
      <c r="EX176" s="263"/>
      <c r="EY176" s="263"/>
      <c r="EZ176" s="263"/>
      <c r="FA176" s="263"/>
      <c r="FB176" s="263"/>
      <c r="FC176" s="263"/>
      <c r="FD176" s="263"/>
      <c r="FE176" s="263"/>
      <c r="FF176" s="263"/>
      <c r="FG176" s="263"/>
      <c r="FH176" s="263"/>
      <c r="FI176" s="263"/>
      <c r="FJ176" s="263"/>
      <c r="FK176" s="263"/>
      <c r="FL176" s="263"/>
      <c r="FM176" s="263"/>
      <c r="FN176" s="263"/>
      <c r="FO176" s="263"/>
      <c r="FP176" s="263"/>
      <c r="FQ176" s="263"/>
      <c r="FR176" s="263"/>
      <c r="FS176" s="263"/>
      <c r="FT176" s="263"/>
      <c r="FU176" s="263"/>
      <c r="FV176" s="263"/>
      <c r="FW176" s="263"/>
      <c r="FX176" s="263"/>
      <c r="FY176" s="263"/>
      <c r="FZ176" s="263"/>
      <c r="GA176" s="263"/>
      <c r="GB176" s="263"/>
      <c r="GC176" s="263"/>
      <c r="GD176" s="263"/>
      <c r="GE176" s="263"/>
      <c r="GF176" s="263"/>
      <c r="GG176" s="263"/>
      <c r="GH176" s="263"/>
      <c r="GI176" s="263"/>
      <c r="GJ176" s="263"/>
      <c r="GK176" s="263"/>
      <c r="GL176" s="263"/>
      <c r="GM176" s="263"/>
      <c r="GN176" s="263"/>
      <c r="GO176" s="263"/>
      <c r="GP176" s="263"/>
      <c r="GQ176" s="263"/>
    </row>
    <row r="177" spans="1:199" x14ac:dyDescent="0.25">
      <c r="A177" s="1"/>
      <c r="B177" s="1"/>
      <c r="C177" s="1"/>
      <c r="D177" s="1"/>
      <c r="E177" s="1"/>
      <c r="F177" s="97"/>
      <c r="G177" s="1"/>
      <c r="H177" s="1"/>
      <c r="I177" s="1"/>
      <c r="J177" s="18"/>
      <c r="K177" s="1"/>
      <c r="L177" s="1"/>
      <c r="M177" s="1"/>
      <c r="N177" s="1"/>
      <c r="O177" s="1"/>
      <c r="P177" s="1"/>
      <c r="Q177" s="1"/>
      <c r="R177" s="175"/>
      <c r="S177" s="263"/>
      <c r="T177" s="263"/>
      <c r="U177" s="26"/>
      <c r="V177" s="26"/>
      <c r="W177" s="263"/>
      <c r="X177" s="263"/>
      <c r="Y177" s="263"/>
      <c r="Z177" s="263"/>
      <c r="AA177" s="263"/>
      <c r="AB177" s="263"/>
      <c r="AC177" s="263"/>
      <c r="AD177" s="263"/>
      <c r="AE177" s="263"/>
      <c r="AF177" s="263"/>
      <c r="AG177" s="263"/>
      <c r="AH177" s="263"/>
      <c r="AI177" s="263"/>
      <c r="AJ177" s="263"/>
      <c r="AK177" s="263"/>
      <c r="AL177" s="263"/>
      <c r="AM177" s="263"/>
      <c r="AN177" s="263"/>
      <c r="AO177" s="263"/>
      <c r="AP177" s="263"/>
      <c r="AQ177" s="263"/>
      <c r="AR177" s="263"/>
      <c r="AS177" s="263"/>
      <c r="AT177" s="263"/>
      <c r="AU177" s="263"/>
      <c r="AV177" s="263"/>
      <c r="AW177" s="263"/>
      <c r="AX177" s="263"/>
      <c r="AY177" s="263"/>
      <c r="AZ177" s="263"/>
      <c r="BA177" s="263"/>
      <c r="BB177" s="263"/>
      <c r="BC177" s="263"/>
      <c r="BD177" s="263"/>
      <c r="BE177" s="263"/>
      <c r="BF177" s="263"/>
      <c r="BG177" s="263"/>
      <c r="BH177" s="263"/>
      <c r="BI177" s="263"/>
      <c r="BJ177" s="263"/>
      <c r="BK177" s="263"/>
      <c r="BL177" s="263"/>
      <c r="BM177" s="263"/>
      <c r="BN177" s="263"/>
      <c r="BO177" s="263"/>
      <c r="BP177" s="263"/>
      <c r="BQ177" s="263"/>
      <c r="BR177" s="263"/>
      <c r="BS177" s="263"/>
      <c r="BT177" s="263"/>
      <c r="BU177" s="263"/>
      <c r="BV177" s="263"/>
      <c r="BW177" s="263"/>
      <c r="BX177" s="263"/>
      <c r="BY177" s="263"/>
      <c r="BZ177" s="263"/>
      <c r="CA177" s="263"/>
      <c r="CB177" s="263"/>
      <c r="CC177" s="263"/>
      <c r="CD177" s="263"/>
      <c r="CE177" s="263"/>
      <c r="CF177" s="263"/>
      <c r="CG177" s="263"/>
      <c r="CH177" s="263"/>
      <c r="CI177" s="263"/>
      <c r="CJ177" s="263"/>
      <c r="CK177" s="263"/>
      <c r="CL177" s="263"/>
      <c r="CM177" s="263"/>
      <c r="CN177" s="263"/>
      <c r="CO177" s="263"/>
      <c r="CP177" s="263"/>
      <c r="CQ177" s="263"/>
      <c r="CR177" s="263"/>
      <c r="CS177" s="263"/>
      <c r="CT177" s="263"/>
      <c r="CU177" s="263"/>
      <c r="CV177" s="263"/>
      <c r="CW177" s="263"/>
      <c r="CX177" s="263"/>
      <c r="CY177" s="263"/>
      <c r="CZ177" s="263"/>
      <c r="DA177" s="263"/>
      <c r="DB177" s="263"/>
      <c r="DC177" s="263"/>
      <c r="DD177" s="263"/>
      <c r="DE177" s="263"/>
      <c r="DF177" s="263"/>
      <c r="DG177" s="263"/>
      <c r="DH177" s="263"/>
      <c r="DI177" s="263"/>
      <c r="DJ177" s="263"/>
      <c r="DK177" s="263"/>
      <c r="DL177" s="263"/>
      <c r="DM177" s="263"/>
      <c r="DN177" s="263"/>
      <c r="DO177" s="263"/>
      <c r="DP177" s="263"/>
      <c r="DQ177" s="263"/>
      <c r="DR177" s="263"/>
      <c r="DS177" s="263"/>
      <c r="DT177" s="263"/>
      <c r="DU177" s="263"/>
      <c r="DV177" s="263"/>
      <c r="DW177" s="263"/>
      <c r="DX177" s="263"/>
      <c r="DY177" s="263"/>
      <c r="DZ177" s="263"/>
      <c r="EA177" s="263"/>
      <c r="EB177" s="263"/>
      <c r="EC177" s="263"/>
      <c r="ED177" s="263"/>
      <c r="EE177" s="263"/>
      <c r="EF177" s="263"/>
      <c r="EG177" s="263"/>
      <c r="EH177" s="263"/>
      <c r="EI177" s="263"/>
      <c r="EJ177" s="263"/>
      <c r="EK177" s="263"/>
      <c r="EL177" s="263"/>
      <c r="EM177" s="263"/>
      <c r="EN177" s="263"/>
      <c r="EO177" s="263"/>
      <c r="EP177" s="263"/>
      <c r="EQ177" s="263"/>
      <c r="ER177" s="263"/>
      <c r="ES177" s="263"/>
      <c r="ET177" s="263"/>
      <c r="EU177" s="263"/>
      <c r="EV177" s="263"/>
      <c r="EW177" s="263"/>
      <c r="EX177" s="263"/>
      <c r="EY177" s="263"/>
      <c r="EZ177" s="263"/>
      <c r="FA177" s="263"/>
      <c r="FB177" s="263"/>
      <c r="FC177" s="263"/>
      <c r="FD177" s="263"/>
      <c r="FE177" s="263"/>
      <c r="FF177" s="263"/>
      <c r="FG177" s="263"/>
      <c r="FH177" s="263"/>
      <c r="FI177" s="263"/>
      <c r="FJ177" s="263"/>
      <c r="FK177" s="263"/>
      <c r="FL177" s="263"/>
      <c r="FM177" s="263"/>
      <c r="FN177" s="263"/>
      <c r="FO177" s="263"/>
      <c r="FP177" s="263"/>
      <c r="FQ177" s="263"/>
      <c r="FR177" s="263"/>
      <c r="FS177" s="263"/>
      <c r="FT177" s="263"/>
      <c r="FU177" s="263"/>
      <c r="FV177" s="263"/>
      <c r="FW177" s="263"/>
      <c r="FX177" s="263"/>
      <c r="FY177" s="263"/>
      <c r="FZ177" s="263"/>
      <c r="GA177" s="263"/>
      <c r="GB177" s="263"/>
      <c r="GC177" s="263"/>
      <c r="GD177" s="263"/>
      <c r="GE177" s="263"/>
      <c r="GF177" s="263"/>
      <c r="GG177" s="263"/>
      <c r="GH177" s="263"/>
      <c r="GI177" s="263"/>
      <c r="GJ177" s="263"/>
      <c r="GK177" s="263"/>
      <c r="GL177" s="263"/>
      <c r="GM177" s="263"/>
      <c r="GN177" s="263"/>
      <c r="GO177" s="263"/>
      <c r="GP177" s="263"/>
      <c r="GQ177" s="263"/>
    </row>
    <row r="178" spans="1:199" x14ac:dyDescent="0.25">
      <c r="A178" s="1"/>
      <c r="B178" s="1"/>
      <c r="C178" s="1"/>
      <c r="D178" s="1"/>
      <c r="E178" s="1"/>
      <c r="F178" s="97"/>
      <c r="G178" s="1"/>
      <c r="H178" s="1"/>
      <c r="I178" s="1"/>
      <c r="J178" s="18"/>
      <c r="K178" s="1"/>
      <c r="L178" s="1"/>
      <c r="M178" s="1"/>
      <c r="N178" s="1"/>
      <c r="O178" s="1"/>
      <c r="P178" s="1"/>
      <c r="Q178" s="1"/>
      <c r="R178" s="175"/>
      <c r="S178" s="263"/>
      <c r="T178" s="263"/>
      <c r="U178" s="26"/>
      <c r="V178" s="26"/>
      <c r="W178" s="263"/>
      <c r="X178" s="263"/>
      <c r="Y178" s="263"/>
      <c r="Z178" s="263"/>
      <c r="AA178" s="263"/>
      <c r="AB178" s="263"/>
      <c r="AC178" s="263"/>
      <c r="AD178" s="263"/>
      <c r="AE178" s="263"/>
      <c r="AF178" s="263"/>
      <c r="AG178" s="263"/>
      <c r="AH178" s="263"/>
      <c r="AI178" s="263"/>
      <c r="AJ178" s="263"/>
      <c r="AK178" s="263"/>
      <c r="AL178" s="263"/>
      <c r="AM178" s="263"/>
      <c r="AN178" s="263"/>
      <c r="AO178" s="263"/>
      <c r="AP178" s="263"/>
      <c r="AQ178" s="263"/>
      <c r="AR178" s="263"/>
      <c r="AS178" s="263"/>
      <c r="AT178" s="263"/>
      <c r="AU178" s="263"/>
      <c r="AV178" s="263"/>
      <c r="AW178" s="263"/>
      <c r="AX178" s="263"/>
      <c r="AY178" s="263"/>
      <c r="AZ178" s="263"/>
      <c r="BA178" s="263"/>
      <c r="BB178" s="263"/>
      <c r="BC178" s="263"/>
      <c r="BD178" s="263"/>
      <c r="BE178" s="263"/>
      <c r="BF178" s="263"/>
      <c r="BG178" s="263"/>
      <c r="BH178" s="263"/>
      <c r="BI178" s="263"/>
      <c r="BJ178" s="263"/>
      <c r="BK178" s="263"/>
      <c r="BL178" s="263"/>
      <c r="BM178" s="263"/>
      <c r="BN178" s="263"/>
      <c r="BO178" s="263"/>
      <c r="BP178" s="263"/>
      <c r="BQ178" s="263"/>
      <c r="BR178" s="263"/>
      <c r="BS178" s="263"/>
      <c r="BT178" s="263"/>
      <c r="BU178" s="263"/>
      <c r="BV178" s="263"/>
      <c r="BW178" s="263"/>
      <c r="BX178" s="263"/>
      <c r="BY178" s="263"/>
      <c r="BZ178" s="263"/>
      <c r="CA178" s="263"/>
      <c r="CB178" s="263"/>
      <c r="CC178" s="263"/>
      <c r="CD178" s="263"/>
      <c r="CE178" s="263"/>
      <c r="CF178" s="263"/>
      <c r="CG178" s="263"/>
      <c r="CH178" s="263"/>
      <c r="CI178" s="263"/>
      <c r="CJ178" s="263"/>
      <c r="CK178" s="263"/>
      <c r="CL178" s="263"/>
      <c r="CM178" s="263"/>
      <c r="CN178" s="263"/>
      <c r="CO178" s="263"/>
      <c r="CP178" s="263"/>
      <c r="CQ178" s="263"/>
      <c r="CR178" s="263"/>
      <c r="CS178" s="263"/>
      <c r="CT178" s="263"/>
      <c r="CU178" s="263"/>
      <c r="CV178" s="263"/>
      <c r="CW178" s="263"/>
      <c r="CX178" s="263"/>
      <c r="CY178" s="263"/>
      <c r="CZ178" s="263"/>
      <c r="DA178" s="263"/>
      <c r="DB178" s="263"/>
      <c r="DC178" s="263"/>
      <c r="DD178" s="263"/>
      <c r="DE178" s="263"/>
      <c r="DF178" s="263"/>
      <c r="DG178" s="263"/>
      <c r="DH178" s="263"/>
      <c r="DI178" s="263"/>
      <c r="DJ178" s="263"/>
      <c r="DK178" s="263"/>
      <c r="DL178" s="263"/>
      <c r="DM178" s="263"/>
      <c r="DN178" s="263"/>
      <c r="DO178" s="263"/>
      <c r="DP178" s="263"/>
      <c r="DQ178" s="263"/>
      <c r="DR178" s="263"/>
      <c r="DS178" s="263"/>
      <c r="DT178" s="263"/>
      <c r="DU178" s="263"/>
      <c r="DV178" s="263"/>
      <c r="DW178" s="263"/>
      <c r="DX178" s="263"/>
      <c r="DY178" s="263"/>
      <c r="DZ178" s="263"/>
      <c r="EA178" s="263"/>
      <c r="EB178" s="263"/>
      <c r="EC178" s="263"/>
      <c r="ED178" s="263"/>
      <c r="EE178" s="263"/>
      <c r="EF178" s="263"/>
      <c r="EG178" s="263"/>
      <c r="EH178" s="263"/>
      <c r="EI178" s="263"/>
      <c r="EJ178" s="263"/>
      <c r="EK178" s="263"/>
      <c r="EL178" s="263"/>
      <c r="EM178" s="263"/>
      <c r="EN178" s="263"/>
      <c r="EO178" s="263"/>
      <c r="EP178" s="263"/>
      <c r="EQ178" s="263"/>
      <c r="ER178" s="263"/>
      <c r="ES178" s="263"/>
      <c r="ET178" s="263"/>
      <c r="EU178" s="263"/>
      <c r="EV178" s="263"/>
      <c r="EW178" s="263"/>
      <c r="EX178" s="263"/>
      <c r="EY178" s="263"/>
      <c r="EZ178" s="263"/>
      <c r="FA178" s="263"/>
      <c r="FB178" s="263"/>
      <c r="FC178" s="263"/>
      <c r="FD178" s="263"/>
      <c r="FE178" s="263"/>
      <c r="FF178" s="263"/>
      <c r="FG178" s="263"/>
      <c r="FH178" s="263"/>
      <c r="FI178" s="263"/>
      <c r="FJ178" s="263"/>
      <c r="FK178" s="263"/>
      <c r="FL178" s="263"/>
      <c r="FM178" s="263"/>
      <c r="FN178" s="263"/>
      <c r="FO178" s="263"/>
      <c r="FP178" s="263"/>
      <c r="FQ178" s="263"/>
      <c r="FR178" s="263"/>
      <c r="FS178" s="263"/>
      <c r="FT178" s="263"/>
      <c r="FU178" s="263"/>
      <c r="FV178" s="263"/>
      <c r="FW178" s="263"/>
      <c r="FX178" s="263"/>
      <c r="FY178" s="263"/>
      <c r="FZ178" s="263"/>
      <c r="GA178" s="263"/>
      <c r="GB178" s="263"/>
      <c r="GC178" s="263"/>
      <c r="GD178" s="263"/>
      <c r="GE178" s="263"/>
      <c r="GF178" s="263"/>
      <c r="GG178" s="263"/>
      <c r="GH178" s="263"/>
      <c r="GI178" s="263"/>
      <c r="GJ178" s="263"/>
      <c r="GK178" s="263"/>
      <c r="GL178" s="263"/>
      <c r="GM178" s="263"/>
      <c r="GN178" s="263"/>
      <c r="GO178" s="263"/>
      <c r="GP178" s="263"/>
      <c r="GQ178" s="263"/>
    </row>
    <row r="179" spans="1:199" x14ac:dyDescent="0.25">
      <c r="A179" s="1"/>
      <c r="B179" s="1"/>
      <c r="C179" s="1"/>
      <c r="D179" s="1"/>
      <c r="E179" s="1"/>
      <c r="F179" s="97"/>
      <c r="G179" s="1"/>
      <c r="H179" s="1"/>
      <c r="I179" s="1"/>
      <c r="J179" s="18"/>
      <c r="K179" s="1"/>
      <c r="L179" s="1"/>
      <c r="M179" s="1"/>
      <c r="N179" s="1"/>
      <c r="O179" s="1"/>
      <c r="P179" s="1"/>
      <c r="Q179" s="1"/>
      <c r="R179" s="175"/>
      <c r="S179" s="263"/>
      <c r="T179" s="263"/>
      <c r="U179" s="26"/>
      <c r="V179" s="26"/>
      <c r="W179" s="263"/>
      <c r="X179" s="263"/>
      <c r="Y179" s="263"/>
      <c r="Z179" s="263"/>
      <c r="AA179" s="263"/>
      <c r="AB179" s="263"/>
      <c r="AC179" s="263"/>
      <c r="AD179" s="263"/>
      <c r="AE179" s="263"/>
      <c r="AF179" s="263"/>
      <c r="AG179" s="263"/>
      <c r="AH179" s="263"/>
      <c r="AI179" s="263"/>
      <c r="AJ179" s="263"/>
      <c r="AK179" s="263"/>
      <c r="AL179" s="263"/>
      <c r="AM179" s="263"/>
      <c r="AN179" s="263"/>
      <c r="AO179" s="263"/>
      <c r="AP179" s="263"/>
      <c r="AQ179" s="263"/>
      <c r="AR179" s="263"/>
      <c r="AS179" s="263"/>
      <c r="AT179" s="263"/>
      <c r="AU179" s="263"/>
      <c r="AV179" s="263"/>
      <c r="AW179" s="263"/>
      <c r="AX179" s="263"/>
      <c r="AY179" s="263"/>
      <c r="AZ179" s="263"/>
      <c r="BA179" s="263"/>
      <c r="BB179" s="263"/>
      <c r="BC179" s="263"/>
      <c r="BD179" s="263"/>
      <c r="BE179" s="263"/>
      <c r="BF179" s="263"/>
      <c r="BG179" s="263"/>
      <c r="BH179" s="263"/>
      <c r="BI179" s="263"/>
      <c r="BJ179" s="263"/>
      <c r="BK179" s="263"/>
      <c r="BL179" s="263"/>
      <c r="BM179" s="263"/>
      <c r="BN179" s="263"/>
      <c r="BO179" s="263"/>
      <c r="BP179" s="263"/>
      <c r="BQ179" s="263"/>
      <c r="BR179" s="263"/>
      <c r="BS179" s="263"/>
      <c r="BT179" s="263"/>
      <c r="BU179" s="263"/>
      <c r="BV179" s="263"/>
      <c r="BW179" s="263"/>
      <c r="BX179" s="263"/>
      <c r="BY179" s="263"/>
      <c r="BZ179" s="263"/>
      <c r="CA179" s="263"/>
      <c r="CB179" s="263"/>
      <c r="CC179" s="263"/>
      <c r="CD179" s="263"/>
      <c r="CE179" s="263"/>
      <c r="CF179" s="263"/>
      <c r="CG179" s="263"/>
      <c r="CH179" s="263"/>
      <c r="CI179" s="263"/>
      <c r="CJ179" s="263"/>
      <c r="CK179" s="263"/>
      <c r="CL179" s="263"/>
      <c r="CM179" s="263"/>
      <c r="CN179" s="263"/>
      <c r="CO179" s="263"/>
      <c r="CP179" s="263"/>
      <c r="CQ179" s="263"/>
      <c r="CR179" s="263"/>
      <c r="CS179" s="263"/>
      <c r="CT179" s="263"/>
      <c r="CU179" s="263"/>
      <c r="CV179" s="263"/>
      <c r="CW179" s="263"/>
      <c r="CX179" s="263"/>
      <c r="CY179" s="263"/>
      <c r="CZ179" s="263"/>
      <c r="DA179" s="263"/>
      <c r="DB179" s="263"/>
      <c r="DC179" s="263"/>
      <c r="DD179" s="263"/>
      <c r="DE179" s="263"/>
      <c r="DF179" s="263"/>
      <c r="DG179" s="263"/>
      <c r="DH179" s="263"/>
      <c r="DI179" s="263"/>
      <c r="DJ179" s="263"/>
      <c r="DK179" s="263"/>
      <c r="DL179" s="263"/>
      <c r="DM179" s="263"/>
      <c r="DN179" s="263"/>
      <c r="DO179" s="263"/>
      <c r="DP179" s="263"/>
      <c r="DQ179" s="263"/>
      <c r="DR179" s="263"/>
      <c r="DS179" s="263"/>
      <c r="DT179" s="263"/>
      <c r="DU179" s="263"/>
      <c r="DV179" s="263"/>
      <c r="DW179" s="263"/>
      <c r="DX179" s="263"/>
      <c r="DY179" s="263"/>
      <c r="DZ179" s="263"/>
      <c r="EA179" s="263"/>
      <c r="EB179" s="263"/>
      <c r="EC179" s="263"/>
      <c r="ED179" s="263"/>
      <c r="EE179" s="263"/>
      <c r="EF179" s="263"/>
      <c r="EG179" s="263"/>
      <c r="EH179" s="263"/>
      <c r="EI179" s="263"/>
      <c r="EJ179" s="263"/>
      <c r="EK179" s="263"/>
      <c r="EL179" s="263"/>
      <c r="EM179" s="263"/>
      <c r="EN179" s="263"/>
      <c r="EO179" s="263"/>
      <c r="EP179" s="263"/>
      <c r="EQ179" s="263"/>
      <c r="ER179" s="263"/>
      <c r="ES179" s="263"/>
      <c r="ET179" s="263"/>
      <c r="EU179" s="263"/>
      <c r="EV179" s="263"/>
      <c r="EW179" s="263"/>
      <c r="EX179" s="263"/>
      <c r="EY179" s="263"/>
      <c r="EZ179" s="263"/>
      <c r="FA179" s="263"/>
      <c r="FB179" s="263"/>
      <c r="FC179" s="263"/>
      <c r="FD179" s="263"/>
      <c r="FE179" s="263"/>
      <c r="FF179" s="263"/>
      <c r="FG179" s="263"/>
      <c r="FH179" s="263"/>
      <c r="FI179" s="263"/>
      <c r="FJ179" s="263"/>
      <c r="FK179" s="263"/>
      <c r="FL179" s="263"/>
      <c r="FM179" s="263"/>
      <c r="FN179" s="263"/>
      <c r="FO179" s="263"/>
      <c r="FP179" s="263"/>
      <c r="FQ179" s="263"/>
      <c r="FR179" s="263"/>
      <c r="FS179" s="263"/>
      <c r="FT179" s="263"/>
      <c r="FU179" s="263"/>
      <c r="FV179" s="263"/>
      <c r="FW179" s="263"/>
      <c r="FX179" s="263"/>
      <c r="FY179" s="263"/>
      <c r="FZ179" s="263"/>
      <c r="GA179" s="263"/>
      <c r="GB179" s="263"/>
      <c r="GC179" s="263"/>
      <c r="GD179" s="263"/>
      <c r="GE179" s="263"/>
      <c r="GF179" s="263"/>
      <c r="GG179" s="263"/>
      <c r="GH179" s="263"/>
      <c r="GI179" s="263"/>
      <c r="GJ179" s="263"/>
      <c r="GK179" s="263"/>
      <c r="GL179" s="263"/>
      <c r="GM179" s="263"/>
      <c r="GN179" s="263"/>
      <c r="GO179" s="263"/>
      <c r="GP179" s="263"/>
      <c r="GQ179" s="263"/>
    </row>
    <row r="180" spans="1:199" x14ac:dyDescent="0.25">
      <c r="A180" s="1"/>
      <c r="B180" s="1"/>
      <c r="C180" s="1"/>
      <c r="D180" s="1"/>
      <c r="E180" s="1"/>
      <c r="F180" s="97"/>
      <c r="G180" s="1"/>
      <c r="H180" s="1"/>
      <c r="I180" s="1"/>
      <c r="J180" s="18"/>
      <c r="K180" s="1"/>
      <c r="L180" s="1"/>
      <c r="M180" s="1"/>
      <c r="N180" s="1"/>
      <c r="O180" s="1"/>
      <c r="P180" s="1"/>
      <c r="Q180" s="1"/>
      <c r="R180" s="175"/>
      <c r="S180" s="263"/>
      <c r="T180" s="263"/>
      <c r="U180" s="26"/>
      <c r="V180" s="26"/>
      <c r="W180" s="263"/>
      <c r="X180" s="263"/>
      <c r="Y180" s="263"/>
      <c r="Z180" s="263"/>
      <c r="AA180" s="263"/>
      <c r="AB180" s="263"/>
      <c r="AC180" s="263"/>
      <c r="AD180" s="263"/>
      <c r="AE180" s="263"/>
      <c r="AF180" s="263"/>
      <c r="AG180" s="263"/>
      <c r="AH180" s="263"/>
      <c r="AI180" s="263"/>
      <c r="AJ180" s="263"/>
      <c r="AK180" s="263"/>
      <c r="AL180" s="263"/>
      <c r="AM180" s="263"/>
      <c r="AN180" s="263"/>
      <c r="AO180" s="263"/>
      <c r="AP180" s="263"/>
      <c r="AQ180" s="263"/>
      <c r="AR180" s="263"/>
      <c r="AS180" s="263"/>
      <c r="AT180" s="263"/>
      <c r="AU180" s="263"/>
      <c r="AV180" s="263"/>
      <c r="AW180" s="263"/>
      <c r="AX180" s="263"/>
      <c r="AY180" s="263"/>
      <c r="AZ180" s="263"/>
      <c r="BA180" s="263"/>
      <c r="BB180" s="263"/>
      <c r="BC180" s="263"/>
      <c r="BD180" s="263"/>
      <c r="BE180" s="263"/>
      <c r="BF180" s="263"/>
      <c r="BG180" s="263"/>
      <c r="BH180" s="263"/>
      <c r="BI180" s="263"/>
      <c r="BJ180" s="263"/>
      <c r="BK180" s="263"/>
      <c r="BL180" s="263"/>
      <c r="BM180" s="263"/>
      <c r="BN180" s="263"/>
      <c r="BO180" s="263"/>
      <c r="BP180" s="263"/>
      <c r="BQ180" s="263"/>
      <c r="BR180" s="263"/>
      <c r="BS180" s="263"/>
      <c r="BT180" s="263"/>
      <c r="BU180" s="263"/>
      <c r="BV180" s="263"/>
      <c r="BW180" s="263"/>
      <c r="BX180" s="263"/>
      <c r="BY180" s="263"/>
      <c r="BZ180" s="263"/>
      <c r="CA180" s="263"/>
      <c r="CB180" s="263"/>
      <c r="CC180" s="263"/>
      <c r="CD180" s="263"/>
      <c r="CE180" s="263"/>
      <c r="CF180" s="263"/>
      <c r="CG180" s="263"/>
      <c r="CH180" s="263"/>
      <c r="CI180" s="263"/>
      <c r="CJ180" s="263"/>
      <c r="CK180" s="263"/>
      <c r="CL180" s="263"/>
      <c r="CM180" s="263"/>
      <c r="CN180" s="263"/>
      <c r="CO180" s="263"/>
      <c r="CP180" s="263"/>
      <c r="CQ180" s="263"/>
      <c r="CR180" s="263"/>
      <c r="CS180" s="263"/>
      <c r="CT180" s="263"/>
      <c r="CU180" s="263"/>
      <c r="CV180" s="263"/>
      <c r="CW180" s="263"/>
      <c r="CX180" s="263"/>
      <c r="CY180" s="263"/>
      <c r="CZ180" s="263"/>
      <c r="DA180" s="263"/>
      <c r="DB180" s="263"/>
      <c r="DC180" s="263"/>
      <c r="DD180" s="263"/>
      <c r="DE180" s="263"/>
      <c r="DF180" s="263"/>
      <c r="DG180" s="263"/>
      <c r="DH180" s="263"/>
      <c r="DI180" s="263"/>
      <c r="DJ180" s="263"/>
      <c r="DK180" s="263"/>
      <c r="DL180" s="263"/>
      <c r="DM180" s="263"/>
      <c r="DN180" s="263"/>
      <c r="DO180" s="263"/>
      <c r="DP180" s="263"/>
      <c r="DQ180" s="263"/>
      <c r="DR180" s="263"/>
      <c r="DS180" s="263"/>
      <c r="DT180" s="263"/>
      <c r="DU180" s="263"/>
      <c r="DV180" s="263"/>
      <c r="DW180" s="263"/>
      <c r="DX180" s="263"/>
      <c r="DY180" s="263"/>
      <c r="DZ180" s="263"/>
      <c r="EA180" s="263"/>
      <c r="EB180" s="263"/>
      <c r="EC180" s="263"/>
      <c r="ED180" s="263"/>
      <c r="EE180" s="263"/>
      <c r="EF180" s="263"/>
      <c r="EG180" s="263"/>
      <c r="EH180" s="263"/>
      <c r="EI180" s="263"/>
      <c r="EJ180" s="263"/>
      <c r="EK180" s="263"/>
      <c r="EL180" s="263"/>
      <c r="EM180" s="263"/>
      <c r="EN180" s="263"/>
      <c r="EO180" s="263"/>
      <c r="EP180" s="263"/>
      <c r="EQ180" s="263"/>
      <c r="ER180" s="263"/>
      <c r="ES180" s="263"/>
      <c r="ET180" s="263"/>
      <c r="EU180" s="263"/>
      <c r="EV180" s="263"/>
      <c r="EW180" s="263"/>
      <c r="EX180" s="263"/>
      <c r="EY180" s="263"/>
      <c r="EZ180" s="263"/>
      <c r="FA180" s="263"/>
      <c r="FB180" s="263"/>
      <c r="FC180" s="263"/>
      <c r="FD180" s="263"/>
      <c r="FE180" s="263"/>
      <c r="FF180" s="263"/>
      <c r="FG180" s="263"/>
      <c r="FH180" s="263"/>
      <c r="FI180" s="263"/>
      <c r="FJ180" s="263"/>
      <c r="FK180" s="263"/>
      <c r="FL180" s="263"/>
      <c r="FM180" s="263"/>
      <c r="FN180" s="263"/>
      <c r="FO180" s="263"/>
      <c r="FP180" s="263"/>
      <c r="FQ180" s="263"/>
      <c r="FR180" s="263"/>
      <c r="FS180" s="263"/>
      <c r="FT180" s="263"/>
      <c r="FU180" s="263"/>
      <c r="FV180" s="263"/>
      <c r="FW180" s="263"/>
      <c r="FX180" s="263"/>
      <c r="FY180" s="263"/>
      <c r="FZ180" s="263"/>
      <c r="GA180" s="263"/>
      <c r="GB180" s="263"/>
      <c r="GC180" s="263"/>
      <c r="GD180" s="263"/>
      <c r="GE180" s="263"/>
      <c r="GF180" s="263"/>
      <c r="GG180" s="263"/>
      <c r="GH180" s="263"/>
      <c r="GI180" s="263"/>
      <c r="GJ180" s="263"/>
      <c r="GK180" s="263"/>
      <c r="GL180" s="263"/>
      <c r="GM180" s="263"/>
      <c r="GN180" s="263"/>
      <c r="GO180" s="263"/>
      <c r="GP180" s="263"/>
      <c r="GQ180" s="263"/>
    </row>
    <row r="181" spans="1:199" x14ac:dyDescent="0.25">
      <c r="A181" s="1"/>
      <c r="B181" s="1"/>
      <c r="C181" s="1"/>
      <c r="D181" s="1"/>
      <c r="E181" s="1"/>
      <c r="F181" s="97"/>
      <c r="G181" s="1"/>
      <c r="H181" s="1"/>
      <c r="I181" s="1"/>
      <c r="J181" s="18"/>
      <c r="K181" s="1"/>
      <c r="L181" s="1"/>
      <c r="M181" s="1"/>
      <c r="N181" s="1"/>
      <c r="O181" s="1"/>
      <c r="P181" s="1"/>
      <c r="Q181" s="1"/>
      <c r="R181" s="175"/>
      <c r="S181" s="263"/>
      <c r="T181" s="263"/>
      <c r="U181" s="26"/>
      <c r="V181" s="26"/>
      <c r="W181" s="263"/>
      <c r="X181" s="263"/>
      <c r="Y181" s="263"/>
      <c r="Z181" s="263"/>
      <c r="AA181" s="263"/>
      <c r="AB181" s="263"/>
      <c r="AC181" s="263"/>
      <c r="AD181" s="263"/>
      <c r="AE181" s="263"/>
      <c r="AF181" s="263"/>
      <c r="AG181" s="263"/>
      <c r="AH181" s="263"/>
      <c r="AI181" s="263"/>
      <c r="AJ181" s="263"/>
      <c r="AK181" s="263"/>
      <c r="AL181" s="263"/>
      <c r="AM181" s="263"/>
      <c r="AN181" s="263"/>
      <c r="AO181" s="263"/>
      <c r="AP181" s="263"/>
      <c r="AQ181" s="263"/>
      <c r="AR181" s="263"/>
      <c r="AS181" s="263"/>
      <c r="AT181" s="263"/>
      <c r="AU181" s="263"/>
      <c r="AV181" s="263"/>
      <c r="AW181" s="263"/>
      <c r="AX181" s="263"/>
      <c r="AY181" s="263"/>
      <c r="AZ181" s="263"/>
      <c r="BA181" s="263"/>
      <c r="BB181" s="263"/>
      <c r="BC181" s="263"/>
      <c r="BD181" s="263"/>
      <c r="BE181" s="263"/>
      <c r="BF181" s="263"/>
      <c r="BG181" s="263"/>
      <c r="BH181" s="263"/>
      <c r="BI181" s="263"/>
      <c r="BJ181" s="263"/>
      <c r="BK181" s="263"/>
      <c r="BL181" s="263"/>
      <c r="BM181" s="263"/>
      <c r="BN181" s="263"/>
      <c r="BO181" s="263"/>
      <c r="BP181" s="263"/>
      <c r="BQ181" s="263"/>
      <c r="BR181" s="263"/>
      <c r="BS181" s="263"/>
      <c r="BT181" s="263"/>
      <c r="BU181" s="263"/>
      <c r="BV181" s="263"/>
      <c r="BW181" s="263"/>
      <c r="BX181" s="263"/>
      <c r="BY181" s="263"/>
      <c r="BZ181" s="263"/>
      <c r="CA181" s="263"/>
      <c r="CB181" s="263"/>
      <c r="CC181" s="263"/>
      <c r="CD181" s="263"/>
      <c r="CE181" s="263"/>
      <c r="CF181" s="263"/>
      <c r="CG181" s="263"/>
      <c r="CH181" s="263"/>
      <c r="CI181" s="263"/>
      <c r="CJ181" s="263"/>
      <c r="CK181" s="263"/>
      <c r="CL181" s="263"/>
      <c r="CM181" s="263"/>
      <c r="CN181" s="263"/>
      <c r="CO181" s="263"/>
      <c r="CP181" s="263"/>
      <c r="CQ181" s="263"/>
      <c r="CR181" s="263"/>
      <c r="CS181" s="263"/>
      <c r="CT181" s="263"/>
      <c r="CU181" s="263"/>
      <c r="CV181" s="263"/>
      <c r="CW181" s="263"/>
      <c r="CX181" s="263"/>
      <c r="CY181" s="263"/>
      <c r="CZ181" s="263"/>
      <c r="DA181" s="263"/>
      <c r="DB181" s="263"/>
      <c r="DC181" s="263"/>
      <c r="DD181" s="263"/>
      <c r="DE181" s="263"/>
      <c r="DF181" s="263"/>
      <c r="DG181" s="263"/>
      <c r="DH181" s="263"/>
      <c r="DI181" s="263"/>
      <c r="DJ181" s="263"/>
      <c r="DK181" s="263"/>
      <c r="DL181" s="263"/>
      <c r="DM181" s="263"/>
      <c r="DN181" s="263"/>
      <c r="DO181" s="263"/>
      <c r="DP181" s="263"/>
      <c r="DQ181" s="263"/>
      <c r="DR181" s="263"/>
      <c r="DS181" s="263"/>
      <c r="DT181" s="263"/>
      <c r="DU181" s="263"/>
      <c r="DV181" s="263"/>
      <c r="DW181" s="263"/>
      <c r="DX181" s="263"/>
      <c r="DY181" s="263"/>
      <c r="DZ181" s="263"/>
      <c r="EA181" s="263"/>
      <c r="EB181" s="263"/>
      <c r="EC181" s="263"/>
      <c r="ED181" s="263"/>
      <c r="EE181" s="263"/>
      <c r="EF181" s="263"/>
      <c r="EG181" s="263"/>
      <c r="EH181" s="263"/>
      <c r="EI181" s="263"/>
      <c r="EJ181" s="263"/>
      <c r="EK181" s="263"/>
      <c r="EL181" s="263"/>
      <c r="EM181" s="263"/>
      <c r="EN181" s="263"/>
      <c r="EO181" s="263"/>
      <c r="EP181" s="263"/>
      <c r="EQ181" s="263"/>
      <c r="ER181" s="263"/>
      <c r="ES181" s="263"/>
      <c r="ET181" s="263"/>
      <c r="EU181" s="263"/>
      <c r="EV181" s="263"/>
      <c r="EW181" s="263"/>
      <c r="EX181" s="263"/>
      <c r="EY181" s="263"/>
      <c r="EZ181" s="263"/>
      <c r="FA181" s="263"/>
      <c r="FB181" s="263"/>
      <c r="FC181" s="263"/>
      <c r="FD181" s="263"/>
      <c r="FE181" s="263"/>
      <c r="FF181" s="263"/>
      <c r="FG181" s="263"/>
      <c r="FH181" s="263"/>
      <c r="FI181" s="263"/>
      <c r="FJ181" s="263"/>
      <c r="FK181" s="263"/>
      <c r="FL181" s="263"/>
      <c r="FM181" s="263"/>
      <c r="FN181" s="263"/>
      <c r="FO181" s="263"/>
      <c r="FP181" s="263"/>
      <c r="FQ181" s="263"/>
      <c r="FR181" s="263"/>
      <c r="FS181" s="263"/>
      <c r="FT181" s="263"/>
      <c r="FU181" s="263"/>
      <c r="FV181" s="263"/>
      <c r="FW181" s="263"/>
      <c r="FX181" s="263"/>
      <c r="FY181" s="263"/>
      <c r="FZ181" s="263"/>
      <c r="GA181" s="263"/>
      <c r="GB181" s="263"/>
      <c r="GC181" s="263"/>
      <c r="GD181" s="263"/>
      <c r="GE181" s="263"/>
      <c r="GF181" s="263"/>
      <c r="GG181" s="263"/>
      <c r="GH181" s="263"/>
      <c r="GI181" s="263"/>
      <c r="GJ181" s="263"/>
      <c r="GK181" s="263"/>
      <c r="GL181" s="263"/>
      <c r="GM181" s="263"/>
      <c r="GN181" s="263"/>
      <c r="GO181" s="263"/>
      <c r="GP181" s="263"/>
      <c r="GQ181" s="263"/>
    </row>
    <row r="182" spans="1:199" x14ac:dyDescent="0.25">
      <c r="A182" s="1"/>
      <c r="B182" s="1"/>
      <c r="C182" s="1"/>
      <c r="D182" s="1"/>
      <c r="E182" s="1"/>
      <c r="F182" s="97"/>
      <c r="G182" s="1"/>
      <c r="H182" s="1"/>
      <c r="I182" s="1"/>
      <c r="J182" s="18"/>
      <c r="K182" s="1"/>
      <c r="L182" s="1"/>
      <c r="M182" s="1"/>
      <c r="N182" s="1"/>
      <c r="O182" s="1"/>
      <c r="P182" s="1"/>
      <c r="Q182" s="1"/>
      <c r="R182" s="175"/>
      <c r="S182" s="263"/>
      <c r="T182" s="263"/>
      <c r="U182" s="26"/>
      <c r="V182" s="26"/>
      <c r="W182" s="263"/>
      <c r="X182" s="263"/>
      <c r="Y182" s="263"/>
      <c r="Z182" s="263"/>
      <c r="AA182" s="263"/>
      <c r="AB182" s="263"/>
      <c r="AC182" s="263"/>
      <c r="AD182" s="263"/>
      <c r="AE182" s="263"/>
      <c r="AF182" s="263"/>
      <c r="AG182" s="263"/>
      <c r="AH182" s="263"/>
      <c r="AI182" s="263"/>
      <c r="AJ182" s="263"/>
      <c r="AK182" s="263"/>
      <c r="AL182" s="263"/>
      <c r="AM182" s="263"/>
      <c r="AN182" s="263"/>
      <c r="AO182" s="263"/>
      <c r="AP182" s="263"/>
      <c r="AQ182" s="263"/>
      <c r="AR182" s="263"/>
      <c r="AS182" s="263"/>
      <c r="AT182" s="263"/>
      <c r="AU182" s="263"/>
      <c r="AV182" s="263"/>
      <c r="AW182" s="263"/>
      <c r="AX182" s="263"/>
      <c r="AY182" s="263"/>
      <c r="AZ182" s="263"/>
      <c r="BA182" s="263"/>
      <c r="BB182" s="263"/>
      <c r="BC182" s="263"/>
      <c r="BD182" s="263"/>
      <c r="BE182" s="263"/>
      <c r="BF182" s="263"/>
      <c r="BG182" s="263"/>
      <c r="BH182" s="263"/>
      <c r="BI182" s="263"/>
      <c r="BJ182" s="263"/>
      <c r="BK182" s="263"/>
      <c r="BL182" s="263"/>
      <c r="BM182" s="263"/>
      <c r="BN182" s="263"/>
      <c r="BO182" s="263"/>
      <c r="BP182" s="263"/>
      <c r="BQ182" s="263"/>
      <c r="BR182" s="263"/>
      <c r="BS182" s="263"/>
      <c r="BT182" s="263"/>
      <c r="BU182" s="263"/>
      <c r="BV182" s="263"/>
      <c r="BW182" s="263"/>
      <c r="BX182" s="263"/>
      <c r="BY182" s="263"/>
      <c r="BZ182" s="263"/>
      <c r="CA182" s="263"/>
      <c r="CB182" s="263"/>
      <c r="CC182" s="263"/>
      <c r="CD182" s="263"/>
      <c r="CE182" s="263"/>
      <c r="CF182" s="263"/>
      <c r="CG182" s="263"/>
      <c r="CH182" s="263"/>
      <c r="CI182" s="263"/>
      <c r="CJ182" s="263"/>
      <c r="CK182" s="263"/>
      <c r="CL182" s="263"/>
      <c r="CM182" s="263"/>
      <c r="CN182" s="263"/>
      <c r="CO182" s="263"/>
      <c r="CP182" s="263"/>
      <c r="CQ182" s="263"/>
      <c r="CR182" s="263"/>
      <c r="CS182" s="263"/>
      <c r="CT182" s="263"/>
      <c r="CU182" s="263"/>
      <c r="CV182" s="263"/>
      <c r="CW182" s="263"/>
      <c r="CX182" s="263"/>
      <c r="CY182" s="263"/>
      <c r="CZ182" s="263"/>
      <c r="DA182" s="263"/>
      <c r="DB182" s="263"/>
      <c r="DC182" s="263"/>
      <c r="DD182" s="263"/>
      <c r="DE182" s="263"/>
      <c r="DF182" s="263"/>
      <c r="DG182" s="263"/>
      <c r="DH182" s="263"/>
      <c r="DI182" s="263"/>
      <c r="DJ182" s="263"/>
      <c r="DK182" s="263"/>
      <c r="DL182" s="263"/>
      <c r="DM182" s="263"/>
      <c r="DN182" s="263"/>
      <c r="DO182" s="263"/>
      <c r="DP182" s="263"/>
      <c r="DQ182" s="263"/>
      <c r="DR182" s="263"/>
      <c r="DS182" s="263"/>
      <c r="DT182" s="263"/>
      <c r="DU182" s="263"/>
      <c r="DV182" s="263"/>
      <c r="DW182" s="263"/>
      <c r="DX182" s="263"/>
      <c r="DY182" s="263"/>
      <c r="DZ182" s="263"/>
      <c r="EA182" s="263"/>
      <c r="EB182" s="263"/>
      <c r="EC182" s="263"/>
      <c r="ED182" s="263"/>
      <c r="EE182" s="263"/>
      <c r="EF182" s="263"/>
      <c r="EG182" s="263"/>
      <c r="EH182" s="263"/>
      <c r="EI182" s="263"/>
      <c r="EJ182" s="263"/>
      <c r="EK182" s="263"/>
      <c r="EL182" s="263"/>
      <c r="EM182" s="263"/>
      <c r="EN182" s="263"/>
      <c r="EO182" s="263"/>
      <c r="EP182" s="263"/>
      <c r="EQ182" s="263"/>
      <c r="ER182" s="263"/>
      <c r="ES182" s="263"/>
      <c r="ET182" s="263"/>
      <c r="EU182" s="263"/>
      <c r="EV182" s="263"/>
      <c r="EW182" s="263"/>
      <c r="EX182" s="263"/>
      <c r="EY182" s="263"/>
      <c r="EZ182" s="263"/>
      <c r="FA182" s="263"/>
      <c r="FB182" s="263"/>
      <c r="FC182" s="263"/>
      <c r="FD182" s="263"/>
      <c r="FE182" s="263"/>
      <c r="FF182" s="263"/>
      <c r="FG182" s="263"/>
      <c r="FH182" s="263"/>
      <c r="FI182" s="263"/>
      <c r="FJ182" s="263"/>
      <c r="FK182" s="263"/>
      <c r="FL182" s="263"/>
      <c r="FM182" s="263"/>
      <c r="FN182" s="263"/>
      <c r="FO182" s="263"/>
      <c r="FP182" s="263"/>
      <c r="FQ182" s="263"/>
      <c r="FR182" s="263"/>
      <c r="FS182" s="263"/>
      <c r="FT182" s="263"/>
      <c r="FU182" s="263"/>
      <c r="FV182" s="263"/>
      <c r="FW182" s="263"/>
      <c r="FX182" s="263"/>
      <c r="FY182" s="263"/>
      <c r="FZ182" s="263"/>
      <c r="GA182" s="263"/>
      <c r="GB182" s="263"/>
      <c r="GC182" s="263"/>
      <c r="GD182" s="263"/>
      <c r="GE182" s="263"/>
      <c r="GF182" s="263"/>
      <c r="GG182" s="263"/>
      <c r="GH182" s="263"/>
      <c r="GI182" s="263"/>
      <c r="GJ182" s="263"/>
      <c r="GK182" s="263"/>
      <c r="GL182" s="263"/>
      <c r="GM182" s="263"/>
      <c r="GN182" s="263"/>
      <c r="GO182" s="263"/>
      <c r="GP182" s="263"/>
      <c r="GQ182" s="263"/>
    </row>
    <row r="183" spans="1:199" x14ac:dyDescent="0.25">
      <c r="A183" s="1"/>
      <c r="B183" s="1"/>
      <c r="C183" s="1"/>
      <c r="D183" s="1"/>
      <c r="E183" s="1"/>
      <c r="F183" s="97"/>
      <c r="G183" s="1"/>
      <c r="H183" s="1"/>
      <c r="I183" s="1"/>
      <c r="J183" s="18"/>
      <c r="K183" s="1"/>
      <c r="L183" s="1"/>
      <c r="M183" s="1"/>
      <c r="N183" s="1"/>
      <c r="O183" s="1"/>
      <c r="P183" s="1"/>
      <c r="Q183" s="1"/>
      <c r="R183" s="175"/>
      <c r="S183" s="263"/>
      <c r="T183" s="263"/>
      <c r="U183" s="26"/>
      <c r="V183" s="26"/>
      <c r="W183" s="263"/>
      <c r="X183" s="263"/>
      <c r="Y183" s="263"/>
      <c r="Z183" s="263"/>
      <c r="AA183" s="263"/>
      <c r="AB183" s="263"/>
      <c r="AC183" s="263"/>
      <c r="AD183" s="263"/>
      <c r="AE183" s="263"/>
      <c r="AF183" s="263"/>
      <c r="AG183" s="263"/>
      <c r="AH183" s="263"/>
      <c r="AI183" s="263"/>
      <c r="AJ183" s="263"/>
      <c r="AK183" s="263"/>
      <c r="AL183" s="263"/>
      <c r="AM183" s="263"/>
      <c r="AN183" s="263"/>
      <c r="AO183" s="263"/>
      <c r="AP183" s="263"/>
      <c r="AQ183" s="263"/>
      <c r="AR183" s="263"/>
      <c r="AS183" s="263"/>
      <c r="AT183" s="263"/>
      <c r="AU183" s="263"/>
      <c r="AV183" s="263"/>
      <c r="AW183" s="263"/>
      <c r="AX183" s="263"/>
      <c r="AY183" s="263"/>
      <c r="AZ183" s="263"/>
      <c r="BA183" s="263"/>
      <c r="BB183" s="263"/>
      <c r="BC183" s="263"/>
      <c r="BD183" s="263"/>
      <c r="BE183" s="263"/>
      <c r="BF183" s="263"/>
      <c r="BG183" s="263"/>
      <c r="BH183" s="263"/>
      <c r="BI183" s="263"/>
      <c r="BJ183" s="263"/>
      <c r="BK183" s="263"/>
      <c r="BL183" s="263"/>
      <c r="BM183" s="263"/>
      <c r="BN183" s="263"/>
      <c r="BO183" s="263"/>
      <c r="BP183" s="263"/>
      <c r="BQ183" s="263"/>
      <c r="BR183" s="263"/>
      <c r="BS183" s="263"/>
      <c r="BT183" s="263"/>
      <c r="BU183" s="263"/>
      <c r="BV183" s="263"/>
      <c r="BW183" s="263"/>
      <c r="BX183" s="263"/>
      <c r="BY183" s="263"/>
      <c r="BZ183" s="263"/>
      <c r="CA183" s="263"/>
      <c r="CB183" s="263"/>
      <c r="CC183" s="263"/>
      <c r="CD183" s="263"/>
      <c r="CE183" s="263"/>
      <c r="CF183" s="263"/>
      <c r="CG183" s="263"/>
      <c r="CH183" s="263"/>
      <c r="CI183" s="263"/>
      <c r="CJ183" s="263"/>
      <c r="CK183" s="263"/>
      <c r="CL183" s="263"/>
      <c r="CM183" s="263"/>
      <c r="CN183" s="263"/>
      <c r="CO183" s="263"/>
      <c r="CP183" s="263"/>
      <c r="CQ183" s="263"/>
      <c r="CR183" s="263"/>
      <c r="CS183" s="263"/>
      <c r="CT183" s="263"/>
      <c r="CU183" s="263"/>
      <c r="CV183" s="263"/>
      <c r="CW183" s="263"/>
      <c r="CX183" s="263"/>
      <c r="CY183" s="263"/>
      <c r="CZ183" s="263"/>
      <c r="DA183" s="263"/>
      <c r="DB183" s="263"/>
      <c r="DC183" s="263"/>
      <c r="DD183" s="263"/>
      <c r="DE183" s="263"/>
      <c r="DF183" s="263"/>
      <c r="DG183" s="263"/>
      <c r="DH183" s="263"/>
      <c r="DI183" s="263"/>
      <c r="DJ183" s="263"/>
      <c r="DK183" s="263"/>
      <c r="DL183" s="263"/>
      <c r="DM183" s="263"/>
      <c r="DN183" s="263"/>
      <c r="DO183" s="263"/>
      <c r="DP183" s="263"/>
      <c r="DQ183" s="263"/>
      <c r="DR183" s="263"/>
      <c r="DS183" s="263"/>
      <c r="DT183" s="263"/>
      <c r="DU183" s="263"/>
      <c r="DV183" s="263"/>
      <c r="DW183" s="263"/>
      <c r="DX183" s="263"/>
      <c r="DY183" s="263"/>
      <c r="DZ183" s="263"/>
      <c r="EA183" s="263"/>
      <c r="EB183" s="263"/>
      <c r="EC183" s="263"/>
      <c r="ED183" s="263"/>
      <c r="EE183" s="263"/>
      <c r="EF183" s="263"/>
      <c r="EG183" s="263"/>
      <c r="EH183" s="263"/>
      <c r="EI183" s="263"/>
      <c r="EJ183" s="263"/>
      <c r="EK183" s="263"/>
      <c r="EL183" s="263"/>
      <c r="EM183" s="263"/>
      <c r="EN183" s="263"/>
      <c r="EO183" s="263"/>
      <c r="EP183" s="263"/>
      <c r="EQ183" s="263"/>
      <c r="ER183" s="263"/>
      <c r="ES183" s="263"/>
      <c r="ET183" s="263"/>
      <c r="EU183" s="263"/>
      <c r="EV183" s="263"/>
      <c r="EW183" s="263"/>
      <c r="EX183" s="263"/>
      <c r="EY183" s="263"/>
      <c r="EZ183" s="263"/>
      <c r="FA183" s="263"/>
      <c r="FB183" s="263"/>
      <c r="FC183" s="263"/>
      <c r="FD183" s="263"/>
      <c r="FE183" s="263"/>
      <c r="FF183" s="263"/>
      <c r="FG183" s="263"/>
      <c r="FH183" s="263"/>
      <c r="FI183" s="263"/>
      <c r="FJ183" s="263"/>
      <c r="FK183" s="263"/>
      <c r="FL183" s="263"/>
      <c r="FM183" s="263"/>
      <c r="FN183" s="263"/>
      <c r="FO183" s="263"/>
      <c r="FP183" s="263"/>
      <c r="FQ183" s="263"/>
      <c r="FR183" s="263"/>
      <c r="FS183" s="263"/>
      <c r="FT183" s="263"/>
      <c r="FU183" s="263"/>
      <c r="FV183" s="263"/>
      <c r="FW183" s="263"/>
      <c r="FX183" s="263"/>
      <c r="FY183" s="263"/>
      <c r="FZ183" s="263"/>
      <c r="GA183" s="263"/>
      <c r="GB183" s="263"/>
      <c r="GC183" s="263"/>
      <c r="GD183" s="263"/>
      <c r="GE183" s="263"/>
      <c r="GF183" s="263"/>
      <c r="GG183" s="263"/>
      <c r="GH183" s="263"/>
      <c r="GI183" s="263"/>
      <c r="GJ183" s="263"/>
      <c r="GK183" s="263"/>
      <c r="GL183" s="263"/>
      <c r="GM183" s="263"/>
      <c r="GN183" s="263"/>
      <c r="GO183" s="263"/>
      <c r="GP183" s="263"/>
      <c r="GQ183" s="263"/>
    </row>
  </sheetData>
  <conditionalFormatting sqref="W8:W9 Z8:Z9 AC8:AC9">
    <cfRule type="containsBlanks" dxfId="2214" priority="2123">
      <formula>LEN(TRIM(W8))=0</formula>
    </cfRule>
  </conditionalFormatting>
  <conditionalFormatting sqref="A9:C9 A10:R10 A12:R12 A11:F11 A13:F18 A28:F32 A47:F49 A65:F65 A26:R27 A45:R46 A74:C74 K77:R79 A77:C81 A147:R1048576 A84:C84 K84:R84 K74:R74 K28:R32 K11:R11 A66:R67 A61:R61 A64:R64 A70:C70 A2:R2 GR70:XFD70 GR61:XFD61 GR74:XFD74 GR84:XFD84 GR147:XFD1048576 GR77:XFD81 GR26:XFD32 GR64:XFD67 GR45:XFD49 GR1:XFD18 K47:R49 K65:R65 K13:R18 A6:I6 K6:R6 E70:R70 Z70 Z61 Z64:Z67 Z74 Z147:Z1048576 Z80:Z81 Z45:Z49 AC26:AC32 AC80:AC81 AC147:AC1048576 AC74 AC61 AC45:AC49 AC64:AC67 AC70 AC1:AC18 U70:W70 U61:W61 U64:W67 U74:W74 U84:V84 U147:W1048576 U77:V79 U80:W81 U45:W49 U26:W32 U1:W18 A7:B8 D7:R7 Z1:Z18 Z26:Z32 E84:F84 E77:F79 E74:F74 E80:R81 A3:B5 D3:R5 E8:T8 E1:R1">
    <cfRule type="cellIs" dxfId="2213" priority="2122" operator="equal">
      <formula>0</formula>
    </cfRule>
  </conditionalFormatting>
  <conditionalFormatting sqref="D9">
    <cfRule type="containsBlanks" dxfId="2212" priority="2121">
      <formula>LEN(TRIM(D9))=0</formula>
    </cfRule>
  </conditionalFormatting>
  <conditionalFormatting sqref="D9:F9 H9:T9">
    <cfRule type="cellIs" dxfId="2211" priority="2120" operator="equal">
      <formula>0</formula>
    </cfRule>
  </conditionalFormatting>
  <conditionalFormatting sqref="G11:J11">
    <cfRule type="cellIs" dxfId="2210" priority="2119" operator="equal">
      <formula>0</formula>
    </cfRule>
  </conditionalFormatting>
  <conditionalFormatting sqref="G13:J13">
    <cfRule type="cellIs" dxfId="2209" priority="2118" operator="equal">
      <formula>0</formula>
    </cfRule>
  </conditionalFormatting>
  <conditionalFormatting sqref="G14:J18">
    <cfRule type="cellIs" dxfId="2208" priority="2117" operator="equal">
      <formula>0</formula>
    </cfRule>
  </conditionalFormatting>
  <conditionalFormatting sqref="G28:J28">
    <cfRule type="cellIs" dxfId="2207" priority="2116" operator="equal">
      <formula>0</formula>
    </cfRule>
  </conditionalFormatting>
  <conditionalFormatting sqref="G29:J30">
    <cfRule type="cellIs" dxfId="2206" priority="2115" operator="equal">
      <formula>0</formula>
    </cfRule>
  </conditionalFormatting>
  <conditionalFormatting sqref="G31:J32">
    <cfRule type="cellIs" dxfId="2205" priority="2114" operator="equal">
      <formula>0</formula>
    </cfRule>
  </conditionalFormatting>
  <conditionalFormatting sqref="G47:J47">
    <cfRule type="cellIs" dxfId="2204" priority="2113" operator="equal">
      <formula>0</formula>
    </cfRule>
  </conditionalFormatting>
  <conditionalFormatting sqref="G48:J49">
    <cfRule type="cellIs" dxfId="2203" priority="2112" operator="equal">
      <formula>0</formula>
    </cfRule>
  </conditionalFormatting>
  <conditionalFormatting sqref="G65:J65">
    <cfRule type="cellIs" dxfId="2202" priority="2111" operator="equal">
      <formula>0</formula>
    </cfRule>
  </conditionalFormatting>
  <conditionalFormatting sqref="G74:J74">
    <cfRule type="cellIs" dxfId="2201" priority="2110" operator="equal">
      <formula>0</formula>
    </cfRule>
  </conditionalFormatting>
  <conditionalFormatting sqref="A75:C76 GR75:XFD76 K75:R76 W76:W79 Z75:Z79 AC75:AC79 U75:W75 U76:V76 E75:F76">
    <cfRule type="cellIs" dxfId="2200" priority="2109" operator="equal">
      <formula>0</formula>
    </cfRule>
  </conditionalFormatting>
  <conditionalFormatting sqref="A85:C85 A82:C82 K82:R82 A98:C98 GR98:XFD98 GR82:XFD82 GR85:XFD85 Z98 Z82 Z85 AC85 AC82 AC98 U98:W98 U82:W82 U85:W85 E98:R98 E82:F82 E85:R85">
    <cfRule type="cellIs" dxfId="2199" priority="2108" operator="equal">
      <formula>0</formula>
    </cfRule>
  </conditionalFormatting>
  <conditionalFormatting sqref="G82:J82">
    <cfRule type="cellIs" dxfId="2198" priority="2107" operator="equal">
      <formula>0</formula>
    </cfRule>
  </conditionalFormatting>
  <conditionalFormatting sqref="A83:C83 K83:R83 GR83:XFD83 U83:V83 E83:F83">
    <cfRule type="cellIs" dxfId="2197" priority="2106" operator="equal">
      <formula>0</formula>
    </cfRule>
  </conditionalFormatting>
  <conditionalFormatting sqref="A114:F118 A128:F132 A126:R127 A145:R146 A113:C113 E113:F113 K113:R118 GR113:XFD118 GR145:XFD146 GR126:XFD132 K128:R132 Z132 Z113:Z116 Z145:Z146 Z126:Z130 AC126:AC130 AC145:AC146 AC113:AC116 AC132 U132:W132 U113:W116 U117:V118 U131:V131 U145:W146 U126:W130">
    <cfRule type="cellIs" dxfId="2196" priority="2105" operator="equal">
      <formula>0</formula>
    </cfRule>
  </conditionalFormatting>
  <conditionalFormatting sqref="G113:J113">
    <cfRule type="cellIs" dxfId="2195" priority="2104" operator="equal">
      <formula>0</formula>
    </cfRule>
  </conditionalFormatting>
  <conditionalFormatting sqref="G114:J118">
    <cfRule type="cellIs" dxfId="2194" priority="2103" operator="equal">
      <formula>0</formula>
    </cfRule>
  </conditionalFormatting>
  <conditionalFormatting sqref="G128:J128">
    <cfRule type="cellIs" dxfId="2193" priority="2102" operator="equal">
      <formula>0</formula>
    </cfRule>
  </conditionalFormatting>
  <conditionalFormatting sqref="G129:J130">
    <cfRule type="cellIs" dxfId="2192" priority="2101" operator="equal">
      <formula>0</formula>
    </cfRule>
  </conditionalFormatting>
  <conditionalFormatting sqref="G131:J132">
    <cfRule type="cellIs" dxfId="2191" priority="2100" operator="equal">
      <formula>0</formula>
    </cfRule>
  </conditionalFormatting>
  <conditionalFormatting sqref="A72:R73 A71:C71 K71:R71 GR71:XFD73 E71:F71 Z71:Z73 AC71:AC73 U71:W73">
    <cfRule type="cellIs" dxfId="2190" priority="2099" operator="equal">
      <formula>0</formula>
    </cfRule>
  </conditionalFormatting>
  <conditionalFormatting sqref="A50:F50 GR50:XFD50 K50:R50 W51:W57 Z50:Z57 AC50:AC57 U50:W50 AC60 Z60 W60">
    <cfRule type="cellIs" dxfId="2189" priority="2087" operator="equal">
      <formula>0</formula>
    </cfRule>
  </conditionalFormatting>
  <conditionalFormatting sqref="D113">
    <cfRule type="cellIs" dxfId="2188" priority="2088" operator="equal">
      <formula>0</formula>
    </cfRule>
  </conditionalFormatting>
  <conditionalFormatting sqref="AC131">
    <cfRule type="cellIs" dxfId="2187" priority="2098" operator="equal">
      <formula>0</formula>
    </cfRule>
  </conditionalFormatting>
  <conditionalFormatting sqref="AC117:AC118">
    <cfRule type="cellIs" dxfId="2186" priority="2097" operator="equal">
      <formula>0</formula>
    </cfRule>
  </conditionalFormatting>
  <conditionalFormatting sqref="R71 W71 Z71 AC71">
    <cfRule type="cellIs" dxfId="2185" priority="2095" operator="greaterThan">
      <formula>0</formula>
    </cfRule>
    <cfRule type="cellIs" dxfId="2184" priority="2096" operator="lessThan">
      <formula>0</formula>
    </cfRule>
  </conditionalFormatting>
  <conditionalFormatting sqref="W14 Z14 AC14">
    <cfRule type="cellIs" dxfId="2183" priority="2093" operator="greaterThan">
      <formula>0</formula>
    </cfRule>
    <cfRule type="cellIs" dxfId="2182" priority="2094" operator="lessThan">
      <formula>0</formula>
    </cfRule>
  </conditionalFormatting>
  <conditionalFormatting sqref="W114 Z114 AC114">
    <cfRule type="cellIs" dxfId="2181" priority="2091" operator="greaterThan">
      <formula>0</formula>
    </cfRule>
    <cfRule type="cellIs" dxfId="2180" priority="2092" operator="lessThan">
      <formula>0</formula>
    </cfRule>
  </conditionalFormatting>
  <conditionalFormatting sqref="R14 R114">
    <cfRule type="cellIs" dxfId="2179" priority="2089" operator="greaterThan">
      <formula>0</formula>
    </cfRule>
    <cfRule type="cellIs" dxfId="2178" priority="2090" operator="lessThan">
      <formula>0</formula>
    </cfRule>
  </conditionalFormatting>
  <conditionalFormatting sqref="G50:J50">
    <cfRule type="cellIs" dxfId="2177" priority="2086" operator="equal">
      <formula>0</formula>
    </cfRule>
  </conditionalFormatting>
  <conditionalFormatting sqref="A33:F33 K33:R33 GR33:XFD33 Z33 AC33 U33:W33">
    <cfRule type="cellIs" dxfId="2176" priority="2085" operator="equal">
      <formula>0</formula>
    </cfRule>
  </conditionalFormatting>
  <conditionalFormatting sqref="G33:J33">
    <cfRule type="cellIs" dxfId="2175" priority="2084" operator="equal">
      <formula>0</formula>
    </cfRule>
  </conditionalFormatting>
  <conditionalFormatting sqref="G86:J86">
    <cfRule type="cellIs" dxfId="2174" priority="2081" operator="equal">
      <formula>0</formula>
    </cfRule>
  </conditionalFormatting>
  <conditionalFormatting sqref="A87:C87 K87:R87 GR87:XFD87 U87:V87 E87:F87">
    <cfRule type="cellIs" dxfId="2173" priority="2080" operator="equal">
      <formula>0</formula>
    </cfRule>
  </conditionalFormatting>
  <conditionalFormatting sqref="A88:C88 K88:R88 GR88:XFD88 U88:V88 E88:F88">
    <cfRule type="cellIs" dxfId="2172" priority="2083" operator="equal">
      <formula>0</formula>
    </cfRule>
  </conditionalFormatting>
  <conditionalFormatting sqref="A97:C97 A86:C86 K86:R86 GR86:XFD86 GR97:XFD97 Z86 Z97 AC97 AC86 U86:W86 U97:W97 E86:F86 E97:R97">
    <cfRule type="cellIs" dxfId="2171" priority="2082" operator="equal">
      <formula>0</formula>
    </cfRule>
  </conditionalFormatting>
  <conditionalFormatting sqref="A133:F133 GR133:XFD133 K133:R133 W134:W138 W143:W144 Z143:Z144 Z133:Z138 AC133:AC138 AC143:AC144 U133:W133">
    <cfRule type="cellIs" dxfId="2170" priority="2079" operator="equal">
      <formula>0</formula>
    </cfRule>
  </conditionalFormatting>
  <conditionalFormatting sqref="G133:J133">
    <cfRule type="cellIs" dxfId="2169" priority="2078" operator="equal">
      <formula>0</formula>
    </cfRule>
  </conditionalFormatting>
  <conditionalFormatting sqref="A62:F62 K62:R62 GR62:XFD62 Z62 AC62 U62:W62">
    <cfRule type="cellIs" dxfId="2168" priority="2077" operator="equal">
      <formula>0</formula>
    </cfRule>
  </conditionalFormatting>
  <conditionalFormatting sqref="G62:J62">
    <cfRule type="cellIs" dxfId="2167" priority="2076" operator="equal">
      <formula>0</formula>
    </cfRule>
  </conditionalFormatting>
  <conditionalFormatting sqref="A63:F63 K63:R63 GR63:XFD63 Z63 AC63 U63:W63">
    <cfRule type="cellIs" dxfId="2166" priority="2075" operator="equal">
      <formula>0</formula>
    </cfRule>
  </conditionalFormatting>
  <conditionalFormatting sqref="G63:J63">
    <cfRule type="cellIs" dxfId="2165" priority="2074" operator="equal">
      <formula>0</formula>
    </cfRule>
  </conditionalFormatting>
  <conditionalFormatting sqref="G134:J134">
    <cfRule type="cellIs" dxfId="2164" priority="2068" operator="equal">
      <formula>0</formula>
    </cfRule>
  </conditionalFormatting>
  <conditionalFormatting sqref="A134:F134 K134:R134 GR134:XFD134 U134:V134">
    <cfRule type="cellIs" dxfId="2163" priority="2069" operator="equal">
      <formula>0</formula>
    </cfRule>
  </conditionalFormatting>
  <conditionalFormatting sqref="G34:J34">
    <cfRule type="cellIs" dxfId="2162" priority="2066" operator="equal">
      <formula>0</formula>
    </cfRule>
  </conditionalFormatting>
  <conditionalFormatting sqref="A68:R68 GR68:XFD68 Z68 AC68 U68:W68">
    <cfRule type="cellIs" dxfId="2161" priority="2073" operator="equal">
      <formula>0</formula>
    </cfRule>
  </conditionalFormatting>
  <conditionalFormatting sqref="A69:C69 K69:R69 GR69:XFD69 E69:F69 Z69 AC69 U69:W69">
    <cfRule type="cellIs" dxfId="2160" priority="2072" operator="equal">
      <formula>0</formula>
    </cfRule>
  </conditionalFormatting>
  <conditionalFormatting sqref="R69 W69 Z69 AC69">
    <cfRule type="cellIs" dxfId="2159" priority="2070" operator="greaterThan">
      <formula>0</formula>
    </cfRule>
    <cfRule type="cellIs" dxfId="2158" priority="2071" operator="lessThan">
      <formula>0</formula>
    </cfRule>
  </conditionalFormatting>
  <conditionalFormatting sqref="A34:F34 K34:R34 GR34:XFD34 Z34 AC34 U34:W34">
    <cfRule type="cellIs" dxfId="2157" priority="2067" operator="equal">
      <formula>0</formula>
    </cfRule>
  </conditionalFormatting>
  <conditionalFormatting sqref="G35:J35">
    <cfRule type="cellIs" dxfId="2156" priority="2060" operator="equal">
      <formula>0</formula>
    </cfRule>
  </conditionalFormatting>
  <conditionalFormatting sqref="A35:F35 K35:R35 GR35:XFD35 Z35 AC35 U35:W35">
    <cfRule type="cellIs" dxfId="2155" priority="2061" operator="equal">
      <formula>0</formula>
    </cfRule>
  </conditionalFormatting>
  <conditionalFormatting sqref="G52:J52">
    <cfRule type="cellIs" dxfId="2154" priority="2058" operator="equal">
      <formula>0</formula>
    </cfRule>
  </conditionalFormatting>
  <conditionalFormatting sqref="A51:F51 K51:R51 GR51:XFD51 U51:V51">
    <cfRule type="cellIs" dxfId="2153" priority="2065" operator="equal">
      <formula>0</formula>
    </cfRule>
  </conditionalFormatting>
  <conditionalFormatting sqref="G51:J51">
    <cfRule type="cellIs" dxfId="2152" priority="2064" operator="equal">
      <formula>0</formula>
    </cfRule>
  </conditionalFormatting>
  <conditionalFormatting sqref="R63 W63 Z63 AC63">
    <cfRule type="cellIs" dxfId="2151" priority="2062" operator="greaterThan">
      <formula>0</formula>
    </cfRule>
    <cfRule type="cellIs" dxfId="2150" priority="2063" operator="lessThan">
      <formula>0</formula>
    </cfRule>
  </conditionalFormatting>
  <conditionalFormatting sqref="A52:F52 K52:R52 GR52:XFD52 U52:V52">
    <cfRule type="cellIs" dxfId="2149" priority="2059" operator="equal">
      <formula>0</formula>
    </cfRule>
  </conditionalFormatting>
  <conditionalFormatting sqref="A89:C89 K89:R89 GR89:XFD89 U89:V89 E89:F89">
    <cfRule type="cellIs" dxfId="2148" priority="2057" operator="equal">
      <formula>0</formula>
    </cfRule>
  </conditionalFormatting>
  <conditionalFormatting sqref="G135:J135">
    <cfRule type="cellIs" dxfId="2147" priority="2055" operator="equal">
      <formula>0</formula>
    </cfRule>
  </conditionalFormatting>
  <conditionalFormatting sqref="A135:F135 K135:R135 GR135:XFD135 U135:V135">
    <cfRule type="cellIs" dxfId="2146" priority="2056" operator="equal">
      <formula>0</formula>
    </cfRule>
  </conditionalFormatting>
  <conditionalFormatting sqref="G53:J53">
    <cfRule type="cellIs" dxfId="2145" priority="2053" operator="equal">
      <formula>0</formula>
    </cfRule>
  </conditionalFormatting>
  <conditionalFormatting sqref="A53:F53 K53:R53 GR53:XFD53 U53:V53">
    <cfRule type="cellIs" dxfId="2144" priority="2054" operator="equal">
      <formula>0</formula>
    </cfRule>
  </conditionalFormatting>
  <conditionalFormatting sqref="A90:C90 K90:R90 GR90:XFD90 U90:V90 E90:F90">
    <cfRule type="cellIs" dxfId="2143" priority="2052" operator="equal">
      <formula>0</formula>
    </cfRule>
  </conditionalFormatting>
  <conditionalFormatting sqref="G136:J136">
    <cfRule type="cellIs" dxfId="2142" priority="2050" operator="equal">
      <formula>0</formula>
    </cfRule>
  </conditionalFormatting>
  <conditionalFormatting sqref="A136:F136 K136:R136 GR136:XFD136 U136:V136">
    <cfRule type="cellIs" dxfId="2141" priority="2051" operator="equal">
      <formula>0</formula>
    </cfRule>
  </conditionalFormatting>
  <conditionalFormatting sqref="G36:J36">
    <cfRule type="cellIs" dxfId="2140" priority="2048" operator="equal">
      <formula>0</formula>
    </cfRule>
  </conditionalFormatting>
  <conditionalFormatting sqref="G119:J119">
    <cfRule type="cellIs" dxfId="2139" priority="2046" operator="equal">
      <formula>0</formula>
    </cfRule>
  </conditionalFormatting>
  <conditionalFormatting sqref="A36:F36 K36:R36 GR36:XFD36 Z36 AC36 U36:W36">
    <cfRule type="cellIs" dxfId="2138" priority="2049" operator="equal">
      <formula>0</formula>
    </cfRule>
  </conditionalFormatting>
  <conditionalFormatting sqref="A119:F119 K119:R119 GR119:XFD119 U119:V119">
    <cfRule type="cellIs" dxfId="2137" priority="2047" operator="equal">
      <formula>0</formula>
    </cfRule>
  </conditionalFormatting>
  <conditionalFormatting sqref="A19:F19 K19:R19 GR19:XFD19 Z19 AC19 U19:W19">
    <cfRule type="cellIs" dxfId="2136" priority="2044" operator="equal">
      <formula>0</formula>
    </cfRule>
  </conditionalFormatting>
  <conditionalFormatting sqref="W119 Z119 AC119">
    <cfRule type="cellIs" dxfId="2135" priority="2045" operator="equal">
      <formula>0</formula>
    </cfRule>
  </conditionalFormatting>
  <conditionalFormatting sqref="A54:F54 K54:R54 GR54:XFD54 U54:V54">
    <cfRule type="cellIs" dxfId="2134" priority="2042" operator="equal">
      <formula>0</formula>
    </cfRule>
  </conditionalFormatting>
  <conditionalFormatting sqref="G19:J19">
    <cfRule type="cellIs" dxfId="2133" priority="2043" operator="equal">
      <formula>0</formula>
    </cfRule>
  </conditionalFormatting>
  <conditionalFormatting sqref="G54:J54">
    <cfRule type="cellIs" dxfId="2132" priority="2041" operator="equal">
      <formula>0</formula>
    </cfRule>
  </conditionalFormatting>
  <conditionalFormatting sqref="G137:J137">
    <cfRule type="cellIs" dxfId="2131" priority="2038" operator="equal">
      <formula>0</formula>
    </cfRule>
  </conditionalFormatting>
  <conditionalFormatting sqref="A91:C91 K91:R91 GR91:XFD91 U91:V91 E91:F91">
    <cfRule type="cellIs" dxfId="2130" priority="2040" operator="equal">
      <formula>0</formula>
    </cfRule>
  </conditionalFormatting>
  <conditionalFormatting sqref="G37:J37">
    <cfRule type="cellIs" dxfId="2129" priority="2036" operator="equal">
      <formula>0</formula>
    </cfRule>
  </conditionalFormatting>
  <conditionalFormatting sqref="A137:F137 K137:R137 GR137:XFD137 U137:V137">
    <cfRule type="cellIs" dxfId="2128" priority="2039" operator="equal">
      <formula>0</formula>
    </cfRule>
  </conditionalFormatting>
  <conditionalFormatting sqref="G120:J120">
    <cfRule type="cellIs" dxfId="2127" priority="2034" operator="equal">
      <formula>0</formula>
    </cfRule>
  </conditionalFormatting>
  <conditionalFormatting sqref="A37:F37 K37:R37 GR37:XFD37 Z37 AC37 U37:W37">
    <cfRule type="cellIs" dxfId="2126" priority="2037" operator="equal">
      <formula>0</formula>
    </cfRule>
  </conditionalFormatting>
  <conditionalFormatting sqref="A120:F120 K120:R120 GR120:XFD120 U120:V120">
    <cfRule type="cellIs" dxfId="2125" priority="2035" operator="equal">
      <formula>0</formula>
    </cfRule>
  </conditionalFormatting>
  <conditionalFormatting sqref="W120 Z120 AC120">
    <cfRule type="cellIs" dxfId="2124" priority="2033" operator="equal">
      <formula>0</formula>
    </cfRule>
  </conditionalFormatting>
  <conditionalFormatting sqref="A20:F20 K20:R20 GR20:XFD20 Z20 AC20 U20:W20">
    <cfRule type="cellIs" dxfId="2123" priority="2032" operator="equal">
      <formula>0</formula>
    </cfRule>
  </conditionalFormatting>
  <conditionalFormatting sqref="G20:J20">
    <cfRule type="cellIs" dxfId="2122" priority="2031" operator="equal">
      <formula>0</formula>
    </cfRule>
  </conditionalFormatting>
  <conditionalFormatting sqref="A55:F55 K55:R55 GR55:XFD55 U55:V55">
    <cfRule type="cellIs" dxfId="2121" priority="2030" operator="equal">
      <formula>0</formula>
    </cfRule>
  </conditionalFormatting>
  <conditionalFormatting sqref="G55:J55">
    <cfRule type="cellIs" dxfId="2120" priority="2029" operator="equal">
      <formula>0</formula>
    </cfRule>
  </conditionalFormatting>
  <conditionalFormatting sqref="A92:C92 K92:R92 GR92:XFD92 U92:V92 E92:F92">
    <cfRule type="cellIs" dxfId="2119" priority="2028" operator="equal">
      <formula>0</formula>
    </cfRule>
  </conditionalFormatting>
  <conditionalFormatting sqref="G138:J138">
    <cfRule type="cellIs" dxfId="2118" priority="2026" operator="equal">
      <formula>0</formula>
    </cfRule>
  </conditionalFormatting>
  <conditionalFormatting sqref="A138:F138 K138:R138 GR138:XFD138 U138:V138">
    <cfRule type="cellIs" dxfId="2117" priority="2027" operator="equal">
      <formula>0</formula>
    </cfRule>
  </conditionalFormatting>
  <conditionalFormatting sqref="G38:J38">
    <cfRule type="cellIs" dxfId="2116" priority="2024" operator="equal">
      <formula>0</formula>
    </cfRule>
  </conditionalFormatting>
  <conditionalFormatting sqref="A38:F38 K38:R38 GR38:XFD38 Z38 AC38 U38:W38">
    <cfRule type="cellIs" dxfId="2115" priority="2025" operator="equal">
      <formula>0</formula>
    </cfRule>
  </conditionalFormatting>
  <conditionalFormatting sqref="G121:J121">
    <cfRule type="cellIs" dxfId="2114" priority="2022" operator="equal">
      <formula>0</formula>
    </cfRule>
  </conditionalFormatting>
  <conditionalFormatting sqref="A121:F121 K121:R121 GR121:XFD121 U121:V121">
    <cfRule type="cellIs" dxfId="2113" priority="2023" operator="equal">
      <formula>0</formula>
    </cfRule>
  </conditionalFormatting>
  <conditionalFormatting sqref="W121 Z121 AC121">
    <cfRule type="cellIs" dxfId="2112" priority="2021" operator="equal">
      <formula>0</formula>
    </cfRule>
  </conditionalFormatting>
  <conditionalFormatting sqref="A21:F21 K21:R21 GR21:XFD21 Z21 AC21 U21:W21">
    <cfRule type="cellIs" dxfId="2111" priority="2020" operator="equal">
      <formula>0</formula>
    </cfRule>
  </conditionalFormatting>
  <conditionalFormatting sqref="G21:J21">
    <cfRule type="cellIs" dxfId="2110" priority="2019" operator="equal">
      <formula>0</formula>
    </cfRule>
  </conditionalFormatting>
  <conditionalFormatting sqref="A56:F56 K56:R56 GR56:XFD56 U56:V56">
    <cfRule type="cellIs" dxfId="2109" priority="2018" operator="equal">
      <formula>0</formula>
    </cfRule>
  </conditionalFormatting>
  <conditionalFormatting sqref="G56:J56">
    <cfRule type="cellIs" dxfId="2108" priority="2017" operator="equal">
      <formula>0</formula>
    </cfRule>
  </conditionalFormatting>
  <conditionalFormatting sqref="A57:F57 K57:R57 GR57:XFD57 U57:V57">
    <cfRule type="cellIs" dxfId="2107" priority="2016" operator="equal">
      <formula>0</formula>
    </cfRule>
  </conditionalFormatting>
  <conditionalFormatting sqref="G57:J57">
    <cfRule type="cellIs" dxfId="2106" priority="2015" operator="equal">
      <formula>0</formula>
    </cfRule>
  </conditionalFormatting>
  <conditionalFormatting sqref="A93:C93 K93:R93 GR93:XFD93 U93:V93 E93:F93">
    <cfRule type="cellIs" dxfId="2105" priority="2014" operator="equal">
      <formula>0</formula>
    </cfRule>
  </conditionalFormatting>
  <conditionalFormatting sqref="A94:C94 K94:R94 GR94:XFD94 U94:V94 E94:F94">
    <cfRule type="cellIs" dxfId="2104" priority="2013" operator="equal">
      <formula>0</formula>
    </cfRule>
  </conditionalFormatting>
  <conditionalFormatting sqref="A104:C105 A102:C102 A108:F108 K102:R102 GR108:XFD108 GR102:XFD102 GR104:XFD105 K108:R108 Z108 Z102 Z104:Z105 AC104:AC105 AC102 AC108 U108:W108 U102:W102 U104:W105 E102:F102 E104:R105">
    <cfRule type="cellIs" dxfId="2103" priority="2012" operator="equal">
      <formula>0</formula>
    </cfRule>
  </conditionalFormatting>
  <conditionalFormatting sqref="G102:J102">
    <cfRule type="cellIs" dxfId="2102" priority="2011" operator="equal">
      <formula>0</formula>
    </cfRule>
  </conditionalFormatting>
  <conditionalFormatting sqref="A103:C103 GR103:XFD103 K103:R103 Z103 AC103 U103:W103 E103:F103">
    <cfRule type="cellIs" dxfId="2101" priority="2010" operator="equal">
      <formula>0</formula>
    </cfRule>
  </conditionalFormatting>
  <conditionalFormatting sqref="A106:C106 K106:R106 A109:R110 GR109:XFD110 GR106:XFD106 Z109:Z110 Z106 AC106 AC109:AC110 U109:W110 U106:W106 E106:F106">
    <cfRule type="cellIs" dxfId="2100" priority="2009" operator="equal">
      <formula>0</formula>
    </cfRule>
  </conditionalFormatting>
  <conditionalFormatting sqref="G106:J106">
    <cfRule type="cellIs" dxfId="2099" priority="2008" operator="equal">
      <formula>0</formula>
    </cfRule>
  </conditionalFormatting>
  <conditionalFormatting sqref="A107:F107 GR107:XFD107 K107:R107 Z107 AC107 U107:W107">
    <cfRule type="cellIs" dxfId="2098" priority="2007" operator="equal">
      <formula>0</formula>
    </cfRule>
  </conditionalFormatting>
  <conditionalFormatting sqref="A99:C101 K99:R99 E99:F99 E100:R101 GR99:XFD101 Z99:Z101 AC99:AC101 U99:W101">
    <cfRule type="cellIs" dxfId="2097" priority="2006" operator="equal">
      <formula>0</formula>
    </cfRule>
  </conditionalFormatting>
  <conditionalFormatting sqref="R99 W99 Z99 AC99">
    <cfRule type="cellIs" dxfId="2096" priority="2004" operator="greaterThan">
      <formula>0</formula>
    </cfRule>
    <cfRule type="cellIs" dxfId="2095" priority="2005" operator="lessThan">
      <formula>0</formula>
    </cfRule>
  </conditionalFormatting>
  <conditionalFormatting sqref="A60:F60 K60:R60 GR60:XFD60 U60:V60">
    <cfRule type="cellIs" dxfId="2094" priority="2000" operator="equal">
      <formula>0</formula>
    </cfRule>
  </conditionalFormatting>
  <conditionalFormatting sqref="G60:J60">
    <cfRule type="cellIs" dxfId="2093" priority="1999" operator="equal">
      <formula>0</formula>
    </cfRule>
  </conditionalFormatting>
  <conditionalFormatting sqref="A112:R112 GR112:XFD112 Z112 AC112 U112:W112">
    <cfRule type="cellIs" dxfId="2092" priority="1998" operator="equal">
      <formula>0</formula>
    </cfRule>
  </conditionalFormatting>
  <conditionalFormatting sqref="A111:F111 K111:R111 GR111:XFD111 Z111 AC111 U111:W111">
    <cfRule type="cellIs" dxfId="2091" priority="1997" operator="equal">
      <formula>0</formula>
    </cfRule>
  </conditionalFormatting>
  <conditionalFormatting sqref="R111 W111 Z111 AC111">
    <cfRule type="cellIs" dxfId="2090" priority="1995" operator="greaterThan">
      <formula>0</formula>
    </cfRule>
    <cfRule type="cellIs" dxfId="2089" priority="1996" operator="lessThan">
      <formula>0</formula>
    </cfRule>
  </conditionalFormatting>
  <conditionalFormatting sqref="G143:J143">
    <cfRule type="cellIs" dxfId="2088" priority="1993" operator="equal">
      <formula>0</formula>
    </cfRule>
  </conditionalFormatting>
  <conditionalFormatting sqref="A143:F143 K143:R143 GR143:XFD143 U143:V143">
    <cfRule type="cellIs" dxfId="2087" priority="1994" operator="equal">
      <formula>0</formula>
    </cfRule>
  </conditionalFormatting>
  <conditionalFormatting sqref="G144:J144">
    <cfRule type="cellIs" dxfId="2086" priority="1991" operator="equal">
      <formula>0</formula>
    </cfRule>
  </conditionalFormatting>
  <conditionalFormatting sqref="A144:F144 K144:R144 GR144:XFD144 U144:V144">
    <cfRule type="cellIs" dxfId="2085" priority="1992" operator="equal">
      <formula>0</formula>
    </cfRule>
  </conditionalFormatting>
  <conditionalFormatting sqref="G43:J43">
    <cfRule type="cellIs" dxfId="2084" priority="1989" operator="equal">
      <formula>0</formula>
    </cfRule>
  </conditionalFormatting>
  <conditionalFormatting sqref="A43:F43 K43:R43 GR43:XFD43 Z43 AC43 U43:W43">
    <cfRule type="cellIs" dxfId="2083" priority="1990" operator="equal">
      <formula>0</formula>
    </cfRule>
  </conditionalFormatting>
  <conditionalFormatting sqref="G44:J44">
    <cfRule type="cellIs" dxfId="2082" priority="1987" operator="equal">
      <formula>0</formula>
    </cfRule>
  </conditionalFormatting>
  <conditionalFormatting sqref="A44:F44 K44:R44 GR44:XFD44 Z44 AC44 U44:W44">
    <cfRule type="cellIs" dxfId="2081" priority="1988" operator="equal">
      <formula>0</formula>
    </cfRule>
  </conditionalFormatting>
  <conditionalFormatting sqref="W9 Z9 AC9">
    <cfRule type="cellIs" dxfId="2080" priority="1888" operator="equal">
      <formula>$J$6</formula>
    </cfRule>
    <cfRule type="cellIs" dxfId="2079" priority="1986" operator="between">
      <formula>$J$5</formula>
      <formula>$J$7</formula>
    </cfRule>
  </conditionalFormatting>
  <conditionalFormatting sqref="W8 Z8 AC8">
    <cfRule type="cellIs" dxfId="2078" priority="1985" operator="between">
      <formula>$J$5</formula>
      <formula>$J$7</formula>
    </cfRule>
  </conditionalFormatting>
  <conditionalFormatting sqref="W83:W84 Z83:Z84 AC83:AC84">
    <cfRule type="cellIs" dxfId="2077" priority="1887" operator="equal">
      <formula>0</formula>
    </cfRule>
  </conditionalFormatting>
  <conditionalFormatting sqref="W87:W94 Z87:Z94 AC87:AC94">
    <cfRule type="cellIs" dxfId="2076" priority="1886" operator="equal">
      <formula>0</formula>
    </cfRule>
  </conditionalFormatting>
  <conditionalFormatting sqref="J6">
    <cfRule type="cellIs" dxfId="2075" priority="1885" operator="equal">
      <formula>0</formula>
    </cfRule>
  </conditionalFormatting>
  <conditionalFormatting sqref="A22:F22 GR22:XFD22 K22:R22 Z22:Z23 AC22:AC23 U22:W22">
    <cfRule type="cellIs" dxfId="2074" priority="1884" operator="equal">
      <formula>0</formula>
    </cfRule>
  </conditionalFormatting>
  <conditionalFormatting sqref="G22:J22">
    <cfRule type="cellIs" dxfId="2073" priority="1883" operator="equal">
      <formula>0</formula>
    </cfRule>
  </conditionalFormatting>
  <conditionalFormatting sqref="A23:F23 K23:R23 GR23:XFD23 U23:W23">
    <cfRule type="cellIs" dxfId="2072" priority="1882" operator="equal">
      <formula>0</formula>
    </cfRule>
  </conditionalFormatting>
  <conditionalFormatting sqref="G23:J23">
    <cfRule type="cellIs" dxfId="2071" priority="1881" operator="equal">
      <formula>0</formula>
    </cfRule>
  </conditionalFormatting>
  <conditionalFormatting sqref="G39:J39">
    <cfRule type="cellIs" dxfId="2070" priority="1877" operator="equal">
      <formula>0</formula>
    </cfRule>
  </conditionalFormatting>
  <conditionalFormatting sqref="A39:F39 GR39:XFD39 K39:R39 Z39 AC39 U39:W39">
    <cfRule type="cellIs" dxfId="2069" priority="1878" operator="equal">
      <formula>0</formula>
    </cfRule>
  </conditionalFormatting>
  <conditionalFormatting sqref="G40:J40">
    <cfRule type="cellIs" dxfId="2068" priority="1875" operator="equal">
      <formula>0</formula>
    </cfRule>
  </conditionalFormatting>
  <conditionalFormatting sqref="A40:F40 GR40:XFD40 K40:R40 Z40 AC40 U40:W40">
    <cfRule type="cellIs" dxfId="2067" priority="1876" operator="equal">
      <formula>0</formula>
    </cfRule>
  </conditionalFormatting>
  <conditionalFormatting sqref="G122:J122">
    <cfRule type="cellIs" dxfId="2066" priority="1871" operator="equal">
      <formula>0</formula>
    </cfRule>
  </conditionalFormatting>
  <conditionalFormatting sqref="A122:F122 K122:R122 GR122:XFD122 U122:V122">
    <cfRule type="cellIs" dxfId="2065" priority="1872" operator="equal">
      <formula>0</formula>
    </cfRule>
  </conditionalFormatting>
  <conditionalFormatting sqref="W122 Z122 AC122">
    <cfRule type="cellIs" dxfId="2064" priority="1870" operator="equal">
      <formula>0</formula>
    </cfRule>
  </conditionalFormatting>
  <conditionalFormatting sqref="G123:J123">
    <cfRule type="cellIs" dxfId="2063" priority="1868" operator="equal">
      <formula>0</formula>
    </cfRule>
  </conditionalFormatting>
  <conditionalFormatting sqref="A123:F123 K123:R123 GR123:XFD123 U123:V123">
    <cfRule type="cellIs" dxfId="2062" priority="1869" operator="equal">
      <formula>0</formula>
    </cfRule>
  </conditionalFormatting>
  <conditionalFormatting sqref="W123 Z123 AC123">
    <cfRule type="cellIs" dxfId="2061" priority="1867" operator="equal">
      <formula>0</formula>
    </cfRule>
  </conditionalFormatting>
  <conditionalFormatting sqref="W139:W140 Z139:Z140 AC139:AC140">
    <cfRule type="cellIs" dxfId="2060" priority="1864" operator="equal">
      <formula>0</formula>
    </cfRule>
  </conditionalFormatting>
  <conditionalFormatting sqref="G139:J139">
    <cfRule type="cellIs" dxfId="2059" priority="1862" operator="equal">
      <formula>0</formula>
    </cfRule>
  </conditionalFormatting>
  <conditionalFormatting sqref="A139:F139 K139:R139 GR139:XFD139 U139:V139">
    <cfRule type="cellIs" dxfId="2058" priority="1863" operator="equal">
      <formula>0</formula>
    </cfRule>
  </conditionalFormatting>
  <conditionalFormatting sqref="G140:J140">
    <cfRule type="cellIs" dxfId="2057" priority="1860" operator="equal">
      <formula>0</formula>
    </cfRule>
  </conditionalFormatting>
  <conditionalFormatting sqref="A140:F140 K140:R140 GR140:XFD140 U140:V140">
    <cfRule type="cellIs" dxfId="2056" priority="1861" operator="equal">
      <formula>0</formula>
    </cfRule>
  </conditionalFormatting>
  <conditionalFormatting sqref="G9">
    <cfRule type="cellIs" dxfId="2055" priority="1857" operator="equal">
      <formula>0</formula>
    </cfRule>
  </conditionalFormatting>
  <conditionalFormatting sqref="D70">
    <cfRule type="cellIs" dxfId="2054" priority="1856" operator="equal">
      <formula>0</formula>
    </cfRule>
  </conditionalFormatting>
  <conditionalFormatting sqref="D71">
    <cfRule type="cellIs" dxfId="2053" priority="1855" operator="equal">
      <formula>0</formula>
    </cfRule>
  </conditionalFormatting>
  <conditionalFormatting sqref="D69">
    <cfRule type="cellIs" dxfId="2052" priority="1854" operator="equal">
      <formula>0</formula>
    </cfRule>
  </conditionalFormatting>
  <conditionalFormatting sqref="X8:X9">
    <cfRule type="containsBlanks" dxfId="2051" priority="1853">
      <formula>LEN(TRIM(X8))=0</formula>
    </cfRule>
  </conditionalFormatting>
  <conditionalFormatting sqref="X70 X61 X64:X67 X74 X147:X1048576 X80:X81 X45:X49 X26:X32 X1:X18">
    <cfRule type="cellIs" dxfId="2050" priority="1852" operator="equal">
      <formula>0</formula>
    </cfRule>
  </conditionalFormatting>
  <conditionalFormatting sqref="X75:X79">
    <cfRule type="cellIs" dxfId="2049" priority="1851" operator="equal">
      <formula>0</formula>
    </cfRule>
  </conditionalFormatting>
  <conditionalFormatting sqref="X98 X82 X85">
    <cfRule type="cellIs" dxfId="2048" priority="1850" operator="equal">
      <formula>0</formula>
    </cfRule>
  </conditionalFormatting>
  <conditionalFormatting sqref="X132 X113:X116 X145:X146 X126:X130">
    <cfRule type="cellIs" dxfId="2047" priority="1849" operator="equal">
      <formula>0</formula>
    </cfRule>
  </conditionalFormatting>
  <conditionalFormatting sqref="X71:X73">
    <cfRule type="cellIs" dxfId="2046" priority="1848" operator="equal">
      <formula>0</formula>
    </cfRule>
  </conditionalFormatting>
  <conditionalFormatting sqref="X50:X57 X60">
    <cfRule type="cellIs" dxfId="2045" priority="1839" operator="equal">
      <formula>0</formula>
    </cfRule>
  </conditionalFormatting>
  <conditionalFormatting sqref="X131">
    <cfRule type="cellIs" dxfId="2044" priority="1847" operator="equal">
      <formula>0</formula>
    </cfRule>
  </conditionalFormatting>
  <conditionalFormatting sqref="X117:X118">
    <cfRule type="cellIs" dxfId="2043" priority="1846" operator="equal">
      <formula>0</formula>
    </cfRule>
  </conditionalFormatting>
  <conditionalFormatting sqref="X71">
    <cfRule type="cellIs" dxfId="2042" priority="1844" operator="greaterThan">
      <formula>0</formula>
    </cfRule>
    <cfRule type="cellIs" dxfId="2041" priority="1845" operator="lessThan">
      <formula>0</formula>
    </cfRule>
  </conditionalFormatting>
  <conditionalFormatting sqref="X14">
    <cfRule type="cellIs" dxfId="2040" priority="1842" operator="greaterThan">
      <formula>0</formula>
    </cfRule>
    <cfRule type="cellIs" dxfId="2039" priority="1843" operator="lessThan">
      <formula>0</formula>
    </cfRule>
  </conditionalFormatting>
  <conditionalFormatting sqref="X114">
    <cfRule type="cellIs" dxfId="2038" priority="1840" operator="greaterThan">
      <formula>0</formula>
    </cfRule>
    <cfRule type="cellIs" dxfId="2037" priority="1841" operator="lessThan">
      <formula>0</formula>
    </cfRule>
  </conditionalFormatting>
  <conditionalFormatting sqref="X33">
    <cfRule type="cellIs" dxfId="2036" priority="1838" operator="equal">
      <formula>0</formula>
    </cfRule>
  </conditionalFormatting>
  <conditionalFormatting sqref="X86 X97">
    <cfRule type="cellIs" dxfId="2035" priority="1837" operator="equal">
      <formula>0</formula>
    </cfRule>
  </conditionalFormatting>
  <conditionalFormatting sqref="X143:X144 X133:X138">
    <cfRule type="cellIs" dxfId="2034" priority="1836" operator="equal">
      <formula>0</formula>
    </cfRule>
  </conditionalFormatting>
  <conditionalFormatting sqref="X62">
    <cfRule type="cellIs" dxfId="2033" priority="1835" operator="equal">
      <formula>0</formula>
    </cfRule>
  </conditionalFormatting>
  <conditionalFormatting sqref="X63">
    <cfRule type="cellIs" dxfId="2032" priority="1834" operator="equal">
      <formula>0</formula>
    </cfRule>
  </conditionalFormatting>
  <conditionalFormatting sqref="X68">
    <cfRule type="cellIs" dxfId="2031" priority="1833" operator="equal">
      <formula>0</formula>
    </cfRule>
  </conditionalFormatting>
  <conditionalFormatting sqref="X69">
    <cfRule type="cellIs" dxfId="2030" priority="1832" operator="equal">
      <formula>0</formula>
    </cfRule>
  </conditionalFormatting>
  <conditionalFormatting sqref="X69">
    <cfRule type="cellIs" dxfId="2029" priority="1830" operator="greaterThan">
      <formula>0</formula>
    </cfRule>
    <cfRule type="cellIs" dxfId="2028" priority="1831" operator="lessThan">
      <formula>0</formula>
    </cfRule>
  </conditionalFormatting>
  <conditionalFormatting sqref="X34">
    <cfRule type="cellIs" dxfId="2027" priority="1829" operator="equal">
      <formula>0</formula>
    </cfRule>
  </conditionalFormatting>
  <conditionalFormatting sqref="X35">
    <cfRule type="cellIs" dxfId="2026" priority="1826" operator="equal">
      <formula>0</formula>
    </cfRule>
  </conditionalFormatting>
  <conditionalFormatting sqref="X63">
    <cfRule type="cellIs" dxfId="2025" priority="1827" operator="greaterThan">
      <formula>0</formula>
    </cfRule>
    <cfRule type="cellIs" dxfId="2024" priority="1828" operator="lessThan">
      <formula>0</formula>
    </cfRule>
  </conditionalFormatting>
  <conditionalFormatting sqref="X36">
    <cfRule type="cellIs" dxfId="2023" priority="1825" operator="equal">
      <formula>0</formula>
    </cfRule>
  </conditionalFormatting>
  <conditionalFormatting sqref="X19">
    <cfRule type="cellIs" dxfId="2022" priority="1823" operator="equal">
      <formula>0</formula>
    </cfRule>
  </conditionalFormatting>
  <conditionalFormatting sqref="X119">
    <cfRule type="cellIs" dxfId="2021" priority="1824" operator="equal">
      <formula>0</formula>
    </cfRule>
  </conditionalFormatting>
  <conditionalFormatting sqref="X37">
    <cfRule type="cellIs" dxfId="2020" priority="1822" operator="equal">
      <formula>0</formula>
    </cfRule>
  </conditionalFormatting>
  <conditionalFormatting sqref="X120">
    <cfRule type="cellIs" dxfId="2019" priority="1821" operator="equal">
      <formula>0</formula>
    </cfRule>
  </conditionalFormatting>
  <conditionalFormatting sqref="X20">
    <cfRule type="cellIs" dxfId="2018" priority="1820" operator="equal">
      <formula>0</formula>
    </cfRule>
  </conditionalFormatting>
  <conditionalFormatting sqref="X38">
    <cfRule type="cellIs" dxfId="2017" priority="1819" operator="equal">
      <formula>0</formula>
    </cfRule>
  </conditionalFormatting>
  <conditionalFormatting sqref="X121">
    <cfRule type="cellIs" dxfId="2016" priority="1818" operator="equal">
      <formula>0</formula>
    </cfRule>
  </conditionalFormatting>
  <conditionalFormatting sqref="X21">
    <cfRule type="cellIs" dxfId="2015" priority="1817" operator="equal">
      <formula>0</formula>
    </cfRule>
  </conditionalFormatting>
  <conditionalFormatting sqref="X108 X102 X104:X105">
    <cfRule type="cellIs" dxfId="2014" priority="1816" operator="equal">
      <formula>0</formula>
    </cfRule>
  </conditionalFormatting>
  <conditionalFormatting sqref="X103">
    <cfRule type="cellIs" dxfId="2013" priority="1815" operator="equal">
      <formula>0</formula>
    </cfRule>
  </conditionalFormatting>
  <conditionalFormatting sqref="X109:X110 X106">
    <cfRule type="cellIs" dxfId="2012" priority="1814" operator="equal">
      <formula>0</formula>
    </cfRule>
  </conditionalFormatting>
  <conditionalFormatting sqref="X107">
    <cfRule type="cellIs" dxfId="2011" priority="1813" operator="equal">
      <formula>0</formula>
    </cfRule>
  </conditionalFormatting>
  <conditionalFormatting sqref="X99:X101">
    <cfRule type="cellIs" dxfId="2010" priority="1812" operator="equal">
      <formula>0</formula>
    </cfRule>
  </conditionalFormatting>
  <conditionalFormatting sqref="X99">
    <cfRule type="cellIs" dxfId="2009" priority="1810" operator="greaterThan">
      <formula>0</formula>
    </cfRule>
    <cfRule type="cellIs" dxfId="2008" priority="1811" operator="lessThan">
      <formula>0</formula>
    </cfRule>
  </conditionalFormatting>
  <conditionalFormatting sqref="X112">
    <cfRule type="cellIs" dxfId="2007" priority="1809" operator="equal">
      <formula>0</formula>
    </cfRule>
  </conditionalFormatting>
  <conditionalFormatting sqref="X111">
    <cfRule type="cellIs" dxfId="2006" priority="1808" operator="equal">
      <formula>0</formula>
    </cfRule>
  </conditionalFormatting>
  <conditionalFormatting sqref="X111">
    <cfRule type="cellIs" dxfId="2005" priority="1806" operator="greaterThan">
      <formula>0</formula>
    </cfRule>
    <cfRule type="cellIs" dxfId="2004" priority="1807" operator="lessThan">
      <formula>0</formula>
    </cfRule>
  </conditionalFormatting>
  <conditionalFormatting sqref="X43">
    <cfRule type="cellIs" dxfId="2003" priority="1805" operator="equal">
      <formula>0</formula>
    </cfRule>
  </conditionalFormatting>
  <conditionalFormatting sqref="X44">
    <cfRule type="cellIs" dxfId="2002" priority="1804" operator="equal">
      <formula>0</formula>
    </cfRule>
  </conditionalFormatting>
  <conditionalFormatting sqref="X9">
    <cfRule type="cellIs" dxfId="2001" priority="1801" operator="equal">
      <formula>$J$6</formula>
    </cfRule>
    <cfRule type="cellIs" dxfId="2000" priority="1803" operator="between">
      <formula>$J$5</formula>
      <formula>$J$7</formula>
    </cfRule>
  </conditionalFormatting>
  <conditionalFormatting sqref="X8">
    <cfRule type="cellIs" dxfId="1999" priority="1802" operator="between">
      <formula>$J$5</formula>
      <formula>$J$7</formula>
    </cfRule>
  </conditionalFormatting>
  <conditionalFormatting sqref="X83:X84">
    <cfRule type="cellIs" dxfId="1998" priority="1800" operator="equal">
      <formula>0</formula>
    </cfRule>
  </conditionalFormatting>
  <conditionalFormatting sqref="X87:X94">
    <cfRule type="cellIs" dxfId="1997" priority="1799" operator="equal">
      <formula>0</formula>
    </cfRule>
  </conditionalFormatting>
  <conditionalFormatting sqref="X22:X23">
    <cfRule type="cellIs" dxfId="1996" priority="1798" operator="equal">
      <formula>0</formula>
    </cfRule>
  </conditionalFormatting>
  <conditionalFormatting sqref="X39">
    <cfRule type="cellIs" dxfId="1995" priority="1797" operator="equal">
      <formula>0</formula>
    </cfRule>
  </conditionalFormatting>
  <conditionalFormatting sqref="X40">
    <cfRule type="cellIs" dxfId="1994" priority="1796" operator="equal">
      <formula>0</formula>
    </cfRule>
  </conditionalFormatting>
  <conditionalFormatting sqref="X122">
    <cfRule type="cellIs" dxfId="1993" priority="1795" operator="equal">
      <formula>0</formula>
    </cfRule>
  </conditionalFormatting>
  <conditionalFormatting sqref="X123">
    <cfRule type="cellIs" dxfId="1992" priority="1794" operator="equal">
      <formula>0</formula>
    </cfRule>
  </conditionalFormatting>
  <conditionalFormatting sqref="X139:X140">
    <cfRule type="cellIs" dxfId="1991" priority="1793" operator="equal">
      <formula>0</formula>
    </cfRule>
  </conditionalFormatting>
  <conditionalFormatting sqref="Y8:Y9">
    <cfRule type="containsBlanks" dxfId="1990" priority="1792">
      <formula>LEN(TRIM(Y8))=0</formula>
    </cfRule>
  </conditionalFormatting>
  <conditionalFormatting sqref="Y70 Y61 Y64:Y67 Y74 Y147:Y1048576 Y80:Y81 Y45:Y49 Y26:Y32 Y1:Y18">
    <cfRule type="cellIs" dxfId="1989" priority="1791" operator="equal">
      <formula>0</formula>
    </cfRule>
  </conditionalFormatting>
  <conditionalFormatting sqref="Y75:Y79">
    <cfRule type="cellIs" dxfId="1988" priority="1790" operator="equal">
      <formula>0</formula>
    </cfRule>
  </conditionalFormatting>
  <conditionalFormatting sqref="Y98 Y82 Y85">
    <cfRule type="cellIs" dxfId="1987" priority="1789" operator="equal">
      <formula>0</formula>
    </cfRule>
  </conditionalFormatting>
  <conditionalFormatting sqref="Y132 Y113:Y116 Y145:Y146 Y126:Y130">
    <cfRule type="cellIs" dxfId="1986" priority="1788" operator="equal">
      <formula>0</formula>
    </cfRule>
  </conditionalFormatting>
  <conditionalFormatting sqref="Y71:Y73">
    <cfRule type="cellIs" dxfId="1985" priority="1787" operator="equal">
      <formula>0</formula>
    </cfRule>
  </conditionalFormatting>
  <conditionalFormatting sqref="Y50:Y57 Y60">
    <cfRule type="cellIs" dxfId="1984" priority="1778" operator="equal">
      <formula>0</formula>
    </cfRule>
  </conditionalFormatting>
  <conditionalFormatting sqref="Y131">
    <cfRule type="cellIs" dxfId="1983" priority="1786" operator="equal">
      <formula>0</formula>
    </cfRule>
  </conditionalFormatting>
  <conditionalFormatting sqref="Y117:Y118">
    <cfRule type="cellIs" dxfId="1982" priority="1785" operator="equal">
      <formula>0</formula>
    </cfRule>
  </conditionalFormatting>
  <conditionalFormatting sqref="Y71">
    <cfRule type="cellIs" dxfId="1981" priority="1783" operator="greaterThan">
      <formula>0</formula>
    </cfRule>
    <cfRule type="cellIs" dxfId="1980" priority="1784" operator="lessThan">
      <formula>0</formula>
    </cfRule>
  </conditionalFormatting>
  <conditionalFormatting sqref="Y14">
    <cfRule type="cellIs" dxfId="1979" priority="1781" operator="greaterThan">
      <formula>0</formula>
    </cfRule>
    <cfRule type="cellIs" dxfId="1978" priority="1782" operator="lessThan">
      <formula>0</formula>
    </cfRule>
  </conditionalFormatting>
  <conditionalFormatting sqref="Y114">
    <cfRule type="cellIs" dxfId="1977" priority="1779" operator="greaterThan">
      <formula>0</formula>
    </cfRule>
    <cfRule type="cellIs" dxfId="1976" priority="1780" operator="lessThan">
      <formula>0</formula>
    </cfRule>
  </conditionalFormatting>
  <conditionalFormatting sqref="Y33">
    <cfRule type="cellIs" dxfId="1975" priority="1777" operator="equal">
      <formula>0</formula>
    </cfRule>
  </conditionalFormatting>
  <conditionalFormatting sqref="Y86 Y97">
    <cfRule type="cellIs" dxfId="1974" priority="1776" operator="equal">
      <formula>0</formula>
    </cfRule>
  </conditionalFormatting>
  <conditionalFormatting sqref="Y143:Y144 Y133:Y138">
    <cfRule type="cellIs" dxfId="1973" priority="1775" operator="equal">
      <formula>0</formula>
    </cfRule>
  </conditionalFormatting>
  <conditionalFormatting sqref="Y62">
    <cfRule type="cellIs" dxfId="1972" priority="1774" operator="equal">
      <formula>0</formula>
    </cfRule>
  </conditionalFormatting>
  <conditionalFormatting sqref="Y63">
    <cfRule type="cellIs" dxfId="1971" priority="1773" operator="equal">
      <formula>0</formula>
    </cfRule>
  </conditionalFormatting>
  <conditionalFormatting sqref="Y68">
    <cfRule type="cellIs" dxfId="1970" priority="1772" operator="equal">
      <formula>0</formula>
    </cfRule>
  </conditionalFormatting>
  <conditionalFormatting sqref="Y69">
    <cfRule type="cellIs" dxfId="1969" priority="1771" operator="equal">
      <formula>0</formula>
    </cfRule>
  </conditionalFormatting>
  <conditionalFormatting sqref="Y69">
    <cfRule type="cellIs" dxfId="1968" priority="1769" operator="greaterThan">
      <formula>0</formula>
    </cfRule>
    <cfRule type="cellIs" dxfId="1967" priority="1770" operator="lessThan">
      <formula>0</formula>
    </cfRule>
  </conditionalFormatting>
  <conditionalFormatting sqref="Y34">
    <cfRule type="cellIs" dxfId="1966" priority="1768" operator="equal">
      <formula>0</formula>
    </cfRule>
  </conditionalFormatting>
  <conditionalFormatting sqref="Y35">
    <cfRule type="cellIs" dxfId="1965" priority="1765" operator="equal">
      <formula>0</formula>
    </cfRule>
  </conditionalFormatting>
  <conditionalFormatting sqref="Y63">
    <cfRule type="cellIs" dxfId="1964" priority="1766" operator="greaterThan">
      <formula>0</formula>
    </cfRule>
    <cfRule type="cellIs" dxfId="1963" priority="1767" operator="lessThan">
      <formula>0</formula>
    </cfRule>
  </conditionalFormatting>
  <conditionalFormatting sqref="Y36">
    <cfRule type="cellIs" dxfId="1962" priority="1764" operator="equal">
      <formula>0</formula>
    </cfRule>
  </conditionalFormatting>
  <conditionalFormatting sqref="Y19">
    <cfRule type="cellIs" dxfId="1961" priority="1762" operator="equal">
      <formula>0</formula>
    </cfRule>
  </conditionalFormatting>
  <conditionalFormatting sqref="Y119">
    <cfRule type="cellIs" dxfId="1960" priority="1763" operator="equal">
      <formula>0</formula>
    </cfRule>
  </conditionalFormatting>
  <conditionalFormatting sqref="Y37">
    <cfRule type="cellIs" dxfId="1959" priority="1761" operator="equal">
      <formula>0</formula>
    </cfRule>
  </conditionalFormatting>
  <conditionalFormatting sqref="Y120">
    <cfRule type="cellIs" dxfId="1958" priority="1760" operator="equal">
      <formula>0</formula>
    </cfRule>
  </conditionalFormatting>
  <conditionalFormatting sqref="Y20">
    <cfRule type="cellIs" dxfId="1957" priority="1759" operator="equal">
      <formula>0</formula>
    </cfRule>
  </conditionalFormatting>
  <conditionalFormatting sqref="Y38">
    <cfRule type="cellIs" dxfId="1956" priority="1758" operator="equal">
      <formula>0</formula>
    </cfRule>
  </conditionalFormatting>
  <conditionalFormatting sqref="Y121">
    <cfRule type="cellIs" dxfId="1955" priority="1757" operator="equal">
      <formula>0</formula>
    </cfRule>
  </conditionalFormatting>
  <conditionalFormatting sqref="Y21">
    <cfRule type="cellIs" dxfId="1954" priority="1756" operator="equal">
      <formula>0</formula>
    </cfRule>
  </conditionalFormatting>
  <conditionalFormatting sqref="Y108 Y102 Y104:Y105">
    <cfRule type="cellIs" dxfId="1953" priority="1755" operator="equal">
      <formula>0</formula>
    </cfRule>
  </conditionalFormatting>
  <conditionalFormatting sqref="Y103">
    <cfRule type="cellIs" dxfId="1952" priority="1754" operator="equal">
      <formula>0</formula>
    </cfRule>
  </conditionalFormatting>
  <conditionalFormatting sqref="Y109:Y110 Y106">
    <cfRule type="cellIs" dxfId="1951" priority="1753" operator="equal">
      <formula>0</formula>
    </cfRule>
  </conditionalFormatting>
  <conditionalFormatting sqref="Y107">
    <cfRule type="cellIs" dxfId="1950" priority="1752" operator="equal">
      <formula>0</formula>
    </cfRule>
  </conditionalFormatting>
  <conditionalFormatting sqref="Y99:Y101">
    <cfRule type="cellIs" dxfId="1949" priority="1751" operator="equal">
      <formula>0</formula>
    </cfRule>
  </conditionalFormatting>
  <conditionalFormatting sqref="Y99">
    <cfRule type="cellIs" dxfId="1948" priority="1749" operator="greaterThan">
      <formula>0</formula>
    </cfRule>
    <cfRule type="cellIs" dxfId="1947" priority="1750" operator="lessThan">
      <formula>0</formula>
    </cfRule>
  </conditionalFormatting>
  <conditionalFormatting sqref="Y112">
    <cfRule type="cellIs" dxfId="1946" priority="1748" operator="equal">
      <formula>0</formula>
    </cfRule>
  </conditionalFormatting>
  <conditionalFormatting sqref="Y111">
    <cfRule type="cellIs" dxfId="1945" priority="1747" operator="equal">
      <formula>0</formula>
    </cfRule>
  </conditionalFormatting>
  <conditionalFormatting sqref="Y111">
    <cfRule type="cellIs" dxfId="1944" priority="1745" operator="greaterThan">
      <formula>0</formula>
    </cfRule>
    <cfRule type="cellIs" dxfId="1943" priority="1746" operator="lessThan">
      <formula>0</formula>
    </cfRule>
  </conditionalFormatting>
  <conditionalFormatting sqref="Y43">
    <cfRule type="cellIs" dxfId="1942" priority="1744" operator="equal">
      <formula>0</formula>
    </cfRule>
  </conditionalFormatting>
  <conditionalFormatting sqref="Y44">
    <cfRule type="cellIs" dxfId="1941" priority="1743" operator="equal">
      <formula>0</formula>
    </cfRule>
  </conditionalFormatting>
  <conditionalFormatting sqref="Y9">
    <cfRule type="cellIs" dxfId="1940" priority="1740" operator="equal">
      <formula>$J$6</formula>
    </cfRule>
    <cfRule type="cellIs" dxfId="1939" priority="1742" operator="between">
      <formula>$J$5</formula>
      <formula>$J$7</formula>
    </cfRule>
  </conditionalFormatting>
  <conditionalFormatting sqref="Y8">
    <cfRule type="cellIs" dxfId="1938" priority="1741" operator="between">
      <formula>$J$5</formula>
      <formula>$J$7</formula>
    </cfRule>
  </conditionalFormatting>
  <conditionalFormatting sqref="Y83:Y84">
    <cfRule type="cellIs" dxfId="1937" priority="1739" operator="equal">
      <formula>0</formula>
    </cfRule>
  </conditionalFormatting>
  <conditionalFormatting sqref="Y87:Y94">
    <cfRule type="cellIs" dxfId="1936" priority="1738" operator="equal">
      <formula>0</formula>
    </cfRule>
  </conditionalFormatting>
  <conditionalFormatting sqref="Y22:Y23">
    <cfRule type="cellIs" dxfId="1935" priority="1737" operator="equal">
      <formula>0</formula>
    </cfRule>
  </conditionalFormatting>
  <conditionalFormatting sqref="Y39">
    <cfRule type="cellIs" dxfId="1934" priority="1736" operator="equal">
      <formula>0</formula>
    </cfRule>
  </conditionalFormatting>
  <conditionalFormatting sqref="Y40">
    <cfRule type="cellIs" dxfId="1933" priority="1735" operator="equal">
      <formula>0</formula>
    </cfRule>
  </conditionalFormatting>
  <conditionalFormatting sqref="Y122">
    <cfRule type="cellIs" dxfId="1932" priority="1734" operator="equal">
      <formula>0</formula>
    </cfRule>
  </conditionalFormatting>
  <conditionalFormatting sqref="Y123">
    <cfRule type="cellIs" dxfId="1931" priority="1733" operator="equal">
      <formula>0</formula>
    </cfRule>
  </conditionalFormatting>
  <conditionalFormatting sqref="Y139:Y140">
    <cfRule type="cellIs" dxfId="1930" priority="1732" operator="equal">
      <formula>0</formula>
    </cfRule>
  </conditionalFormatting>
  <conditionalFormatting sqref="AA8:AA9">
    <cfRule type="containsBlanks" dxfId="1929" priority="1487">
      <formula>LEN(TRIM(AA8))=0</formula>
    </cfRule>
  </conditionalFormatting>
  <conditionalFormatting sqref="AA70 AA61 AA64:AA67 AA74 AA147:AA1048576 AA80:AA81 AA45:AA49 AA26:AA32 AA1:AA18">
    <cfRule type="cellIs" dxfId="1928" priority="1486" operator="equal">
      <formula>0</formula>
    </cfRule>
  </conditionalFormatting>
  <conditionalFormatting sqref="AA75:AA79">
    <cfRule type="cellIs" dxfId="1927" priority="1485" operator="equal">
      <formula>0</formula>
    </cfRule>
  </conditionalFormatting>
  <conditionalFormatting sqref="AA98 AA82 AA85">
    <cfRule type="cellIs" dxfId="1926" priority="1484" operator="equal">
      <formula>0</formula>
    </cfRule>
  </conditionalFormatting>
  <conditionalFormatting sqref="AA132 AA113:AA116 AA145:AA146 AA126:AA130">
    <cfRule type="cellIs" dxfId="1925" priority="1483" operator="equal">
      <formula>0</formula>
    </cfRule>
  </conditionalFormatting>
  <conditionalFormatting sqref="AA71:AA73">
    <cfRule type="cellIs" dxfId="1924" priority="1482" operator="equal">
      <formula>0</formula>
    </cfRule>
  </conditionalFormatting>
  <conditionalFormatting sqref="AA50:AA57 AA60">
    <cfRule type="cellIs" dxfId="1923" priority="1473" operator="equal">
      <formula>0</formula>
    </cfRule>
  </conditionalFormatting>
  <conditionalFormatting sqref="AA131">
    <cfRule type="cellIs" dxfId="1922" priority="1481" operator="equal">
      <formula>0</formula>
    </cfRule>
  </conditionalFormatting>
  <conditionalFormatting sqref="AA117:AA118">
    <cfRule type="cellIs" dxfId="1921" priority="1480" operator="equal">
      <formula>0</formula>
    </cfRule>
  </conditionalFormatting>
  <conditionalFormatting sqref="AA71">
    <cfRule type="cellIs" dxfId="1920" priority="1478" operator="greaterThan">
      <formula>0</formula>
    </cfRule>
    <cfRule type="cellIs" dxfId="1919" priority="1479" operator="lessThan">
      <formula>0</formula>
    </cfRule>
  </conditionalFormatting>
  <conditionalFormatting sqref="AA14">
    <cfRule type="cellIs" dxfId="1918" priority="1476" operator="greaterThan">
      <formula>0</formula>
    </cfRule>
    <cfRule type="cellIs" dxfId="1917" priority="1477" operator="lessThan">
      <formula>0</formula>
    </cfRule>
  </conditionalFormatting>
  <conditionalFormatting sqref="AA114">
    <cfRule type="cellIs" dxfId="1916" priority="1474" operator="greaterThan">
      <formula>0</formula>
    </cfRule>
    <cfRule type="cellIs" dxfId="1915" priority="1475" operator="lessThan">
      <formula>0</formula>
    </cfRule>
  </conditionalFormatting>
  <conditionalFormatting sqref="AA33">
    <cfRule type="cellIs" dxfId="1914" priority="1472" operator="equal">
      <formula>0</formula>
    </cfRule>
  </conditionalFormatting>
  <conditionalFormatting sqref="AA86 AA97">
    <cfRule type="cellIs" dxfId="1913" priority="1471" operator="equal">
      <formula>0</formula>
    </cfRule>
  </conditionalFormatting>
  <conditionalFormatting sqref="AA143:AA144 AA133:AA138">
    <cfRule type="cellIs" dxfId="1912" priority="1470" operator="equal">
      <formula>0</formula>
    </cfRule>
  </conditionalFormatting>
  <conditionalFormatting sqref="AA62">
    <cfRule type="cellIs" dxfId="1911" priority="1469" operator="equal">
      <formula>0</formula>
    </cfRule>
  </conditionalFormatting>
  <conditionalFormatting sqref="AA63">
    <cfRule type="cellIs" dxfId="1910" priority="1468" operator="equal">
      <formula>0</formula>
    </cfRule>
  </conditionalFormatting>
  <conditionalFormatting sqref="AA68">
    <cfRule type="cellIs" dxfId="1909" priority="1467" operator="equal">
      <formula>0</formula>
    </cfRule>
  </conditionalFormatting>
  <conditionalFormatting sqref="AA69">
    <cfRule type="cellIs" dxfId="1908" priority="1466" operator="equal">
      <formula>0</formula>
    </cfRule>
  </conditionalFormatting>
  <conditionalFormatting sqref="AA69">
    <cfRule type="cellIs" dxfId="1907" priority="1464" operator="greaterThan">
      <formula>0</formula>
    </cfRule>
    <cfRule type="cellIs" dxfId="1906" priority="1465" operator="lessThan">
      <formula>0</formula>
    </cfRule>
  </conditionalFormatting>
  <conditionalFormatting sqref="AA34">
    <cfRule type="cellIs" dxfId="1905" priority="1463" operator="equal">
      <formula>0</formula>
    </cfRule>
  </conditionalFormatting>
  <conditionalFormatting sqref="AA35">
    <cfRule type="cellIs" dxfId="1904" priority="1460" operator="equal">
      <formula>0</formula>
    </cfRule>
  </conditionalFormatting>
  <conditionalFormatting sqref="AA63">
    <cfRule type="cellIs" dxfId="1903" priority="1461" operator="greaterThan">
      <formula>0</formula>
    </cfRule>
    <cfRule type="cellIs" dxfId="1902" priority="1462" operator="lessThan">
      <formula>0</formula>
    </cfRule>
  </conditionalFormatting>
  <conditionalFormatting sqref="AA36">
    <cfRule type="cellIs" dxfId="1901" priority="1459" operator="equal">
      <formula>0</formula>
    </cfRule>
  </conditionalFormatting>
  <conditionalFormatting sqref="AA19">
    <cfRule type="cellIs" dxfId="1900" priority="1457" operator="equal">
      <formula>0</formula>
    </cfRule>
  </conditionalFormatting>
  <conditionalFormatting sqref="AA119">
    <cfRule type="cellIs" dxfId="1899" priority="1458" operator="equal">
      <formula>0</formula>
    </cfRule>
  </conditionalFormatting>
  <conditionalFormatting sqref="AA37">
    <cfRule type="cellIs" dxfId="1898" priority="1456" operator="equal">
      <formula>0</formula>
    </cfRule>
  </conditionalFormatting>
  <conditionalFormatting sqref="AA120">
    <cfRule type="cellIs" dxfId="1897" priority="1455" operator="equal">
      <formula>0</formula>
    </cfRule>
  </conditionalFormatting>
  <conditionalFormatting sqref="AA20">
    <cfRule type="cellIs" dxfId="1896" priority="1454" operator="equal">
      <formula>0</formula>
    </cfRule>
  </conditionalFormatting>
  <conditionalFormatting sqref="AA38">
    <cfRule type="cellIs" dxfId="1895" priority="1453" operator="equal">
      <formula>0</formula>
    </cfRule>
  </conditionalFormatting>
  <conditionalFormatting sqref="AA121">
    <cfRule type="cellIs" dxfId="1894" priority="1452" operator="equal">
      <formula>0</formula>
    </cfRule>
  </conditionalFormatting>
  <conditionalFormatting sqref="AA21">
    <cfRule type="cellIs" dxfId="1893" priority="1451" operator="equal">
      <formula>0</formula>
    </cfRule>
  </conditionalFormatting>
  <conditionalFormatting sqref="AA108 AA102 AA104:AA105">
    <cfRule type="cellIs" dxfId="1892" priority="1450" operator="equal">
      <formula>0</formula>
    </cfRule>
  </conditionalFormatting>
  <conditionalFormatting sqref="AA103">
    <cfRule type="cellIs" dxfId="1891" priority="1449" operator="equal">
      <formula>0</formula>
    </cfRule>
  </conditionalFormatting>
  <conditionalFormatting sqref="AA109:AA110 AA106">
    <cfRule type="cellIs" dxfId="1890" priority="1448" operator="equal">
      <formula>0</formula>
    </cfRule>
  </conditionalFormatting>
  <conditionalFormatting sqref="AA107">
    <cfRule type="cellIs" dxfId="1889" priority="1447" operator="equal">
      <formula>0</formula>
    </cfRule>
  </conditionalFormatting>
  <conditionalFormatting sqref="AA99:AA101">
    <cfRule type="cellIs" dxfId="1888" priority="1446" operator="equal">
      <formula>0</formula>
    </cfRule>
  </conditionalFormatting>
  <conditionalFormatting sqref="AA99">
    <cfRule type="cellIs" dxfId="1887" priority="1444" operator="greaterThan">
      <formula>0</formula>
    </cfRule>
    <cfRule type="cellIs" dxfId="1886" priority="1445" operator="lessThan">
      <formula>0</formula>
    </cfRule>
  </conditionalFormatting>
  <conditionalFormatting sqref="AA112">
    <cfRule type="cellIs" dxfId="1885" priority="1443" operator="equal">
      <formula>0</formula>
    </cfRule>
  </conditionalFormatting>
  <conditionalFormatting sqref="AA111">
    <cfRule type="cellIs" dxfId="1884" priority="1442" operator="equal">
      <formula>0</formula>
    </cfRule>
  </conditionalFormatting>
  <conditionalFormatting sqref="AA111">
    <cfRule type="cellIs" dxfId="1883" priority="1440" operator="greaterThan">
      <formula>0</formula>
    </cfRule>
    <cfRule type="cellIs" dxfId="1882" priority="1441" operator="lessThan">
      <formula>0</formula>
    </cfRule>
  </conditionalFormatting>
  <conditionalFormatting sqref="AA43">
    <cfRule type="cellIs" dxfId="1881" priority="1439" operator="equal">
      <formula>0</formula>
    </cfRule>
  </conditionalFormatting>
  <conditionalFormatting sqref="AA44">
    <cfRule type="cellIs" dxfId="1880" priority="1438" operator="equal">
      <formula>0</formula>
    </cfRule>
  </conditionalFormatting>
  <conditionalFormatting sqref="AA9">
    <cfRule type="cellIs" dxfId="1879" priority="1435" operator="equal">
      <formula>$J$6</formula>
    </cfRule>
    <cfRule type="cellIs" dxfId="1878" priority="1437" operator="between">
      <formula>$J$5</formula>
      <formula>$J$7</formula>
    </cfRule>
  </conditionalFormatting>
  <conditionalFormatting sqref="AA8">
    <cfRule type="cellIs" dxfId="1877" priority="1436" operator="between">
      <formula>$J$5</formula>
      <formula>$J$7</formula>
    </cfRule>
  </conditionalFormatting>
  <conditionalFormatting sqref="AA83:AA84">
    <cfRule type="cellIs" dxfId="1876" priority="1434" operator="equal">
      <formula>0</formula>
    </cfRule>
  </conditionalFormatting>
  <conditionalFormatting sqref="AA87:AA94">
    <cfRule type="cellIs" dxfId="1875" priority="1433" operator="equal">
      <formula>0</formula>
    </cfRule>
  </conditionalFormatting>
  <conditionalFormatting sqref="AA22:AA23">
    <cfRule type="cellIs" dxfId="1874" priority="1432" operator="equal">
      <formula>0</formula>
    </cfRule>
  </conditionalFormatting>
  <conditionalFormatting sqref="AA39">
    <cfRule type="cellIs" dxfId="1873" priority="1431" operator="equal">
      <formula>0</formula>
    </cfRule>
  </conditionalFormatting>
  <conditionalFormatting sqref="AA40">
    <cfRule type="cellIs" dxfId="1872" priority="1430" operator="equal">
      <formula>0</formula>
    </cfRule>
  </conditionalFormatting>
  <conditionalFormatting sqref="AA122">
    <cfRule type="cellIs" dxfId="1871" priority="1429" operator="equal">
      <formula>0</formula>
    </cfRule>
  </conditionalFormatting>
  <conditionalFormatting sqref="AA123">
    <cfRule type="cellIs" dxfId="1870" priority="1428" operator="equal">
      <formula>0</formula>
    </cfRule>
  </conditionalFormatting>
  <conditionalFormatting sqref="AA139:AA140">
    <cfRule type="cellIs" dxfId="1869" priority="1427" operator="equal">
      <formula>0</formula>
    </cfRule>
  </conditionalFormatting>
  <conditionalFormatting sqref="AB8:AB9">
    <cfRule type="containsBlanks" dxfId="1868" priority="1426">
      <formula>LEN(TRIM(AB8))=0</formula>
    </cfRule>
  </conditionalFormatting>
  <conditionalFormatting sqref="AB70 AB61 AB64:AB67 AB74 AB147:AB1048576 AB80:AB81 AB45:AB49 AB26:AB32 AB1:AB18">
    <cfRule type="cellIs" dxfId="1867" priority="1425" operator="equal">
      <formula>0</formula>
    </cfRule>
  </conditionalFormatting>
  <conditionalFormatting sqref="AB75:AB79">
    <cfRule type="cellIs" dxfId="1866" priority="1424" operator="equal">
      <formula>0</formula>
    </cfRule>
  </conditionalFormatting>
  <conditionalFormatting sqref="AB98 AB82 AB85">
    <cfRule type="cellIs" dxfId="1865" priority="1423" operator="equal">
      <formula>0</formula>
    </cfRule>
  </conditionalFormatting>
  <conditionalFormatting sqref="AB132 AB113:AB116 AB145:AB146 AB126:AB130">
    <cfRule type="cellIs" dxfId="1864" priority="1422" operator="equal">
      <formula>0</formula>
    </cfRule>
  </conditionalFormatting>
  <conditionalFormatting sqref="AB71:AB73">
    <cfRule type="cellIs" dxfId="1863" priority="1421" operator="equal">
      <formula>0</formula>
    </cfRule>
  </conditionalFormatting>
  <conditionalFormatting sqref="AB50:AB57 AB60">
    <cfRule type="cellIs" dxfId="1862" priority="1412" operator="equal">
      <formula>0</formula>
    </cfRule>
  </conditionalFormatting>
  <conditionalFormatting sqref="AB131">
    <cfRule type="cellIs" dxfId="1861" priority="1420" operator="equal">
      <formula>0</formula>
    </cfRule>
  </conditionalFormatting>
  <conditionalFormatting sqref="AB117:AB118">
    <cfRule type="cellIs" dxfId="1860" priority="1419" operator="equal">
      <formula>0</formula>
    </cfRule>
  </conditionalFormatting>
  <conditionalFormatting sqref="AB71">
    <cfRule type="cellIs" dxfId="1859" priority="1417" operator="greaterThan">
      <formula>0</formula>
    </cfRule>
    <cfRule type="cellIs" dxfId="1858" priority="1418" operator="lessThan">
      <formula>0</formula>
    </cfRule>
  </conditionalFormatting>
  <conditionalFormatting sqref="AB14">
    <cfRule type="cellIs" dxfId="1857" priority="1415" operator="greaterThan">
      <formula>0</formula>
    </cfRule>
    <cfRule type="cellIs" dxfId="1856" priority="1416" operator="lessThan">
      <formula>0</formula>
    </cfRule>
  </conditionalFormatting>
  <conditionalFormatting sqref="AB114">
    <cfRule type="cellIs" dxfId="1855" priority="1413" operator="greaterThan">
      <formula>0</formula>
    </cfRule>
    <cfRule type="cellIs" dxfId="1854" priority="1414" operator="lessThan">
      <formula>0</formula>
    </cfRule>
  </conditionalFormatting>
  <conditionalFormatting sqref="AB33">
    <cfRule type="cellIs" dxfId="1853" priority="1411" operator="equal">
      <formula>0</formula>
    </cfRule>
  </conditionalFormatting>
  <conditionalFormatting sqref="AB86 AB97">
    <cfRule type="cellIs" dxfId="1852" priority="1410" operator="equal">
      <formula>0</formula>
    </cfRule>
  </conditionalFormatting>
  <conditionalFormatting sqref="AB143:AB144 AB133:AB138">
    <cfRule type="cellIs" dxfId="1851" priority="1409" operator="equal">
      <formula>0</formula>
    </cfRule>
  </conditionalFormatting>
  <conditionalFormatting sqref="AB62">
    <cfRule type="cellIs" dxfId="1850" priority="1408" operator="equal">
      <formula>0</formula>
    </cfRule>
  </conditionalFormatting>
  <conditionalFormatting sqref="AB63">
    <cfRule type="cellIs" dxfId="1849" priority="1407" operator="equal">
      <formula>0</formula>
    </cfRule>
  </conditionalFormatting>
  <conditionalFormatting sqref="AB68">
    <cfRule type="cellIs" dxfId="1848" priority="1406" operator="equal">
      <formula>0</formula>
    </cfRule>
  </conditionalFormatting>
  <conditionalFormatting sqref="AB69">
    <cfRule type="cellIs" dxfId="1847" priority="1405" operator="equal">
      <formula>0</formula>
    </cfRule>
  </conditionalFormatting>
  <conditionalFormatting sqref="AB69">
    <cfRule type="cellIs" dxfId="1846" priority="1403" operator="greaterThan">
      <formula>0</formula>
    </cfRule>
    <cfRule type="cellIs" dxfId="1845" priority="1404" operator="lessThan">
      <formula>0</formula>
    </cfRule>
  </conditionalFormatting>
  <conditionalFormatting sqref="AB34">
    <cfRule type="cellIs" dxfId="1844" priority="1402" operator="equal">
      <formula>0</formula>
    </cfRule>
  </conditionalFormatting>
  <conditionalFormatting sqref="AB35">
    <cfRule type="cellIs" dxfId="1843" priority="1399" operator="equal">
      <formula>0</formula>
    </cfRule>
  </conditionalFormatting>
  <conditionalFormatting sqref="AB63">
    <cfRule type="cellIs" dxfId="1842" priority="1400" operator="greaterThan">
      <formula>0</formula>
    </cfRule>
    <cfRule type="cellIs" dxfId="1841" priority="1401" operator="lessThan">
      <formula>0</formula>
    </cfRule>
  </conditionalFormatting>
  <conditionalFormatting sqref="AB36">
    <cfRule type="cellIs" dxfId="1840" priority="1398" operator="equal">
      <formula>0</formula>
    </cfRule>
  </conditionalFormatting>
  <conditionalFormatting sqref="AB19">
    <cfRule type="cellIs" dxfId="1839" priority="1396" operator="equal">
      <formula>0</formula>
    </cfRule>
  </conditionalFormatting>
  <conditionalFormatting sqref="AB119">
    <cfRule type="cellIs" dxfId="1838" priority="1397" operator="equal">
      <formula>0</formula>
    </cfRule>
  </conditionalFormatting>
  <conditionalFormatting sqref="AB37">
    <cfRule type="cellIs" dxfId="1837" priority="1395" operator="equal">
      <formula>0</formula>
    </cfRule>
  </conditionalFormatting>
  <conditionalFormatting sqref="AB120">
    <cfRule type="cellIs" dxfId="1836" priority="1394" operator="equal">
      <formula>0</formula>
    </cfRule>
  </conditionalFormatting>
  <conditionalFormatting sqref="AB20">
    <cfRule type="cellIs" dxfId="1835" priority="1393" operator="equal">
      <formula>0</formula>
    </cfRule>
  </conditionalFormatting>
  <conditionalFormatting sqref="AB38">
    <cfRule type="cellIs" dxfId="1834" priority="1392" operator="equal">
      <formula>0</formula>
    </cfRule>
  </conditionalFormatting>
  <conditionalFormatting sqref="AB121">
    <cfRule type="cellIs" dxfId="1833" priority="1391" operator="equal">
      <formula>0</formula>
    </cfRule>
  </conditionalFormatting>
  <conditionalFormatting sqref="AB21">
    <cfRule type="cellIs" dxfId="1832" priority="1390" operator="equal">
      <formula>0</formula>
    </cfRule>
  </conditionalFormatting>
  <conditionalFormatting sqref="AB108 AB102 AB104:AB105">
    <cfRule type="cellIs" dxfId="1831" priority="1389" operator="equal">
      <formula>0</formula>
    </cfRule>
  </conditionalFormatting>
  <conditionalFormatting sqref="AB103">
    <cfRule type="cellIs" dxfId="1830" priority="1388" operator="equal">
      <formula>0</formula>
    </cfRule>
  </conditionalFormatting>
  <conditionalFormatting sqref="AB109:AB110 AB106">
    <cfRule type="cellIs" dxfId="1829" priority="1387" operator="equal">
      <formula>0</formula>
    </cfRule>
  </conditionalFormatting>
  <conditionalFormatting sqref="AB107">
    <cfRule type="cellIs" dxfId="1828" priority="1386" operator="equal">
      <formula>0</formula>
    </cfRule>
  </conditionalFormatting>
  <conditionalFormatting sqref="AB99:AB101">
    <cfRule type="cellIs" dxfId="1827" priority="1385" operator="equal">
      <formula>0</formula>
    </cfRule>
  </conditionalFormatting>
  <conditionalFormatting sqref="AB99">
    <cfRule type="cellIs" dxfId="1826" priority="1383" operator="greaterThan">
      <formula>0</formula>
    </cfRule>
    <cfRule type="cellIs" dxfId="1825" priority="1384" operator="lessThan">
      <formula>0</formula>
    </cfRule>
  </conditionalFormatting>
  <conditionalFormatting sqref="AB112">
    <cfRule type="cellIs" dxfId="1824" priority="1382" operator="equal">
      <formula>0</formula>
    </cfRule>
  </conditionalFormatting>
  <conditionalFormatting sqref="AB111">
    <cfRule type="cellIs" dxfId="1823" priority="1381" operator="equal">
      <formula>0</formula>
    </cfRule>
  </conditionalFormatting>
  <conditionalFormatting sqref="AB111">
    <cfRule type="cellIs" dxfId="1822" priority="1379" operator="greaterThan">
      <formula>0</formula>
    </cfRule>
    <cfRule type="cellIs" dxfId="1821" priority="1380" operator="lessThan">
      <formula>0</formula>
    </cfRule>
  </conditionalFormatting>
  <conditionalFormatting sqref="AB43">
    <cfRule type="cellIs" dxfId="1820" priority="1378" operator="equal">
      <formula>0</formula>
    </cfRule>
  </conditionalFormatting>
  <conditionalFormatting sqref="AB44">
    <cfRule type="cellIs" dxfId="1819" priority="1377" operator="equal">
      <formula>0</formula>
    </cfRule>
  </conditionalFormatting>
  <conditionalFormatting sqref="AB9">
    <cfRule type="cellIs" dxfId="1818" priority="1374" operator="equal">
      <formula>$J$6</formula>
    </cfRule>
    <cfRule type="cellIs" dxfId="1817" priority="1376" operator="between">
      <formula>$J$5</formula>
      <formula>$J$7</formula>
    </cfRule>
  </conditionalFormatting>
  <conditionalFormatting sqref="AB8">
    <cfRule type="cellIs" dxfId="1816" priority="1375" operator="between">
      <formula>$J$5</formula>
      <formula>$J$7</formula>
    </cfRule>
  </conditionalFormatting>
  <conditionalFormatting sqref="AB83:AB84">
    <cfRule type="cellIs" dxfId="1815" priority="1373" operator="equal">
      <formula>0</formula>
    </cfRule>
  </conditionalFormatting>
  <conditionalFormatting sqref="AB87:AB94">
    <cfRule type="cellIs" dxfId="1814" priority="1372" operator="equal">
      <formula>0</formula>
    </cfRule>
  </conditionalFormatting>
  <conditionalFormatting sqref="AB22:AB23">
    <cfRule type="cellIs" dxfId="1813" priority="1371" operator="equal">
      <formula>0</formula>
    </cfRule>
  </conditionalFormatting>
  <conditionalFormatting sqref="AB39">
    <cfRule type="cellIs" dxfId="1812" priority="1370" operator="equal">
      <formula>0</formula>
    </cfRule>
  </conditionalFormatting>
  <conditionalFormatting sqref="AB40">
    <cfRule type="cellIs" dxfId="1811" priority="1369" operator="equal">
      <formula>0</formula>
    </cfRule>
  </conditionalFormatting>
  <conditionalFormatting sqref="AB122">
    <cfRule type="cellIs" dxfId="1810" priority="1368" operator="equal">
      <formula>0</formula>
    </cfRule>
  </conditionalFormatting>
  <conditionalFormatting sqref="AB123">
    <cfRule type="cellIs" dxfId="1809" priority="1367" operator="equal">
      <formula>0</formula>
    </cfRule>
  </conditionalFormatting>
  <conditionalFormatting sqref="AB139:AB140">
    <cfRule type="cellIs" dxfId="1808" priority="1366" operator="equal">
      <formula>0</formula>
    </cfRule>
  </conditionalFormatting>
  <conditionalFormatting sqref="AT75:AT79">
    <cfRule type="cellIs" dxfId="1807" priority="509" operator="equal">
      <formula>0</formula>
    </cfRule>
  </conditionalFormatting>
  <conditionalFormatting sqref="AT98 AT82 AT85">
    <cfRule type="cellIs" dxfId="1806" priority="508" operator="equal">
      <formula>0</formula>
    </cfRule>
  </conditionalFormatting>
  <conditionalFormatting sqref="AT132 AT113:AT116 AT145:AT146 AT126:AT130">
    <cfRule type="cellIs" dxfId="1805" priority="507" operator="equal">
      <formula>0</formula>
    </cfRule>
  </conditionalFormatting>
  <conditionalFormatting sqref="AT71:AT73">
    <cfRule type="cellIs" dxfId="1804" priority="506" operator="equal">
      <formula>0</formula>
    </cfRule>
  </conditionalFormatting>
  <conditionalFormatting sqref="AT131">
    <cfRule type="cellIs" dxfId="1803" priority="505" operator="equal">
      <formula>0</formula>
    </cfRule>
  </conditionalFormatting>
  <conditionalFormatting sqref="AT33">
    <cfRule type="cellIs" dxfId="1802" priority="496" operator="equal">
      <formula>0</formula>
    </cfRule>
  </conditionalFormatting>
  <conditionalFormatting sqref="AT117:AT118">
    <cfRule type="cellIs" dxfId="1801" priority="504" operator="equal">
      <formula>0</formula>
    </cfRule>
  </conditionalFormatting>
  <conditionalFormatting sqref="AT86 AT97">
    <cfRule type="cellIs" dxfId="1800" priority="495" operator="equal">
      <formula>0</formula>
    </cfRule>
  </conditionalFormatting>
  <conditionalFormatting sqref="AT143:AT144 AT133:AT138">
    <cfRule type="cellIs" dxfId="1799" priority="494" operator="equal">
      <formula>0</formula>
    </cfRule>
  </conditionalFormatting>
  <conditionalFormatting sqref="AT62">
    <cfRule type="cellIs" dxfId="1798" priority="493" operator="equal">
      <formula>0</formula>
    </cfRule>
  </conditionalFormatting>
  <conditionalFormatting sqref="AT63">
    <cfRule type="cellIs" dxfId="1797" priority="492" operator="equal">
      <formula>0</formula>
    </cfRule>
  </conditionalFormatting>
  <conditionalFormatting sqref="AT68">
    <cfRule type="cellIs" dxfId="1796" priority="491" operator="equal">
      <formula>0</formula>
    </cfRule>
  </conditionalFormatting>
  <conditionalFormatting sqref="AT69">
    <cfRule type="cellIs" dxfId="1795" priority="490" operator="equal">
      <formula>0</formula>
    </cfRule>
  </conditionalFormatting>
  <conditionalFormatting sqref="AT36">
    <cfRule type="cellIs" dxfId="1794" priority="483" operator="equal">
      <formula>0</formula>
    </cfRule>
  </conditionalFormatting>
  <conditionalFormatting sqref="AT119">
    <cfRule type="cellIs" dxfId="1793" priority="482" operator="equal">
      <formula>0</formula>
    </cfRule>
  </conditionalFormatting>
  <conditionalFormatting sqref="AT37">
    <cfRule type="cellIs" dxfId="1792" priority="480" operator="equal">
      <formula>0</formula>
    </cfRule>
  </conditionalFormatting>
  <conditionalFormatting sqref="AT19">
    <cfRule type="cellIs" dxfId="1791" priority="481" operator="equal">
      <formula>0</formula>
    </cfRule>
  </conditionalFormatting>
  <conditionalFormatting sqref="AT120">
    <cfRule type="cellIs" dxfId="1790" priority="479" operator="equal">
      <formula>0</formula>
    </cfRule>
  </conditionalFormatting>
  <conditionalFormatting sqref="AT20">
    <cfRule type="cellIs" dxfId="1789" priority="478" operator="equal">
      <formula>0</formula>
    </cfRule>
  </conditionalFormatting>
  <conditionalFormatting sqref="AT38">
    <cfRule type="cellIs" dxfId="1788" priority="477" operator="equal">
      <formula>0</formula>
    </cfRule>
  </conditionalFormatting>
  <conditionalFormatting sqref="AT121">
    <cfRule type="cellIs" dxfId="1787" priority="476" operator="equal">
      <formula>0</formula>
    </cfRule>
  </conditionalFormatting>
  <conditionalFormatting sqref="AT21">
    <cfRule type="cellIs" dxfId="1786" priority="475" operator="equal">
      <formula>0</formula>
    </cfRule>
  </conditionalFormatting>
  <conditionalFormatting sqref="AT108 AT102 AT104:AT105">
    <cfRule type="cellIs" dxfId="1785" priority="474" operator="equal">
      <formula>0</formula>
    </cfRule>
  </conditionalFormatting>
  <conditionalFormatting sqref="AT103">
    <cfRule type="cellIs" dxfId="1784" priority="473" operator="equal">
      <formula>0</formula>
    </cfRule>
  </conditionalFormatting>
  <conditionalFormatting sqref="AT109:AT110 AT106">
    <cfRule type="cellIs" dxfId="1783" priority="472" operator="equal">
      <formula>0</formula>
    </cfRule>
  </conditionalFormatting>
  <conditionalFormatting sqref="AT107">
    <cfRule type="cellIs" dxfId="1782" priority="471" operator="equal">
      <formula>0</formula>
    </cfRule>
  </conditionalFormatting>
  <conditionalFormatting sqref="AT99:AT101">
    <cfRule type="cellIs" dxfId="1781" priority="470" operator="equal">
      <formula>0</formula>
    </cfRule>
  </conditionalFormatting>
  <conditionalFormatting sqref="AT111">
    <cfRule type="cellIs" dxfId="1780" priority="466" operator="equal">
      <formula>0</formula>
    </cfRule>
  </conditionalFormatting>
  <conditionalFormatting sqref="AT44">
    <cfRule type="cellIs" dxfId="1779" priority="462" operator="equal">
      <formula>0</formula>
    </cfRule>
  </conditionalFormatting>
  <conditionalFormatting sqref="AT87:AT94">
    <cfRule type="cellIs" dxfId="1778" priority="457" operator="equal">
      <formula>0</formula>
    </cfRule>
  </conditionalFormatting>
  <conditionalFormatting sqref="AT22:AT23">
    <cfRule type="cellIs" dxfId="1777" priority="456" operator="equal">
      <formula>0</formula>
    </cfRule>
  </conditionalFormatting>
  <conditionalFormatting sqref="AT39">
    <cfRule type="cellIs" dxfId="1776" priority="455" operator="equal">
      <formula>0</formula>
    </cfRule>
  </conditionalFormatting>
  <conditionalFormatting sqref="AT40">
    <cfRule type="cellIs" dxfId="1775" priority="454" operator="equal">
      <formula>0</formula>
    </cfRule>
  </conditionalFormatting>
  <conditionalFormatting sqref="AT122">
    <cfRule type="cellIs" dxfId="1774" priority="453" operator="equal">
      <formula>0</formula>
    </cfRule>
  </conditionalFormatting>
  <conditionalFormatting sqref="AT123">
    <cfRule type="cellIs" dxfId="1773" priority="452" operator="equal">
      <formula>0</formula>
    </cfRule>
  </conditionalFormatting>
  <conditionalFormatting sqref="AT139:AT140">
    <cfRule type="cellIs" dxfId="1772" priority="451" operator="equal">
      <formula>0</formula>
    </cfRule>
  </conditionalFormatting>
  <conditionalFormatting sqref="C7">
    <cfRule type="cellIs" dxfId="1771" priority="450" operator="equal">
      <formula>0</formula>
    </cfRule>
  </conditionalFormatting>
  <conditionalFormatting sqref="AF8:AF9 AI8:AI9 AL8:AL9 AO8:AO9">
    <cfRule type="containsBlanks" dxfId="1770" priority="938">
      <formula>LEN(TRIM(AF8))=0</formula>
    </cfRule>
  </conditionalFormatting>
  <conditionalFormatting sqref="AF26:AF32 AI26:AI32 AL26:AL32 AO26:AO32 AF80:AF81 AI80:AI81 AL80:AL81 AO80:AO81 AF147:AF1048576 AI147:AI1048576 AL147:AL1048576 AO147:AO1048576 AF74 AI74 AL74 AO74 AF61 AI61 AL61 AO61 AF45:AF49 AI45:AI49 AL45:AL49 AO45:AO49 AF64:AF67 AI64:AI67 AL64:AL67 AO64:AO67 AF70 AI70 AL70 AO70 AF1:AF18 AI1:AI18 AL1:AL18 AO1:AO18">
    <cfRule type="cellIs" dxfId="1769" priority="937" operator="equal">
      <formula>0</formula>
    </cfRule>
  </conditionalFormatting>
  <conditionalFormatting sqref="AF75:AF79 AI75:AI79 AL75:AL79 AO75:AO79">
    <cfRule type="cellIs" dxfId="1768" priority="936" operator="equal">
      <formula>0</formula>
    </cfRule>
  </conditionalFormatting>
  <conditionalFormatting sqref="AF85 AI85 AL85 AO85 AF82 AI82 AL82 AO82 AF98 AI98 AL98 AO98">
    <cfRule type="cellIs" dxfId="1767" priority="935" operator="equal">
      <formula>0</formula>
    </cfRule>
  </conditionalFormatting>
  <conditionalFormatting sqref="AF126:AF130 AI126:AI130 AL126:AL130 AO126:AO130 AF145:AF146 AI145:AI146 AL145:AL146 AO145:AO146 AF113:AF116 AI113:AI116 AL113:AL116 AO113:AO116 AF132 AI132 AL132 AO132">
    <cfRule type="cellIs" dxfId="1766" priority="934" operator="equal">
      <formula>0</formula>
    </cfRule>
  </conditionalFormatting>
  <conditionalFormatting sqref="AF71:AF73 AI71:AI73 AL71:AL73 AO71:AO73">
    <cfRule type="cellIs" dxfId="1765" priority="933" operator="equal">
      <formula>0</formula>
    </cfRule>
  </conditionalFormatting>
  <conditionalFormatting sqref="AF50:AF57 AI50:AI57 AL50:AL57 AO50:AO57 AO60 AL60 AI60 AF60">
    <cfRule type="cellIs" dxfId="1764" priority="924" operator="equal">
      <formula>0</formula>
    </cfRule>
  </conditionalFormatting>
  <conditionalFormatting sqref="AF131 AI131 AL131 AO131">
    <cfRule type="cellIs" dxfId="1763" priority="932" operator="equal">
      <formula>0</formula>
    </cfRule>
  </conditionalFormatting>
  <conditionalFormatting sqref="AF117:AF118 AI117:AI118 AL117:AL118 AO117:AO118">
    <cfRule type="cellIs" dxfId="1762" priority="931" operator="equal">
      <formula>0</formula>
    </cfRule>
  </conditionalFormatting>
  <conditionalFormatting sqref="AF71 AI71 AL71 AO71">
    <cfRule type="cellIs" dxfId="1761" priority="929" operator="greaterThan">
      <formula>0</formula>
    </cfRule>
    <cfRule type="cellIs" dxfId="1760" priority="930" operator="lessThan">
      <formula>0</formula>
    </cfRule>
  </conditionalFormatting>
  <conditionalFormatting sqref="AF14 AI14 AL14 AO14">
    <cfRule type="cellIs" dxfId="1759" priority="927" operator="greaterThan">
      <formula>0</formula>
    </cfRule>
    <cfRule type="cellIs" dxfId="1758" priority="928" operator="lessThan">
      <formula>0</formula>
    </cfRule>
  </conditionalFormatting>
  <conditionalFormatting sqref="AF114 AI114 AL114 AO114">
    <cfRule type="cellIs" dxfId="1757" priority="925" operator="greaterThan">
      <formula>0</formula>
    </cfRule>
    <cfRule type="cellIs" dxfId="1756" priority="926" operator="lessThan">
      <formula>0</formula>
    </cfRule>
  </conditionalFormatting>
  <conditionalFormatting sqref="AF33 AI33 AL33 AO33">
    <cfRule type="cellIs" dxfId="1755" priority="923" operator="equal">
      <formula>0</formula>
    </cfRule>
  </conditionalFormatting>
  <conditionalFormatting sqref="AF97 AI97 AL97 AO97 AF86 AI86 AL86 AO86">
    <cfRule type="cellIs" dxfId="1754" priority="922" operator="equal">
      <formula>0</formula>
    </cfRule>
  </conditionalFormatting>
  <conditionalFormatting sqref="AF133:AF138 AI133:AI138 AL133:AL138 AO133:AO138 AF143:AF144 AI143:AI144 AL143:AL144 AO143:AO144">
    <cfRule type="cellIs" dxfId="1753" priority="921" operator="equal">
      <formula>0</formula>
    </cfRule>
  </conditionalFormatting>
  <conditionalFormatting sqref="AF62 AI62 AL62 AO62">
    <cfRule type="cellIs" dxfId="1752" priority="920" operator="equal">
      <formula>0</formula>
    </cfRule>
  </conditionalFormatting>
  <conditionalFormatting sqref="AF63 AI63 AL63 AO63">
    <cfRule type="cellIs" dxfId="1751" priority="919" operator="equal">
      <formula>0</formula>
    </cfRule>
  </conditionalFormatting>
  <conditionalFormatting sqref="AF68 AI68 AL68 AO68">
    <cfRule type="cellIs" dxfId="1750" priority="918" operator="equal">
      <formula>0</formula>
    </cfRule>
  </conditionalFormatting>
  <conditionalFormatting sqref="AF69 AI69 AL69 AO69">
    <cfRule type="cellIs" dxfId="1749" priority="917" operator="equal">
      <formula>0</formula>
    </cfRule>
  </conditionalFormatting>
  <conditionalFormatting sqref="AF69 AI69 AL69 AO69">
    <cfRule type="cellIs" dxfId="1748" priority="915" operator="greaterThan">
      <formula>0</formula>
    </cfRule>
    <cfRule type="cellIs" dxfId="1747" priority="916" operator="lessThan">
      <formula>0</formula>
    </cfRule>
  </conditionalFormatting>
  <conditionalFormatting sqref="AF34 AI34 AL34 AO34">
    <cfRule type="cellIs" dxfId="1746" priority="914" operator="equal">
      <formula>0</formula>
    </cfRule>
  </conditionalFormatting>
  <conditionalFormatting sqref="AF35 AI35 AL35 AO35">
    <cfRule type="cellIs" dxfId="1745" priority="911" operator="equal">
      <formula>0</formula>
    </cfRule>
  </conditionalFormatting>
  <conditionalFormatting sqref="AF63 AI63 AL63 AO63">
    <cfRule type="cellIs" dxfId="1744" priority="912" operator="greaterThan">
      <formula>0</formula>
    </cfRule>
    <cfRule type="cellIs" dxfId="1743" priority="913" operator="lessThan">
      <formula>0</formula>
    </cfRule>
  </conditionalFormatting>
  <conditionalFormatting sqref="AF36 AI36 AL36 AO36">
    <cfRule type="cellIs" dxfId="1742" priority="910" operator="equal">
      <formula>0</formula>
    </cfRule>
  </conditionalFormatting>
  <conditionalFormatting sqref="AF19 AI19 AL19 AO19">
    <cfRule type="cellIs" dxfId="1741" priority="908" operator="equal">
      <formula>0</formula>
    </cfRule>
  </conditionalFormatting>
  <conditionalFormatting sqref="AF119 AI119 AL119 AO119">
    <cfRule type="cellIs" dxfId="1740" priority="909" operator="equal">
      <formula>0</formula>
    </cfRule>
  </conditionalFormatting>
  <conditionalFormatting sqref="AF37 AI37 AL37 AO37">
    <cfRule type="cellIs" dxfId="1739" priority="907" operator="equal">
      <formula>0</formula>
    </cfRule>
  </conditionalFormatting>
  <conditionalFormatting sqref="AF120 AI120 AL120 AO120">
    <cfRule type="cellIs" dxfId="1738" priority="906" operator="equal">
      <formula>0</formula>
    </cfRule>
  </conditionalFormatting>
  <conditionalFormatting sqref="AF20 AI20 AL20 AO20">
    <cfRule type="cellIs" dxfId="1737" priority="905" operator="equal">
      <formula>0</formula>
    </cfRule>
  </conditionalFormatting>
  <conditionalFormatting sqref="AF38 AI38 AL38 AO38">
    <cfRule type="cellIs" dxfId="1736" priority="904" operator="equal">
      <formula>0</formula>
    </cfRule>
  </conditionalFormatting>
  <conditionalFormatting sqref="AF121 AI121 AL121 AO121">
    <cfRule type="cellIs" dxfId="1735" priority="903" operator="equal">
      <formula>0</formula>
    </cfRule>
  </conditionalFormatting>
  <conditionalFormatting sqref="AF21 AI21 AL21 AO21">
    <cfRule type="cellIs" dxfId="1734" priority="902" operator="equal">
      <formula>0</formula>
    </cfRule>
  </conditionalFormatting>
  <conditionalFormatting sqref="AF104:AF105 AI104:AI105 AL104:AL105 AO104:AO105 AF102 AI102 AL102 AO102 AF108 AI108 AL108 AO108">
    <cfRule type="cellIs" dxfId="1733" priority="901" operator="equal">
      <formula>0</formula>
    </cfRule>
  </conditionalFormatting>
  <conditionalFormatting sqref="AF103 AI103 AL103 AO103">
    <cfRule type="cellIs" dxfId="1732" priority="900" operator="equal">
      <formula>0</formula>
    </cfRule>
  </conditionalFormatting>
  <conditionalFormatting sqref="AF106 AI106 AL106 AO106 AF109:AF110 AI109:AI110 AL109:AL110 AO109:AO110">
    <cfRule type="cellIs" dxfId="1731" priority="899" operator="equal">
      <formula>0</formula>
    </cfRule>
  </conditionalFormatting>
  <conditionalFormatting sqref="AF107 AI107 AL107 AO107">
    <cfRule type="cellIs" dxfId="1730" priority="898" operator="equal">
      <formula>0</formula>
    </cfRule>
  </conditionalFormatting>
  <conditionalFormatting sqref="AF99:AF101 AI99:AI101 AL99:AL101 AO99:AO101">
    <cfRule type="cellIs" dxfId="1729" priority="897" operator="equal">
      <formula>0</formula>
    </cfRule>
  </conditionalFormatting>
  <conditionalFormatting sqref="AF99 AI99 AL99 AO99">
    <cfRule type="cellIs" dxfId="1728" priority="895" operator="greaterThan">
      <formula>0</formula>
    </cfRule>
    <cfRule type="cellIs" dxfId="1727" priority="896" operator="lessThan">
      <formula>0</formula>
    </cfRule>
  </conditionalFormatting>
  <conditionalFormatting sqref="AF112 AI112 AL112 AO112">
    <cfRule type="cellIs" dxfId="1726" priority="894" operator="equal">
      <formula>0</formula>
    </cfRule>
  </conditionalFormatting>
  <conditionalFormatting sqref="AF111 AI111 AL111 AO111">
    <cfRule type="cellIs" dxfId="1725" priority="893" operator="equal">
      <formula>0</formula>
    </cfRule>
  </conditionalFormatting>
  <conditionalFormatting sqref="AF111 AI111 AL111 AO111">
    <cfRule type="cellIs" dxfId="1724" priority="891" operator="greaterThan">
      <formula>0</formula>
    </cfRule>
    <cfRule type="cellIs" dxfId="1723" priority="892" operator="lessThan">
      <formula>0</formula>
    </cfRule>
  </conditionalFormatting>
  <conditionalFormatting sqref="AF43 AI43 AL43 AO43">
    <cfRule type="cellIs" dxfId="1722" priority="890" operator="equal">
      <formula>0</formula>
    </cfRule>
  </conditionalFormatting>
  <conditionalFormatting sqref="AF44 AI44 AL44 AO44">
    <cfRule type="cellIs" dxfId="1721" priority="889" operator="equal">
      <formula>0</formula>
    </cfRule>
  </conditionalFormatting>
  <conditionalFormatting sqref="AF9 AI9 AL9 AO9">
    <cfRule type="cellIs" dxfId="1720" priority="886" operator="equal">
      <formula>$J$6</formula>
    </cfRule>
    <cfRule type="cellIs" dxfId="1719" priority="888" operator="between">
      <formula>$J$5</formula>
      <formula>$J$7</formula>
    </cfRule>
  </conditionalFormatting>
  <conditionalFormatting sqref="AF8 AI8 AL8 AO8">
    <cfRule type="cellIs" dxfId="1718" priority="887" operator="between">
      <formula>$J$5</formula>
      <formula>$J$7</formula>
    </cfRule>
  </conditionalFormatting>
  <conditionalFormatting sqref="AF83:AF84 AI83:AI84 AL83:AL84 AO83:AO84">
    <cfRule type="cellIs" dxfId="1717" priority="885" operator="equal">
      <formula>0</formula>
    </cfRule>
  </conditionalFormatting>
  <conditionalFormatting sqref="AF87:AF94 AI87:AI94 AL87:AL94 AO87:AO94">
    <cfRule type="cellIs" dxfId="1716" priority="884" operator="equal">
      <formula>0</formula>
    </cfRule>
  </conditionalFormatting>
  <conditionalFormatting sqref="AF22:AF23 AI22:AI23 AL22:AL23 AO22:AO23">
    <cfRule type="cellIs" dxfId="1715" priority="883" operator="equal">
      <formula>0</formula>
    </cfRule>
  </conditionalFormatting>
  <conditionalFormatting sqref="AF39 AI39 AL39 AO39">
    <cfRule type="cellIs" dxfId="1714" priority="882" operator="equal">
      <formula>0</formula>
    </cfRule>
  </conditionalFormatting>
  <conditionalFormatting sqref="AF40 AI40 AL40 AO40">
    <cfRule type="cellIs" dxfId="1713" priority="881" operator="equal">
      <formula>0</formula>
    </cfRule>
  </conditionalFormatting>
  <conditionalFormatting sqref="AF122 AI122 AL122 AO122">
    <cfRule type="cellIs" dxfId="1712" priority="880" operator="equal">
      <formula>0</formula>
    </cfRule>
  </conditionalFormatting>
  <conditionalFormatting sqref="AF123 AI123 AL123 AO123">
    <cfRule type="cellIs" dxfId="1711" priority="879" operator="equal">
      <formula>0</formula>
    </cfRule>
  </conditionalFormatting>
  <conditionalFormatting sqref="AF139:AF140 AI139:AI140 AL139:AL140 AO139:AO140">
    <cfRule type="cellIs" dxfId="1710" priority="878" operator="equal">
      <formula>0</formula>
    </cfRule>
  </conditionalFormatting>
  <conditionalFormatting sqref="AE139:AE140">
    <cfRule type="cellIs" dxfId="1709" priority="1244" operator="equal">
      <formula>0</formula>
    </cfRule>
  </conditionalFormatting>
  <conditionalFormatting sqref="AU8:AU9 AX8:AX9 BA8:BA9 BD8:BD9 BG8:BG9 BJ8:BJ9 BM8:BM9 BP8:BP9 BS8:BS9 BV8:BV9 BY8:BY9 CB8:CB9 CE8:CE9 CH8:CH9 CK8:CK9 CN8:CN9 CQ8:CQ9 CT8:CT9 CW8:CW9 CZ8:CZ9 DC8:DC9 DF8:DF9 DI8:DI9 DL8:DL9 DO8:DO9 DR8:DR9 DU8:DU9 DX8:DX9 EA8:EA9 ED8:ED9 EG8:EG9 EJ8:EJ9 EM8:EM9 EP8:EP9 ES8:ES9 EV8:EV9 EY8:EY9 FB8:FB9 FE8:FE9 FH8:FH9 FK8:FK9 FN8:FN9 FQ8:FQ9 FT8:FT9 FW8:FW9 FZ8:FZ9 GC8:GC9 GF8:GF9 GI8:GI9 GL8:GL9 GO8:GO9">
    <cfRule type="containsBlanks" dxfId="1708" priority="449">
      <formula>LEN(TRIM(AU8))=0</formula>
    </cfRule>
  </conditionalFormatting>
  <conditionalFormatting sqref="AU26:AU32 AX26:AX32 BA26:BA32 BD26:BD32 BG26:BG32 BJ26:BJ32 BM26:BM32 BP26:BP32 BS26:BS32 BV26:BV32 BY26:BY32 CB26:CB32 CE26:CE32 CH26:CH32 CK26:CK32 CN26:CN32 CQ26:CQ32 CT26:CT32 CW26:CW32 CZ26:CZ32 DC26:DC32 DF26:DF32 DI26:DI32 DL26:DL32 DO26:DO32 DR26:DR32 DU26:DU32 DX26:DX32 EA26:EA32 ED26:ED32 EG26:EG32 EJ26:EJ32 EM26:EM32 EP26:EP32 ES26:ES32 EV26:EV32 EY26:EY32 FB26:FB32 FE26:FE32 FH26:FH32 FK26:FK32 FN26:FN32 FQ26:FQ32 FT26:FT32 FW26:FW32 FZ26:FZ32 GC26:GC32 GF26:GF32 GI26:GI32 GL26:GL32 GO26:GO32 AU80:AU81 AX80:AX81 BA80:BA81 BD80:BD81 BG80:BG81 BJ80:BJ81 BM80:BM81 BP80:BP81 BS80:BS81 BV80:BV81 BY80:BY81 CB80:CB81 CE80:CE81 CH80:CH81 CK80:CK81 CN80:CN81 CQ80:CQ81 CT80:CT81 CW80:CW81 CZ80:CZ81 DC80:DC81 DF80:DF81 DI80:DI81 DL80:DL81 DO80:DO81 DR80:DR81 DU80:DU81 DX80:DX81 EA80:EA81 ED80:ED81 EG80:EG81 EJ80:EJ81 EM80:EM81 EP80:EP81 ES80:ES81 EV80:EV81 EY80:EY81 FB80:FB81 FE80:FE81 FH80:FH81 FK80:FK81 FN80:FN81 FQ80:FQ81 FT80:FT81 FW80:FW81 FZ80:FZ81 GC80:GC81 GF80:GF81 GI80:GI81 GL80:GL81 GO80:GO81 AU147:AU1048576 AX147:AX1048576 BA147:BA1048576 BD147:BD1048576 BG147:BG1048576 BJ147:BJ1048576 BM147:BM1048576 BP147:BP1048576 BS147:BS1048576 BV147:BV1048576 BY147:BY1048576 CB147:CB1048576 CE147:CE1048576 CH147:CH1048576 CK147:CK1048576 CN147:CN1048576 CQ147:CQ1048576 CT147:CT1048576 CW147:CW1048576 CZ147:CZ1048576 DC147:DC1048576 DF147:DF1048576 DI147:DI1048576 DL147:DL1048576 DO147:DO1048576 DR147:DR1048576 DU147:DU1048576 DX147:DX1048576 EA147:EA1048576 ED147:ED1048576 EG147:EG1048576 EJ147:EJ1048576 EM147:EM1048576 EP147:EP1048576 ES147:ES1048576 EV147:EV1048576 EY147:EY1048576 FB147:FB1048576 FE147:FE1048576 FH147:FH1048576 FK147:FK1048576 FN147:FN1048576 FQ147:FQ1048576 FT147:FT1048576 FW147:FW1048576 FZ147:FZ1048576 GC147:GC1048576 GF147:GF1048576 GI147:GI1048576 GL147:GL1048576 GO147:GO1048576 AU74 AX74 BA74 BD74 BG74 BJ74 BM74 BP74 BS74 BV74 BY74 CB74 CE74 CH74 CK74 CN74 CQ74 CT74 CW74 CZ74 DC74 DF74 DI74 DL74 DO74 DR74 DU74 DX74 EA74 ED74 EG74 EJ74 EM74 EP74 ES74 EV74 EY74 FB74 FE74 FH74 FK74 FN74 FQ74 FT74 FW74 FZ74 GC74 GF74 GI74 GL74 GO74 AU61 AX61 BA61 BD61 BG61 BJ61 BM61 BP61 BS61 BV61 BY61 CB61 CE61 CH61 CK61 CN61 CQ61 CT61 CW61 CZ61 DC61 DF61 DI61 DL61 DO61 DR61 DU61 DX61 EA61 ED61 EG61 EJ61 EM61 EP61 ES61 EV61 EY61 FB61 FE61 FH61 FK61 FN61 FQ61 FT61 FW61 FZ61 GC61 GF61 GI61 GL61 GO61 AU45:AU49 AX45:AX49 BA45:BA49 BD45:BD49 BG45:BG49 BJ45:BJ49 BM45:BM49 BP45:BP49 BS45:BS49 BV45:BV49 BY45:BY49 CB45:CB49 CE45:CE49 CH45:CH49 CK45:CK49 CN45:CN49 CQ45:CQ49 CT45:CT49 CW45:CW49 CZ45:CZ49 DC45:DC49 DF45:DF49 DI45:DI49 DL45:DL49 DO45:DO49 DR45:DR49 DU45:DU49 DX45:DX49 EA45:EA49 ED45:ED49 EG45:EG49 EJ45:EJ49 EM45:EM49 EP45:EP49 ES45:ES49 EV45:EV49 EY45:EY49 FB45:FB49 FE45:FE49 FH45:FH49 FK45:FK49 FN45:FN49 FQ45:FQ49 FT45:FT49 FW45:FW49 FZ45:FZ49 GC45:GC49 GF45:GF49 GI45:GI49 GL45:GL49 GO45:GO49 AU64:AU67 AX64:AX67 BA64:BA67 BD64:BD67 BG64:BG67 BJ64:BJ67 BM64:BM67 BP64:BP67 BS64:BS67 BV64:BV67 BY64:BY67 CB64:CB67 CE64:CE67 CH64:CH67 CK64:CK67 CN64:CN67 CQ64:CQ67 CT64:CT67 CW64:CW67 CZ64:CZ67 DC64:DC67 DF64:DF67 DI64:DI67 DL64:DL67 DO64:DO67 DR64:DR67 DU64:DU67 DX64:DX67 EA64:EA67 ED64:ED67 EG64:EG67 EJ64:EJ67 EM64:EM67 EP64:EP67 ES64:ES67 EV64:EV67 EY64:EY67 FB64:FB67 FE64:FE67 FH64:FH67 FK64:FK67 FN64:FN67 FQ64:FQ67 FT64:FT67 FW64:FW67 FZ64:FZ67 GC64:GC67 GF64:GF67 GI64:GI67 GL64:GL67 GO64:GO67 AU70 AX70 BA70 BD70 BG70 BJ70 BM70 BP70 BS70 BV70 BY70 CB70 CE70 CH70 CK70 CN70 CQ70 CT70 CW70 CZ70 DC70 DF70 DI70 DL70 DO70 DR70 DU70 DX70 EA70 ED70 EG70 EJ70 EM70 EP70 ES70 EV70 EY70 FB70 FE70 FH70 FK70 FN70 FQ70 FT70 FW70 FZ70 GC70 GF70 GI70 GL70 GO70 AU1:AU18 AX1:AX18 BA1:BA18 BD1:BD18 BG1:BG18 BJ1:BJ18 BM1:BM18 BP1:BP18 BS1:BS18 BV1:BV18 BY1:BY18 CB1:CB18 CE1:CE18 CH1:CH18 CK1:CK18 CN1:CN18 CQ1:CQ18 CT1:CT18 CW1:CW18 CZ1:CZ18 DC1:DC18 DF1:DF18 DI1:DI18 DL1:DL18 DO1:DO18 DR1:DR18 DU1:DU18 DX1:DX18 EA1:EA18 ED1:ED18 EG1:EG18 EJ1:EJ18 EM1:EM18 EP1:EP18 ES1:ES18 EV1:EV18 EY1:EY18 FB1:FB18 FE1:FE18 FH1:FH18 FK1:FK18 FN1:FN18 FQ1:FQ18 FT1:FT18 FW1:FW18 FZ1:FZ18 GC1:GC18 GF1:GF18 GI1:GI18 GL1:GL18 GO1:GO18">
    <cfRule type="cellIs" dxfId="1707" priority="448" operator="equal">
      <formula>0</formula>
    </cfRule>
  </conditionalFormatting>
  <conditionalFormatting sqref="AU75:AU79 AX75:AX79 BA75:BA79 BD75:BD79 BG75:BG79 BJ75:BJ79 BM75:BM79 BP75:BP79 BS75:BS79 BV75:BV79 BY75:BY79 CB75:CB79 CE75:CE79 CH75:CH79 CK75:CK79 CN75:CN79 CQ75:CQ79 CT75:CT79 CW75:CW79 CZ75:CZ79 DC75:DC79 DF75:DF79 DI75:DI79 DL75:DL79 DO75:DO79 DR75:DR79 DU75:DU79 DX75:DX79 EA75:EA79 ED75:ED79 EG75:EG79 EJ75:EJ79 EM75:EM79 EP75:EP79 ES75:ES79 EV75:EV79 EY75:EY79 FB75:FB79 FE75:FE79 FH75:FH79 FK75:FK79 FN75:FN79 FQ75:FQ79 FT75:FT79 FW75:FW79 FZ75:FZ79 GC75:GC79 GF75:GF79 GI75:GI79 GL75:GL79 GO75:GO79">
    <cfRule type="cellIs" dxfId="1706" priority="447" operator="equal">
      <formula>0</formula>
    </cfRule>
  </conditionalFormatting>
  <conditionalFormatting sqref="AU85 AX85 BA85 BD85 BG85 BJ85 BM85 BP85 BS85 BV85 BY85 CB85 CE85 CH85 CK85 CN85 CQ85 CT85 CW85 CZ85 DC85 DF85 DI85 DL85 DO85 DR85 DU85 DX85 EA85 ED85 EG85 EJ85 EM85 EP85 ES85 EV85 EY85 FB85 FE85 FH85 FK85 FN85 FQ85 FT85 FW85 FZ85 GC85 GF85 GI85 GL85 GO85 AU82 AX82 BA82 BD82 BG82 BJ82 BM82 BP82 BS82 BV82 BY82 CB82 CE82 CH82 CK82 CN82 CQ82 CT82 CW82 CZ82 DC82 DF82 DI82 DL82 DO82 DR82 DU82 DX82 EA82 ED82 EG82 EJ82 EM82 EP82 ES82 EV82 EY82 FB82 FE82 FH82 FK82 FN82 FQ82 FT82 FW82 FZ82 GC82 GF82 GI82 GL82 GO82 AU98 AX98 BA98 BD98 BG98 BJ98 BM98 BP98 BS98 BV98 BY98 CB98 CE98 CH98 CK98 CN98 CQ98 CT98 CW98 CZ98 DC98 DF98 DI98 DL98 DO98 DR98 DU98 DX98 EA98 ED98 EG98 EJ98 EM98 EP98 ES98 EV98 EY98 FB98 FE98 FH98 FK98 FN98 FQ98 FT98 FW98 FZ98 GC98 GF98 GI98 GL98 GO98">
    <cfRule type="cellIs" dxfId="1705" priority="446" operator="equal">
      <formula>0</formula>
    </cfRule>
  </conditionalFormatting>
  <conditionalFormatting sqref="AU126:AU130 AX126:AX130 BA126:BA130 BD126:BD130 BG126:BG130 BJ126:BJ130 BM126:BM130 BP126:BP130 BS126:BS130 BV126:BV130 BY126:BY130 CB126:CB130 CE126:CE130 CH126:CH130 CK126:CK130 CN126:CN130 CQ126:CQ130 CT126:CT130 CW126:CW130 CZ126:CZ130 DC126:DC130 DF126:DF130 DI126:DI130 DL126:DL130 DO126:DO130 DR126:DR130 DU126:DU130 DX126:DX130 EA126:EA130 ED126:ED130 EG126:EG130 EJ126:EJ130 EM126:EM130 EP126:EP130 ES126:ES130 EV126:EV130 EY126:EY130 FB126:FB130 FE126:FE130 FH126:FH130 FK126:FK130 FN126:FN130 FQ126:FQ130 FT126:FT130 FW126:FW130 FZ126:FZ130 GC126:GC130 GF126:GF130 GI126:GI130 GL126:GL130 GO126:GO130 AU145:AU146 AX145:AX146 BA145:BA146 BD145:BD146 BG145:BG146 BJ145:BJ146 BM145:BM146 BP145:BP146 BS145:BS146 BV145:BV146 BY145:BY146 CB145:CB146 CE145:CE146 CH145:CH146 CK145:CK146 CN145:CN146 CQ145:CQ146 CT145:CT146 CW145:CW146 CZ145:CZ146 DC145:DC146 DF145:DF146 DI145:DI146 DL145:DL146 DO145:DO146 DR145:DR146 DU145:DU146 DX145:DX146 EA145:EA146 ED145:ED146 EG145:EG146 EJ145:EJ146 EM145:EM146 EP145:EP146 ES145:ES146 EV145:EV146 EY145:EY146 FB145:FB146 FE145:FE146 FH145:FH146 FK145:FK146 FN145:FN146 FQ145:FQ146 FT145:FT146 FW145:FW146 FZ145:FZ146 GC145:GC146 GF145:GF146 GI145:GI146 GL145:GL146 GO145:GO146 AU113:AU116 AX113:AX116 BA113:BA116 BD113:BD116 BG113:BG116 BJ113:BJ116 BM113:BM116 BP113:BP116 BS113:BS116 BV113:BV116 BY113:BY116 CB113:CB116 CE113:CE116 CH113:CH116 CK113:CK116 CN113:CN116 CQ113:CQ116 CT113:CT116 CW113:CW116 CZ113:CZ116 DC113:DC116 DF113:DF116 DI113:DI116 DL113:DL116 DO113:DO116 DR113:DR116 DU113:DU116 DX113:DX116 EA113:EA116 ED113:ED116 EG113:EG116 EJ113:EJ116 EM113:EM116 EP113:EP116 ES113:ES116 EV113:EV116 EY113:EY116 FB113:FB116 FE113:FE116 FH113:FH116 FK113:FK116 FN113:FN116 FQ113:FQ116 FT113:FT116 FW113:FW116 FZ113:FZ116 GC113:GC116 GF113:GF116 GI113:GI116 GL113:GL116 GO113:GO116 AU132 AX132 BA132 BD132 BG132 BJ132 BM132 BP132 BS132 BV132 BY132 CB132 CE132 CH132 CK132 CN132 CQ132 CT132 CW132 CZ132 DC132 DF132 DI132 DL132 DO132 DR132 DU132 DX132 EA132 ED132 EG132 EJ132 EM132 EP132 ES132 EV132 EY132 FB132 FE132 FH132 FK132 FN132 FQ132 FT132 FW132 FZ132 GC132 GF132 GI132 GL132 GO132">
    <cfRule type="cellIs" dxfId="1704" priority="445" operator="equal">
      <formula>0</formula>
    </cfRule>
  </conditionalFormatting>
  <conditionalFormatting sqref="AU71:AU73 AX71:AX73 BA71:BA73 BD71:BD73 BG71:BG73 BJ71:BJ73 BM71:BM73 BP71:BP73 BS71:BS73 BV71:BV73 BY71:BY73 CB71:CB73 CE71:CE73 CH71:CH73 CK71:CK73 CN71:CN73 CQ71:CQ73 CT71:CT73 CW71:CW73 CZ71:CZ73 DC71:DC73 DF71:DF73 DI71:DI73 DL71:DL73 DO71:DO73 DR71:DR73 DU71:DU73 DX71:DX73 EA71:EA73 ED71:ED73 EG71:EG73 EJ71:EJ73 EM71:EM73 EP71:EP73 ES71:ES73 EV71:EV73 EY71:EY73 FB71:FB73 FE71:FE73 FH71:FH73 FK71:FK73 FN71:FN73 FQ71:FQ73 FT71:FT73 FW71:FW73 FZ71:FZ73 GC71:GC73 GF71:GF73 GI71:GI73 GL71:GL73 GO71:GO73">
    <cfRule type="cellIs" dxfId="1703" priority="444" operator="equal">
      <formula>0</formula>
    </cfRule>
  </conditionalFormatting>
  <conditionalFormatting sqref="AU50:AU57 AX50:AX57 BA50:BA57 BD50:BD57 BG50:BG57 BJ50:BJ57 BM50:BM57 BP50:BP57 BS50:BS57 BV50:BV57 BY50:BY57 CB50:CB57 CE50:CE57 CH50:CH57 CK50:CK57 CN50:CN57 CQ50:CQ57 CT50:CT57 CW50:CW57 CZ50:CZ57 DC50:DC57 DF50:DF57 DI50:DI57 DL50:DL57 DO50:DO57 DR50:DR57 DU50:DU57 DX50:DX57 EA50:EA57 ED50:ED57 EG50:EG57 EJ50:EJ57 EM50:EM57 EP50:EP57 ES50:ES57 EV50:EV57 EY50:EY57 FB50:FB57 FE50:FE57 FH50:FH57 FK50:FK57 FN50:FN57 FQ50:FQ57 FT50:FT57 FW50:FW57 FZ50:FZ57 GC50:GC57 GF50:GF57 GI50:GI57 GL50:GL57 GO50:GO57 GO60 GL60 GI60 GF60 GC60 FZ60 FW60 FT60 FQ60 FN60 FK60 FH60 FE60 FB60 EY60 EV60 ES60 EP60 EM60 EJ60 EG60 ED60 EA60 DX60 DU60 DR60 DO60 DL60 DI60 DF60 DC60 CZ60 CW60 CT60 CQ60 CN60 CK60 CH60 CE60 CB60 BY60 BV60 BS60 BP60 BM60 BJ60 BG60 BD60 BA60 AX60 AU60">
    <cfRule type="cellIs" dxfId="1702" priority="435" operator="equal">
      <formula>0</formula>
    </cfRule>
  </conditionalFormatting>
  <conditionalFormatting sqref="AU131 AX131 BA131 BD131 BG131 BJ131 BM131 BP131 BS131 BV131 BY131 CB131 CE131 CH131 CK131 CN131 CQ131 CT131 CW131 CZ131 DC131 DF131 DI131 DL131 DO131 DR131 DU131 DX131 EA131 ED131 EG131 EJ131 EM131 EP131 ES131 EV131 EY131 FB131 FE131 FH131 FK131 FN131 FQ131 FT131 FW131 FZ131 GC131 GF131 GI131 GL131 GO131">
    <cfRule type="cellIs" dxfId="1701" priority="443" operator="equal">
      <formula>0</formula>
    </cfRule>
  </conditionalFormatting>
  <conditionalFormatting sqref="AU117:AU118 AX117:AX118 BA117:BA118 BD117:BD118 BG117:BG118 BJ117:BJ118 BM117:BM118 BP117:BP118 BS117:BS118 BV117:BV118 BY117:BY118 CB117:CB118 CE117:CE118 CH117:CH118 CK117:CK118 CN117:CN118 CQ117:CQ118 CT117:CT118 CW117:CW118 CZ117:CZ118 DC117:DC118 DF117:DF118 DI117:DI118 DL117:DL118 DO117:DO118 DR117:DR118 DU117:DU118 DX117:DX118 EA117:EA118 ED117:ED118 EG117:EG118 EJ117:EJ118 EM117:EM118 EP117:EP118 ES117:ES118 EV117:EV118 EY117:EY118 FB117:FB118 FE117:FE118 FH117:FH118 FK117:FK118 FN117:FN118 FQ117:FQ118 FT117:FT118 FW117:FW118 FZ117:FZ118 GC117:GC118 GF117:GF118 GI117:GI118 GL117:GL118 GO117:GO118">
    <cfRule type="cellIs" dxfId="1700" priority="442" operator="equal">
      <formula>0</formula>
    </cfRule>
  </conditionalFormatting>
  <conditionalFormatting sqref="AU71 AX71 BA71 BD71 BG71 BJ71 BM71 BP71 BS71 BV71 BY71 CB71 CE71 CH71 CK71 CN71 CQ71 CT71 CW71 CZ71 DC71 DF71 DI71 DL71 DO71 DR71 DU71 DX71 EA71 ED71 EG71 EJ71 EM71 EP71 ES71 EV71 EY71 FB71 FE71 FH71 FK71 FN71 FQ71 FT71 FW71 FZ71 GC71 GF71 GI71 GL71 GO71">
    <cfRule type="cellIs" dxfId="1699" priority="440" operator="greaterThan">
      <formula>0</formula>
    </cfRule>
    <cfRule type="cellIs" dxfId="1698" priority="441" operator="lessThan">
      <formula>0</formula>
    </cfRule>
  </conditionalFormatting>
  <conditionalFormatting sqref="AU14 AX14 BA14 BD14 BG14 BJ14 BM14 BP14 BS14 BV14 BY14 CB14 CE14 CH14 CK14 CN14 CQ14 CT14 CW14 CZ14 DC14 DF14 DI14 DL14 DO14 DR14 DU14 DX14 EA14 ED14 EG14 EJ14 EM14 EP14 ES14 EV14 EY14 FB14 FE14 FH14 FK14 FN14 FQ14 FT14 FW14 FZ14 GC14 GF14 GI14 GL14 GO14">
    <cfRule type="cellIs" dxfId="1697" priority="438" operator="greaterThan">
      <formula>0</formula>
    </cfRule>
    <cfRule type="cellIs" dxfId="1696" priority="439" operator="lessThan">
      <formula>0</formula>
    </cfRule>
  </conditionalFormatting>
  <conditionalFormatting sqref="AU114 AX114 BA114 BD114 BG114 BJ114 BM114 BP114 BS114 BV114 BY114 CB114 CE114 CH114 CK114 CN114 CQ114 CT114 CW114 CZ114 DC114 DF114 DI114 DL114 DO114 DR114 DU114 DX114 EA114 ED114 EG114 EJ114 EM114 EP114 ES114 EV114 EY114 FB114 FE114 FH114 FK114 FN114 FQ114 FT114 FW114 FZ114 GC114 GF114 GI114 GL114 GO114">
    <cfRule type="cellIs" dxfId="1695" priority="436" operator="greaterThan">
      <formula>0</formula>
    </cfRule>
    <cfRule type="cellIs" dxfId="1694" priority="437" operator="lessThan">
      <formula>0</formula>
    </cfRule>
  </conditionalFormatting>
  <conditionalFormatting sqref="AU33 AX33 BA33 BD33 BG33 BJ33 BM33 BP33 BS33 BV33 BY33 CB33 CE33 CH33 CK33 CN33 CQ33 CT33 CW33 CZ33 DC33 DF33 DI33 DL33 DO33 DR33 DU33 DX33 EA33 ED33 EG33 EJ33 EM33 EP33 ES33 EV33 EY33 FB33 FE33 FH33 FK33 FN33 FQ33 FT33 FW33 FZ33 GC33 GF33 GI33 GL33 GO33">
    <cfRule type="cellIs" dxfId="1693" priority="434" operator="equal">
      <formula>0</formula>
    </cfRule>
  </conditionalFormatting>
  <conditionalFormatting sqref="AU97 AX97 BA97 BD97 BG97 BJ97 BM97 BP97 BS97 BV97 BY97 CB97 CE97 CH97 CK97 CN97 CQ97 CT97 CW97 CZ97 DC97 DF97 DI97 DL97 DO97 DR97 DU97 DX97 EA97 ED97 EG97 EJ97 EM97 EP97 ES97 EV97 EY97 FB97 FE97 FH97 FK97 FN97 FQ97 FT97 FW97 FZ97 GC97 GF97 GI97 GL97 GO97 AU86 AX86 BA86 BD86 BG86 BJ86 BM86 BP86 BS86 BV86 BY86 CB86 CE86 CH86 CK86 CN86 CQ86 CT86 CW86 CZ86 DC86 DF86 DI86 DL86 DO86 DR86 DU86 DX86 EA86 ED86 EG86 EJ86 EM86 EP86 ES86 EV86 EY86 FB86 FE86 FH86 FK86 FN86 FQ86 FT86 FW86 FZ86 GC86 GF86 GI86 GL86 GO86">
    <cfRule type="cellIs" dxfId="1692" priority="433" operator="equal">
      <formula>0</formula>
    </cfRule>
  </conditionalFormatting>
  <conditionalFormatting sqref="AU133:AU138 AX133:AX138 BA133:BA138 BD133:BD138 BG133:BG138 BJ133:BJ138 BM133:BM138 BP133:BP138 BS133:BS138 BV133:BV138 BY133:BY138 CB133:CB138 CE133:CE138 CH133:CH138 CK133:CK138 CN133:CN138 CQ133:CQ138 CT133:CT138 CW133:CW138 CZ133:CZ138 DC133:DC138 DF133:DF138 DI133:DI138 DL133:DL138 DO133:DO138 DR133:DR138 DU133:DU138 DX133:DX138 EA133:EA138 ED133:ED138 EG133:EG138 EJ133:EJ138 EM133:EM138 EP133:EP138 ES133:ES138 EV133:EV138 EY133:EY138 FB133:FB138 FE133:FE138 FH133:FH138 FK133:FK138 FN133:FN138 FQ133:FQ138 FT133:FT138 FW133:FW138 FZ133:FZ138 GC133:GC138 GF133:GF138 GI133:GI138 GL133:GL138 GO133:GO138 AU143:AU144 AX143:AX144 BA143:BA144 BD143:BD144 BG143:BG144 BJ143:BJ144 BM143:BM144 BP143:BP144 BS143:BS144 BV143:BV144 BY143:BY144 CB143:CB144 CE143:CE144 CH143:CH144 CK143:CK144 CN143:CN144 CQ143:CQ144 CT143:CT144 CW143:CW144 CZ143:CZ144 DC143:DC144 DF143:DF144 DI143:DI144 DL143:DL144 DO143:DO144 DR143:DR144 DU143:DU144 DX143:DX144 EA143:EA144 ED143:ED144 EG143:EG144 EJ143:EJ144 EM143:EM144 EP143:EP144 ES143:ES144 EV143:EV144 EY143:EY144 FB143:FB144 FE143:FE144 FH143:FH144 FK143:FK144 FN143:FN144 FQ143:FQ144 FT143:FT144 FW143:FW144 FZ143:FZ144 GC143:GC144 GF143:GF144 GI143:GI144 GL143:GL144 GO143:GO144">
    <cfRule type="cellIs" dxfId="1691" priority="432" operator="equal">
      <formula>0</formula>
    </cfRule>
  </conditionalFormatting>
  <conditionalFormatting sqref="AU62 AX62 BA62 BD62 BG62 BJ62 BM62 BP62 BS62 BV62 BY62 CB62 CE62 CH62 CK62 CN62 CQ62 CT62 CW62 CZ62 DC62 DF62 DI62 DL62 DO62 DR62 DU62 DX62 EA62 ED62 EG62 EJ62 EM62 EP62 ES62 EV62 EY62 FB62 FE62 FH62 FK62 FN62 FQ62 FT62 FW62 FZ62 GC62 GF62 GI62 GL62 GO62">
    <cfRule type="cellIs" dxfId="1690" priority="431" operator="equal">
      <formula>0</formula>
    </cfRule>
  </conditionalFormatting>
  <conditionalFormatting sqref="AU63 AX63 BA63 BD63 BG63 BJ63 BM63 BP63 BS63 BV63 BY63 CB63 CE63 CH63 CK63 CN63 CQ63 CT63 CW63 CZ63 DC63 DF63 DI63 DL63 DO63 DR63 DU63 DX63 EA63 ED63 EG63 EJ63 EM63 EP63 ES63 EV63 EY63 FB63 FE63 FH63 FK63 FN63 FQ63 FT63 FW63 FZ63 GC63 GF63 GI63 GL63 GO63">
    <cfRule type="cellIs" dxfId="1689" priority="430" operator="equal">
      <formula>0</formula>
    </cfRule>
  </conditionalFormatting>
  <conditionalFormatting sqref="AU68 AX68 BA68 BD68 BG68 BJ68 BM68 BP68 BS68 BV68 BY68 CB68 CE68 CH68 CK68 CN68 CQ68 CT68 CW68 CZ68 DC68 DF68 DI68 DL68 DO68 DR68 DU68 DX68 EA68 ED68 EG68 EJ68 EM68 EP68 ES68 EV68 EY68 FB68 FE68 FH68 FK68 FN68 FQ68 FT68 FW68 FZ68 GC68 GF68 GI68 GL68 GO68">
    <cfRule type="cellIs" dxfId="1688" priority="429" operator="equal">
      <formula>0</formula>
    </cfRule>
  </conditionalFormatting>
  <conditionalFormatting sqref="AU69 AX69 BA69 BD69 BG69 BJ69 BM69 BP69 BS69 BV69 BY69 CB69 CE69 CH69 CK69 CN69 CQ69 CT69 CW69 CZ69 DC69 DF69 DI69 DL69 DO69 DR69 DU69 DX69 EA69 ED69 EG69 EJ69 EM69 EP69 ES69 EV69 EY69 FB69 FE69 FH69 FK69 FN69 FQ69 FT69 FW69 FZ69 GC69 GF69 GI69 GL69 GO69">
    <cfRule type="cellIs" dxfId="1687" priority="428" operator="equal">
      <formula>0</formula>
    </cfRule>
  </conditionalFormatting>
  <conditionalFormatting sqref="AU69 AX69 BA69 BD69 BG69 BJ69 BM69 BP69 BS69 BV69 BY69 CB69 CE69 CH69 CK69 CN69 CQ69 CT69 CW69 CZ69 DC69 DF69 DI69 DL69 DO69 DR69 DU69 DX69 EA69 ED69 EG69 EJ69 EM69 EP69 ES69 EV69 EY69 FB69 FE69 FH69 FK69 FN69 FQ69 FT69 FW69 FZ69 GC69 GF69 GI69 GL69 GO69">
    <cfRule type="cellIs" dxfId="1686" priority="426" operator="greaterThan">
      <formula>0</formula>
    </cfRule>
    <cfRule type="cellIs" dxfId="1685" priority="427" operator="lessThan">
      <formula>0</formula>
    </cfRule>
  </conditionalFormatting>
  <conditionalFormatting sqref="AU34 AX34 BA34 BD34 BG34 BJ34 BM34 BP34 BS34 BV34 BY34 CB34 CE34 CH34 CK34 CN34 CQ34 CT34 CW34 CZ34 DC34 DF34 DI34 DL34 DO34 DR34 DU34 DX34 EA34 ED34 EG34 EJ34 EM34 EP34 ES34 EV34 EY34 FB34 FE34 FH34 FK34 FN34 FQ34 FT34 FW34 FZ34 GC34 GF34 GI34 GL34 GO34">
    <cfRule type="cellIs" dxfId="1684" priority="425" operator="equal">
      <formula>0</formula>
    </cfRule>
  </conditionalFormatting>
  <conditionalFormatting sqref="AU35 AX35 BA35 BD35 BG35 BJ35 BM35 BP35 BS35 BV35 BY35 CB35 CE35 CH35 CK35 CN35 CQ35 CT35 CW35 CZ35 DC35 DF35 DI35 DL35 DO35 DR35 DU35 DX35 EA35 ED35 EG35 EJ35 EM35 EP35 ES35 EV35 EY35 FB35 FE35 FH35 FK35 FN35 FQ35 FT35 FW35 FZ35 GC35 GF35 GI35 GL35 GO35">
    <cfRule type="cellIs" dxfId="1683" priority="422" operator="equal">
      <formula>0</formula>
    </cfRule>
  </conditionalFormatting>
  <conditionalFormatting sqref="AU63 AX63 BA63 BD63 BG63 BJ63 BM63 BP63 BS63 BV63 BY63 CB63 CE63 CH63 CK63 CN63 CQ63 CT63 CW63 CZ63 DC63 DF63 DI63 DL63 DO63 DR63 DU63 DX63 EA63 ED63 EG63 EJ63 EM63 EP63 ES63 EV63 EY63 FB63 FE63 FH63 FK63 FN63 FQ63 FT63 FW63 FZ63 GC63 GF63 GI63 GL63 GO63">
    <cfRule type="cellIs" dxfId="1682" priority="423" operator="greaterThan">
      <formula>0</formula>
    </cfRule>
    <cfRule type="cellIs" dxfId="1681" priority="424" operator="lessThan">
      <formula>0</formula>
    </cfRule>
  </conditionalFormatting>
  <conditionalFormatting sqref="AU36 AX36 BA36 BD36 BG36 BJ36 BM36 BP36 BS36 BV36 BY36 CB36 CE36 CH36 CK36 CN36 CQ36 CT36 CW36 CZ36 DC36 DF36 DI36 DL36 DO36 DR36 DU36 DX36 EA36 ED36 EG36 EJ36 EM36 EP36 ES36 EV36 EY36 FB36 FE36 FH36 FK36 FN36 FQ36 FT36 FW36 FZ36 GC36 GF36 GI36 GL36 GO36">
    <cfRule type="cellIs" dxfId="1680" priority="421" operator="equal">
      <formula>0</formula>
    </cfRule>
  </conditionalFormatting>
  <conditionalFormatting sqref="AU19 AX19 BA19 BD19 BG19 BJ19 BM19 BP19 BS19 BV19 BY19 CB19 CE19 CH19 CK19 CN19 CQ19 CT19 CW19 CZ19 DC19 DF19 DI19 DL19 DO19 DR19 DU19 DX19 EA19 ED19 EG19 EJ19 EM19 EP19 ES19 EV19 EY19 FB19 FE19 FH19 FK19 FN19 FQ19 FT19 FW19 FZ19 GC19 GF19 GI19 GL19 GO19">
    <cfRule type="cellIs" dxfId="1679" priority="419" operator="equal">
      <formula>0</formula>
    </cfRule>
  </conditionalFormatting>
  <conditionalFormatting sqref="AU119 AX119 BA119 BD119 BG119 BJ119 BM119 BP119 BS119 BV119 BY119 CB119 CE119 CH119 CK119 CN119 CQ119 CT119 CW119 CZ119 DC119 DF119 DI119 DL119 DO119 DR119 DU119 DX119 EA119 ED119 EG119 EJ119 EM119 EP119 ES119 EV119 EY119 FB119 FE119 FH119 FK119 FN119 FQ119 FT119 FW119 FZ119 GC119 GF119 GI119 GL119 GO119">
    <cfRule type="cellIs" dxfId="1678" priority="420" operator="equal">
      <formula>0</formula>
    </cfRule>
  </conditionalFormatting>
  <conditionalFormatting sqref="AU37 AX37 BA37 BD37 BG37 BJ37 BM37 BP37 BS37 BV37 BY37 CB37 CE37 CH37 CK37 CN37 CQ37 CT37 CW37 CZ37 DC37 DF37 DI37 DL37 DO37 DR37 DU37 DX37 EA37 ED37 EG37 EJ37 EM37 EP37 ES37 EV37 EY37 FB37 FE37 FH37 FK37 FN37 FQ37 FT37 FW37 FZ37 GC37 GF37 GI37 GL37 GO37">
    <cfRule type="cellIs" dxfId="1677" priority="418" operator="equal">
      <formula>0</formula>
    </cfRule>
  </conditionalFormatting>
  <conditionalFormatting sqref="AU120 AX120 BA120 BD120 BG120 BJ120 BM120 BP120 BS120 BV120 BY120 CB120 CE120 CH120 CK120 CN120 CQ120 CT120 CW120 CZ120 DC120 DF120 DI120 DL120 DO120 DR120 DU120 DX120 EA120 ED120 EG120 EJ120 EM120 EP120 ES120 EV120 EY120 FB120 FE120 FH120 FK120 FN120 FQ120 FT120 FW120 FZ120 GC120 GF120 GI120 GL120 GO120">
    <cfRule type="cellIs" dxfId="1676" priority="417" operator="equal">
      <formula>0</formula>
    </cfRule>
  </conditionalFormatting>
  <conditionalFormatting sqref="AU20 AX20 BA20 BD20 BG20 BJ20 BM20 BP20 BS20 BV20 BY20 CB20 CE20 CH20 CK20 CN20 CQ20 CT20 CW20 CZ20 DC20 DF20 DI20 DL20 DO20 DR20 DU20 DX20 EA20 ED20 EG20 EJ20 EM20 EP20 ES20 EV20 EY20 FB20 FE20 FH20 FK20 FN20 FQ20 FT20 FW20 FZ20 GC20 GF20 GI20 GL20 GO20">
    <cfRule type="cellIs" dxfId="1675" priority="416" operator="equal">
      <formula>0</formula>
    </cfRule>
  </conditionalFormatting>
  <conditionalFormatting sqref="AU38 AX38 BA38 BD38 BG38 BJ38 BM38 BP38 BS38 BV38 BY38 CB38 CE38 CH38 CK38 CN38 CQ38 CT38 CW38 CZ38 DC38 DF38 DI38 DL38 DO38 DR38 DU38 DX38 EA38 ED38 EG38 EJ38 EM38 EP38 ES38 EV38 EY38 FB38 FE38 FH38 FK38 FN38 FQ38 FT38 FW38 FZ38 GC38 GF38 GI38 GL38 GO38">
    <cfRule type="cellIs" dxfId="1674" priority="415" operator="equal">
      <formula>0</formula>
    </cfRule>
  </conditionalFormatting>
  <conditionalFormatting sqref="AU121 AX121 BA121 BD121 BG121 BJ121 BM121 BP121 BS121 BV121 BY121 CB121 CE121 CH121 CK121 CN121 CQ121 CT121 CW121 CZ121 DC121 DF121 DI121 DL121 DO121 DR121 DU121 DX121 EA121 ED121 EG121 EJ121 EM121 EP121 ES121 EV121 EY121 FB121 FE121 FH121 FK121 FN121 FQ121 FT121 FW121 FZ121 GC121 GF121 GI121 GL121 GO121">
    <cfRule type="cellIs" dxfId="1673" priority="414" operator="equal">
      <formula>0</formula>
    </cfRule>
  </conditionalFormatting>
  <conditionalFormatting sqref="AU21 AX21 BA21 BD21 BG21 BJ21 BM21 BP21 BS21 BV21 BY21 CB21 CE21 CH21 CK21 CN21 CQ21 CT21 CW21 CZ21 DC21 DF21 DI21 DL21 DO21 DR21 DU21 DX21 EA21 ED21 EG21 EJ21 EM21 EP21 ES21 EV21 EY21 FB21 FE21 FH21 FK21 FN21 FQ21 FT21 FW21 FZ21 GC21 GF21 GI21 GL21 GO21">
    <cfRule type="cellIs" dxfId="1672" priority="413" operator="equal">
      <formula>0</formula>
    </cfRule>
  </conditionalFormatting>
  <conditionalFormatting sqref="AU104:AU105 AX104:AX105 BA104:BA105 BD104:BD105 BG104:BG105 BJ104:BJ105 BM104:BM105 BP104:BP105 BS104:BS105 BV104:BV105 BY104:BY105 CB104:CB105 CE104:CE105 CH104:CH105 CK104:CK105 CN104:CN105 CQ104:CQ105 CT104:CT105 CW104:CW105 CZ104:CZ105 DC104:DC105 DF104:DF105 DI104:DI105 DL104:DL105 DO104:DO105 DR104:DR105 DU104:DU105 DX104:DX105 EA104:EA105 ED104:ED105 EG104:EG105 EJ104:EJ105 EM104:EM105 EP104:EP105 ES104:ES105 EV104:EV105 EY104:EY105 FB104:FB105 FE104:FE105 FH104:FH105 FK104:FK105 FN104:FN105 FQ104:FQ105 FT104:FT105 FW104:FW105 FZ104:FZ105 GC104:GC105 GF104:GF105 GI104:GI105 GL104:GL105 GO104:GO105 AU102 AX102 BA102 BD102 BG102 BJ102 BM102 BP102 BS102 BV102 BY102 CB102 CE102 CH102 CK102 CN102 CQ102 CT102 CW102 CZ102 DC102 DF102 DI102 DL102 DO102 DR102 DU102 DX102 EA102 ED102 EG102 EJ102 EM102 EP102 ES102 EV102 EY102 FB102 FE102 FH102 FK102 FN102 FQ102 FT102 FW102 FZ102 GC102 GF102 GI102 GL102 GO102 AU108 AX108 BA108 BD108 BG108 BJ108 BM108 BP108 BS108 BV108 BY108 CB108 CE108 CH108 CK108 CN108 CQ108 CT108 CW108 CZ108 DC108 DF108 DI108 DL108 DO108 DR108 DU108 DX108 EA108 ED108 EG108 EJ108 EM108 EP108 ES108 EV108 EY108 FB108 FE108 FH108 FK108 FN108 FQ108 FT108 FW108 FZ108 GC108 GF108 GI108 GL108 GO108">
    <cfRule type="cellIs" dxfId="1671" priority="412" operator="equal">
      <formula>0</formula>
    </cfRule>
  </conditionalFormatting>
  <conditionalFormatting sqref="AU103 AX103 BA103 BD103 BG103 BJ103 BM103 BP103 BS103 BV103 BY103 CB103 CE103 CH103 CK103 CN103 CQ103 CT103 CW103 CZ103 DC103 DF103 DI103 DL103 DO103 DR103 DU103 DX103 EA103 ED103 EG103 EJ103 EM103 EP103 ES103 EV103 EY103 FB103 FE103 FH103 FK103 FN103 FQ103 FT103 FW103 FZ103 GC103 GF103 GI103 GL103 GO103">
    <cfRule type="cellIs" dxfId="1670" priority="411" operator="equal">
      <formula>0</formula>
    </cfRule>
  </conditionalFormatting>
  <conditionalFormatting sqref="AU106 AX106 BA106 BD106 BG106 BJ106 BM106 BP106 BS106 BV106 BY106 CB106 CE106 CH106 CK106 CN106 CQ106 CT106 CW106 CZ106 DC106 DF106 DI106 DL106 DO106 DR106 DU106 DX106 EA106 ED106 EG106 EJ106 EM106 EP106 ES106 EV106 EY106 FB106 FE106 FH106 FK106 FN106 FQ106 FT106 FW106 FZ106 GC106 GF106 GI106 GL106 GO106 AU109:AU110 AX109:AX110 BA109:BA110 BD109:BD110 BG109:BG110 BJ109:BJ110 BM109:BM110 BP109:BP110 BS109:BS110 BV109:BV110 BY109:BY110 CB109:CB110 CE109:CE110 CH109:CH110 CK109:CK110 CN109:CN110 CQ109:CQ110 CT109:CT110 CW109:CW110 CZ109:CZ110 DC109:DC110 DF109:DF110 DI109:DI110 DL109:DL110 DO109:DO110 DR109:DR110 DU109:DU110 DX109:DX110 EA109:EA110 ED109:ED110 EG109:EG110 EJ109:EJ110 EM109:EM110 EP109:EP110 ES109:ES110 EV109:EV110 EY109:EY110 FB109:FB110 FE109:FE110 FH109:FH110 FK109:FK110 FN109:FN110 FQ109:FQ110 FT109:FT110 FW109:FW110 FZ109:FZ110 GC109:GC110 GF109:GF110 GI109:GI110 GL109:GL110 GO109:GO110">
    <cfRule type="cellIs" dxfId="1669" priority="410" operator="equal">
      <formula>0</formula>
    </cfRule>
  </conditionalFormatting>
  <conditionalFormatting sqref="AU107 AX107 BA107 BD107 BG107 BJ107 BM107 BP107 BS107 BV107 BY107 CB107 CE107 CH107 CK107 CN107 CQ107 CT107 CW107 CZ107 DC107 DF107 DI107 DL107 DO107 DR107 DU107 DX107 EA107 ED107 EG107 EJ107 EM107 EP107 ES107 EV107 EY107 FB107 FE107 FH107 FK107 FN107 FQ107 FT107 FW107 FZ107 GC107 GF107 GI107 GL107 GO107">
    <cfRule type="cellIs" dxfId="1668" priority="409" operator="equal">
      <formula>0</formula>
    </cfRule>
  </conditionalFormatting>
  <conditionalFormatting sqref="AU99:AU101 AX99:AX101 BA99:BA101 BD99:BD101 BG99:BG101 BJ99:BJ101 BM99:BM101 BP99:BP101 BS99:BS101 BV99:BV101 BY99:BY101 CB99:CB101 CE99:CE101 CH99:CH101 CK99:CK101 CN99:CN101 CQ99:CQ101 CT99:CT101 CW99:CW101 CZ99:CZ101 DC99:DC101 DF99:DF101 DI99:DI101 DL99:DL101 DO99:DO101 DR99:DR101 DU99:DU101 DX99:DX101 EA99:EA101 ED99:ED101 EG99:EG101 EJ99:EJ101 EM99:EM101 EP99:EP101 ES99:ES101 EV99:EV101 EY99:EY101 FB99:FB101 FE99:FE101 FH99:FH101 FK99:FK101 FN99:FN101 FQ99:FQ101 FT99:FT101 FW99:FW101 FZ99:FZ101 GC99:GC101 GF99:GF101 GI99:GI101 GL99:GL101 GO99:GO101">
    <cfRule type="cellIs" dxfId="1667" priority="408" operator="equal">
      <formula>0</formula>
    </cfRule>
  </conditionalFormatting>
  <conditionalFormatting sqref="AU99 AX99 BA99 BD99 BG99 BJ99 BM99 BP99 BS99 BV99 BY99 CB99 CE99 CH99 CK99 CN99 CQ99 CT99 CW99 CZ99 DC99 DF99 DI99 DL99 DO99 DR99 DU99 DX99 EA99 ED99 EG99 EJ99 EM99 EP99 ES99 EV99 EY99 FB99 FE99 FH99 FK99 FN99 FQ99 FT99 FW99 FZ99 GC99 GF99 GI99 GL99 GO99">
    <cfRule type="cellIs" dxfId="1666" priority="406" operator="greaterThan">
      <formula>0</formula>
    </cfRule>
    <cfRule type="cellIs" dxfId="1665" priority="407" operator="lessThan">
      <formula>0</formula>
    </cfRule>
  </conditionalFormatting>
  <conditionalFormatting sqref="AU112 AX112 BA112 BD112 BG112 BJ112 BM112 BP112 BS112 BV112 BY112 CB112 CE112 CH112 CK112 CN112 CQ112 CT112 CW112 CZ112 DC112 DF112 DI112 DL112 DO112 DR112 DU112 DX112 EA112 ED112 EG112 EJ112 EM112 EP112 ES112 EV112 EY112 FB112 FE112 FH112 FK112 FN112 FQ112 FT112 FW112 FZ112 GC112 GF112 GI112 GL112 GO112">
    <cfRule type="cellIs" dxfId="1664" priority="405" operator="equal">
      <formula>0</formula>
    </cfRule>
  </conditionalFormatting>
  <conditionalFormatting sqref="AU111 AX111 BA111 BD111 BG111 BJ111 BM111 BP111 BS111 BV111 BY111 CB111 CE111 CH111 CK111 CN111 CQ111 CT111 CW111 CZ111 DC111 DF111 DI111 DL111 DO111 DR111 DU111 DX111 EA111 ED111 EG111 EJ111 EM111 EP111 ES111 EV111 EY111 FB111 FE111 FH111 FK111 FN111 FQ111 FT111 FW111 FZ111 GC111 GF111 GI111 GL111 GO111">
    <cfRule type="cellIs" dxfId="1663" priority="404" operator="equal">
      <formula>0</formula>
    </cfRule>
  </conditionalFormatting>
  <conditionalFormatting sqref="AU111 AX111 BA111 BD111 BG111 BJ111 BM111 BP111 BS111 BV111 BY111 CB111 CE111 CH111 CK111 CN111 CQ111 CT111 CW111 CZ111 DC111 DF111 DI111 DL111 DO111 DR111 DU111 DX111 EA111 ED111 EG111 EJ111 EM111 EP111 ES111 EV111 EY111 FB111 FE111 FH111 FK111 FN111 FQ111 FT111 FW111 FZ111 GC111 GF111 GI111 GL111 GO111">
    <cfRule type="cellIs" dxfId="1662" priority="402" operator="greaterThan">
      <formula>0</formula>
    </cfRule>
    <cfRule type="cellIs" dxfId="1661" priority="403" operator="lessThan">
      <formula>0</formula>
    </cfRule>
  </conditionalFormatting>
  <conditionalFormatting sqref="AU43 AX43 BA43 BD43 BG43 BJ43 BM43 BP43 BS43 BV43 BY43 CB43 CE43 CH43 CK43 CN43 CQ43 CT43 CW43 CZ43 DC43 DF43 DI43 DL43 DO43 DR43 DU43 DX43 EA43 ED43 EG43 EJ43 EM43 EP43 ES43 EV43 EY43 FB43 FE43 FH43 FK43 FN43 FQ43 FT43 FW43 FZ43 GC43 GF43 GI43 GL43 GO43">
    <cfRule type="cellIs" dxfId="1660" priority="401" operator="equal">
      <formula>0</formula>
    </cfRule>
  </conditionalFormatting>
  <conditionalFormatting sqref="AU44 AX44 BA44 BD44 BG44 BJ44 BM44 BP44 BS44 BV44 BY44 CB44 CE44 CH44 CK44 CN44 CQ44 CT44 CW44 CZ44 DC44 DF44 DI44 DL44 DO44 DR44 DU44 DX44 EA44 ED44 EG44 EJ44 EM44 EP44 ES44 EV44 EY44 FB44 FE44 FH44 FK44 FN44 FQ44 FT44 FW44 FZ44 GC44 GF44 GI44 GL44 GO44">
    <cfRule type="cellIs" dxfId="1659" priority="400" operator="equal">
      <formula>0</formula>
    </cfRule>
  </conditionalFormatting>
  <conditionalFormatting sqref="AU9 AX9 BA9 BD9 BG9 BJ9 BM9 BP9 BS9 BV9 BY9 CB9 CE9 CH9 CK9 CN9 CQ9 CT9 CW9 CZ9 DC9 DF9 DI9 DL9 DO9 DR9 DU9 DX9 EA9 ED9 EG9 EJ9 EM9 EP9 ES9 EV9 EY9 FB9 FE9 FH9 FK9 FN9 FQ9 FT9 FW9 FZ9 GC9 GF9 GI9 GL9 GO9">
    <cfRule type="cellIs" dxfId="1658" priority="397" operator="equal">
      <formula>$J$6</formula>
    </cfRule>
    <cfRule type="cellIs" dxfId="1657" priority="399" operator="between">
      <formula>$J$5</formula>
      <formula>$J$7</formula>
    </cfRule>
  </conditionalFormatting>
  <conditionalFormatting sqref="AU8 AX8 BA8 BD8 BG8 BJ8 BM8 BP8 BS8 BV8 BY8 CB8 CE8 CH8 CK8 CN8 CQ8 CT8 CW8 CZ8 DC8 DF8 DI8 DL8 DO8 DR8 DU8 DX8 EA8 ED8 EG8 EJ8 EM8 EP8 ES8 EV8 EY8 FB8 FE8 FH8 FK8 FN8 FQ8 FT8 FW8 FZ8 GC8 GF8 GI8 GL8 GO8">
    <cfRule type="cellIs" dxfId="1656" priority="398" operator="between">
      <formula>$J$5</formula>
      <formula>$J$7</formula>
    </cfRule>
  </conditionalFormatting>
  <conditionalFormatting sqref="AU83:AU84 AX83:AX84 BA83:BA84 BD83:BD84 BG83:BG84 BJ83:BJ84 BM83:BM84 BP83:BP84 BS83:BS84 BV83:BV84 BY83:BY84 CB83:CB84 CE83:CE84 CH83:CH84 CK83:CK84 CN83:CN84 CQ83:CQ84 CT83:CT84 CW83:CW84 CZ83:CZ84 DC83:DC84 DF83:DF84 DI83:DI84 DL83:DL84 DO83:DO84 DR83:DR84 DU83:DU84 DX83:DX84 EA83:EA84 ED83:ED84 EG83:EG84 EJ83:EJ84 EM83:EM84 EP83:EP84 ES83:ES84 EV83:EV84 EY83:EY84 FB83:FB84 FE83:FE84 FH83:FH84 FK83:FK84 FN83:FN84 FQ83:FQ84 FT83:FT84 FW83:FW84 FZ83:FZ84 GC83:GC84 GF83:GF84 GI83:GI84 GL83:GL84 GO83:GO84">
    <cfRule type="cellIs" dxfId="1655" priority="396" operator="equal">
      <formula>0</formula>
    </cfRule>
  </conditionalFormatting>
  <conditionalFormatting sqref="AU87:AU94 AX87:AX94 BA87:BA94 BD87:BD94 BG87:BG94 BJ87:BJ94 BM87:BM94 BP87:BP94 BS87:BS94 BV87:BV94 BY87:BY94 CB87:CB94 CE87:CE94 CH87:CH94 CK87:CK94 CN87:CN94 CQ87:CQ94 CT87:CT94 CW87:CW94 CZ87:CZ94 DC87:DC94 DF87:DF94 DI87:DI94 DL87:DL94 DO87:DO94 DR87:DR94 DU87:DU94 DX87:DX94 EA87:EA94 ED87:ED94 EG87:EG94 EJ87:EJ94 EM87:EM94 EP87:EP94 ES87:ES94 EV87:EV94 EY87:EY94 FB87:FB94 FE87:FE94 FH87:FH94 FK87:FK94 FN87:FN94 FQ87:FQ94 FT87:FT94 FW87:FW94 FZ87:FZ94 GC87:GC94 GF87:GF94 GI87:GI94 GL87:GL94 GO87:GO94">
    <cfRule type="cellIs" dxfId="1654" priority="395" operator="equal">
      <formula>0</formula>
    </cfRule>
  </conditionalFormatting>
  <conditionalFormatting sqref="AU22:AU23 AX22:AX23 BA22:BA23 BD22:BD23 BG22:BG23 BJ22:BJ23 BM22:BM23 BP22:BP23 BS22:BS23 BV22:BV23 BY22:BY23 CB22:CB23 CE22:CE23 CH22:CH23 CK22:CK23 CN22:CN23 CQ22:CQ23 CT22:CT23 CW22:CW23 CZ22:CZ23 DC22:DC23 DF22:DF23 DI22:DI23 DL22:DL23 DO22:DO23 DR22:DR23 DU22:DU23 DX22:DX23 EA22:EA23 ED22:ED23 EG22:EG23 EJ22:EJ23 EM22:EM23 EP22:EP23 ES22:ES23 EV22:EV23 EY22:EY23 FB22:FB23 FE22:FE23 FH22:FH23 FK22:FK23 FN22:FN23 FQ22:FQ23 FT22:FT23 FW22:FW23 FZ22:FZ23 GC22:GC23 GF22:GF23 GI22:GI23 GL22:GL23 GO22:GO23">
    <cfRule type="cellIs" dxfId="1653" priority="394" operator="equal">
      <formula>0</formula>
    </cfRule>
  </conditionalFormatting>
  <conditionalFormatting sqref="AU39 AX39 BA39 BD39 BG39 BJ39 BM39 BP39 BS39 BV39 BY39 CB39 CE39 CH39 CK39 CN39 CQ39 CT39 CW39 CZ39 DC39 DF39 DI39 DL39 DO39 DR39 DU39 DX39 EA39 ED39 EG39 EJ39 EM39 EP39 ES39 EV39 EY39 FB39 FE39 FH39 FK39 FN39 FQ39 FT39 FW39 FZ39 GC39 GF39 GI39 GL39 GO39">
    <cfRule type="cellIs" dxfId="1652" priority="393" operator="equal">
      <formula>0</formula>
    </cfRule>
  </conditionalFormatting>
  <conditionalFormatting sqref="AU40 AX40 BA40 BD40 BG40 BJ40 BM40 BP40 BS40 BV40 BY40 CB40 CE40 CH40 CK40 CN40 CQ40 CT40 CW40 CZ40 DC40 DF40 DI40 DL40 DO40 DR40 DU40 DX40 EA40 ED40 EG40 EJ40 EM40 EP40 ES40 EV40 EY40 FB40 FE40 FH40 FK40 FN40 FQ40 FT40 FW40 FZ40 GC40 GF40 GI40 GL40 GO40">
    <cfRule type="cellIs" dxfId="1651" priority="392" operator="equal">
      <formula>0</formula>
    </cfRule>
  </conditionalFormatting>
  <conditionalFormatting sqref="AU122 AX122 BA122 BD122 BG122 BJ122 BM122 BP122 BS122 BV122 BY122 CB122 CE122 CH122 CK122 CN122 CQ122 CT122 CW122 CZ122 DC122 DF122 DI122 DL122 DO122 DR122 DU122 DX122 EA122 ED122 EG122 EJ122 EM122 EP122 ES122 EV122 EY122 FB122 FE122 FH122 FK122 FN122 FQ122 FT122 FW122 FZ122 GC122 GF122 GI122 GL122 GO122">
    <cfRule type="cellIs" dxfId="1650" priority="391" operator="equal">
      <formula>0</formula>
    </cfRule>
  </conditionalFormatting>
  <conditionalFormatting sqref="AU123 AX123 BA123 BD123 BG123 BJ123 BM123 BP123 BS123 BV123 BY123 CB123 CE123 CH123 CK123 CN123 CQ123 CT123 CW123 CZ123 DC123 DF123 DI123 DL123 DO123 DR123 DU123 DX123 EA123 ED123 EG123 EJ123 EM123 EP123 ES123 EV123 EY123 FB123 FE123 FH123 FK123 FN123 FQ123 FT123 FW123 FZ123 GC123 GF123 GI123 GL123 GO123">
    <cfRule type="cellIs" dxfId="1649" priority="390" operator="equal">
      <formula>0</formula>
    </cfRule>
  </conditionalFormatting>
  <conditionalFormatting sqref="AU139:AU140 AX139:AX140 BA139:BA140 BD139:BD140 BG139:BG140 BJ139:BJ140 BM139:BM140 BP139:BP140 BS139:BS140 BV139:BV140 BY139:BY140 CB139:CB140 CE139:CE140 CH139:CH140 CK139:CK140 CN139:CN140 CQ139:CQ140 CT139:CT140 CW139:CW140 CZ139:CZ140 DC139:DC140 DF139:DF140 DI139:DI140 DL139:DL140 DO139:DO140 DR139:DR140 DU139:DU140 DX139:DX140 EA139:EA140 ED139:ED140 EG139:EG140 EJ139:EJ140 EM139:EM140 EP139:EP140 ES139:ES140 EV139:EV140 EY139:EY140 FB139:FB140 FE139:FE140 FH139:FH140 FK139:FK140 FN139:FN140 FQ139:FQ140 FT139:FT140 FW139:FW140 FZ139:FZ140 GC139:GC140 GF139:GF140 GI139:GI140 GL139:GL140 GO139:GO140">
    <cfRule type="cellIs" dxfId="1648" priority="389" operator="equal">
      <formula>0</formula>
    </cfRule>
  </conditionalFormatting>
  <conditionalFormatting sqref="AD8:AD9">
    <cfRule type="containsBlanks" dxfId="1647" priority="1365">
      <formula>LEN(TRIM(AD8))=0</formula>
    </cfRule>
  </conditionalFormatting>
  <conditionalFormatting sqref="AD70 AD61 AD64:AD67 AD74 AD147:AD1048576 AD80:AD81 AD45:AD49 AD26:AD32 AD1:AD18">
    <cfRule type="cellIs" dxfId="1646" priority="1364" operator="equal">
      <formula>0</formula>
    </cfRule>
  </conditionalFormatting>
  <conditionalFormatting sqref="AD75:AD79">
    <cfRule type="cellIs" dxfId="1645" priority="1363" operator="equal">
      <formula>0</formula>
    </cfRule>
  </conditionalFormatting>
  <conditionalFormatting sqref="AD98 AD82 AD85">
    <cfRule type="cellIs" dxfId="1644" priority="1362" operator="equal">
      <formula>0</formula>
    </cfRule>
  </conditionalFormatting>
  <conditionalFormatting sqref="AD132 AD113:AD116 AD145:AD146 AD126:AD130">
    <cfRule type="cellIs" dxfId="1643" priority="1361" operator="equal">
      <formula>0</formula>
    </cfRule>
  </conditionalFormatting>
  <conditionalFormatting sqref="AD71:AD73">
    <cfRule type="cellIs" dxfId="1642" priority="1360" operator="equal">
      <formula>0</formula>
    </cfRule>
  </conditionalFormatting>
  <conditionalFormatting sqref="AD50:AD57 AD60">
    <cfRule type="cellIs" dxfId="1641" priority="1351" operator="equal">
      <formula>0</formula>
    </cfRule>
  </conditionalFormatting>
  <conditionalFormatting sqref="AD131">
    <cfRule type="cellIs" dxfId="1640" priority="1359" operator="equal">
      <formula>0</formula>
    </cfRule>
  </conditionalFormatting>
  <conditionalFormatting sqref="AD117:AD118">
    <cfRule type="cellIs" dxfId="1639" priority="1358" operator="equal">
      <formula>0</formula>
    </cfRule>
  </conditionalFormatting>
  <conditionalFormatting sqref="AD71">
    <cfRule type="cellIs" dxfId="1638" priority="1356" operator="greaterThan">
      <formula>0</formula>
    </cfRule>
    <cfRule type="cellIs" dxfId="1637" priority="1357" operator="lessThan">
      <formula>0</formula>
    </cfRule>
  </conditionalFormatting>
  <conditionalFormatting sqref="AD14">
    <cfRule type="cellIs" dxfId="1636" priority="1354" operator="greaterThan">
      <formula>0</formula>
    </cfRule>
    <cfRule type="cellIs" dxfId="1635" priority="1355" operator="lessThan">
      <formula>0</formula>
    </cfRule>
  </conditionalFormatting>
  <conditionalFormatting sqref="AD114">
    <cfRule type="cellIs" dxfId="1634" priority="1352" operator="greaterThan">
      <formula>0</formula>
    </cfRule>
    <cfRule type="cellIs" dxfId="1633" priority="1353" operator="lessThan">
      <formula>0</formula>
    </cfRule>
  </conditionalFormatting>
  <conditionalFormatting sqref="AD33">
    <cfRule type="cellIs" dxfId="1632" priority="1350" operator="equal">
      <formula>0</formula>
    </cfRule>
  </conditionalFormatting>
  <conditionalFormatting sqref="AD86 AD97">
    <cfRule type="cellIs" dxfId="1631" priority="1349" operator="equal">
      <formula>0</formula>
    </cfRule>
  </conditionalFormatting>
  <conditionalFormatting sqref="AD143:AD144 AD133:AD138">
    <cfRule type="cellIs" dxfId="1630" priority="1348" operator="equal">
      <formula>0</formula>
    </cfRule>
  </conditionalFormatting>
  <conditionalFormatting sqref="AD62">
    <cfRule type="cellIs" dxfId="1629" priority="1347" operator="equal">
      <formula>0</formula>
    </cfRule>
  </conditionalFormatting>
  <conditionalFormatting sqref="AD63">
    <cfRule type="cellIs" dxfId="1628" priority="1346" operator="equal">
      <formula>0</formula>
    </cfRule>
  </conditionalFormatting>
  <conditionalFormatting sqref="AD68">
    <cfRule type="cellIs" dxfId="1627" priority="1345" operator="equal">
      <formula>0</formula>
    </cfRule>
  </conditionalFormatting>
  <conditionalFormatting sqref="AD69">
    <cfRule type="cellIs" dxfId="1626" priority="1344" operator="equal">
      <formula>0</formula>
    </cfRule>
  </conditionalFormatting>
  <conditionalFormatting sqref="AD69">
    <cfRule type="cellIs" dxfId="1625" priority="1342" operator="greaterThan">
      <formula>0</formula>
    </cfRule>
    <cfRule type="cellIs" dxfId="1624" priority="1343" operator="lessThan">
      <formula>0</formula>
    </cfRule>
  </conditionalFormatting>
  <conditionalFormatting sqref="AD34">
    <cfRule type="cellIs" dxfId="1623" priority="1341" operator="equal">
      <formula>0</formula>
    </cfRule>
  </conditionalFormatting>
  <conditionalFormatting sqref="AD35">
    <cfRule type="cellIs" dxfId="1622" priority="1338" operator="equal">
      <formula>0</formula>
    </cfRule>
  </conditionalFormatting>
  <conditionalFormatting sqref="AD63">
    <cfRule type="cellIs" dxfId="1621" priority="1339" operator="greaterThan">
      <formula>0</formula>
    </cfRule>
    <cfRule type="cellIs" dxfId="1620" priority="1340" operator="lessThan">
      <formula>0</formula>
    </cfRule>
  </conditionalFormatting>
  <conditionalFormatting sqref="AD36">
    <cfRule type="cellIs" dxfId="1619" priority="1337" operator="equal">
      <formula>0</formula>
    </cfRule>
  </conditionalFormatting>
  <conditionalFormatting sqref="AD19">
    <cfRule type="cellIs" dxfId="1618" priority="1335" operator="equal">
      <formula>0</formula>
    </cfRule>
  </conditionalFormatting>
  <conditionalFormatting sqref="AD119">
    <cfRule type="cellIs" dxfId="1617" priority="1336" operator="equal">
      <formula>0</formula>
    </cfRule>
  </conditionalFormatting>
  <conditionalFormatting sqref="AD37">
    <cfRule type="cellIs" dxfId="1616" priority="1334" operator="equal">
      <formula>0</formula>
    </cfRule>
  </conditionalFormatting>
  <conditionalFormatting sqref="AD120">
    <cfRule type="cellIs" dxfId="1615" priority="1333" operator="equal">
      <formula>0</formula>
    </cfRule>
  </conditionalFormatting>
  <conditionalFormatting sqref="AD20">
    <cfRule type="cellIs" dxfId="1614" priority="1332" operator="equal">
      <formula>0</formula>
    </cfRule>
  </conditionalFormatting>
  <conditionalFormatting sqref="AD38">
    <cfRule type="cellIs" dxfId="1613" priority="1331" operator="equal">
      <formula>0</formula>
    </cfRule>
  </conditionalFormatting>
  <conditionalFormatting sqref="AD121">
    <cfRule type="cellIs" dxfId="1612" priority="1330" operator="equal">
      <formula>0</formula>
    </cfRule>
  </conditionalFormatting>
  <conditionalFormatting sqref="AD21">
    <cfRule type="cellIs" dxfId="1611" priority="1329" operator="equal">
      <formula>0</formula>
    </cfRule>
  </conditionalFormatting>
  <conditionalFormatting sqref="AD108 AD102 AD104:AD105">
    <cfRule type="cellIs" dxfId="1610" priority="1328" operator="equal">
      <formula>0</formula>
    </cfRule>
  </conditionalFormatting>
  <conditionalFormatting sqref="AD103">
    <cfRule type="cellIs" dxfId="1609" priority="1327" operator="equal">
      <formula>0</formula>
    </cfRule>
  </conditionalFormatting>
  <conditionalFormatting sqref="AD109:AD110 AD106">
    <cfRule type="cellIs" dxfId="1608" priority="1326" operator="equal">
      <formula>0</formula>
    </cfRule>
  </conditionalFormatting>
  <conditionalFormatting sqref="AD107">
    <cfRule type="cellIs" dxfId="1607" priority="1325" operator="equal">
      <formula>0</formula>
    </cfRule>
  </conditionalFormatting>
  <conditionalFormatting sqref="AD99:AD101">
    <cfRule type="cellIs" dxfId="1606" priority="1324" operator="equal">
      <formula>0</formula>
    </cfRule>
  </conditionalFormatting>
  <conditionalFormatting sqref="AD99">
    <cfRule type="cellIs" dxfId="1605" priority="1322" operator="greaterThan">
      <formula>0</formula>
    </cfRule>
    <cfRule type="cellIs" dxfId="1604" priority="1323" operator="lessThan">
      <formula>0</formula>
    </cfRule>
  </conditionalFormatting>
  <conditionalFormatting sqref="AD112">
    <cfRule type="cellIs" dxfId="1603" priority="1321" operator="equal">
      <formula>0</formula>
    </cfRule>
  </conditionalFormatting>
  <conditionalFormatting sqref="AD111">
    <cfRule type="cellIs" dxfId="1602" priority="1320" operator="equal">
      <formula>0</formula>
    </cfRule>
  </conditionalFormatting>
  <conditionalFormatting sqref="AD111">
    <cfRule type="cellIs" dxfId="1601" priority="1318" operator="greaterThan">
      <formula>0</formula>
    </cfRule>
    <cfRule type="cellIs" dxfId="1600" priority="1319" operator="lessThan">
      <formula>0</formula>
    </cfRule>
  </conditionalFormatting>
  <conditionalFormatting sqref="AD43">
    <cfRule type="cellIs" dxfId="1599" priority="1317" operator="equal">
      <formula>0</formula>
    </cfRule>
  </conditionalFormatting>
  <conditionalFormatting sqref="AD44">
    <cfRule type="cellIs" dxfId="1598" priority="1316" operator="equal">
      <formula>0</formula>
    </cfRule>
  </conditionalFormatting>
  <conditionalFormatting sqref="AD9">
    <cfRule type="cellIs" dxfId="1597" priority="1313" operator="equal">
      <formula>$J$6</formula>
    </cfRule>
    <cfRule type="cellIs" dxfId="1596" priority="1315" operator="between">
      <formula>$J$5</formula>
      <formula>$J$7</formula>
    </cfRule>
  </conditionalFormatting>
  <conditionalFormatting sqref="AD8">
    <cfRule type="cellIs" dxfId="1595" priority="1314" operator="between">
      <formula>$J$5</formula>
      <formula>$J$7</formula>
    </cfRule>
  </conditionalFormatting>
  <conditionalFormatting sqref="AD83:AD84">
    <cfRule type="cellIs" dxfId="1594" priority="1312" operator="equal">
      <formula>0</formula>
    </cfRule>
  </conditionalFormatting>
  <conditionalFormatting sqref="AD87:AD94">
    <cfRule type="cellIs" dxfId="1593" priority="1311" operator="equal">
      <formula>0</formula>
    </cfRule>
  </conditionalFormatting>
  <conditionalFormatting sqref="AD22:AD23">
    <cfRule type="cellIs" dxfId="1592" priority="1310" operator="equal">
      <formula>0</formula>
    </cfRule>
  </conditionalFormatting>
  <conditionalFormatting sqref="AD39">
    <cfRule type="cellIs" dxfId="1591" priority="1309" operator="equal">
      <formula>0</formula>
    </cfRule>
  </conditionalFormatting>
  <conditionalFormatting sqref="AD40">
    <cfRule type="cellIs" dxfId="1590" priority="1308" operator="equal">
      <formula>0</formula>
    </cfRule>
  </conditionalFormatting>
  <conditionalFormatting sqref="AD122">
    <cfRule type="cellIs" dxfId="1589" priority="1307" operator="equal">
      <formula>0</formula>
    </cfRule>
  </conditionalFormatting>
  <conditionalFormatting sqref="AD123">
    <cfRule type="cellIs" dxfId="1588" priority="1306" operator="equal">
      <formula>0</formula>
    </cfRule>
  </conditionalFormatting>
  <conditionalFormatting sqref="AD139:AD140">
    <cfRule type="cellIs" dxfId="1587" priority="1305" operator="equal">
      <formula>0</formula>
    </cfRule>
  </conditionalFormatting>
  <conditionalFormatting sqref="AE8:AE9">
    <cfRule type="containsBlanks" dxfId="1586" priority="1304">
      <formula>LEN(TRIM(AE8))=0</formula>
    </cfRule>
  </conditionalFormatting>
  <conditionalFormatting sqref="AE70 AE61 AE64:AE67 AE74 AE147:AE1048576 AE80:AE81 AE45:AE49 AE26:AE32 AE1:AE18">
    <cfRule type="cellIs" dxfId="1585" priority="1303" operator="equal">
      <formula>0</formula>
    </cfRule>
  </conditionalFormatting>
  <conditionalFormatting sqref="AE75:AE79">
    <cfRule type="cellIs" dxfId="1584" priority="1302" operator="equal">
      <formula>0</formula>
    </cfRule>
  </conditionalFormatting>
  <conditionalFormatting sqref="AE98 AE82 AE85">
    <cfRule type="cellIs" dxfId="1583" priority="1301" operator="equal">
      <formula>0</formula>
    </cfRule>
  </conditionalFormatting>
  <conditionalFormatting sqref="AE132 AE113:AE116 AE145:AE146 AE126:AE130">
    <cfRule type="cellIs" dxfId="1582" priority="1300" operator="equal">
      <formula>0</formula>
    </cfRule>
  </conditionalFormatting>
  <conditionalFormatting sqref="AE71:AE73">
    <cfRule type="cellIs" dxfId="1581" priority="1299" operator="equal">
      <formula>0</formula>
    </cfRule>
  </conditionalFormatting>
  <conditionalFormatting sqref="AE50:AE57 AE60">
    <cfRule type="cellIs" dxfId="1580" priority="1290" operator="equal">
      <formula>0</formula>
    </cfRule>
  </conditionalFormatting>
  <conditionalFormatting sqref="AE131">
    <cfRule type="cellIs" dxfId="1579" priority="1298" operator="equal">
      <formula>0</formula>
    </cfRule>
  </conditionalFormatting>
  <conditionalFormatting sqref="AE117:AE118">
    <cfRule type="cellIs" dxfId="1578" priority="1297" operator="equal">
      <formula>0</formula>
    </cfRule>
  </conditionalFormatting>
  <conditionalFormatting sqref="AE71">
    <cfRule type="cellIs" dxfId="1577" priority="1295" operator="greaterThan">
      <formula>0</formula>
    </cfRule>
    <cfRule type="cellIs" dxfId="1576" priority="1296" operator="lessThan">
      <formula>0</formula>
    </cfRule>
  </conditionalFormatting>
  <conditionalFormatting sqref="AE14">
    <cfRule type="cellIs" dxfId="1575" priority="1293" operator="greaterThan">
      <formula>0</formula>
    </cfRule>
    <cfRule type="cellIs" dxfId="1574" priority="1294" operator="lessThan">
      <formula>0</formula>
    </cfRule>
  </conditionalFormatting>
  <conditionalFormatting sqref="AE114">
    <cfRule type="cellIs" dxfId="1573" priority="1291" operator="greaterThan">
      <formula>0</formula>
    </cfRule>
    <cfRule type="cellIs" dxfId="1572" priority="1292" operator="lessThan">
      <formula>0</formula>
    </cfRule>
  </conditionalFormatting>
  <conditionalFormatting sqref="AE33">
    <cfRule type="cellIs" dxfId="1571" priority="1289" operator="equal">
      <formula>0</formula>
    </cfRule>
  </conditionalFormatting>
  <conditionalFormatting sqref="AE86 AE97">
    <cfRule type="cellIs" dxfId="1570" priority="1288" operator="equal">
      <formula>0</formula>
    </cfRule>
  </conditionalFormatting>
  <conditionalFormatting sqref="AE143:AE144 AE133:AE138">
    <cfRule type="cellIs" dxfId="1569" priority="1287" operator="equal">
      <formula>0</formula>
    </cfRule>
  </conditionalFormatting>
  <conditionalFormatting sqref="AE62">
    <cfRule type="cellIs" dxfId="1568" priority="1286" operator="equal">
      <formula>0</formula>
    </cfRule>
  </conditionalFormatting>
  <conditionalFormatting sqref="AE63">
    <cfRule type="cellIs" dxfId="1567" priority="1285" operator="equal">
      <formula>0</formula>
    </cfRule>
  </conditionalFormatting>
  <conditionalFormatting sqref="AE68">
    <cfRule type="cellIs" dxfId="1566" priority="1284" operator="equal">
      <formula>0</formula>
    </cfRule>
  </conditionalFormatting>
  <conditionalFormatting sqref="AE69">
    <cfRule type="cellIs" dxfId="1565" priority="1283" operator="equal">
      <formula>0</formula>
    </cfRule>
  </conditionalFormatting>
  <conditionalFormatting sqref="AE69">
    <cfRule type="cellIs" dxfId="1564" priority="1281" operator="greaterThan">
      <formula>0</formula>
    </cfRule>
    <cfRule type="cellIs" dxfId="1563" priority="1282" operator="lessThan">
      <formula>0</formula>
    </cfRule>
  </conditionalFormatting>
  <conditionalFormatting sqref="AE34">
    <cfRule type="cellIs" dxfId="1562" priority="1280" operator="equal">
      <formula>0</formula>
    </cfRule>
  </conditionalFormatting>
  <conditionalFormatting sqref="AE35">
    <cfRule type="cellIs" dxfId="1561" priority="1277" operator="equal">
      <formula>0</formula>
    </cfRule>
  </conditionalFormatting>
  <conditionalFormatting sqref="AE63">
    <cfRule type="cellIs" dxfId="1560" priority="1278" operator="greaterThan">
      <formula>0</formula>
    </cfRule>
    <cfRule type="cellIs" dxfId="1559" priority="1279" operator="lessThan">
      <formula>0</formula>
    </cfRule>
  </conditionalFormatting>
  <conditionalFormatting sqref="AE36">
    <cfRule type="cellIs" dxfId="1558" priority="1276" operator="equal">
      <formula>0</formula>
    </cfRule>
  </conditionalFormatting>
  <conditionalFormatting sqref="AE19">
    <cfRule type="cellIs" dxfId="1557" priority="1274" operator="equal">
      <formula>0</formula>
    </cfRule>
  </conditionalFormatting>
  <conditionalFormatting sqref="AE119">
    <cfRule type="cellIs" dxfId="1556" priority="1275" operator="equal">
      <formula>0</formula>
    </cfRule>
  </conditionalFormatting>
  <conditionalFormatting sqref="AE37">
    <cfRule type="cellIs" dxfId="1555" priority="1273" operator="equal">
      <formula>0</formula>
    </cfRule>
  </conditionalFormatting>
  <conditionalFormatting sqref="AE120">
    <cfRule type="cellIs" dxfId="1554" priority="1272" operator="equal">
      <formula>0</formula>
    </cfRule>
  </conditionalFormatting>
  <conditionalFormatting sqref="AE20">
    <cfRule type="cellIs" dxfId="1553" priority="1271" operator="equal">
      <formula>0</formula>
    </cfRule>
  </conditionalFormatting>
  <conditionalFormatting sqref="AE38">
    <cfRule type="cellIs" dxfId="1552" priority="1270" operator="equal">
      <formula>0</formula>
    </cfRule>
  </conditionalFormatting>
  <conditionalFormatting sqref="AE121">
    <cfRule type="cellIs" dxfId="1551" priority="1269" operator="equal">
      <formula>0</formula>
    </cfRule>
  </conditionalFormatting>
  <conditionalFormatting sqref="AE21">
    <cfRule type="cellIs" dxfId="1550" priority="1268" operator="equal">
      <formula>0</formula>
    </cfRule>
  </conditionalFormatting>
  <conditionalFormatting sqref="AE108 AE102 AE104:AE105">
    <cfRule type="cellIs" dxfId="1549" priority="1267" operator="equal">
      <formula>0</formula>
    </cfRule>
  </conditionalFormatting>
  <conditionalFormatting sqref="AE103">
    <cfRule type="cellIs" dxfId="1548" priority="1266" operator="equal">
      <formula>0</formula>
    </cfRule>
  </conditionalFormatting>
  <conditionalFormatting sqref="AE109:AE110 AE106">
    <cfRule type="cellIs" dxfId="1547" priority="1265" operator="equal">
      <formula>0</formula>
    </cfRule>
  </conditionalFormatting>
  <conditionalFormatting sqref="AE107">
    <cfRule type="cellIs" dxfId="1546" priority="1264" operator="equal">
      <formula>0</formula>
    </cfRule>
  </conditionalFormatting>
  <conditionalFormatting sqref="AE99:AE101">
    <cfRule type="cellIs" dxfId="1545" priority="1263" operator="equal">
      <formula>0</formula>
    </cfRule>
  </conditionalFormatting>
  <conditionalFormatting sqref="AE99">
    <cfRule type="cellIs" dxfId="1544" priority="1261" operator="greaterThan">
      <formula>0</formula>
    </cfRule>
    <cfRule type="cellIs" dxfId="1543" priority="1262" operator="lessThan">
      <formula>0</formula>
    </cfRule>
  </conditionalFormatting>
  <conditionalFormatting sqref="AE112">
    <cfRule type="cellIs" dxfId="1542" priority="1260" operator="equal">
      <formula>0</formula>
    </cfRule>
  </conditionalFormatting>
  <conditionalFormatting sqref="AE111">
    <cfRule type="cellIs" dxfId="1541" priority="1259" operator="equal">
      <formula>0</formula>
    </cfRule>
  </conditionalFormatting>
  <conditionalFormatting sqref="AE111">
    <cfRule type="cellIs" dxfId="1540" priority="1257" operator="greaterThan">
      <formula>0</formula>
    </cfRule>
    <cfRule type="cellIs" dxfId="1539" priority="1258" operator="lessThan">
      <formula>0</formula>
    </cfRule>
  </conditionalFormatting>
  <conditionalFormatting sqref="AE43">
    <cfRule type="cellIs" dxfId="1538" priority="1256" operator="equal">
      <formula>0</formula>
    </cfRule>
  </conditionalFormatting>
  <conditionalFormatting sqref="AE44">
    <cfRule type="cellIs" dxfId="1537" priority="1255" operator="equal">
      <formula>0</formula>
    </cfRule>
  </conditionalFormatting>
  <conditionalFormatting sqref="AE9">
    <cfRule type="cellIs" dxfId="1536" priority="1252" operator="equal">
      <formula>$J$6</formula>
    </cfRule>
    <cfRule type="cellIs" dxfId="1535" priority="1254" operator="between">
      <formula>$J$5</formula>
      <formula>$J$7</formula>
    </cfRule>
  </conditionalFormatting>
  <conditionalFormatting sqref="AE8">
    <cfRule type="cellIs" dxfId="1534" priority="1253" operator="between">
      <formula>$J$5</formula>
      <formula>$J$7</formula>
    </cfRule>
  </conditionalFormatting>
  <conditionalFormatting sqref="AE83:AE84">
    <cfRule type="cellIs" dxfId="1533" priority="1251" operator="equal">
      <formula>0</formula>
    </cfRule>
  </conditionalFormatting>
  <conditionalFormatting sqref="AE87:AE94">
    <cfRule type="cellIs" dxfId="1532" priority="1250" operator="equal">
      <formula>0</formula>
    </cfRule>
  </conditionalFormatting>
  <conditionalFormatting sqref="AE22:AE23">
    <cfRule type="cellIs" dxfId="1531" priority="1249" operator="equal">
      <formula>0</formula>
    </cfRule>
  </conditionalFormatting>
  <conditionalFormatting sqref="AE39">
    <cfRule type="cellIs" dxfId="1530" priority="1248" operator="equal">
      <formula>0</formula>
    </cfRule>
  </conditionalFormatting>
  <conditionalFormatting sqref="AE40">
    <cfRule type="cellIs" dxfId="1529" priority="1247" operator="equal">
      <formula>0</formula>
    </cfRule>
  </conditionalFormatting>
  <conditionalFormatting sqref="AE122">
    <cfRule type="cellIs" dxfId="1528" priority="1246" operator="equal">
      <formula>0</formula>
    </cfRule>
  </conditionalFormatting>
  <conditionalFormatting sqref="AE123">
    <cfRule type="cellIs" dxfId="1527" priority="1245" operator="equal">
      <formula>0</formula>
    </cfRule>
  </conditionalFormatting>
  <conditionalFormatting sqref="AH139:AH140 AK139:AK140 AN139:AN140 AQ139:AQ140">
    <cfRule type="cellIs" dxfId="1526" priority="756" operator="equal">
      <formula>0</formula>
    </cfRule>
  </conditionalFormatting>
  <conditionalFormatting sqref="AS75:AS79">
    <cfRule type="cellIs" dxfId="1525" priority="570" operator="equal">
      <formula>0</formula>
    </cfRule>
  </conditionalFormatting>
  <conditionalFormatting sqref="AS98 AS82 AS85">
    <cfRule type="cellIs" dxfId="1524" priority="569" operator="equal">
      <formula>0</formula>
    </cfRule>
  </conditionalFormatting>
  <conditionalFormatting sqref="AS132 AS113:AS116 AS145:AS146 AS126:AS130">
    <cfRule type="cellIs" dxfId="1523" priority="568" operator="equal">
      <formula>0</formula>
    </cfRule>
  </conditionalFormatting>
  <conditionalFormatting sqref="AS71:AS73">
    <cfRule type="cellIs" dxfId="1522" priority="567" operator="equal">
      <formula>0</formula>
    </cfRule>
  </conditionalFormatting>
  <conditionalFormatting sqref="AS131">
    <cfRule type="cellIs" dxfId="1521" priority="566" operator="equal">
      <formula>0</formula>
    </cfRule>
  </conditionalFormatting>
  <conditionalFormatting sqref="AS33">
    <cfRule type="cellIs" dxfId="1520" priority="557" operator="equal">
      <formula>0</formula>
    </cfRule>
  </conditionalFormatting>
  <conditionalFormatting sqref="AS117:AS118">
    <cfRule type="cellIs" dxfId="1519" priority="565" operator="equal">
      <formula>0</formula>
    </cfRule>
  </conditionalFormatting>
  <conditionalFormatting sqref="AS86 AS97">
    <cfRule type="cellIs" dxfId="1518" priority="556" operator="equal">
      <formula>0</formula>
    </cfRule>
  </conditionalFormatting>
  <conditionalFormatting sqref="AS143:AS144 AS133:AS138">
    <cfRule type="cellIs" dxfId="1517" priority="555" operator="equal">
      <formula>0</formula>
    </cfRule>
  </conditionalFormatting>
  <conditionalFormatting sqref="AS62">
    <cfRule type="cellIs" dxfId="1516" priority="554" operator="equal">
      <formula>0</formula>
    </cfRule>
  </conditionalFormatting>
  <conditionalFormatting sqref="AS63">
    <cfRule type="cellIs" dxfId="1515" priority="553" operator="equal">
      <formula>0</formula>
    </cfRule>
  </conditionalFormatting>
  <conditionalFormatting sqref="AS68">
    <cfRule type="cellIs" dxfId="1514" priority="552" operator="equal">
      <formula>0</formula>
    </cfRule>
  </conditionalFormatting>
  <conditionalFormatting sqref="AS69">
    <cfRule type="cellIs" dxfId="1513" priority="551" operator="equal">
      <formula>0</formula>
    </cfRule>
  </conditionalFormatting>
  <conditionalFormatting sqref="AS36">
    <cfRule type="cellIs" dxfId="1512" priority="544" operator="equal">
      <formula>0</formula>
    </cfRule>
  </conditionalFormatting>
  <conditionalFormatting sqref="AS119">
    <cfRule type="cellIs" dxfId="1511" priority="543" operator="equal">
      <formula>0</formula>
    </cfRule>
  </conditionalFormatting>
  <conditionalFormatting sqref="AS37">
    <cfRule type="cellIs" dxfId="1510" priority="541" operator="equal">
      <formula>0</formula>
    </cfRule>
  </conditionalFormatting>
  <conditionalFormatting sqref="AS19">
    <cfRule type="cellIs" dxfId="1509" priority="542" operator="equal">
      <formula>0</formula>
    </cfRule>
  </conditionalFormatting>
  <conditionalFormatting sqref="AS120">
    <cfRule type="cellIs" dxfId="1508" priority="540" operator="equal">
      <formula>0</formula>
    </cfRule>
  </conditionalFormatting>
  <conditionalFormatting sqref="AS20">
    <cfRule type="cellIs" dxfId="1507" priority="539" operator="equal">
      <formula>0</formula>
    </cfRule>
  </conditionalFormatting>
  <conditionalFormatting sqref="AS38">
    <cfRule type="cellIs" dxfId="1506" priority="538" operator="equal">
      <formula>0</formula>
    </cfRule>
  </conditionalFormatting>
  <conditionalFormatting sqref="AS121">
    <cfRule type="cellIs" dxfId="1505" priority="537" operator="equal">
      <formula>0</formula>
    </cfRule>
  </conditionalFormatting>
  <conditionalFormatting sqref="AS21">
    <cfRule type="cellIs" dxfId="1504" priority="536" operator="equal">
      <formula>0</formula>
    </cfRule>
  </conditionalFormatting>
  <conditionalFormatting sqref="AS108 AS102 AS104:AS105">
    <cfRule type="cellIs" dxfId="1503" priority="535" operator="equal">
      <formula>0</formula>
    </cfRule>
  </conditionalFormatting>
  <conditionalFormatting sqref="AS103">
    <cfRule type="cellIs" dxfId="1502" priority="534" operator="equal">
      <formula>0</formula>
    </cfRule>
  </conditionalFormatting>
  <conditionalFormatting sqref="AS109:AS110 AS106">
    <cfRule type="cellIs" dxfId="1501" priority="533" operator="equal">
      <formula>0</formula>
    </cfRule>
  </conditionalFormatting>
  <conditionalFormatting sqref="AS107">
    <cfRule type="cellIs" dxfId="1500" priority="532" operator="equal">
      <formula>0</formula>
    </cfRule>
  </conditionalFormatting>
  <conditionalFormatting sqref="AS99:AS101">
    <cfRule type="cellIs" dxfId="1499" priority="531" operator="equal">
      <formula>0</formula>
    </cfRule>
  </conditionalFormatting>
  <conditionalFormatting sqref="AS111">
    <cfRule type="cellIs" dxfId="1498" priority="527" operator="equal">
      <formula>0</formula>
    </cfRule>
  </conditionalFormatting>
  <conditionalFormatting sqref="AS44">
    <cfRule type="cellIs" dxfId="1497" priority="523" operator="equal">
      <formula>0</formula>
    </cfRule>
  </conditionalFormatting>
  <conditionalFormatting sqref="AS87:AS94">
    <cfRule type="cellIs" dxfId="1496" priority="518" operator="equal">
      <formula>0</formula>
    </cfRule>
  </conditionalFormatting>
  <conditionalFormatting sqref="AS22:AS23">
    <cfRule type="cellIs" dxfId="1495" priority="517" operator="equal">
      <formula>0</formula>
    </cfRule>
  </conditionalFormatting>
  <conditionalFormatting sqref="AS39">
    <cfRule type="cellIs" dxfId="1494" priority="516" operator="equal">
      <formula>0</formula>
    </cfRule>
  </conditionalFormatting>
  <conditionalFormatting sqref="AS40">
    <cfRule type="cellIs" dxfId="1493" priority="515" operator="equal">
      <formula>0</formula>
    </cfRule>
  </conditionalFormatting>
  <conditionalFormatting sqref="AS122">
    <cfRule type="cellIs" dxfId="1492" priority="514" operator="equal">
      <formula>0</formula>
    </cfRule>
  </conditionalFormatting>
  <conditionalFormatting sqref="AS123">
    <cfRule type="cellIs" dxfId="1491" priority="513" operator="equal">
      <formula>0</formula>
    </cfRule>
  </conditionalFormatting>
  <conditionalFormatting sqref="AS139:AS140">
    <cfRule type="cellIs" dxfId="1490" priority="512" operator="equal">
      <formula>0</formula>
    </cfRule>
  </conditionalFormatting>
  <conditionalFormatting sqref="AW139:AW140 AZ139:AZ140 BC139:BC140 BF139:BF140 BI139:BI140 BL139:BL140 BO139:BO140 BR139:BR140 BU139:BU140 BX139:BX140 CA139:CA140 CD139:CD140 CG139:CG140 CJ139:CJ140 CM139:CM140 CP139:CP140 CS139:CS140 CV139:CV140 CY139:CY140 DB139:DB140 DE139:DE140 DH139:DH140 DK139:DK140 DN139:DN140 DQ139:DQ140 DT139:DT140 DW139:DW140 DZ139:DZ140 EC139:EC140 EF139:EF140 EI139:EI140 EL139:EL140 EO139:EO140 ER139:ER140 EU139:EU140 EX139:EX140 FA139:FA140 FD139:FD140 FG139:FG140 FJ139:FJ140 FM139:FM140 FP139:FP140 FS139:FS140 FV139:FV140 FY139:FY140 GB139:GB140 GE139:GE140 GH139:GH140 GK139:GK140 GN139:GN140 GQ139:GQ140">
    <cfRule type="cellIs" dxfId="1489" priority="267" operator="equal">
      <formula>0</formula>
    </cfRule>
  </conditionalFormatting>
  <conditionalFormatting sqref="AG8:AG9 AJ8:AJ9 AM8:AM9 AP8:AP9">
    <cfRule type="containsBlanks" dxfId="1488" priority="877">
      <formula>LEN(TRIM(AG8))=0</formula>
    </cfRule>
  </conditionalFormatting>
  <conditionalFormatting sqref="AG70 AJ70 AM70 AP70 AG61 AJ61 AM61 AP61 AG64:AG67 AJ64:AJ67 AM64:AM67 AP64:AP67 AG74 AJ74 AM74 AP74 AG147:AG1048576 AJ147:AJ1048576 AM147:AM1048576 AP147:AP1048576 AG80:AG81 AJ80:AJ81 AM80:AM81 AP80:AP81 AG45:AG49 AJ45:AJ49 AM45:AM49 AP45:AP49 AG26:AG32 AJ26:AJ32 AM26:AM32 AP26:AP32 AG1:AG18 AJ1:AJ18 AM1:AM18 AP1:AP18">
    <cfRule type="cellIs" dxfId="1487" priority="876" operator="equal">
      <formula>0</formula>
    </cfRule>
  </conditionalFormatting>
  <conditionalFormatting sqref="AG75:AG79 AJ75:AJ79 AM75:AM79 AP75:AP79">
    <cfRule type="cellIs" dxfId="1486" priority="875" operator="equal">
      <formula>0</formula>
    </cfRule>
  </conditionalFormatting>
  <conditionalFormatting sqref="AG98 AJ98 AM98 AP98 AG82 AJ82 AM82 AP82 AG85 AJ85 AM85 AP85">
    <cfRule type="cellIs" dxfId="1485" priority="874" operator="equal">
      <formula>0</formula>
    </cfRule>
  </conditionalFormatting>
  <conditionalFormatting sqref="AG132 AJ132 AM132 AP132 AG113:AG116 AJ113:AJ116 AM113:AM116 AP113:AP116 AG145:AG146 AJ145:AJ146 AM145:AM146 AP145:AP146 AG126:AG130 AJ126:AJ130 AM126:AM130 AP126:AP130">
    <cfRule type="cellIs" dxfId="1484" priority="873" operator="equal">
      <formula>0</formula>
    </cfRule>
  </conditionalFormatting>
  <conditionalFormatting sqref="AG71:AG73 AJ71:AJ73 AM71:AM73 AP71:AP73">
    <cfRule type="cellIs" dxfId="1483" priority="872" operator="equal">
      <formula>0</formula>
    </cfRule>
  </conditionalFormatting>
  <conditionalFormatting sqref="AG50:AG57 AJ50:AJ57 AM50:AM57 AP50:AP57 AP60 AM60 AJ60 AG60">
    <cfRule type="cellIs" dxfId="1482" priority="863" operator="equal">
      <formula>0</formula>
    </cfRule>
  </conditionalFormatting>
  <conditionalFormatting sqref="AG131 AJ131 AM131 AP131">
    <cfRule type="cellIs" dxfId="1481" priority="871" operator="equal">
      <formula>0</formula>
    </cfRule>
  </conditionalFormatting>
  <conditionalFormatting sqref="AG117:AG118 AJ117:AJ118 AM117:AM118 AP117:AP118">
    <cfRule type="cellIs" dxfId="1480" priority="870" operator="equal">
      <formula>0</formula>
    </cfRule>
  </conditionalFormatting>
  <conditionalFormatting sqref="AG71 AJ71 AM71 AP71">
    <cfRule type="cellIs" dxfId="1479" priority="868" operator="greaterThan">
      <formula>0</formula>
    </cfRule>
    <cfRule type="cellIs" dxfId="1478" priority="869" operator="lessThan">
      <formula>0</formula>
    </cfRule>
  </conditionalFormatting>
  <conditionalFormatting sqref="AG14 AJ14 AM14 AP14">
    <cfRule type="cellIs" dxfId="1477" priority="866" operator="greaterThan">
      <formula>0</formula>
    </cfRule>
    <cfRule type="cellIs" dxfId="1476" priority="867" operator="lessThan">
      <formula>0</formula>
    </cfRule>
  </conditionalFormatting>
  <conditionalFormatting sqref="AG114 AJ114 AM114 AP114">
    <cfRule type="cellIs" dxfId="1475" priority="864" operator="greaterThan">
      <formula>0</formula>
    </cfRule>
    <cfRule type="cellIs" dxfId="1474" priority="865" operator="lessThan">
      <formula>0</formula>
    </cfRule>
  </conditionalFormatting>
  <conditionalFormatting sqref="AG33 AJ33 AM33 AP33">
    <cfRule type="cellIs" dxfId="1473" priority="862" operator="equal">
      <formula>0</formula>
    </cfRule>
  </conditionalFormatting>
  <conditionalFormatting sqref="AG86 AJ86 AM86 AP86 AG97 AJ97 AM97 AP97">
    <cfRule type="cellIs" dxfId="1472" priority="861" operator="equal">
      <formula>0</formula>
    </cfRule>
  </conditionalFormatting>
  <conditionalFormatting sqref="AG143:AG144 AJ143:AJ144 AM143:AM144 AP143:AP144 AG133:AG138 AJ133:AJ138 AM133:AM138 AP133:AP138">
    <cfRule type="cellIs" dxfId="1471" priority="860" operator="equal">
      <formula>0</formula>
    </cfRule>
  </conditionalFormatting>
  <conditionalFormatting sqref="AG62 AJ62 AM62 AP62">
    <cfRule type="cellIs" dxfId="1470" priority="859" operator="equal">
      <formula>0</formula>
    </cfRule>
  </conditionalFormatting>
  <conditionalFormatting sqref="AG63 AJ63 AM63 AP63">
    <cfRule type="cellIs" dxfId="1469" priority="858" operator="equal">
      <formula>0</formula>
    </cfRule>
  </conditionalFormatting>
  <conditionalFormatting sqref="AG68 AJ68 AM68 AP68">
    <cfRule type="cellIs" dxfId="1468" priority="857" operator="equal">
      <formula>0</formula>
    </cfRule>
  </conditionalFormatting>
  <conditionalFormatting sqref="AG69 AJ69 AM69 AP69">
    <cfRule type="cellIs" dxfId="1467" priority="856" operator="equal">
      <formula>0</formula>
    </cfRule>
  </conditionalFormatting>
  <conditionalFormatting sqref="AG69 AJ69 AM69 AP69">
    <cfRule type="cellIs" dxfId="1466" priority="854" operator="greaterThan">
      <formula>0</formula>
    </cfRule>
    <cfRule type="cellIs" dxfId="1465" priority="855" operator="lessThan">
      <formula>0</formula>
    </cfRule>
  </conditionalFormatting>
  <conditionalFormatting sqref="AG34 AJ34 AM34 AP34">
    <cfRule type="cellIs" dxfId="1464" priority="853" operator="equal">
      <formula>0</formula>
    </cfRule>
  </conditionalFormatting>
  <conditionalFormatting sqref="AG35 AJ35 AM35 AP35">
    <cfRule type="cellIs" dxfId="1463" priority="850" operator="equal">
      <formula>0</formula>
    </cfRule>
  </conditionalFormatting>
  <conditionalFormatting sqref="AG63 AJ63 AM63 AP63">
    <cfRule type="cellIs" dxfId="1462" priority="851" operator="greaterThan">
      <formula>0</formula>
    </cfRule>
    <cfRule type="cellIs" dxfId="1461" priority="852" operator="lessThan">
      <formula>0</formula>
    </cfRule>
  </conditionalFormatting>
  <conditionalFormatting sqref="AG36 AJ36 AM36 AP36">
    <cfRule type="cellIs" dxfId="1460" priority="849" operator="equal">
      <formula>0</formula>
    </cfRule>
  </conditionalFormatting>
  <conditionalFormatting sqref="AG19 AJ19 AM19 AP19">
    <cfRule type="cellIs" dxfId="1459" priority="847" operator="equal">
      <formula>0</formula>
    </cfRule>
  </conditionalFormatting>
  <conditionalFormatting sqref="AG119 AJ119 AM119 AP119">
    <cfRule type="cellIs" dxfId="1458" priority="848" operator="equal">
      <formula>0</formula>
    </cfRule>
  </conditionalFormatting>
  <conditionalFormatting sqref="AG37 AJ37 AM37 AP37">
    <cfRule type="cellIs" dxfId="1457" priority="846" operator="equal">
      <formula>0</formula>
    </cfRule>
  </conditionalFormatting>
  <conditionalFormatting sqref="AG120 AJ120 AM120 AP120">
    <cfRule type="cellIs" dxfId="1456" priority="845" operator="equal">
      <formula>0</formula>
    </cfRule>
  </conditionalFormatting>
  <conditionalFormatting sqref="AG20 AJ20 AM20 AP20">
    <cfRule type="cellIs" dxfId="1455" priority="844" operator="equal">
      <formula>0</formula>
    </cfRule>
  </conditionalFormatting>
  <conditionalFormatting sqref="AG38 AJ38 AM38 AP38">
    <cfRule type="cellIs" dxfId="1454" priority="843" operator="equal">
      <formula>0</formula>
    </cfRule>
  </conditionalFormatting>
  <conditionalFormatting sqref="AG121 AJ121 AM121 AP121">
    <cfRule type="cellIs" dxfId="1453" priority="842" operator="equal">
      <formula>0</formula>
    </cfRule>
  </conditionalFormatting>
  <conditionalFormatting sqref="AG21 AJ21 AM21 AP21">
    <cfRule type="cellIs" dxfId="1452" priority="841" operator="equal">
      <formula>0</formula>
    </cfRule>
  </conditionalFormatting>
  <conditionalFormatting sqref="AG108 AJ108 AM108 AP108 AG102 AJ102 AM102 AP102 AG104:AG105 AJ104:AJ105 AM104:AM105 AP104:AP105">
    <cfRule type="cellIs" dxfId="1451" priority="840" operator="equal">
      <formula>0</formula>
    </cfRule>
  </conditionalFormatting>
  <conditionalFormatting sqref="AG103 AJ103 AM103 AP103">
    <cfRule type="cellIs" dxfId="1450" priority="839" operator="equal">
      <formula>0</formula>
    </cfRule>
  </conditionalFormatting>
  <conditionalFormatting sqref="AG109:AG110 AJ109:AJ110 AM109:AM110 AP109:AP110 AG106 AJ106 AM106 AP106">
    <cfRule type="cellIs" dxfId="1449" priority="838" operator="equal">
      <formula>0</formula>
    </cfRule>
  </conditionalFormatting>
  <conditionalFormatting sqref="AG107 AJ107 AM107 AP107">
    <cfRule type="cellIs" dxfId="1448" priority="837" operator="equal">
      <formula>0</formula>
    </cfRule>
  </conditionalFormatting>
  <conditionalFormatting sqref="AG99:AG101 AJ99:AJ101 AM99:AM101 AP99:AP101">
    <cfRule type="cellIs" dxfId="1447" priority="836" operator="equal">
      <formula>0</formula>
    </cfRule>
  </conditionalFormatting>
  <conditionalFormatting sqref="AG99 AJ99 AM99 AP99">
    <cfRule type="cellIs" dxfId="1446" priority="834" operator="greaterThan">
      <formula>0</formula>
    </cfRule>
    <cfRule type="cellIs" dxfId="1445" priority="835" operator="lessThan">
      <formula>0</formula>
    </cfRule>
  </conditionalFormatting>
  <conditionalFormatting sqref="AG112 AJ112 AM112 AP112">
    <cfRule type="cellIs" dxfId="1444" priority="833" operator="equal">
      <formula>0</formula>
    </cfRule>
  </conditionalFormatting>
  <conditionalFormatting sqref="AG111 AJ111 AM111 AP111">
    <cfRule type="cellIs" dxfId="1443" priority="832" operator="equal">
      <formula>0</formula>
    </cfRule>
  </conditionalFormatting>
  <conditionalFormatting sqref="AG111 AJ111 AM111 AP111">
    <cfRule type="cellIs" dxfId="1442" priority="830" operator="greaterThan">
      <formula>0</formula>
    </cfRule>
    <cfRule type="cellIs" dxfId="1441" priority="831" operator="lessThan">
      <formula>0</formula>
    </cfRule>
  </conditionalFormatting>
  <conditionalFormatting sqref="AG43 AJ43 AM43 AP43">
    <cfRule type="cellIs" dxfId="1440" priority="829" operator="equal">
      <formula>0</formula>
    </cfRule>
  </conditionalFormatting>
  <conditionalFormatting sqref="AG44 AJ44 AM44 AP44">
    <cfRule type="cellIs" dxfId="1439" priority="828" operator="equal">
      <formula>0</formula>
    </cfRule>
  </conditionalFormatting>
  <conditionalFormatting sqref="AG9 AJ9 AM9 AP9">
    <cfRule type="cellIs" dxfId="1438" priority="825" operator="equal">
      <formula>$J$6</formula>
    </cfRule>
    <cfRule type="cellIs" dxfId="1437" priority="827" operator="between">
      <formula>$J$5</formula>
      <formula>$J$7</formula>
    </cfRule>
  </conditionalFormatting>
  <conditionalFormatting sqref="AG8 AJ8 AM8 AP8">
    <cfRule type="cellIs" dxfId="1436" priority="826" operator="between">
      <formula>$J$5</formula>
      <formula>$J$7</formula>
    </cfRule>
  </conditionalFormatting>
  <conditionalFormatting sqref="AG83:AG84 AJ83:AJ84 AM83:AM84 AP83:AP84">
    <cfRule type="cellIs" dxfId="1435" priority="824" operator="equal">
      <formula>0</formula>
    </cfRule>
  </conditionalFormatting>
  <conditionalFormatting sqref="AG87:AG94 AJ87:AJ94 AM87:AM94 AP87:AP94">
    <cfRule type="cellIs" dxfId="1434" priority="823" operator="equal">
      <formula>0</formula>
    </cfRule>
  </conditionalFormatting>
  <conditionalFormatting sqref="AG22:AG23 AJ22:AJ23 AM22:AM23 AP22:AP23">
    <cfRule type="cellIs" dxfId="1433" priority="822" operator="equal">
      <formula>0</formula>
    </cfRule>
  </conditionalFormatting>
  <conditionalFormatting sqref="AG39 AJ39 AM39 AP39">
    <cfRule type="cellIs" dxfId="1432" priority="821" operator="equal">
      <formula>0</formula>
    </cfRule>
  </conditionalFormatting>
  <conditionalFormatting sqref="AG40 AJ40 AM40 AP40">
    <cfRule type="cellIs" dxfId="1431" priority="820" operator="equal">
      <formula>0</formula>
    </cfRule>
  </conditionalFormatting>
  <conditionalFormatting sqref="AG122 AJ122 AM122 AP122">
    <cfRule type="cellIs" dxfId="1430" priority="819" operator="equal">
      <formula>0</formula>
    </cfRule>
  </conditionalFormatting>
  <conditionalFormatting sqref="AG123 AJ123 AM123 AP123">
    <cfRule type="cellIs" dxfId="1429" priority="818" operator="equal">
      <formula>0</formula>
    </cfRule>
  </conditionalFormatting>
  <conditionalFormatting sqref="AG139:AG140 AJ139:AJ140 AM139:AM140 AP139:AP140">
    <cfRule type="cellIs" dxfId="1428" priority="817" operator="equal">
      <formula>0</formula>
    </cfRule>
  </conditionalFormatting>
  <conditionalFormatting sqref="AH8:AH9 AK8:AK9 AN8:AN9 AQ8:AQ9">
    <cfRule type="containsBlanks" dxfId="1427" priority="816">
      <formula>LEN(TRIM(AH8))=0</formula>
    </cfRule>
  </conditionalFormatting>
  <conditionalFormatting sqref="AH70 AK70 AN70 AQ70 AH61 AK61 AN61 AQ61 AH64:AH67 AK64:AK67 AN64:AN67 AQ64:AQ67 AH74 AK74 AN74 AQ74 AH147:AH1048576 AK147:AK1048576 AN147:AN1048576 AQ147:AQ1048576 AH80:AH81 AK80:AK81 AN80:AN81 AQ80:AQ81 AH45:AH49 AK45:AK49 AN45:AN49 AQ45:AQ49 AH26:AH32 AK26:AK32 AN26:AN32 AQ26:AQ32 AH1:AH18 AK1:AK18 AN1:AN18 AQ1:AQ18">
    <cfRule type="cellIs" dxfId="1426" priority="815" operator="equal">
      <formula>0</formula>
    </cfRule>
  </conditionalFormatting>
  <conditionalFormatting sqref="AH75:AH79 AK75:AK79 AN75:AN79 AQ75:AQ79">
    <cfRule type="cellIs" dxfId="1425" priority="814" operator="equal">
      <formula>0</formula>
    </cfRule>
  </conditionalFormatting>
  <conditionalFormatting sqref="AH98 AK98 AN98 AQ98 AH82 AK82 AN82 AQ82 AH85 AK85 AN85 AQ85">
    <cfRule type="cellIs" dxfId="1424" priority="813" operator="equal">
      <formula>0</formula>
    </cfRule>
  </conditionalFormatting>
  <conditionalFormatting sqref="AH132 AK132 AN132 AQ132 AH113:AH116 AK113:AK116 AN113:AN116 AQ113:AQ116 AH145:AH146 AK145:AK146 AN145:AN146 AQ145:AQ146 AH126:AH130 AK126:AK130 AN126:AN130 AQ126:AQ130">
    <cfRule type="cellIs" dxfId="1423" priority="812" operator="equal">
      <formula>0</formula>
    </cfRule>
  </conditionalFormatting>
  <conditionalFormatting sqref="AH71:AH73 AK71:AK73 AN71:AN73 AQ71:AQ73">
    <cfRule type="cellIs" dxfId="1422" priority="811" operator="equal">
      <formula>0</formula>
    </cfRule>
  </conditionalFormatting>
  <conditionalFormatting sqref="AH50:AH57 AK50:AK57 AN50:AN57 AQ50:AQ57 AQ60 AN60 AK60 AH60">
    <cfRule type="cellIs" dxfId="1421" priority="802" operator="equal">
      <formula>0</formula>
    </cfRule>
  </conditionalFormatting>
  <conditionalFormatting sqref="AH131 AK131 AN131 AQ131">
    <cfRule type="cellIs" dxfId="1420" priority="810" operator="equal">
      <formula>0</formula>
    </cfRule>
  </conditionalFormatting>
  <conditionalFormatting sqref="AH117:AH118 AK117:AK118 AN117:AN118 AQ117:AQ118">
    <cfRule type="cellIs" dxfId="1419" priority="809" operator="equal">
      <formula>0</formula>
    </cfRule>
  </conditionalFormatting>
  <conditionalFormatting sqref="AH71 AK71 AN71 AQ71">
    <cfRule type="cellIs" dxfId="1418" priority="807" operator="greaterThan">
      <formula>0</formula>
    </cfRule>
    <cfRule type="cellIs" dxfId="1417" priority="808" operator="lessThan">
      <formula>0</formula>
    </cfRule>
  </conditionalFormatting>
  <conditionalFormatting sqref="AH14 AK14 AN14 AQ14">
    <cfRule type="cellIs" dxfId="1416" priority="805" operator="greaterThan">
      <formula>0</formula>
    </cfRule>
    <cfRule type="cellIs" dxfId="1415" priority="806" operator="lessThan">
      <formula>0</formula>
    </cfRule>
  </conditionalFormatting>
  <conditionalFormatting sqref="AH114 AK114 AN114 AQ114">
    <cfRule type="cellIs" dxfId="1414" priority="803" operator="greaterThan">
      <formula>0</formula>
    </cfRule>
    <cfRule type="cellIs" dxfId="1413" priority="804" operator="lessThan">
      <formula>0</formula>
    </cfRule>
  </conditionalFormatting>
  <conditionalFormatting sqref="AH33 AK33 AN33 AQ33">
    <cfRule type="cellIs" dxfId="1412" priority="801" operator="equal">
      <formula>0</formula>
    </cfRule>
  </conditionalFormatting>
  <conditionalFormatting sqref="AH86 AK86 AN86 AQ86 AH97 AK97 AN97 AQ97">
    <cfRule type="cellIs" dxfId="1411" priority="800" operator="equal">
      <formula>0</formula>
    </cfRule>
  </conditionalFormatting>
  <conditionalFormatting sqref="AH143:AH144 AK143:AK144 AN143:AN144 AQ143:AQ144 AH133:AH138 AK133:AK138 AN133:AN138 AQ133:AQ138">
    <cfRule type="cellIs" dxfId="1410" priority="799" operator="equal">
      <formula>0</formula>
    </cfRule>
  </conditionalFormatting>
  <conditionalFormatting sqref="AH62 AK62 AN62 AQ62">
    <cfRule type="cellIs" dxfId="1409" priority="798" operator="equal">
      <formula>0</formula>
    </cfRule>
  </conditionalFormatting>
  <conditionalFormatting sqref="AH63 AK63 AN63 AQ63">
    <cfRule type="cellIs" dxfId="1408" priority="797" operator="equal">
      <formula>0</formula>
    </cfRule>
  </conditionalFormatting>
  <conditionalFormatting sqref="AH68 AK68 AN68 AQ68">
    <cfRule type="cellIs" dxfId="1407" priority="796" operator="equal">
      <formula>0</formula>
    </cfRule>
  </conditionalFormatting>
  <conditionalFormatting sqref="AH69 AK69 AN69 AQ69">
    <cfRule type="cellIs" dxfId="1406" priority="795" operator="equal">
      <formula>0</formula>
    </cfRule>
  </conditionalFormatting>
  <conditionalFormatting sqref="AH69 AK69 AN69 AQ69">
    <cfRule type="cellIs" dxfId="1405" priority="793" operator="greaterThan">
      <formula>0</formula>
    </cfRule>
    <cfRule type="cellIs" dxfId="1404" priority="794" operator="lessThan">
      <formula>0</formula>
    </cfRule>
  </conditionalFormatting>
  <conditionalFormatting sqref="AH34 AK34 AN34 AQ34">
    <cfRule type="cellIs" dxfId="1403" priority="792" operator="equal">
      <formula>0</formula>
    </cfRule>
  </conditionalFormatting>
  <conditionalFormatting sqref="AH35 AK35 AN35 AQ35">
    <cfRule type="cellIs" dxfId="1402" priority="789" operator="equal">
      <formula>0</formula>
    </cfRule>
  </conditionalFormatting>
  <conditionalFormatting sqref="AH63 AK63 AN63 AQ63">
    <cfRule type="cellIs" dxfId="1401" priority="790" operator="greaterThan">
      <formula>0</formula>
    </cfRule>
    <cfRule type="cellIs" dxfId="1400" priority="791" operator="lessThan">
      <formula>0</formula>
    </cfRule>
  </conditionalFormatting>
  <conditionalFormatting sqref="AH36 AK36 AN36 AQ36">
    <cfRule type="cellIs" dxfId="1399" priority="788" operator="equal">
      <formula>0</formula>
    </cfRule>
  </conditionalFormatting>
  <conditionalFormatting sqref="AH19 AK19 AN19 AQ19">
    <cfRule type="cellIs" dxfId="1398" priority="786" operator="equal">
      <formula>0</formula>
    </cfRule>
  </conditionalFormatting>
  <conditionalFormatting sqref="AH119 AK119 AN119 AQ119">
    <cfRule type="cellIs" dxfId="1397" priority="787" operator="equal">
      <formula>0</formula>
    </cfRule>
  </conditionalFormatting>
  <conditionalFormatting sqref="AH37 AK37 AN37 AQ37">
    <cfRule type="cellIs" dxfId="1396" priority="785" operator="equal">
      <formula>0</formula>
    </cfRule>
  </conditionalFormatting>
  <conditionalFormatting sqref="AH120 AK120 AN120 AQ120">
    <cfRule type="cellIs" dxfId="1395" priority="784" operator="equal">
      <formula>0</formula>
    </cfRule>
  </conditionalFormatting>
  <conditionalFormatting sqref="AH20 AK20 AN20 AQ20">
    <cfRule type="cellIs" dxfId="1394" priority="783" operator="equal">
      <formula>0</formula>
    </cfRule>
  </conditionalFormatting>
  <conditionalFormatting sqref="AH38 AK38 AN38 AQ38">
    <cfRule type="cellIs" dxfId="1393" priority="782" operator="equal">
      <formula>0</formula>
    </cfRule>
  </conditionalFormatting>
  <conditionalFormatting sqref="AH121 AK121 AN121 AQ121">
    <cfRule type="cellIs" dxfId="1392" priority="781" operator="equal">
      <formula>0</formula>
    </cfRule>
  </conditionalFormatting>
  <conditionalFormatting sqref="AH21 AK21 AN21 AQ21">
    <cfRule type="cellIs" dxfId="1391" priority="780" operator="equal">
      <formula>0</formula>
    </cfRule>
  </conditionalFormatting>
  <conditionalFormatting sqref="AH108 AK108 AN108 AQ108 AH102 AK102 AN102 AQ102 AH104:AH105 AK104:AK105 AN104:AN105 AQ104:AQ105">
    <cfRule type="cellIs" dxfId="1390" priority="779" operator="equal">
      <formula>0</formula>
    </cfRule>
  </conditionalFormatting>
  <conditionalFormatting sqref="AH103 AK103 AN103 AQ103">
    <cfRule type="cellIs" dxfId="1389" priority="778" operator="equal">
      <formula>0</formula>
    </cfRule>
  </conditionalFormatting>
  <conditionalFormatting sqref="AH109:AH110 AK109:AK110 AN109:AN110 AQ109:AQ110 AH106 AK106 AN106 AQ106">
    <cfRule type="cellIs" dxfId="1388" priority="777" operator="equal">
      <formula>0</formula>
    </cfRule>
  </conditionalFormatting>
  <conditionalFormatting sqref="AH107 AK107 AN107 AQ107">
    <cfRule type="cellIs" dxfId="1387" priority="776" operator="equal">
      <formula>0</formula>
    </cfRule>
  </conditionalFormatting>
  <conditionalFormatting sqref="AH99:AH101 AK99:AK101 AN99:AN101 AQ99:AQ101">
    <cfRule type="cellIs" dxfId="1386" priority="775" operator="equal">
      <formula>0</formula>
    </cfRule>
  </conditionalFormatting>
  <conditionalFormatting sqref="AH99 AK99 AN99 AQ99">
    <cfRule type="cellIs" dxfId="1385" priority="773" operator="greaterThan">
      <formula>0</formula>
    </cfRule>
    <cfRule type="cellIs" dxfId="1384" priority="774" operator="lessThan">
      <formula>0</formula>
    </cfRule>
  </conditionalFormatting>
  <conditionalFormatting sqref="AH112 AK112 AN112 AQ112">
    <cfRule type="cellIs" dxfId="1383" priority="772" operator="equal">
      <formula>0</formula>
    </cfRule>
  </conditionalFormatting>
  <conditionalFormatting sqref="AH111 AK111 AN111 AQ111">
    <cfRule type="cellIs" dxfId="1382" priority="771" operator="equal">
      <formula>0</formula>
    </cfRule>
  </conditionalFormatting>
  <conditionalFormatting sqref="AH111 AK111 AN111 AQ111">
    <cfRule type="cellIs" dxfId="1381" priority="769" operator="greaterThan">
      <formula>0</formula>
    </cfRule>
    <cfRule type="cellIs" dxfId="1380" priority="770" operator="lessThan">
      <formula>0</formula>
    </cfRule>
  </conditionalFormatting>
  <conditionalFormatting sqref="AH43 AK43 AN43 AQ43">
    <cfRule type="cellIs" dxfId="1379" priority="768" operator="equal">
      <formula>0</formula>
    </cfRule>
  </conditionalFormatting>
  <conditionalFormatting sqref="AH44 AK44 AN44 AQ44">
    <cfRule type="cellIs" dxfId="1378" priority="767" operator="equal">
      <formula>0</formula>
    </cfRule>
  </conditionalFormatting>
  <conditionalFormatting sqref="AH9 AK9 AN9 AQ9">
    <cfRule type="cellIs" dxfId="1377" priority="764" operator="equal">
      <formula>$J$6</formula>
    </cfRule>
    <cfRule type="cellIs" dxfId="1376" priority="766" operator="between">
      <formula>$J$5</formula>
      <formula>$J$7</formula>
    </cfRule>
  </conditionalFormatting>
  <conditionalFormatting sqref="AH8 AK8 AN8 AQ8">
    <cfRule type="cellIs" dxfId="1375" priority="765" operator="between">
      <formula>$J$5</formula>
      <formula>$J$7</formula>
    </cfRule>
  </conditionalFormatting>
  <conditionalFormatting sqref="AH83:AH84 AK83:AK84 AN83:AN84 AQ83:AQ84">
    <cfRule type="cellIs" dxfId="1374" priority="763" operator="equal">
      <formula>0</formula>
    </cfRule>
  </conditionalFormatting>
  <conditionalFormatting sqref="AH87:AH94 AK87:AK94 AN87:AN94 AQ87:AQ94">
    <cfRule type="cellIs" dxfId="1373" priority="762" operator="equal">
      <formula>0</formula>
    </cfRule>
  </conditionalFormatting>
  <conditionalFormatting sqref="AH22:AH23 AK22:AK23 AN22:AN23 AQ22:AQ23">
    <cfRule type="cellIs" dxfId="1372" priority="761" operator="equal">
      <formula>0</formula>
    </cfRule>
  </conditionalFormatting>
  <conditionalFormatting sqref="AH39 AK39 AN39 AQ39">
    <cfRule type="cellIs" dxfId="1371" priority="760" operator="equal">
      <formula>0</formula>
    </cfRule>
  </conditionalFormatting>
  <conditionalFormatting sqref="AH40 AK40 AN40 AQ40">
    <cfRule type="cellIs" dxfId="1370" priority="759" operator="equal">
      <formula>0</formula>
    </cfRule>
  </conditionalFormatting>
  <conditionalFormatting sqref="AH122 AK122 AN122 AQ122">
    <cfRule type="cellIs" dxfId="1369" priority="758" operator="equal">
      <formula>0</formula>
    </cfRule>
  </conditionalFormatting>
  <conditionalFormatting sqref="AH123 AK123 AN123 AQ123">
    <cfRule type="cellIs" dxfId="1368" priority="757" operator="equal">
      <formula>0</formula>
    </cfRule>
  </conditionalFormatting>
  <conditionalFormatting sqref="AV8:AV9 AY8:AY9 BB8:BB9 BE8:BE9 BH8:BH9 BK8:BK9 BN8:BN9 BQ8:BQ9 BT8:BT9 BW8:BW9 BZ8:BZ9 CC8:CC9 CF8:CF9 CI8:CI9 CL8:CL9 CO8:CO9 CR8:CR9 CU8:CU9 CX8:CX9 DA8:DA9 DD8:DD9 DG8:DG9 DJ8:DJ9 DM8:DM9 DP8:DP9 DS8:DS9 DV8:DV9 DY8:DY9 EB8:EB9 EE8:EE9 EH8:EH9 EK8:EK9 EN8:EN9 EQ8:EQ9 ET8:ET9 EW8:EW9 EZ8:EZ9 FC8:FC9 FF8:FF9 FI8:FI9 FL8:FL9 FO8:FO9 FR8:FR9 FU8:FU9 FX8:FX9 GA8:GA9 GD8:GD9 GG8:GG9 GJ8:GJ9 GM8:GM9 GP8:GP9">
    <cfRule type="containsBlanks" dxfId="1367" priority="388">
      <formula>LEN(TRIM(AV8))=0</formula>
    </cfRule>
  </conditionalFormatting>
  <conditionalFormatting sqref="AV70 AY70 BB70 BE70 BH70 BK70 BN70 BQ70 BT70 BW70 BZ70 CC70 CF70 CI70 CL70 CO70 CR70 CU70 CX70 DA70 DD70 DG70 DJ70 DM70 DP70 DS70 DV70 DY70 EB70 EE70 EH70 EK70 EN70 EQ70 ET70 EW70 EZ70 FC70 FF70 FI70 FL70 FO70 FR70 FU70 FX70 GA70 GD70 GG70 GJ70 GM70 GP70 AV61 AY61 BB61 BE61 BH61 BK61 BN61 BQ61 BT61 BW61 BZ61 CC61 CF61 CI61 CL61 CO61 CR61 CU61 CX61 DA61 DD61 DG61 DJ61 DM61 DP61 DS61 DV61 DY61 EB61 EE61 EH61 EK61 EN61 EQ61 ET61 EW61 EZ61 FC61 FF61 FI61 FL61 FO61 FR61 FU61 FX61 GA61 GD61 GG61 GJ61 GM61 GP61 AV64:AV67 AY64:AY67 BB64:BB67 BE64:BE67 BH64:BH67 BK64:BK67 BN64:BN67 BQ64:BQ67 BT64:BT67 BW64:BW67 BZ64:BZ67 CC64:CC67 CF64:CF67 CI64:CI67 CL64:CL67 CO64:CO67 CR64:CR67 CU64:CU67 CX64:CX67 DA64:DA67 DD64:DD67 DG64:DG67 DJ64:DJ67 DM64:DM67 DP64:DP67 DS64:DS67 DV64:DV67 DY64:DY67 EB64:EB67 EE64:EE67 EH64:EH67 EK64:EK67 EN64:EN67 EQ64:EQ67 ET64:ET67 EW64:EW67 EZ64:EZ67 FC64:FC67 FF64:FF67 FI64:FI67 FL64:FL67 FO64:FO67 FR64:FR67 FU64:FU67 FX64:FX67 GA64:GA67 GD64:GD67 GG64:GG67 GJ64:GJ67 GM64:GM67 GP64:GP67 AV74 AY74 BB74 BE74 BH74 BK74 BN74 BQ74 BT74 BW74 BZ74 CC74 CF74 CI74 CL74 CO74 CR74 CU74 CX74 DA74 DD74 DG74 DJ74 DM74 DP74 DS74 DV74 DY74 EB74 EE74 EH74 EK74 EN74 EQ74 ET74 EW74 EZ74 FC74 FF74 FI74 FL74 FO74 FR74 FU74 FX74 GA74 GD74 GG74 GJ74 GM74 GP74 AV147:AV1048576 AY147:AY1048576 BB147:BB1048576 BE147:BE1048576 BH147:BH1048576 BK147:BK1048576 BN147:BN1048576 BQ147:BQ1048576 BT147:BT1048576 BW147:BW1048576 BZ147:BZ1048576 CC147:CC1048576 CF147:CF1048576 CI147:CI1048576 CL147:CL1048576 CO147:CO1048576 CR147:CR1048576 CU147:CU1048576 CX147:CX1048576 DA147:DA1048576 DD147:DD1048576 DG147:DG1048576 DJ147:DJ1048576 DM147:DM1048576 DP147:DP1048576 DS147:DS1048576 DV147:DV1048576 DY147:DY1048576 EB147:EB1048576 EE147:EE1048576 EH147:EH1048576 EK147:EK1048576 EN147:EN1048576 EQ147:EQ1048576 ET147:ET1048576 EW147:EW1048576 EZ147:EZ1048576 FC147:FC1048576 FF147:FF1048576 FI147:FI1048576 FL147:FL1048576 FO147:FO1048576 FR147:FR1048576 FU147:FU1048576 FX147:FX1048576 GA147:GA1048576 GD147:GD1048576 GG147:GG1048576 GJ147:GJ1048576 GM147:GM1048576 GP147:GP1048576 AV80:AV81 AY80:AY81 BB80:BB81 BE80:BE81 BH80:BH81 BK80:BK81 BN80:BN81 BQ80:BQ81 BT80:BT81 BW80:BW81 BZ80:BZ81 CC80:CC81 CF80:CF81 CI80:CI81 CL80:CL81 CO80:CO81 CR80:CR81 CU80:CU81 CX80:CX81 DA80:DA81 DD80:DD81 DG80:DG81 DJ80:DJ81 DM80:DM81 DP80:DP81 DS80:DS81 DV80:DV81 DY80:DY81 EB80:EB81 EE80:EE81 EH80:EH81 EK80:EK81 EN80:EN81 EQ80:EQ81 ET80:ET81 EW80:EW81 EZ80:EZ81 FC80:FC81 FF80:FF81 FI80:FI81 FL80:FL81 FO80:FO81 FR80:FR81 FU80:FU81 FX80:FX81 GA80:GA81 GD80:GD81 GG80:GG81 GJ80:GJ81 GM80:GM81 GP80:GP81 AV45:AV49 AY45:AY49 BB45:BB49 BE45:BE49 BH45:BH49 BK45:BK49 BN45:BN49 BQ45:BQ49 BT45:BT49 BW45:BW49 BZ45:BZ49 CC45:CC49 CF45:CF49 CI45:CI49 CL45:CL49 CO45:CO49 CR45:CR49 CU45:CU49 CX45:CX49 DA45:DA49 DD45:DD49 DG45:DG49 DJ45:DJ49 DM45:DM49 DP45:DP49 DS45:DS49 DV45:DV49 DY45:DY49 EB45:EB49 EE45:EE49 EH45:EH49 EK45:EK49 EN45:EN49 EQ45:EQ49 ET45:ET49 EW45:EW49 EZ45:EZ49 FC45:FC49 FF45:FF49 FI45:FI49 FL45:FL49 FO45:FO49 FR45:FR49 FU45:FU49 FX45:FX49 GA45:GA49 GD45:GD49 GG45:GG49 GJ45:GJ49 GM45:GM49 GP45:GP49 AV26:AV32 AY26:AY32 BB26:BB32 BE26:BE32 BH26:BH32 BK26:BK32 BN26:BN32 BQ26:BQ32 BT26:BT32 BW26:BW32 BZ26:BZ32 CC26:CC32 CF26:CF32 CI26:CI32 CL26:CL32 CO26:CO32 CR26:CR32 CU26:CU32 CX26:CX32 DA26:DA32 DD26:DD32 DG26:DG32 DJ26:DJ32 DM26:DM32 DP26:DP32 DS26:DS32 DV26:DV32 DY26:DY32 EB26:EB32 EE26:EE32 EH26:EH32 EK26:EK32 EN26:EN32 EQ26:EQ32 ET26:ET32 EW26:EW32 EZ26:EZ32 FC26:FC32 FF26:FF32 FI26:FI32 FL26:FL32 FO26:FO32 FR26:FR32 FU26:FU32 FX26:FX32 GA26:GA32 GD26:GD32 GG26:GG32 GJ26:GJ32 GM26:GM32 GP26:GP32 AV1:AV18 AY1:AY18 BB1:BB18 BE1:BE18 BH1:BH18 BK1:BK18 BN1:BN18 BQ1:BQ18 BT1:BT18 BW1:BW18 BZ1:BZ18 CC1:CC18 CF1:CF18 CI1:CI18 CL1:CL18 CO1:CO18 CR1:CR18 CU1:CU18 CX1:CX18 DA1:DA18 DD1:DD18 DG1:DG18 DJ1:DJ18 DM1:DM18 DP1:DP18 DS1:DS18 DV1:DV18 DY1:DY18 EB1:EB18 EE1:EE18 EH1:EH18 EK1:EK18 EN1:EN18 EQ1:EQ18 ET1:ET18 EW1:EW18 EZ1:EZ18 FC1:FC18 FF1:FF18 FI1:FI18 FL1:FL18 FO1:FO18 FR1:FR18 FU1:FU18 FX1:FX18 GA1:GA18 GD1:GD18 GG1:GG18 GJ1:GJ18 GM1:GM18 GP1:GP18">
    <cfRule type="cellIs" dxfId="1366" priority="387" operator="equal">
      <formula>0</formula>
    </cfRule>
  </conditionalFormatting>
  <conditionalFormatting sqref="AV75:AV79 AY75:AY79 BB75:BB79 BE75:BE79 BH75:BH79 BK75:BK79 BN75:BN79 BQ75:BQ79 BT75:BT79 BW75:BW79 BZ75:BZ79 CC75:CC79 CF75:CF79 CI75:CI79 CL75:CL79 CO75:CO79 CR75:CR79 CU75:CU79 CX75:CX79 DA75:DA79 DD75:DD79 DG75:DG79 DJ75:DJ79 DM75:DM79 DP75:DP79 DS75:DS79 DV75:DV79 DY75:DY79 EB75:EB79 EE75:EE79 EH75:EH79 EK75:EK79 EN75:EN79 EQ75:EQ79 ET75:ET79 EW75:EW79 EZ75:EZ79 FC75:FC79 FF75:FF79 FI75:FI79 FL75:FL79 FO75:FO79 FR75:FR79 FU75:FU79 FX75:FX79 GA75:GA79 GD75:GD79 GG75:GG79 GJ75:GJ79 GM75:GM79 GP75:GP79">
    <cfRule type="cellIs" dxfId="1365" priority="386" operator="equal">
      <formula>0</formula>
    </cfRule>
  </conditionalFormatting>
  <conditionalFormatting sqref="AV98 AY98 BB98 BE98 BH98 BK98 BN98 BQ98 BT98 BW98 BZ98 CC98 CF98 CI98 CL98 CO98 CR98 CU98 CX98 DA98 DD98 DG98 DJ98 DM98 DP98 DS98 DV98 DY98 EB98 EE98 EH98 EK98 EN98 EQ98 ET98 EW98 EZ98 FC98 FF98 FI98 FL98 FO98 FR98 FU98 FX98 GA98 GD98 GG98 GJ98 GM98 GP98 AV82 AY82 BB82 BE82 BH82 BK82 BN82 BQ82 BT82 BW82 BZ82 CC82 CF82 CI82 CL82 CO82 CR82 CU82 CX82 DA82 DD82 DG82 DJ82 DM82 DP82 DS82 DV82 DY82 EB82 EE82 EH82 EK82 EN82 EQ82 ET82 EW82 EZ82 FC82 FF82 FI82 FL82 FO82 FR82 FU82 FX82 GA82 GD82 GG82 GJ82 GM82 GP82 AV85 AY85 BB85 BE85 BH85 BK85 BN85 BQ85 BT85 BW85 BZ85 CC85 CF85 CI85 CL85 CO85 CR85 CU85 CX85 DA85 DD85 DG85 DJ85 DM85 DP85 DS85 DV85 DY85 EB85 EE85 EH85 EK85 EN85 EQ85 ET85 EW85 EZ85 FC85 FF85 FI85 FL85 FO85 FR85 FU85 FX85 GA85 GD85 GG85 GJ85 GM85 GP85">
    <cfRule type="cellIs" dxfId="1364" priority="385" operator="equal">
      <formula>0</formula>
    </cfRule>
  </conditionalFormatting>
  <conditionalFormatting sqref="AV132 AY132 BB132 BE132 BH132 BK132 BN132 BQ132 BT132 BW132 BZ132 CC132 CF132 CI132 CL132 CO132 CR132 CU132 CX132 DA132 DD132 DG132 DJ132 DM132 DP132 DS132 DV132 DY132 EB132 EE132 EH132 EK132 EN132 EQ132 ET132 EW132 EZ132 FC132 FF132 FI132 FL132 FO132 FR132 FU132 FX132 GA132 GD132 GG132 GJ132 GM132 GP132 AV113:AV116 AY113:AY116 BB113:BB116 BE113:BE116 BH113:BH116 BK113:BK116 BN113:BN116 BQ113:BQ116 BT113:BT116 BW113:BW116 BZ113:BZ116 CC113:CC116 CF113:CF116 CI113:CI116 CL113:CL116 CO113:CO116 CR113:CR116 CU113:CU116 CX113:CX116 DA113:DA116 DD113:DD116 DG113:DG116 DJ113:DJ116 DM113:DM116 DP113:DP116 DS113:DS116 DV113:DV116 DY113:DY116 EB113:EB116 EE113:EE116 EH113:EH116 EK113:EK116 EN113:EN116 EQ113:EQ116 ET113:ET116 EW113:EW116 EZ113:EZ116 FC113:FC116 FF113:FF116 FI113:FI116 FL113:FL116 FO113:FO116 FR113:FR116 FU113:FU116 FX113:FX116 GA113:GA116 GD113:GD116 GG113:GG116 GJ113:GJ116 GM113:GM116 GP113:GP116 AV145:AV146 AY145:AY146 BB145:BB146 BE145:BE146 BH145:BH146 BK145:BK146 BN145:BN146 BQ145:BQ146 BT145:BT146 BW145:BW146 BZ145:BZ146 CC145:CC146 CF145:CF146 CI145:CI146 CL145:CL146 CO145:CO146 CR145:CR146 CU145:CU146 CX145:CX146 DA145:DA146 DD145:DD146 DG145:DG146 DJ145:DJ146 DM145:DM146 DP145:DP146 DS145:DS146 DV145:DV146 DY145:DY146 EB145:EB146 EE145:EE146 EH145:EH146 EK145:EK146 EN145:EN146 EQ145:EQ146 ET145:ET146 EW145:EW146 EZ145:EZ146 FC145:FC146 FF145:FF146 FI145:FI146 FL145:FL146 FO145:FO146 FR145:FR146 FU145:FU146 FX145:FX146 GA145:GA146 GD145:GD146 GG145:GG146 GJ145:GJ146 GM145:GM146 GP145:GP146 AV126:AV130 AY126:AY130 BB126:BB130 BE126:BE130 BH126:BH130 BK126:BK130 BN126:BN130 BQ126:BQ130 BT126:BT130 BW126:BW130 BZ126:BZ130 CC126:CC130 CF126:CF130 CI126:CI130 CL126:CL130 CO126:CO130 CR126:CR130 CU126:CU130 CX126:CX130 DA126:DA130 DD126:DD130 DG126:DG130 DJ126:DJ130 DM126:DM130 DP126:DP130 DS126:DS130 DV126:DV130 DY126:DY130 EB126:EB130 EE126:EE130 EH126:EH130 EK126:EK130 EN126:EN130 EQ126:EQ130 ET126:ET130 EW126:EW130 EZ126:EZ130 FC126:FC130 FF126:FF130 FI126:FI130 FL126:FL130 FO126:FO130 FR126:FR130 FU126:FU130 FX126:FX130 GA126:GA130 GD126:GD130 GG126:GG130 GJ126:GJ130 GM126:GM130 GP126:GP130">
    <cfRule type="cellIs" dxfId="1363" priority="384" operator="equal">
      <formula>0</formula>
    </cfRule>
  </conditionalFormatting>
  <conditionalFormatting sqref="AV71:AV73 AY71:AY73 BB71:BB73 BE71:BE73 BH71:BH73 BK71:BK73 BN71:BN73 BQ71:BQ73 BT71:BT73 BW71:BW73 BZ71:BZ73 CC71:CC73 CF71:CF73 CI71:CI73 CL71:CL73 CO71:CO73 CR71:CR73 CU71:CU73 CX71:CX73 DA71:DA73 DD71:DD73 DG71:DG73 DJ71:DJ73 DM71:DM73 DP71:DP73 DS71:DS73 DV71:DV73 DY71:DY73 EB71:EB73 EE71:EE73 EH71:EH73 EK71:EK73 EN71:EN73 EQ71:EQ73 ET71:ET73 EW71:EW73 EZ71:EZ73 FC71:FC73 FF71:FF73 FI71:FI73 FL71:FL73 FO71:FO73 FR71:FR73 FU71:FU73 FX71:FX73 GA71:GA73 GD71:GD73 GG71:GG73 GJ71:GJ73 GM71:GM73 GP71:GP73">
    <cfRule type="cellIs" dxfId="1362" priority="383" operator="equal">
      <formula>0</formula>
    </cfRule>
  </conditionalFormatting>
  <conditionalFormatting sqref="AV50:AV57 AY50:AY57 BB50:BB57 BE50:BE57 BH50:BH57 BK50:BK57 BN50:BN57 BQ50:BQ57 BT50:BT57 BW50:BW57 BZ50:BZ57 CC50:CC57 CF50:CF57 CI50:CI57 CL50:CL57 CO50:CO57 CR50:CR57 CU50:CU57 CX50:CX57 DA50:DA57 DD50:DD57 DG50:DG57 DJ50:DJ57 DM50:DM57 DP50:DP57 DS50:DS57 DV50:DV57 DY50:DY57 EB50:EB57 EE50:EE57 EH50:EH57 EK50:EK57 EN50:EN57 EQ50:EQ57 ET50:ET57 EW50:EW57 EZ50:EZ57 FC50:FC57 FF50:FF57 FI50:FI57 FL50:FL57 FO50:FO57 FR50:FR57 FU50:FU57 FX50:FX57 GA50:GA57 GD50:GD57 GG50:GG57 GJ50:GJ57 GM50:GM57 GP50:GP57 GP60 GM60 GJ60 GG60 GD60 GA60 FX60 FU60 FR60 FO60 FL60 FI60 FF60 FC60 EZ60 EW60 ET60 EQ60 EN60 EK60 EH60 EE60 EB60 DY60 DV60 DS60 DP60 DM60 DJ60 DG60 DD60 DA60 CX60 CU60 CR60 CO60 CL60 CI60 CF60 CC60 BZ60 BW60 BT60 BQ60 BN60 BK60 BH60 BE60 BB60 AY60 AV60">
    <cfRule type="cellIs" dxfId="1361" priority="374" operator="equal">
      <formula>0</formula>
    </cfRule>
  </conditionalFormatting>
  <conditionalFormatting sqref="AV131 AY131 BB131 BE131 BH131 BK131 BN131 BQ131 BT131 BW131 BZ131 CC131 CF131 CI131 CL131 CO131 CR131 CU131 CX131 DA131 DD131 DG131 DJ131 DM131 DP131 DS131 DV131 DY131 EB131 EE131 EH131 EK131 EN131 EQ131 ET131 EW131 EZ131 FC131 FF131 FI131 FL131 FO131 FR131 FU131 FX131 GA131 GD131 GG131 GJ131 GM131 GP131">
    <cfRule type="cellIs" dxfId="1360" priority="382" operator="equal">
      <formula>0</formula>
    </cfRule>
  </conditionalFormatting>
  <conditionalFormatting sqref="AV117:AV118 AY117:AY118 BB117:BB118 BE117:BE118 BH117:BH118 BK117:BK118 BN117:BN118 BQ117:BQ118 BT117:BT118 BW117:BW118 BZ117:BZ118 CC117:CC118 CF117:CF118 CI117:CI118 CL117:CL118 CO117:CO118 CR117:CR118 CU117:CU118 CX117:CX118 DA117:DA118 DD117:DD118 DG117:DG118 DJ117:DJ118 DM117:DM118 DP117:DP118 DS117:DS118 DV117:DV118 DY117:DY118 EB117:EB118 EE117:EE118 EH117:EH118 EK117:EK118 EN117:EN118 EQ117:EQ118 ET117:ET118 EW117:EW118 EZ117:EZ118 FC117:FC118 FF117:FF118 FI117:FI118 FL117:FL118 FO117:FO118 FR117:FR118 FU117:FU118 FX117:FX118 GA117:GA118 GD117:GD118 GG117:GG118 GJ117:GJ118 GM117:GM118 GP117:GP118">
    <cfRule type="cellIs" dxfId="1359" priority="381" operator="equal">
      <formula>0</formula>
    </cfRule>
  </conditionalFormatting>
  <conditionalFormatting sqref="AV71 AY71 BB71 BE71 BH71 BK71 BN71 BQ71 BT71 BW71 BZ71 CC71 CF71 CI71 CL71 CO71 CR71 CU71 CX71 DA71 DD71 DG71 DJ71 DM71 DP71 DS71 DV71 DY71 EB71 EE71 EH71 EK71 EN71 EQ71 ET71 EW71 EZ71 FC71 FF71 FI71 FL71 FO71 FR71 FU71 FX71 GA71 GD71 GG71 GJ71 GM71 GP71">
    <cfRule type="cellIs" dxfId="1358" priority="379" operator="greaterThan">
      <formula>0</formula>
    </cfRule>
    <cfRule type="cellIs" dxfId="1357" priority="380" operator="lessThan">
      <formula>0</formula>
    </cfRule>
  </conditionalFormatting>
  <conditionalFormatting sqref="AV14 AY14 BB14 BE14 BH14 BK14 BN14 BQ14 BT14 BW14 BZ14 CC14 CF14 CI14 CL14 CO14 CR14 CU14 CX14 DA14 DD14 DG14 DJ14 DM14 DP14 DS14 DV14 DY14 EB14 EE14 EH14 EK14 EN14 EQ14 ET14 EW14 EZ14 FC14 FF14 FI14 FL14 FO14 FR14 FU14 FX14 GA14 GD14 GG14 GJ14 GM14 GP14">
    <cfRule type="cellIs" dxfId="1356" priority="377" operator="greaterThan">
      <formula>0</formula>
    </cfRule>
    <cfRule type="cellIs" dxfId="1355" priority="378" operator="lessThan">
      <formula>0</formula>
    </cfRule>
  </conditionalFormatting>
  <conditionalFormatting sqref="AV114 AY114 BB114 BE114 BH114 BK114 BN114 BQ114 BT114 BW114 BZ114 CC114 CF114 CI114 CL114 CO114 CR114 CU114 CX114 DA114 DD114 DG114 DJ114 DM114 DP114 DS114 DV114 DY114 EB114 EE114 EH114 EK114 EN114 EQ114 ET114 EW114 EZ114 FC114 FF114 FI114 FL114 FO114 FR114 FU114 FX114 GA114 GD114 GG114 GJ114 GM114 GP114">
    <cfRule type="cellIs" dxfId="1354" priority="375" operator="greaterThan">
      <formula>0</formula>
    </cfRule>
    <cfRule type="cellIs" dxfId="1353" priority="376" operator="lessThan">
      <formula>0</formula>
    </cfRule>
  </conditionalFormatting>
  <conditionalFormatting sqref="AV33 AY33 BB33 BE33 BH33 BK33 BN33 BQ33 BT33 BW33 BZ33 CC33 CF33 CI33 CL33 CO33 CR33 CU33 CX33 DA33 DD33 DG33 DJ33 DM33 DP33 DS33 DV33 DY33 EB33 EE33 EH33 EK33 EN33 EQ33 ET33 EW33 EZ33 FC33 FF33 FI33 FL33 FO33 FR33 FU33 FX33 GA33 GD33 GG33 GJ33 GM33 GP33">
    <cfRule type="cellIs" dxfId="1352" priority="373" operator="equal">
      <formula>0</formula>
    </cfRule>
  </conditionalFormatting>
  <conditionalFormatting sqref="AV86 AY86 BB86 BE86 BH86 BK86 BN86 BQ86 BT86 BW86 BZ86 CC86 CF86 CI86 CL86 CO86 CR86 CU86 CX86 DA86 DD86 DG86 DJ86 DM86 DP86 DS86 DV86 DY86 EB86 EE86 EH86 EK86 EN86 EQ86 ET86 EW86 EZ86 FC86 FF86 FI86 FL86 FO86 FR86 FU86 FX86 GA86 GD86 GG86 GJ86 GM86 GP86 AV97 AY97 BB97 BE97 BH97 BK97 BN97 BQ97 BT97 BW97 BZ97 CC97 CF97 CI97 CL97 CO97 CR97 CU97 CX97 DA97 DD97 DG97 DJ97 DM97 DP97 DS97 DV97 DY97 EB97 EE97 EH97 EK97 EN97 EQ97 ET97 EW97 EZ97 FC97 FF97 FI97 FL97 FO97 FR97 FU97 FX97 GA97 GD97 GG97 GJ97 GM97 GP97">
    <cfRule type="cellIs" dxfId="1351" priority="372" operator="equal">
      <formula>0</formula>
    </cfRule>
  </conditionalFormatting>
  <conditionalFormatting sqref="AV143:AV144 AY143:AY144 BB143:BB144 BE143:BE144 BH143:BH144 BK143:BK144 BN143:BN144 BQ143:BQ144 BT143:BT144 BW143:BW144 BZ143:BZ144 CC143:CC144 CF143:CF144 CI143:CI144 CL143:CL144 CO143:CO144 CR143:CR144 CU143:CU144 CX143:CX144 DA143:DA144 DD143:DD144 DG143:DG144 DJ143:DJ144 DM143:DM144 DP143:DP144 DS143:DS144 DV143:DV144 DY143:DY144 EB143:EB144 EE143:EE144 EH143:EH144 EK143:EK144 EN143:EN144 EQ143:EQ144 ET143:ET144 EW143:EW144 EZ143:EZ144 FC143:FC144 FF143:FF144 FI143:FI144 FL143:FL144 FO143:FO144 FR143:FR144 FU143:FU144 FX143:FX144 GA143:GA144 GD143:GD144 GG143:GG144 GJ143:GJ144 GM143:GM144 GP143:GP144 AV133:AV138 AY133:AY138 BB133:BB138 BE133:BE138 BH133:BH138 BK133:BK138 BN133:BN138 BQ133:BQ138 BT133:BT138 BW133:BW138 BZ133:BZ138 CC133:CC138 CF133:CF138 CI133:CI138 CL133:CL138 CO133:CO138 CR133:CR138 CU133:CU138 CX133:CX138 DA133:DA138 DD133:DD138 DG133:DG138 DJ133:DJ138 DM133:DM138 DP133:DP138 DS133:DS138 DV133:DV138 DY133:DY138 EB133:EB138 EE133:EE138 EH133:EH138 EK133:EK138 EN133:EN138 EQ133:EQ138 ET133:ET138 EW133:EW138 EZ133:EZ138 FC133:FC138 FF133:FF138 FI133:FI138 FL133:FL138 FO133:FO138 FR133:FR138 FU133:FU138 FX133:FX138 GA133:GA138 GD133:GD138 GG133:GG138 GJ133:GJ138 GM133:GM138 GP133:GP138">
    <cfRule type="cellIs" dxfId="1350" priority="371" operator="equal">
      <formula>0</formula>
    </cfRule>
  </conditionalFormatting>
  <conditionalFormatting sqref="AV62 AY62 BB62 BE62 BH62 BK62 BN62 BQ62 BT62 BW62 BZ62 CC62 CF62 CI62 CL62 CO62 CR62 CU62 CX62 DA62 DD62 DG62 DJ62 DM62 DP62 DS62 DV62 DY62 EB62 EE62 EH62 EK62 EN62 EQ62 ET62 EW62 EZ62 FC62 FF62 FI62 FL62 FO62 FR62 FU62 FX62 GA62 GD62 GG62 GJ62 GM62 GP62">
    <cfRule type="cellIs" dxfId="1349" priority="370" operator="equal">
      <formula>0</formula>
    </cfRule>
  </conditionalFormatting>
  <conditionalFormatting sqref="AV63 AY63 BB63 BE63 BH63 BK63 BN63 BQ63 BT63 BW63 BZ63 CC63 CF63 CI63 CL63 CO63 CR63 CU63 CX63 DA63 DD63 DG63 DJ63 DM63 DP63 DS63 DV63 DY63 EB63 EE63 EH63 EK63 EN63 EQ63 ET63 EW63 EZ63 FC63 FF63 FI63 FL63 FO63 FR63 FU63 FX63 GA63 GD63 GG63 GJ63 GM63 GP63">
    <cfRule type="cellIs" dxfId="1348" priority="369" operator="equal">
      <formula>0</formula>
    </cfRule>
  </conditionalFormatting>
  <conditionalFormatting sqref="AV68 AY68 BB68 BE68 BH68 BK68 BN68 BQ68 BT68 BW68 BZ68 CC68 CF68 CI68 CL68 CO68 CR68 CU68 CX68 DA68 DD68 DG68 DJ68 DM68 DP68 DS68 DV68 DY68 EB68 EE68 EH68 EK68 EN68 EQ68 ET68 EW68 EZ68 FC68 FF68 FI68 FL68 FO68 FR68 FU68 FX68 GA68 GD68 GG68 GJ68 GM68 GP68">
    <cfRule type="cellIs" dxfId="1347" priority="368" operator="equal">
      <formula>0</formula>
    </cfRule>
  </conditionalFormatting>
  <conditionalFormatting sqref="AV69 AY69 BB69 BE69 BH69 BK69 BN69 BQ69 BT69 BW69 BZ69 CC69 CF69 CI69 CL69 CO69 CR69 CU69 CX69 DA69 DD69 DG69 DJ69 DM69 DP69 DS69 DV69 DY69 EB69 EE69 EH69 EK69 EN69 EQ69 ET69 EW69 EZ69 FC69 FF69 FI69 FL69 FO69 FR69 FU69 FX69 GA69 GD69 GG69 GJ69 GM69 GP69">
    <cfRule type="cellIs" dxfId="1346" priority="367" operator="equal">
      <formula>0</formula>
    </cfRule>
  </conditionalFormatting>
  <conditionalFormatting sqref="AV69 AY69 BB69 BE69 BH69 BK69 BN69 BQ69 BT69 BW69 BZ69 CC69 CF69 CI69 CL69 CO69 CR69 CU69 CX69 DA69 DD69 DG69 DJ69 DM69 DP69 DS69 DV69 DY69 EB69 EE69 EH69 EK69 EN69 EQ69 ET69 EW69 EZ69 FC69 FF69 FI69 FL69 FO69 FR69 FU69 FX69 GA69 GD69 GG69 GJ69 GM69 GP69">
    <cfRule type="cellIs" dxfId="1345" priority="365" operator="greaterThan">
      <formula>0</formula>
    </cfRule>
    <cfRule type="cellIs" dxfId="1344" priority="366" operator="lessThan">
      <formula>0</formula>
    </cfRule>
  </conditionalFormatting>
  <conditionalFormatting sqref="AV34 AY34 BB34 BE34 BH34 BK34 BN34 BQ34 BT34 BW34 BZ34 CC34 CF34 CI34 CL34 CO34 CR34 CU34 CX34 DA34 DD34 DG34 DJ34 DM34 DP34 DS34 DV34 DY34 EB34 EE34 EH34 EK34 EN34 EQ34 ET34 EW34 EZ34 FC34 FF34 FI34 FL34 FO34 FR34 FU34 FX34 GA34 GD34 GG34 GJ34 GM34 GP34">
    <cfRule type="cellIs" dxfId="1343" priority="364" operator="equal">
      <formula>0</formula>
    </cfRule>
  </conditionalFormatting>
  <conditionalFormatting sqref="AV35 AY35 BB35 BE35 BH35 BK35 BN35 BQ35 BT35 BW35 BZ35 CC35 CF35 CI35 CL35 CO35 CR35 CU35 CX35 DA35 DD35 DG35 DJ35 DM35 DP35 DS35 DV35 DY35 EB35 EE35 EH35 EK35 EN35 EQ35 ET35 EW35 EZ35 FC35 FF35 FI35 FL35 FO35 FR35 FU35 FX35 GA35 GD35 GG35 GJ35 GM35 GP35">
    <cfRule type="cellIs" dxfId="1342" priority="361" operator="equal">
      <formula>0</formula>
    </cfRule>
  </conditionalFormatting>
  <conditionalFormatting sqref="AV63 AY63 BB63 BE63 BH63 BK63 BN63 BQ63 BT63 BW63 BZ63 CC63 CF63 CI63 CL63 CO63 CR63 CU63 CX63 DA63 DD63 DG63 DJ63 DM63 DP63 DS63 DV63 DY63 EB63 EE63 EH63 EK63 EN63 EQ63 ET63 EW63 EZ63 FC63 FF63 FI63 FL63 FO63 FR63 FU63 FX63 GA63 GD63 GG63 GJ63 GM63 GP63">
    <cfRule type="cellIs" dxfId="1341" priority="362" operator="greaterThan">
      <formula>0</formula>
    </cfRule>
    <cfRule type="cellIs" dxfId="1340" priority="363" operator="lessThan">
      <formula>0</formula>
    </cfRule>
  </conditionalFormatting>
  <conditionalFormatting sqref="AV36 AY36 BB36 BE36 BH36 BK36 BN36 BQ36 BT36 BW36 BZ36 CC36 CF36 CI36 CL36 CO36 CR36 CU36 CX36 DA36 DD36 DG36 DJ36 DM36 DP36 DS36 DV36 DY36 EB36 EE36 EH36 EK36 EN36 EQ36 ET36 EW36 EZ36 FC36 FF36 FI36 FL36 FO36 FR36 FU36 FX36 GA36 GD36 GG36 GJ36 GM36 GP36">
    <cfRule type="cellIs" dxfId="1339" priority="360" operator="equal">
      <formula>0</formula>
    </cfRule>
  </conditionalFormatting>
  <conditionalFormatting sqref="AV19 AY19 BB19 BE19 BH19 BK19 BN19 BQ19 BT19 BW19 BZ19 CC19 CF19 CI19 CL19 CO19 CR19 CU19 CX19 DA19 DD19 DG19 DJ19 DM19 DP19 DS19 DV19 DY19 EB19 EE19 EH19 EK19 EN19 EQ19 ET19 EW19 EZ19 FC19 FF19 FI19 FL19 FO19 FR19 FU19 FX19 GA19 GD19 GG19 GJ19 GM19 GP19">
    <cfRule type="cellIs" dxfId="1338" priority="358" operator="equal">
      <formula>0</formula>
    </cfRule>
  </conditionalFormatting>
  <conditionalFormatting sqref="AV119 AY119 BB119 BE119 BH119 BK119 BN119 BQ119 BT119 BW119 BZ119 CC119 CF119 CI119 CL119 CO119 CR119 CU119 CX119 DA119 DD119 DG119 DJ119 DM119 DP119 DS119 DV119 DY119 EB119 EE119 EH119 EK119 EN119 EQ119 ET119 EW119 EZ119 FC119 FF119 FI119 FL119 FO119 FR119 FU119 FX119 GA119 GD119 GG119 GJ119 GM119 GP119">
    <cfRule type="cellIs" dxfId="1337" priority="359" operator="equal">
      <formula>0</formula>
    </cfRule>
  </conditionalFormatting>
  <conditionalFormatting sqref="AV37 AY37 BB37 BE37 BH37 BK37 BN37 BQ37 BT37 BW37 BZ37 CC37 CF37 CI37 CL37 CO37 CR37 CU37 CX37 DA37 DD37 DG37 DJ37 DM37 DP37 DS37 DV37 DY37 EB37 EE37 EH37 EK37 EN37 EQ37 ET37 EW37 EZ37 FC37 FF37 FI37 FL37 FO37 FR37 FU37 FX37 GA37 GD37 GG37 GJ37 GM37 GP37">
    <cfRule type="cellIs" dxfId="1336" priority="357" operator="equal">
      <formula>0</formula>
    </cfRule>
  </conditionalFormatting>
  <conditionalFormatting sqref="AV120 AY120 BB120 BE120 BH120 BK120 BN120 BQ120 BT120 BW120 BZ120 CC120 CF120 CI120 CL120 CO120 CR120 CU120 CX120 DA120 DD120 DG120 DJ120 DM120 DP120 DS120 DV120 DY120 EB120 EE120 EH120 EK120 EN120 EQ120 ET120 EW120 EZ120 FC120 FF120 FI120 FL120 FO120 FR120 FU120 FX120 GA120 GD120 GG120 GJ120 GM120 GP120">
    <cfRule type="cellIs" dxfId="1335" priority="356" operator="equal">
      <formula>0</formula>
    </cfRule>
  </conditionalFormatting>
  <conditionalFormatting sqref="AV20 AY20 BB20 BE20 BH20 BK20 BN20 BQ20 BT20 BW20 BZ20 CC20 CF20 CI20 CL20 CO20 CR20 CU20 CX20 DA20 DD20 DG20 DJ20 DM20 DP20 DS20 DV20 DY20 EB20 EE20 EH20 EK20 EN20 EQ20 ET20 EW20 EZ20 FC20 FF20 FI20 FL20 FO20 FR20 FU20 FX20 GA20 GD20 GG20 GJ20 GM20 GP20">
    <cfRule type="cellIs" dxfId="1334" priority="355" operator="equal">
      <formula>0</formula>
    </cfRule>
  </conditionalFormatting>
  <conditionalFormatting sqref="AV38 AY38 BB38 BE38 BH38 BK38 BN38 BQ38 BT38 BW38 BZ38 CC38 CF38 CI38 CL38 CO38 CR38 CU38 CX38 DA38 DD38 DG38 DJ38 DM38 DP38 DS38 DV38 DY38 EB38 EE38 EH38 EK38 EN38 EQ38 ET38 EW38 EZ38 FC38 FF38 FI38 FL38 FO38 FR38 FU38 FX38 GA38 GD38 GG38 GJ38 GM38 GP38">
    <cfRule type="cellIs" dxfId="1333" priority="354" operator="equal">
      <formula>0</formula>
    </cfRule>
  </conditionalFormatting>
  <conditionalFormatting sqref="AV121 AY121 BB121 BE121 BH121 BK121 BN121 BQ121 BT121 BW121 BZ121 CC121 CF121 CI121 CL121 CO121 CR121 CU121 CX121 DA121 DD121 DG121 DJ121 DM121 DP121 DS121 DV121 DY121 EB121 EE121 EH121 EK121 EN121 EQ121 ET121 EW121 EZ121 FC121 FF121 FI121 FL121 FO121 FR121 FU121 FX121 GA121 GD121 GG121 GJ121 GM121 GP121">
    <cfRule type="cellIs" dxfId="1332" priority="353" operator="equal">
      <formula>0</formula>
    </cfRule>
  </conditionalFormatting>
  <conditionalFormatting sqref="AV21 AY21 BB21 BE21 BH21 BK21 BN21 BQ21 BT21 BW21 BZ21 CC21 CF21 CI21 CL21 CO21 CR21 CU21 CX21 DA21 DD21 DG21 DJ21 DM21 DP21 DS21 DV21 DY21 EB21 EE21 EH21 EK21 EN21 EQ21 ET21 EW21 EZ21 FC21 FF21 FI21 FL21 FO21 FR21 FU21 FX21 GA21 GD21 GG21 GJ21 GM21 GP21">
    <cfRule type="cellIs" dxfId="1331" priority="352" operator="equal">
      <formula>0</formula>
    </cfRule>
  </conditionalFormatting>
  <conditionalFormatting sqref="AV108 AY108 BB108 BE108 BH108 BK108 BN108 BQ108 BT108 BW108 BZ108 CC108 CF108 CI108 CL108 CO108 CR108 CU108 CX108 DA108 DD108 DG108 DJ108 DM108 DP108 DS108 DV108 DY108 EB108 EE108 EH108 EK108 EN108 EQ108 ET108 EW108 EZ108 FC108 FF108 FI108 FL108 FO108 FR108 FU108 FX108 GA108 GD108 GG108 GJ108 GM108 GP108 AV102 AY102 BB102 BE102 BH102 BK102 BN102 BQ102 BT102 BW102 BZ102 CC102 CF102 CI102 CL102 CO102 CR102 CU102 CX102 DA102 DD102 DG102 DJ102 DM102 DP102 DS102 DV102 DY102 EB102 EE102 EH102 EK102 EN102 EQ102 ET102 EW102 EZ102 FC102 FF102 FI102 FL102 FO102 FR102 FU102 FX102 GA102 GD102 GG102 GJ102 GM102 GP102 AV104:AV105 AY104:AY105 BB104:BB105 BE104:BE105 BH104:BH105 BK104:BK105 BN104:BN105 BQ104:BQ105 BT104:BT105 BW104:BW105 BZ104:BZ105 CC104:CC105 CF104:CF105 CI104:CI105 CL104:CL105 CO104:CO105 CR104:CR105 CU104:CU105 CX104:CX105 DA104:DA105 DD104:DD105 DG104:DG105 DJ104:DJ105 DM104:DM105 DP104:DP105 DS104:DS105 DV104:DV105 DY104:DY105 EB104:EB105 EE104:EE105 EH104:EH105 EK104:EK105 EN104:EN105 EQ104:EQ105 ET104:ET105 EW104:EW105 EZ104:EZ105 FC104:FC105 FF104:FF105 FI104:FI105 FL104:FL105 FO104:FO105 FR104:FR105 FU104:FU105 FX104:FX105 GA104:GA105 GD104:GD105 GG104:GG105 GJ104:GJ105 GM104:GM105 GP104:GP105">
    <cfRule type="cellIs" dxfId="1330" priority="351" operator="equal">
      <formula>0</formula>
    </cfRule>
  </conditionalFormatting>
  <conditionalFormatting sqref="AV103 AY103 BB103 BE103 BH103 BK103 BN103 BQ103 BT103 BW103 BZ103 CC103 CF103 CI103 CL103 CO103 CR103 CU103 CX103 DA103 DD103 DG103 DJ103 DM103 DP103 DS103 DV103 DY103 EB103 EE103 EH103 EK103 EN103 EQ103 ET103 EW103 EZ103 FC103 FF103 FI103 FL103 FO103 FR103 FU103 FX103 GA103 GD103 GG103 GJ103 GM103 GP103">
    <cfRule type="cellIs" dxfId="1329" priority="350" operator="equal">
      <formula>0</formula>
    </cfRule>
  </conditionalFormatting>
  <conditionalFormatting sqref="AV109:AV110 AY109:AY110 BB109:BB110 BE109:BE110 BH109:BH110 BK109:BK110 BN109:BN110 BQ109:BQ110 BT109:BT110 BW109:BW110 BZ109:BZ110 CC109:CC110 CF109:CF110 CI109:CI110 CL109:CL110 CO109:CO110 CR109:CR110 CU109:CU110 CX109:CX110 DA109:DA110 DD109:DD110 DG109:DG110 DJ109:DJ110 DM109:DM110 DP109:DP110 DS109:DS110 DV109:DV110 DY109:DY110 EB109:EB110 EE109:EE110 EH109:EH110 EK109:EK110 EN109:EN110 EQ109:EQ110 ET109:ET110 EW109:EW110 EZ109:EZ110 FC109:FC110 FF109:FF110 FI109:FI110 FL109:FL110 FO109:FO110 FR109:FR110 FU109:FU110 FX109:FX110 GA109:GA110 GD109:GD110 GG109:GG110 GJ109:GJ110 GM109:GM110 GP109:GP110 AV106 AY106 BB106 BE106 BH106 BK106 BN106 BQ106 BT106 BW106 BZ106 CC106 CF106 CI106 CL106 CO106 CR106 CU106 CX106 DA106 DD106 DG106 DJ106 DM106 DP106 DS106 DV106 DY106 EB106 EE106 EH106 EK106 EN106 EQ106 ET106 EW106 EZ106 FC106 FF106 FI106 FL106 FO106 FR106 FU106 FX106 GA106 GD106 GG106 GJ106 GM106 GP106">
    <cfRule type="cellIs" dxfId="1328" priority="349" operator="equal">
      <formula>0</formula>
    </cfRule>
  </conditionalFormatting>
  <conditionalFormatting sqref="AV107 AY107 BB107 BE107 BH107 BK107 BN107 BQ107 BT107 BW107 BZ107 CC107 CF107 CI107 CL107 CO107 CR107 CU107 CX107 DA107 DD107 DG107 DJ107 DM107 DP107 DS107 DV107 DY107 EB107 EE107 EH107 EK107 EN107 EQ107 ET107 EW107 EZ107 FC107 FF107 FI107 FL107 FO107 FR107 FU107 FX107 GA107 GD107 GG107 GJ107 GM107 GP107">
    <cfRule type="cellIs" dxfId="1327" priority="348" operator="equal">
      <formula>0</formula>
    </cfRule>
  </conditionalFormatting>
  <conditionalFormatting sqref="AV99:AV101 AY99:AY101 BB99:BB101 BE99:BE101 BH99:BH101 BK99:BK101 BN99:BN101 BQ99:BQ101 BT99:BT101 BW99:BW101 BZ99:BZ101 CC99:CC101 CF99:CF101 CI99:CI101 CL99:CL101 CO99:CO101 CR99:CR101 CU99:CU101 CX99:CX101 DA99:DA101 DD99:DD101 DG99:DG101 DJ99:DJ101 DM99:DM101 DP99:DP101 DS99:DS101 DV99:DV101 DY99:DY101 EB99:EB101 EE99:EE101 EH99:EH101 EK99:EK101 EN99:EN101 EQ99:EQ101 ET99:ET101 EW99:EW101 EZ99:EZ101 FC99:FC101 FF99:FF101 FI99:FI101 FL99:FL101 FO99:FO101 FR99:FR101 FU99:FU101 FX99:FX101 GA99:GA101 GD99:GD101 GG99:GG101 GJ99:GJ101 GM99:GM101 GP99:GP101">
    <cfRule type="cellIs" dxfId="1326" priority="347" operator="equal">
      <formula>0</formula>
    </cfRule>
  </conditionalFormatting>
  <conditionalFormatting sqref="AV99 AY99 BB99 BE99 BH99 BK99 BN99 BQ99 BT99 BW99 BZ99 CC99 CF99 CI99 CL99 CO99 CR99 CU99 CX99 DA99 DD99 DG99 DJ99 DM99 DP99 DS99 DV99 DY99 EB99 EE99 EH99 EK99 EN99 EQ99 ET99 EW99 EZ99 FC99 FF99 FI99 FL99 FO99 FR99 FU99 FX99 GA99 GD99 GG99 GJ99 GM99 GP99">
    <cfRule type="cellIs" dxfId="1325" priority="345" operator="greaterThan">
      <formula>0</formula>
    </cfRule>
    <cfRule type="cellIs" dxfId="1324" priority="346" operator="lessThan">
      <formula>0</formula>
    </cfRule>
  </conditionalFormatting>
  <conditionalFormatting sqref="AV112 AY112 BB112 BE112 BH112 BK112 BN112 BQ112 BT112 BW112 BZ112 CC112 CF112 CI112 CL112 CO112 CR112 CU112 CX112 DA112 DD112 DG112 DJ112 DM112 DP112 DS112 DV112 DY112 EB112 EE112 EH112 EK112 EN112 EQ112 ET112 EW112 EZ112 FC112 FF112 FI112 FL112 FO112 FR112 FU112 FX112 GA112 GD112 GG112 GJ112 GM112 GP112">
    <cfRule type="cellIs" dxfId="1323" priority="344" operator="equal">
      <formula>0</formula>
    </cfRule>
  </conditionalFormatting>
  <conditionalFormatting sqref="AV111 AY111 BB111 BE111 BH111 BK111 BN111 BQ111 BT111 BW111 BZ111 CC111 CF111 CI111 CL111 CO111 CR111 CU111 CX111 DA111 DD111 DG111 DJ111 DM111 DP111 DS111 DV111 DY111 EB111 EE111 EH111 EK111 EN111 EQ111 ET111 EW111 EZ111 FC111 FF111 FI111 FL111 FO111 FR111 FU111 FX111 GA111 GD111 GG111 GJ111 GM111 GP111">
    <cfRule type="cellIs" dxfId="1322" priority="343" operator="equal">
      <formula>0</formula>
    </cfRule>
  </conditionalFormatting>
  <conditionalFormatting sqref="AV111 AY111 BB111 BE111 BH111 BK111 BN111 BQ111 BT111 BW111 BZ111 CC111 CF111 CI111 CL111 CO111 CR111 CU111 CX111 DA111 DD111 DG111 DJ111 DM111 DP111 DS111 DV111 DY111 EB111 EE111 EH111 EK111 EN111 EQ111 ET111 EW111 EZ111 FC111 FF111 FI111 FL111 FO111 FR111 FU111 FX111 GA111 GD111 GG111 GJ111 GM111 GP111">
    <cfRule type="cellIs" dxfId="1321" priority="341" operator="greaterThan">
      <formula>0</formula>
    </cfRule>
    <cfRule type="cellIs" dxfId="1320" priority="342" operator="lessThan">
      <formula>0</formula>
    </cfRule>
  </conditionalFormatting>
  <conditionalFormatting sqref="AV43 AY43 BB43 BE43 BH43 BK43 BN43 BQ43 BT43 BW43 BZ43 CC43 CF43 CI43 CL43 CO43 CR43 CU43 CX43 DA43 DD43 DG43 DJ43 DM43 DP43 DS43 DV43 DY43 EB43 EE43 EH43 EK43 EN43 EQ43 ET43 EW43 EZ43 FC43 FF43 FI43 FL43 FO43 FR43 FU43 FX43 GA43 GD43 GG43 GJ43 GM43 GP43">
    <cfRule type="cellIs" dxfId="1319" priority="340" operator="equal">
      <formula>0</formula>
    </cfRule>
  </conditionalFormatting>
  <conditionalFormatting sqref="AV44 AY44 BB44 BE44 BH44 BK44 BN44 BQ44 BT44 BW44 BZ44 CC44 CF44 CI44 CL44 CO44 CR44 CU44 CX44 DA44 DD44 DG44 DJ44 DM44 DP44 DS44 DV44 DY44 EB44 EE44 EH44 EK44 EN44 EQ44 ET44 EW44 EZ44 FC44 FF44 FI44 FL44 FO44 FR44 FU44 FX44 GA44 GD44 GG44 GJ44 GM44 GP44">
    <cfRule type="cellIs" dxfId="1318" priority="339" operator="equal">
      <formula>0</formula>
    </cfRule>
  </conditionalFormatting>
  <conditionalFormatting sqref="AV9 AY9 BB9 BE9 BH9 BK9 BN9 BQ9 BT9 BW9 BZ9 CC9 CF9 CI9 CL9 CO9 CR9 CU9 CX9 DA9 DD9 DG9 DJ9 DM9 DP9 DS9 DV9 DY9 EB9 EE9 EH9 EK9 EN9 EQ9 ET9 EW9 EZ9 FC9 FF9 FI9 FL9 FO9 FR9 FU9 FX9 GA9 GD9 GG9 GJ9 GM9 GP9">
    <cfRule type="cellIs" dxfId="1317" priority="336" operator="equal">
      <formula>$J$6</formula>
    </cfRule>
    <cfRule type="cellIs" dxfId="1316" priority="338" operator="between">
      <formula>$J$5</formula>
      <formula>$J$7</formula>
    </cfRule>
  </conditionalFormatting>
  <conditionalFormatting sqref="AV8 AY8 BB8 BE8 BH8 BK8 BN8 BQ8 BT8 BW8 BZ8 CC8 CF8 CI8 CL8 CO8 CR8 CU8 CX8 DA8 DD8 DG8 DJ8 DM8 DP8 DS8 DV8 DY8 EB8 EE8 EH8 EK8 EN8 EQ8 ET8 EW8 EZ8 FC8 FF8 FI8 FL8 FO8 FR8 FU8 FX8 GA8 GD8 GG8 GJ8 GM8 GP8">
    <cfRule type="cellIs" dxfId="1315" priority="337" operator="between">
      <formula>$J$5</formula>
      <formula>$J$7</formula>
    </cfRule>
  </conditionalFormatting>
  <conditionalFormatting sqref="AV83:AV84 AY83:AY84 BB83:BB84 BE83:BE84 BH83:BH84 BK83:BK84 BN83:BN84 BQ83:BQ84 BT83:BT84 BW83:BW84 BZ83:BZ84 CC83:CC84 CF83:CF84 CI83:CI84 CL83:CL84 CO83:CO84 CR83:CR84 CU83:CU84 CX83:CX84 DA83:DA84 DD83:DD84 DG83:DG84 DJ83:DJ84 DM83:DM84 DP83:DP84 DS83:DS84 DV83:DV84 DY83:DY84 EB83:EB84 EE83:EE84 EH83:EH84 EK83:EK84 EN83:EN84 EQ83:EQ84 ET83:ET84 EW83:EW84 EZ83:EZ84 FC83:FC84 FF83:FF84 FI83:FI84 FL83:FL84 FO83:FO84 FR83:FR84 FU83:FU84 FX83:FX84 GA83:GA84 GD83:GD84 GG83:GG84 GJ83:GJ84 GM83:GM84 GP83:GP84">
    <cfRule type="cellIs" dxfId="1314" priority="335" operator="equal">
      <formula>0</formula>
    </cfRule>
  </conditionalFormatting>
  <conditionalFormatting sqref="AV87:AV94 AY87:AY94 BB87:BB94 BE87:BE94 BH87:BH94 BK87:BK94 BN87:BN94 BQ87:BQ94 BT87:BT94 BW87:BW94 BZ87:BZ94 CC87:CC94 CF87:CF94 CI87:CI94 CL87:CL94 CO87:CO94 CR87:CR94 CU87:CU94 CX87:CX94 DA87:DA94 DD87:DD94 DG87:DG94 DJ87:DJ94 DM87:DM94 DP87:DP94 DS87:DS94 DV87:DV94 DY87:DY94 EB87:EB94 EE87:EE94 EH87:EH94 EK87:EK94 EN87:EN94 EQ87:EQ94 ET87:ET94 EW87:EW94 EZ87:EZ94 FC87:FC94 FF87:FF94 FI87:FI94 FL87:FL94 FO87:FO94 FR87:FR94 FU87:FU94 FX87:FX94 GA87:GA94 GD87:GD94 GG87:GG94 GJ87:GJ94 GM87:GM94 GP87:GP94">
    <cfRule type="cellIs" dxfId="1313" priority="334" operator="equal">
      <formula>0</formula>
    </cfRule>
  </conditionalFormatting>
  <conditionalFormatting sqref="AV22:AV23 AY22:AY23 BB22:BB23 BE22:BE23 BH22:BH23 BK22:BK23 BN22:BN23 BQ22:BQ23 BT22:BT23 BW22:BW23 BZ22:BZ23 CC22:CC23 CF22:CF23 CI22:CI23 CL22:CL23 CO22:CO23 CR22:CR23 CU22:CU23 CX22:CX23 DA22:DA23 DD22:DD23 DG22:DG23 DJ22:DJ23 DM22:DM23 DP22:DP23 DS22:DS23 DV22:DV23 DY22:DY23 EB22:EB23 EE22:EE23 EH22:EH23 EK22:EK23 EN22:EN23 EQ22:EQ23 ET22:ET23 EW22:EW23 EZ22:EZ23 FC22:FC23 FF22:FF23 FI22:FI23 FL22:FL23 FO22:FO23 FR22:FR23 FU22:FU23 FX22:FX23 GA22:GA23 GD22:GD23 GG22:GG23 GJ22:GJ23 GM22:GM23 GP22:GP23">
    <cfRule type="cellIs" dxfId="1312" priority="333" operator="equal">
      <formula>0</formula>
    </cfRule>
  </conditionalFormatting>
  <conditionalFormatting sqref="AV39 AY39 BB39 BE39 BH39 BK39 BN39 BQ39 BT39 BW39 BZ39 CC39 CF39 CI39 CL39 CO39 CR39 CU39 CX39 DA39 DD39 DG39 DJ39 DM39 DP39 DS39 DV39 DY39 EB39 EE39 EH39 EK39 EN39 EQ39 ET39 EW39 EZ39 FC39 FF39 FI39 FL39 FO39 FR39 FU39 FX39 GA39 GD39 GG39 GJ39 GM39 GP39">
    <cfRule type="cellIs" dxfId="1311" priority="332" operator="equal">
      <formula>0</formula>
    </cfRule>
  </conditionalFormatting>
  <conditionalFormatting sqref="AV40 AY40 BB40 BE40 BH40 BK40 BN40 BQ40 BT40 BW40 BZ40 CC40 CF40 CI40 CL40 CO40 CR40 CU40 CX40 DA40 DD40 DG40 DJ40 DM40 DP40 DS40 DV40 DY40 EB40 EE40 EH40 EK40 EN40 EQ40 ET40 EW40 EZ40 FC40 FF40 FI40 FL40 FO40 FR40 FU40 FX40 GA40 GD40 GG40 GJ40 GM40 GP40">
    <cfRule type="cellIs" dxfId="1310" priority="331" operator="equal">
      <formula>0</formula>
    </cfRule>
  </conditionalFormatting>
  <conditionalFormatting sqref="AV122 AY122 BB122 BE122 BH122 BK122 BN122 BQ122 BT122 BW122 BZ122 CC122 CF122 CI122 CL122 CO122 CR122 CU122 CX122 DA122 DD122 DG122 DJ122 DM122 DP122 DS122 DV122 DY122 EB122 EE122 EH122 EK122 EN122 EQ122 ET122 EW122 EZ122 FC122 FF122 FI122 FL122 FO122 FR122 FU122 FX122 GA122 GD122 GG122 GJ122 GM122 GP122">
    <cfRule type="cellIs" dxfId="1309" priority="330" operator="equal">
      <formula>0</formula>
    </cfRule>
  </conditionalFormatting>
  <conditionalFormatting sqref="AV123 AY123 BB123 BE123 BH123 BK123 BN123 BQ123 BT123 BW123 BZ123 CC123 CF123 CI123 CL123 CO123 CR123 CU123 CX123 DA123 DD123 DG123 DJ123 DM123 DP123 DS123 DV123 DY123 EB123 EE123 EH123 EK123 EN123 EQ123 ET123 EW123 EZ123 FC123 FF123 FI123 FL123 FO123 FR123 FU123 FX123 GA123 GD123 GG123 GJ123 GM123 GP123">
    <cfRule type="cellIs" dxfId="1308" priority="329" operator="equal">
      <formula>0</formula>
    </cfRule>
  </conditionalFormatting>
  <conditionalFormatting sqref="AV139:AV140 AY139:AY140 BB139:BB140 BE139:BE140 BH139:BH140 BK139:BK140 BN139:BN140 BQ139:BQ140 BT139:BT140 BW139:BW140 BZ139:BZ140 CC139:CC140 CF139:CF140 CI139:CI140 CL139:CL140 CO139:CO140 CR139:CR140 CU139:CU140 CX139:CX140 DA139:DA140 DD139:DD140 DG139:DG140 DJ139:DJ140 DM139:DM140 DP139:DP140 DS139:DS140 DV139:DV140 DY139:DY140 EB139:EB140 EE139:EE140 EH139:EH140 EK139:EK140 EN139:EN140 EQ139:EQ140 ET139:ET140 EW139:EW140 EZ139:EZ140 FC139:FC140 FF139:FF140 FI139:FI140 FL139:FL140 FO139:FO140 FR139:FR140 FU139:FU140 FX139:FX140 GA139:GA140 GD139:GD140 GG139:GG140 GJ139:GJ140 GM139:GM140 GP139:GP140">
    <cfRule type="cellIs" dxfId="1307" priority="328" operator="equal">
      <formula>0</formula>
    </cfRule>
  </conditionalFormatting>
  <conditionalFormatting sqref="AW8:AW9 AZ8:AZ9 BC8:BC9 BF8:BF9 BI8:BI9 BL8:BL9 BO8:BO9 BR8:BR9 BU8:BU9 BX8:BX9 CA8:CA9 CD8:CD9 CG8:CG9 CJ8:CJ9 CM8:CM9 CP8:CP9 CS8:CS9 CV8:CV9 CY8:CY9 DB8:DB9 DE8:DE9 DH8:DH9 DK8:DK9 DN8:DN9 DQ8:DQ9 DT8:DT9 DW8:DW9 DZ8:DZ9 EC8:EC9 EF8:EF9 EI8:EI9 EL8:EL9 EO8:EO9 ER8:ER9 EU8:EU9 EX8:EX9 FA8:FA9 FD8:FD9 FG8:FG9 FJ8:FJ9 FM8:FM9 FP8:FP9 FS8:FS9 FV8:FV9 FY8:FY9 GB8:GB9 GE8:GE9 GH8:GH9 GK8:GK9 GN8:GN9 GQ8:GQ9">
    <cfRule type="containsBlanks" dxfId="1306" priority="327">
      <formula>LEN(TRIM(AW8))=0</formula>
    </cfRule>
  </conditionalFormatting>
  <conditionalFormatting sqref="AW70 AZ70 BC70 BF70 BI70 BL70 BO70 BR70 BU70 BX70 CA70 CD70 CG70 CJ70 CM70 CP70 CS70 CV70 CY70 DB70 DE70 DH70 DK70 DN70 DQ70 DT70 DW70 DZ70 EC70 EF70 EI70 EL70 EO70 ER70 EU70 EX70 FA70 FD70 FG70 FJ70 FM70 FP70 FS70 FV70 FY70 GB70 GE70 GH70 GK70 GN70 GQ70 AW61 AZ61 BC61 BF61 BI61 BL61 BO61 BR61 BU61 BX61 CA61 CD61 CG61 CJ61 CM61 CP61 CS61 CV61 CY61 DB61 DE61 DH61 DK61 DN61 DQ61 DT61 DW61 DZ61 EC61 EF61 EI61 EL61 EO61 ER61 EU61 EX61 FA61 FD61 FG61 FJ61 FM61 FP61 FS61 FV61 FY61 GB61 GE61 GH61 GK61 GN61 GQ61 AW64:AW67 AZ64:AZ67 BC64:BC67 BF64:BF67 BI64:BI67 BL64:BL67 BO64:BO67 BR64:BR67 BU64:BU67 BX64:BX67 CA64:CA67 CD64:CD67 CG64:CG67 CJ64:CJ67 CM64:CM67 CP64:CP67 CS64:CS67 CV64:CV67 CY64:CY67 DB64:DB67 DE64:DE67 DH64:DH67 DK64:DK67 DN64:DN67 DQ64:DQ67 DT64:DT67 DW64:DW67 DZ64:DZ67 EC64:EC67 EF64:EF67 EI64:EI67 EL64:EL67 EO64:EO67 ER64:ER67 EU64:EU67 EX64:EX67 FA64:FA67 FD64:FD67 FG64:FG67 FJ64:FJ67 FM64:FM67 FP64:FP67 FS64:FS67 FV64:FV67 FY64:FY67 GB64:GB67 GE64:GE67 GH64:GH67 GK64:GK67 GN64:GN67 GQ64:GQ67 AW74 AZ74 BC74 BF74 BI74 BL74 BO74 BR74 BU74 BX74 CA74 CD74 CG74 CJ74 CM74 CP74 CS74 CV74 CY74 DB74 DE74 DH74 DK74 DN74 DQ74 DT74 DW74 DZ74 EC74 EF74 EI74 EL74 EO74 ER74 EU74 EX74 FA74 FD74 FG74 FJ74 FM74 FP74 FS74 FV74 FY74 GB74 GE74 GH74 GK74 GN74 GQ74 AW147:AW1048576 AZ147:AZ1048576 BC147:BC1048576 BF147:BF1048576 BI147:BI1048576 BL147:BL1048576 BO147:BO1048576 BR147:BR1048576 BU147:BU1048576 BX147:BX1048576 CA147:CA1048576 CD147:CD1048576 CG147:CG1048576 CJ147:CJ1048576 CM147:CM1048576 CP147:CP1048576 CS147:CS1048576 CV147:CV1048576 CY147:CY1048576 DB147:DB1048576 DE147:DE1048576 DH147:DH1048576 DK147:DK1048576 DN147:DN1048576 DQ147:DQ1048576 DT147:DT1048576 DW147:DW1048576 DZ147:DZ1048576 EC147:EC1048576 EF147:EF1048576 EI147:EI1048576 EL147:EL1048576 EO147:EO1048576 ER147:ER1048576 EU147:EU1048576 EX147:EX1048576 FA147:FA1048576 FD147:FD1048576 FG147:FG1048576 FJ147:FJ1048576 FM147:FM1048576 FP147:FP1048576 FS147:FS1048576 FV147:FV1048576 FY147:FY1048576 GB147:GB1048576 GE147:GE1048576 GH147:GH1048576 GK147:GK1048576 GN147:GN1048576 GQ147:GQ1048576 AW80:AW81 AZ80:AZ81 BC80:BC81 BF80:BF81 BI80:BI81 BL80:BL81 BO80:BO81 BR80:BR81 BU80:BU81 BX80:BX81 CA80:CA81 CD80:CD81 CG80:CG81 CJ80:CJ81 CM80:CM81 CP80:CP81 CS80:CS81 CV80:CV81 CY80:CY81 DB80:DB81 DE80:DE81 DH80:DH81 DK80:DK81 DN80:DN81 DQ80:DQ81 DT80:DT81 DW80:DW81 DZ80:DZ81 EC80:EC81 EF80:EF81 EI80:EI81 EL80:EL81 EO80:EO81 ER80:ER81 EU80:EU81 EX80:EX81 FA80:FA81 FD80:FD81 FG80:FG81 FJ80:FJ81 FM80:FM81 FP80:FP81 FS80:FS81 FV80:FV81 FY80:FY81 GB80:GB81 GE80:GE81 GH80:GH81 GK80:GK81 GN80:GN81 GQ80:GQ81 AW45:AW49 AZ45:AZ49 BC45:BC49 BF45:BF49 BI45:BI49 BL45:BL49 BO45:BO49 BR45:BR49 BU45:BU49 BX45:BX49 CA45:CA49 CD45:CD49 CG45:CG49 CJ45:CJ49 CM45:CM49 CP45:CP49 CS45:CS49 CV45:CV49 CY45:CY49 DB45:DB49 DE45:DE49 DH45:DH49 DK45:DK49 DN45:DN49 DQ45:DQ49 DT45:DT49 DW45:DW49 DZ45:DZ49 EC45:EC49 EF45:EF49 EI45:EI49 EL45:EL49 EO45:EO49 ER45:ER49 EU45:EU49 EX45:EX49 FA45:FA49 FD45:FD49 FG45:FG49 FJ45:FJ49 FM45:FM49 FP45:FP49 FS45:FS49 FV45:FV49 FY45:FY49 GB45:GB49 GE45:GE49 GH45:GH49 GK45:GK49 GN45:GN49 GQ45:GQ49 AW26:AW32 AZ26:AZ32 BC26:BC32 BF26:BF32 BI26:BI32 BL26:BL32 BO26:BO32 BR26:BR32 BU26:BU32 BX26:BX32 CA26:CA32 CD26:CD32 CG26:CG32 CJ26:CJ32 CM26:CM32 CP26:CP32 CS26:CS32 CV26:CV32 CY26:CY32 DB26:DB32 DE26:DE32 DH26:DH32 DK26:DK32 DN26:DN32 DQ26:DQ32 DT26:DT32 DW26:DW32 DZ26:DZ32 EC26:EC32 EF26:EF32 EI26:EI32 EL26:EL32 EO26:EO32 ER26:ER32 EU26:EU32 EX26:EX32 FA26:FA32 FD26:FD32 FG26:FG32 FJ26:FJ32 FM26:FM32 FP26:FP32 FS26:FS32 FV26:FV32 FY26:FY32 GB26:GB32 GE26:GE32 GH26:GH32 GK26:GK32 GN26:GN32 GQ26:GQ32 AW1:AW18 AZ1:AZ18 BC1:BC18 BF1:BF18 BI1:BI18 BL1:BL18 BO1:BO18 BR1:BR18 BU1:BU18 BX1:BX18 CA1:CA18 CD1:CD18 CG1:CG18 CJ1:CJ18 CM1:CM18 CP1:CP18 CS1:CS18 CV1:CV18 CY1:CY18 DB1:DB18 DE1:DE18 DH1:DH18 DK1:DK18 DN1:DN18 DQ1:DQ18 DT1:DT18 DW1:DW18 DZ1:DZ18 EC1:EC18 EF1:EF18 EI1:EI18 EL1:EL18 EO1:EO18 ER1:ER18 EU1:EU18 EX1:EX18 FA1:FA18 FD1:FD18 FG1:FG18 FJ1:FJ18 FM1:FM18 FP1:FP18 FS1:FS18 FV1:FV18 FY1:FY18 GB1:GB18 GE1:GE18 GH1:GH18 GK1:GK18 GN1:GN18 GQ1:GQ18">
    <cfRule type="cellIs" dxfId="1305" priority="326" operator="equal">
      <formula>0</formula>
    </cfRule>
  </conditionalFormatting>
  <conditionalFormatting sqref="AW75:AW79 AZ75:AZ79 BC75:BC79 BF75:BF79 BI75:BI79 BL75:BL79 BO75:BO79 BR75:BR79 BU75:BU79 BX75:BX79 CA75:CA79 CD75:CD79 CG75:CG79 CJ75:CJ79 CM75:CM79 CP75:CP79 CS75:CS79 CV75:CV79 CY75:CY79 DB75:DB79 DE75:DE79 DH75:DH79 DK75:DK79 DN75:DN79 DQ75:DQ79 DT75:DT79 DW75:DW79 DZ75:DZ79 EC75:EC79 EF75:EF79 EI75:EI79 EL75:EL79 EO75:EO79 ER75:ER79 EU75:EU79 EX75:EX79 FA75:FA79 FD75:FD79 FG75:FG79 FJ75:FJ79 FM75:FM79 FP75:FP79 FS75:FS79 FV75:FV79 FY75:FY79 GB75:GB79 GE75:GE79 GH75:GH79 GK75:GK79 GN75:GN79 GQ75:GQ79">
    <cfRule type="cellIs" dxfId="1304" priority="325" operator="equal">
      <formula>0</formula>
    </cfRule>
  </conditionalFormatting>
  <conditionalFormatting sqref="AW98 AZ98 BC98 BF98 BI98 BL98 BO98 BR98 BU98 BX98 CA98 CD98 CG98 CJ98 CM98 CP98 CS98 CV98 CY98 DB98 DE98 DH98 DK98 DN98 DQ98 DT98 DW98 DZ98 EC98 EF98 EI98 EL98 EO98 ER98 EU98 EX98 FA98 FD98 FG98 FJ98 FM98 FP98 FS98 FV98 FY98 GB98 GE98 GH98 GK98 GN98 GQ98 AW82 AZ82 BC82 BF82 BI82 BL82 BO82 BR82 BU82 BX82 CA82 CD82 CG82 CJ82 CM82 CP82 CS82 CV82 CY82 DB82 DE82 DH82 DK82 DN82 DQ82 DT82 DW82 DZ82 EC82 EF82 EI82 EL82 EO82 ER82 EU82 EX82 FA82 FD82 FG82 FJ82 FM82 FP82 FS82 FV82 FY82 GB82 GE82 GH82 GK82 GN82 GQ82 AW85 AZ85 BC85 BF85 BI85 BL85 BO85 BR85 BU85 BX85 CA85 CD85 CG85 CJ85 CM85 CP85 CS85 CV85 CY85 DB85 DE85 DH85 DK85 DN85 DQ85 DT85 DW85 DZ85 EC85 EF85 EI85 EL85 EO85 ER85 EU85 EX85 FA85 FD85 FG85 FJ85 FM85 FP85 FS85 FV85 FY85 GB85 GE85 GH85 GK85 GN85 GQ85">
    <cfRule type="cellIs" dxfId="1303" priority="324" operator="equal">
      <formula>0</formula>
    </cfRule>
  </conditionalFormatting>
  <conditionalFormatting sqref="AW132 AZ132 BC132 BF132 BI132 BL132 BO132 BR132 BU132 BX132 CA132 CD132 CG132 CJ132 CM132 CP132 CS132 CV132 CY132 DB132 DE132 DH132 DK132 DN132 DQ132 DT132 DW132 DZ132 EC132 EF132 EI132 EL132 EO132 ER132 EU132 EX132 FA132 FD132 FG132 FJ132 FM132 FP132 FS132 FV132 FY132 GB132 GE132 GH132 GK132 GN132 GQ132 AW113:AW116 AZ113:AZ116 BC113:BC116 BF113:BF116 BI113:BI116 BL113:BL116 BO113:BO116 BR113:BR116 BU113:BU116 BX113:BX116 CA113:CA116 CD113:CD116 CG113:CG116 CJ113:CJ116 CM113:CM116 CP113:CP116 CS113:CS116 CV113:CV116 CY113:CY116 DB113:DB116 DE113:DE116 DH113:DH116 DK113:DK116 DN113:DN116 DQ113:DQ116 DT113:DT116 DW113:DW116 DZ113:DZ116 EC113:EC116 EF113:EF116 EI113:EI116 EL113:EL116 EO113:EO116 ER113:ER116 EU113:EU116 EX113:EX116 FA113:FA116 FD113:FD116 FG113:FG116 FJ113:FJ116 FM113:FM116 FP113:FP116 FS113:FS116 FV113:FV116 FY113:FY116 GB113:GB116 GE113:GE116 GH113:GH116 GK113:GK116 GN113:GN116 GQ113:GQ116 AW145:AW146 AZ145:AZ146 BC145:BC146 BF145:BF146 BI145:BI146 BL145:BL146 BO145:BO146 BR145:BR146 BU145:BU146 BX145:BX146 CA145:CA146 CD145:CD146 CG145:CG146 CJ145:CJ146 CM145:CM146 CP145:CP146 CS145:CS146 CV145:CV146 CY145:CY146 DB145:DB146 DE145:DE146 DH145:DH146 DK145:DK146 DN145:DN146 DQ145:DQ146 DT145:DT146 DW145:DW146 DZ145:DZ146 EC145:EC146 EF145:EF146 EI145:EI146 EL145:EL146 EO145:EO146 ER145:ER146 EU145:EU146 EX145:EX146 FA145:FA146 FD145:FD146 FG145:FG146 FJ145:FJ146 FM145:FM146 FP145:FP146 FS145:FS146 FV145:FV146 FY145:FY146 GB145:GB146 GE145:GE146 GH145:GH146 GK145:GK146 GN145:GN146 GQ145:GQ146 AW126:AW130 AZ126:AZ130 BC126:BC130 BF126:BF130 BI126:BI130 BL126:BL130 BO126:BO130 BR126:BR130 BU126:BU130 BX126:BX130 CA126:CA130 CD126:CD130 CG126:CG130 CJ126:CJ130 CM126:CM130 CP126:CP130 CS126:CS130 CV126:CV130 CY126:CY130 DB126:DB130 DE126:DE130 DH126:DH130 DK126:DK130 DN126:DN130 DQ126:DQ130 DT126:DT130 DW126:DW130 DZ126:DZ130 EC126:EC130 EF126:EF130 EI126:EI130 EL126:EL130 EO126:EO130 ER126:ER130 EU126:EU130 EX126:EX130 FA126:FA130 FD126:FD130 FG126:FG130 FJ126:FJ130 FM126:FM130 FP126:FP130 FS126:FS130 FV126:FV130 FY126:FY130 GB126:GB130 GE126:GE130 GH126:GH130 GK126:GK130 GN126:GN130 GQ126:GQ130">
    <cfRule type="cellIs" dxfId="1302" priority="323" operator="equal">
      <formula>0</formula>
    </cfRule>
  </conditionalFormatting>
  <conditionalFormatting sqref="AW71:AW73 AZ71:AZ73 BC71:BC73 BF71:BF73 BI71:BI73 BL71:BL73 BO71:BO73 BR71:BR73 BU71:BU73 BX71:BX73 CA71:CA73 CD71:CD73 CG71:CG73 CJ71:CJ73 CM71:CM73 CP71:CP73 CS71:CS73 CV71:CV73 CY71:CY73 DB71:DB73 DE71:DE73 DH71:DH73 DK71:DK73 DN71:DN73 DQ71:DQ73 DT71:DT73 DW71:DW73 DZ71:DZ73 EC71:EC73 EF71:EF73 EI71:EI73 EL71:EL73 EO71:EO73 ER71:ER73 EU71:EU73 EX71:EX73 FA71:FA73 FD71:FD73 FG71:FG73 FJ71:FJ73 FM71:FM73 FP71:FP73 FS71:FS73 FV71:FV73 FY71:FY73 GB71:GB73 GE71:GE73 GH71:GH73 GK71:GK73 GN71:GN73 GQ71:GQ73">
    <cfRule type="cellIs" dxfId="1301" priority="322" operator="equal">
      <formula>0</formula>
    </cfRule>
  </conditionalFormatting>
  <conditionalFormatting sqref="AW50:AW57 AZ50:AZ57 BC50:BC57 BF50:BF57 BI50:BI57 BL50:BL57 BO50:BO57 BR50:BR57 BU50:BU57 BX50:BX57 CA50:CA57 CD50:CD57 CG50:CG57 CJ50:CJ57 CM50:CM57 CP50:CP57 CS50:CS57 CV50:CV57 CY50:CY57 DB50:DB57 DE50:DE57 DH50:DH57 DK50:DK57 DN50:DN57 DQ50:DQ57 DT50:DT57 DW50:DW57 DZ50:DZ57 EC50:EC57 EF50:EF57 EI50:EI57 EL50:EL57 EO50:EO57 ER50:ER57 EU50:EU57 EX50:EX57 FA50:FA57 FD50:FD57 FG50:FG57 FJ50:FJ57 FM50:FM57 FP50:FP57 FS50:FS57 FV50:FV57 FY50:FY57 GB50:GB57 GE50:GE57 GH50:GH57 GK50:GK57 GN50:GN57 GQ50:GQ57 GQ60 GN60 GK60 GH60 GE60 GB60 FY60 FV60 FS60 FP60 FM60 FJ60 FG60 FD60 FA60 EX60 EU60 ER60 EO60 EL60 EI60 EF60 EC60 DZ60 DW60 DT60 DQ60 DN60 DK60 DH60 DE60 DB60 CY60 CV60 CS60 CP60 CM60 CJ60 CG60 CD60 CA60 BX60 BU60 BR60 BO60 BL60 BI60 BF60 BC60 AZ60 AW60">
    <cfRule type="cellIs" dxfId="1300" priority="313" operator="equal">
      <formula>0</formula>
    </cfRule>
  </conditionalFormatting>
  <conditionalFormatting sqref="AW131 AZ131 BC131 BF131 BI131 BL131 BO131 BR131 BU131 BX131 CA131 CD131 CG131 CJ131 CM131 CP131 CS131 CV131 CY131 DB131 DE131 DH131 DK131 DN131 DQ131 DT131 DW131 DZ131 EC131 EF131 EI131 EL131 EO131 ER131 EU131 EX131 FA131 FD131 FG131 FJ131 FM131 FP131 FS131 FV131 FY131 GB131 GE131 GH131 GK131 GN131 GQ131">
    <cfRule type="cellIs" dxfId="1299" priority="321" operator="equal">
      <formula>0</formula>
    </cfRule>
  </conditionalFormatting>
  <conditionalFormatting sqref="AW117:AW118 AZ117:AZ118 BC117:BC118 BF117:BF118 BI117:BI118 BL117:BL118 BO117:BO118 BR117:BR118 BU117:BU118 BX117:BX118 CA117:CA118 CD117:CD118 CG117:CG118 CJ117:CJ118 CM117:CM118 CP117:CP118 CS117:CS118 CV117:CV118 CY117:CY118 DB117:DB118 DE117:DE118 DH117:DH118 DK117:DK118 DN117:DN118 DQ117:DQ118 DT117:DT118 DW117:DW118 DZ117:DZ118 EC117:EC118 EF117:EF118 EI117:EI118 EL117:EL118 EO117:EO118 ER117:ER118 EU117:EU118 EX117:EX118 FA117:FA118 FD117:FD118 FG117:FG118 FJ117:FJ118 FM117:FM118 FP117:FP118 FS117:FS118 FV117:FV118 FY117:FY118 GB117:GB118 GE117:GE118 GH117:GH118 GK117:GK118 GN117:GN118 GQ117:GQ118">
    <cfRule type="cellIs" dxfId="1298" priority="320" operator="equal">
      <formula>0</formula>
    </cfRule>
  </conditionalFormatting>
  <conditionalFormatting sqref="AW71 AZ71 BC71 BF71 BI71 BL71 BO71 BR71 BU71 BX71 CA71 CD71 CG71 CJ71 CM71 CP71 CS71 CV71 CY71 DB71 DE71 DH71 DK71 DN71 DQ71 DT71 DW71 DZ71 EC71 EF71 EI71 EL71 EO71 ER71 EU71 EX71 FA71 FD71 FG71 FJ71 FM71 FP71 FS71 FV71 FY71 GB71 GE71 GH71 GK71 GN71 GQ71">
    <cfRule type="cellIs" dxfId="1297" priority="318" operator="greaterThan">
      <formula>0</formula>
    </cfRule>
    <cfRule type="cellIs" dxfId="1296" priority="319" operator="lessThan">
      <formula>0</formula>
    </cfRule>
  </conditionalFormatting>
  <conditionalFormatting sqref="AW14 AZ14 BC14 BF14 BI14 BL14 BO14 BR14 BU14 BX14 CA14 CD14 CG14 CJ14 CM14 CP14 CS14 CV14 CY14 DB14 DE14 DH14 DK14 DN14 DQ14 DT14 DW14 DZ14 EC14 EF14 EI14 EL14 EO14 ER14 EU14 EX14 FA14 FD14 FG14 FJ14 FM14 FP14 FS14 FV14 FY14 GB14 GE14 GH14 GK14 GN14 GQ14">
    <cfRule type="cellIs" dxfId="1295" priority="316" operator="greaterThan">
      <formula>0</formula>
    </cfRule>
    <cfRule type="cellIs" dxfId="1294" priority="317" operator="lessThan">
      <formula>0</formula>
    </cfRule>
  </conditionalFormatting>
  <conditionalFormatting sqref="AW114 AZ114 BC114 BF114 BI114 BL114 BO114 BR114 BU114 BX114 CA114 CD114 CG114 CJ114 CM114 CP114 CS114 CV114 CY114 DB114 DE114 DH114 DK114 DN114 DQ114 DT114 DW114 DZ114 EC114 EF114 EI114 EL114 EO114 ER114 EU114 EX114 FA114 FD114 FG114 FJ114 FM114 FP114 FS114 FV114 FY114 GB114 GE114 GH114 GK114 GN114 GQ114">
    <cfRule type="cellIs" dxfId="1293" priority="314" operator="greaterThan">
      <formula>0</formula>
    </cfRule>
    <cfRule type="cellIs" dxfId="1292" priority="315" operator="lessThan">
      <formula>0</formula>
    </cfRule>
  </conditionalFormatting>
  <conditionalFormatting sqref="AW33 AZ33 BC33 BF33 BI33 BL33 BO33 BR33 BU33 BX33 CA33 CD33 CG33 CJ33 CM33 CP33 CS33 CV33 CY33 DB33 DE33 DH33 DK33 DN33 DQ33 DT33 DW33 DZ33 EC33 EF33 EI33 EL33 EO33 ER33 EU33 EX33 FA33 FD33 FG33 FJ33 FM33 FP33 FS33 FV33 FY33 GB33 GE33 GH33 GK33 GN33 GQ33">
    <cfRule type="cellIs" dxfId="1291" priority="312" operator="equal">
      <formula>0</formula>
    </cfRule>
  </conditionalFormatting>
  <conditionalFormatting sqref="AW86 AZ86 BC86 BF86 BI86 BL86 BO86 BR86 BU86 BX86 CA86 CD86 CG86 CJ86 CM86 CP86 CS86 CV86 CY86 DB86 DE86 DH86 DK86 DN86 DQ86 DT86 DW86 DZ86 EC86 EF86 EI86 EL86 EO86 ER86 EU86 EX86 FA86 FD86 FG86 FJ86 FM86 FP86 FS86 FV86 FY86 GB86 GE86 GH86 GK86 GN86 GQ86 AW97 AZ97 BC97 BF97 BI97 BL97 BO97 BR97 BU97 BX97 CA97 CD97 CG97 CJ97 CM97 CP97 CS97 CV97 CY97 DB97 DE97 DH97 DK97 DN97 DQ97 DT97 DW97 DZ97 EC97 EF97 EI97 EL97 EO97 ER97 EU97 EX97 FA97 FD97 FG97 FJ97 FM97 FP97 FS97 FV97 FY97 GB97 GE97 GH97 GK97 GN97 GQ97">
    <cfRule type="cellIs" dxfId="1290" priority="311" operator="equal">
      <formula>0</formula>
    </cfRule>
  </conditionalFormatting>
  <conditionalFormatting sqref="AW143:AW144 AZ143:AZ144 BC143:BC144 BF143:BF144 BI143:BI144 BL143:BL144 BO143:BO144 BR143:BR144 BU143:BU144 BX143:BX144 CA143:CA144 CD143:CD144 CG143:CG144 CJ143:CJ144 CM143:CM144 CP143:CP144 CS143:CS144 CV143:CV144 CY143:CY144 DB143:DB144 DE143:DE144 DH143:DH144 DK143:DK144 DN143:DN144 DQ143:DQ144 DT143:DT144 DW143:DW144 DZ143:DZ144 EC143:EC144 EF143:EF144 EI143:EI144 EL143:EL144 EO143:EO144 ER143:ER144 EU143:EU144 EX143:EX144 FA143:FA144 FD143:FD144 FG143:FG144 FJ143:FJ144 FM143:FM144 FP143:FP144 FS143:FS144 FV143:FV144 FY143:FY144 GB143:GB144 GE143:GE144 GH143:GH144 GK143:GK144 GN143:GN144 GQ143:GQ144 AW133:AW138 AZ133:AZ138 BC133:BC138 BF133:BF138 BI133:BI138 BL133:BL138 BO133:BO138 BR133:BR138 BU133:BU138 BX133:BX138 CA133:CA138 CD133:CD138 CG133:CG138 CJ133:CJ138 CM133:CM138 CP133:CP138 CS133:CS138 CV133:CV138 CY133:CY138 DB133:DB138 DE133:DE138 DH133:DH138 DK133:DK138 DN133:DN138 DQ133:DQ138 DT133:DT138 DW133:DW138 DZ133:DZ138 EC133:EC138 EF133:EF138 EI133:EI138 EL133:EL138 EO133:EO138 ER133:ER138 EU133:EU138 EX133:EX138 FA133:FA138 FD133:FD138 FG133:FG138 FJ133:FJ138 FM133:FM138 FP133:FP138 FS133:FS138 FV133:FV138 FY133:FY138 GB133:GB138 GE133:GE138 GH133:GH138 GK133:GK138 GN133:GN138 GQ133:GQ138">
    <cfRule type="cellIs" dxfId="1289" priority="310" operator="equal">
      <formula>0</formula>
    </cfRule>
  </conditionalFormatting>
  <conditionalFormatting sqref="AW62 AZ62 BC62 BF62 BI62 BL62 BO62 BR62 BU62 BX62 CA62 CD62 CG62 CJ62 CM62 CP62 CS62 CV62 CY62 DB62 DE62 DH62 DK62 DN62 DQ62 DT62 DW62 DZ62 EC62 EF62 EI62 EL62 EO62 ER62 EU62 EX62 FA62 FD62 FG62 FJ62 FM62 FP62 FS62 FV62 FY62 GB62 GE62 GH62 GK62 GN62 GQ62">
    <cfRule type="cellIs" dxfId="1288" priority="309" operator="equal">
      <formula>0</formula>
    </cfRule>
  </conditionalFormatting>
  <conditionalFormatting sqref="AW63 AZ63 BC63 BF63 BI63 BL63 BO63 BR63 BU63 BX63 CA63 CD63 CG63 CJ63 CM63 CP63 CS63 CV63 CY63 DB63 DE63 DH63 DK63 DN63 DQ63 DT63 DW63 DZ63 EC63 EF63 EI63 EL63 EO63 ER63 EU63 EX63 FA63 FD63 FG63 FJ63 FM63 FP63 FS63 FV63 FY63 GB63 GE63 GH63 GK63 GN63 GQ63">
    <cfRule type="cellIs" dxfId="1287" priority="308" operator="equal">
      <formula>0</formula>
    </cfRule>
  </conditionalFormatting>
  <conditionalFormatting sqref="AW68 AZ68 BC68 BF68 BI68 BL68 BO68 BR68 BU68 BX68 CA68 CD68 CG68 CJ68 CM68 CP68 CS68 CV68 CY68 DB68 DE68 DH68 DK68 DN68 DQ68 DT68 DW68 DZ68 EC68 EF68 EI68 EL68 EO68 ER68 EU68 EX68 FA68 FD68 FG68 FJ68 FM68 FP68 FS68 FV68 FY68 GB68 GE68 GH68 GK68 GN68 GQ68">
    <cfRule type="cellIs" dxfId="1286" priority="307" operator="equal">
      <formula>0</formula>
    </cfRule>
  </conditionalFormatting>
  <conditionalFormatting sqref="AW69 AZ69 BC69 BF69 BI69 BL69 BO69 BR69 BU69 BX69 CA69 CD69 CG69 CJ69 CM69 CP69 CS69 CV69 CY69 DB69 DE69 DH69 DK69 DN69 DQ69 DT69 DW69 DZ69 EC69 EF69 EI69 EL69 EO69 ER69 EU69 EX69 FA69 FD69 FG69 FJ69 FM69 FP69 FS69 FV69 FY69 GB69 GE69 GH69 GK69 GN69 GQ69">
    <cfRule type="cellIs" dxfId="1285" priority="306" operator="equal">
      <formula>0</formula>
    </cfRule>
  </conditionalFormatting>
  <conditionalFormatting sqref="AW69 AZ69 BC69 BF69 BI69 BL69 BO69 BR69 BU69 BX69 CA69 CD69 CG69 CJ69 CM69 CP69 CS69 CV69 CY69 DB69 DE69 DH69 DK69 DN69 DQ69 DT69 DW69 DZ69 EC69 EF69 EI69 EL69 EO69 ER69 EU69 EX69 FA69 FD69 FG69 FJ69 FM69 FP69 FS69 FV69 FY69 GB69 GE69 GH69 GK69 GN69 GQ69">
    <cfRule type="cellIs" dxfId="1284" priority="304" operator="greaterThan">
      <formula>0</formula>
    </cfRule>
    <cfRule type="cellIs" dxfId="1283" priority="305" operator="lessThan">
      <formula>0</formula>
    </cfRule>
  </conditionalFormatting>
  <conditionalFormatting sqref="AW34 AZ34 BC34 BF34 BI34 BL34 BO34 BR34 BU34 BX34 CA34 CD34 CG34 CJ34 CM34 CP34 CS34 CV34 CY34 DB34 DE34 DH34 DK34 DN34 DQ34 DT34 DW34 DZ34 EC34 EF34 EI34 EL34 EO34 ER34 EU34 EX34 FA34 FD34 FG34 FJ34 FM34 FP34 FS34 FV34 FY34 GB34 GE34 GH34 GK34 GN34 GQ34">
    <cfRule type="cellIs" dxfId="1282" priority="303" operator="equal">
      <formula>0</formula>
    </cfRule>
  </conditionalFormatting>
  <conditionalFormatting sqref="AW35 AZ35 BC35 BF35 BI35 BL35 BO35 BR35 BU35 BX35 CA35 CD35 CG35 CJ35 CM35 CP35 CS35 CV35 CY35 DB35 DE35 DH35 DK35 DN35 DQ35 DT35 DW35 DZ35 EC35 EF35 EI35 EL35 EO35 ER35 EU35 EX35 FA35 FD35 FG35 FJ35 FM35 FP35 FS35 FV35 FY35 GB35 GE35 GH35 GK35 GN35 GQ35">
    <cfRule type="cellIs" dxfId="1281" priority="300" operator="equal">
      <formula>0</formula>
    </cfRule>
  </conditionalFormatting>
  <conditionalFormatting sqref="AW63 AZ63 BC63 BF63 BI63 BL63 BO63 BR63 BU63 BX63 CA63 CD63 CG63 CJ63 CM63 CP63 CS63 CV63 CY63 DB63 DE63 DH63 DK63 DN63 DQ63 DT63 DW63 DZ63 EC63 EF63 EI63 EL63 EO63 ER63 EU63 EX63 FA63 FD63 FG63 FJ63 FM63 FP63 FS63 FV63 FY63 GB63 GE63 GH63 GK63 GN63 GQ63">
    <cfRule type="cellIs" dxfId="1280" priority="301" operator="greaterThan">
      <formula>0</formula>
    </cfRule>
    <cfRule type="cellIs" dxfId="1279" priority="302" operator="lessThan">
      <formula>0</formula>
    </cfRule>
  </conditionalFormatting>
  <conditionalFormatting sqref="AW36 AZ36 BC36 BF36 BI36 BL36 BO36 BR36 BU36 BX36 CA36 CD36 CG36 CJ36 CM36 CP36 CS36 CV36 CY36 DB36 DE36 DH36 DK36 DN36 DQ36 DT36 DW36 DZ36 EC36 EF36 EI36 EL36 EO36 ER36 EU36 EX36 FA36 FD36 FG36 FJ36 FM36 FP36 FS36 FV36 FY36 GB36 GE36 GH36 GK36 GN36 GQ36">
    <cfRule type="cellIs" dxfId="1278" priority="299" operator="equal">
      <formula>0</formula>
    </cfRule>
  </conditionalFormatting>
  <conditionalFormatting sqref="AW19 AZ19 BC19 BF19 BI19 BL19 BO19 BR19 BU19 BX19 CA19 CD19 CG19 CJ19 CM19 CP19 CS19 CV19 CY19 DB19 DE19 DH19 DK19 DN19 DQ19 DT19 DW19 DZ19 EC19 EF19 EI19 EL19 EO19 ER19 EU19 EX19 FA19 FD19 FG19 FJ19 FM19 FP19 FS19 FV19 FY19 GB19 GE19 GH19 GK19 GN19 GQ19">
    <cfRule type="cellIs" dxfId="1277" priority="297" operator="equal">
      <formula>0</formula>
    </cfRule>
  </conditionalFormatting>
  <conditionalFormatting sqref="AW119 AZ119 BC119 BF119 BI119 BL119 BO119 BR119 BU119 BX119 CA119 CD119 CG119 CJ119 CM119 CP119 CS119 CV119 CY119 DB119 DE119 DH119 DK119 DN119 DQ119 DT119 DW119 DZ119 EC119 EF119 EI119 EL119 EO119 ER119 EU119 EX119 FA119 FD119 FG119 FJ119 FM119 FP119 FS119 FV119 FY119 GB119 GE119 GH119 GK119 GN119 GQ119">
    <cfRule type="cellIs" dxfId="1276" priority="298" operator="equal">
      <formula>0</formula>
    </cfRule>
  </conditionalFormatting>
  <conditionalFormatting sqref="AW37 AZ37 BC37 BF37 BI37 BL37 BO37 BR37 BU37 BX37 CA37 CD37 CG37 CJ37 CM37 CP37 CS37 CV37 CY37 DB37 DE37 DH37 DK37 DN37 DQ37 DT37 DW37 DZ37 EC37 EF37 EI37 EL37 EO37 ER37 EU37 EX37 FA37 FD37 FG37 FJ37 FM37 FP37 FS37 FV37 FY37 GB37 GE37 GH37 GK37 GN37 GQ37">
    <cfRule type="cellIs" dxfId="1275" priority="296" operator="equal">
      <formula>0</formula>
    </cfRule>
  </conditionalFormatting>
  <conditionalFormatting sqref="AW120 AZ120 BC120 BF120 BI120 BL120 BO120 BR120 BU120 BX120 CA120 CD120 CG120 CJ120 CM120 CP120 CS120 CV120 CY120 DB120 DE120 DH120 DK120 DN120 DQ120 DT120 DW120 DZ120 EC120 EF120 EI120 EL120 EO120 ER120 EU120 EX120 FA120 FD120 FG120 FJ120 FM120 FP120 FS120 FV120 FY120 GB120 GE120 GH120 GK120 GN120 GQ120">
    <cfRule type="cellIs" dxfId="1274" priority="295" operator="equal">
      <formula>0</formula>
    </cfRule>
  </conditionalFormatting>
  <conditionalFormatting sqref="AW20 AZ20 BC20 BF20 BI20 BL20 BO20 BR20 BU20 BX20 CA20 CD20 CG20 CJ20 CM20 CP20 CS20 CV20 CY20 DB20 DE20 DH20 DK20 DN20 DQ20 DT20 DW20 DZ20 EC20 EF20 EI20 EL20 EO20 ER20 EU20 EX20 FA20 FD20 FG20 FJ20 FM20 FP20 FS20 FV20 FY20 GB20 GE20 GH20 GK20 GN20 GQ20">
    <cfRule type="cellIs" dxfId="1273" priority="294" operator="equal">
      <formula>0</formula>
    </cfRule>
  </conditionalFormatting>
  <conditionalFormatting sqref="AW38 AZ38 BC38 BF38 BI38 BL38 BO38 BR38 BU38 BX38 CA38 CD38 CG38 CJ38 CM38 CP38 CS38 CV38 CY38 DB38 DE38 DH38 DK38 DN38 DQ38 DT38 DW38 DZ38 EC38 EF38 EI38 EL38 EO38 ER38 EU38 EX38 FA38 FD38 FG38 FJ38 FM38 FP38 FS38 FV38 FY38 GB38 GE38 GH38 GK38 GN38 GQ38">
    <cfRule type="cellIs" dxfId="1272" priority="293" operator="equal">
      <formula>0</formula>
    </cfRule>
  </conditionalFormatting>
  <conditionalFormatting sqref="AW121 AZ121 BC121 BF121 BI121 BL121 BO121 BR121 BU121 BX121 CA121 CD121 CG121 CJ121 CM121 CP121 CS121 CV121 CY121 DB121 DE121 DH121 DK121 DN121 DQ121 DT121 DW121 DZ121 EC121 EF121 EI121 EL121 EO121 ER121 EU121 EX121 FA121 FD121 FG121 FJ121 FM121 FP121 FS121 FV121 FY121 GB121 GE121 GH121 GK121 GN121 GQ121">
    <cfRule type="cellIs" dxfId="1271" priority="292" operator="equal">
      <formula>0</formula>
    </cfRule>
  </conditionalFormatting>
  <conditionalFormatting sqref="AW21 AZ21 BC21 BF21 BI21 BL21 BO21 BR21 BU21 BX21 CA21 CD21 CG21 CJ21 CM21 CP21 CS21 CV21 CY21 DB21 DE21 DH21 DK21 DN21 DQ21 DT21 DW21 DZ21 EC21 EF21 EI21 EL21 EO21 ER21 EU21 EX21 FA21 FD21 FG21 FJ21 FM21 FP21 FS21 FV21 FY21 GB21 GE21 GH21 GK21 GN21 GQ21">
    <cfRule type="cellIs" dxfId="1270" priority="291" operator="equal">
      <formula>0</formula>
    </cfRule>
  </conditionalFormatting>
  <conditionalFormatting sqref="AW108 AZ108 BC108 BF108 BI108 BL108 BO108 BR108 BU108 BX108 CA108 CD108 CG108 CJ108 CM108 CP108 CS108 CV108 CY108 DB108 DE108 DH108 DK108 DN108 DQ108 DT108 DW108 DZ108 EC108 EF108 EI108 EL108 EO108 ER108 EU108 EX108 FA108 FD108 FG108 FJ108 FM108 FP108 FS108 FV108 FY108 GB108 GE108 GH108 GK108 GN108 GQ108 AW102 AZ102 BC102 BF102 BI102 BL102 BO102 BR102 BU102 BX102 CA102 CD102 CG102 CJ102 CM102 CP102 CS102 CV102 CY102 DB102 DE102 DH102 DK102 DN102 DQ102 DT102 DW102 DZ102 EC102 EF102 EI102 EL102 EO102 ER102 EU102 EX102 FA102 FD102 FG102 FJ102 FM102 FP102 FS102 FV102 FY102 GB102 GE102 GH102 GK102 GN102 GQ102 AW104:AW105 AZ104:AZ105 BC104:BC105 BF104:BF105 BI104:BI105 BL104:BL105 BO104:BO105 BR104:BR105 BU104:BU105 BX104:BX105 CA104:CA105 CD104:CD105 CG104:CG105 CJ104:CJ105 CM104:CM105 CP104:CP105 CS104:CS105 CV104:CV105 CY104:CY105 DB104:DB105 DE104:DE105 DH104:DH105 DK104:DK105 DN104:DN105 DQ104:DQ105 DT104:DT105 DW104:DW105 DZ104:DZ105 EC104:EC105 EF104:EF105 EI104:EI105 EL104:EL105 EO104:EO105 ER104:ER105 EU104:EU105 EX104:EX105 FA104:FA105 FD104:FD105 FG104:FG105 FJ104:FJ105 FM104:FM105 FP104:FP105 FS104:FS105 FV104:FV105 FY104:FY105 GB104:GB105 GE104:GE105 GH104:GH105 GK104:GK105 GN104:GN105 GQ104:GQ105">
    <cfRule type="cellIs" dxfId="1269" priority="290" operator="equal">
      <formula>0</formula>
    </cfRule>
  </conditionalFormatting>
  <conditionalFormatting sqref="AW103 AZ103 BC103 BF103 BI103 BL103 BO103 BR103 BU103 BX103 CA103 CD103 CG103 CJ103 CM103 CP103 CS103 CV103 CY103 DB103 DE103 DH103 DK103 DN103 DQ103 DT103 DW103 DZ103 EC103 EF103 EI103 EL103 EO103 ER103 EU103 EX103 FA103 FD103 FG103 FJ103 FM103 FP103 FS103 FV103 FY103 GB103 GE103 GH103 GK103 GN103 GQ103">
    <cfRule type="cellIs" dxfId="1268" priority="289" operator="equal">
      <formula>0</formula>
    </cfRule>
  </conditionalFormatting>
  <conditionalFormatting sqref="AW109:AW110 AZ109:AZ110 BC109:BC110 BF109:BF110 BI109:BI110 BL109:BL110 BO109:BO110 BR109:BR110 BU109:BU110 BX109:BX110 CA109:CA110 CD109:CD110 CG109:CG110 CJ109:CJ110 CM109:CM110 CP109:CP110 CS109:CS110 CV109:CV110 CY109:CY110 DB109:DB110 DE109:DE110 DH109:DH110 DK109:DK110 DN109:DN110 DQ109:DQ110 DT109:DT110 DW109:DW110 DZ109:DZ110 EC109:EC110 EF109:EF110 EI109:EI110 EL109:EL110 EO109:EO110 ER109:ER110 EU109:EU110 EX109:EX110 FA109:FA110 FD109:FD110 FG109:FG110 FJ109:FJ110 FM109:FM110 FP109:FP110 FS109:FS110 FV109:FV110 FY109:FY110 GB109:GB110 GE109:GE110 GH109:GH110 GK109:GK110 GN109:GN110 GQ109:GQ110 AW106 AZ106 BC106 BF106 BI106 BL106 BO106 BR106 BU106 BX106 CA106 CD106 CG106 CJ106 CM106 CP106 CS106 CV106 CY106 DB106 DE106 DH106 DK106 DN106 DQ106 DT106 DW106 DZ106 EC106 EF106 EI106 EL106 EO106 ER106 EU106 EX106 FA106 FD106 FG106 FJ106 FM106 FP106 FS106 FV106 FY106 GB106 GE106 GH106 GK106 GN106 GQ106">
    <cfRule type="cellIs" dxfId="1267" priority="288" operator="equal">
      <formula>0</formula>
    </cfRule>
  </conditionalFormatting>
  <conditionalFormatting sqref="AW107 AZ107 BC107 BF107 BI107 BL107 BO107 BR107 BU107 BX107 CA107 CD107 CG107 CJ107 CM107 CP107 CS107 CV107 CY107 DB107 DE107 DH107 DK107 DN107 DQ107 DT107 DW107 DZ107 EC107 EF107 EI107 EL107 EO107 ER107 EU107 EX107 FA107 FD107 FG107 FJ107 FM107 FP107 FS107 FV107 FY107 GB107 GE107 GH107 GK107 GN107 GQ107">
    <cfRule type="cellIs" dxfId="1266" priority="287" operator="equal">
      <formula>0</formula>
    </cfRule>
  </conditionalFormatting>
  <conditionalFormatting sqref="AW99:AW101 AZ99:AZ101 BC99:BC101 BF99:BF101 BI99:BI101 BL99:BL101 BO99:BO101 BR99:BR101 BU99:BU101 BX99:BX101 CA99:CA101 CD99:CD101 CG99:CG101 CJ99:CJ101 CM99:CM101 CP99:CP101 CS99:CS101 CV99:CV101 CY99:CY101 DB99:DB101 DE99:DE101 DH99:DH101 DK99:DK101 DN99:DN101 DQ99:DQ101 DT99:DT101 DW99:DW101 DZ99:DZ101 EC99:EC101 EF99:EF101 EI99:EI101 EL99:EL101 EO99:EO101 ER99:ER101 EU99:EU101 EX99:EX101 FA99:FA101 FD99:FD101 FG99:FG101 FJ99:FJ101 FM99:FM101 FP99:FP101 FS99:FS101 FV99:FV101 FY99:FY101 GB99:GB101 GE99:GE101 GH99:GH101 GK99:GK101 GN99:GN101 GQ99:GQ101">
    <cfRule type="cellIs" dxfId="1265" priority="286" operator="equal">
      <formula>0</formula>
    </cfRule>
  </conditionalFormatting>
  <conditionalFormatting sqref="AW99 AZ99 BC99 BF99 BI99 BL99 BO99 BR99 BU99 BX99 CA99 CD99 CG99 CJ99 CM99 CP99 CS99 CV99 CY99 DB99 DE99 DH99 DK99 DN99 DQ99 DT99 DW99 DZ99 EC99 EF99 EI99 EL99 EO99 ER99 EU99 EX99 FA99 FD99 FG99 FJ99 FM99 FP99 FS99 FV99 FY99 GB99 GE99 GH99 GK99 GN99 GQ99">
    <cfRule type="cellIs" dxfId="1264" priority="284" operator="greaterThan">
      <formula>0</formula>
    </cfRule>
    <cfRule type="cellIs" dxfId="1263" priority="285" operator="lessThan">
      <formula>0</formula>
    </cfRule>
  </conditionalFormatting>
  <conditionalFormatting sqref="AW112 AZ112 BC112 BF112 BI112 BL112 BO112 BR112 BU112 BX112 CA112 CD112 CG112 CJ112 CM112 CP112 CS112 CV112 CY112 DB112 DE112 DH112 DK112 DN112 DQ112 DT112 DW112 DZ112 EC112 EF112 EI112 EL112 EO112 ER112 EU112 EX112 FA112 FD112 FG112 FJ112 FM112 FP112 FS112 FV112 FY112 GB112 GE112 GH112 GK112 GN112 GQ112">
    <cfRule type="cellIs" dxfId="1262" priority="283" operator="equal">
      <formula>0</formula>
    </cfRule>
  </conditionalFormatting>
  <conditionalFormatting sqref="AW111 AZ111 BC111 BF111 BI111 BL111 BO111 BR111 BU111 BX111 CA111 CD111 CG111 CJ111 CM111 CP111 CS111 CV111 CY111 DB111 DE111 DH111 DK111 DN111 DQ111 DT111 DW111 DZ111 EC111 EF111 EI111 EL111 EO111 ER111 EU111 EX111 FA111 FD111 FG111 FJ111 FM111 FP111 FS111 FV111 FY111 GB111 GE111 GH111 GK111 GN111 GQ111">
    <cfRule type="cellIs" dxfId="1261" priority="282" operator="equal">
      <formula>0</formula>
    </cfRule>
  </conditionalFormatting>
  <conditionalFormatting sqref="AW111 AZ111 BC111 BF111 BI111 BL111 BO111 BR111 BU111 BX111 CA111 CD111 CG111 CJ111 CM111 CP111 CS111 CV111 CY111 DB111 DE111 DH111 DK111 DN111 DQ111 DT111 DW111 DZ111 EC111 EF111 EI111 EL111 EO111 ER111 EU111 EX111 FA111 FD111 FG111 FJ111 FM111 FP111 FS111 FV111 FY111 GB111 GE111 GH111 GK111 GN111 GQ111">
    <cfRule type="cellIs" dxfId="1260" priority="280" operator="greaterThan">
      <formula>0</formula>
    </cfRule>
    <cfRule type="cellIs" dxfId="1259" priority="281" operator="lessThan">
      <formula>0</formula>
    </cfRule>
  </conditionalFormatting>
  <conditionalFormatting sqref="AW43 AZ43 BC43 BF43 BI43 BL43 BO43 BR43 BU43 BX43 CA43 CD43 CG43 CJ43 CM43 CP43 CS43 CV43 CY43 DB43 DE43 DH43 DK43 DN43 DQ43 DT43 DW43 DZ43 EC43 EF43 EI43 EL43 EO43 ER43 EU43 EX43 FA43 FD43 FG43 FJ43 FM43 FP43 FS43 FV43 FY43 GB43 GE43 GH43 GK43 GN43 GQ43">
    <cfRule type="cellIs" dxfId="1258" priority="279" operator="equal">
      <formula>0</formula>
    </cfRule>
  </conditionalFormatting>
  <conditionalFormatting sqref="AW44 AZ44 BC44 BF44 BI44 BL44 BO44 BR44 BU44 BX44 CA44 CD44 CG44 CJ44 CM44 CP44 CS44 CV44 CY44 DB44 DE44 DH44 DK44 DN44 DQ44 DT44 DW44 DZ44 EC44 EF44 EI44 EL44 EO44 ER44 EU44 EX44 FA44 FD44 FG44 FJ44 FM44 FP44 FS44 FV44 FY44 GB44 GE44 GH44 GK44 GN44 GQ44">
    <cfRule type="cellIs" dxfId="1257" priority="278" operator="equal">
      <formula>0</formula>
    </cfRule>
  </conditionalFormatting>
  <conditionalFormatting sqref="AW9 AZ9 BC9 BF9 BI9 BL9 BO9 BR9 BU9 BX9 CA9 CD9 CG9 CJ9 CM9 CP9 CS9 CV9 CY9 DB9 DE9 DH9 DK9 DN9 DQ9 DT9 DW9 DZ9 EC9 EF9 EI9 EL9 EO9 ER9 EU9 EX9 FA9 FD9 FG9 FJ9 FM9 FP9 FS9 FV9 FY9 GB9 GE9 GH9 GK9 GN9 GQ9">
    <cfRule type="cellIs" dxfId="1256" priority="275" operator="equal">
      <formula>$J$6</formula>
    </cfRule>
    <cfRule type="cellIs" dxfId="1255" priority="277" operator="between">
      <formula>$J$5</formula>
      <formula>$J$7</formula>
    </cfRule>
  </conditionalFormatting>
  <conditionalFormatting sqref="AW8 AZ8 BC8 BF8 BI8 BL8 BO8 BR8 BU8 BX8 CA8 CD8 CG8 CJ8 CM8 CP8 CS8 CV8 CY8 DB8 DE8 DH8 DK8 DN8 DQ8 DT8 DW8 DZ8 EC8 EF8 EI8 EL8 EO8 ER8 EU8 EX8 FA8 FD8 FG8 FJ8 FM8 FP8 FS8 FV8 FY8 GB8 GE8 GH8 GK8 GN8 GQ8">
    <cfRule type="cellIs" dxfId="1254" priority="276" operator="between">
      <formula>$J$5</formula>
      <formula>$J$7</formula>
    </cfRule>
  </conditionalFormatting>
  <conditionalFormatting sqref="AW83:AW84 AZ83:AZ84 BC83:BC84 BF83:BF84 BI83:BI84 BL83:BL84 BO83:BO84 BR83:BR84 BU83:BU84 BX83:BX84 CA83:CA84 CD83:CD84 CG83:CG84 CJ83:CJ84 CM83:CM84 CP83:CP84 CS83:CS84 CV83:CV84 CY83:CY84 DB83:DB84 DE83:DE84 DH83:DH84 DK83:DK84 DN83:DN84 DQ83:DQ84 DT83:DT84 DW83:DW84 DZ83:DZ84 EC83:EC84 EF83:EF84 EI83:EI84 EL83:EL84 EO83:EO84 ER83:ER84 EU83:EU84 EX83:EX84 FA83:FA84 FD83:FD84 FG83:FG84 FJ83:FJ84 FM83:FM84 FP83:FP84 FS83:FS84 FV83:FV84 FY83:FY84 GB83:GB84 GE83:GE84 GH83:GH84 GK83:GK84 GN83:GN84 GQ83:GQ84">
    <cfRule type="cellIs" dxfId="1253" priority="274" operator="equal">
      <formula>0</formula>
    </cfRule>
  </conditionalFormatting>
  <conditionalFormatting sqref="AW87:AW94 AZ87:AZ94 BC87:BC94 BF87:BF94 BI87:BI94 BL87:BL94 BO87:BO94 BR87:BR94 BU87:BU94 BX87:BX94 CA87:CA94 CD87:CD94 CG87:CG94 CJ87:CJ94 CM87:CM94 CP87:CP94 CS87:CS94 CV87:CV94 CY87:CY94 DB87:DB94 DE87:DE94 DH87:DH94 DK87:DK94 DN87:DN94 DQ87:DQ94 DT87:DT94 DW87:DW94 DZ87:DZ94 EC87:EC94 EF87:EF94 EI87:EI94 EL87:EL94 EO87:EO94 ER87:ER94 EU87:EU94 EX87:EX94 FA87:FA94 FD87:FD94 FG87:FG94 FJ87:FJ94 FM87:FM94 FP87:FP94 FS87:FS94 FV87:FV94 FY87:FY94 GB87:GB94 GE87:GE94 GH87:GH94 GK87:GK94 GN87:GN94 GQ87:GQ94">
    <cfRule type="cellIs" dxfId="1252" priority="273" operator="equal">
      <formula>0</formula>
    </cfRule>
  </conditionalFormatting>
  <conditionalFormatting sqref="AW22:AW23 AZ22:AZ23 BC22:BC23 BF22:BF23 BI22:BI23 BL22:BL23 BO22:BO23 BR22:BR23 BU22:BU23 BX22:BX23 CA22:CA23 CD22:CD23 CG22:CG23 CJ22:CJ23 CM22:CM23 CP22:CP23 CS22:CS23 CV22:CV23 CY22:CY23 DB22:DB23 DE22:DE23 DH22:DH23 DK22:DK23 DN22:DN23 DQ22:DQ23 DT22:DT23 DW22:DW23 DZ22:DZ23 EC22:EC23 EF22:EF23 EI22:EI23 EL22:EL23 EO22:EO23 ER22:ER23 EU22:EU23 EX22:EX23 FA22:FA23 FD22:FD23 FG22:FG23 FJ22:FJ23 FM22:FM23 FP22:FP23 FS22:FS23 FV22:FV23 FY22:FY23 GB22:GB23 GE22:GE23 GH22:GH23 GK22:GK23 GN22:GN23 GQ22:GQ23">
    <cfRule type="cellIs" dxfId="1251" priority="272" operator="equal">
      <formula>0</formula>
    </cfRule>
  </conditionalFormatting>
  <conditionalFormatting sqref="AW39 AZ39 BC39 BF39 BI39 BL39 BO39 BR39 BU39 BX39 CA39 CD39 CG39 CJ39 CM39 CP39 CS39 CV39 CY39 DB39 DE39 DH39 DK39 DN39 DQ39 DT39 DW39 DZ39 EC39 EF39 EI39 EL39 EO39 ER39 EU39 EX39 FA39 FD39 FG39 FJ39 FM39 FP39 FS39 FV39 FY39 GB39 GE39 GH39 GK39 GN39 GQ39">
    <cfRule type="cellIs" dxfId="1250" priority="271" operator="equal">
      <formula>0</formula>
    </cfRule>
  </conditionalFormatting>
  <conditionalFormatting sqref="AW40 AZ40 BC40 BF40 BI40 BL40 BO40 BR40 BU40 BX40 CA40 CD40 CG40 CJ40 CM40 CP40 CS40 CV40 CY40 DB40 DE40 DH40 DK40 DN40 DQ40 DT40 DW40 DZ40 EC40 EF40 EI40 EL40 EO40 ER40 EU40 EX40 FA40 FD40 FG40 FJ40 FM40 FP40 FS40 FV40 FY40 GB40 GE40 GH40 GK40 GN40 GQ40">
    <cfRule type="cellIs" dxfId="1249" priority="270" operator="equal">
      <formula>0</formula>
    </cfRule>
  </conditionalFormatting>
  <conditionalFormatting sqref="AW122 AZ122 BC122 BF122 BI122 BL122 BO122 BR122 BU122 BX122 CA122 CD122 CG122 CJ122 CM122 CP122 CS122 CV122 CY122 DB122 DE122 DH122 DK122 DN122 DQ122 DT122 DW122 DZ122 EC122 EF122 EI122 EL122 EO122 ER122 EU122 EX122 FA122 FD122 FG122 FJ122 FM122 FP122 FS122 FV122 FY122 GB122 GE122 GH122 GK122 GN122 GQ122">
    <cfRule type="cellIs" dxfId="1248" priority="269" operator="equal">
      <formula>0</formula>
    </cfRule>
  </conditionalFormatting>
  <conditionalFormatting sqref="AW123 AZ123 BC123 BF123 BI123 BL123 BO123 BR123 BU123 BX123 CA123 CD123 CG123 CJ123 CM123 CP123 CS123 CV123 CY123 DB123 DE123 DH123 DK123 DN123 DQ123 DT123 DW123 DZ123 EC123 EF123 EI123 EL123 EO123 ER123 EU123 EX123 FA123 FD123 FG123 FJ123 FM123 FP123 FS123 FV123 FY123 GB123 GE123 GH123 GK123 GN123 GQ123">
    <cfRule type="cellIs" dxfId="1247" priority="268" operator="equal">
      <formula>0</formula>
    </cfRule>
  </conditionalFormatting>
  <conditionalFormatting sqref="S70 S61 S64:S67 S74 S147:S1048576 S80:S81 S45:S49 S26:S32 S1:S7 S10:S18">
    <cfRule type="cellIs" dxfId="1246" priority="754" operator="equal">
      <formula>0</formula>
    </cfRule>
  </conditionalFormatting>
  <conditionalFormatting sqref="S75:S79">
    <cfRule type="cellIs" dxfId="1245" priority="753" operator="equal">
      <formula>0</formula>
    </cfRule>
  </conditionalFormatting>
  <conditionalFormatting sqref="S98 S82 S85">
    <cfRule type="cellIs" dxfId="1244" priority="752" operator="equal">
      <formula>0</formula>
    </cfRule>
  </conditionalFormatting>
  <conditionalFormatting sqref="S132 S113:S116 S145:S146 S126:S130">
    <cfRule type="cellIs" dxfId="1243" priority="751" operator="equal">
      <formula>0</formula>
    </cfRule>
  </conditionalFormatting>
  <conditionalFormatting sqref="S71:S73">
    <cfRule type="cellIs" dxfId="1242" priority="750" operator="equal">
      <formula>0</formula>
    </cfRule>
  </conditionalFormatting>
  <conditionalFormatting sqref="S50:S57 S60">
    <cfRule type="cellIs" dxfId="1241" priority="741" operator="equal">
      <formula>0</formula>
    </cfRule>
  </conditionalFormatting>
  <conditionalFormatting sqref="S131">
    <cfRule type="cellIs" dxfId="1240" priority="749" operator="equal">
      <formula>0</formula>
    </cfRule>
  </conditionalFormatting>
  <conditionalFormatting sqref="S117:S118">
    <cfRule type="cellIs" dxfId="1239" priority="748" operator="equal">
      <formula>0</formula>
    </cfRule>
  </conditionalFormatting>
  <conditionalFormatting sqref="S71">
    <cfRule type="cellIs" dxfId="1238" priority="746" operator="greaterThan">
      <formula>0</formula>
    </cfRule>
    <cfRule type="cellIs" dxfId="1237" priority="747" operator="lessThan">
      <formula>0</formula>
    </cfRule>
  </conditionalFormatting>
  <conditionalFormatting sqref="S14">
    <cfRule type="cellIs" dxfId="1236" priority="744" operator="greaterThan">
      <formula>0</formula>
    </cfRule>
    <cfRule type="cellIs" dxfId="1235" priority="745" operator="lessThan">
      <formula>0</formula>
    </cfRule>
  </conditionalFormatting>
  <conditionalFormatting sqref="S114">
    <cfRule type="cellIs" dxfId="1234" priority="742" operator="greaterThan">
      <formula>0</formula>
    </cfRule>
    <cfRule type="cellIs" dxfId="1233" priority="743" operator="lessThan">
      <formula>0</formula>
    </cfRule>
  </conditionalFormatting>
  <conditionalFormatting sqref="S33">
    <cfRule type="cellIs" dxfId="1232" priority="740" operator="equal">
      <formula>0</formula>
    </cfRule>
  </conditionalFormatting>
  <conditionalFormatting sqref="S86 S97">
    <cfRule type="cellIs" dxfId="1231" priority="739" operator="equal">
      <formula>0</formula>
    </cfRule>
  </conditionalFormatting>
  <conditionalFormatting sqref="S143:S144 S133:S138">
    <cfRule type="cellIs" dxfId="1230" priority="738" operator="equal">
      <formula>0</formula>
    </cfRule>
  </conditionalFormatting>
  <conditionalFormatting sqref="S62">
    <cfRule type="cellIs" dxfId="1229" priority="737" operator="equal">
      <formula>0</formula>
    </cfRule>
  </conditionalFormatting>
  <conditionalFormatting sqref="S63">
    <cfRule type="cellIs" dxfId="1228" priority="736" operator="equal">
      <formula>0</formula>
    </cfRule>
  </conditionalFormatting>
  <conditionalFormatting sqref="S68">
    <cfRule type="cellIs" dxfId="1227" priority="735" operator="equal">
      <formula>0</formula>
    </cfRule>
  </conditionalFormatting>
  <conditionalFormatting sqref="S69">
    <cfRule type="cellIs" dxfId="1226" priority="734" operator="equal">
      <formula>0</formula>
    </cfRule>
  </conditionalFormatting>
  <conditionalFormatting sqref="S69">
    <cfRule type="cellIs" dxfId="1225" priority="732" operator="greaterThan">
      <formula>0</formula>
    </cfRule>
    <cfRule type="cellIs" dxfId="1224" priority="733" operator="lessThan">
      <formula>0</formula>
    </cfRule>
  </conditionalFormatting>
  <conditionalFormatting sqref="S34">
    <cfRule type="cellIs" dxfId="1223" priority="731" operator="equal">
      <formula>0</formula>
    </cfRule>
  </conditionalFormatting>
  <conditionalFormatting sqref="S35">
    <cfRule type="cellIs" dxfId="1222" priority="728" operator="equal">
      <formula>0</formula>
    </cfRule>
  </conditionalFormatting>
  <conditionalFormatting sqref="S63">
    <cfRule type="cellIs" dxfId="1221" priority="729" operator="greaterThan">
      <formula>0</formula>
    </cfRule>
    <cfRule type="cellIs" dxfId="1220" priority="730" operator="lessThan">
      <formula>0</formula>
    </cfRule>
  </conditionalFormatting>
  <conditionalFormatting sqref="S36">
    <cfRule type="cellIs" dxfId="1219" priority="727" operator="equal">
      <formula>0</formula>
    </cfRule>
  </conditionalFormatting>
  <conditionalFormatting sqref="S19">
    <cfRule type="cellIs" dxfId="1218" priority="725" operator="equal">
      <formula>0</formula>
    </cfRule>
  </conditionalFormatting>
  <conditionalFormatting sqref="S119">
    <cfRule type="cellIs" dxfId="1217" priority="726" operator="equal">
      <formula>0</formula>
    </cfRule>
  </conditionalFormatting>
  <conditionalFormatting sqref="S37">
    <cfRule type="cellIs" dxfId="1216" priority="724" operator="equal">
      <formula>0</formula>
    </cfRule>
  </conditionalFormatting>
  <conditionalFormatting sqref="S120">
    <cfRule type="cellIs" dxfId="1215" priority="723" operator="equal">
      <formula>0</formula>
    </cfRule>
  </conditionalFormatting>
  <conditionalFormatting sqref="S20">
    <cfRule type="cellIs" dxfId="1214" priority="722" operator="equal">
      <formula>0</formula>
    </cfRule>
  </conditionalFormatting>
  <conditionalFormatting sqref="S38">
    <cfRule type="cellIs" dxfId="1213" priority="721" operator="equal">
      <formula>0</formula>
    </cfRule>
  </conditionalFormatting>
  <conditionalFormatting sqref="S121">
    <cfRule type="cellIs" dxfId="1212" priority="720" operator="equal">
      <formula>0</formula>
    </cfRule>
  </conditionalFormatting>
  <conditionalFormatting sqref="S21">
    <cfRule type="cellIs" dxfId="1211" priority="719" operator="equal">
      <formula>0</formula>
    </cfRule>
  </conditionalFormatting>
  <conditionalFormatting sqref="S108 S102 S104:S105">
    <cfRule type="cellIs" dxfId="1210" priority="718" operator="equal">
      <formula>0</formula>
    </cfRule>
  </conditionalFormatting>
  <conditionalFormatting sqref="S103">
    <cfRule type="cellIs" dxfId="1209" priority="717" operator="equal">
      <formula>0</formula>
    </cfRule>
  </conditionalFormatting>
  <conditionalFormatting sqref="S109:S110 S106">
    <cfRule type="cellIs" dxfId="1208" priority="716" operator="equal">
      <formula>0</formula>
    </cfRule>
  </conditionalFormatting>
  <conditionalFormatting sqref="S107">
    <cfRule type="cellIs" dxfId="1207" priority="715" operator="equal">
      <formula>0</formula>
    </cfRule>
  </conditionalFormatting>
  <conditionalFormatting sqref="S99:S101">
    <cfRule type="cellIs" dxfId="1206" priority="714" operator="equal">
      <formula>0</formula>
    </cfRule>
  </conditionalFormatting>
  <conditionalFormatting sqref="S99">
    <cfRule type="cellIs" dxfId="1205" priority="712" operator="greaterThan">
      <formula>0</formula>
    </cfRule>
    <cfRule type="cellIs" dxfId="1204" priority="713" operator="lessThan">
      <formula>0</formula>
    </cfRule>
  </conditionalFormatting>
  <conditionalFormatting sqref="S112">
    <cfRule type="cellIs" dxfId="1203" priority="711" operator="equal">
      <formula>0</formula>
    </cfRule>
  </conditionalFormatting>
  <conditionalFormatting sqref="S111">
    <cfRule type="cellIs" dxfId="1202" priority="710" operator="equal">
      <formula>0</formula>
    </cfRule>
  </conditionalFormatting>
  <conditionalFormatting sqref="S111">
    <cfRule type="cellIs" dxfId="1201" priority="708" operator="greaterThan">
      <formula>0</formula>
    </cfRule>
    <cfRule type="cellIs" dxfId="1200" priority="709" operator="lessThan">
      <formula>0</formula>
    </cfRule>
  </conditionalFormatting>
  <conditionalFormatting sqref="S43">
    <cfRule type="cellIs" dxfId="1199" priority="707" operator="equal">
      <formula>0</formula>
    </cfRule>
  </conditionalFormatting>
  <conditionalFormatting sqref="S44">
    <cfRule type="cellIs" dxfId="1198" priority="706" operator="equal">
      <formula>0</formula>
    </cfRule>
  </conditionalFormatting>
  <conditionalFormatting sqref="S83:S84">
    <cfRule type="cellIs" dxfId="1197" priority="702" operator="equal">
      <formula>0</formula>
    </cfRule>
  </conditionalFormatting>
  <conditionalFormatting sqref="S87:S94">
    <cfRule type="cellIs" dxfId="1196" priority="701" operator="equal">
      <formula>0</formula>
    </cfRule>
  </conditionalFormatting>
  <conditionalFormatting sqref="S22:S23">
    <cfRule type="cellIs" dxfId="1195" priority="700" operator="equal">
      <formula>0</formula>
    </cfRule>
  </conditionalFormatting>
  <conditionalFormatting sqref="S39">
    <cfRule type="cellIs" dxfId="1194" priority="699" operator="equal">
      <formula>0</formula>
    </cfRule>
  </conditionalFormatting>
  <conditionalFormatting sqref="S40">
    <cfRule type="cellIs" dxfId="1193" priority="698" operator="equal">
      <formula>0</formula>
    </cfRule>
  </conditionalFormatting>
  <conditionalFormatting sqref="S122">
    <cfRule type="cellIs" dxfId="1192" priority="697" operator="equal">
      <formula>0</formula>
    </cfRule>
  </conditionalFormatting>
  <conditionalFormatting sqref="S123">
    <cfRule type="cellIs" dxfId="1191" priority="696" operator="equal">
      <formula>0</formula>
    </cfRule>
  </conditionalFormatting>
  <conditionalFormatting sqref="S139:S140">
    <cfRule type="cellIs" dxfId="1190" priority="695" operator="equal">
      <formula>0</formula>
    </cfRule>
  </conditionalFormatting>
  <conditionalFormatting sqref="T70 T61 T64:T67 T74 T147:T1048576 T80:T81 T45:T49 T26:T32 T1:T7 T10:T18">
    <cfRule type="cellIs" dxfId="1189" priority="693" operator="equal">
      <formula>0</formula>
    </cfRule>
  </conditionalFormatting>
  <conditionalFormatting sqref="T75:T79">
    <cfRule type="cellIs" dxfId="1188" priority="692" operator="equal">
      <formula>0</formula>
    </cfRule>
  </conditionalFormatting>
  <conditionalFormatting sqref="T98 T82 T85">
    <cfRule type="cellIs" dxfId="1187" priority="691" operator="equal">
      <formula>0</formula>
    </cfRule>
  </conditionalFormatting>
  <conditionalFormatting sqref="T132 T113:T116 T145:T146 T126:T130">
    <cfRule type="cellIs" dxfId="1186" priority="690" operator="equal">
      <formula>0</formula>
    </cfRule>
  </conditionalFormatting>
  <conditionalFormatting sqref="T71:T73">
    <cfRule type="cellIs" dxfId="1185" priority="689" operator="equal">
      <formula>0</formula>
    </cfRule>
  </conditionalFormatting>
  <conditionalFormatting sqref="T50:T57 T60">
    <cfRule type="cellIs" dxfId="1184" priority="680" operator="equal">
      <formula>0</formula>
    </cfRule>
  </conditionalFormatting>
  <conditionalFormatting sqref="T131">
    <cfRule type="cellIs" dxfId="1183" priority="688" operator="equal">
      <formula>0</formula>
    </cfRule>
  </conditionalFormatting>
  <conditionalFormatting sqref="T117:T118">
    <cfRule type="cellIs" dxfId="1182" priority="687" operator="equal">
      <formula>0</formula>
    </cfRule>
  </conditionalFormatting>
  <conditionalFormatting sqref="T71">
    <cfRule type="cellIs" dxfId="1181" priority="685" operator="greaterThan">
      <formula>0</formula>
    </cfRule>
    <cfRule type="cellIs" dxfId="1180" priority="686" operator="lessThan">
      <formula>0</formula>
    </cfRule>
  </conditionalFormatting>
  <conditionalFormatting sqref="T14">
    <cfRule type="cellIs" dxfId="1179" priority="683" operator="greaterThan">
      <formula>0</formula>
    </cfRule>
    <cfRule type="cellIs" dxfId="1178" priority="684" operator="lessThan">
      <formula>0</formula>
    </cfRule>
  </conditionalFormatting>
  <conditionalFormatting sqref="T114">
    <cfRule type="cellIs" dxfId="1177" priority="681" operator="greaterThan">
      <formula>0</formula>
    </cfRule>
    <cfRule type="cellIs" dxfId="1176" priority="682" operator="lessThan">
      <formula>0</formula>
    </cfRule>
  </conditionalFormatting>
  <conditionalFormatting sqref="T33">
    <cfRule type="cellIs" dxfId="1175" priority="679" operator="equal">
      <formula>0</formula>
    </cfRule>
  </conditionalFormatting>
  <conditionalFormatting sqref="T86 T97">
    <cfRule type="cellIs" dxfId="1174" priority="678" operator="equal">
      <formula>0</formula>
    </cfRule>
  </conditionalFormatting>
  <conditionalFormatting sqref="T143:T144 T133:T138">
    <cfRule type="cellIs" dxfId="1173" priority="677" operator="equal">
      <formula>0</formula>
    </cfRule>
  </conditionalFormatting>
  <conditionalFormatting sqref="T62">
    <cfRule type="cellIs" dxfId="1172" priority="676" operator="equal">
      <formula>0</formula>
    </cfRule>
  </conditionalFormatting>
  <conditionalFormatting sqref="T63">
    <cfRule type="cellIs" dxfId="1171" priority="675" operator="equal">
      <formula>0</formula>
    </cfRule>
  </conditionalFormatting>
  <conditionalFormatting sqref="T68">
    <cfRule type="cellIs" dxfId="1170" priority="674" operator="equal">
      <formula>0</formula>
    </cfRule>
  </conditionalFormatting>
  <conditionalFormatting sqref="T69">
    <cfRule type="cellIs" dxfId="1169" priority="673" operator="equal">
      <formula>0</formula>
    </cfRule>
  </conditionalFormatting>
  <conditionalFormatting sqref="T69">
    <cfRule type="cellIs" dxfId="1168" priority="671" operator="greaterThan">
      <formula>0</formula>
    </cfRule>
    <cfRule type="cellIs" dxfId="1167" priority="672" operator="lessThan">
      <formula>0</formula>
    </cfRule>
  </conditionalFormatting>
  <conditionalFormatting sqref="T34">
    <cfRule type="cellIs" dxfId="1166" priority="670" operator="equal">
      <formula>0</formula>
    </cfRule>
  </conditionalFormatting>
  <conditionalFormatting sqref="T35">
    <cfRule type="cellIs" dxfId="1165" priority="667" operator="equal">
      <formula>0</formula>
    </cfRule>
  </conditionalFormatting>
  <conditionalFormatting sqref="T63">
    <cfRule type="cellIs" dxfId="1164" priority="668" operator="greaterThan">
      <formula>0</formula>
    </cfRule>
    <cfRule type="cellIs" dxfId="1163" priority="669" operator="lessThan">
      <formula>0</formula>
    </cfRule>
  </conditionalFormatting>
  <conditionalFormatting sqref="T36">
    <cfRule type="cellIs" dxfId="1162" priority="666" operator="equal">
      <formula>0</formula>
    </cfRule>
  </conditionalFormatting>
  <conditionalFormatting sqref="T19">
    <cfRule type="cellIs" dxfId="1161" priority="664" operator="equal">
      <formula>0</formula>
    </cfRule>
  </conditionalFormatting>
  <conditionalFormatting sqref="T119">
    <cfRule type="cellIs" dxfId="1160" priority="665" operator="equal">
      <formula>0</formula>
    </cfRule>
  </conditionalFormatting>
  <conditionalFormatting sqref="T37">
    <cfRule type="cellIs" dxfId="1159" priority="663" operator="equal">
      <formula>0</formula>
    </cfRule>
  </conditionalFormatting>
  <conditionalFormatting sqref="T120">
    <cfRule type="cellIs" dxfId="1158" priority="662" operator="equal">
      <formula>0</formula>
    </cfRule>
  </conditionalFormatting>
  <conditionalFormatting sqref="T20">
    <cfRule type="cellIs" dxfId="1157" priority="661" operator="equal">
      <formula>0</formula>
    </cfRule>
  </conditionalFormatting>
  <conditionalFormatting sqref="T38">
    <cfRule type="cellIs" dxfId="1156" priority="660" operator="equal">
      <formula>0</formula>
    </cfRule>
  </conditionalFormatting>
  <conditionalFormatting sqref="T121">
    <cfRule type="cellIs" dxfId="1155" priority="659" operator="equal">
      <formula>0</formula>
    </cfRule>
  </conditionalFormatting>
  <conditionalFormatting sqref="T21">
    <cfRule type="cellIs" dxfId="1154" priority="658" operator="equal">
      <formula>0</formula>
    </cfRule>
  </conditionalFormatting>
  <conditionalFormatting sqref="T108 T102 T104:T105">
    <cfRule type="cellIs" dxfId="1153" priority="657" operator="equal">
      <formula>0</formula>
    </cfRule>
  </conditionalFormatting>
  <conditionalFormatting sqref="T103">
    <cfRule type="cellIs" dxfId="1152" priority="656" operator="equal">
      <formula>0</formula>
    </cfRule>
  </conditionalFormatting>
  <conditionalFormatting sqref="T109:T110 T106">
    <cfRule type="cellIs" dxfId="1151" priority="655" operator="equal">
      <formula>0</formula>
    </cfRule>
  </conditionalFormatting>
  <conditionalFormatting sqref="T107">
    <cfRule type="cellIs" dxfId="1150" priority="654" operator="equal">
      <formula>0</formula>
    </cfRule>
  </conditionalFormatting>
  <conditionalFormatting sqref="T99:T101">
    <cfRule type="cellIs" dxfId="1149" priority="653" operator="equal">
      <formula>0</formula>
    </cfRule>
  </conditionalFormatting>
  <conditionalFormatting sqref="T99">
    <cfRule type="cellIs" dxfId="1148" priority="651" operator="greaterThan">
      <formula>0</formula>
    </cfRule>
    <cfRule type="cellIs" dxfId="1147" priority="652" operator="lessThan">
      <formula>0</formula>
    </cfRule>
  </conditionalFormatting>
  <conditionalFormatting sqref="T112">
    <cfRule type="cellIs" dxfId="1146" priority="650" operator="equal">
      <formula>0</formula>
    </cfRule>
  </conditionalFormatting>
  <conditionalFormatting sqref="T111">
    <cfRule type="cellIs" dxfId="1145" priority="649" operator="equal">
      <formula>0</formula>
    </cfRule>
  </conditionalFormatting>
  <conditionalFormatting sqref="T111">
    <cfRule type="cellIs" dxfId="1144" priority="647" operator="greaterThan">
      <formula>0</formula>
    </cfRule>
    <cfRule type="cellIs" dxfId="1143" priority="648" operator="lessThan">
      <formula>0</formula>
    </cfRule>
  </conditionalFormatting>
  <conditionalFormatting sqref="T43">
    <cfRule type="cellIs" dxfId="1142" priority="646" operator="equal">
      <formula>0</formula>
    </cfRule>
  </conditionalFormatting>
  <conditionalFormatting sqref="T44">
    <cfRule type="cellIs" dxfId="1141" priority="645" operator="equal">
      <formula>0</formula>
    </cfRule>
  </conditionalFormatting>
  <conditionalFormatting sqref="T83:T84">
    <cfRule type="cellIs" dxfId="1140" priority="641" operator="equal">
      <formula>0</formula>
    </cfRule>
  </conditionalFormatting>
  <conditionalFormatting sqref="T87:T94">
    <cfRule type="cellIs" dxfId="1139" priority="640" operator="equal">
      <formula>0</formula>
    </cfRule>
  </conditionalFormatting>
  <conditionalFormatting sqref="T22:T23">
    <cfRule type="cellIs" dxfId="1138" priority="639" operator="equal">
      <formula>0</formula>
    </cfRule>
  </conditionalFormatting>
  <conditionalFormatting sqref="T39">
    <cfRule type="cellIs" dxfId="1137" priority="638" operator="equal">
      <formula>0</formula>
    </cfRule>
  </conditionalFormatting>
  <conditionalFormatting sqref="T40">
    <cfRule type="cellIs" dxfId="1136" priority="637" operator="equal">
      <formula>0</formula>
    </cfRule>
  </conditionalFormatting>
  <conditionalFormatting sqref="T122">
    <cfRule type="cellIs" dxfId="1135" priority="636" operator="equal">
      <formula>0</formula>
    </cfRule>
  </conditionalFormatting>
  <conditionalFormatting sqref="T123">
    <cfRule type="cellIs" dxfId="1134" priority="635" operator="equal">
      <formula>0</formula>
    </cfRule>
  </conditionalFormatting>
  <conditionalFormatting sqref="T139:T140">
    <cfRule type="cellIs" dxfId="1133" priority="634" operator="equal">
      <formula>0</formula>
    </cfRule>
  </conditionalFormatting>
  <conditionalFormatting sqref="AR8:AR9">
    <cfRule type="containsBlanks" dxfId="1132" priority="633">
      <formula>LEN(TRIM(AR8))=0</formula>
    </cfRule>
  </conditionalFormatting>
  <conditionalFormatting sqref="AR26:AR32 AR80:AR81 AR147:AR1048576 AR74 AR61 AR45:AR49 AR64:AR67 AR70 AR1:AR18">
    <cfRule type="cellIs" dxfId="1131" priority="632" operator="equal">
      <formula>0</formula>
    </cfRule>
  </conditionalFormatting>
  <conditionalFormatting sqref="AR75:AR79">
    <cfRule type="cellIs" dxfId="1130" priority="631" operator="equal">
      <formula>0</formula>
    </cfRule>
  </conditionalFormatting>
  <conditionalFormatting sqref="AR85 AR82 AR98">
    <cfRule type="cellIs" dxfId="1129" priority="630" operator="equal">
      <formula>0</formula>
    </cfRule>
  </conditionalFormatting>
  <conditionalFormatting sqref="AR126:AR130 AR145:AR146 AR113:AR116 AR132">
    <cfRule type="cellIs" dxfId="1128" priority="629" operator="equal">
      <formula>0</formula>
    </cfRule>
  </conditionalFormatting>
  <conditionalFormatting sqref="AR71:AR73">
    <cfRule type="cellIs" dxfId="1127" priority="628" operator="equal">
      <formula>0</formula>
    </cfRule>
  </conditionalFormatting>
  <conditionalFormatting sqref="AR50:AR57 AR60">
    <cfRule type="cellIs" dxfId="1126" priority="619" operator="equal">
      <formula>0</formula>
    </cfRule>
  </conditionalFormatting>
  <conditionalFormatting sqref="AR131">
    <cfRule type="cellIs" dxfId="1125" priority="627" operator="equal">
      <formula>0</formula>
    </cfRule>
  </conditionalFormatting>
  <conditionalFormatting sqref="AR117:AR118">
    <cfRule type="cellIs" dxfId="1124" priority="626" operator="equal">
      <formula>0</formula>
    </cfRule>
  </conditionalFormatting>
  <conditionalFormatting sqref="AR71">
    <cfRule type="cellIs" dxfId="1123" priority="624" operator="greaterThan">
      <formula>0</formula>
    </cfRule>
    <cfRule type="cellIs" dxfId="1122" priority="625" operator="lessThan">
      <formula>0</formula>
    </cfRule>
  </conditionalFormatting>
  <conditionalFormatting sqref="AR14">
    <cfRule type="cellIs" dxfId="1121" priority="622" operator="greaterThan">
      <formula>0</formula>
    </cfRule>
    <cfRule type="cellIs" dxfId="1120" priority="623" operator="lessThan">
      <formula>0</formula>
    </cfRule>
  </conditionalFormatting>
  <conditionalFormatting sqref="AR114">
    <cfRule type="cellIs" dxfId="1119" priority="620" operator="greaterThan">
      <formula>0</formula>
    </cfRule>
    <cfRule type="cellIs" dxfId="1118" priority="621" operator="lessThan">
      <formula>0</formula>
    </cfRule>
  </conditionalFormatting>
  <conditionalFormatting sqref="AR33">
    <cfRule type="cellIs" dxfId="1117" priority="618" operator="equal">
      <formula>0</formula>
    </cfRule>
  </conditionalFormatting>
  <conditionalFormatting sqref="AR97 AR86">
    <cfRule type="cellIs" dxfId="1116" priority="617" operator="equal">
      <formula>0</formula>
    </cfRule>
  </conditionalFormatting>
  <conditionalFormatting sqref="AR133:AR138 AR143:AR144">
    <cfRule type="cellIs" dxfId="1115" priority="616" operator="equal">
      <formula>0</formula>
    </cfRule>
  </conditionalFormatting>
  <conditionalFormatting sqref="AR62">
    <cfRule type="cellIs" dxfId="1114" priority="615" operator="equal">
      <formula>0</formula>
    </cfRule>
  </conditionalFormatting>
  <conditionalFormatting sqref="AR63">
    <cfRule type="cellIs" dxfId="1113" priority="614" operator="equal">
      <formula>0</formula>
    </cfRule>
  </conditionalFormatting>
  <conditionalFormatting sqref="AR68">
    <cfRule type="cellIs" dxfId="1112" priority="613" operator="equal">
      <formula>0</formula>
    </cfRule>
  </conditionalFormatting>
  <conditionalFormatting sqref="AR69">
    <cfRule type="cellIs" dxfId="1111" priority="612" operator="equal">
      <formula>0</formula>
    </cfRule>
  </conditionalFormatting>
  <conditionalFormatting sqref="AR69">
    <cfRule type="cellIs" dxfId="1110" priority="610" operator="greaterThan">
      <formula>0</formula>
    </cfRule>
    <cfRule type="cellIs" dxfId="1109" priority="611" operator="lessThan">
      <formula>0</formula>
    </cfRule>
  </conditionalFormatting>
  <conditionalFormatting sqref="AR34">
    <cfRule type="cellIs" dxfId="1108" priority="609" operator="equal">
      <formula>0</formula>
    </cfRule>
  </conditionalFormatting>
  <conditionalFormatting sqref="AR35">
    <cfRule type="cellIs" dxfId="1107" priority="606" operator="equal">
      <formula>0</formula>
    </cfRule>
  </conditionalFormatting>
  <conditionalFormatting sqref="AR63">
    <cfRule type="cellIs" dxfId="1106" priority="607" operator="greaterThan">
      <formula>0</formula>
    </cfRule>
    <cfRule type="cellIs" dxfId="1105" priority="608" operator="lessThan">
      <formula>0</formula>
    </cfRule>
  </conditionalFormatting>
  <conditionalFormatting sqref="AR36">
    <cfRule type="cellIs" dxfId="1104" priority="605" operator="equal">
      <formula>0</formula>
    </cfRule>
  </conditionalFormatting>
  <conditionalFormatting sqref="AR19">
    <cfRule type="cellIs" dxfId="1103" priority="603" operator="equal">
      <formula>0</formula>
    </cfRule>
  </conditionalFormatting>
  <conditionalFormatting sqref="AR119">
    <cfRule type="cellIs" dxfId="1102" priority="604" operator="equal">
      <formula>0</formula>
    </cfRule>
  </conditionalFormatting>
  <conditionalFormatting sqref="AR37">
    <cfRule type="cellIs" dxfId="1101" priority="602" operator="equal">
      <formula>0</formula>
    </cfRule>
  </conditionalFormatting>
  <conditionalFormatting sqref="AR120">
    <cfRule type="cellIs" dxfId="1100" priority="601" operator="equal">
      <formula>0</formula>
    </cfRule>
  </conditionalFormatting>
  <conditionalFormatting sqref="AR20">
    <cfRule type="cellIs" dxfId="1099" priority="600" operator="equal">
      <formula>0</formula>
    </cfRule>
  </conditionalFormatting>
  <conditionalFormatting sqref="AR38">
    <cfRule type="cellIs" dxfId="1098" priority="599" operator="equal">
      <formula>0</formula>
    </cfRule>
  </conditionalFormatting>
  <conditionalFormatting sqref="AR121">
    <cfRule type="cellIs" dxfId="1097" priority="598" operator="equal">
      <formula>0</formula>
    </cfRule>
  </conditionalFormatting>
  <conditionalFormatting sqref="AR21">
    <cfRule type="cellIs" dxfId="1096" priority="597" operator="equal">
      <formula>0</formula>
    </cfRule>
  </conditionalFormatting>
  <conditionalFormatting sqref="AR104:AR105 AR102 AR108">
    <cfRule type="cellIs" dxfId="1095" priority="596" operator="equal">
      <formula>0</formula>
    </cfRule>
  </conditionalFormatting>
  <conditionalFormatting sqref="AR103">
    <cfRule type="cellIs" dxfId="1094" priority="595" operator="equal">
      <formula>0</formula>
    </cfRule>
  </conditionalFormatting>
  <conditionalFormatting sqref="AR106 AR109:AR110">
    <cfRule type="cellIs" dxfId="1093" priority="594" operator="equal">
      <formula>0</formula>
    </cfRule>
  </conditionalFormatting>
  <conditionalFormatting sqref="AR107">
    <cfRule type="cellIs" dxfId="1092" priority="593" operator="equal">
      <formula>0</formula>
    </cfRule>
  </conditionalFormatting>
  <conditionalFormatting sqref="AR99:AR101">
    <cfRule type="cellIs" dxfId="1091" priority="592" operator="equal">
      <formula>0</formula>
    </cfRule>
  </conditionalFormatting>
  <conditionalFormatting sqref="AR99">
    <cfRule type="cellIs" dxfId="1090" priority="590" operator="greaterThan">
      <formula>0</formula>
    </cfRule>
    <cfRule type="cellIs" dxfId="1089" priority="591" operator="lessThan">
      <formula>0</formula>
    </cfRule>
  </conditionalFormatting>
  <conditionalFormatting sqref="AR112">
    <cfRule type="cellIs" dxfId="1088" priority="589" operator="equal">
      <formula>0</formula>
    </cfRule>
  </conditionalFormatting>
  <conditionalFormatting sqref="AR111">
    <cfRule type="cellIs" dxfId="1087" priority="588" operator="equal">
      <formula>0</formula>
    </cfRule>
  </conditionalFormatting>
  <conditionalFormatting sqref="AR111">
    <cfRule type="cellIs" dxfId="1086" priority="586" operator="greaterThan">
      <formula>0</formula>
    </cfRule>
    <cfRule type="cellIs" dxfId="1085" priority="587" operator="lessThan">
      <formula>0</formula>
    </cfRule>
  </conditionalFormatting>
  <conditionalFormatting sqref="AR43">
    <cfRule type="cellIs" dxfId="1084" priority="585" operator="equal">
      <formula>0</formula>
    </cfRule>
  </conditionalFormatting>
  <conditionalFormatting sqref="AR44">
    <cfRule type="cellIs" dxfId="1083" priority="584" operator="equal">
      <formula>0</formula>
    </cfRule>
  </conditionalFormatting>
  <conditionalFormatting sqref="AR9">
    <cfRule type="cellIs" dxfId="1082" priority="581" operator="equal">
      <formula>$J$6</formula>
    </cfRule>
    <cfRule type="cellIs" dxfId="1081" priority="583" operator="between">
      <formula>$J$5</formula>
      <formula>$J$7</formula>
    </cfRule>
  </conditionalFormatting>
  <conditionalFormatting sqref="AR8">
    <cfRule type="cellIs" dxfId="1080" priority="582" operator="between">
      <formula>$J$5</formula>
      <formula>$J$7</formula>
    </cfRule>
  </conditionalFormatting>
  <conditionalFormatting sqref="AR83:AR84">
    <cfRule type="cellIs" dxfId="1079" priority="580" operator="equal">
      <formula>0</formula>
    </cfRule>
  </conditionalFormatting>
  <conditionalFormatting sqref="AR87:AR94">
    <cfRule type="cellIs" dxfId="1078" priority="579" operator="equal">
      <formula>0</formula>
    </cfRule>
  </conditionalFormatting>
  <conditionalFormatting sqref="AR22:AR23">
    <cfRule type="cellIs" dxfId="1077" priority="578" operator="equal">
      <formula>0</formula>
    </cfRule>
  </conditionalFormatting>
  <conditionalFormatting sqref="AR39">
    <cfRule type="cellIs" dxfId="1076" priority="577" operator="equal">
      <formula>0</formula>
    </cfRule>
  </conditionalFormatting>
  <conditionalFormatting sqref="AR40">
    <cfRule type="cellIs" dxfId="1075" priority="576" operator="equal">
      <formula>0</formula>
    </cfRule>
  </conditionalFormatting>
  <conditionalFormatting sqref="AR122">
    <cfRule type="cellIs" dxfId="1074" priority="575" operator="equal">
      <formula>0</formula>
    </cfRule>
  </conditionalFormatting>
  <conditionalFormatting sqref="AR123">
    <cfRule type="cellIs" dxfId="1073" priority="574" operator="equal">
      <formula>0</formula>
    </cfRule>
  </conditionalFormatting>
  <conditionalFormatting sqref="AR139:AR140">
    <cfRule type="cellIs" dxfId="1072" priority="573" operator="equal">
      <formula>0</formula>
    </cfRule>
  </conditionalFormatting>
  <conditionalFormatting sqref="AS8:AS9">
    <cfRule type="containsBlanks" dxfId="1071" priority="572">
      <formula>LEN(TRIM(AS8))=0</formula>
    </cfRule>
  </conditionalFormatting>
  <conditionalFormatting sqref="AS70 AS61 AS64:AS67 AS74 AS147:AS1048576 AS80:AS81 AS45:AS49 AS26:AS32 AS1:AS18">
    <cfRule type="cellIs" dxfId="1070" priority="571" operator="equal">
      <formula>0</formula>
    </cfRule>
  </conditionalFormatting>
  <conditionalFormatting sqref="AS50:AS57 AS60">
    <cfRule type="cellIs" dxfId="1069" priority="558" operator="equal">
      <formula>0</formula>
    </cfRule>
  </conditionalFormatting>
  <conditionalFormatting sqref="AS71">
    <cfRule type="cellIs" dxfId="1068" priority="563" operator="greaterThan">
      <formula>0</formula>
    </cfRule>
    <cfRule type="cellIs" dxfId="1067" priority="564" operator="lessThan">
      <formula>0</formula>
    </cfRule>
  </conditionalFormatting>
  <conditionalFormatting sqref="AS14">
    <cfRule type="cellIs" dxfId="1066" priority="561" operator="greaterThan">
      <formula>0</formula>
    </cfRule>
    <cfRule type="cellIs" dxfId="1065" priority="562" operator="lessThan">
      <formula>0</formula>
    </cfRule>
  </conditionalFormatting>
  <conditionalFormatting sqref="AS114">
    <cfRule type="cellIs" dxfId="1064" priority="559" operator="greaterThan">
      <formula>0</formula>
    </cfRule>
    <cfRule type="cellIs" dxfId="1063" priority="560" operator="lessThan">
      <formula>0</formula>
    </cfRule>
  </conditionalFormatting>
  <conditionalFormatting sqref="AS69">
    <cfRule type="cellIs" dxfId="1062" priority="549" operator="greaterThan">
      <formula>0</formula>
    </cfRule>
    <cfRule type="cellIs" dxfId="1061" priority="550" operator="lessThan">
      <formula>0</formula>
    </cfRule>
  </conditionalFormatting>
  <conditionalFormatting sqref="AS34">
    <cfRule type="cellIs" dxfId="1060" priority="548" operator="equal">
      <formula>0</formula>
    </cfRule>
  </conditionalFormatting>
  <conditionalFormatting sqref="AS35">
    <cfRule type="cellIs" dxfId="1059" priority="545" operator="equal">
      <formula>0</formula>
    </cfRule>
  </conditionalFormatting>
  <conditionalFormatting sqref="AS63">
    <cfRule type="cellIs" dxfId="1058" priority="546" operator="greaterThan">
      <formula>0</formula>
    </cfRule>
    <cfRule type="cellIs" dxfId="1057" priority="547" operator="lessThan">
      <formula>0</formula>
    </cfRule>
  </conditionalFormatting>
  <conditionalFormatting sqref="AS99">
    <cfRule type="cellIs" dxfId="1056" priority="529" operator="greaterThan">
      <formula>0</formula>
    </cfRule>
    <cfRule type="cellIs" dxfId="1055" priority="530" operator="lessThan">
      <formula>0</formula>
    </cfRule>
  </conditionalFormatting>
  <conditionalFormatting sqref="AS112">
    <cfRule type="cellIs" dxfId="1054" priority="528" operator="equal">
      <formula>0</formula>
    </cfRule>
  </conditionalFormatting>
  <conditionalFormatting sqref="AS111">
    <cfRule type="cellIs" dxfId="1053" priority="525" operator="greaterThan">
      <formula>0</formula>
    </cfRule>
    <cfRule type="cellIs" dxfId="1052" priority="526" operator="lessThan">
      <formula>0</formula>
    </cfRule>
  </conditionalFormatting>
  <conditionalFormatting sqref="AS43">
    <cfRule type="cellIs" dxfId="1051" priority="524" operator="equal">
      <formula>0</formula>
    </cfRule>
  </conditionalFormatting>
  <conditionalFormatting sqref="AS9">
    <cfRule type="cellIs" dxfId="1050" priority="520" operator="equal">
      <formula>$J$6</formula>
    </cfRule>
    <cfRule type="cellIs" dxfId="1049" priority="522" operator="between">
      <formula>$J$5</formula>
      <formula>$J$7</formula>
    </cfRule>
  </conditionalFormatting>
  <conditionalFormatting sqref="AS8">
    <cfRule type="cellIs" dxfId="1048" priority="521" operator="between">
      <formula>$J$5</formula>
      <formula>$J$7</formula>
    </cfRule>
  </conditionalFormatting>
  <conditionalFormatting sqref="AS83:AS84">
    <cfRule type="cellIs" dxfId="1047" priority="519" operator="equal">
      <formula>0</formula>
    </cfRule>
  </conditionalFormatting>
  <conditionalFormatting sqref="AT8:AT9">
    <cfRule type="containsBlanks" dxfId="1046" priority="511">
      <formula>LEN(TRIM(AT8))=0</formula>
    </cfRule>
  </conditionalFormatting>
  <conditionalFormatting sqref="AT70 AT61 AT64:AT67 AT74 AT147:AT1048576 AT80:AT81 AT45:AT49 AT26:AT32 AT1:AT18">
    <cfRule type="cellIs" dxfId="1045" priority="510" operator="equal">
      <formula>0</formula>
    </cfRule>
  </conditionalFormatting>
  <conditionalFormatting sqref="AT50:AT57 AT60">
    <cfRule type="cellIs" dxfId="1044" priority="497" operator="equal">
      <formula>0</formula>
    </cfRule>
  </conditionalFormatting>
  <conditionalFormatting sqref="AT71">
    <cfRule type="cellIs" dxfId="1043" priority="502" operator="greaterThan">
      <formula>0</formula>
    </cfRule>
    <cfRule type="cellIs" dxfId="1042" priority="503" operator="lessThan">
      <formula>0</formula>
    </cfRule>
  </conditionalFormatting>
  <conditionalFormatting sqref="AT14">
    <cfRule type="cellIs" dxfId="1041" priority="500" operator="greaterThan">
      <formula>0</formula>
    </cfRule>
    <cfRule type="cellIs" dxfId="1040" priority="501" operator="lessThan">
      <formula>0</formula>
    </cfRule>
  </conditionalFormatting>
  <conditionalFormatting sqref="AT114">
    <cfRule type="cellIs" dxfId="1039" priority="498" operator="greaterThan">
      <formula>0</formula>
    </cfRule>
    <cfRule type="cellIs" dxfId="1038" priority="499" operator="lessThan">
      <formula>0</formula>
    </cfRule>
  </conditionalFormatting>
  <conditionalFormatting sqref="AT69">
    <cfRule type="cellIs" dxfId="1037" priority="488" operator="greaterThan">
      <formula>0</formula>
    </cfRule>
    <cfRule type="cellIs" dxfId="1036" priority="489" operator="lessThan">
      <formula>0</formula>
    </cfRule>
  </conditionalFormatting>
  <conditionalFormatting sqref="AT34">
    <cfRule type="cellIs" dxfId="1035" priority="487" operator="equal">
      <formula>0</formula>
    </cfRule>
  </conditionalFormatting>
  <conditionalFormatting sqref="AT35">
    <cfRule type="cellIs" dxfId="1034" priority="484" operator="equal">
      <formula>0</formula>
    </cfRule>
  </conditionalFormatting>
  <conditionalFormatting sqref="AT63">
    <cfRule type="cellIs" dxfId="1033" priority="485" operator="greaterThan">
      <formula>0</formula>
    </cfRule>
    <cfRule type="cellIs" dxfId="1032" priority="486" operator="lessThan">
      <formula>0</formula>
    </cfRule>
  </conditionalFormatting>
  <conditionalFormatting sqref="AT99">
    <cfRule type="cellIs" dxfId="1031" priority="468" operator="greaterThan">
      <formula>0</formula>
    </cfRule>
    <cfRule type="cellIs" dxfId="1030" priority="469" operator="lessThan">
      <formula>0</formula>
    </cfRule>
  </conditionalFormatting>
  <conditionalFormatting sqref="AT112">
    <cfRule type="cellIs" dxfId="1029" priority="467" operator="equal">
      <formula>0</formula>
    </cfRule>
  </conditionalFormatting>
  <conditionalFormatting sqref="AT111">
    <cfRule type="cellIs" dxfId="1028" priority="464" operator="greaterThan">
      <formula>0</formula>
    </cfRule>
    <cfRule type="cellIs" dxfId="1027" priority="465" operator="lessThan">
      <formula>0</formula>
    </cfRule>
  </conditionalFormatting>
  <conditionalFormatting sqref="AT43">
    <cfRule type="cellIs" dxfId="1026" priority="463" operator="equal">
      <formula>0</formula>
    </cfRule>
  </conditionalFormatting>
  <conditionalFormatting sqref="AT9">
    <cfRule type="cellIs" dxfId="1025" priority="459" operator="equal">
      <formula>$J$6</formula>
    </cfRule>
    <cfRule type="cellIs" dxfId="1024" priority="461" operator="between">
      <formula>$J$5</formula>
      <formula>$J$7</formula>
    </cfRule>
  </conditionalFormatting>
  <conditionalFormatting sqref="AT8">
    <cfRule type="cellIs" dxfId="1023" priority="460" operator="between">
      <formula>$J$5</formula>
      <formula>$J$7</formula>
    </cfRule>
  </conditionalFormatting>
  <conditionalFormatting sqref="AT83:AT84">
    <cfRule type="cellIs" dxfId="1022" priority="458" operator="equal">
      <formula>0</formula>
    </cfRule>
  </conditionalFormatting>
  <conditionalFormatting sqref="W117:W118">
    <cfRule type="cellIs" dxfId="1021" priority="266" operator="equal">
      <formula>0</formula>
    </cfRule>
  </conditionalFormatting>
  <conditionalFormatting sqref="Z117:Z118">
    <cfRule type="cellIs" dxfId="1020" priority="265" operator="equal">
      <formula>0</formula>
    </cfRule>
  </conditionalFormatting>
  <conditionalFormatting sqref="W131">
    <cfRule type="cellIs" dxfId="1019" priority="264" operator="equal">
      <formula>0</formula>
    </cfRule>
  </conditionalFormatting>
  <conditionalFormatting sqref="Z131">
    <cfRule type="cellIs" dxfId="1018" priority="263" operator="equal">
      <formula>0</formula>
    </cfRule>
  </conditionalFormatting>
  <conditionalFormatting sqref="D74 D77:D81 D84">
    <cfRule type="cellIs" dxfId="1017" priority="262" operator="equal">
      <formula>0</formula>
    </cfRule>
  </conditionalFormatting>
  <conditionalFormatting sqref="D75:D76">
    <cfRule type="cellIs" dxfId="1016" priority="261" operator="equal">
      <formula>0</formula>
    </cfRule>
  </conditionalFormatting>
  <conditionalFormatting sqref="D85 D82 D98">
    <cfRule type="cellIs" dxfId="1015" priority="260" operator="equal">
      <formula>0</formula>
    </cfRule>
  </conditionalFormatting>
  <conditionalFormatting sqref="D83">
    <cfRule type="cellIs" dxfId="1014" priority="259" operator="equal">
      <formula>0</formula>
    </cfRule>
  </conditionalFormatting>
  <conditionalFormatting sqref="D87">
    <cfRule type="cellIs" dxfId="1013" priority="256" operator="equal">
      <formula>0</formula>
    </cfRule>
  </conditionalFormatting>
  <conditionalFormatting sqref="D88">
    <cfRule type="cellIs" dxfId="1012" priority="258" operator="equal">
      <formula>0</formula>
    </cfRule>
  </conditionalFormatting>
  <conditionalFormatting sqref="D97 D86">
    <cfRule type="cellIs" dxfId="1011" priority="257" operator="equal">
      <formula>0</formula>
    </cfRule>
  </conditionalFormatting>
  <conditionalFormatting sqref="D89">
    <cfRule type="cellIs" dxfId="1010" priority="255" operator="equal">
      <formula>0</formula>
    </cfRule>
  </conditionalFormatting>
  <conditionalFormatting sqref="D90">
    <cfRule type="cellIs" dxfId="1009" priority="254" operator="equal">
      <formula>0</formula>
    </cfRule>
  </conditionalFormatting>
  <conditionalFormatting sqref="D91">
    <cfRule type="cellIs" dxfId="1008" priority="253" operator="equal">
      <formula>0</formula>
    </cfRule>
  </conditionalFormatting>
  <conditionalFormatting sqref="D92">
    <cfRule type="cellIs" dxfId="1007" priority="252" operator="equal">
      <formula>0</formula>
    </cfRule>
  </conditionalFormatting>
  <conditionalFormatting sqref="D93">
    <cfRule type="cellIs" dxfId="1006" priority="251" operator="equal">
      <formula>0</formula>
    </cfRule>
  </conditionalFormatting>
  <conditionalFormatting sqref="D94">
    <cfRule type="cellIs" dxfId="1005" priority="250" operator="equal">
      <formula>0</formula>
    </cfRule>
  </conditionalFormatting>
  <conditionalFormatting sqref="D104:D105 D102">
    <cfRule type="cellIs" dxfId="1004" priority="249" operator="equal">
      <formula>0</formula>
    </cfRule>
  </conditionalFormatting>
  <conditionalFormatting sqref="D103">
    <cfRule type="cellIs" dxfId="1003" priority="248" operator="equal">
      <formula>0</formula>
    </cfRule>
  </conditionalFormatting>
  <conditionalFormatting sqref="D106">
    <cfRule type="cellIs" dxfId="1002" priority="247" operator="equal">
      <formula>0</formula>
    </cfRule>
  </conditionalFormatting>
  <conditionalFormatting sqref="D100">
    <cfRule type="cellIs" dxfId="1001" priority="246" operator="equal">
      <formula>0</formula>
    </cfRule>
  </conditionalFormatting>
  <conditionalFormatting sqref="D101">
    <cfRule type="cellIs" dxfId="1000" priority="245" operator="equal">
      <formula>0</formula>
    </cfRule>
  </conditionalFormatting>
  <conditionalFormatting sqref="D99">
    <cfRule type="cellIs" dxfId="999" priority="244" operator="equal">
      <formula>0</formula>
    </cfRule>
  </conditionalFormatting>
  <conditionalFormatting sqref="C3:C5">
    <cfRule type="cellIs" dxfId="998" priority="243" operator="equal">
      <formula>0</formula>
    </cfRule>
  </conditionalFormatting>
  <conditionalFormatting sqref="C8:D8">
    <cfRule type="cellIs" dxfId="997" priority="242" operator="equal">
      <formula>0</formula>
    </cfRule>
  </conditionalFormatting>
  <conditionalFormatting sqref="A1:D1">
    <cfRule type="cellIs" dxfId="996" priority="241" operator="equal">
      <formula>0</formula>
    </cfRule>
  </conditionalFormatting>
  <conditionalFormatting sqref="Z24 AC24">
    <cfRule type="cellIs" dxfId="995" priority="240" operator="equal">
      <formula>0</formula>
    </cfRule>
  </conditionalFormatting>
  <conditionalFormatting sqref="A24:F24 K24:R24 GR24:XFD24 U24:W24">
    <cfRule type="cellIs" dxfId="994" priority="239" operator="equal">
      <formula>0</formula>
    </cfRule>
  </conditionalFormatting>
  <conditionalFormatting sqref="G24:J24">
    <cfRule type="cellIs" dxfId="993" priority="238" operator="equal">
      <formula>0</formula>
    </cfRule>
  </conditionalFormatting>
  <conditionalFormatting sqref="X24">
    <cfRule type="cellIs" dxfId="992" priority="237" operator="equal">
      <formula>0</formula>
    </cfRule>
  </conditionalFormatting>
  <conditionalFormatting sqref="Y24">
    <cfRule type="cellIs" dxfId="991" priority="236" operator="equal">
      <formula>0</formula>
    </cfRule>
  </conditionalFormatting>
  <conditionalFormatting sqref="AA24">
    <cfRule type="cellIs" dxfId="990" priority="235" operator="equal">
      <formula>0</formula>
    </cfRule>
  </conditionalFormatting>
  <conditionalFormatting sqref="AB24">
    <cfRule type="cellIs" dxfId="989" priority="234" operator="equal">
      <formula>0</formula>
    </cfRule>
  </conditionalFormatting>
  <conditionalFormatting sqref="AT24">
    <cfRule type="cellIs" dxfId="988" priority="224" operator="equal">
      <formula>0</formula>
    </cfRule>
  </conditionalFormatting>
  <conditionalFormatting sqref="AF24 AI24 AL24 AO24">
    <cfRule type="cellIs" dxfId="987" priority="231" operator="equal">
      <formula>0</formula>
    </cfRule>
  </conditionalFormatting>
  <conditionalFormatting sqref="AU24 AX24 BA24 BD24 BG24 BJ24 BM24 BP24 BS24 BV24 BY24 CB24 CE24 CH24 CK24 CN24 CQ24 CT24 CW24 CZ24 DC24 DF24 DI24 DL24 DO24 DR24 DU24 DX24 EA24 ED24 EG24 EJ24 EM24 EP24 ES24 EV24 EY24 FB24 FE24 FH24 FK24 FN24 FQ24 FT24 FW24 FZ24 GC24 GF24 GI24 GL24 GO24">
    <cfRule type="cellIs" dxfId="986" priority="223" operator="equal">
      <formula>0</formula>
    </cfRule>
  </conditionalFormatting>
  <conditionalFormatting sqref="AD24">
    <cfRule type="cellIs" dxfId="985" priority="233" operator="equal">
      <formula>0</formula>
    </cfRule>
  </conditionalFormatting>
  <conditionalFormatting sqref="AE24">
    <cfRule type="cellIs" dxfId="984" priority="232" operator="equal">
      <formula>0</formula>
    </cfRule>
  </conditionalFormatting>
  <conditionalFormatting sqref="AS24">
    <cfRule type="cellIs" dxfId="983" priority="225" operator="equal">
      <formula>0</formula>
    </cfRule>
  </conditionalFormatting>
  <conditionalFormatting sqref="AG24 AJ24 AM24 AP24">
    <cfRule type="cellIs" dxfId="982" priority="230" operator="equal">
      <formula>0</formula>
    </cfRule>
  </conditionalFormatting>
  <conditionalFormatting sqref="AH24 AK24 AN24 AQ24">
    <cfRule type="cellIs" dxfId="981" priority="229" operator="equal">
      <formula>0</formula>
    </cfRule>
  </conditionalFormatting>
  <conditionalFormatting sqref="AV24 AY24 BB24 BE24 BH24 BK24 BN24 BQ24 BT24 BW24 BZ24 CC24 CF24 CI24 CL24 CO24 CR24 CU24 CX24 DA24 DD24 DG24 DJ24 DM24 DP24 DS24 DV24 DY24 EB24 EE24 EH24 EK24 EN24 EQ24 ET24 EW24 EZ24 FC24 FF24 FI24 FL24 FO24 FR24 FU24 FX24 GA24 GD24 GG24 GJ24 GM24 GP24">
    <cfRule type="cellIs" dxfId="980" priority="222" operator="equal">
      <formula>0</formula>
    </cfRule>
  </conditionalFormatting>
  <conditionalFormatting sqref="AW24 AZ24 BC24 BF24 BI24 BL24 BO24 BR24 BU24 BX24 CA24 CD24 CG24 CJ24 CM24 CP24 CS24 CV24 CY24 DB24 DE24 DH24 DK24 DN24 DQ24 DT24 DW24 DZ24 EC24 EF24 EI24 EL24 EO24 ER24 EU24 EX24 FA24 FD24 FG24 FJ24 FM24 FP24 FS24 FV24 FY24 GB24 GE24 GH24 GK24 GN24 GQ24">
    <cfRule type="cellIs" dxfId="979" priority="221" operator="equal">
      <formula>0</formula>
    </cfRule>
  </conditionalFormatting>
  <conditionalFormatting sqref="S24">
    <cfRule type="cellIs" dxfId="978" priority="228" operator="equal">
      <formula>0</formula>
    </cfRule>
  </conditionalFormatting>
  <conditionalFormatting sqref="T24">
    <cfRule type="cellIs" dxfId="977" priority="227" operator="equal">
      <formula>0</formula>
    </cfRule>
  </conditionalFormatting>
  <conditionalFormatting sqref="AR24">
    <cfRule type="cellIs" dxfId="976" priority="226" operator="equal">
      <formula>0</formula>
    </cfRule>
  </conditionalFormatting>
  <conditionalFormatting sqref="G41:J41">
    <cfRule type="cellIs" dxfId="975" priority="219" operator="equal">
      <formula>0</formula>
    </cfRule>
  </conditionalFormatting>
  <conditionalFormatting sqref="A41:F41 GR41:XFD41 K41:R41 Z41 AC41 U41:W41">
    <cfRule type="cellIs" dxfId="974" priority="220" operator="equal">
      <formula>0</formula>
    </cfRule>
  </conditionalFormatting>
  <conditionalFormatting sqref="X41">
    <cfRule type="cellIs" dxfId="973" priority="218" operator="equal">
      <formula>0</formula>
    </cfRule>
  </conditionalFormatting>
  <conditionalFormatting sqref="Y41">
    <cfRule type="cellIs" dxfId="972" priority="217" operator="equal">
      <formula>0</formula>
    </cfRule>
  </conditionalFormatting>
  <conditionalFormatting sqref="AA41">
    <cfRule type="cellIs" dxfId="971" priority="216" operator="equal">
      <formula>0</formula>
    </cfRule>
  </conditionalFormatting>
  <conditionalFormatting sqref="AB41">
    <cfRule type="cellIs" dxfId="970" priority="215" operator="equal">
      <formula>0</formula>
    </cfRule>
  </conditionalFormatting>
  <conditionalFormatting sqref="AT41">
    <cfRule type="cellIs" dxfId="969" priority="205" operator="equal">
      <formula>0</formula>
    </cfRule>
  </conditionalFormatting>
  <conditionalFormatting sqref="AF41 AI41 AL41 AO41">
    <cfRule type="cellIs" dxfId="968" priority="212" operator="equal">
      <formula>0</formula>
    </cfRule>
  </conditionalFormatting>
  <conditionalFormatting sqref="AU41 AX41 BA41 BD41 BG41 BJ41 BM41 BP41 BS41 BV41 BY41 CB41 CE41 CH41 CK41 CN41 CQ41 CT41 CW41 CZ41 DC41 DF41 DI41 DL41 DO41 DR41 DU41 DX41 EA41 ED41 EG41 EJ41 EM41 EP41 ES41 EV41 EY41 FB41 FE41 FH41 FK41 FN41 FQ41 FT41 FW41 FZ41 GC41 GF41 GI41 GL41 GO41">
    <cfRule type="cellIs" dxfId="967" priority="204" operator="equal">
      <formula>0</formula>
    </cfRule>
  </conditionalFormatting>
  <conditionalFormatting sqref="AD41">
    <cfRule type="cellIs" dxfId="966" priority="214" operator="equal">
      <formula>0</formula>
    </cfRule>
  </conditionalFormatting>
  <conditionalFormatting sqref="AE41">
    <cfRule type="cellIs" dxfId="965" priority="213" operator="equal">
      <formula>0</formula>
    </cfRule>
  </conditionalFormatting>
  <conditionalFormatting sqref="AS41">
    <cfRule type="cellIs" dxfId="964" priority="206" operator="equal">
      <formula>0</formula>
    </cfRule>
  </conditionalFormatting>
  <conditionalFormatting sqref="AG41 AJ41 AM41 AP41">
    <cfRule type="cellIs" dxfId="963" priority="211" operator="equal">
      <formula>0</formula>
    </cfRule>
  </conditionalFormatting>
  <conditionalFormatting sqref="AH41 AK41 AN41 AQ41">
    <cfRule type="cellIs" dxfId="962" priority="210" operator="equal">
      <formula>0</formula>
    </cfRule>
  </conditionalFormatting>
  <conditionalFormatting sqref="AV41 AY41 BB41 BE41 BH41 BK41 BN41 BQ41 BT41 BW41 BZ41 CC41 CF41 CI41 CL41 CO41 CR41 CU41 CX41 DA41 DD41 DG41 DJ41 DM41 DP41 DS41 DV41 DY41 EB41 EE41 EH41 EK41 EN41 EQ41 ET41 EW41 EZ41 FC41 FF41 FI41 FL41 FO41 FR41 FU41 FX41 GA41 GD41 GG41 GJ41 GM41 GP41">
    <cfRule type="cellIs" dxfId="961" priority="203" operator="equal">
      <formula>0</formula>
    </cfRule>
  </conditionalFormatting>
  <conditionalFormatting sqref="AW41 AZ41 BC41 BF41 BI41 BL41 BO41 BR41 BU41 BX41 CA41 CD41 CG41 CJ41 CM41 CP41 CS41 CV41 CY41 DB41 DE41 DH41 DK41 DN41 DQ41 DT41 DW41 DZ41 EC41 EF41 EI41 EL41 EO41 ER41 EU41 EX41 FA41 FD41 FG41 FJ41 FM41 FP41 FS41 FV41 FY41 GB41 GE41 GH41 GK41 GN41 GQ41">
    <cfRule type="cellIs" dxfId="960" priority="202" operator="equal">
      <formula>0</formula>
    </cfRule>
  </conditionalFormatting>
  <conditionalFormatting sqref="S41">
    <cfRule type="cellIs" dxfId="959" priority="209" operator="equal">
      <formula>0</formula>
    </cfRule>
  </conditionalFormatting>
  <conditionalFormatting sqref="T41">
    <cfRule type="cellIs" dxfId="958" priority="208" operator="equal">
      <formula>0</formula>
    </cfRule>
  </conditionalFormatting>
  <conditionalFormatting sqref="AR41">
    <cfRule type="cellIs" dxfId="957" priority="207" operator="equal">
      <formula>0</formula>
    </cfRule>
  </conditionalFormatting>
  <conditionalFormatting sqref="W58 Z58 AC58">
    <cfRule type="cellIs" dxfId="956" priority="201" operator="equal">
      <formula>0</formula>
    </cfRule>
  </conditionalFormatting>
  <conditionalFormatting sqref="A58:F58 K58:R58 GR58:XFD58 U58:V58">
    <cfRule type="cellIs" dxfId="955" priority="200" operator="equal">
      <formula>0</formula>
    </cfRule>
  </conditionalFormatting>
  <conditionalFormatting sqref="H58:J58">
    <cfRule type="cellIs" dxfId="954" priority="199" operator="equal">
      <formula>0</formula>
    </cfRule>
  </conditionalFormatting>
  <conditionalFormatting sqref="X58">
    <cfRule type="cellIs" dxfId="953" priority="198" operator="equal">
      <formula>0</formula>
    </cfRule>
  </conditionalFormatting>
  <conditionalFormatting sqref="Y58">
    <cfRule type="cellIs" dxfId="952" priority="197" operator="equal">
      <formula>0</formula>
    </cfRule>
  </conditionalFormatting>
  <conditionalFormatting sqref="AA58">
    <cfRule type="cellIs" dxfId="951" priority="196" operator="equal">
      <formula>0</formula>
    </cfRule>
  </conditionalFormatting>
  <conditionalFormatting sqref="AB58">
    <cfRule type="cellIs" dxfId="950" priority="195" operator="equal">
      <formula>0</formula>
    </cfRule>
  </conditionalFormatting>
  <conditionalFormatting sqref="AF58 AI58 AL58 AO58">
    <cfRule type="cellIs" dxfId="949" priority="192" operator="equal">
      <formula>0</formula>
    </cfRule>
  </conditionalFormatting>
  <conditionalFormatting sqref="AU58 AX58 BA58 BD58 BG58 BJ58 BM58 BP58 BS58 BV58 BY58 CB58 CE58 CH58 CK58 CN58 CQ58 CT58 CW58 CZ58 DC58 DF58 DI58 DL58 DO58 DR58 DU58 DX58 EA58 ED58 EG58 EJ58 EM58 EP58 ES58 EV58 EY58 FB58 FE58 FH58 FK58 FN58 FQ58 FT58 FW58 FZ58 GC58 GF58 GI58 GL58 GO58">
    <cfRule type="cellIs" dxfId="948" priority="184" operator="equal">
      <formula>0</formula>
    </cfRule>
  </conditionalFormatting>
  <conditionalFormatting sqref="AD58">
    <cfRule type="cellIs" dxfId="947" priority="194" operator="equal">
      <formula>0</formula>
    </cfRule>
  </conditionalFormatting>
  <conditionalFormatting sqref="AE58">
    <cfRule type="cellIs" dxfId="946" priority="193" operator="equal">
      <formula>0</formula>
    </cfRule>
  </conditionalFormatting>
  <conditionalFormatting sqref="AG58 AJ58 AM58 AP58">
    <cfRule type="cellIs" dxfId="945" priority="191" operator="equal">
      <formula>0</formula>
    </cfRule>
  </conditionalFormatting>
  <conditionalFormatting sqref="AH58 AK58 AN58 AQ58">
    <cfRule type="cellIs" dxfId="944" priority="190" operator="equal">
      <formula>0</formula>
    </cfRule>
  </conditionalFormatting>
  <conditionalFormatting sqref="AV58 AY58 BB58 BE58 BH58 BK58 BN58 BQ58 BT58 BW58 BZ58 CC58 CF58 CI58 CL58 CO58 CR58 CU58 CX58 DA58 DD58 DG58 DJ58 DM58 DP58 DS58 DV58 DY58 EB58 EE58 EH58 EK58 EN58 EQ58 ET58 EW58 EZ58 FC58 FF58 FI58 FL58 FO58 FR58 FU58 FX58 GA58 GD58 GG58 GJ58 GM58 GP58">
    <cfRule type="cellIs" dxfId="943" priority="183" operator="equal">
      <formula>0</formula>
    </cfRule>
  </conditionalFormatting>
  <conditionalFormatting sqref="AW58 AZ58 BC58 BF58 BI58 BL58 BO58 BR58 BU58 BX58 CA58 CD58 CG58 CJ58 CM58 CP58 CS58 CV58 CY58 DB58 DE58 DH58 DK58 DN58 DQ58 DT58 DW58 DZ58 EC58 EF58 EI58 EL58 EO58 ER58 EU58 EX58 FA58 FD58 FG58 FJ58 FM58 FP58 FS58 FV58 FY58 GB58 GE58 GH58 GK58 GN58 GQ58">
    <cfRule type="cellIs" dxfId="942" priority="182" operator="equal">
      <formula>0</formula>
    </cfRule>
  </conditionalFormatting>
  <conditionalFormatting sqref="S58">
    <cfRule type="cellIs" dxfId="941" priority="189" operator="equal">
      <formula>0</formula>
    </cfRule>
  </conditionalFormatting>
  <conditionalFormatting sqref="T58">
    <cfRule type="cellIs" dxfId="940" priority="188" operator="equal">
      <formula>0</formula>
    </cfRule>
  </conditionalFormatting>
  <conditionalFormatting sqref="AR58">
    <cfRule type="cellIs" dxfId="939" priority="187" operator="equal">
      <formula>0</formula>
    </cfRule>
  </conditionalFormatting>
  <conditionalFormatting sqref="AS58">
    <cfRule type="cellIs" dxfId="938" priority="186" operator="equal">
      <formula>0</formula>
    </cfRule>
  </conditionalFormatting>
  <conditionalFormatting sqref="AT58">
    <cfRule type="cellIs" dxfId="937" priority="185" operator="equal">
      <formula>0</formula>
    </cfRule>
  </conditionalFormatting>
  <conditionalFormatting sqref="G58">
    <cfRule type="cellIs" dxfId="936" priority="181" operator="equal">
      <formula>0</formula>
    </cfRule>
  </conditionalFormatting>
  <conditionalFormatting sqref="D95">
    <cfRule type="cellIs" dxfId="935" priority="161" operator="equal">
      <formula>0</formula>
    </cfRule>
  </conditionalFormatting>
  <conditionalFormatting sqref="A95:C95 K95:R95 GR95:XFD95 U95:V95 E95:F95">
    <cfRule type="cellIs" dxfId="934" priority="180" operator="equal">
      <formula>0</formula>
    </cfRule>
  </conditionalFormatting>
  <conditionalFormatting sqref="W95 Z95 AC95">
    <cfRule type="cellIs" dxfId="933" priority="179" operator="equal">
      <formula>0</formula>
    </cfRule>
  </conditionalFormatting>
  <conditionalFormatting sqref="X95">
    <cfRule type="cellIs" dxfId="932" priority="178" operator="equal">
      <formula>0</formula>
    </cfRule>
  </conditionalFormatting>
  <conditionalFormatting sqref="Y95">
    <cfRule type="cellIs" dxfId="931" priority="177" operator="equal">
      <formula>0</formula>
    </cfRule>
  </conditionalFormatting>
  <conditionalFormatting sqref="AA95">
    <cfRule type="cellIs" dxfId="930" priority="176" operator="equal">
      <formula>0</formula>
    </cfRule>
  </conditionalFormatting>
  <conditionalFormatting sqref="AB95">
    <cfRule type="cellIs" dxfId="929" priority="175" operator="equal">
      <formula>0</formula>
    </cfRule>
  </conditionalFormatting>
  <conditionalFormatting sqref="AT95">
    <cfRule type="cellIs" dxfId="928" priority="165" operator="equal">
      <formula>0</formula>
    </cfRule>
  </conditionalFormatting>
  <conditionalFormatting sqref="AF95 AI95 AL95 AO95">
    <cfRule type="cellIs" dxfId="927" priority="172" operator="equal">
      <formula>0</formula>
    </cfRule>
  </conditionalFormatting>
  <conditionalFormatting sqref="AU95 AX95 BA95 BD95 BG95 BJ95 BM95 BP95 BS95 BV95 BY95 CB95 CE95 CH95 CK95 CN95 CQ95 CT95 CW95 CZ95 DC95 DF95 DI95 DL95 DO95 DR95 DU95 DX95 EA95 ED95 EG95 EJ95 EM95 EP95 ES95 EV95 EY95 FB95 FE95 FH95 FK95 FN95 FQ95 FT95 FW95 FZ95 GC95 GF95 GI95 GL95 GO95">
    <cfRule type="cellIs" dxfId="926" priority="164" operator="equal">
      <formula>0</formula>
    </cfRule>
  </conditionalFormatting>
  <conditionalFormatting sqref="AD95">
    <cfRule type="cellIs" dxfId="925" priority="174" operator="equal">
      <formula>0</formula>
    </cfRule>
  </conditionalFormatting>
  <conditionalFormatting sqref="AE95">
    <cfRule type="cellIs" dxfId="924" priority="173" operator="equal">
      <formula>0</formula>
    </cfRule>
  </conditionalFormatting>
  <conditionalFormatting sqref="AS95">
    <cfRule type="cellIs" dxfId="923" priority="166" operator="equal">
      <formula>0</formula>
    </cfRule>
  </conditionalFormatting>
  <conditionalFormatting sqref="AG95 AJ95 AM95 AP95">
    <cfRule type="cellIs" dxfId="922" priority="171" operator="equal">
      <formula>0</formula>
    </cfRule>
  </conditionalFormatting>
  <conditionalFormatting sqref="AH95 AK95 AN95 AQ95">
    <cfRule type="cellIs" dxfId="921" priority="170" operator="equal">
      <formula>0</formula>
    </cfRule>
  </conditionalFormatting>
  <conditionalFormatting sqref="AV95 AY95 BB95 BE95 BH95 BK95 BN95 BQ95 BT95 BW95 BZ95 CC95 CF95 CI95 CL95 CO95 CR95 CU95 CX95 DA95 DD95 DG95 DJ95 DM95 DP95 DS95 DV95 DY95 EB95 EE95 EH95 EK95 EN95 EQ95 ET95 EW95 EZ95 FC95 FF95 FI95 FL95 FO95 FR95 FU95 FX95 GA95 GD95 GG95 GJ95 GM95 GP95">
    <cfRule type="cellIs" dxfId="920" priority="163" operator="equal">
      <formula>0</formula>
    </cfRule>
  </conditionalFormatting>
  <conditionalFormatting sqref="AW95 AZ95 BC95 BF95 BI95 BL95 BO95 BR95 BU95 BX95 CA95 CD95 CG95 CJ95 CM95 CP95 CS95 CV95 CY95 DB95 DE95 DH95 DK95 DN95 DQ95 DT95 DW95 DZ95 EC95 EF95 EI95 EL95 EO95 ER95 EU95 EX95 FA95 FD95 FG95 FJ95 FM95 FP95 FS95 FV95 FY95 GB95 GE95 GH95 GK95 GN95 GQ95">
    <cfRule type="cellIs" dxfId="919" priority="162" operator="equal">
      <formula>0</formula>
    </cfRule>
  </conditionalFormatting>
  <conditionalFormatting sqref="S95">
    <cfRule type="cellIs" dxfId="918" priority="169" operator="equal">
      <formula>0</formula>
    </cfRule>
  </conditionalFormatting>
  <conditionalFormatting sqref="T95">
    <cfRule type="cellIs" dxfId="917" priority="168" operator="equal">
      <formula>0</formula>
    </cfRule>
  </conditionalFormatting>
  <conditionalFormatting sqref="AR95">
    <cfRule type="cellIs" dxfId="916" priority="167" operator="equal">
      <formula>0</formula>
    </cfRule>
  </conditionalFormatting>
  <conditionalFormatting sqref="AW124 AZ124 BC124 BF124 BI124 BL124 BO124 BR124 BU124 BX124 CA124 CD124 CG124 CJ124 CM124 CP124 CS124 CV124 CY124 DB124 DE124 DH124 DK124 DN124 DQ124 DT124 DW124 DZ124 EC124 EF124 EI124 EL124 EO124 ER124 EU124 EX124 FA124 FD124 FG124 FJ124 FM124 FP124 FS124 FV124 FY124 GB124 GE124 GH124 GK124 GN124 GQ124">
    <cfRule type="cellIs" dxfId="915" priority="141" operator="equal">
      <formula>0</formula>
    </cfRule>
  </conditionalFormatting>
  <conditionalFormatting sqref="G124:J124">
    <cfRule type="cellIs" dxfId="914" priority="159" operator="equal">
      <formula>0</formula>
    </cfRule>
  </conditionalFormatting>
  <conditionalFormatting sqref="A124:F124 K124:R124 GR124:XFD124 U124:V124">
    <cfRule type="cellIs" dxfId="913" priority="160" operator="equal">
      <formula>0</formula>
    </cfRule>
  </conditionalFormatting>
  <conditionalFormatting sqref="W124 Z124 AC124">
    <cfRule type="cellIs" dxfId="912" priority="158" operator="equal">
      <formula>0</formula>
    </cfRule>
  </conditionalFormatting>
  <conditionalFormatting sqref="X124">
    <cfRule type="cellIs" dxfId="911" priority="157" operator="equal">
      <formula>0</formula>
    </cfRule>
  </conditionalFormatting>
  <conditionalFormatting sqref="Y124">
    <cfRule type="cellIs" dxfId="910" priority="156" operator="equal">
      <formula>0</formula>
    </cfRule>
  </conditionalFormatting>
  <conditionalFormatting sqref="AA124">
    <cfRule type="cellIs" dxfId="909" priority="155" operator="equal">
      <formula>0</formula>
    </cfRule>
  </conditionalFormatting>
  <conditionalFormatting sqref="AB124">
    <cfRule type="cellIs" dxfId="908" priority="154" operator="equal">
      <formula>0</formula>
    </cfRule>
  </conditionalFormatting>
  <conditionalFormatting sqref="AT124">
    <cfRule type="cellIs" dxfId="907" priority="144" operator="equal">
      <formula>0</formula>
    </cfRule>
  </conditionalFormatting>
  <conditionalFormatting sqref="AF124 AI124 AL124 AO124">
    <cfRule type="cellIs" dxfId="906" priority="151" operator="equal">
      <formula>0</formula>
    </cfRule>
  </conditionalFormatting>
  <conditionalFormatting sqref="AU124 AX124 BA124 BD124 BG124 BJ124 BM124 BP124 BS124 BV124 BY124 CB124 CE124 CH124 CK124 CN124 CQ124 CT124 CW124 CZ124 DC124 DF124 DI124 DL124 DO124 DR124 DU124 DX124 EA124 ED124 EG124 EJ124 EM124 EP124 ES124 EV124 EY124 FB124 FE124 FH124 FK124 FN124 FQ124 FT124 FW124 FZ124 GC124 GF124 GI124 GL124 GO124">
    <cfRule type="cellIs" dxfId="905" priority="143" operator="equal">
      <formula>0</formula>
    </cfRule>
  </conditionalFormatting>
  <conditionalFormatting sqref="AD124">
    <cfRule type="cellIs" dxfId="904" priority="153" operator="equal">
      <formula>0</formula>
    </cfRule>
  </conditionalFormatting>
  <conditionalFormatting sqref="AE124">
    <cfRule type="cellIs" dxfId="903" priority="152" operator="equal">
      <formula>0</formula>
    </cfRule>
  </conditionalFormatting>
  <conditionalFormatting sqref="AS124">
    <cfRule type="cellIs" dxfId="902" priority="145" operator="equal">
      <formula>0</formula>
    </cfRule>
  </conditionalFormatting>
  <conditionalFormatting sqref="AG124 AJ124 AM124 AP124">
    <cfRule type="cellIs" dxfId="901" priority="150" operator="equal">
      <formula>0</formula>
    </cfRule>
  </conditionalFormatting>
  <conditionalFormatting sqref="AH124 AK124 AN124 AQ124">
    <cfRule type="cellIs" dxfId="900" priority="149" operator="equal">
      <formula>0</formula>
    </cfRule>
  </conditionalFormatting>
  <conditionalFormatting sqref="AV124 AY124 BB124 BE124 BH124 BK124 BN124 BQ124 BT124 BW124 BZ124 CC124 CF124 CI124 CL124 CO124 CR124 CU124 CX124 DA124 DD124 DG124 DJ124 DM124 DP124 DS124 DV124 DY124 EB124 EE124 EH124 EK124 EN124 EQ124 ET124 EW124 EZ124 FC124 FF124 FI124 FL124 FO124 FR124 FU124 FX124 GA124 GD124 GG124 GJ124 GM124 GP124">
    <cfRule type="cellIs" dxfId="899" priority="142" operator="equal">
      <formula>0</formula>
    </cfRule>
  </conditionalFormatting>
  <conditionalFormatting sqref="S124">
    <cfRule type="cellIs" dxfId="898" priority="148" operator="equal">
      <formula>0</formula>
    </cfRule>
  </conditionalFormatting>
  <conditionalFormatting sqref="T124">
    <cfRule type="cellIs" dxfId="897" priority="147" operator="equal">
      <formula>0</formula>
    </cfRule>
  </conditionalFormatting>
  <conditionalFormatting sqref="AR124">
    <cfRule type="cellIs" dxfId="896" priority="146" operator="equal">
      <formula>0</formula>
    </cfRule>
  </conditionalFormatting>
  <conditionalFormatting sqref="W141 Z141 AC141">
    <cfRule type="cellIs" dxfId="895" priority="140" operator="equal">
      <formula>0</formula>
    </cfRule>
  </conditionalFormatting>
  <conditionalFormatting sqref="G141:J141">
    <cfRule type="cellIs" dxfId="894" priority="138" operator="equal">
      <formula>0</formula>
    </cfRule>
  </conditionalFormatting>
  <conditionalFormatting sqref="A141:F141 K141:R141 GR141:XFD141 U141:V141">
    <cfRule type="cellIs" dxfId="893" priority="139" operator="equal">
      <formula>0</formula>
    </cfRule>
  </conditionalFormatting>
  <conditionalFormatting sqref="X141">
    <cfRule type="cellIs" dxfId="892" priority="137" operator="equal">
      <formula>0</formula>
    </cfRule>
  </conditionalFormatting>
  <conditionalFormatting sqref="Y141">
    <cfRule type="cellIs" dxfId="891" priority="136" operator="equal">
      <formula>0</formula>
    </cfRule>
  </conditionalFormatting>
  <conditionalFormatting sqref="AA141">
    <cfRule type="cellIs" dxfId="890" priority="135" operator="equal">
      <formula>0</formula>
    </cfRule>
  </conditionalFormatting>
  <conditionalFormatting sqref="AB141">
    <cfRule type="cellIs" dxfId="889" priority="134" operator="equal">
      <formula>0</formula>
    </cfRule>
  </conditionalFormatting>
  <conditionalFormatting sqref="AT141">
    <cfRule type="cellIs" dxfId="888" priority="124" operator="equal">
      <formula>0</formula>
    </cfRule>
  </conditionalFormatting>
  <conditionalFormatting sqref="AF141 AI141 AL141 AO141">
    <cfRule type="cellIs" dxfId="887" priority="131" operator="equal">
      <formula>0</formula>
    </cfRule>
  </conditionalFormatting>
  <conditionalFormatting sqref="AE141">
    <cfRule type="cellIs" dxfId="886" priority="132" operator="equal">
      <formula>0</formula>
    </cfRule>
  </conditionalFormatting>
  <conditionalFormatting sqref="AU141 AX141 BA141 BD141 BG141 BJ141 BM141 BP141 BS141 BV141 BY141 CB141 CE141 CH141 CK141 CN141 CQ141 CT141 CW141 CZ141 DC141 DF141 DI141 DL141 DO141 DR141 DU141 DX141 EA141 ED141 EG141 EJ141 EM141 EP141 ES141 EV141 EY141 FB141 FE141 FH141 FK141 FN141 FQ141 FT141 FW141 FZ141 GC141 GF141 GI141 GL141 GO141">
    <cfRule type="cellIs" dxfId="885" priority="123" operator="equal">
      <formula>0</formula>
    </cfRule>
  </conditionalFormatting>
  <conditionalFormatting sqref="AD141">
    <cfRule type="cellIs" dxfId="884" priority="133" operator="equal">
      <formula>0</formula>
    </cfRule>
  </conditionalFormatting>
  <conditionalFormatting sqref="AH141 AK141 AN141 AQ141">
    <cfRule type="cellIs" dxfId="883" priority="129" operator="equal">
      <formula>0</formula>
    </cfRule>
  </conditionalFormatting>
  <conditionalFormatting sqref="AS141">
    <cfRule type="cellIs" dxfId="882" priority="125" operator="equal">
      <formula>0</formula>
    </cfRule>
  </conditionalFormatting>
  <conditionalFormatting sqref="AW141 AZ141 BC141 BF141 BI141 BL141 BO141 BR141 BU141 BX141 CA141 CD141 CG141 CJ141 CM141 CP141 CS141 CV141 CY141 DB141 DE141 DH141 DK141 DN141 DQ141 DT141 DW141 DZ141 EC141 EF141 EI141 EL141 EO141 ER141 EU141 EX141 FA141 FD141 FG141 FJ141 FM141 FP141 FS141 FV141 FY141 GB141 GE141 GH141 GK141 GN141 GQ141">
    <cfRule type="cellIs" dxfId="881" priority="121" operator="equal">
      <formula>0</formula>
    </cfRule>
  </conditionalFormatting>
  <conditionalFormatting sqref="AG141 AJ141 AM141 AP141">
    <cfRule type="cellIs" dxfId="880" priority="130" operator="equal">
      <formula>0</formula>
    </cfRule>
  </conditionalFormatting>
  <conditionalFormatting sqref="AV141 AY141 BB141 BE141 BH141 BK141 BN141 BQ141 BT141 BW141 BZ141 CC141 CF141 CI141 CL141 CO141 CR141 CU141 CX141 DA141 DD141 DG141 DJ141 DM141 DP141 DS141 DV141 DY141 EB141 EE141 EH141 EK141 EN141 EQ141 ET141 EW141 EZ141 FC141 FF141 FI141 FL141 FO141 FR141 FU141 FX141 GA141 GD141 GG141 GJ141 GM141 GP141">
    <cfRule type="cellIs" dxfId="879" priority="122" operator="equal">
      <formula>0</formula>
    </cfRule>
  </conditionalFormatting>
  <conditionalFormatting sqref="S141">
    <cfRule type="cellIs" dxfId="878" priority="128" operator="equal">
      <formula>0</formula>
    </cfRule>
  </conditionalFormatting>
  <conditionalFormatting sqref="T141">
    <cfRule type="cellIs" dxfId="877" priority="127" operator="equal">
      <formula>0</formula>
    </cfRule>
  </conditionalFormatting>
  <conditionalFormatting sqref="AR141">
    <cfRule type="cellIs" dxfId="876" priority="126" operator="equal">
      <formula>0</formula>
    </cfRule>
  </conditionalFormatting>
  <conditionalFormatting sqref="Z25 AC25">
    <cfRule type="cellIs" dxfId="875" priority="120" operator="equal">
      <formula>0</formula>
    </cfRule>
  </conditionalFormatting>
  <conditionalFormatting sqref="A25:F25 K25:R25 GR25:XFD25 U25:W25">
    <cfRule type="cellIs" dxfId="874" priority="119" operator="equal">
      <formula>0</formula>
    </cfRule>
  </conditionalFormatting>
  <conditionalFormatting sqref="G25:J25">
    <cfRule type="cellIs" dxfId="873" priority="118" operator="equal">
      <formula>0</formula>
    </cfRule>
  </conditionalFormatting>
  <conditionalFormatting sqref="X25">
    <cfRule type="cellIs" dxfId="872" priority="117" operator="equal">
      <formula>0</formula>
    </cfRule>
  </conditionalFormatting>
  <conditionalFormatting sqref="Y25">
    <cfRule type="cellIs" dxfId="871" priority="116" operator="equal">
      <formula>0</formula>
    </cfRule>
  </conditionalFormatting>
  <conditionalFormatting sqref="AA25">
    <cfRule type="cellIs" dxfId="870" priority="115" operator="equal">
      <formula>0</formula>
    </cfRule>
  </conditionalFormatting>
  <conditionalFormatting sqref="AB25">
    <cfRule type="cellIs" dxfId="869" priority="114" operator="equal">
      <formula>0</formula>
    </cfRule>
  </conditionalFormatting>
  <conditionalFormatting sqref="AT25">
    <cfRule type="cellIs" dxfId="868" priority="104" operator="equal">
      <formula>0</formula>
    </cfRule>
  </conditionalFormatting>
  <conditionalFormatting sqref="AF25 AI25 AL25 AO25">
    <cfRule type="cellIs" dxfId="867" priority="111" operator="equal">
      <formula>0</formula>
    </cfRule>
  </conditionalFormatting>
  <conditionalFormatting sqref="AU25 AX25 BA25 BD25 BG25 BJ25 BM25 BP25 BS25 BV25 BY25 CB25 CE25 CH25 CK25 CN25 CQ25 CT25 CW25 CZ25 DC25 DF25 DI25 DL25 DO25 DR25 DU25 DX25 EA25 ED25 EG25 EJ25 EM25 EP25 ES25 EV25 EY25 FB25 FE25 FH25 FK25 FN25 FQ25 FT25 FW25 FZ25 GC25 GF25 GI25 GL25 GO25">
    <cfRule type="cellIs" dxfId="866" priority="103" operator="equal">
      <formula>0</formula>
    </cfRule>
  </conditionalFormatting>
  <conditionalFormatting sqref="AD25">
    <cfRule type="cellIs" dxfId="865" priority="113" operator="equal">
      <formula>0</formula>
    </cfRule>
  </conditionalFormatting>
  <conditionalFormatting sqref="AE25">
    <cfRule type="cellIs" dxfId="864" priority="112" operator="equal">
      <formula>0</formula>
    </cfRule>
  </conditionalFormatting>
  <conditionalFormatting sqref="AS25">
    <cfRule type="cellIs" dxfId="863" priority="105" operator="equal">
      <formula>0</formula>
    </cfRule>
  </conditionalFormatting>
  <conditionalFormatting sqref="AG25 AJ25 AM25 AP25">
    <cfRule type="cellIs" dxfId="862" priority="110" operator="equal">
      <formula>0</formula>
    </cfRule>
  </conditionalFormatting>
  <conditionalFormatting sqref="AH25 AK25 AN25 AQ25">
    <cfRule type="cellIs" dxfId="861" priority="109" operator="equal">
      <formula>0</formula>
    </cfRule>
  </conditionalFormatting>
  <conditionalFormatting sqref="AV25 AY25 BB25 BE25 BH25 BK25 BN25 BQ25 BT25 BW25 BZ25 CC25 CF25 CI25 CL25 CO25 CR25 CU25 CX25 DA25 DD25 DG25 DJ25 DM25 DP25 DS25 DV25 DY25 EB25 EE25 EH25 EK25 EN25 EQ25 ET25 EW25 EZ25 FC25 FF25 FI25 FL25 FO25 FR25 FU25 FX25 GA25 GD25 GG25 GJ25 GM25 GP25">
    <cfRule type="cellIs" dxfId="860" priority="102" operator="equal">
      <formula>0</formula>
    </cfRule>
  </conditionalFormatting>
  <conditionalFormatting sqref="AW25 AZ25 BC25 BF25 BI25 BL25 BO25 BR25 BU25 BX25 CA25 CD25 CG25 CJ25 CM25 CP25 CS25 CV25 CY25 DB25 DE25 DH25 DK25 DN25 DQ25 DT25 DW25 DZ25 EC25 EF25 EI25 EL25 EO25 ER25 EU25 EX25 FA25 FD25 FG25 FJ25 FM25 FP25 FS25 FV25 FY25 GB25 GE25 GH25 GK25 GN25 GQ25">
    <cfRule type="cellIs" dxfId="859" priority="101" operator="equal">
      <formula>0</formula>
    </cfRule>
  </conditionalFormatting>
  <conditionalFormatting sqref="S25">
    <cfRule type="cellIs" dxfId="858" priority="108" operator="equal">
      <formula>0</formula>
    </cfRule>
  </conditionalFormatting>
  <conditionalFormatting sqref="T25">
    <cfRule type="cellIs" dxfId="857" priority="107" operator="equal">
      <formula>0</formula>
    </cfRule>
  </conditionalFormatting>
  <conditionalFormatting sqref="AR25">
    <cfRule type="cellIs" dxfId="856" priority="106" operator="equal">
      <formula>0</formula>
    </cfRule>
  </conditionalFormatting>
  <conditionalFormatting sqref="G42:J42">
    <cfRule type="cellIs" dxfId="855" priority="99" operator="equal">
      <formula>0</formula>
    </cfRule>
  </conditionalFormatting>
  <conditionalFormatting sqref="A42:F42 GR42:XFD42 K42:R42 Z42 AC42 U42:W42">
    <cfRule type="cellIs" dxfId="854" priority="100" operator="equal">
      <formula>0</formula>
    </cfRule>
  </conditionalFormatting>
  <conditionalFormatting sqref="X42">
    <cfRule type="cellIs" dxfId="853" priority="98" operator="equal">
      <formula>0</formula>
    </cfRule>
  </conditionalFormatting>
  <conditionalFormatting sqref="Y42">
    <cfRule type="cellIs" dxfId="852" priority="97" operator="equal">
      <formula>0</formula>
    </cfRule>
  </conditionalFormatting>
  <conditionalFormatting sqref="AA42">
    <cfRule type="cellIs" dxfId="851" priority="96" operator="equal">
      <formula>0</formula>
    </cfRule>
  </conditionalFormatting>
  <conditionalFormatting sqref="AB42">
    <cfRule type="cellIs" dxfId="850" priority="95" operator="equal">
      <formula>0</formula>
    </cfRule>
  </conditionalFormatting>
  <conditionalFormatting sqref="AT42">
    <cfRule type="cellIs" dxfId="849" priority="85" operator="equal">
      <formula>0</formula>
    </cfRule>
  </conditionalFormatting>
  <conditionalFormatting sqref="AF42 AI42 AL42 AO42">
    <cfRule type="cellIs" dxfId="848" priority="92" operator="equal">
      <formula>0</formula>
    </cfRule>
  </conditionalFormatting>
  <conditionalFormatting sqref="AU42 AX42 BA42 BD42 BG42 BJ42 BM42 BP42 BS42 BV42 BY42 CB42 CE42 CH42 CK42 CN42 CQ42 CT42 CW42 CZ42 DC42 DF42 DI42 DL42 DO42 DR42 DU42 DX42 EA42 ED42 EG42 EJ42 EM42 EP42 ES42 EV42 EY42 FB42 FE42 FH42 FK42 FN42 FQ42 FT42 FW42 FZ42 GC42 GF42 GI42 GL42 GO42">
    <cfRule type="cellIs" dxfId="847" priority="84" operator="equal">
      <formula>0</formula>
    </cfRule>
  </conditionalFormatting>
  <conditionalFormatting sqref="AD42">
    <cfRule type="cellIs" dxfId="846" priority="94" operator="equal">
      <formula>0</formula>
    </cfRule>
  </conditionalFormatting>
  <conditionalFormatting sqref="AE42">
    <cfRule type="cellIs" dxfId="845" priority="93" operator="equal">
      <formula>0</formula>
    </cfRule>
  </conditionalFormatting>
  <conditionalFormatting sqref="AS42">
    <cfRule type="cellIs" dxfId="844" priority="86" operator="equal">
      <formula>0</formula>
    </cfRule>
  </conditionalFormatting>
  <conditionalFormatting sqref="AG42 AJ42 AM42 AP42">
    <cfRule type="cellIs" dxfId="843" priority="91" operator="equal">
      <formula>0</formula>
    </cfRule>
  </conditionalFormatting>
  <conditionalFormatting sqref="AH42 AK42 AN42 AQ42">
    <cfRule type="cellIs" dxfId="842" priority="90" operator="equal">
      <formula>0</formula>
    </cfRule>
  </conditionalFormatting>
  <conditionalFormatting sqref="AV42 AY42 BB42 BE42 BH42 BK42 BN42 BQ42 BT42 BW42 BZ42 CC42 CF42 CI42 CL42 CO42 CR42 CU42 CX42 DA42 DD42 DG42 DJ42 DM42 DP42 DS42 DV42 DY42 EB42 EE42 EH42 EK42 EN42 EQ42 ET42 EW42 EZ42 FC42 FF42 FI42 FL42 FO42 FR42 FU42 FX42 GA42 GD42 GG42 GJ42 GM42 GP42">
    <cfRule type="cellIs" dxfId="841" priority="83" operator="equal">
      <formula>0</formula>
    </cfRule>
  </conditionalFormatting>
  <conditionalFormatting sqref="AW42 AZ42 BC42 BF42 BI42 BL42 BO42 BR42 BU42 BX42 CA42 CD42 CG42 CJ42 CM42 CP42 CS42 CV42 CY42 DB42 DE42 DH42 DK42 DN42 DQ42 DT42 DW42 DZ42 EC42 EF42 EI42 EL42 EO42 ER42 EU42 EX42 FA42 FD42 FG42 FJ42 FM42 FP42 FS42 FV42 FY42 GB42 GE42 GH42 GK42 GN42 GQ42">
    <cfRule type="cellIs" dxfId="840" priority="82" operator="equal">
      <formula>0</formula>
    </cfRule>
  </conditionalFormatting>
  <conditionalFormatting sqref="S42">
    <cfRule type="cellIs" dxfId="839" priority="89" operator="equal">
      <formula>0</formula>
    </cfRule>
  </conditionalFormatting>
  <conditionalFormatting sqref="T42">
    <cfRule type="cellIs" dxfId="838" priority="88" operator="equal">
      <formula>0</formula>
    </cfRule>
  </conditionalFormatting>
  <conditionalFormatting sqref="AR42">
    <cfRule type="cellIs" dxfId="837" priority="87" operator="equal">
      <formula>0</formula>
    </cfRule>
  </conditionalFormatting>
  <conditionalFormatting sqref="W59 Z59 AC59">
    <cfRule type="cellIs" dxfId="836" priority="81" operator="equal">
      <formula>0</formula>
    </cfRule>
  </conditionalFormatting>
  <conditionalFormatting sqref="A59:F59 K59:R59 GR59:XFD59 U59:V59">
    <cfRule type="cellIs" dxfId="835" priority="80" operator="equal">
      <formula>0</formula>
    </cfRule>
  </conditionalFormatting>
  <conditionalFormatting sqref="H59:J59">
    <cfRule type="cellIs" dxfId="834" priority="79" operator="equal">
      <formula>0</formula>
    </cfRule>
  </conditionalFormatting>
  <conditionalFormatting sqref="X59">
    <cfRule type="cellIs" dxfId="833" priority="78" operator="equal">
      <formula>0</formula>
    </cfRule>
  </conditionalFormatting>
  <conditionalFormatting sqref="Y59">
    <cfRule type="cellIs" dxfId="832" priority="77" operator="equal">
      <formula>0</formula>
    </cfRule>
  </conditionalFormatting>
  <conditionalFormatting sqref="AA59">
    <cfRule type="cellIs" dxfId="831" priority="76" operator="equal">
      <formula>0</formula>
    </cfRule>
  </conditionalFormatting>
  <conditionalFormatting sqref="AB59">
    <cfRule type="cellIs" dxfId="830" priority="75" operator="equal">
      <formula>0</formula>
    </cfRule>
  </conditionalFormatting>
  <conditionalFormatting sqref="AF59 AI59 AL59 AO59">
    <cfRule type="cellIs" dxfId="829" priority="72" operator="equal">
      <formula>0</formula>
    </cfRule>
  </conditionalFormatting>
  <conditionalFormatting sqref="AU59 AX59 BA59 BD59 BG59 BJ59 BM59 BP59 BS59 BV59 BY59 CB59 CE59 CH59 CK59 CN59 CQ59 CT59 CW59 CZ59 DC59 DF59 DI59 DL59 DO59 DR59 DU59 DX59 EA59 ED59 EG59 EJ59 EM59 EP59 ES59 EV59 EY59 FB59 FE59 FH59 FK59 FN59 FQ59 FT59 FW59 FZ59 GC59 GF59 GI59 GL59 GO59">
    <cfRule type="cellIs" dxfId="828" priority="64" operator="equal">
      <formula>0</formula>
    </cfRule>
  </conditionalFormatting>
  <conditionalFormatting sqref="AD59">
    <cfRule type="cellIs" dxfId="827" priority="74" operator="equal">
      <formula>0</formula>
    </cfRule>
  </conditionalFormatting>
  <conditionalFormatting sqref="AE59">
    <cfRule type="cellIs" dxfId="826" priority="73" operator="equal">
      <formula>0</formula>
    </cfRule>
  </conditionalFormatting>
  <conditionalFormatting sqref="AG59 AJ59 AM59 AP59">
    <cfRule type="cellIs" dxfId="825" priority="71" operator="equal">
      <formula>0</formula>
    </cfRule>
  </conditionalFormatting>
  <conditionalFormatting sqref="AH59 AK59 AN59 AQ59">
    <cfRule type="cellIs" dxfId="824" priority="70" operator="equal">
      <formula>0</formula>
    </cfRule>
  </conditionalFormatting>
  <conditionalFormatting sqref="AV59 AY59 BB59 BE59 BH59 BK59 BN59 BQ59 BT59 BW59 BZ59 CC59 CF59 CI59 CL59 CO59 CR59 CU59 CX59 DA59 DD59 DG59 DJ59 DM59 DP59 DS59 DV59 DY59 EB59 EE59 EH59 EK59 EN59 EQ59 ET59 EW59 EZ59 FC59 FF59 FI59 FL59 FO59 FR59 FU59 FX59 GA59 GD59 GG59 GJ59 GM59 GP59">
    <cfRule type="cellIs" dxfId="823" priority="63" operator="equal">
      <formula>0</formula>
    </cfRule>
  </conditionalFormatting>
  <conditionalFormatting sqref="AW59 AZ59 BC59 BF59 BI59 BL59 BO59 BR59 BU59 BX59 CA59 CD59 CG59 CJ59 CM59 CP59 CS59 CV59 CY59 DB59 DE59 DH59 DK59 DN59 DQ59 DT59 DW59 DZ59 EC59 EF59 EI59 EL59 EO59 ER59 EU59 EX59 FA59 FD59 FG59 FJ59 FM59 FP59 FS59 FV59 FY59 GB59 GE59 GH59 GK59 GN59 GQ59">
    <cfRule type="cellIs" dxfId="822" priority="62" operator="equal">
      <formula>0</formula>
    </cfRule>
  </conditionalFormatting>
  <conditionalFormatting sqref="S59">
    <cfRule type="cellIs" dxfId="821" priority="69" operator="equal">
      <formula>0</formula>
    </cfRule>
  </conditionalFormatting>
  <conditionalFormatting sqref="T59">
    <cfRule type="cellIs" dxfId="820" priority="68" operator="equal">
      <formula>0</formula>
    </cfRule>
  </conditionalFormatting>
  <conditionalFormatting sqref="AR59">
    <cfRule type="cellIs" dxfId="819" priority="67" operator="equal">
      <formula>0</formula>
    </cfRule>
  </conditionalFormatting>
  <conditionalFormatting sqref="AS59">
    <cfRule type="cellIs" dxfId="818" priority="66" operator="equal">
      <formula>0</formula>
    </cfRule>
  </conditionalFormatting>
  <conditionalFormatting sqref="AT59">
    <cfRule type="cellIs" dxfId="817" priority="65" operator="equal">
      <formula>0</formula>
    </cfRule>
  </conditionalFormatting>
  <conditionalFormatting sqref="G59">
    <cfRule type="cellIs" dxfId="816" priority="61" operator="equal">
      <formula>0</formula>
    </cfRule>
  </conditionalFormatting>
  <conditionalFormatting sqref="D96">
    <cfRule type="cellIs" dxfId="815" priority="41" operator="equal">
      <formula>0</formula>
    </cfRule>
  </conditionalFormatting>
  <conditionalFormatting sqref="A96:C96 K96:R96 GR96:XFD96 U96:V96 E96:F96">
    <cfRule type="cellIs" dxfId="814" priority="60" operator="equal">
      <formula>0</formula>
    </cfRule>
  </conditionalFormatting>
  <conditionalFormatting sqref="W96 Z96 AC96">
    <cfRule type="cellIs" dxfId="813" priority="59" operator="equal">
      <formula>0</formula>
    </cfRule>
  </conditionalFormatting>
  <conditionalFormatting sqref="X96">
    <cfRule type="cellIs" dxfId="812" priority="58" operator="equal">
      <formula>0</formula>
    </cfRule>
  </conditionalFormatting>
  <conditionalFormatting sqref="Y96">
    <cfRule type="cellIs" dxfId="811" priority="57" operator="equal">
      <formula>0</formula>
    </cfRule>
  </conditionalFormatting>
  <conditionalFormatting sqref="AA96">
    <cfRule type="cellIs" dxfId="810" priority="56" operator="equal">
      <formula>0</formula>
    </cfRule>
  </conditionalFormatting>
  <conditionalFormatting sqref="AB96">
    <cfRule type="cellIs" dxfId="809" priority="55" operator="equal">
      <formula>0</formula>
    </cfRule>
  </conditionalFormatting>
  <conditionalFormatting sqref="AT96">
    <cfRule type="cellIs" dxfId="808" priority="45" operator="equal">
      <formula>0</formula>
    </cfRule>
  </conditionalFormatting>
  <conditionalFormatting sqref="AF96 AI96 AL96 AO96">
    <cfRule type="cellIs" dxfId="807" priority="52" operator="equal">
      <formula>0</formula>
    </cfRule>
  </conditionalFormatting>
  <conditionalFormatting sqref="AU96 AX96 BA96 BD96 BG96 BJ96 BM96 BP96 BS96 BV96 BY96 CB96 CE96 CH96 CK96 CN96 CQ96 CT96 CW96 CZ96 DC96 DF96 DI96 DL96 DO96 DR96 DU96 DX96 EA96 ED96 EG96 EJ96 EM96 EP96 ES96 EV96 EY96 FB96 FE96 FH96 FK96 FN96 FQ96 FT96 FW96 FZ96 GC96 GF96 GI96 GL96 GO96">
    <cfRule type="cellIs" dxfId="806" priority="44" operator="equal">
      <formula>0</formula>
    </cfRule>
  </conditionalFormatting>
  <conditionalFormatting sqref="AD96">
    <cfRule type="cellIs" dxfId="805" priority="54" operator="equal">
      <formula>0</formula>
    </cfRule>
  </conditionalFormatting>
  <conditionalFormatting sqref="AE96">
    <cfRule type="cellIs" dxfId="804" priority="53" operator="equal">
      <formula>0</formula>
    </cfRule>
  </conditionalFormatting>
  <conditionalFormatting sqref="AS96">
    <cfRule type="cellIs" dxfId="803" priority="46" operator="equal">
      <formula>0</formula>
    </cfRule>
  </conditionalFormatting>
  <conditionalFormatting sqref="AG96 AJ96 AM96 AP96">
    <cfRule type="cellIs" dxfId="802" priority="51" operator="equal">
      <formula>0</formula>
    </cfRule>
  </conditionalFormatting>
  <conditionalFormatting sqref="AH96 AK96 AN96 AQ96">
    <cfRule type="cellIs" dxfId="801" priority="50" operator="equal">
      <formula>0</formula>
    </cfRule>
  </conditionalFormatting>
  <conditionalFormatting sqref="AV96 AY96 BB96 BE96 BH96 BK96 BN96 BQ96 BT96 BW96 BZ96 CC96 CF96 CI96 CL96 CO96 CR96 CU96 CX96 DA96 DD96 DG96 DJ96 DM96 DP96 DS96 DV96 DY96 EB96 EE96 EH96 EK96 EN96 EQ96 ET96 EW96 EZ96 FC96 FF96 FI96 FL96 FO96 FR96 FU96 FX96 GA96 GD96 GG96 GJ96 GM96 GP96">
    <cfRule type="cellIs" dxfId="800" priority="43" operator="equal">
      <formula>0</formula>
    </cfRule>
  </conditionalFormatting>
  <conditionalFormatting sqref="AW96 AZ96 BC96 BF96 BI96 BL96 BO96 BR96 BU96 BX96 CA96 CD96 CG96 CJ96 CM96 CP96 CS96 CV96 CY96 DB96 DE96 DH96 DK96 DN96 DQ96 DT96 DW96 DZ96 EC96 EF96 EI96 EL96 EO96 ER96 EU96 EX96 FA96 FD96 FG96 FJ96 FM96 FP96 FS96 FV96 FY96 GB96 GE96 GH96 GK96 GN96 GQ96">
    <cfRule type="cellIs" dxfId="799" priority="42" operator="equal">
      <formula>0</formula>
    </cfRule>
  </conditionalFormatting>
  <conditionalFormatting sqref="S96">
    <cfRule type="cellIs" dxfId="798" priority="49" operator="equal">
      <formula>0</formula>
    </cfRule>
  </conditionalFormatting>
  <conditionalFormatting sqref="T96">
    <cfRule type="cellIs" dxfId="797" priority="48" operator="equal">
      <formula>0</formula>
    </cfRule>
  </conditionalFormatting>
  <conditionalFormatting sqref="AR96">
    <cfRule type="cellIs" dxfId="796" priority="47" operator="equal">
      <formula>0</formula>
    </cfRule>
  </conditionalFormatting>
  <conditionalFormatting sqref="AW125 AZ125 BC125 BF125 BI125 BL125 BO125 BR125 BU125 BX125 CA125 CD125 CG125 CJ125 CM125 CP125 CS125 CV125 CY125 DB125 DE125 DH125 DK125 DN125 DQ125 DT125 DW125 DZ125 EC125 EF125 EI125 EL125 EO125 ER125 EU125 EX125 FA125 FD125 FG125 FJ125 FM125 FP125 FS125 FV125 FY125 GB125 GE125 GH125 GK125 GN125 GQ125">
    <cfRule type="cellIs" dxfId="795" priority="21" operator="equal">
      <formula>0</formula>
    </cfRule>
  </conditionalFormatting>
  <conditionalFormatting sqref="G125:J125">
    <cfRule type="cellIs" dxfId="794" priority="39" operator="equal">
      <formula>0</formula>
    </cfRule>
  </conditionalFormatting>
  <conditionalFormatting sqref="A125:F125 K125:R125 GR125:XFD125 U125:V125">
    <cfRule type="cellIs" dxfId="793" priority="40" operator="equal">
      <formula>0</formula>
    </cfRule>
  </conditionalFormatting>
  <conditionalFormatting sqref="W125 Z125 AC125">
    <cfRule type="cellIs" dxfId="792" priority="38" operator="equal">
      <formula>0</formula>
    </cfRule>
  </conditionalFormatting>
  <conditionalFormatting sqref="X125">
    <cfRule type="cellIs" dxfId="791" priority="37" operator="equal">
      <formula>0</formula>
    </cfRule>
  </conditionalFormatting>
  <conditionalFormatting sqref="Y125">
    <cfRule type="cellIs" dxfId="790" priority="36" operator="equal">
      <formula>0</formula>
    </cfRule>
  </conditionalFormatting>
  <conditionalFormatting sqref="AA125">
    <cfRule type="cellIs" dxfId="789" priority="35" operator="equal">
      <formula>0</formula>
    </cfRule>
  </conditionalFormatting>
  <conditionalFormatting sqref="AB125">
    <cfRule type="cellIs" dxfId="788" priority="34" operator="equal">
      <formula>0</formula>
    </cfRule>
  </conditionalFormatting>
  <conditionalFormatting sqref="AT125">
    <cfRule type="cellIs" dxfId="787" priority="24" operator="equal">
      <formula>0</formula>
    </cfRule>
  </conditionalFormatting>
  <conditionalFormatting sqref="AF125 AI125 AL125 AO125">
    <cfRule type="cellIs" dxfId="786" priority="31" operator="equal">
      <formula>0</formula>
    </cfRule>
  </conditionalFormatting>
  <conditionalFormatting sqref="AU125 AX125 BA125 BD125 BG125 BJ125 BM125 BP125 BS125 BV125 BY125 CB125 CE125 CH125 CK125 CN125 CQ125 CT125 CW125 CZ125 DC125 DF125 DI125 DL125 DO125 DR125 DU125 DX125 EA125 ED125 EG125 EJ125 EM125 EP125 ES125 EV125 EY125 FB125 FE125 FH125 FK125 FN125 FQ125 FT125 FW125 FZ125 GC125 GF125 GI125 GL125 GO125">
    <cfRule type="cellIs" dxfId="785" priority="23" operator="equal">
      <formula>0</formula>
    </cfRule>
  </conditionalFormatting>
  <conditionalFormatting sqref="AD125">
    <cfRule type="cellIs" dxfId="784" priority="33" operator="equal">
      <formula>0</formula>
    </cfRule>
  </conditionalFormatting>
  <conditionalFormatting sqref="AE125">
    <cfRule type="cellIs" dxfId="783" priority="32" operator="equal">
      <formula>0</formula>
    </cfRule>
  </conditionalFormatting>
  <conditionalFormatting sqref="AS125">
    <cfRule type="cellIs" dxfId="782" priority="25" operator="equal">
      <formula>0</formula>
    </cfRule>
  </conditionalFormatting>
  <conditionalFormatting sqref="AG125 AJ125 AM125 AP125">
    <cfRule type="cellIs" dxfId="781" priority="30" operator="equal">
      <formula>0</formula>
    </cfRule>
  </conditionalFormatting>
  <conditionalFormatting sqref="AH125 AK125 AN125 AQ125">
    <cfRule type="cellIs" dxfId="780" priority="29" operator="equal">
      <formula>0</formula>
    </cfRule>
  </conditionalFormatting>
  <conditionalFormatting sqref="AV125 AY125 BB125 BE125 BH125 BK125 BN125 BQ125 BT125 BW125 BZ125 CC125 CF125 CI125 CL125 CO125 CR125 CU125 CX125 DA125 DD125 DG125 DJ125 DM125 DP125 DS125 DV125 DY125 EB125 EE125 EH125 EK125 EN125 EQ125 ET125 EW125 EZ125 FC125 FF125 FI125 FL125 FO125 FR125 FU125 FX125 GA125 GD125 GG125 GJ125 GM125 GP125">
    <cfRule type="cellIs" dxfId="779" priority="22" operator="equal">
      <formula>0</formula>
    </cfRule>
  </conditionalFormatting>
  <conditionalFormatting sqref="S125">
    <cfRule type="cellIs" dxfId="778" priority="28" operator="equal">
      <formula>0</formula>
    </cfRule>
  </conditionalFormatting>
  <conditionalFormatting sqref="T125">
    <cfRule type="cellIs" dxfId="777" priority="27" operator="equal">
      <formula>0</formula>
    </cfRule>
  </conditionalFormatting>
  <conditionalFormatting sqref="AR125">
    <cfRule type="cellIs" dxfId="776" priority="26" operator="equal">
      <formula>0</formula>
    </cfRule>
  </conditionalFormatting>
  <conditionalFormatting sqref="W142 Z142 AC142">
    <cfRule type="cellIs" dxfId="775" priority="20" operator="equal">
      <formula>0</formula>
    </cfRule>
  </conditionalFormatting>
  <conditionalFormatting sqref="G142:J142">
    <cfRule type="cellIs" dxfId="774" priority="18" operator="equal">
      <formula>0</formula>
    </cfRule>
  </conditionalFormatting>
  <conditionalFormatting sqref="A142:F142 K142:R142 GR142:XFD142 U142:V142">
    <cfRule type="cellIs" dxfId="773" priority="19" operator="equal">
      <formula>0</formula>
    </cfRule>
  </conditionalFormatting>
  <conditionalFormatting sqref="X142">
    <cfRule type="cellIs" dxfId="772" priority="17" operator="equal">
      <formula>0</formula>
    </cfRule>
  </conditionalFormatting>
  <conditionalFormatting sqref="Y142">
    <cfRule type="cellIs" dxfId="771" priority="16" operator="equal">
      <formula>0</formula>
    </cfRule>
  </conditionalFormatting>
  <conditionalFormatting sqref="AA142">
    <cfRule type="cellIs" dxfId="770" priority="15" operator="equal">
      <formula>0</formula>
    </cfRule>
  </conditionalFormatting>
  <conditionalFormatting sqref="AB142">
    <cfRule type="cellIs" dxfId="769" priority="14" operator="equal">
      <formula>0</formula>
    </cfRule>
  </conditionalFormatting>
  <conditionalFormatting sqref="AT142">
    <cfRule type="cellIs" dxfId="768" priority="4" operator="equal">
      <formula>0</formula>
    </cfRule>
  </conditionalFormatting>
  <conditionalFormatting sqref="AF142 AI142 AL142 AO142">
    <cfRule type="cellIs" dxfId="767" priority="11" operator="equal">
      <formula>0</formula>
    </cfRule>
  </conditionalFormatting>
  <conditionalFormatting sqref="AE142">
    <cfRule type="cellIs" dxfId="766" priority="12" operator="equal">
      <formula>0</formula>
    </cfRule>
  </conditionalFormatting>
  <conditionalFormatting sqref="AU142 AX142 BA142 BD142 BG142 BJ142 BM142 BP142 BS142 BV142 BY142 CB142 CE142 CH142 CK142 CN142 CQ142 CT142 CW142 CZ142 DC142 DF142 DI142 DL142 DO142 DR142 DU142 DX142 EA142 ED142 EG142 EJ142 EM142 EP142 ES142 EV142 EY142 FB142 FE142 FH142 FK142 FN142 FQ142 FT142 FW142 FZ142 GC142 GF142 GI142 GL142 GO142">
    <cfRule type="cellIs" dxfId="765" priority="3" operator="equal">
      <formula>0</formula>
    </cfRule>
  </conditionalFormatting>
  <conditionalFormatting sqref="AD142">
    <cfRule type="cellIs" dxfId="764" priority="13" operator="equal">
      <formula>0</formula>
    </cfRule>
  </conditionalFormatting>
  <conditionalFormatting sqref="AH142 AK142 AN142 AQ142">
    <cfRule type="cellIs" dxfId="763" priority="9" operator="equal">
      <formula>0</formula>
    </cfRule>
  </conditionalFormatting>
  <conditionalFormatting sqref="AS142">
    <cfRule type="cellIs" dxfId="762" priority="5" operator="equal">
      <formula>0</formula>
    </cfRule>
  </conditionalFormatting>
  <conditionalFormatting sqref="AW142 AZ142 BC142 BF142 BI142 BL142 BO142 BR142 BU142 BX142 CA142 CD142 CG142 CJ142 CM142 CP142 CS142 CV142 CY142 DB142 DE142 DH142 DK142 DN142 DQ142 DT142 DW142 DZ142 EC142 EF142 EI142 EL142 EO142 ER142 EU142 EX142 FA142 FD142 FG142 FJ142 FM142 FP142 FS142 FV142 FY142 GB142 GE142 GH142 GK142 GN142 GQ142">
    <cfRule type="cellIs" dxfId="761" priority="1" operator="equal">
      <formula>0</formula>
    </cfRule>
  </conditionalFormatting>
  <conditionalFormatting sqref="AG142 AJ142 AM142 AP142">
    <cfRule type="cellIs" dxfId="760" priority="10" operator="equal">
      <formula>0</formula>
    </cfRule>
  </conditionalFormatting>
  <conditionalFormatting sqref="AV142 AY142 BB142 BE142 BH142 BK142 BN142 BQ142 BT142 BW142 BZ142 CC142 CF142 CI142 CL142 CO142 CR142 CU142 CX142 DA142 DD142 DG142 DJ142 DM142 DP142 DS142 DV142 DY142 EB142 EE142 EH142 EK142 EN142 EQ142 ET142 EW142 EZ142 FC142 FF142 FI142 FL142 FO142 FR142 FU142 FX142 GA142 GD142 GG142 GJ142 GM142 GP142">
    <cfRule type="cellIs" dxfId="759" priority="2" operator="equal">
      <formula>0</formula>
    </cfRule>
  </conditionalFormatting>
  <conditionalFormatting sqref="S142">
    <cfRule type="cellIs" dxfId="758" priority="8" operator="equal">
      <formula>0</formula>
    </cfRule>
  </conditionalFormatting>
  <conditionalFormatting sqref="T142">
    <cfRule type="cellIs" dxfId="757" priority="7" operator="equal">
      <formula>0</formula>
    </cfRule>
  </conditionalFormatting>
  <conditionalFormatting sqref="AR142">
    <cfRule type="cellIs" dxfId="756" priority="6" operator="equal">
      <formula>0</formula>
    </cfRule>
  </conditionalFormatting>
  <hyperlinks>
    <hyperlink ref="A1:D1" location="content!A1" tooltip="в оглавление" display="content"/>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CC179"/>
  <sheetViews>
    <sheetView workbookViewId="0">
      <pane xSplit="19" ySplit="11" topLeftCell="T12" activePane="bottomRight" state="frozen"/>
      <selection pane="topRight" activeCell="T1" sqref="T1"/>
      <selection pane="bottomLeft" activeCell="A12" sqref="A12"/>
      <selection pane="bottomRight" activeCell="A2" sqref="A2"/>
    </sheetView>
  </sheetViews>
  <sheetFormatPr defaultColWidth="9.109375" defaultRowHeight="12" x14ac:dyDescent="0.25"/>
  <cols>
    <col min="1" max="1" width="1.6640625" style="2" customWidth="1"/>
    <col min="2" max="3" width="2.6640625" style="2" customWidth="1"/>
    <col min="4" max="4" width="13.6640625" style="2" bestFit="1" customWidth="1"/>
    <col min="5" max="5" width="1.6640625" style="2" customWidth="1"/>
    <col min="6" max="6" width="1.6640625" style="102" customWidth="1"/>
    <col min="7" max="7" width="40.109375" style="2" bestFit="1" customWidth="1"/>
    <col min="8" max="9" width="1.6640625" style="2" customWidth="1"/>
    <col min="10" max="10" width="9.5546875" style="19" bestFit="1" customWidth="1"/>
    <col min="11" max="11" width="1.6640625" style="2" customWidth="1"/>
    <col min="12" max="16" width="0.88671875" style="2" customWidth="1"/>
    <col min="17" max="17" width="1.6640625" style="2" customWidth="1"/>
    <col min="18" max="18" width="7.109375" style="7" bestFit="1" customWidth="1"/>
    <col min="19" max="20" width="1.6640625" style="2" customWidth="1"/>
    <col min="21" max="79" width="9.33203125" style="2" bestFit="1" customWidth="1"/>
    <col min="80" max="81" width="1.6640625" style="2" customWidth="1"/>
    <col min="82" max="16384" width="9.109375" style="2"/>
  </cols>
  <sheetData>
    <row r="1" spans="1:81" ht="13.8" x14ac:dyDescent="0.3">
      <c r="A1" s="410" t="s">
        <v>252</v>
      </c>
      <c r="B1" s="410"/>
      <c r="C1" s="410"/>
      <c r="D1" s="410"/>
      <c r="E1" s="1"/>
      <c r="F1" s="97"/>
      <c r="G1" s="1"/>
      <c r="H1" s="1"/>
      <c r="I1" s="1"/>
      <c r="J1" s="18"/>
      <c r="K1" s="1"/>
      <c r="L1" s="1"/>
      <c r="M1" s="1"/>
      <c r="N1" s="1"/>
      <c r="O1" s="1"/>
      <c r="P1" s="1"/>
      <c r="Q1" s="1"/>
      <c r="R1" s="5"/>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row>
    <row r="2" spans="1:81" s="7" customFormat="1" x14ac:dyDescent="0.25">
      <c r="A2" s="5"/>
      <c r="B2" s="5"/>
      <c r="C2" s="5"/>
      <c r="D2" s="5"/>
      <c r="E2" s="5"/>
      <c r="F2" s="98"/>
      <c r="G2" s="5"/>
      <c r="H2" s="5"/>
      <c r="I2" s="5"/>
      <c r="J2" s="20"/>
      <c r="K2" s="5"/>
      <c r="L2" s="5"/>
      <c r="M2" s="5"/>
      <c r="N2" s="5"/>
      <c r="O2" s="5"/>
      <c r="P2" s="5"/>
      <c r="Q2" s="5"/>
      <c r="R2" s="25"/>
      <c r="S2" s="5"/>
      <c r="T2" s="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5"/>
      <c r="CC2" s="5"/>
    </row>
    <row r="3" spans="1:81" s="7" customFormat="1" x14ac:dyDescent="0.25">
      <c r="A3" s="5"/>
      <c r="B3" s="5"/>
      <c r="C3" s="5" t="s">
        <v>47</v>
      </c>
      <c r="D3" s="5"/>
      <c r="E3" s="5"/>
      <c r="F3" s="98"/>
      <c r="G3" s="5"/>
      <c r="H3" s="5"/>
      <c r="I3" s="5"/>
      <c r="J3" s="20"/>
      <c r="K3" s="5"/>
      <c r="L3" s="5"/>
      <c r="M3" s="5"/>
      <c r="N3" s="5"/>
      <c r="O3" s="5"/>
      <c r="P3" s="5"/>
      <c r="Q3" s="5"/>
      <c r="R3" s="25"/>
      <c r="S3" s="5"/>
      <c r="T3" s="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5"/>
      <c r="CC3" s="5"/>
    </row>
    <row r="4" spans="1:81" s="7" customFormat="1" x14ac:dyDescent="0.25">
      <c r="A4" s="5"/>
      <c r="B4" s="5"/>
      <c r="C4" s="5" t="s">
        <v>431</v>
      </c>
      <c r="D4" s="5"/>
      <c r="E4" s="5"/>
      <c r="F4" s="98"/>
      <c r="G4" s="5"/>
      <c r="H4" s="5"/>
      <c r="I4" s="5"/>
      <c r="J4" s="20"/>
      <c r="K4" s="5"/>
      <c r="L4" s="5"/>
      <c r="M4" s="5"/>
      <c r="N4" s="5"/>
      <c r="O4" s="5"/>
      <c r="P4" s="5"/>
      <c r="Q4" s="5"/>
      <c r="R4" s="25"/>
      <c r="S4" s="5"/>
      <c r="T4" s="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5"/>
      <c r="CC4" s="5"/>
    </row>
    <row r="5" spans="1:81" s="7" customFormat="1" x14ac:dyDescent="0.25">
      <c r="A5" s="5"/>
      <c r="B5" s="5"/>
      <c r="C5" s="5" t="s">
        <v>199</v>
      </c>
      <c r="D5" s="5"/>
      <c r="E5" s="5"/>
      <c r="F5" s="98"/>
      <c r="G5" s="5"/>
      <c r="H5" s="5"/>
      <c r="I5" s="5"/>
      <c r="J5" s="159">
        <v>44592</v>
      </c>
      <c r="K5" s="5"/>
      <c r="L5" s="5"/>
      <c r="M5" s="5"/>
      <c r="N5" s="5"/>
      <c r="O5" s="5"/>
      <c r="P5" s="5"/>
      <c r="Q5" s="5"/>
      <c r="R5" s="25"/>
      <c r="S5" s="5"/>
      <c r="T5" s="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5"/>
      <c r="CC5" s="5"/>
    </row>
    <row r="6" spans="1:81" s="7" customFormat="1" x14ac:dyDescent="0.25">
      <c r="A6" s="5"/>
      <c r="B6" s="5"/>
      <c r="C6" s="5"/>
      <c r="D6" s="5"/>
      <c r="E6" s="5"/>
      <c r="F6" s="98"/>
      <c r="G6" s="42" t="s">
        <v>183</v>
      </c>
      <c r="H6" s="5"/>
      <c r="I6" s="5"/>
      <c r="J6" s="140">
        <v>44598</v>
      </c>
      <c r="K6" s="5"/>
      <c r="L6" s="5"/>
      <c r="M6" s="5"/>
      <c r="N6" s="5"/>
      <c r="O6" s="5"/>
      <c r="P6" s="5"/>
      <c r="Q6" s="5"/>
      <c r="R6" s="25"/>
      <c r="S6" s="5"/>
      <c r="T6" s="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5"/>
      <c r="CC6" s="5"/>
    </row>
    <row r="7" spans="1:81" x14ac:dyDescent="0.25">
      <c r="A7" s="1"/>
      <c r="B7" s="11"/>
      <c r="C7" s="51" t="s">
        <v>227</v>
      </c>
      <c r="D7" s="50"/>
      <c r="E7" s="50"/>
      <c r="F7" s="99"/>
      <c r="G7" s="50"/>
      <c r="H7" s="50"/>
      <c r="I7" s="50"/>
      <c r="J7" s="160">
        <v>44598</v>
      </c>
      <c r="K7" s="1"/>
      <c r="L7" s="1"/>
      <c r="M7" s="1"/>
      <c r="N7" s="1"/>
      <c r="O7" s="1"/>
      <c r="P7" s="1"/>
      <c r="Q7" s="1"/>
      <c r="R7" s="5"/>
      <c r="S7" s="1"/>
      <c r="T7" s="1"/>
      <c r="U7" s="16"/>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row>
    <row r="8" spans="1:81" x14ac:dyDescent="0.25">
      <c r="A8" s="1"/>
      <c r="B8" s="1"/>
      <c r="C8" s="383">
        <v>2.9949820401498073E-11</v>
      </c>
      <c r="D8" s="392" t="s">
        <v>23</v>
      </c>
      <c r="E8" s="1"/>
      <c r="F8" s="97"/>
      <c r="G8" s="1"/>
      <c r="H8" s="1"/>
      <c r="I8" s="1"/>
      <c r="J8" s="18"/>
      <c r="K8" s="1"/>
      <c r="L8" s="1"/>
      <c r="M8" s="1"/>
      <c r="N8" s="1"/>
      <c r="O8" s="1"/>
      <c r="P8" s="1"/>
      <c r="Q8" s="1"/>
      <c r="R8" s="5"/>
      <c r="S8" s="1"/>
      <c r="T8" s="1"/>
      <c r="U8" s="141">
        <v>44197</v>
      </c>
      <c r="V8" s="141">
        <v>44200</v>
      </c>
      <c r="W8" s="141">
        <v>44207</v>
      </c>
      <c r="X8" s="141">
        <v>44214</v>
      </c>
      <c r="Y8" s="141">
        <v>44221</v>
      </c>
      <c r="Z8" s="141">
        <v>44228</v>
      </c>
      <c r="AA8" s="141">
        <v>44235</v>
      </c>
      <c r="AB8" s="141">
        <v>44242</v>
      </c>
      <c r="AC8" s="141">
        <v>44249</v>
      </c>
      <c r="AD8" s="141">
        <v>44256</v>
      </c>
      <c r="AE8" s="141">
        <v>44263</v>
      </c>
      <c r="AF8" s="141">
        <v>44270</v>
      </c>
      <c r="AG8" s="141">
        <v>44277</v>
      </c>
      <c r="AH8" s="141">
        <v>44284</v>
      </c>
      <c r="AI8" s="141">
        <v>44291</v>
      </c>
      <c r="AJ8" s="141">
        <v>44298</v>
      </c>
      <c r="AK8" s="141">
        <v>44305</v>
      </c>
      <c r="AL8" s="141">
        <v>44312</v>
      </c>
      <c r="AM8" s="141">
        <v>44319</v>
      </c>
      <c r="AN8" s="141">
        <v>44326</v>
      </c>
      <c r="AO8" s="141">
        <v>44333</v>
      </c>
      <c r="AP8" s="141">
        <v>44340</v>
      </c>
      <c r="AQ8" s="141">
        <v>44347</v>
      </c>
      <c r="AR8" s="141">
        <v>44354</v>
      </c>
      <c r="AS8" s="141">
        <v>44361</v>
      </c>
      <c r="AT8" s="141">
        <v>44368</v>
      </c>
      <c r="AU8" s="141">
        <v>44375</v>
      </c>
      <c r="AV8" s="141">
        <v>44382</v>
      </c>
      <c r="AW8" s="141">
        <v>44389</v>
      </c>
      <c r="AX8" s="141">
        <v>44396</v>
      </c>
      <c r="AY8" s="141">
        <v>44403</v>
      </c>
      <c r="AZ8" s="141">
        <v>44410</v>
      </c>
      <c r="BA8" s="141">
        <v>44417</v>
      </c>
      <c r="BB8" s="141">
        <v>44424</v>
      </c>
      <c r="BC8" s="141">
        <v>44431</v>
      </c>
      <c r="BD8" s="141">
        <v>44438</v>
      </c>
      <c r="BE8" s="141">
        <v>44445</v>
      </c>
      <c r="BF8" s="141">
        <v>44452</v>
      </c>
      <c r="BG8" s="141">
        <v>44459</v>
      </c>
      <c r="BH8" s="141">
        <v>44466</v>
      </c>
      <c r="BI8" s="141">
        <v>44473</v>
      </c>
      <c r="BJ8" s="141">
        <v>44480</v>
      </c>
      <c r="BK8" s="141">
        <v>44487</v>
      </c>
      <c r="BL8" s="141">
        <v>44494</v>
      </c>
      <c r="BM8" s="141">
        <v>44501</v>
      </c>
      <c r="BN8" s="141">
        <v>44508</v>
      </c>
      <c r="BO8" s="141">
        <v>44515</v>
      </c>
      <c r="BP8" s="141">
        <v>44522</v>
      </c>
      <c r="BQ8" s="141">
        <v>44529</v>
      </c>
      <c r="BR8" s="141">
        <v>44536</v>
      </c>
      <c r="BS8" s="141">
        <v>44543</v>
      </c>
      <c r="BT8" s="141">
        <v>44550</v>
      </c>
      <c r="BU8" s="141">
        <v>44557</v>
      </c>
      <c r="BV8" s="141" t="s">
        <v>469</v>
      </c>
      <c r="BW8" s="141" t="s">
        <v>469</v>
      </c>
      <c r="BX8" s="141" t="s">
        <v>469</v>
      </c>
      <c r="BY8" s="141" t="s">
        <v>469</v>
      </c>
      <c r="BZ8" s="141" t="s">
        <v>469</v>
      </c>
      <c r="CA8" s="141" t="s">
        <v>469</v>
      </c>
      <c r="CB8" s="1"/>
      <c r="CC8" s="1"/>
    </row>
    <row r="9" spans="1:81" x14ac:dyDescent="0.25">
      <c r="A9" s="1"/>
      <c r="B9" s="1"/>
      <c r="C9" s="1"/>
      <c r="D9" s="60" t="s">
        <v>0</v>
      </c>
      <c r="E9" s="5"/>
      <c r="F9" s="98"/>
      <c r="G9" s="60" t="s">
        <v>78</v>
      </c>
      <c r="H9" s="5"/>
      <c r="I9" s="5"/>
      <c r="J9" s="62" t="s">
        <v>1</v>
      </c>
      <c r="K9" s="5"/>
      <c r="L9" s="5"/>
      <c r="M9" s="5"/>
      <c r="N9" s="5"/>
      <c r="O9" s="5"/>
      <c r="P9" s="5"/>
      <c r="Q9" s="5"/>
      <c r="R9" s="60" t="s">
        <v>19</v>
      </c>
      <c r="S9" s="1"/>
      <c r="T9" s="1"/>
      <c r="U9" s="141">
        <v>44199</v>
      </c>
      <c r="V9" s="141">
        <v>44206</v>
      </c>
      <c r="W9" s="141">
        <v>44213</v>
      </c>
      <c r="X9" s="141">
        <v>44220</v>
      </c>
      <c r="Y9" s="141">
        <v>44227</v>
      </c>
      <c r="Z9" s="141">
        <v>44234</v>
      </c>
      <c r="AA9" s="141">
        <v>44241</v>
      </c>
      <c r="AB9" s="141">
        <v>44248</v>
      </c>
      <c r="AC9" s="141">
        <v>44255</v>
      </c>
      <c r="AD9" s="141">
        <v>44262</v>
      </c>
      <c r="AE9" s="141">
        <v>44269</v>
      </c>
      <c r="AF9" s="141">
        <v>44276</v>
      </c>
      <c r="AG9" s="141">
        <v>44283</v>
      </c>
      <c r="AH9" s="141">
        <v>44290</v>
      </c>
      <c r="AI9" s="141">
        <v>44297</v>
      </c>
      <c r="AJ9" s="141">
        <v>44304</v>
      </c>
      <c r="AK9" s="141">
        <v>44311</v>
      </c>
      <c r="AL9" s="141">
        <v>44318</v>
      </c>
      <c r="AM9" s="141">
        <v>44325</v>
      </c>
      <c r="AN9" s="141">
        <v>44332</v>
      </c>
      <c r="AO9" s="141">
        <v>44339</v>
      </c>
      <c r="AP9" s="141">
        <v>44346</v>
      </c>
      <c r="AQ9" s="141">
        <v>44353</v>
      </c>
      <c r="AR9" s="141">
        <v>44360</v>
      </c>
      <c r="AS9" s="141">
        <v>44367</v>
      </c>
      <c r="AT9" s="141">
        <v>44374</v>
      </c>
      <c r="AU9" s="141">
        <v>44381</v>
      </c>
      <c r="AV9" s="141">
        <v>44388</v>
      </c>
      <c r="AW9" s="141">
        <v>44395</v>
      </c>
      <c r="AX9" s="141">
        <v>44402</v>
      </c>
      <c r="AY9" s="141">
        <v>44409</v>
      </c>
      <c r="AZ9" s="141">
        <v>44416</v>
      </c>
      <c r="BA9" s="141">
        <v>44423</v>
      </c>
      <c r="BB9" s="141">
        <v>44430</v>
      </c>
      <c r="BC9" s="141">
        <v>44437</v>
      </c>
      <c r="BD9" s="141">
        <v>44444</v>
      </c>
      <c r="BE9" s="141">
        <v>44451</v>
      </c>
      <c r="BF9" s="141">
        <v>44458</v>
      </c>
      <c r="BG9" s="141">
        <v>44465</v>
      </c>
      <c r="BH9" s="141">
        <v>44472</v>
      </c>
      <c r="BI9" s="141">
        <v>44479</v>
      </c>
      <c r="BJ9" s="141">
        <v>44486</v>
      </c>
      <c r="BK9" s="141">
        <v>44493</v>
      </c>
      <c r="BL9" s="141">
        <v>44500</v>
      </c>
      <c r="BM9" s="141">
        <v>44507</v>
      </c>
      <c r="BN9" s="141">
        <v>44514</v>
      </c>
      <c r="BO9" s="141">
        <v>44521</v>
      </c>
      <c r="BP9" s="141">
        <v>44528</v>
      </c>
      <c r="BQ9" s="141">
        <v>44535</v>
      </c>
      <c r="BR9" s="141">
        <v>44542</v>
      </c>
      <c r="BS9" s="141">
        <v>44549</v>
      </c>
      <c r="BT9" s="141">
        <v>44556</v>
      </c>
      <c r="BU9" s="141">
        <v>44561</v>
      </c>
      <c r="BV9" s="141" t="s">
        <v>469</v>
      </c>
      <c r="BW9" s="141" t="s">
        <v>469</v>
      </c>
      <c r="BX9" s="141" t="s">
        <v>469</v>
      </c>
      <c r="BY9" s="141" t="s">
        <v>469</v>
      </c>
      <c r="BZ9" s="141" t="s">
        <v>469</v>
      </c>
      <c r="CA9" s="141" t="s">
        <v>469</v>
      </c>
      <c r="CB9" s="1"/>
      <c r="CC9" s="1"/>
    </row>
    <row r="10" spans="1:81" x14ac:dyDescent="0.25">
      <c r="A10" s="1"/>
      <c r="B10" s="1"/>
      <c r="C10" s="1"/>
      <c r="D10" s="1"/>
      <c r="E10" s="1"/>
      <c r="F10" s="97"/>
      <c r="G10" s="1"/>
      <c r="H10" s="1"/>
      <c r="I10" s="1"/>
      <c r="J10" s="18"/>
      <c r="K10" s="1"/>
      <c r="L10" s="1"/>
      <c r="M10" s="1"/>
      <c r="N10" s="1"/>
      <c r="O10" s="1"/>
      <c r="P10" s="1"/>
      <c r="Q10" s="1"/>
      <c r="R10" s="5"/>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row>
    <row r="11" spans="1:81" s="67" customFormat="1" x14ac:dyDescent="0.25">
      <c r="A11" s="16"/>
      <c r="B11" s="16"/>
      <c r="C11" s="16"/>
      <c r="D11" s="16"/>
      <c r="E11" s="16"/>
      <c r="F11" s="97"/>
      <c r="G11" s="65" t="s">
        <v>90</v>
      </c>
      <c r="H11" s="65"/>
      <c r="I11" s="65"/>
      <c r="J11" s="66" t="s">
        <v>273</v>
      </c>
      <c r="K11" s="16"/>
      <c r="L11" s="16"/>
      <c r="M11" s="16"/>
      <c r="N11" s="16"/>
      <c r="O11" s="16"/>
      <c r="P11" s="16"/>
      <c r="Q11" s="16"/>
      <c r="R11" s="25">
        <v>0</v>
      </c>
      <c r="S11" s="16"/>
      <c r="T11" s="16"/>
      <c r="U11" s="70">
        <v>0</v>
      </c>
      <c r="V11" s="70">
        <v>0</v>
      </c>
      <c r="W11" s="70">
        <v>0</v>
      </c>
      <c r="X11" s="70">
        <v>0</v>
      </c>
      <c r="Y11" s="70">
        <v>0</v>
      </c>
      <c r="Z11" s="70">
        <v>0</v>
      </c>
      <c r="AA11" s="70">
        <v>0</v>
      </c>
      <c r="AB11" s="70">
        <v>0</v>
      </c>
      <c r="AC11" s="70">
        <v>0</v>
      </c>
      <c r="AD11" s="70">
        <v>0</v>
      </c>
      <c r="AE11" s="70">
        <v>0</v>
      </c>
      <c r="AF11" s="70">
        <v>0</v>
      </c>
      <c r="AG11" s="70">
        <v>0</v>
      </c>
      <c r="AH11" s="70">
        <v>0</v>
      </c>
      <c r="AI11" s="70">
        <v>0</v>
      </c>
      <c r="AJ11" s="70">
        <v>0</v>
      </c>
      <c r="AK11" s="70">
        <v>0</v>
      </c>
      <c r="AL11" s="70">
        <v>0</v>
      </c>
      <c r="AM11" s="70">
        <v>0</v>
      </c>
      <c r="AN11" s="70">
        <v>0</v>
      </c>
      <c r="AO11" s="70">
        <v>0</v>
      </c>
      <c r="AP11" s="70">
        <v>0</v>
      </c>
      <c r="AQ11" s="70">
        <v>0</v>
      </c>
      <c r="AR11" s="70">
        <v>0</v>
      </c>
      <c r="AS11" s="70">
        <v>0</v>
      </c>
      <c r="AT11" s="70">
        <v>0</v>
      </c>
      <c r="AU11" s="70">
        <v>0</v>
      </c>
      <c r="AV11" s="70">
        <v>0</v>
      </c>
      <c r="AW11" s="70">
        <v>0</v>
      </c>
      <c r="AX11" s="70">
        <v>0</v>
      </c>
      <c r="AY11" s="70">
        <v>0</v>
      </c>
      <c r="AZ11" s="70">
        <v>0</v>
      </c>
      <c r="BA11" s="70">
        <v>0</v>
      </c>
      <c r="BB11" s="70">
        <v>0</v>
      </c>
      <c r="BC11" s="70">
        <v>0</v>
      </c>
      <c r="BD11" s="70">
        <v>0</v>
      </c>
      <c r="BE11" s="70">
        <v>0</v>
      </c>
      <c r="BF11" s="70">
        <v>0</v>
      </c>
      <c r="BG11" s="70">
        <v>0</v>
      </c>
      <c r="BH11" s="70">
        <v>0</v>
      </c>
      <c r="BI11" s="70">
        <v>0</v>
      </c>
      <c r="BJ11" s="70">
        <v>0</v>
      </c>
      <c r="BK11" s="70">
        <v>0</v>
      </c>
      <c r="BL11" s="70">
        <v>0</v>
      </c>
      <c r="BM11" s="70">
        <v>0</v>
      </c>
      <c r="BN11" s="70">
        <v>0</v>
      </c>
      <c r="BO11" s="70">
        <v>0</v>
      </c>
      <c r="BP11" s="70">
        <v>0</v>
      </c>
      <c r="BQ11" s="70">
        <v>0</v>
      </c>
      <c r="BR11" s="70">
        <v>0</v>
      </c>
      <c r="BS11" s="70">
        <v>0</v>
      </c>
      <c r="BT11" s="70">
        <v>0</v>
      </c>
      <c r="BU11" s="70">
        <v>0</v>
      </c>
      <c r="BV11" s="70">
        <v>0</v>
      </c>
      <c r="BW11" s="70">
        <v>0</v>
      </c>
      <c r="BX11" s="70">
        <v>0</v>
      </c>
      <c r="BY11" s="70">
        <v>0</v>
      </c>
      <c r="BZ11" s="70">
        <v>0</v>
      </c>
      <c r="CA11" s="70">
        <v>0</v>
      </c>
      <c r="CB11" s="16"/>
      <c r="CC11" s="16"/>
    </row>
    <row r="12" spans="1:81" s="387" customFormat="1" ht="9.6" x14ac:dyDescent="0.2">
      <c r="A12" s="384"/>
      <c r="B12" s="384"/>
      <c r="C12" s="384"/>
      <c r="D12" s="384"/>
      <c r="E12" s="384"/>
      <c r="F12" s="384"/>
      <c r="G12" s="384" t="s">
        <v>23</v>
      </c>
      <c r="H12" s="384"/>
      <c r="I12" s="384"/>
      <c r="J12" s="384"/>
      <c r="K12" s="384"/>
      <c r="L12" s="384"/>
      <c r="M12" s="384"/>
      <c r="N12" s="384"/>
      <c r="O12" s="384"/>
      <c r="P12" s="384"/>
      <c r="Q12" s="384"/>
      <c r="R12" s="385">
        <v>0</v>
      </c>
      <c r="S12" s="384"/>
      <c r="T12" s="384"/>
      <c r="U12" s="386"/>
      <c r="V12" s="386"/>
      <c r="W12" s="386"/>
      <c r="X12" s="386"/>
      <c r="Y12" s="386"/>
      <c r="Z12" s="386"/>
      <c r="AA12" s="386"/>
      <c r="AB12" s="386"/>
      <c r="AC12" s="386"/>
      <c r="AD12" s="386"/>
      <c r="AE12" s="386"/>
      <c r="AF12" s="386"/>
      <c r="AG12" s="386"/>
      <c r="AH12" s="386"/>
      <c r="AI12" s="386"/>
      <c r="AJ12" s="386"/>
      <c r="AK12" s="386"/>
      <c r="AL12" s="386"/>
      <c r="AM12" s="386"/>
      <c r="AN12" s="386"/>
      <c r="AO12" s="386"/>
      <c r="AP12" s="386"/>
      <c r="AQ12" s="386"/>
      <c r="AR12" s="386"/>
      <c r="AS12" s="386"/>
      <c r="AT12" s="386"/>
      <c r="AU12" s="386"/>
      <c r="AV12" s="386"/>
      <c r="AW12" s="386"/>
      <c r="AX12" s="386"/>
      <c r="AY12" s="386"/>
      <c r="AZ12" s="386"/>
      <c r="BA12" s="386"/>
      <c r="BB12" s="386"/>
      <c r="BC12" s="386"/>
      <c r="BD12" s="386"/>
      <c r="BE12" s="386"/>
      <c r="BF12" s="386"/>
      <c r="BG12" s="386"/>
      <c r="BH12" s="386"/>
      <c r="BI12" s="386"/>
      <c r="BJ12" s="386"/>
      <c r="BK12" s="386"/>
      <c r="BL12" s="386"/>
      <c r="BM12" s="386"/>
      <c r="BN12" s="386"/>
      <c r="BO12" s="386"/>
      <c r="BP12" s="386"/>
      <c r="BQ12" s="386"/>
      <c r="BR12" s="386"/>
      <c r="BS12" s="386"/>
      <c r="BT12" s="386"/>
      <c r="BU12" s="386"/>
      <c r="BV12" s="386"/>
      <c r="BW12" s="386"/>
      <c r="BX12" s="386"/>
      <c r="BY12" s="386"/>
      <c r="BZ12" s="386"/>
      <c r="CA12" s="386"/>
      <c r="CB12" s="384"/>
      <c r="CC12" s="384"/>
    </row>
    <row r="13" spans="1:81" s="300" customFormat="1" x14ac:dyDescent="0.25">
      <c r="A13" s="113"/>
      <c r="B13" s="113"/>
      <c r="C13" s="113"/>
      <c r="D13" s="113" t="s">
        <v>102</v>
      </c>
      <c r="E13" s="113"/>
      <c r="F13" s="299">
        <v>0</v>
      </c>
      <c r="G13" s="113" t="s">
        <v>79</v>
      </c>
      <c r="H13" s="113"/>
      <c r="I13" s="113"/>
      <c r="J13" s="113" t="s">
        <v>273</v>
      </c>
      <c r="K13" s="113"/>
      <c r="L13" s="113"/>
      <c r="M13" s="113"/>
      <c r="N13" s="113"/>
      <c r="O13" s="113"/>
      <c r="P13" s="113"/>
      <c r="Q13" s="113"/>
      <c r="R13" s="119">
        <v>1006</v>
      </c>
      <c r="S13" s="113"/>
      <c r="T13" s="113"/>
      <c r="U13" s="119">
        <v>1006</v>
      </c>
      <c r="V13" s="119">
        <v>1006</v>
      </c>
      <c r="W13" s="119">
        <v>1006</v>
      </c>
      <c r="X13" s="119">
        <v>1006</v>
      </c>
      <c r="Y13" s="119">
        <v>1006</v>
      </c>
      <c r="Z13" s="119">
        <v>1006</v>
      </c>
      <c r="AA13" s="119">
        <v>1006</v>
      </c>
      <c r="AB13" s="119">
        <v>1006</v>
      </c>
      <c r="AC13" s="119">
        <v>1006</v>
      </c>
      <c r="AD13" s="119">
        <v>1006</v>
      </c>
      <c r="AE13" s="119">
        <v>1006</v>
      </c>
      <c r="AF13" s="119">
        <v>1006</v>
      </c>
      <c r="AG13" s="119">
        <v>1006</v>
      </c>
      <c r="AH13" s="119">
        <v>1006</v>
      </c>
      <c r="AI13" s="119">
        <v>1006</v>
      </c>
      <c r="AJ13" s="119">
        <v>1006</v>
      </c>
      <c r="AK13" s="119">
        <v>1006</v>
      </c>
      <c r="AL13" s="119">
        <v>1006</v>
      </c>
      <c r="AM13" s="119">
        <v>1027.88525</v>
      </c>
      <c r="AN13" s="119">
        <v>1030.5370500000001</v>
      </c>
      <c r="AO13" s="119">
        <v>1031.7193500000001</v>
      </c>
      <c r="AP13" s="119">
        <v>1189.9330499999999</v>
      </c>
      <c r="AQ13" s="119">
        <v>1210.38555</v>
      </c>
      <c r="AR13" s="119">
        <v>1210.38555</v>
      </c>
      <c r="AS13" s="119">
        <v>1210.38555</v>
      </c>
      <c r="AT13" s="119">
        <v>1210.38555</v>
      </c>
      <c r="AU13" s="119">
        <v>1210.38555</v>
      </c>
      <c r="AV13" s="119">
        <v>1210.38555</v>
      </c>
      <c r="AW13" s="119">
        <v>1210.38555</v>
      </c>
      <c r="AX13" s="119">
        <v>1210.38555</v>
      </c>
      <c r="AY13" s="119">
        <v>1210.38555</v>
      </c>
      <c r="AZ13" s="119">
        <v>1210.38555</v>
      </c>
      <c r="BA13" s="119">
        <v>1210.38555</v>
      </c>
      <c r="BB13" s="119">
        <v>1210.38555</v>
      </c>
      <c r="BC13" s="119">
        <v>1210.38555</v>
      </c>
      <c r="BD13" s="119">
        <v>1210.38555</v>
      </c>
      <c r="BE13" s="119">
        <v>1210.38555</v>
      </c>
      <c r="BF13" s="119">
        <v>1210.38555</v>
      </c>
      <c r="BG13" s="119">
        <v>1210.38555</v>
      </c>
      <c r="BH13" s="119">
        <v>1210.38555</v>
      </c>
      <c r="BI13" s="119">
        <v>1210.38555</v>
      </c>
      <c r="BJ13" s="119">
        <v>1210.38555</v>
      </c>
      <c r="BK13" s="119">
        <v>1210.38555</v>
      </c>
      <c r="BL13" s="119">
        <v>1210.38555</v>
      </c>
      <c r="BM13" s="119">
        <v>1210.38555</v>
      </c>
      <c r="BN13" s="119">
        <v>1210.38555</v>
      </c>
      <c r="BO13" s="119">
        <v>1210.38555</v>
      </c>
      <c r="BP13" s="119">
        <v>1210.38555</v>
      </c>
      <c r="BQ13" s="119">
        <v>1210.38555</v>
      </c>
      <c r="BR13" s="119">
        <v>1210.38555</v>
      </c>
      <c r="BS13" s="119">
        <v>1210.38555</v>
      </c>
      <c r="BT13" s="119">
        <v>1210.38555</v>
      </c>
      <c r="BU13" s="119">
        <v>1210.38555</v>
      </c>
      <c r="BV13" s="119">
        <v>1210.38555</v>
      </c>
      <c r="BW13" s="119">
        <v>1210.38555</v>
      </c>
      <c r="BX13" s="119">
        <v>1210.38555</v>
      </c>
      <c r="BY13" s="119">
        <v>1210.38555</v>
      </c>
      <c r="BZ13" s="119">
        <v>1210.38555</v>
      </c>
      <c r="CA13" s="119">
        <v>1210.38555</v>
      </c>
      <c r="CB13" s="113"/>
      <c r="CC13" s="113"/>
    </row>
    <row r="14" spans="1:81" s="7" customFormat="1" x14ac:dyDescent="0.25">
      <c r="A14" s="106"/>
      <c r="B14" s="106"/>
      <c r="C14" s="106"/>
      <c r="D14" s="106" t="s">
        <v>143</v>
      </c>
      <c r="E14" s="106"/>
      <c r="F14" s="301">
        <v>1</v>
      </c>
      <c r="G14" s="108" t="s">
        <v>267</v>
      </c>
      <c r="H14" s="109"/>
      <c r="I14" s="109"/>
      <c r="J14" s="109" t="s">
        <v>273</v>
      </c>
      <c r="K14" s="106"/>
      <c r="L14" s="106"/>
      <c r="M14" s="106"/>
      <c r="N14" s="106"/>
      <c r="O14" s="106"/>
      <c r="P14" s="106"/>
      <c r="Q14" s="106"/>
      <c r="R14" s="73">
        <v>6</v>
      </c>
      <c r="S14" s="106"/>
      <c r="T14" s="106"/>
      <c r="U14" s="73">
        <v>6</v>
      </c>
      <c r="V14" s="73">
        <v>6</v>
      </c>
      <c r="W14" s="73">
        <v>6</v>
      </c>
      <c r="X14" s="73">
        <v>6</v>
      </c>
      <c r="Y14" s="73">
        <v>6</v>
      </c>
      <c r="Z14" s="73">
        <v>6</v>
      </c>
      <c r="AA14" s="73">
        <v>6</v>
      </c>
      <c r="AB14" s="73">
        <v>6</v>
      </c>
      <c r="AC14" s="73">
        <v>6</v>
      </c>
      <c r="AD14" s="73">
        <v>6</v>
      </c>
      <c r="AE14" s="73">
        <v>6</v>
      </c>
      <c r="AF14" s="73">
        <v>6</v>
      </c>
      <c r="AG14" s="73">
        <v>6</v>
      </c>
      <c r="AH14" s="73">
        <v>6</v>
      </c>
      <c r="AI14" s="73">
        <v>6</v>
      </c>
      <c r="AJ14" s="73">
        <v>6</v>
      </c>
      <c r="AK14" s="73">
        <v>6</v>
      </c>
      <c r="AL14" s="73">
        <v>6</v>
      </c>
      <c r="AM14" s="73">
        <v>21.148000000000003</v>
      </c>
      <c r="AN14" s="73">
        <v>52.021999999999998</v>
      </c>
      <c r="AO14" s="73">
        <v>121.417</v>
      </c>
      <c r="AP14" s="73">
        <v>152.251</v>
      </c>
      <c r="AQ14" s="73">
        <v>186.36628999999999</v>
      </c>
      <c r="AR14" s="73">
        <v>186.36628999999999</v>
      </c>
      <c r="AS14" s="73">
        <v>186.36628999999999</v>
      </c>
      <c r="AT14" s="73">
        <v>186.36628999999999</v>
      </c>
      <c r="AU14" s="73">
        <v>186.36628999999999</v>
      </c>
      <c r="AV14" s="73">
        <v>186.36628999999999</v>
      </c>
      <c r="AW14" s="73">
        <v>186.36628999999999</v>
      </c>
      <c r="AX14" s="73">
        <v>186.36628999999999</v>
      </c>
      <c r="AY14" s="73">
        <v>186.36628999999999</v>
      </c>
      <c r="AZ14" s="73">
        <v>186.36628999999999</v>
      </c>
      <c r="BA14" s="73">
        <v>186.36628999999999</v>
      </c>
      <c r="BB14" s="73">
        <v>186.36628999999999</v>
      </c>
      <c r="BC14" s="73">
        <v>186.36628999999999</v>
      </c>
      <c r="BD14" s="73">
        <v>186.36628999999999</v>
      </c>
      <c r="BE14" s="73">
        <v>186.36628999999999</v>
      </c>
      <c r="BF14" s="73">
        <v>186.36628999999999</v>
      </c>
      <c r="BG14" s="73">
        <v>186.36628999999999</v>
      </c>
      <c r="BH14" s="73">
        <v>186.36628999999999</v>
      </c>
      <c r="BI14" s="73">
        <v>186.36628999999999</v>
      </c>
      <c r="BJ14" s="73">
        <v>186.36628999999999</v>
      </c>
      <c r="BK14" s="73">
        <v>186.36628999999999</v>
      </c>
      <c r="BL14" s="73">
        <v>186.36628999999999</v>
      </c>
      <c r="BM14" s="73">
        <v>186.36628999999999</v>
      </c>
      <c r="BN14" s="73">
        <v>186.36628999999999</v>
      </c>
      <c r="BO14" s="73">
        <v>186.36628999999999</v>
      </c>
      <c r="BP14" s="73">
        <v>186.36628999999999</v>
      </c>
      <c r="BQ14" s="73">
        <v>186.36628999999999</v>
      </c>
      <c r="BR14" s="73">
        <v>186.36628999999999</v>
      </c>
      <c r="BS14" s="73">
        <v>186.36628999999999</v>
      </c>
      <c r="BT14" s="73">
        <v>186.36628999999999</v>
      </c>
      <c r="BU14" s="73">
        <v>186.36628999999999</v>
      </c>
      <c r="BV14" s="73">
        <v>186.36628999999999</v>
      </c>
      <c r="BW14" s="73">
        <v>186.36628999999999</v>
      </c>
      <c r="BX14" s="73">
        <v>186.36628999999999</v>
      </c>
      <c r="BY14" s="73">
        <v>186.36628999999999</v>
      </c>
      <c r="BZ14" s="73">
        <v>186.36628999999999</v>
      </c>
      <c r="CA14" s="73">
        <v>186.36628999999999</v>
      </c>
      <c r="CB14" s="106"/>
      <c r="CC14" s="106"/>
    </row>
    <row r="15" spans="1:81" s="7" customFormat="1" x14ac:dyDescent="0.25">
      <c r="A15" s="106"/>
      <c r="B15" s="106"/>
      <c r="C15" s="106"/>
      <c r="D15" s="106" t="s">
        <v>223</v>
      </c>
      <c r="E15" s="106"/>
      <c r="F15" s="301">
        <v>1</v>
      </c>
      <c r="G15" s="108" t="s">
        <v>80</v>
      </c>
      <c r="H15" s="109"/>
      <c r="I15" s="109"/>
      <c r="J15" s="109" t="s">
        <v>273</v>
      </c>
      <c r="K15" s="106"/>
      <c r="L15" s="106"/>
      <c r="M15" s="106"/>
      <c r="N15" s="106"/>
      <c r="O15" s="106"/>
      <c r="P15" s="106"/>
      <c r="Q15" s="106"/>
      <c r="R15" s="73">
        <v>800</v>
      </c>
      <c r="S15" s="106"/>
      <c r="T15" s="106"/>
      <c r="U15" s="73">
        <v>800</v>
      </c>
      <c r="V15" s="73">
        <v>800</v>
      </c>
      <c r="W15" s="73">
        <v>800</v>
      </c>
      <c r="X15" s="73">
        <v>800</v>
      </c>
      <c r="Y15" s="73">
        <v>800</v>
      </c>
      <c r="Z15" s="73">
        <v>800</v>
      </c>
      <c r="AA15" s="73">
        <v>800</v>
      </c>
      <c r="AB15" s="73">
        <v>800</v>
      </c>
      <c r="AC15" s="73">
        <v>800</v>
      </c>
      <c r="AD15" s="73">
        <v>800</v>
      </c>
      <c r="AE15" s="73">
        <v>800</v>
      </c>
      <c r="AF15" s="73">
        <v>800</v>
      </c>
      <c r="AG15" s="73">
        <v>800</v>
      </c>
      <c r="AH15" s="73">
        <v>800</v>
      </c>
      <c r="AI15" s="73">
        <v>800</v>
      </c>
      <c r="AJ15" s="73">
        <v>800</v>
      </c>
      <c r="AK15" s="73">
        <v>800</v>
      </c>
      <c r="AL15" s="73">
        <v>800</v>
      </c>
      <c r="AM15" s="73">
        <v>810.47625000000005</v>
      </c>
      <c r="AN15" s="73">
        <v>774.79205000000002</v>
      </c>
      <c r="AO15" s="73">
        <v>706.83735000000001</v>
      </c>
      <c r="AP15" s="73">
        <v>780.84404999999992</v>
      </c>
      <c r="AQ15" s="73">
        <v>748.48654999999997</v>
      </c>
      <c r="AR15" s="73">
        <v>748.48654999999997</v>
      </c>
      <c r="AS15" s="73">
        <v>748.48654999999997</v>
      </c>
      <c r="AT15" s="73">
        <v>748.48654999999997</v>
      </c>
      <c r="AU15" s="73">
        <v>748.48654999999997</v>
      </c>
      <c r="AV15" s="73">
        <v>748.48654999999997</v>
      </c>
      <c r="AW15" s="73">
        <v>748.48654999999997</v>
      </c>
      <c r="AX15" s="73">
        <v>748.48654999999997</v>
      </c>
      <c r="AY15" s="73">
        <v>748.48654999999997</v>
      </c>
      <c r="AZ15" s="73">
        <v>748.48654999999997</v>
      </c>
      <c r="BA15" s="73">
        <v>748.48654999999997</v>
      </c>
      <c r="BB15" s="73">
        <v>748.48654999999997</v>
      </c>
      <c r="BC15" s="73">
        <v>748.48654999999997</v>
      </c>
      <c r="BD15" s="73">
        <v>748.48654999999997</v>
      </c>
      <c r="BE15" s="73">
        <v>748.48654999999997</v>
      </c>
      <c r="BF15" s="73">
        <v>748.48654999999997</v>
      </c>
      <c r="BG15" s="73">
        <v>748.48654999999997</v>
      </c>
      <c r="BH15" s="73">
        <v>748.48654999999997</v>
      </c>
      <c r="BI15" s="73">
        <v>748.48654999999997</v>
      </c>
      <c r="BJ15" s="73">
        <v>748.48654999999997</v>
      </c>
      <c r="BK15" s="73">
        <v>748.48654999999997</v>
      </c>
      <c r="BL15" s="73">
        <v>748.48654999999997</v>
      </c>
      <c r="BM15" s="73">
        <v>748.48654999999997</v>
      </c>
      <c r="BN15" s="73">
        <v>748.48654999999997</v>
      </c>
      <c r="BO15" s="73">
        <v>748.48654999999997</v>
      </c>
      <c r="BP15" s="73">
        <v>748.48654999999997</v>
      </c>
      <c r="BQ15" s="73">
        <v>748.48654999999997</v>
      </c>
      <c r="BR15" s="73">
        <v>748.48654999999997</v>
      </c>
      <c r="BS15" s="73">
        <v>748.48654999999997</v>
      </c>
      <c r="BT15" s="73">
        <v>748.48654999999997</v>
      </c>
      <c r="BU15" s="73">
        <v>748.48654999999997</v>
      </c>
      <c r="BV15" s="73">
        <v>748.48654999999997</v>
      </c>
      <c r="BW15" s="73">
        <v>748.48654999999997</v>
      </c>
      <c r="BX15" s="73">
        <v>748.48654999999997</v>
      </c>
      <c r="BY15" s="73">
        <v>748.48654999999997</v>
      </c>
      <c r="BZ15" s="73">
        <v>748.48654999999997</v>
      </c>
      <c r="CA15" s="73">
        <v>748.48654999999997</v>
      </c>
      <c r="CB15" s="106"/>
      <c r="CC15" s="106"/>
    </row>
    <row r="16" spans="1:81" s="307" customFormat="1" ht="9.6" x14ac:dyDescent="0.2">
      <c r="A16" s="315"/>
      <c r="B16" s="315"/>
      <c r="C16" s="315"/>
      <c r="D16" s="315"/>
      <c r="E16" s="315"/>
      <c r="F16" s="315"/>
      <c r="G16" s="315" t="s">
        <v>23</v>
      </c>
      <c r="H16" s="315"/>
      <c r="I16" s="315"/>
      <c r="J16" s="315"/>
      <c r="K16" s="315"/>
      <c r="L16" s="315"/>
      <c r="M16" s="315"/>
      <c r="N16" s="315"/>
      <c r="O16" s="315"/>
      <c r="P16" s="315"/>
      <c r="Q16" s="315"/>
      <c r="R16" s="316">
        <v>0</v>
      </c>
      <c r="S16" s="315"/>
      <c r="T16" s="315"/>
      <c r="U16" s="317">
        <v>0</v>
      </c>
      <c r="V16" s="317">
        <v>0</v>
      </c>
      <c r="W16" s="317">
        <v>0</v>
      </c>
      <c r="X16" s="317">
        <v>0</v>
      </c>
      <c r="Y16" s="317">
        <v>0</v>
      </c>
      <c r="Z16" s="317">
        <v>0</v>
      </c>
      <c r="AA16" s="317">
        <v>0</v>
      </c>
      <c r="AB16" s="317">
        <v>0</v>
      </c>
      <c r="AC16" s="317">
        <v>0</v>
      </c>
      <c r="AD16" s="317">
        <v>0</v>
      </c>
      <c r="AE16" s="317">
        <v>0</v>
      </c>
      <c r="AF16" s="317">
        <v>0</v>
      </c>
      <c r="AG16" s="317">
        <v>0</v>
      </c>
      <c r="AH16" s="317">
        <v>0</v>
      </c>
      <c r="AI16" s="317">
        <v>0</v>
      </c>
      <c r="AJ16" s="317">
        <v>0</v>
      </c>
      <c r="AK16" s="317">
        <v>0</v>
      </c>
      <c r="AL16" s="317">
        <v>0</v>
      </c>
      <c r="AM16" s="317">
        <v>0</v>
      </c>
      <c r="AN16" s="317">
        <v>0</v>
      </c>
      <c r="AO16" s="317">
        <v>0</v>
      </c>
      <c r="AP16" s="317">
        <v>0</v>
      </c>
      <c r="AQ16" s="317">
        <v>0</v>
      </c>
      <c r="AR16" s="317">
        <v>0</v>
      </c>
      <c r="AS16" s="317">
        <v>0</v>
      </c>
      <c r="AT16" s="317">
        <v>0</v>
      </c>
      <c r="AU16" s="317">
        <v>0</v>
      </c>
      <c r="AV16" s="317">
        <v>0</v>
      </c>
      <c r="AW16" s="317">
        <v>0</v>
      </c>
      <c r="AX16" s="317">
        <v>0</v>
      </c>
      <c r="AY16" s="317">
        <v>0</v>
      </c>
      <c r="AZ16" s="317">
        <v>0</v>
      </c>
      <c r="BA16" s="317">
        <v>0</v>
      </c>
      <c r="BB16" s="317">
        <v>0</v>
      </c>
      <c r="BC16" s="317">
        <v>0</v>
      </c>
      <c r="BD16" s="317">
        <v>0</v>
      </c>
      <c r="BE16" s="317">
        <v>0</v>
      </c>
      <c r="BF16" s="317">
        <v>0</v>
      </c>
      <c r="BG16" s="317">
        <v>0</v>
      </c>
      <c r="BH16" s="317">
        <v>0</v>
      </c>
      <c r="BI16" s="317">
        <v>0</v>
      </c>
      <c r="BJ16" s="317">
        <v>0</v>
      </c>
      <c r="BK16" s="317">
        <v>0</v>
      </c>
      <c r="BL16" s="317">
        <v>0</v>
      </c>
      <c r="BM16" s="317">
        <v>0</v>
      </c>
      <c r="BN16" s="317">
        <v>0</v>
      </c>
      <c r="BO16" s="317">
        <v>0</v>
      </c>
      <c r="BP16" s="317">
        <v>0</v>
      </c>
      <c r="BQ16" s="317">
        <v>0</v>
      </c>
      <c r="BR16" s="317">
        <v>0</v>
      </c>
      <c r="BS16" s="317">
        <v>0</v>
      </c>
      <c r="BT16" s="317">
        <v>0</v>
      </c>
      <c r="BU16" s="317">
        <v>0</v>
      </c>
      <c r="BV16" s="317">
        <v>0</v>
      </c>
      <c r="BW16" s="317">
        <v>0</v>
      </c>
      <c r="BX16" s="317">
        <v>0</v>
      </c>
      <c r="BY16" s="317">
        <v>0</v>
      </c>
      <c r="BZ16" s="317">
        <v>0</v>
      </c>
      <c r="CA16" s="317">
        <v>0</v>
      </c>
      <c r="CB16" s="315"/>
      <c r="CC16" s="315"/>
    </row>
    <row r="17" spans="1:81" s="19" customFormat="1" ht="10.199999999999999" x14ac:dyDescent="0.2">
      <c r="A17" s="78"/>
      <c r="B17" s="78"/>
      <c r="C17" s="78"/>
      <c r="D17" s="78"/>
      <c r="E17" s="78"/>
      <c r="F17" s="104"/>
      <c r="G17" s="78" t="s">
        <v>425</v>
      </c>
      <c r="H17" s="78"/>
      <c r="I17" s="78"/>
      <c r="J17" s="78" t="s">
        <v>273</v>
      </c>
      <c r="K17" s="78"/>
      <c r="L17" s="78"/>
      <c r="M17" s="78"/>
      <c r="N17" s="78"/>
      <c r="O17" s="78"/>
      <c r="P17" s="78"/>
      <c r="Q17" s="78"/>
      <c r="R17" s="318">
        <v>100</v>
      </c>
      <c r="S17" s="319"/>
      <c r="T17" s="319"/>
      <c r="U17" s="319">
        <v>100</v>
      </c>
      <c r="V17" s="319">
        <v>100</v>
      </c>
      <c r="W17" s="319">
        <v>100</v>
      </c>
      <c r="X17" s="319">
        <v>100</v>
      </c>
      <c r="Y17" s="319">
        <v>100</v>
      </c>
      <c r="Z17" s="319">
        <v>100</v>
      </c>
      <c r="AA17" s="319">
        <v>100</v>
      </c>
      <c r="AB17" s="319">
        <v>100</v>
      </c>
      <c r="AC17" s="319">
        <v>100</v>
      </c>
      <c r="AD17" s="319">
        <v>100</v>
      </c>
      <c r="AE17" s="319">
        <v>100</v>
      </c>
      <c r="AF17" s="319">
        <v>100</v>
      </c>
      <c r="AG17" s="319">
        <v>100</v>
      </c>
      <c r="AH17" s="319">
        <v>100</v>
      </c>
      <c r="AI17" s="319">
        <v>100</v>
      </c>
      <c r="AJ17" s="319">
        <v>100</v>
      </c>
      <c r="AK17" s="319">
        <v>100</v>
      </c>
      <c r="AL17" s="319">
        <v>100</v>
      </c>
      <c r="AM17" s="319">
        <v>98.665000000000006</v>
      </c>
      <c r="AN17" s="319">
        <v>96.881</v>
      </c>
      <c r="AO17" s="319">
        <v>95.194000000000003</v>
      </c>
      <c r="AP17" s="319">
        <v>95.194000000000003</v>
      </c>
      <c r="AQ17" s="319">
        <v>95.194000000000003</v>
      </c>
      <c r="AR17" s="319">
        <v>95.194000000000003</v>
      </c>
      <c r="AS17" s="319">
        <v>95.194000000000003</v>
      </c>
      <c r="AT17" s="319">
        <v>95.194000000000003</v>
      </c>
      <c r="AU17" s="319">
        <v>95.194000000000003</v>
      </c>
      <c r="AV17" s="319">
        <v>95.194000000000003</v>
      </c>
      <c r="AW17" s="319">
        <v>95.194000000000003</v>
      </c>
      <c r="AX17" s="319">
        <v>95.194000000000003</v>
      </c>
      <c r="AY17" s="319">
        <v>95.194000000000003</v>
      </c>
      <c r="AZ17" s="319">
        <v>95.194000000000003</v>
      </c>
      <c r="BA17" s="319">
        <v>95.194000000000003</v>
      </c>
      <c r="BB17" s="319">
        <v>95.194000000000003</v>
      </c>
      <c r="BC17" s="319">
        <v>95.194000000000003</v>
      </c>
      <c r="BD17" s="319">
        <v>95.194000000000003</v>
      </c>
      <c r="BE17" s="319">
        <v>95.194000000000003</v>
      </c>
      <c r="BF17" s="319">
        <v>95.194000000000003</v>
      </c>
      <c r="BG17" s="319">
        <v>95.194000000000003</v>
      </c>
      <c r="BH17" s="319">
        <v>95.194000000000003</v>
      </c>
      <c r="BI17" s="319">
        <v>95.194000000000003</v>
      </c>
      <c r="BJ17" s="319">
        <v>95.194000000000003</v>
      </c>
      <c r="BK17" s="319">
        <v>95.194000000000003</v>
      </c>
      <c r="BL17" s="319">
        <v>95.194000000000003</v>
      </c>
      <c r="BM17" s="319">
        <v>95.194000000000003</v>
      </c>
      <c r="BN17" s="319">
        <v>95.194000000000003</v>
      </c>
      <c r="BO17" s="319">
        <v>95.194000000000003</v>
      </c>
      <c r="BP17" s="319">
        <v>95.194000000000003</v>
      </c>
      <c r="BQ17" s="319">
        <v>95.194000000000003</v>
      </c>
      <c r="BR17" s="319">
        <v>95.194000000000003</v>
      </c>
      <c r="BS17" s="319">
        <v>95.194000000000003</v>
      </c>
      <c r="BT17" s="319">
        <v>95.194000000000003</v>
      </c>
      <c r="BU17" s="319">
        <v>95.194000000000003</v>
      </c>
      <c r="BV17" s="319">
        <v>95.194000000000003</v>
      </c>
      <c r="BW17" s="319">
        <v>95.194000000000003</v>
      </c>
      <c r="BX17" s="319">
        <v>95.194000000000003</v>
      </c>
      <c r="BY17" s="319">
        <v>95.194000000000003</v>
      </c>
      <c r="BZ17" s="319">
        <v>95.194000000000003</v>
      </c>
      <c r="CA17" s="319">
        <v>95.194000000000003</v>
      </c>
      <c r="CB17" s="78"/>
      <c r="CC17" s="78"/>
    </row>
    <row r="18" spans="1:81" s="19" customFormat="1" ht="10.199999999999999" x14ac:dyDescent="0.2">
      <c r="A18" s="78"/>
      <c r="B18" s="78"/>
      <c r="C18" s="78"/>
      <c r="D18" s="78"/>
      <c r="E18" s="78"/>
      <c r="F18" s="104"/>
      <c r="G18" s="78" t="s">
        <v>426</v>
      </c>
      <c r="H18" s="78"/>
      <c r="I18" s="78"/>
      <c r="J18" s="78" t="s">
        <v>273</v>
      </c>
      <c r="K18" s="78"/>
      <c r="L18" s="78"/>
      <c r="M18" s="78"/>
      <c r="N18" s="78"/>
      <c r="O18" s="78"/>
      <c r="P18" s="78"/>
      <c r="Q18" s="78"/>
      <c r="R18" s="318">
        <v>100</v>
      </c>
      <c r="S18" s="319"/>
      <c r="T18" s="319"/>
      <c r="U18" s="319">
        <v>100</v>
      </c>
      <c r="V18" s="319">
        <v>100</v>
      </c>
      <c r="W18" s="319">
        <v>100</v>
      </c>
      <c r="X18" s="319">
        <v>100</v>
      </c>
      <c r="Y18" s="319">
        <v>100</v>
      </c>
      <c r="Z18" s="319">
        <v>100</v>
      </c>
      <c r="AA18" s="319">
        <v>100</v>
      </c>
      <c r="AB18" s="319">
        <v>100</v>
      </c>
      <c r="AC18" s="319">
        <v>100</v>
      </c>
      <c r="AD18" s="319">
        <v>100</v>
      </c>
      <c r="AE18" s="319">
        <v>100</v>
      </c>
      <c r="AF18" s="319">
        <v>100</v>
      </c>
      <c r="AG18" s="319">
        <v>100</v>
      </c>
      <c r="AH18" s="319">
        <v>100</v>
      </c>
      <c r="AI18" s="319">
        <v>100</v>
      </c>
      <c r="AJ18" s="319">
        <v>100</v>
      </c>
      <c r="AK18" s="319">
        <v>100</v>
      </c>
      <c r="AL18" s="319">
        <v>100</v>
      </c>
      <c r="AM18" s="319">
        <v>100</v>
      </c>
      <c r="AN18" s="319">
        <v>106.364</v>
      </c>
      <c r="AO18" s="319">
        <v>98.139700000000005</v>
      </c>
      <c r="AP18" s="319">
        <v>148.86869999999999</v>
      </c>
      <c r="AQ18" s="319">
        <v>148.86869999999999</v>
      </c>
      <c r="AR18" s="319">
        <v>148.86869999999999</v>
      </c>
      <c r="AS18" s="319">
        <v>148.86869999999999</v>
      </c>
      <c r="AT18" s="319">
        <v>148.86869999999999</v>
      </c>
      <c r="AU18" s="319">
        <v>148.86869999999999</v>
      </c>
      <c r="AV18" s="319">
        <v>148.86869999999999</v>
      </c>
      <c r="AW18" s="319">
        <v>148.86869999999999</v>
      </c>
      <c r="AX18" s="319">
        <v>148.86869999999999</v>
      </c>
      <c r="AY18" s="319">
        <v>148.86869999999999</v>
      </c>
      <c r="AZ18" s="319">
        <v>148.86869999999999</v>
      </c>
      <c r="BA18" s="319">
        <v>148.86869999999999</v>
      </c>
      <c r="BB18" s="319">
        <v>148.86869999999999</v>
      </c>
      <c r="BC18" s="319">
        <v>148.86869999999999</v>
      </c>
      <c r="BD18" s="319">
        <v>148.86869999999999</v>
      </c>
      <c r="BE18" s="319">
        <v>148.86869999999999</v>
      </c>
      <c r="BF18" s="319">
        <v>148.86869999999999</v>
      </c>
      <c r="BG18" s="319">
        <v>148.86869999999999</v>
      </c>
      <c r="BH18" s="319">
        <v>148.86869999999999</v>
      </c>
      <c r="BI18" s="319">
        <v>148.86869999999999</v>
      </c>
      <c r="BJ18" s="319">
        <v>148.86869999999999</v>
      </c>
      <c r="BK18" s="319">
        <v>148.86869999999999</v>
      </c>
      <c r="BL18" s="319">
        <v>148.86869999999999</v>
      </c>
      <c r="BM18" s="319">
        <v>148.86869999999999</v>
      </c>
      <c r="BN18" s="319">
        <v>148.86869999999999</v>
      </c>
      <c r="BO18" s="319">
        <v>148.86869999999999</v>
      </c>
      <c r="BP18" s="319">
        <v>148.86869999999999</v>
      </c>
      <c r="BQ18" s="319">
        <v>148.86869999999999</v>
      </c>
      <c r="BR18" s="319">
        <v>148.86869999999999</v>
      </c>
      <c r="BS18" s="319">
        <v>148.86869999999999</v>
      </c>
      <c r="BT18" s="319">
        <v>148.86869999999999</v>
      </c>
      <c r="BU18" s="319">
        <v>148.86869999999999</v>
      </c>
      <c r="BV18" s="319">
        <v>148.86869999999999</v>
      </c>
      <c r="BW18" s="319">
        <v>148.86869999999999</v>
      </c>
      <c r="BX18" s="319">
        <v>148.86869999999999</v>
      </c>
      <c r="BY18" s="319">
        <v>148.86869999999999</v>
      </c>
      <c r="BZ18" s="319">
        <v>148.86869999999999</v>
      </c>
      <c r="CA18" s="319">
        <v>148.86869999999999</v>
      </c>
      <c r="CB18" s="78"/>
      <c r="CC18" s="78"/>
    </row>
    <row r="19" spans="1:81" s="19" customFormat="1" ht="10.199999999999999" x14ac:dyDescent="0.2">
      <c r="A19" s="78"/>
      <c r="B19" s="78"/>
      <c r="C19" s="78"/>
      <c r="D19" s="78"/>
      <c r="E19" s="78"/>
      <c r="F19" s="104"/>
      <c r="G19" s="78" t="s">
        <v>427</v>
      </c>
      <c r="H19" s="78"/>
      <c r="I19" s="78"/>
      <c r="J19" s="78" t="s">
        <v>273</v>
      </c>
      <c r="K19" s="78"/>
      <c r="L19" s="78"/>
      <c r="M19" s="78"/>
      <c r="N19" s="78"/>
      <c r="O19" s="78"/>
      <c r="P19" s="78"/>
      <c r="Q19" s="78"/>
      <c r="R19" s="318">
        <v>100</v>
      </c>
      <c r="S19" s="319"/>
      <c r="T19" s="319"/>
      <c r="U19" s="319">
        <v>100</v>
      </c>
      <c r="V19" s="319">
        <v>100</v>
      </c>
      <c r="W19" s="319">
        <v>100</v>
      </c>
      <c r="X19" s="319">
        <v>100</v>
      </c>
      <c r="Y19" s="319">
        <v>100</v>
      </c>
      <c r="Z19" s="319">
        <v>100</v>
      </c>
      <c r="AA19" s="319">
        <v>100</v>
      </c>
      <c r="AB19" s="319">
        <v>100</v>
      </c>
      <c r="AC19" s="319">
        <v>100</v>
      </c>
      <c r="AD19" s="319">
        <v>100</v>
      </c>
      <c r="AE19" s="319">
        <v>100</v>
      </c>
      <c r="AF19" s="319">
        <v>100</v>
      </c>
      <c r="AG19" s="319">
        <v>100</v>
      </c>
      <c r="AH19" s="319">
        <v>100</v>
      </c>
      <c r="AI19" s="319">
        <v>100</v>
      </c>
      <c r="AJ19" s="319">
        <v>100</v>
      </c>
      <c r="AK19" s="319">
        <v>100</v>
      </c>
      <c r="AL19" s="319">
        <v>100</v>
      </c>
      <c r="AM19" s="319">
        <v>94.203249999999997</v>
      </c>
      <c r="AN19" s="319">
        <v>77.498649999999998</v>
      </c>
      <c r="AO19" s="319">
        <v>64.898650000000004</v>
      </c>
      <c r="AP19" s="319">
        <v>4.1973500000000001</v>
      </c>
      <c r="AQ19" s="319">
        <v>-1.6601499999999998</v>
      </c>
      <c r="AR19" s="319">
        <v>-1.6601499999999998</v>
      </c>
      <c r="AS19" s="319">
        <v>-1.6601499999999998</v>
      </c>
      <c r="AT19" s="319">
        <v>-1.6601499999999998</v>
      </c>
      <c r="AU19" s="319">
        <v>-1.6601499999999998</v>
      </c>
      <c r="AV19" s="319">
        <v>-1.6601499999999998</v>
      </c>
      <c r="AW19" s="319">
        <v>-1.6601499999999998</v>
      </c>
      <c r="AX19" s="319">
        <v>-1.6601499999999998</v>
      </c>
      <c r="AY19" s="319">
        <v>-1.6601499999999998</v>
      </c>
      <c r="AZ19" s="319">
        <v>-1.6601499999999998</v>
      </c>
      <c r="BA19" s="319">
        <v>-1.6601499999999998</v>
      </c>
      <c r="BB19" s="319">
        <v>-1.6601499999999998</v>
      </c>
      <c r="BC19" s="319">
        <v>-1.6601499999999998</v>
      </c>
      <c r="BD19" s="319">
        <v>-1.6601499999999998</v>
      </c>
      <c r="BE19" s="319">
        <v>-1.6601499999999998</v>
      </c>
      <c r="BF19" s="319">
        <v>-1.6601499999999998</v>
      </c>
      <c r="BG19" s="319">
        <v>-1.6601499999999998</v>
      </c>
      <c r="BH19" s="319">
        <v>-1.6601499999999998</v>
      </c>
      <c r="BI19" s="319">
        <v>-1.6601499999999998</v>
      </c>
      <c r="BJ19" s="319">
        <v>-1.6601499999999998</v>
      </c>
      <c r="BK19" s="319">
        <v>-1.6601499999999998</v>
      </c>
      <c r="BL19" s="319">
        <v>-1.6601499999999998</v>
      </c>
      <c r="BM19" s="319">
        <v>-1.6601499999999998</v>
      </c>
      <c r="BN19" s="319">
        <v>-1.6601499999999998</v>
      </c>
      <c r="BO19" s="319">
        <v>-1.6601499999999998</v>
      </c>
      <c r="BP19" s="319">
        <v>-1.6601499999999998</v>
      </c>
      <c r="BQ19" s="319">
        <v>-1.6601499999999998</v>
      </c>
      <c r="BR19" s="319">
        <v>-1.6601499999999998</v>
      </c>
      <c r="BS19" s="319">
        <v>-1.6601499999999998</v>
      </c>
      <c r="BT19" s="319">
        <v>-1.6601499999999998</v>
      </c>
      <c r="BU19" s="319">
        <v>-1.6601499999999998</v>
      </c>
      <c r="BV19" s="319">
        <v>-1.6601499999999998</v>
      </c>
      <c r="BW19" s="319">
        <v>-1.6601499999999998</v>
      </c>
      <c r="BX19" s="319">
        <v>-1.6601499999999998</v>
      </c>
      <c r="BY19" s="319">
        <v>-1.6601499999999998</v>
      </c>
      <c r="BZ19" s="319">
        <v>-1.6601499999999998</v>
      </c>
      <c r="CA19" s="319">
        <v>-1.6601499999999998</v>
      </c>
      <c r="CB19" s="78"/>
      <c r="CC19" s="78"/>
    </row>
    <row r="20" spans="1:81" s="19" customFormat="1" ht="10.199999999999999" x14ac:dyDescent="0.2">
      <c r="A20" s="78"/>
      <c r="B20" s="78"/>
      <c r="C20" s="78"/>
      <c r="D20" s="78"/>
      <c r="E20" s="78"/>
      <c r="F20" s="104"/>
      <c r="G20" s="78" t="s">
        <v>428</v>
      </c>
      <c r="H20" s="78"/>
      <c r="I20" s="78"/>
      <c r="J20" s="78" t="s">
        <v>273</v>
      </c>
      <c r="K20" s="78"/>
      <c r="L20" s="78"/>
      <c r="M20" s="78"/>
      <c r="N20" s="78"/>
      <c r="O20" s="78"/>
      <c r="P20" s="78"/>
      <c r="Q20" s="78"/>
      <c r="R20" s="318">
        <v>100</v>
      </c>
      <c r="S20" s="319"/>
      <c r="T20" s="319"/>
      <c r="U20" s="319">
        <v>100</v>
      </c>
      <c r="V20" s="319">
        <v>100</v>
      </c>
      <c r="W20" s="319">
        <v>100</v>
      </c>
      <c r="X20" s="319">
        <v>100</v>
      </c>
      <c r="Y20" s="319">
        <v>100</v>
      </c>
      <c r="Z20" s="319">
        <v>100</v>
      </c>
      <c r="AA20" s="319">
        <v>100</v>
      </c>
      <c r="AB20" s="319">
        <v>100</v>
      </c>
      <c r="AC20" s="319">
        <v>100</v>
      </c>
      <c r="AD20" s="319">
        <v>100</v>
      </c>
      <c r="AE20" s="319">
        <v>100</v>
      </c>
      <c r="AF20" s="319">
        <v>100</v>
      </c>
      <c r="AG20" s="319">
        <v>100</v>
      </c>
      <c r="AH20" s="319">
        <v>100</v>
      </c>
      <c r="AI20" s="319">
        <v>100</v>
      </c>
      <c r="AJ20" s="319">
        <v>100</v>
      </c>
      <c r="AK20" s="319">
        <v>100</v>
      </c>
      <c r="AL20" s="319">
        <v>100</v>
      </c>
      <c r="AM20" s="319">
        <v>107.95</v>
      </c>
      <c r="AN20" s="319">
        <v>107.861</v>
      </c>
      <c r="AO20" s="319">
        <v>99.506000000000014</v>
      </c>
      <c r="AP20" s="319">
        <v>165.52600000000001</v>
      </c>
      <c r="AQ20" s="319">
        <v>169.82600000000002</v>
      </c>
      <c r="AR20" s="319">
        <v>169.82600000000002</v>
      </c>
      <c r="AS20" s="319">
        <v>169.82600000000002</v>
      </c>
      <c r="AT20" s="319">
        <v>169.82600000000002</v>
      </c>
      <c r="AU20" s="319">
        <v>169.82600000000002</v>
      </c>
      <c r="AV20" s="319">
        <v>169.82600000000002</v>
      </c>
      <c r="AW20" s="319">
        <v>169.82600000000002</v>
      </c>
      <c r="AX20" s="319">
        <v>169.82600000000002</v>
      </c>
      <c r="AY20" s="319">
        <v>169.82600000000002</v>
      </c>
      <c r="AZ20" s="319">
        <v>169.82600000000002</v>
      </c>
      <c r="BA20" s="319">
        <v>169.82600000000002</v>
      </c>
      <c r="BB20" s="319">
        <v>169.82600000000002</v>
      </c>
      <c r="BC20" s="319">
        <v>169.82600000000002</v>
      </c>
      <c r="BD20" s="319">
        <v>169.82600000000002</v>
      </c>
      <c r="BE20" s="319">
        <v>169.82600000000002</v>
      </c>
      <c r="BF20" s="319">
        <v>169.82600000000002</v>
      </c>
      <c r="BG20" s="319">
        <v>169.82600000000002</v>
      </c>
      <c r="BH20" s="319">
        <v>169.82600000000002</v>
      </c>
      <c r="BI20" s="319">
        <v>169.82600000000002</v>
      </c>
      <c r="BJ20" s="319">
        <v>169.82600000000002</v>
      </c>
      <c r="BK20" s="319">
        <v>169.82600000000002</v>
      </c>
      <c r="BL20" s="319">
        <v>169.82600000000002</v>
      </c>
      <c r="BM20" s="319">
        <v>169.82600000000002</v>
      </c>
      <c r="BN20" s="319">
        <v>169.82600000000002</v>
      </c>
      <c r="BO20" s="319">
        <v>169.82600000000002</v>
      </c>
      <c r="BP20" s="319">
        <v>169.82600000000002</v>
      </c>
      <c r="BQ20" s="319">
        <v>169.82600000000002</v>
      </c>
      <c r="BR20" s="319">
        <v>169.82600000000002</v>
      </c>
      <c r="BS20" s="319">
        <v>169.82600000000002</v>
      </c>
      <c r="BT20" s="319">
        <v>169.82600000000002</v>
      </c>
      <c r="BU20" s="319">
        <v>169.82600000000002</v>
      </c>
      <c r="BV20" s="319">
        <v>169.82600000000002</v>
      </c>
      <c r="BW20" s="319">
        <v>169.82600000000002</v>
      </c>
      <c r="BX20" s="319">
        <v>169.82600000000002</v>
      </c>
      <c r="BY20" s="319">
        <v>169.82600000000002</v>
      </c>
      <c r="BZ20" s="319">
        <v>169.82600000000002</v>
      </c>
      <c r="CA20" s="319">
        <v>169.82600000000002</v>
      </c>
      <c r="CB20" s="78"/>
      <c r="CC20" s="78"/>
    </row>
    <row r="21" spans="1:81" s="19" customFormat="1" ht="10.199999999999999" x14ac:dyDescent="0.2">
      <c r="A21" s="78"/>
      <c r="B21" s="78"/>
      <c r="C21" s="78"/>
      <c r="D21" s="78"/>
      <c r="E21" s="78"/>
      <c r="F21" s="104"/>
      <c r="G21" s="78" t="s">
        <v>429</v>
      </c>
      <c r="H21" s="78"/>
      <c r="I21" s="78"/>
      <c r="J21" s="78" t="s">
        <v>273</v>
      </c>
      <c r="K21" s="78"/>
      <c r="L21" s="78"/>
      <c r="M21" s="78"/>
      <c r="N21" s="78"/>
      <c r="O21" s="78"/>
      <c r="P21" s="78"/>
      <c r="Q21" s="78"/>
      <c r="R21" s="318">
        <v>100</v>
      </c>
      <c r="S21" s="319"/>
      <c r="T21" s="319"/>
      <c r="U21" s="319">
        <v>100</v>
      </c>
      <c r="V21" s="319">
        <v>100</v>
      </c>
      <c r="W21" s="319">
        <v>100</v>
      </c>
      <c r="X21" s="319">
        <v>100</v>
      </c>
      <c r="Y21" s="319">
        <v>100</v>
      </c>
      <c r="Z21" s="319">
        <v>100</v>
      </c>
      <c r="AA21" s="319">
        <v>100</v>
      </c>
      <c r="AB21" s="319">
        <v>100</v>
      </c>
      <c r="AC21" s="319">
        <v>100</v>
      </c>
      <c r="AD21" s="319">
        <v>100</v>
      </c>
      <c r="AE21" s="319">
        <v>100</v>
      </c>
      <c r="AF21" s="319">
        <v>100</v>
      </c>
      <c r="AG21" s="319">
        <v>100</v>
      </c>
      <c r="AH21" s="319">
        <v>100</v>
      </c>
      <c r="AI21" s="319">
        <v>100</v>
      </c>
      <c r="AJ21" s="319">
        <v>100</v>
      </c>
      <c r="AK21" s="319">
        <v>100</v>
      </c>
      <c r="AL21" s="319">
        <v>100</v>
      </c>
      <c r="AM21" s="319">
        <v>109.818</v>
      </c>
      <c r="AN21" s="319">
        <v>83.452399999999997</v>
      </c>
      <c r="AO21" s="319">
        <v>60.989999999999995</v>
      </c>
      <c r="AP21" s="319">
        <v>70.263999999999996</v>
      </c>
      <c r="AQ21" s="319">
        <v>39.463999999999999</v>
      </c>
      <c r="AR21" s="319">
        <v>39.463999999999999</v>
      </c>
      <c r="AS21" s="319">
        <v>39.463999999999999</v>
      </c>
      <c r="AT21" s="319">
        <v>39.463999999999999</v>
      </c>
      <c r="AU21" s="319">
        <v>39.463999999999999</v>
      </c>
      <c r="AV21" s="319">
        <v>39.463999999999999</v>
      </c>
      <c r="AW21" s="319">
        <v>39.463999999999999</v>
      </c>
      <c r="AX21" s="319">
        <v>39.463999999999999</v>
      </c>
      <c r="AY21" s="319">
        <v>39.463999999999999</v>
      </c>
      <c r="AZ21" s="319">
        <v>39.463999999999999</v>
      </c>
      <c r="BA21" s="319">
        <v>39.463999999999999</v>
      </c>
      <c r="BB21" s="319">
        <v>39.463999999999999</v>
      </c>
      <c r="BC21" s="319">
        <v>39.463999999999999</v>
      </c>
      <c r="BD21" s="319">
        <v>39.463999999999999</v>
      </c>
      <c r="BE21" s="319">
        <v>39.463999999999999</v>
      </c>
      <c r="BF21" s="319">
        <v>39.463999999999999</v>
      </c>
      <c r="BG21" s="319">
        <v>39.463999999999999</v>
      </c>
      <c r="BH21" s="319">
        <v>39.463999999999999</v>
      </c>
      <c r="BI21" s="319">
        <v>39.463999999999999</v>
      </c>
      <c r="BJ21" s="319">
        <v>39.463999999999999</v>
      </c>
      <c r="BK21" s="319">
        <v>39.463999999999999</v>
      </c>
      <c r="BL21" s="319">
        <v>39.463999999999999</v>
      </c>
      <c r="BM21" s="319">
        <v>39.463999999999999</v>
      </c>
      <c r="BN21" s="319">
        <v>39.463999999999999</v>
      </c>
      <c r="BO21" s="319">
        <v>39.463999999999999</v>
      </c>
      <c r="BP21" s="319">
        <v>39.463999999999999</v>
      </c>
      <c r="BQ21" s="319">
        <v>39.463999999999999</v>
      </c>
      <c r="BR21" s="319">
        <v>39.463999999999999</v>
      </c>
      <c r="BS21" s="319">
        <v>39.463999999999999</v>
      </c>
      <c r="BT21" s="319">
        <v>39.463999999999999</v>
      </c>
      <c r="BU21" s="319">
        <v>39.463999999999999</v>
      </c>
      <c r="BV21" s="319">
        <v>39.463999999999999</v>
      </c>
      <c r="BW21" s="319">
        <v>39.463999999999999</v>
      </c>
      <c r="BX21" s="319">
        <v>39.463999999999999</v>
      </c>
      <c r="BY21" s="319">
        <v>39.463999999999999</v>
      </c>
      <c r="BZ21" s="319">
        <v>39.463999999999999</v>
      </c>
      <c r="CA21" s="319">
        <v>39.463999999999999</v>
      </c>
      <c r="CB21" s="78"/>
      <c r="CC21" s="78"/>
    </row>
    <row r="22" spans="1:81" s="19" customFormat="1" ht="10.199999999999999" x14ac:dyDescent="0.2">
      <c r="A22" s="78"/>
      <c r="B22" s="78"/>
      <c r="C22" s="78"/>
      <c r="D22" s="78"/>
      <c r="E22" s="78"/>
      <c r="F22" s="104"/>
      <c r="G22" s="78" t="s">
        <v>430</v>
      </c>
      <c r="H22" s="78"/>
      <c r="I22" s="78"/>
      <c r="J22" s="78" t="s">
        <v>273</v>
      </c>
      <c r="K22" s="78"/>
      <c r="L22" s="78"/>
      <c r="M22" s="78"/>
      <c r="N22" s="78"/>
      <c r="O22" s="78"/>
      <c r="P22" s="78"/>
      <c r="Q22" s="78"/>
      <c r="R22" s="318">
        <v>300</v>
      </c>
      <c r="S22" s="319"/>
      <c r="T22" s="319"/>
      <c r="U22" s="319">
        <v>300</v>
      </c>
      <c r="V22" s="319">
        <v>300</v>
      </c>
      <c r="W22" s="319">
        <v>300</v>
      </c>
      <c r="X22" s="319">
        <v>300</v>
      </c>
      <c r="Y22" s="319">
        <v>300</v>
      </c>
      <c r="Z22" s="319">
        <v>300</v>
      </c>
      <c r="AA22" s="319">
        <v>300</v>
      </c>
      <c r="AB22" s="319">
        <v>300</v>
      </c>
      <c r="AC22" s="319">
        <v>300</v>
      </c>
      <c r="AD22" s="319">
        <v>300</v>
      </c>
      <c r="AE22" s="319">
        <v>300</v>
      </c>
      <c r="AF22" s="319">
        <v>300</v>
      </c>
      <c r="AG22" s="319">
        <v>300</v>
      </c>
      <c r="AH22" s="319">
        <v>300</v>
      </c>
      <c r="AI22" s="319">
        <v>300</v>
      </c>
      <c r="AJ22" s="319">
        <v>300</v>
      </c>
      <c r="AK22" s="319">
        <v>300</v>
      </c>
      <c r="AL22" s="319">
        <v>300</v>
      </c>
      <c r="AM22" s="319">
        <v>299.84000000000003</v>
      </c>
      <c r="AN22" s="319">
        <v>302.73500000000007</v>
      </c>
      <c r="AO22" s="319">
        <v>288.10900000000009</v>
      </c>
      <c r="AP22" s="319">
        <v>296.7940000000001</v>
      </c>
      <c r="AQ22" s="319">
        <v>296.7940000000001</v>
      </c>
      <c r="AR22" s="319">
        <v>296.7940000000001</v>
      </c>
      <c r="AS22" s="319">
        <v>296.7940000000001</v>
      </c>
      <c r="AT22" s="319">
        <v>296.7940000000001</v>
      </c>
      <c r="AU22" s="319">
        <v>296.7940000000001</v>
      </c>
      <c r="AV22" s="319">
        <v>296.7940000000001</v>
      </c>
      <c r="AW22" s="319">
        <v>296.7940000000001</v>
      </c>
      <c r="AX22" s="319">
        <v>296.7940000000001</v>
      </c>
      <c r="AY22" s="319">
        <v>296.7940000000001</v>
      </c>
      <c r="AZ22" s="319">
        <v>296.7940000000001</v>
      </c>
      <c r="BA22" s="319">
        <v>296.7940000000001</v>
      </c>
      <c r="BB22" s="319">
        <v>296.7940000000001</v>
      </c>
      <c r="BC22" s="319">
        <v>296.7940000000001</v>
      </c>
      <c r="BD22" s="319">
        <v>296.7940000000001</v>
      </c>
      <c r="BE22" s="319">
        <v>296.7940000000001</v>
      </c>
      <c r="BF22" s="319">
        <v>296.7940000000001</v>
      </c>
      <c r="BG22" s="319">
        <v>296.7940000000001</v>
      </c>
      <c r="BH22" s="319">
        <v>296.7940000000001</v>
      </c>
      <c r="BI22" s="319">
        <v>296.7940000000001</v>
      </c>
      <c r="BJ22" s="319">
        <v>296.7940000000001</v>
      </c>
      <c r="BK22" s="319">
        <v>296.7940000000001</v>
      </c>
      <c r="BL22" s="319">
        <v>296.7940000000001</v>
      </c>
      <c r="BM22" s="319">
        <v>296.7940000000001</v>
      </c>
      <c r="BN22" s="319">
        <v>296.7940000000001</v>
      </c>
      <c r="BO22" s="319">
        <v>296.7940000000001</v>
      </c>
      <c r="BP22" s="319">
        <v>296.7940000000001</v>
      </c>
      <c r="BQ22" s="319">
        <v>296.7940000000001</v>
      </c>
      <c r="BR22" s="319">
        <v>296.7940000000001</v>
      </c>
      <c r="BS22" s="319">
        <v>296.7940000000001</v>
      </c>
      <c r="BT22" s="319">
        <v>296.7940000000001</v>
      </c>
      <c r="BU22" s="319">
        <v>296.7940000000001</v>
      </c>
      <c r="BV22" s="319">
        <v>296.7940000000001</v>
      </c>
      <c r="BW22" s="319">
        <v>296.7940000000001</v>
      </c>
      <c r="BX22" s="319">
        <v>296.7940000000001</v>
      </c>
      <c r="BY22" s="319">
        <v>296.7940000000001</v>
      </c>
      <c r="BZ22" s="319">
        <v>296.7940000000001</v>
      </c>
      <c r="CA22" s="319">
        <v>296.7940000000001</v>
      </c>
      <c r="CB22" s="78"/>
      <c r="CC22" s="78"/>
    </row>
    <row r="23" spans="1:81" s="69" customFormat="1" ht="6.6" x14ac:dyDescent="0.15">
      <c r="A23" s="75"/>
      <c r="B23" s="75"/>
      <c r="C23" s="75"/>
      <c r="D23" s="75"/>
      <c r="E23" s="75"/>
      <c r="F23" s="132"/>
      <c r="G23" s="75"/>
      <c r="H23" s="75"/>
      <c r="I23" s="75"/>
      <c r="J23" s="75"/>
      <c r="K23" s="75"/>
      <c r="L23" s="75"/>
      <c r="M23" s="75"/>
      <c r="N23" s="75"/>
      <c r="O23" s="75"/>
      <c r="P23" s="75"/>
      <c r="Q23" s="75"/>
      <c r="R23" s="76"/>
      <c r="S23" s="75"/>
      <c r="T23" s="75"/>
      <c r="U23" s="77"/>
      <c r="V23" s="77"/>
      <c r="W23" s="77"/>
      <c r="X23" s="77"/>
      <c r="Y23" s="77"/>
      <c r="Z23" s="77"/>
      <c r="AA23" s="77"/>
      <c r="AB23" s="77"/>
      <c r="AC23" s="77"/>
      <c r="AD23" s="77"/>
      <c r="AE23" s="77"/>
      <c r="AF23" s="77"/>
      <c r="AG23" s="77"/>
      <c r="AH23" s="77"/>
      <c r="AI23" s="77"/>
      <c r="AJ23" s="77"/>
      <c r="AK23" s="77"/>
      <c r="AL23" s="77"/>
      <c r="AM23" s="77"/>
      <c r="AN23" s="77"/>
      <c r="AO23" s="77"/>
      <c r="AP23" s="77"/>
      <c r="AQ23" s="77"/>
      <c r="AR23" s="77"/>
      <c r="AS23" s="77"/>
      <c r="AT23" s="77"/>
      <c r="AU23" s="77"/>
      <c r="AV23" s="77"/>
      <c r="AW23" s="77"/>
      <c r="AX23" s="77"/>
      <c r="AY23" s="77"/>
      <c r="AZ23" s="77"/>
      <c r="BA23" s="77"/>
      <c r="BB23" s="77"/>
      <c r="BC23" s="77"/>
      <c r="BD23" s="77"/>
      <c r="BE23" s="77"/>
      <c r="BF23" s="77"/>
      <c r="BG23" s="77"/>
      <c r="BH23" s="77"/>
      <c r="BI23" s="77"/>
      <c r="BJ23" s="77"/>
      <c r="BK23" s="77"/>
      <c r="BL23" s="77"/>
      <c r="BM23" s="77"/>
      <c r="BN23" s="77"/>
      <c r="BO23" s="77"/>
      <c r="BP23" s="77"/>
      <c r="BQ23" s="77"/>
      <c r="BR23" s="77"/>
      <c r="BS23" s="77"/>
      <c r="BT23" s="77"/>
      <c r="BU23" s="77"/>
      <c r="BV23" s="77"/>
      <c r="BW23" s="77"/>
      <c r="BX23" s="77"/>
      <c r="BY23" s="77"/>
      <c r="BZ23" s="77"/>
      <c r="CA23" s="77"/>
      <c r="CB23" s="75"/>
      <c r="CC23" s="75"/>
    </row>
    <row r="24" spans="1:81" s="7" customFormat="1" x14ac:dyDescent="0.25">
      <c r="A24" s="106"/>
      <c r="B24" s="106"/>
      <c r="C24" s="106"/>
      <c r="D24" s="106"/>
      <c r="E24" s="106"/>
      <c r="F24" s="301">
        <v>1</v>
      </c>
      <c r="G24" s="108" t="s">
        <v>81</v>
      </c>
      <c r="H24" s="109"/>
      <c r="I24" s="109"/>
      <c r="J24" s="109" t="s">
        <v>273</v>
      </c>
      <c r="K24" s="106"/>
      <c r="L24" s="106"/>
      <c r="M24" s="106"/>
      <c r="N24" s="106"/>
      <c r="O24" s="106"/>
      <c r="P24" s="106"/>
      <c r="Q24" s="106"/>
      <c r="R24" s="73">
        <v>200</v>
      </c>
      <c r="S24" s="106"/>
      <c r="T24" s="106"/>
      <c r="U24" s="111">
        <v>200</v>
      </c>
      <c r="V24" s="111">
        <v>200</v>
      </c>
      <c r="W24" s="111">
        <v>200</v>
      </c>
      <c r="X24" s="111">
        <v>200</v>
      </c>
      <c r="Y24" s="111">
        <v>200</v>
      </c>
      <c r="Z24" s="111">
        <v>200</v>
      </c>
      <c r="AA24" s="111">
        <v>200</v>
      </c>
      <c r="AB24" s="111">
        <v>200</v>
      </c>
      <c r="AC24" s="111">
        <v>200</v>
      </c>
      <c r="AD24" s="111">
        <v>200</v>
      </c>
      <c r="AE24" s="111">
        <v>200</v>
      </c>
      <c r="AF24" s="111">
        <v>200</v>
      </c>
      <c r="AG24" s="111">
        <v>200</v>
      </c>
      <c r="AH24" s="111">
        <v>200</v>
      </c>
      <c r="AI24" s="111">
        <v>200</v>
      </c>
      <c r="AJ24" s="111">
        <v>200</v>
      </c>
      <c r="AK24" s="111">
        <v>200</v>
      </c>
      <c r="AL24" s="111">
        <v>200</v>
      </c>
      <c r="AM24" s="111">
        <v>196.261</v>
      </c>
      <c r="AN24" s="111">
        <v>203.72299999999998</v>
      </c>
      <c r="AO24" s="111">
        <v>203.46500000000003</v>
      </c>
      <c r="AP24" s="111">
        <v>256.83800000000002</v>
      </c>
      <c r="AQ24" s="111">
        <v>275.53271000000001</v>
      </c>
      <c r="AR24" s="111">
        <v>275.53271000000001</v>
      </c>
      <c r="AS24" s="111">
        <v>275.53271000000001</v>
      </c>
      <c r="AT24" s="111">
        <v>275.53271000000001</v>
      </c>
      <c r="AU24" s="111">
        <v>275.53271000000001</v>
      </c>
      <c r="AV24" s="111">
        <v>275.53271000000001</v>
      </c>
      <c r="AW24" s="111">
        <v>275.53271000000001</v>
      </c>
      <c r="AX24" s="111">
        <v>275.53271000000001</v>
      </c>
      <c r="AY24" s="111">
        <v>275.53271000000001</v>
      </c>
      <c r="AZ24" s="111">
        <v>275.53271000000001</v>
      </c>
      <c r="BA24" s="111">
        <v>275.53271000000001</v>
      </c>
      <c r="BB24" s="111">
        <v>275.53271000000001</v>
      </c>
      <c r="BC24" s="111">
        <v>275.53271000000001</v>
      </c>
      <c r="BD24" s="111">
        <v>275.53271000000001</v>
      </c>
      <c r="BE24" s="111">
        <v>275.53271000000001</v>
      </c>
      <c r="BF24" s="111">
        <v>275.53271000000001</v>
      </c>
      <c r="BG24" s="111">
        <v>275.53271000000001</v>
      </c>
      <c r="BH24" s="111">
        <v>275.53271000000001</v>
      </c>
      <c r="BI24" s="111">
        <v>275.53271000000001</v>
      </c>
      <c r="BJ24" s="111">
        <v>275.53271000000001</v>
      </c>
      <c r="BK24" s="111">
        <v>275.53271000000001</v>
      </c>
      <c r="BL24" s="111">
        <v>275.53271000000001</v>
      </c>
      <c r="BM24" s="111">
        <v>275.53271000000001</v>
      </c>
      <c r="BN24" s="111">
        <v>275.53271000000001</v>
      </c>
      <c r="BO24" s="111">
        <v>275.53271000000001</v>
      </c>
      <c r="BP24" s="111">
        <v>275.53271000000001</v>
      </c>
      <c r="BQ24" s="111">
        <v>275.53271000000001</v>
      </c>
      <c r="BR24" s="111">
        <v>275.53271000000001</v>
      </c>
      <c r="BS24" s="111">
        <v>275.53271000000001</v>
      </c>
      <c r="BT24" s="111">
        <v>275.53271000000001</v>
      </c>
      <c r="BU24" s="111">
        <v>275.53271000000001</v>
      </c>
      <c r="BV24" s="111">
        <v>275.53271000000001</v>
      </c>
      <c r="BW24" s="111">
        <v>275.53271000000001</v>
      </c>
      <c r="BX24" s="111">
        <v>275.53271000000001</v>
      </c>
      <c r="BY24" s="111">
        <v>275.53271000000001</v>
      </c>
      <c r="BZ24" s="111">
        <v>275.53271000000001</v>
      </c>
      <c r="CA24" s="111">
        <v>275.53271000000001</v>
      </c>
      <c r="CB24" s="106"/>
      <c r="CC24" s="106"/>
    </row>
    <row r="25" spans="1:81" s="36" customFormat="1" ht="10.199999999999999" x14ac:dyDescent="0.2">
      <c r="A25" s="126"/>
      <c r="B25" s="126"/>
      <c r="C25" s="126"/>
      <c r="D25" s="126"/>
      <c r="E25" s="126"/>
      <c r="F25" s="127">
        <v>2</v>
      </c>
      <c r="G25" s="128" t="s">
        <v>83</v>
      </c>
      <c r="H25" s="114"/>
      <c r="I25" s="114"/>
      <c r="J25" s="114" t="s">
        <v>273</v>
      </c>
      <c r="K25" s="126"/>
      <c r="L25" s="126"/>
      <c r="M25" s="126"/>
      <c r="N25" s="126"/>
      <c r="O25" s="126"/>
      <c r="P25" s="126"/>
      <c r="Q25" s="126"/>
      <c r="R25" s="129">
        <v>0</v>
      </c>
      <c r="S25" s="126"/>
      <c r="T25" s="126"/>
      <c r="U25" s="129">
        <v>0</v>
      </c>
      <c r="V25" s="129">
        <v>0</v>
      </c>
      <c r="W25" s="129">
        <v>0</v>
      </c>
      <c r="X25" s="129">
        <v>0</v>
      </c>
      <c r="Y25" s="129">
        <v>0</v>
      </c>
      <c r="Z25" s="129">
        <v>0</v>
      </c>
      <c r="AA25" s="129">
        <v>0</v>
      </c>
      <c r="AB25" s="129">
        <v>0</v>
      </c>
      <c r="AC25" s="129">
        <v>0</v>
      </c>
      <c r="AD25" s="129">
        <v>0</v>
      </c>
      <c r="AE25" s="129">
        <v>0</v>
      </c>
      <c r="AF25" s="129">
        <v>0</v>
      </c>
      <c r="AG25" s="129">
        <v>0</v>
      </c>
      <c r="AH25" s="129">
        <v>0</v>
      </c>
      <c r="AI25" s="129">
        <v>0</v>
      </c>
      <c r="AJ25" s="129">
        <v>0</v>
      </c>
      <c r="AK25" s="129">
        <v>0</v>
      </c>
      <c r="AL25" s="129">
        <v>0</v>
      </c>
      <c r="AM25" s="129">
        <v>0</v>
      </c>
      <c r="AN25" s="129">
        <v>0</v>
      </c>
      <c r="AO25" s="129">
        <v>0</v>
      </c>
      <c r="AP25" s="129">
        <v>0</v>
      </c>
      <c r="AQ25" s="129">
        <v>0</v>
      </c>
      <c r="AR25" s="129">
        <v>0</v>
      </c>
      <c r="AS25" s="129">
        <v>0</v>
      </c>
      <c r="AT25" s="129">
        <v>0</v>
      </c>
      <c r="AU25" s="129">
        <v>0</v>
      </c>
      <c r="AV25" s="129">
        <v>0</v>
      </c>
      <c r="AW25" s="129">
        <v>0</v>
      </c>
      <c r="AX25" s="129">
        <v>0</v>
      </c>
      <c r="AY25" s="129">
        <v>0</v>
      </c>
      <c r="AZ25" s="129">
        <v>0</v>
      </c>
      <c r="BA25" s="129">
        <v>0</v>
      </c>
      <c r="BB25" s="129">
        <v>0</v>
      </c>
      <c r="BC25" s="129">
        <v>0</v>
      </c>
      <c r="BD25" s="129">
        <v>0</v>
      </c>
      <c r="BE25" s="129">
        <v>0</v>
      </c>
      <c r="BF25" s="129">
        <v>0</v>
      </c>
      <c r="BG25" s="129">
        <v>0</v>
      </c>
      <c r="BH25" s="129">
        <v>0</v>
      </c>
      <c r="BI25" s="129">
        <v>0</v>
      </c>
      <c r="BJ25" s="129">
        <v>0</v>
      </c>
      <c r="BK25" s="129">
        <v>0</v>
      </c>
      <c r="BL25" s="129">
        <v>0</v>
      </c>
      <c r="BM25" s="129">
        <v>0</v>
      </c>
      <c r="BN25" s="129">
        <v>0</v>
      </c>
      <c r="BO25" s="129">
        <v>0</v>
      </c>
      <c r="BP25" s="129">
        <v>0</v>
      </c>
      <c r="BQ25" s="129">
        <v>0</v>
      </c>
      <c r="BR25" s="129">
        <v>0</v>
      </c>
      <c r="BS25" s="129">
        <v>0</v>
      </c>
      <c r="BT25" s="129">
        <v>0</v>
      </c>
      <c r="BU25" s="129">
        <v>0</v>
      </c>
      <c r="BV25" s="129">
        <v>0</v>
      </c>
      <c r="BW25" s="129">
        <v>0</v>
      </c>
      <c r="BX25" s="129">
        <v>0</v>
      </c>
      <c r="BY25" s="129">
        <v>0</v>
      </c>
      <c r="BZ25" s="129">
        <v>0</v>
      </c>
      <c r="CA25" s="129">
        <v>0</v>
      </c>
      <c r="CB25" s="126"/>
      <c r="CC25" s="126"/>
    </row>
    <row r="26" spans="1:81" s="36" customFormat="1" ht="10.199999999999999" x14ac:dyDescent="0.2">
      <c r="A26" s="126"/>
      <c r="B26" s="126"/>
      <c r="C26" s="126"/>
      <c r="D26" s="126"/>
      <c r="E26" s="126"/>
      <c r="F26" s="127">
        <v>2</v>
      </c>
      <c r="G26" s="128" t="s">
        <v>84</v>
      </c>
      <c r="H26" s="114"/>
      <c r="I26" s="114"/>
      <c r="J26" s="114" t="s">
        <v>273</v>
      </c>
      <c r="K26" s="126"/>
      <c r="L26" s="126"/>
      <c r="M26" s="126"/>
      <c r="N26" s="126"/>
      <c r="O26" s="126"/>
      <c r="P26" s="126"/>
      <c r="Q26" s="126"/>
      <c r="R26" s="129">
        <v>200</v>
      </c>
      <c r="S26" s="126"/>
      <c r="T26" s="126"/>
      <c r="U26" s="129">
        <v>200</v>
      </c>
      <c r="V26" s="129">
        <v>200</v>
      </c>
      <c r="W26" s="129">
        <v>200</v>
      </c>
      <c r="X26" s="129">
        <v>200</v>
      </c>
      <c r="Y26" s="129">
        <v>200</v>
      </c>
      <c r="Z26" s="129">
        <v>200</v>
      </c>
      <c r="AA26" s="129">
        <v>200</v>
      </c>
      <c r="AB26" s="129">
        <v>200</v>
      </c>
      <c r="AC26" s="129">
        <v>200</v>
      </c>
      <c r="AD26" s="129">
        <v>200</v>
      </c>
      <c r="AE26" s="129">
        <v>200</v>
      </c>
      <c r="AF26" s="129">
        <v>200</v>
      </c>
      <c r="AG26" s="129">
        <v>200</v>
      </c>
      <c r="AH26" s="129">
        <v>200</v>
      </c>
      <c r="AI26" s="129">
        <v>200</v>
      </c>
      <c r="AJ26" s="129">
        <v>200</v>
      </c>
      <c r="AK26" s="129">
        <v>200</v>
      </c>
      <c r="AL26" s="129">
        <v>200</v>
      </c>
      <c r="AM26" s="129">
        <v>196.261</v>
      </c>
      <c r="AN26" s="129">
        <v>203.72299999999998</v>
      </c>
      <c r="AO26" s="129">
        <v>203.46500000000003</v>
      </c>
      <c r="AP26" s="129">
        <v>256.83800000000002</v>
      </c>
      <c r="AQ26" s="129">
        <v>275.53271000000001</v>
      </c>
      <c r="AR26" s="129">
        <v>275.53271000000001</v>
      </c>
      <c r="AS26" s="129">
        <v>275.53271000000001</v>
      </c>
      <c r="AT26" s="129">
        <v>275.53271000000001</v>
      </c>
      <c r="AU26" s="129">
        <v>275.53271000000001</v>
      </c>
      <c r="AV26" s="129">
        <v>275.53271000000001</v>
      </c>
      <c r="AW26" s="129">
        <v>275.53271000000001</v>
      </c>
      <c r="AX26" s="129">
        <v>275.53271000000001</v>
      </c>
      <c r="AY26" s="129">
        <v>275.53271000000001</v>
      </c>
      <c r="AZ26" s="129">
        <v>275.53271000000001</v>
      </c>
      <c r="BA26" s="129">
        <v>275.53271000000001</v>
      </c>
      <c r="BB26" s="129">
        <v>275.53271000000001</v>
      </c>
      <c r="BC26" s="129">
        <v>275.53271000000001</v>
      </c>
      <c r="BD26" s="129">
        <v>275.53271000000001</v>
      </c>
      <c r="BE26" s="129">
        <v>275.53271000000001</v>
      </c>
      <c r="BF26" s="129">
        <v>275.53271000000001</v>
      </c>
      <c r="BG26" s="129">
        <v>275.53271000000001</v>
      </c>
      <c r="BH26" s="129">
        <v>275.53271000000001</v>
      </c>
      <c r="BI26" s="129">
        <v>275.53271000000001</v>
      </c>
      <c r="BJ26" s="129">
        <v>275.53271000000001</v>
      </c>
      <c r="BK26" s="129">
        <v>275.53271000000001</v>
      </c>
      <c r="BL26" s="129">
        <v>275.53271000000001</v>
      </c>
      <c r="BM26" s="129">
        <v>275.53271000000001</v>
      </c>
      <c r="BN26" s="129">
        <v>275.53271000000001</v>
      </c>
      <c r="BO26" s="129">
        <v>275.53271000000001</v>
      </c>
      <c r="BP26" s="129">
        <v>275.53271000000001</v>
      </c>
      <c r="BQ26" s="129">
        <v>275.53271000000001</v>
      </c>
      <c r="BR26" s="129">
        <v>275.53271000000001</v>
      </c>
      <c r="BS26" s="129">
        <v>275.53271000000001</v>
      </c>
      <c r="BT26" s="129">
        <v>275.53271000000001</v>
      </c>
      <c r="BU26" s="129">
        <v>275.53271000000001</v>
      </c>
      <c r="BV26" s="129">
        <v>275.53271000000001</v>
      </c>
      <c r="BW26" s="129">
        <v>275.53271000000001</v>
      </c>
      <c r="BX26" s="129">
        <v>275.53271000000001</v>
      </c>
      <c r="BY26" s="129">
        <v>275.53271000000001</v>
      </c>
      <c r="BZ26" s="129">
        <v>275.53271000000001</v>
      </c>
      <c r="CA26" s="129">
        <v>275.53271000000001</v>
      </c>
      <c r="CB26" s="126"/>
      <c r="CC26" s="126"/>
    </row>
    <row r="27" spans="1:81" s="69" customFormat="1" ht="6.6" x14ac:dyDescent="0.15">
      <c r="A27" s="75"/>
      <c r="B27" s="75"/>
      <c r="C27" s="75"/>
      <c r="D27" s="75"/>
      <c r="E27" s="75"/>
      <c r="F27" s="132"/>
      <c r="G27" s="75"/>
      <c r="H27" s="75"/>
      <c r="I27" s="75"/>
      <c r="J27" s="75"/>
      <c r="K27" s="75"/>
      <c r="L27" s="75"/>
      <c r="M27" s="75"/>
      <c r="N27" s="75"/>
      <c r="O27" s="75"/>
      <c r="P27" s="75"/>
      <c r="Q27" s="75"/>
      <c r="R27" s="76"/>
      <c r="S27" s="75"/>
      <c r="T27" s="75"/>
      <c r="U27" s="77"/>
      <c r="V27" s="77"/>
      <c r="W27" s="77"/>
      <c r="X27" s="77"/>
      <c r="Y27" s="77"/>
      <c r="Z27" s="77"/>
      <c r="AA27" s="77"/>
      <c r="AB27" s="77"/>
      <c r="AC27" s="77"/>
      <c r="AD27" s="77"/>
      <c r="AE27" s="77"/>
      <c r="AF27" s="77"/>
      <c r="AG27" s="77"/>
      <c r="AH27" s="77"/>
      <c r="AI27" s="77"/>
      <c r="AJ27" s="77"/>
      <c r="AK27" s="77"/>
      <c r="AL27" s="77"/>
      <c r="AM27" s="77"/>
      <c r="AN27" s="77"/>
      <c r="AO27" s="77"/>
      <c r="AP27" s="77"/>
      <c r="AQ27" s="77"/>
      <c r="AR27" s="77"/>
      <c r="AS27" s="77"/>
      <c r="AT27" s="77"/>
      <c r="AU27" s="77"/>
      <c r="AV27" s="77"/>
      <c r="AW27" s="77"/>
      <c r="AX27" s="77"/>
      <c r="AY27" s="77"/>
      <c r="AZ27" s="77"/>
      <c r="BA27" s="77"/>
      <c r="BB27" s="77"/>
      <c r="BC27" s="77"/>
      <c r="BD27" s="77"/>
      <c r="BE27" s="77"/>
      <c r="BF27" s="77"/>
      <c r="BG27" s="77"/>
      <c r="BH27" s="77"/>
      <c r="BI27" s="77"/>
      <c r="BJ27" s="77"/>
      <c r="BK27" s="77"/>
      <c r="BL27" s="77"/>
      <c r="BM27" s="77"/>
      <c r="BN27" s="77"/>
      <c r="BO27" s="77"/>
      <c r="BP27" s="77"/>
      <c r="BQ27" s="77"/>
      <c r="BR27" s="77"/>
      <c r="BS27" s="77"/>
      <c r="BT27" s="77"/>
      <c r="BU27" s="77"/>
      <c r="BV27" s="77"/>
      <c r="BW27" s="77"/>
      <c r="BX27" s="77"/>
      <c r="BY27" s="77"/>
      <c r="BZ27" s="77"/>
      <c r="CA27" s="77"/>
      <c r="CB27" s="75"/>
      <c r="CC27" s="75"/>
    </row>
    <row r="28" spans="1:81" s="69" customFormat="1" ht="6.6" x14ac:dyDescent="0.15">
      <c r="A28" s="75"/>
      <c r="B28" s="75"/>
      <c r="C28" s="75"/>
      <c r="D28" s="75"/>
      <c r="E28" s="75"/>
      <c r="F28" s="132"/>
      <c r="G28" s="75"/>
      <c r="H28" s="75"/>
      <c r="I28" s="75"/>
      <c r="J28" s="75"/>
      <c r="K28" s="75"/>
      <c r="L28" s="75"/>
      <c r="M28" s="75"/>
      <c r="N28" s="75"/>
      <c r="O28" s="75"/>
      <c r="P28" s="75"/>
      <c r="Q28" s="75"/>
      <c r="R28" s="76"/>
      <c r="S28" s="75"/>
      <c r="T28" s="75"/>
      <c r="U28" s="77"/>
      <c r="V28" s="77"/>
      <c r="W28" s="77"/>
      <c r="X28" s="77"/>
      <c r="Y28" s="77"/>
      <c r="Z28" s="77"/>
      <c r="AA28" s="77"/>
      <c r="AB28" s="77"/>
      <c r="AC28" s="77"/>
      <c r="AD28" s="77"/>
      <c r="AE28" s="77"/>
      <c r="AF28" s="77"/>
      <c r="AG28" s="77"/>
      <c r="AH28" s="77"/>
      <c r="AI28" s="77"/>
      <c r="AJ28" s="77"/>
      <c r="AK28" s="77"/>
      <c r="AL28" s="77"/>
      <c r="AM28" s="77"/>
      <c r="AN28" s="77"/>
      <c r="AO28" s="77"/>
      <c r="AP28" s="77"/>
      <c r="AQ28" s="77"/>
      <c r="AR28" s="77"/>
      <c r="AS28" s="77"/>
      <c r="AT28" s="77"/>
      <c r="AU28" s="77"/>
      <c r="AV28" s="77"/>
      <c r="AW28" s="77"/>
      <c r="AX28" s="77"/>
      <c r="AY28" s="77"/>
      <c r="AZ28" s="77"/>
      <c r="BA28" s="77"/>
      <c r="BB28" s="77"/>
      <c r="BC28" s="77"/>
      <c r="BD28" s="77"/>
      <c r="BE28" s="77"/>
      <c r="BF28" s="77"/>
      <c r="BG28" s="77"/>
      <c r="BH28" s="77"/>
      <c r="BI28" s="77"/>
      <c r="BJ28" s="77"/>
      <c r="BK28" s="77"/>
      <c r="BL28" s="77"/>
      <c r="BM28" s="77"/>
      <c r="BN28" s="77"/>
      <c r="BO28" s="77"/>
      <c r="BP28" s="77"/>
      <c r="BQ28" s="77"/>
      <c r="BR28" s="77"/>
      <c r="BS28" s="77"/>
      <c r="BT28" s="77"/>
      <c r="BU28" s="77"/>
      <c r="BV28" s="77"/>
      <c r="BW28" s="77"/>
      <c r="BX28" s="77"/>
      <c r="BY28" s="77"/>
      <c r="BZ28" s="77"/>
      <c r="CA28" s="77"/>
      <c r="CB28" s="75"/>
      <c r="CC28" s="75"/>
    </row>
    <row r="29" spans="1:81" s="30" customFormat="1" x14ac:dyDescent="0.25">
      <c r="A29" s="112"/>
      <c r="B29" s="112"/>
      <c r="C29" s="112"/>
      <c r="D29" s="112"/>
      <c r="E29" s="112"/>
      <c r="F29" s="299">
        <v>0</v>
      </c>
      <c r="G29" s="113" t="s">
        <v>85</v>
      </c>
      <c r="H29" s="113"/>
      <c r="I29" s="113"/>
      <c r="J29" s="113" t="s">
        <v>273</v>
      </c>
      <c r="K29" s="112"/>
      <c r="L29" s="112"/>
      <c r="M29" s="112"/>
      <c r="N29" s="112"/>
      <c r="O29" s="112"/>
      <c r="P29" s="112"/>
      <c r="Q29" s="112"/>
      <c r="R29" s="115">
        <v>1006</v>
      </c>
      <c r="S29" s="112"/>
      <c r="T29" s="112"/>
      <c r="U29" s="119">
        <v>1006</v>
      </c>
      <c r="V29" s="119">
        <v>1006</v>
      </c>
      <c r="W29" s="119">
        <v>1006</v>
      </c>
      <c r="X29" s="119">
        <v>1006</v>
      </c>
      <c r="Y29" s="119">
        <v>1006</v>
      </c>
      <c r="Z29" s="119">
        <v>1006</v>
      </c>
      <c r="AA29" s="119">
        <v>1006</v>
      </c>
      <c r="AB29" s="119">
        <v>1006</v>
      </c>
      <c r="AC29" s="119">
        <v>1006</v>
      </c>
      <c r="AD29" s="119">
        <v>1006</v>
      </c>
      <c r="AE29" s="119">
        <v>1006</v>
      </c>
      <c r="AF29" s="119">
        <v>1006</v>
      </c>
      <c r="AG29" s="119">
        <v>1006</v>
      </c>
      <c r="AH29" s="119">
        <v>1006</v>
      </c>
      <c r="AI29" s="119">
        <v>1006</v>
      </c>
      <c r="AJ29" s="119">
        <v>1006</v>
      </c>
      <c r="AK29" s="119">
        <v>1006</v>
      </c>
      <c r="AL29" s="119">
        <v>1006</v>
      </c>
      <c r="AM29" s="119">
        <v>1027.88525</v>
      </c>
      <c r="AN29" s="119">
        <v>1030.5370499999999</v>
      </c>
      <c r="AO29" s="119">
        <v>1031.7193500000001</v>
      </c>
      <c r="AP29" s="119">
        <v>1189.9330500000001</v>
      </c>
      <c r="AQ29" s="119">
        <v>1210.38555</v>
      </c>
      <c r="AR29" s="119">
        <v>1210.38555</v>
      </c>
      <c r="AS29" s="119">
        <v>1210.38555</v>
      </c>
      <c r="AT29" s="119">
        <v>1210.38555</v>
      </c>
      <c r="AU29" s="119">
        <v>1210.38555</v>
      </c>
      <c r="AV29" s="119">
        <v>1210.38555</v>
      </c>
      <c r="AW29" s="119">
        <v>1210.38555</v>
      </c>
      <c r="AX29" s="119">
        <v>1210.38555</v>
      </c>
      <c r="AY29" s="119">
        <v>1210.38555</v>
      </c>
      <c r="AZ29" s="119">
        <v>1210.38555</v>
      </c>
      <c r="BA29" s="119">
        <v>1210.38555</v>
      </c>
      <c r="BB29" s="119">
        <v>1210.38555</v>
      </c>
      <c r="BC29" s="119">
        <v>1210.38555</v>
      </c>
      <c r="BD29" s="119">
        <v>1210.38555</v>
      </c>
      <c r="BE29" s="119">
        <v>1210.38555</v>
      </c>
      <c r="BF29" s="119">
        <v>1210.38555</v>
      </c>
      <c r="BG29" s="119">
        <v>1210.38555</v>
      </c>
      <c r="BH29" s="119">
        <v>1210.38555</v>
      </c>
      <c r="BI29" s="119">
        <v>1210.38555</v>
      </c>
      <c r="BJ29" s="119">
        <v>1210.38555</v>
      </c>
      <c r="BK29" s="119">
        <v>1210.38555</v>
      </c>
      <c r="BL29" s="119">
        <v>1210.38555</v>
      </c>
      <c r="BM29" s="119">
        <v>1210.38555</v>
      </c>
      <c r="BN29" s="119">
        <v>1210.38555</v>
      </c>
      <c r="BO29" s="119">
        <v>1210.38555</v>
      </c>
      <c r="BP29" s="119">
        <v>1210.38555</v>
      </c>
      <c r="BQ29" s="119">
        <v>1210.38555</v>
      </c>
      <c r="BR29" s="119">
        <v>1210.38555</v>
      </c>
      <c r="BS29" s="119">
        <v>1210.38555</v>
      </c>
      <c r="BT29" s="119">
        <v>1210.38555</v>
      </c>
      <c r="BU29" s="119">
        <v>1210.38555</v>
      </c>
      <c r="BV29" s="119">
        <v>1210.38555</v>
      </c>
      <c r="BW29" s="119">
        <v>1210.38555</v>
      </c>
      <c r="BX29" s="119">
        <v>1210.38555</v>
      </c>
      <c r="BY29" s="119">
        <v>1210.38555</v>
      </c>
      <c r="BZ29" s="119">
        <v>1210.38555</v>
      </c>
      <c r="CA29" s="119">
        <v>1210.38555</v>
      </c>
      <c r="CB29" s="112"/>
      <c r="CC29" s="112"/>
    </row>
    <row r="30" spans="1:81" s="30" customFormat="1" x14ac:dyDescent="0.25">
      <c r="A30" s="112"/>
      <c r="B30" s="112"/>
      <c r="C30" s="112"/>
      <c r="D30" s="112"/>
      <c r="E30" s="112"/>
      <c r="F30" s="299">
        <v>1</v>
      </c>
      <c r="G30" s="118" t="s">
        <v>87</v>
      </c>
      <c r="H30" s="113"/>
      <c r="I30" s="113"/>
      <c r="J30" s="113" t="s">
        <v>273</v>
      </c>
      <c r="K30" s="112"/>
      <c r="L30" s="112"/>
      <c r="M30" s="112"/>
      <c r="N30" s="112"/>
      <c r="O30" s="112"/>
      <c r="P30" s="112"/>
      <c r="Q30" s="112"/>
      <c r="R30" s="115">
        <v>806</v>
      </c>
      <c r="S30" s="112"/>
      <c r="T30" s="112"/>
      <c r="U30" s="119">
        <v>806</v>
      </c>
      <c r="V30" s="115">
        <v>806</v>
      </c>
      <c r="W30" s="115">
        <v>806</v>
      </c>
      <c r="X30" s="115">
        <v>806</v>
      </c>
      <c r="Y30" s="115">
        <v>806</v>
      </c>
      <c r="Z30" s="115">
        <v>806</v>
      </c>
      <c r="AA30" s="115">
        <v>806</v>
      </c>
      <c r="AB30" s="115">
        <v>806</v>
      </c>
      <c r="AC30" s="115">
        <v>806</v>
      </c>
      <c r="AD30" s="115">
        <v>806</v>
      </c>
      <c r="AE30" s="115">
        <v>806</v>
      </c>
      <c r="AF30" s="115">
        <v>806</v>
      </c>
      <c r="AG30" s="115">
        <v>806</v>
      </c>
      <c r="AH30" s="115">
        <v>806</v>
      </c>
      <c r="AI30" s="115">
        <v>806</v>
      </c>
      <c r="AJ30" s="115">
        <v>806</v>
      </c>
      <c r="AK30" s="115">
        <v>806</v>
      </c>
      <c r="AL30" s="115">
        <v>806</v>
      </c>
      <c r="AM30" s="115">
        <v>812.75525000000005</v>
      </c>
      <c r="AN30" s="115">
        <v>840.12805000000003</v>
      </c>
      <c r="AO30" s="115">
        <v>869.08035000000007</v>
      </c>
      <c r="AP30" s="115">
        <v>913.31505000000004</v>
      </c>
      <c r="AQ30" s="115">
        <v>928.76755000000003</v>
      </c>
      <c r="AR30" s="115">
        <v>928.76755000000003</v>
      </c>
      <c r="AS30" s="115">
        <v>928.76755000000003</v>
      </c>
      <c r="AT30" s="115">
        <v>928.76755000000003</v>
      </c>
      <c r="AU30" s="115">
        <v>928.76755000000003</v>
      </c>
      <c r="AV30" s="115">
        <v>928.76755000000003</v>
      </c>
      <c r="AW30" s="115">
        <v>928.76755000000003</v>
      </c>
      <c r="AX30" s="115">
        <v>928.76755000000003</v>
      </c>
      <c r="AY30" s="115">
        <v>928.76755000000003</v>
      </c>
      <c r="AZ30" s="115">
        <v>928.76755000000003</v>
      </c>
      <c r="BA30" s="115">
        <v>928.76755000000003</v>
      </c>
      <c r="BB30" s="115">
        <v>928.76755000000003</v>
      </c>
      <c r="BC30" s="115">
        <v>928.76755000000003</v>
      </c>
      <c r="BD30" s="115">
        <v>928.76755000000003</v>
      </c>
      <c r="BE30" s="115">
        <v>928.76755000000003</v>
      </c>
      <c r="BF30" s="115">
        <v>928.76755000000003</v>
      </c>
      <c r="BG30" s="115">
        <v>928.76755000000003</v>
      </c>
      <c r="BH30" s="115">
        <v>928.76755000000003</v>
      </c>
      <c r="BI30" s="115">
        <v>928.76755000000003</v>
      </c>
      <c r="BJ30" s="115">
        <v>928.76755000000003</v>
      </c>
      <c r="BK30" s="115">
        <v>928.76755000000003</v>
      </c>
      <c r="BL30" s="115">
        <v>928.76755000000003</v>
      </c>
      <c r="BM30" s="115">
        <v>928.76755000000003</v>
      </c>
      <c r="BN30" s="115">
        <v>928.76755000000003</v>
      </c>
      <c r="BO30" s="115">
        <v>928.76755000000003</v>
      </c>
      <c r="BP30" s="115">
        <v>928.76755000000003</v>
      </c>
      <c r="BQ30" s="115">
        <v>928.76755000000003</v>
      </c>
      <c r="BR30" s="115">
        <v>928.76755000000003</v>
      </c>
      <c r="BS30" s="115">
        <v>928.76755000000003</v>
      </c>
      <c r="BT30" s="115">
        <v>928.76755000000003</v>
      </c>
      <c r="BU30" s="115">
        <v>928.76755000000003</v>
      </c>
      <c r="BV30" s="115">
        <v>928.76755000000003</v>
      </c>
      <c r="BW30" s="115">
        <v>928.76755000000003</v>
      </c>
      <c r="BX30" s="115">
        <v>928.76755000000003</v>
      </c>
      <c r="BY30" s="115">
        <v>928.76755000000003</v>
      </c>
      <c r="BZ30" s="115">
        <v>928.76755000000003</v>
      </c>
      <c r="CA30" s="115">
        <v>928.76755000000003</v>
      </c>
      <c r="CB30" s="112"/>
      <c r="CC30" s="112"/>
    </row>
    <row r="31" spans="1:81" s="7" customFormat="1" x14ac:dyDescent="0.25">
      <c r="A31" s="106"/>
      <c r="B31" s="106"/>
      <c r="C31" s="106"/>
      <c r="D31" s="106"/>
      <c r="E31" s="106"/>
      <c r="F31" s="301">
        <v>1</v>
      </c>
      <c r="G31" s="108" t="s">
        <v>86</v>
      </c>
      <c r="H31" s="109"/>
      <c r="I31" s="109"/>
      <c r="J31" s="109" t="s">
        <v>273</v>
      </c>
      <c r="K31" s="106"/>
      <c r="L31" s="106"/>
      <c r="M31" s="106"/>
      <c r="N31" s="106"/>
      <c r="O31" s="106"/>
      <c r="P31" s="106"/>
      <c r="Q31" s="106"/>
      <c r="R31" s="73">
        <v>200</v>
      </c>
      <c r="S31" s="106"/>
      <c r="T31" s="106"/>
      <c r="U31" s="111">
        <v>200</v>
      </c>
      <c r="V31" s="111">
        <v>200</v>
      </c>
      <c r="W31" s="111">
        <v>200</v>
      </c>
      <c r="X31" s="111">
        <v>200</v>
      </c>
      <c r="Y31" s="111">
        <v>200</v>
      </c>
      <c r="Z31" s="111">
        <v>200</v>
      </c>
      <c r="AA31" s="111">
        <v>200</v>
      </c>
      <c r="AB31" s="111">
        <v>200</v>
      </c>
      <c r="AC31" s="111">
        <v>200</v>
      </c>
      <c r="AD31" s="111">
        <v>200</v>
      </c>
      <c r="AE31" s="111">
        <v>200</v>
      </c>
      <c r="AF31" s="111">
        <v>200</v>
      </c>
      <c r="AG31" s="111">
        <v>200</v>
      </c>
      <c r="AH31" s="111">
        <v>200</v>
      </c>
      <c r="AI31" s="111">
        <v>200</v>
      </c>
      <c r="AJ31" s="111">
        <v>200</v>
      </c>
      <c r="AK31" s="111">
        <v>200</v>
      </c>
      <c r="AL31" s="111">
        <v>200</v>
      </c>
      <c r="AM31" s="111">
        <v>215.13</v>
      </c>
      <c r="AN31" s="111">
        <v>190.40899999999999</v>
      </c>
      <c r="AO31" s="111">
        <v>162.63899999999998</v>
      </c>
      <c r="AP31" s="111">
        <v>276.61799999999994</v>
      </c>
      <c r="AQ31" s="111">
        <v>281.61799999999994</v>
      </c>
      <c r="AR31" s="111">
        <v>281.61799999999994</v>
      </c>
      <c r="AS31" s="111">
        <v>281.61799999999994</v>
      </c>
      <c r="AT31" s="111">
        <v>281.61799999999994</v>
      </c>
      <c r="AU31" s="111">
        <v>281.61799999999994</v>
      </c>
      <c r="AV31" s="111">
        <v>281.61799999999994</v>
      </c>
      <c r="AW31" s="111">
        <v>281.61799999999994</v>
      </c>
      <c r="AX31" s="111">
        <v>281.61799999999994</v>
      </c>
      <c r="AY31" s="111">
        <v>281.61799999999994</v>
      </c>
      <c r="AZ31" s="111">
        <v>281.61799999999994</v>
      </c>
      <c r="BA31" s="111">
        <v>281.61799999999994</v>
      </c>
      <c r="BB31" s="111">
        <v>281.61799999999994</v>
      </c>
      <c r="BC31" s="111">
        <v>281.61799999999994</v>
      </c>
      <c r="BD31" s="111">
        <v>281.61799999999994</v>
      </c>
      <c r="BE31" s="111">
        <v>281.61799999999994</v>
      </c>
      <c r="BF31" s="111">
        <v>281.61799999999994</v>
      </c>
      <c r="BG31" s="111">
        <v>281.61799999999994</v>
      </c>
      <c r="BH31" s="111">
        <v>281.61799999999994</v>
      </c>
      <c r="BI31" s="111">
        <v>281.61799999999994</v>
      </c>
      <c r="BJ31" s="111">
        <v>281.61799999999994</v>
      </c>
      <c r="BK31" s="111">
        <v>281.61799999999994</v>
      </c>
      <c r="BL31" s="111">
        <v>281.61799999999994</v>
      </c>
      <c r="BM31" s="111">
        <v>281.61799999999994</v>
      </c>
      <c r="BN31" s="111">
        <v>281.61799999999994</v>
      </c>
      <c r="BO31" s="111">
        <v>281.61799999999994</v>
      </c>
      <c r="BP31" s="111">
        <v>281.61799999999994</v>
      </c>
      <c r="BQ31" s="111">
        <v>281.61799999999994</v>
      </c>
      <c r="BR31" s="111">
        <v>281.61799999999994</v>
      </c>
      <c r="BS31" s="111">
        <v>281.61799999999994</v>
      </c>
      <c r="BT31" s="111">
        <v>281.61799999999994</v>
      </c>
      <c r="BU31" s="111">
        <v>281.61799999999994</v>
      </c>
      <c r="BV31" s="111">
        <v>281.61799999999994</v>
      </c>
      <c r="BW31" s="111">
        <v>281.61799999999994</v>
      </c>
      <c r="BX31" s="111">
        <v>281.61799999999994</v>
      </c>
      <c r="BY31" s="111">
        <v>281.61799999999994</v>
      </c>
      <c r="BZ31" s="111">
        <v>281.61799999999994</v>
      </c>
      <c r="CA31" s="111">
        <v>281.61799999999994</v>
      </c>
      <c r="CB31" s="106"/>
      <c r="CC31" s="106"/>
    </row>
    <row r="32" spans="1:81" s="36" customFormat="1" ht="10.199999999999999" x14ac:dyDescent="0.2">
      <c r="A32" s="126"/>
      <c r="B32" s="126"/>
      <c r="C32" s="126"/>
      <c r="D32" s="126"/>
      <c r="E32" s="126"/>
      <c r="F32" s="127">
        <v>2</v>
      </c>
      <c r="G32" s="128" t="s">
        <v>88</v>
      </c>
      <c r="H32" s="114"/>
      <c r="I32" s="114"/>
      <c r="J32" s="114" t="s">
        <v>273</v>
      </c>
      <c r="K32" s="126"/>
      <c r="L32" s="126"/>
      <c r="M32" s="126"/>
      <c r="N32" s="126"/>
      <c r="O32" s="126"/>
      <c r="P32" s="126"/>
      <c r="Q32" s="126"/>
      <c r="R32" s="129">
        <v>0</v>
      </c>
      <c r="S32" s="126"/>
      <c r="T32" s="126"/>
      <c r="U32" s="129">
        <v>0</v>
      </c>
      <c r="V32" s="129">
        <v>0</v>
      </c>
      <c r="W32" s="129">
        <v>0</v>
      </c>
      <c r="X32" s="129">
        <v>0</v>
      </c>
      <c r="Y32" s="129">
        <v>0</v>
      </c>
      <c r="Z32" s="129">
        <v>0</v>
      </c>
      <c r="AA32" s="129">
        <v>0</v>
      </c>
      <c r="AB32" s="129">
        <v>0</v>
      </c>
      <c r="AC32" s="129">
        <v>0</v>
      </c>
      <c r="AD32" s="129">
        <v>0</v>
      </c>
      <c r="AE32" s="129">
        <v>0</v>
      </c>
      <c r="AF32" s="129">
        <v>0</v>
      </c>
      <c r="AG32" s="129">
        <v>0</v>
      </c>
      <c r="AH32" s="129">
        <v>0</v>
      </c>
      <c r="AI32" s="129">
        <v>0</v>
      </c>
      <c r="AJ32" s="129">
        <v>0</v>
      </c>
      <c r="AK32" s="129">
        <v>0</v>
      </c>
      <c r="AL32" s="129">
        <v>0</v>
      </c>
      <c r="AM32" s="129">
        <v>0</v>
      </c>
      <c r="AN32" s="129">
        <v>0</v>
      </c>
      <c r="AO32" s="129">
        <v>0</v>
      </c>
      <c r="AP32" s="129">
        <v>0</v>
      </c>
      <c r="AQ32" s="129">
        <v>0</v>
      </c>
      <c r="AR32" s="129">
        <v>0</v>
      </c>
      <c r="AS32" s="129">
        <v>0</v>
      </c>
      <c r="AT32" s="129">
        <v>0</v>
      </c>
      <c r="AU32" s="129">
        <v>0</v>
      </c>
      <c r="AV32" s="129">
        <v>0</v>
      </c>
      <c r="AW32" s="129">
        <v>0</v>
      </c>
      <c r="AX32" s="129">
        <v>0</v>
      </c>
      <c r="AY32" s="129">
        <v>0</v>
      </c>
      <c r="AZ32" s="129">
        <v>0</v>
      </c>
      <c r="BA32" s="129">
        <v>0</v>
      </c>
      <c r="BB32" s="129">
        <v>0</v>
      </c>
      <c r="BC32" s="129">
        <v>0</v>
      </c>
      <c r="BD32" s="129">
        <v>0</v>
      </c>
      <c r="BE32" s="129">
        <v>0</v>
      </c>
      <c r="BF32" s="129">
        <v>0</v>
      </c>
      <c r="BG32" s="129">
        <v>0</v>
      </c>
      <c r="BH32" s="129">
        <v>0</v>
      </c>
      <c r="BI32" s="129">
        <v>0</v>
      </c>
      <c r="BJ32" s="129">
        <v>0</v>
      </c>
      <c r="BK32" s="129">
        <v>0</v>
      </c>
      <c r="BL32" s="129">
        <v>0</v>
      </c>
      <c r="BM32" s="129">
        <v>0</v>
      </c>
      <c r="BN32" s="129">
        <v>0</v>
      </c>
      <c r="BO32" s="129">
        <v>0</v>
      </c>
      <c r="BP32" s="129">
        <v>0</v>
      </c>
      <c r="BQ32" s="129">
        <v>0</v>
      </c>
      <c r="BR32" s="129">
        <v>0</v>
      </c>
      <c r="BS32" s="129">
        <v>0</v>
      </c>
      <c r="BT32" s="129">
        <v>0</v>
      </c>
      <c r="BU32" s="129">
        <v>0</v>
      </c>
      <c r="BV32" s="129">
        <v>0</v>
      </c>
      <c r="BW32" s="129">
        <v>0</v>
      </c>
      <c r="BX32" s="129">
        <v>0</v>
      </c>
      <c r="BY32" s="129">
        <v>0</v>
      </c>
      <c r="BZ32" s="129">
        <v>0</v>
      </c>
      <c r="CA32" s="129">
        <v>0</v>
      </c>
      <c r="CB32" s="126"/>
      <c r="CC32" s="126"/>
    </row>
    <row r="33" spans="1:81" s="36" customFormat="1" ht="10.199999999999999" x14ac:dyDescent="0.2">
      <c r="A33" s="126"/>
      <c r="B33" s="126"/>
      <c r="C33" s="126"/>
      <c r="D33" s="126"/>
      <c r="E33" s="126"/>
      <c r="F33" s="127">
        <v>2</v>
      </c>
      <c r="G33" s="128" t="s">
        <v>89</v>
      </c>
      <c r="H33" s="114"/>
      <c r="I33" s="114"/>
      <c r="J33" s="114" t="s">
        <v>273</v>
      </c>
      <c r="K33" s="126"/>
      <c r="L33" s="126"/>
      <c r="M33" s="126"/>
      <c r="N33" s="126"/>
      <c r="O33" s="126"/>
      <c r="P33" s="126"/>
      <c r="Q33" s="126"/>
      <c r="R33" s="129">
        <v>200</v>
      </c>
      <c r="S33" s="126"/>
      <c r="T33" s="126"/>
      <c r="U33" s="129">
        <v>200</v>
      </c>
      <c r="V33" s="129">
        <v>200</v>
      </c>
      <c r="W33" s="129">
        <v>200</v>
      </c>
      <c r="X33" s="129">
        <v>200</v>
      </c>
      <c r="Y33" s="129">
        <v>200</v>
      </c>
      <c r="Z33" s="129">
        <v>200</v>
      </c>
      <c r="AA33" s="129">
        <v>200</v>
      </c>
      <c r="AB33" s="129">
        <v>200</v>
      </c>
      <c r="AC33" s="129">
        <v>200</v>
      </c>
      <c r="AD33" s="129">
        <v>200</v>
      </c>
      <c r="AE33" s="129">
        <v>200</v>
      </c>
      <c r="AF33" s="129">
        <v>200</v>
      </c>
      <c r="AG33" s="129">
        <v>200</v>
      </c>
      <c r="AH33" s="129">
        <v>200</v>
      </c>
      <c r="AI33" s="129">
        <v>200</v>
      </c>
      <c r="AJ33" s="129">
        <v>200</v>
      </c>
      <c r="AK33" s="129">
        <v>200</v>
      </c>
      <c r="AL33" s="129">
        <v>200</v>
      </c>
      <c r="AM33" s="129">
        <v>215.13</v>
      </c>
      <c r="AN33" s="129">
        <v>190.40899999999999</v>
      </c>
      <c r="AO33" s="129">
        <v>162.63899999999998</v>
      </c>
      <c r="AP33" s="129">
        <v>276.61799999999994</v>
      </c>
      <c r="AQ33" s="129">
        <v>281.61799999999994</v>
      </c>
      <c r="AR33" s="129">
        <v>281.61799999999994</v>
      </c>
      <c r="AS33" s="129">
        <v>281.61799999999994</v>
      </c>
      <c r="AT33" s="129">
        <v>281.61799999999994</v>
      </c>
      <c r="AU33" s="129">
        <v>281.61799999999994</v>
      </c>
      <c r="AV33" s="129">
        <v>281.61799999999994</v>
      </c>
      <c r="AW33" s="129">
        <v>281.61799999999994</v>
      </c>
      <c r="AX33" s="129">
        <v>281.61799999999994</v>
      </c>
      <c r="AY33" s="129">
        <v>281.61799999999994</v>
      </c>
      <c r="AZ33" s="129">
        <v>281.61799999999994</v>
      </c>
      <c r="BA33" s="129">
        <v>281.61799999999994</v>
      </c>
      <c r="BB33" s="129">
        <v>281.61799999999994</v>
      </c>
      <c r="BC33" s="129">
        <v>281.61799999999994</v>
      </c>
      <c r="BD33" s="129">
        <v>281.61799999999994</v>
      </c>
      <c r="BE33" s="129">
        <v>281.61799999999994</v>
      </c>
      <c r="BF33" s="129">
        <v>281.61799999999994</v>
      </c>
      <c r="BG33" s="129">
        <v>281.61799999999994</v>
      </c>
      <c r="BH33" s="129">
        <v>281.61799999999994</v>
      </c>
      <c r="BI33" s="129">
        <v>281.61799999999994</v>
      </c>
      <c r="BJ33" s="129">
        <v>281.61799999999994</v>
      </c>
      <c r="BK33" s="129">
        <v>281.61799999999994</v>
      </c>
      <c r="BL33" s="129">
        <v>281.61799999999994</v>
      </c>
      <c r="BM33" s="129">
        <v>281.61799999999994</v>
      </c>
      <c r="BN33" s="129">
        <v>281.61799999999994</v>
      </c>
      <c r="BO33" s="129">
        <v>281.61799999999994</v>
      </c>
      <c r="BP33" s="129">
        <v>281.61799999999994</v>
      </c>
      <c r="BQ33" s="129">
        <v>281.61799999999994</v>
      </c>
      <c r="BR33" s="129">
        <v>281.61799999999994</v>
      </c>
      <c r="BS33" s="129">
        <v>281.61799999999994</v>
      </c>
      <c r="BT33" s="129">
        <v>281.61799999999994</v>
      </c>
      <c r="BU33" s="129">
        <v>281.61799999999994</v>
      </c>
      <c r="BV33" s="129">
        <v>281.61799999999994</v>
      </c>
      <c r="BW33" s="129">
        <v>281.61799999999994</v>
      </c>
      <c r="BX33" s="129">
        <v>281.61799999999994</v>
      </c>
      <c r="BY33" s="129">
        <v>281.61799999999994</v>
      </c>
      <c r="BZ33" s="129">
        <v>281.61799999999994</v>
      </c>
      <c r="CA33" s="129">
        <v>281.61799999999994</v>
      </c>
      <c r="CB33" s="126"/>
      <c r="CC33" s="126"/>
    </row>
    <row r="34" spans="1:81" s="69" customFormat="1" ht="6.6" x14ac:dyDescent="0.15">
      <c r="A34" s="75"/>
      <c r="B34" s="75"/>
      <c r="C34" s="75"/>
      <c r="D34" s="75"/>
      <c r="E34" s="75"/>
      <c r="F34" s="132"/>
      <c r="G34" s="75"/>
      <c r="H34" s="75"/>
      <c r="I34" s="75"/>
      <c r="J34" s="75"/>
      <c r="K34" s="75"/>
      <c r="L34" s="75"/>
      <c r="M34" s="75"/>
      <c r="N34" s="75"/>
      <c r="O34" s="75"/>
      <c r="P34" s="75"/>
      <c r="Q34" s="75"/>
      <c r="R34" s="76"/>
      <c r="S34" s="75"/>
      <c r="T34" s="75"/>
      <c r="U34" s="77"/>
      <c r="V34" s="77"/>
      <c r="W34" s="77"/>
      <c r="X34" s="77"/>
      <c r="Y34" s="77"/>
      <c r="Z34" s="77"/>
      <c r="AA34" s="77"/>
      <c r="AB34" s="77"/>
      <c r="AC34" s="77"/>
      <c r="AD34" s="77"/>
      <c r="AE34" s="77"/>
      <c r="AF34" s="77"/>
      <c r="AG34" s="77"/>
      <c r="AH34" s="77"/>
      <c r="AI34" s="77"/>
      <c r="AJ34" s="77"/>
      <c r="AK34" s="77"/>
      <c r="AL34" s="77"/>
      <c r="AM34" s="77"/>
      <c r="AN34" s="77"/>
      <c r="AO34" s="77"/>
      <c r="AP34" s="77"/>
      <c r="AQ34" s="77"/>
      <c r="AR34" s="77"/>
      <c r="AS34" s="77"/>
      <c r="AT34" s="77"/>
      <c r="AU34" s="77"/>
      <c r="AV34" s="77"/>
      <c r="AW34" s="77"/>
      <c r="AX34" s="77"/>
      <c r="AY34" s="77"/>
      <c r="AZ34" s="77"/>
      <c r="BA34" s="77"/>
      <c r="BB34" s="77"/>
      <c r="BC34" s="77"/>
      <c r="BD34" s="77"/>
      <c r="BE34" s="77"/>
      <c r="BF34" s="77"/>
      <c r="BG34" s="77"/>
      <c r="BH34" s="77"/>
      <c r="BI34" s="77"/>
      <c r="BJ34" s="77"/>
      <c r="BK34" s="77"/>
      <c r="BL34" s="77"/>
      <c r="BM34" s="77"/>
      <c r="BN34" s="77"/>
      <c r="BO34" s="77"/>
      <c r="BP34" s="77"/>
      <c r="BQ34" s="77"/>
      <c r="BR34" s="77"/>
      <c r="BS34" s="77"/>
      <c r="BT34" s="77"/>
      <c r="BU34" s="77"/>
      <c r="BV34" s="77"/>
      <c r="BW34" s="77"/>
      <c r="BX34" s="77"/>
      <c r="BY34" s="77"/>
      <c r="BZ34" s="77"/>
      <c r="CA34" s="77"/>
      <c r="CB34" s="75"/>
      <c r="CC34" s="75"/>
    </row>
    <row r="35" spans="1:81" s="7" customFormat="1" x14ac:dyDescent="0.25">
      <c r="A35" s="5"/>
      <c r="B35" s="5"/>
      <c r="C35" s="5"/>
      <c r="D35" s="5" t="s">
        <v>103</v>
      </c>
      <c r="E35" s="5"/>
      <c r="F35" s="98"/>
      <c r="G35" s="81" t="s">
        <v>42</v>
      </c>
      <c r="H35" s="81"/>
      <c r="I35" s="81"/>
      <c r="J35" s="82" t="s">
        <v>273</v>
      </c>
      <c r="K35" s="5"/>
      <c r="L35" s="5"/>
      <c r="M35" s="5"/>
      <c r="N35" s="5"/>
      <c r="O35" s="5"/>
      <c r="P35" s="5"/>
      <c r="Q35" s="5"/>
      <c r="R35" s="25">
        <v>450.899</v>
      </c>
      <c r="S35" s="5"/>
      <c r="T35" s="5"/>
      <c r="U35" s="25">
        <v>0</v>
      </c>
      <c r="V35" s="25">
        <v>0</v>
      </c>
      <c r="W35" s="25">
        <v>0</v>
      </c>
      <c r="X35" s="25">
        <v>0</v>
      </c>
      <c r="Y35" s="25">
        <v>0</v>
      </c>
      <c r="Z35" s="25">
        <v>0</v>
      </c>
      <c r="AA35" s="25">
        <v>0</v>
      </c>
      <c r="AB35" s="25">
        <v>0</v>
      </c>
      <c r="AC35" s="25">
        <v>0</v>
      </c>
      <c r="AD35" s="25">
        <v>0</v>
      </c>
      <c r="AE35" s="25">
        <v>0</v>
      </c>
      <c r="AF35" s="25">
        <v>0</v>
      </c>
      <c r="AG35" s="25">
        <v>0</v>
      </c>
      <c r="AH35" s="25">
        <v>0</v>
      </c>
      <c r="AI35" s="25">
        <v>0</v>
      </c>
      <c r="AJ35" s="25">
        <v>0</v>
      </c>
      <c r="AK35" s="25">
        <v>0</v>
      </c>
      <c r="AL35" s="25">
        <v>26.409000000000002</v>
      </c>
      <c r="AM35" s="25">
        <v>98.335999999999999</v>
      </c>
      <c r="AN35" s="25">
        <v>114.137</v>
      </c>
      <c r="AO35" s="25">
        <v>159.20699999999999</v>
      </c>
      <c r="AP35" s="25">
        <v>52.81</v>
      </c>
      <c r="AQ35" s="25">
        <v>0</v>
      </c>
      <c r="AR35" s="25">
        <v>0</v>
      </c>
      <c r="AS35" s="25">
        <v>0</v>
      </c>
      <c r="AT35" s="25">
        <v>0</v>
      </c>
      <c r="AU35" s="25">
        <v>0</v>
      </c>
      <c r="AV35" s="25">
        <v>0</v>
      </c>
      <c r="AW35" s="25">
        <v>0</v>
      </c>
      <c r="AX35" s="25">
        <v>0</v>
      </c>
      <c r="AY35" s="25">
        <v>0</v>
      </c>
      <c r="AZ35" s="25">
        <v>0</v>
      </c>
      <c r="BA35" s="25">
        <v>0</v>
      </c>
      <c r="BB35" s="25">
        <v>0</v>
      </c>
      <c r="BC35" s="25">
        <v>0</v>
      </c>
      <c r="BD35" s="25">
        <v>0</v>
      </c>
      <c r="BE35" s="25">
        <v>0</v>
      </c>
      <c r="BF35" s="25">
        <v>0</v>
      </c>
      <c r="BG35" s="25">
        <v>0</v>
      </c>
      <c r="BH35" s="25">
        <v>0</v>
      </c>
      <c r="BI35" s="25">
        <v>0</v>
      </c>
      <c r="BJ35" s="25">
        <v>0</v>
      </c>
      <c r="BK35" s="25">
        <v>0</v>
      </c>
      <c r="BL35" s="25">
        <v>0</v>
      </c>
      <c r="BM35" s="25">
        <v>0</v>
      </c>
      <c r="BN35" s="25">
        <v>0</v>
      </c>
      <c r="BO35" s="25">
        <v>0</v>
      </c>
      <c r="BP35" s="25">
        <v>0</v>
      </c>
      <c r="BQ35" s="25">
        <v>0</v>
      </c>
      <c r="BR35" s="25">
        <v>0</v>
      </c>
      <c r="BS35" s="25">
        <v>0</v>
      </c>
      <c r="BT35" s="25">
        <v>0</v>
      </c>
      <c r="BU35" s="25">
        <v>0</v>
      </c>
      <c r="BV35" s="25">
        <v>0</v>
      </c>
      <c r="BW35" s="25">
        <v>0</v>
      </c>
      <c r="BX35" s="25">
        <v>0</v>
      </c>
      <c r="BY35" s="25">
        <v>0</v>
      </c>
      <c r="BZ35" s="25">
        <v>0</v>
      </c>
      <c r="CA35" s="25">
        <v>0</v>
      </c>
      <c r="CB35" s="5"/>
      <c r="CC35" s="5"/>
    </row>
    <row r="36" spans="1:81" s="307" customFormat="1" ht="9.6" x14ac:dyDescent="0.2">
      <c r="A36" s="304"/>
      <c r="B36" s="304"/>
      <c r="C36" s="304"/>
      <c r="D36" s="304"/>
      <c r="E36" s="304"/>
      <c r="F36" s="304"/>
      <c r="G36" s="304" t="s">
        <v>23</v>
      </c>
      <c r="H36" s="304"/>
      <c r="I36" s="304"/>
      <c r="J36" s="304"/>
      <c r="K36" s="304"/>
      <c r="L36" s="304"/>
      <c r="M36" s="304"/>
      <c r="N36" s="304"/>
      <c r="O36" s="304"/>
      <c r="P36" s="304"/>
      <c r="Q36" s="304"/>
      <c r="R36" s="305">
        <v>0</v>
      </c>
      <c r="S36" s="304"/>
      <c r="T36" s="304"/>
      <c r="U36" s="306"/>
      <c r="V36" s="306"/>
      <c r="W36" s="306"/>
      <c r="X36" s="306"/>
      <c r="Y36" s="306"/>
      <c r="Z36" s="306"/>
      <c r="AA36" s="306"/>
      <c r="AB36" s="306"/>
      <c r="AC36" s="306"/>
      <c r="AD36" s="306"/>
      <c r="AE36" s="306"/>
      <c r="AF36" s="306"/>
      <c r="AG36" s="306"/>
      <c r="AH36" s="306"/>
      <c r="AI36" s="306"/>
      <c r="AJ36" s="306"/>
      <c r="AK36" s="306"/>
      <c r="AL36" s="306"/>
      <c r="AM36" s="306"/>
      <c r="AN36" s="306"/>
      <c r="AO36" s="306"/>
      <c r="AP36" s="306"/>
      <c r="AQ36" s="306"/>
      <c r="AR36" s="306"/>
      <c r="AS36" s="306"/>
      <c r="AT36" s="306"/>
      <c r="AU36" s="306"/>
      <c r="AV36" s="306"/>
      <c r="AW36" s="306"/>
      <c r="AX36" s="306"/>
      <c r="AY36" s="306"/>
      <c r="AZ36" s="306"/>
      <c r="BA36" s="306"/>
      <c r="BB36" s="306"/>
      <c r="BC36" s="306"/>
      <c r="BD36" s="306"/>
      <c r="BE36" s="306"/>
      <c r="BF36" s="306"/>
      <c r="BG36" s="306"/>
      <c r="BH36" s="306"/>
      <c r="BI36" s="306"/>
      <c r="BJ36" s="306"/>
      <c r="BK36" s="306"/>
      <c r="BL36" s="306"/>
      <c r="BM36" s="306"/>
      <c r="BN36" s="306"/>
      <c r="BO36" s="306"/>
      <c r="BP36" s="306"/>
      <c r="BQ36" s="306"/>
      <c r="BR36" s="306"/>
      <c r="BS36" s="306"/>
      <c r="BT36" s="306"/>
      <c r="BU36" s="306"/>
      <c r="BV36" s="306"/>
      <c r="BW36" s="306"/>
      <c r="BX36" s="306"/>
      <c r="BY36" s="306"/>
      <c r="BZ36" s="306"/>
      <c r="CA36" s="306"/>
      <c r="CB36" s="304"/>
      <c r="CC36" s="304"/>
    </row>
    <row r="37" spans="1:81" s="19" customFormat="1" ht="10.199999999999999" x14ac:dyDescent="0.2">
      <c r="A37" s="18"/>
      <c r="B37" s="18"/>
      <c r="C37" s="18"/>
      <c r="D37" s="18"/>
      <c r="E37" s="18"/>
      <c r="F37" s="97"/>
      <c r="G37" s="18" t="s">
        <v>425</v>
      </c>
      <c r="H37" s="18"/>
      <c r="I37" s="18"/>
      <c r="J37" s="18" t="s">
        <v>273</v>
      </c>
      <c r="K37" s="18"/>
      <c r="L37" s="18"/>
      <c r="M37" s="18"/>
      <c r="N37" s="18"/>
      <c r="O37" s="18"/>
      <c r="P37" s="18"/>
      <c r="Q37" s="18"/>
      <c r="R37" s="302">
        <v>6.98</v>
      </c>
      <c r="S37" s="303"/>
      <c r="T37" s="303"/>
      <c r="U37" s="303">
        <v>0</v>
      </c>
      <c r="V37" s="303">
        <v>0</v>
      </c>
      <c r="W37" s="303">
        <v>0</v>
      </c>
      <c r="X37" s="303">
        <v>0</v>
      </c>
      <c r="Y37" s="303">
        <v>0</v>
      </c>
      <c r="Z37" s="303">
        <v>0</v>
      </c>
      <c r="AA37" s="303">
        <v>0</v>
      </c>
      <c r="AB37" s="303">
        <v>0</v>
      </c>
      <c r="AC37" s="303">
        <v>0</v>
      </c>
      <c r="AD37" s="303">
        <v>0</v>
      </c>
      <c r="AE37" s="303">
        <v>0</v>
      </c>
      <c r="AF37" s="303">
        <v>0</v>
      </c>
      <c r="AG37" s="303">
        <v>0</v>
      </c>
      <c r="AH37" s="303">
        <v>0</v>
      </c>
      <c r="AI37" s="303">
        <v>0</v>
      </c>
      <c r="AJ37" s="303">
        <v>0</v>
      </c>
      <c r="AK37" s="303">
        <v>0</v>
      </c>
      <c r="AL37" s="303">
        <v>1.95</v>
      </c>
      <c r="AM37" s="303">
        <v>2.62</v>
      </c>
      <c r="AN37" s="303">
        <v>2.41</v>
      </c>
      <c r="AO37" s="303">
        <v>0</v>
      </c>
      <c r="AP37" s="303">
        <v>0</v>
      </c>
      <c r="AQ37" s="303">
        <v>0</v>
      </c>
      <c r="AR37" s="303">
        <v>0</v>
      </c>
      <c r="AS37" s="303">
        <v>0</v>
      </c>
      <c r="AT37" s="303">
        <v>0</v>
      </c>
      <c r="AU37" s="303">
        <v>0</v>
      </c>
      <c r="AV37" s="303">
        <v>0</v>
      </c>
      <c r="AW37" s="303">
        <v>0</v>
      </c>
      <c r="AX37" s="303">
        <v>0</v>
      </c>
      <c r="AY37" s="303">
        <v>0</v>
      </c>
      <c r="AZ37" s="303">
        <v>0</v>
      </c>
      <c r="BA37" s="303">
        <v>0</v>
      </c>
      <c r="BB37" s="303">
        <v>0</v>
      </c>
      <c r="BC37" s="303">
        <v>0</v>
      </c>
      <c r="BD37" s="303">
        <v>0</v>
      </c>
      <c r="BE37" s="303">
        <v>0</v>
      </c>
      <c r="BF37" s="303">
        <v>0</v>
      </c>
      <c r="BG37" s="303">
        <v>0</v>
      </c>
      <c r="BH37" s="303">
        <v>0</v>
      </c>
      <c r="BI37" s="303">
        <v>0</v>
      </c>
      <c r="BJ37" s="303">
        <v>0</v>
      </c>
      <c r="BK37" s="303">
        <v>0</v>
      </c>
      <c r="BL37" s="303">
        <v>0</v>
      </c>
      <c r="BM37" s="303">
        <v>0</v>
      </c>
      <c r="BN37" s="303">
        <v>0</v>
      </c>
      <c r="BO37" s="303">
        <v>0</v>
      </c>
      <c r="BP37" s="303">
        <v>0</v>
      </c>
      <c r="BQ37" s="303">
        <v>0</v>
      </c>
      <c r="BR37" s="303">
        <v>0</v>
      </c>
      <c r="BS37" s="303">
        <v>0</v>
      </c>
      <c r="BT37" s="303">
        <v>0</v>
      </c>
      <c r="BU37" s="303">
        <v>0</v>
      </c>
      <c r="BV37" s="303">
        <v>0</v>
      </c>
      <c r="BW37" s="303">
        <v>0</v>
      </c>
      <c r="BX37" s="303">
        <v>0</v>
      </c>
      <c r="BY37" s="303">
        <v>0</v>
      </c>
      <c r="BZ37" s="303">
        <v>0</v>
      </c>
      <c r="CA37" s="303">
        <v>0</v>
      </c>
      <c r="CB37" s="18"/>
      <c r="CC37" s="18"/>
    </row>
    <row r="38" spans="1:81" s="19" customFormat="1" ht="10.199999999999999" x14ac:dyDescent="0.2">
      <c r="A38" s="18"/>
      <c r="B38" s="18"/>
      <c r="C38" s="18"/>
      <c r="D38" s="18"/>
      <c r="E38" s="18"/>
      <c r="F38" s="97"/>
      <c r="G38" s="18" t="s">
        <v>426</v>
      </c>
      <c r="H38" s="18"/>
      <c r="I38" s="18"/>
      <c r="J38" s="18" t="s">
        <v>273</v>
      </c>
      <c r="K38" s="18"/>
      <c r="L38" s="18"/>
      <c r="M38" s="18"/>
      <c r="N38" s="18"/>
      <c r="O38" s="18"/>
      <c r="P38" s="18"/>
      <c r="Q38" s="18"/>
      <c r="R38" s="302">
        <v>13.699</v>
      </c>
      <c r="S38" s="303"/>
      <c r="T38" s="303"/>
      <c r="U38" s="303">
        <v>0</v>
      </c>
      <c r="V38" s="303">
        <v>0</v>
      </c>
      <c r="W38" s="303">
        <v>0</v>
      </c>
      <c r="X38" s="303">
        <v>0</v>
      </c>
      <c r="Y38" s="303">
        <v>0</v>
      </c>
      <c r="Z38" s="303">
        <v>0</v>
      </c>
      <c r="AA38" s="303">
        <v>0</v>
      </c>
      <c r="AB38" s="303">
        <v>0</v>
      </c>
      <c r="AC38" s="303">
        <v>0</v>
      </c>
      <c r="AD38" s="303">
        <v>0</v>
      </c>
      <c r="AE38" s="303">
        <v>0</v>
      </c>
      <c r="AF38" s="303">
        <v>0</v>
      </c>
      <c r="AG38" s="303">
        <v>0</v>
      </c>
      <c r="AH38" s="303">
        <v>0</v>
      </c>
      <c r="AI38" s="303">
        <v>0</v>
      </c>
      <c r="AJ38" s="303">
        <v>0</v>
      </c>
      <c r="AK38" s="303">
        <v>0</v>
      </c>
      <c r="AL38" s="303">
        <v>0</v>
      </c>
      <c r="AM38" s="303">
        <v>1.95</v>
      </c>
      <c r="AN38" s="303">
        <v>11.749000000000001</v>
      </c>
      <c r="AO38" s="303">
        <v>0</v>
      </c>
      <c r="AP38" s="303">
        <v>0</v>
      </c>
      <c r="AQ38" s="303">
        <v>0</v>
      </c>
      <c r="AR38" s="303">
        <v>0</v>
      </c>
      <c r="AS38" s="303">
        <v>0</v>
      </c>
      <c r="AT38" s="303">
        <v>0</v>
      </c>
      <c r="AU38" s="303">
        <v>0</v>
      </c>
      <c r="AV38" s="303">
        <v>0</v>
      </c>
      <c r="AW38" s="303">
        <v>0</v>
      </c>
      <c r="AX38" s="303">
        <v>0</v>
      </c>
      <c r="AY38" s="303">
        <v>0</v>
      </c>
      <c r="AZ38" s="303">
        <v>0</v>
      </c>
      <c r="BA38" s="303">
        <v>0</v>
      </c>
      <c r="BB38" s="303">
        <v>0</v>
      </c>
      <c r="BC38" s="303">
        <v>0</v>
      </c>
      <c r="BD38" s="303">
        <v>0</v>
      </c>
      <c r="BE38" s="303">
        <v>0</v>
      </c>
      <c r="BF38" s="303">
        <v>0</v>
      </c>
      <c r="BG38" s="303">
        <v>0</v>
      </c>
      <c r="BH38" s="303">
        <v>0</v>
      </c>
      <c r="BI38" s="303">
        <v>0</v>
      </c>
      <c r="BJ38" s="303">
        <v>0</v>
      </c>
      <c r="BK38" s="303">
        <v>0</v>
      </c>
      <c r="BL38" s="303">
        <v>0</v>
      </c>
      <c r="BM38" s="303">
        <v>0</v>
      </c>
      <c r="BN38" s="303">
        <v>0</v>
      </c>
      <c r="BO38" s="303">
        <v>0</v>
      </c>
      <c r="BP38" s="303">
        <v>0</v>
      </c>
      <c r="BQ38" s="303">
        <v>0</v>
      </c>
      <c r="BR38" s="303">
        <v>0</v>
      </c>
      <c r="BS38" s="303">
        <v>0</v>
      </c>
      <c r="BT38" s="303">
        <v>0</v>
      </c>
      <c r="BU38" s="303">
        <v>0</v>
      </c>
      <c r="BV38" s="303">
        <v>0</v>
      </c>
      <c r="BW38" s="303">
        <v>0</v>
      </c>
      <c r="BX38" s="303">
        <v>0</v>
      </c>
      <c r="BY38" s="303">
        <v>0</v>
      </c>
      <c r="BZ38" s="303">
        <v>0</v>
      </c>
      <c r="CA38" s="303">
        <v>0</v>
      </c>
      <c r="CB38" s="18"/>
      <c r="CC38" s="18"/>
    </row>
    <row r="39" spans="1:81" s="19" customFormat="1" ht="10.199999999999999" x14ac:dyDescent="0.2">
      <c r="A39" s="18"/>
      <c r="B39" s="18"/>
      <c r="C39" s="18"/>
      <c r="D39" s="18"/>
      <c r="E39" s="18"/>
      <c r="F39" s="97"/>
      <c r="G39" s="18" t="s">
        <v>427</v>
      </c>
      <c r="H39" s="18"/>
      <c r="I39" s="18"/>
      <c r="J39" s="18" t="s">
        <v>273</v>
      </c>
      <c r="K39" s="18"/>
      <c r="L39" s="18"/>
      <c r="M39" s="18"/>
      <c r="N39" s="18"/>
      <c r="O39" s="18"/>
      <c r="P39" s="18"/>
      <c r="Q39" s="18"/>
      <c r="R39" s="302">
        <v>137.45400000000001</v>
      </c>
      <c r="S39" s="303"/>
      <c r="T39" s="303"/>
      <c r="U39" s="303">
        <v>0</v>
      </c>
      <c r="V39" s="303">
        <v>0</v>
      </c>
      <c r="W39" s="303">
        <v>0</v>
      </c>
      <c r="X39" s="303">
        <v>0</v>
      </c>
      <c r="Y39" s="303">
        <v>0</v>
      </c>
      <c r="Z39" s="303">
        <v>0</v>
      </c>
      <c r="AA39" s="303">
        <v>0</v>
      </c>
      <c r="AB39" s="303">
        <v>0</v>
      </c>
      <c r="AC39" s="303">
        <v>0</v>
      </c>
      <c r="AD39" s="303">
        <v>0</v>
      </c>
      <c r="AE39" s="303">
        <v>0</v>
      </c>
      <c r="AF39" s="303">
        <v>0</v>
      </c>
      <c r="AG39" s="303">
        <v>0</v>
      </c>
      <c r="AH39" s="303">
        <v>0</v>
      </c>
      <c r="AI39" s="303">
        <v>0</v>
      </c>
      <c r="AJ39" s="303">
        <v>0</v>
      </c>
      <c r="AK39" s="303">
        <v>0</v>
      </c>
      <c r="AL39" s="303">
        <v>7.7290000000000001</v>
      </c>
      <c r="AM39" s="303">
        <v>23.077999999999999</v>
      </c>
      <c r="AN39" s="303">
        <v>17.16</v>
      </c>
      <c r="AO39" s="303">
        <v>81.677000000000007</v>
      </c>
      <c r="AP39" s="303">
        <v>7.81</v>
      </c>
      <c r="AQ39" s="303">
        <v>0</v>
      </c>
      <c r="AR39" s="303">
        <v>0</v>
      </c>
      <c r="AS39" s="303">
        <v>0</v>
      </c>
      <c r="AT39" s="303">
        <v>0</v>
      </c>
      <c r="AU39" s="303">
        <v>0</v>
      </c>
      <c r="AV39" s="303">
        <v>0</v>
      </c>
      <c r="AW39" s="303">
        <v>0</v>
      </c>
      <c r="AX39" s="303">
        <v>0</v>
      </c>
      <c r="AY39" s="303">
        <v>0</v>
      </c>
      <c r="AZ39" s="303">
        <v>0</v>
      </c>
      <c r="BA39" s="303">
        <v>0</v>
      </c>
      <c r="BB39" s="303">
        <v>0</v>
      </c>
      <c r="BC39" s="303">
        <v>0</v>
      </c>
      <c r="BD39" s="303">
        <v>0</v>
      </c>
      <c r="BE39" s="303">
        <v>0</v>
      </c>
      <c r="BF39" s="303">
        <v>0</v>
      </c>
      <c r="BG39" s="303">
        <v>0</v>
      </c>
      <c r="BH39" s="303">
        <v>0</v>
      </c>
      <c r="BI39" s="303">
        <v>0</v>
      </c>
      <c r="BJ39" s="303">
        <v>0</v>
      </c>
      <c r="BK39" s="303">
        <v>0</v>
      </c>
      <c r="BL39" s="303">
        <v>0</v>
      </c>
      <c r="BM39" s="303">
        <v>0</v>
      </c>
      <c r="BN39" s="303">
        <v>0</v>
      </c>
      <c r="BO39" s="303">
        <v>0</v>
      </c>
      <c r="BP39" s="303">
        <v>0</v>
      </c>
      <c r="BQ39" s="303">
        <v>0</v>
      </c>
      <c r="BR39" s="303">
        <v>0</v>
      </c>
      <c r="BS39" s="303">
        <v>0</v>
      </c>
      <c r="BT39" s="303">
        <v>0</v>
      </c>
      <c r="BU39" s="303">
        <v>0</v>
      </c>
      <c r="BV39" s="303">
        <v>0</v>
      </c>
      <c r="BW39" s="303">
        <v>0</v>
      </c>
      <c r="BX39" s="303">
        <v>0</v>
      </c>
      <c r="BY39" s="303">
        <v>0</v>
      </c>
      <c r="BZ39" s="303">
        <v>0</v>
      </c>
      <c r="CA39" s="303">
        <v>0</v>
      </c>
      <c r="CB39" s="18"/>
      <c r="CC39" s="18"/>
    </row>
    <row r="40" spans="1:81" s="19" customFormat="1" ht="10.199999999999999" x14ac:dyDescent="0.2">
      <c r="A40" s="18"/>
      <c r="B40" s="18"/>
      <c r="C40" s="18"/>
      <c r="D40" s="18"/>
      <c r="E40" s="18"/>
      <c r="F40" s="97"/>
      <c r="G40" s="18" t="s">
        <v>428</v>
      </c>
      <c r="H40" s="18"/>
      <c r="I40" s="18"/>
      <c r="J40" s="18" t="s">
        <v>273</v>
      </c>
      <c r="K40" s="18"/>
      <c r="L40" s="18"/>
      <c r="M40" s="18"/>
      <c r="N40" s="18"/>
      <c r="O40" s="18"/>
      <c r="P40" s="18"/>
      <c r="Q40" s="18"/>
      <c r="R40" s="302">
        <v>84.06</v>
      </c>
      <c r="S40" s="303"/>
      <c r="T40" s="303"/>
      <c r="U40" s="303">
        <v>0</v>
      </c>
      <c r="V40" s="303">
        <v>0</v>
      </c>
      <c r="W40" s="303">
        <v>0</v>
      </c>
      <c r="X40" s="303">
        <v>0</v>
      </c>
      <c r="Y40" s="303">
        <v>0</v>
      </c>
      <c r="Z40" s="303">
        <v>0</v>
      </c>
      <c r="AA40" s="303">
        <v>0</v>
      </c>
      <c r="AB40" s="303">
        <v>0</v>
      </c>
      <c r="AC40" s="303">
        <v>0</v>
      </c>
      <c r="AD40" s="303">
        <v>0</v>
      </c>
      <c r="AE40" s="303">
        <v>0</v>
      </c>
      <c r="AF40" s="303">
        <v>0</v>
      </c>
      <c r="AG40" s="303">
        <v>0</v>
      </c>
      <c r="AH40" s="303">
        <v>0</v>
      </c>
      <c r="AI40" s="303">
        <v>0</v>
      </c>
      <c r="AJ40" s="303">
        <v>0</v>
      </c>
      <c r="AK40" s="303">
        <v>0</v>
      </c>
      <c r="AL40" s="303">
        <v>3</v>
      </c>
      <c r="AM40" s="303">
        <v>22.11</v>
      </c>
      <c r="AN40" s="303">
        <v>19.05</v>
      </c>
      <c r="AO40" s="303">
        <v>38.9</v>
      </c>
      <c r="AP40" s="303">
        <v>1</v>
      </c>
      <c r="AQ40" s="303">
        <v>0</v>
      </c>
      <c r="AR40" s="303">
        <v>0</v>
      </c>
      <c r="AS40" s="303">
        <v>0</v>
      </c>
      <c r="AT40" s="303">
        <v>0</v>
      </c>
      <c r="AU40" s="303">
        <v>0</v>
      </c>
      <c r="AV40" s="303">
        <v>0</v>
      </c>
      <c r="AW40" s="303">
        <v>0</v>
      </c>
      <c r="AX40" s="303">
        <v>0</v>
      </c>
      <c r="AY40" s="303">
        <v>0</v>
      </c>
      <c r="AZ40" s="303">
        <v>0</v>
      </c>
      <c r="BA40" s="303">
        <v>0</v>
      </c>
      <c r="BB40" s="303">
        <v>0</v>
      </c>
      <c r="BC40" s="303">
        <v>0</v>
      </c>
      <c r="BD40" s="303">
        <v>0</v>
      </c>
      <c r="BE40" s="303">
        <v>0</v>
      </c>
      <c r="BF40" s="303">
        <v>0</v>
      </c>
      <c r="BG40" s="303">
        <v>0</v>
      </c>
      <c r="BH40" s="303">
        <v>0</v>
      </c>
      <c r="BI40" s="303">
        <v>0</v>
      </c>
      <c r="BJ40" s="303">
        <v>0</v>
      </c>
      <c r="BK40" s="303">
        <v>0</v>
      </c>
      <c r="BL40" s="303">
        <v>0</v>
      </c>
      <c r="BM40" s="303">
        <v>0</v>
      </c>
      <c r="BN40" s="303">
        <v>0</v>
      </c>
      <c r="BO40" s="303">
        <v>0</v>
      </c>
      <c r="BP40" s="303">
        <v>0</v>
      </c>
      <c r="BQ40" s="303">
        <v>0</v>
      </c>
      <c r="BR40" s="303">
        <v>0</v>
      </c>
      <c r="BS40" s="303">
        <v>0</v>
      </c>
      <c r="BT40" s="303">
        <v>0</v>
      </c>
      <c r="BU40" s="303">
        <v>0</v>
      </c>
      <c r="BV40" s="303">
        <v>0</v>
      </c>
      <c r="BW40" s="303">
        <v>0</v>
      </c>
      <c r="BX40" s="303">
        <v>0</v>
      </c>
      <c r="BY40" s="303">
        <v>0</v>
      </c>
      <c r="BZ40" s="303">
        <v>0</v>
      </c>
      <c r="CA40" s="303">
        <v>0</v>
      </c>
      <c r="CB40" s="18"/>
      <c r="CC40" s="18"/>
    </row>
    <row r="41" spans="1:81" s="19" customFormat="1" ht="10.199999999999999" x14ac:dyDescent="0.2">
      <c r="A41" s="18"/>
      <c r="B41" s="18"/>
      <c r="C41" s="18"/>
      <c r="D41" s="18"/>
      <c r="E41" s="18"/>
      <c r="F41" s="97"/>
      <c r="G41" s="18" t="s">
        <v>429</v>
      </c>
      <c r="H41" s="18"/>
      <c r="I41" s="18"/>
      <c r="J41" s="18" t="s">
        <v>273</v>
      </c>
      <c r="K41" s="18"/>
      <c r="L41" s="18"/>
      <c r="M41" s="18"/>
      <c r="N41" s="18"/>
      <c r="O41" s="18"/>
      <c r="P41" s="18"/>
      <c r="Q41" s="18"/>
      <c r="R41" s="302">
        <v>139.626</v>
      </c>
      <c r="S41" s="303"/>
      <c r="T41" s="303"/>
      <c r="U41" s="303">
        <v>0</v>
      </c>
      <c r="V41" s="303">
        <v>0</v>
      </c>
      <c r="W41" s="303">
        <v>0</v>
      </c>
      <c r="X41" s="303">
        <v>0</v>
      </c>
      <c r="Y41" s="303">
        <v>0</v>
      </c>
      <c r="Z41" s="303">
        <v>0</v>
      </c>
      <c r="AA41" s="303">
        <v>0</v>
      </c>
      <c r="AB41" s="303">
        <v>0</v>
      </c>
      <c r="AC41" s="303">
        <v>0</v>
      </c>
      <c r="AD41" s="303">
        <v>0</v>
      </c>
      <c r="AE41" s="303">
        <v>0</v>
      </c>
      <c r="AF41" s="303">
        <v>0</v>
      </c>
      <c r="AG41" s="303">
        <v>0</v>
      </c>
      <c r="AH41" s="303">
        <v>0</v>
      </c>
      <c r="AI41" s="303">
        <v>0</v>
      </c>
      <c r="AJ41" s="303">
        <v>0</v>
      </c>
      <c r="AK41" s="303">
        <v>0</v>
      </c>
      <c r="AL41" s="303">
        <v>13.43</v>
      </c>
      <c r="AM41" s="303">
        <v>45.427999999999997</v>
      </c>
      <c r="AN41" s="303">
        <v>28.588000000000001</v>
      </c>
      <c r="AO41" s="303">
        <v>8.18</v>
      </c>
      <c r="AP41" s="303">
        <v>44</v>
      </c>
      <c r="AQ41" s="303">
        <v>0</v>
      </c>
      <c r="AR41" s="303">
        <v>0</v>
      </c>
      <c r="AS41" s="303">
        <v>0</v>
      </c>
      <c r="AT41" s="303">
        <v>0</v>
      </c>
      <c r="AU41" s="303">
        <v>0</v>
      </c>
      <c r="AV41" s="303">
        <v>0</v>
      </c>
      <c r="AW41" s="303">
        <v>0</v>
      </c>
      <c r="AX41" s="303">
        <v>0</v>
      </c>
      <c r="AY41" s="303">
        <v>0</v>
      </c>
      <c r="AZ41" s="303">
        <v>0</v>
      </c>
      <c r="BA41" s="303">
        <v>0</v>
      </c>
      <c r="BB41" s="303">
        <v>0</v>
      </c>
      <c r="BC41" s="303">
        <v>0</v>
      </c>
      <c r="BD41" s="303">
        <v>0</v>
      </c>
      <c r="BE41" s="303">
        <v>0</v>
      </c>
      <c r="BF41" s="303">
        <v>0</v>
      </c>
      <c r="BG41" s="303">
        <v>0</v>
      </c>
      <c r="BH41" s="303">
        <v>0</v>
      </c>
      <c r="BI41" s="303">
        <v>0</v>
      </c>
      <c r="BJ41" s="303">
        <v>0</v>
      </c>
      <c r="BK41" s="303">
        <v>0</v>
      </c>
      <c r="BL41" s="303">
        <v>0</v>
      </c>
      <c r="BM41" s="303">
        <v>0</v>
      </c>
      <c r="BN41" s="303">
        <v>0</v>
      </c>
      <c r="BO41" s="303">
        <v>0</v>
      </c>
      <c r="BP41" s="303">
        <v>0</v>
      </c>
      <c r="BQ41" s="303">
        <v>0</v>
      </c>
      <c r="BR41" s="303">
        <v>0</v>
      </c>
      <c r="BS41" s="303">
        <v>0</v>
      </c>
      <c r="BT41" s="303">
        <v>0</v>
      </c>
      <c r="BU41" s="303">
        <v>0</v>
      </c>
      <c r="BV41" s="303">
        <v>0</v>
      </c>
      <c r="BW41" s="303">
        <v>0</v>
      </c>
      <c r="BX41" s="303">
        <v>0</v>
      </c>
      <c r="BY41" s="303">
        <v>0</v>
      </c>
      <c r="BZ41" s="303">
        <v>0</v>
      </c>
      <c r="CA41" s="303">
        <v>0</v>
      </c>
      <c r="CB41" s="18"/>
      <c r="CC41" s="18"/>
    </row>
    <row r="42" spans="1:81" s="19" customFormat="1" ht="10.199999999999999" x14ac:dyDescent="0.2">
      <c r="A42" s="18"/>
      <c r="B42" s="18"/>
      <c r="C42" s="18"/>
      <c r="D42" s="18"/>
      <c r="E42" s="18"/>
      <c r="F42" s="97"/>
      <c r="G42" s="18" t="s">
        <v>430</v>
      </c>
      <c r="H42" s="18"/>
      <c r="I42" s="18"/>
      <c r="J42" s="18" t="s">
        <v>273</v>
      </c>
      <c r="K42" s="18"/>
      <c r="L42" s="18"/>
      <c r="M42" s="18"/>
      <c r="N42" s="18"/>
      <c r="O42" s="18"/>
      <c r="P42" s="18"/>
      <c r="Q42" s="18"/>
      <c r="R42" s="302">
        <v>69.08</v>
      </c>
      <c r="S42" s="303"/>
      <c r="T42" s="303"/>
      <c r="U42" s="303">
        <v>0</v>
      </c>
      <c r="V42" s="303">
        <v>0</v>
      </c>
      <c r="W42" s="303">
        <v>0</v>
      </c>
      <c r="X42" s="303">
        <v>0</v>
      </c>
      <c r="Y42" s="303">
        <v>0</v>
      </c>
      <c r="Z42" s="303">
        <v>0</v>
      </c>
      <c r="AA42" s="303">
        <v>0</v>
      </c>
      <c r="AB42" s="303">
        <v>0</v>
      </c>
      <c r="AC42" s="303">
        <v>0</v>
      </c>
      <c r="AD42" s="303">
        <v>0</v>
      </c>
      <c r="AE42" s="303">
        <v>0</v>
      </c>
      <c r="AF42" s="303">
        <v>0</v>
      </c>
      <c r="AG42" s="303">
        <v>0</v>
      </c>
      <c r="AH42" s="303">
        <v>0</v>
      </c>
      <c r="AI42" s="303">
        <v>0</v>
      </c>
      <c r="AJ42" s="303">
        <v>0</v>
      </c>
      <c r="AK42" s="303">
        <v>0</v>
      </c>
      <c r="AL42" s="303">
        <v>0.3</v>
      </c>
      <c r="AM42" s="303">
        <v>3.15</v>
      </c>
      <c r="AN42" s="303">
        <v>35.18</v>
      </c>
      <c r="AO42" s="303">
        <v>30.45</v>
      </c>
      <c r="AP42" s="303">
        <v>0</v>
      </c>
      <c r="AQ42" s="303">
        <v>0</v>
      </c>
      <c r="AR42" s="303">
        <v>0</v>
      </c>
      <c r="AS42" s="303">
        <v>0</v>
      </c>
      <c r="AT42" s="303">
        <v>0</v>
      </c>
      <c r="AU42" s="303">
        <v>0</v>
      </c>
      <c r="AV42" s="303">
        <v>0</v>
      </c>
      <c r="AW42" s="303">
        <v>0</v>
      </c>
      <c r="AX42" s="303">
        <v>0</v>
      </c>
      <c r="AY42" s="303">
        <v>0</v>
      </c>
      <c r="AZ42" s="303">
        <v>0</v>
      </c>
      <c r="BA42" s="303">
        <v>0</v>
      </c>
      <c r="BB42" s="303">
        <v>0</v>
      </c>
      <c r="BC42" s="303">
        <v>0</v>
      </c>
      <c r="BD42" s="303">
        <v>0</v>
      </c>
      <c r="BE42" s="303">
        <v>0</v>
      </c>
      <c r="BF42" s="303">
        <v>0</v>
      </c>
      <c r="BG42" s="303">
        <v>0</v>
      </c>
      <c r="BH42" s="303">
        <v>0</v>
      </c>
      <c r="BI42" s="303">
        <v>0</v>
      </c>
      <c r="BJ42" s="303">
        <v>0</v>
      </c>
      <c r="BK42" s="303">
        <v>0</v>
      </c>
      <c r="BL42" s="303">
        <v>0</v>
      </c>
      <c r="BM42" s="303">
        <v>0</v>
      </c>
      <c r="BN42" s="303">
        <v>0</v>
      </c>
      <c r="BO42" s="303">
        <v>0</v>
      </c>
      <c r="BP42" s="303">
        <v>0</v>
      </c>
      <c r="BQ42" s="303">
        <v>0</v>
      </c>
      <c r="BR42" s="303">
        <v>0</v>
      </c>
      <c r="BS42" s="303">
        <v>0</v>
      </c>
      <c r="BT42" s="303">
        <v>0</v>
      </c>
      <c r="BU42" s="303">
        <v>0</v>
      </c>
      <c r="BV42" s="303">
        <v>0</v>
      </c>
      <c r="BW42" s="303">
        <v>0</v>
      </c>
      <c r="BX42" s="303">
        <v>0</v>
      </c>
      <c r="BY42" s="303">
        <v>0</v>
      </c>
      <c r="BZ42" s="303">
        <v>0</v>
      </c>
      <c r="CA42" s="303">
        <v>0</v>
      </c>
      <c r="CB42" s="18"/>
      <c r="CC42" s="18"/>
    </row>
    <row r="43" spans="1:81" s="69" customFormat="1" ht="6.6" x14ac:dyDescent="0.15">
      <c r="A43" s="68"/>
      <c r="B43" s="68"/>
      <c r="C43" s="68"/>
      <c r="D43" s="68"/>
      <c r="E43" s="68"/>
      <c r="F43" s="120"/>
      <c r="G43" s="68"/>
      <c r="H43" s="68"/>
      <c r="I43" s="68"/>
      <c r="J43" s="68"/>
      <c r="K43" s="68"/>
      <c r="L43" s="68"/>
      <c r="M43" s="68"/>
      <c r="N43" s="68"/>
      <c r="O43" s="68"/>
      <c r="P43" s="68"/>
      <c r="Q43" s="68"/>
      <c r="R43" s="72"/>
      <c r="S43" s="68"/>
      <c r="T43" s="68"/>
      <c r="U43" s="71"/>
      <c r="V43" s="71"/>
      <c r="W43" s="71"/>
      <c r="X43" s="71"/>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c r="BS43" s="71"/>
      <c r="BT43" s="71"/>
      <c r="BU43" s="71"/>
      <c r="BV43" s="71"/>
      <c r="BW43" s="71"/>
      <c r="BX43" s="71"/>
      <c r="BY43" s="71"/>
      <c r="BZ43" s="71"/>
      <c r="CA43" s="71"/>
      <c r="CB43" s="68"/>
      <c r="CC43" s="68"/>
    </row>
    <row r="44" spans="1:81" s="30" customFormat="1" x14ac:dyDescent="0.25">
      <c r="A44" s="28"/>
      <c r="B44" s="28"/>
      <c r="C44" s="28"/>
      <c r="D44" s="5" t="s">
        <v>221</v>
      </c>
      <c r="E44" s="28"/>
      <c r="F44" s="97"/>
      <c r="G44" s="83" t="s">
        <v>43</v>
      </c>
      <c r="H44" s="83"/>
      <c r="I44" s="83"/>
      <c r="J44" s="84" t="s">
        <v>273</v>
      </c>
      <c r="K44" s="28"/>
      <c r="L44" s="28"/>
      <c r="M44" s="28"/>
      <c r="N44" s="28"/>
      <c r="O44" s="28"/>
      <c r="P44" s="28"/>
      <c r="Q44" s="28"/>
      <c r="R44" s="44">
        <v>328.13145000000003</v>
      </c>
      <c r="S44" s="28"/>
      <c r="T44" s="28"/>
      <c r="U44" s="44">
        <v>0</v>
      </c>
      <c r="V44" s="44">
        <v>0</v>
      </c>
      <c r="W44" s="44">
        <v>0</v>
      </c>
      <c r="X44" s="44">
        <v>0</v>
      </c>
      <c r="Y44" s="44">
        <v>0</v>
      </c>
      <c r="Z44" s="44">
        <v>0</v>
      </c>
      <c r="AA44" s="44">
        <v>0</v>
      </c>
      <c r="AB44" s="44">
        <v>0</v>
      </c>
      <c r="AC44" s="44">
        <v>0</v>
      </c>
      <c r="AD44" s="44">
        <v>0</v>
      </c>
      <c r="AE44" s="44">
        <v>0</v>
      </c>
      <c r="AF44" s="44">
        <v>0</v>
      </c>
      <c r="AG44" s="44">
        <v>0</v>
      </c>
      <c r="AH44" s="44">
        <v>0</v>
      </c>
      <c r="AI44" s="44">
        <v>0</v>
      </c>
      <c r="AJ44" s="44">
        <v>0</v>
      </c>
      <c r="AK44" s="44">
        <v>0</v>
      </c>
      <c r="AL44" s="44">
        <v>19.653750000000002</v>
      </c>
      <c r="AM44" s="44">
        <v>70.963200000000001</v>
      </c>
      <c r="AN44" s="44">
        <v>85.184700000000007</v>
      </c>
      <c r="AO44" s="44">
        <v>114.9723</v>
      </c>
      <c r="AP44" s="44">
        <v>37.357500000000002</v>
      </c>
      <c r="AQ44" s="44">
        <v>0</v>
      </c>
      <c r="AR44" s="44">
        <v>0</v>
      </c>
      <c r="AS44" s="44">
        <v>0</v>
      </c>
      <c r="AT44" s="44">
        <v>0</v>
      </c>
      <c r="AU44" s="44">
        <v>0</v>
      </c>
      <c r="AV44" s="44">
        <v>0</v>
      </c>
      <c r="AW44" s="44">
        <v>0</v>
      </c>
      <c r="AX44" s="44">
        <v>0</v>
      </c>
      <c r="AY44" s="44">
        <v>0</v>
      </c>
      <c r="AZ44" s="44">
        <v>0</v>
      </c>
      <c r="BA44" s="44">
        <v>0</v>
      </c>
      <c r="BB44" s="44">
        <v>0</v>
      </c>
      <c r="BC44" s="44">
        <v>0</v>
      </c>
      <c r="BD44" s="44">
        <v>0</v>
      </c>
      <c r="BE44" s="44">
        <v>0</v>
      </c>
      <c r="BF44" s="44">
        <v>0</v>
      </c>
      <c r="BG44" s="44">
        <v>0</v>
      </c>
      <c r="BH44" s="44">
        <v>0</v>
      </c>
      <c r="BI44" s="44">
        <v>0</v>
      </c>
      <c r="BJ44" s="44">
        <v>0</v>
      </c>
      <c r="BK44" s="44">
        <v>0</v>
      </c>
      <c r="BL44" s="44">
        <v>0</v>
      </c>
      <c r="BM44" s="44">
        <v>0</v>
      </c>
      <c r="BN44" s="44">
        <v>0</v>
      </c>
      <c r="BO44" s="44">
        <v>0</v>
      </c>
      <c r="BP44" s="44">
        <v>0</v>
      </c>
      <c r="BQ44" s="44">
        <v>0</v>
      </c>
      <c r="BR44" s="44">
        <v>0</v>
      </c>
      <c r="BS44" s="44">
        <v>0</v>
      </c>
      <c r="BT44" s="44">
        <v>0</v>
      </c>
      <c r="BU44" s="44">
        <v>0</v>
      </c>
      <c r="BV44" s="44">
        <v>0</v>
      </c>
      <c r="BW44" s="44">
        <v>0</v>
      </c>
      <c r="BX44" s="44">
        <v>0</v>
      </c>
      <c r="BY44" s="44">
        <v>0</v>
      </c>
      <c r="BZ44" s="44">
        <v>0</v>
      </c>
      <c r="CA44" s="44">
        <v>0</v>
      </c>
      <c r="CB44" s="28"/>
      <c r="CC44" s="28"/>
    </row>
    <row r="45" spans="1:81" s="307" customFormat="1" ht="9.6" x14ac:dyDescent="0.2">
      <c r="A45" s="304"/>
      <c r="B45" s="304"/>
      <c r="C45" s="304"/>
      <c r="D45" s="304"/>
      <c r="E45" s="304"/>
      <c r="F45" s="304"/>
      <c r="G45" s="304" t="s">
        <v>23</v>
      </c>
      <c r="H45" s="304"/>
      <c r="I45" s="304"/>
      <c r="J45" s="304"/>
      <c r="K45" s="304"/>
      <c r="L45" s="304"/>
      <c r="M45" s="304"/>
      <c r="N45" s="304"/>
      <c r="O45" s="304"/>
      <c r="P45" s="304"/>
      <c r="Q45" s="304"/>
      <c r="R45" s="305">
        <v>0</v>
      </c>
      <c r="S45" s="304"/>
      <c r="T45" s="304"/>
      <c r="U45" s="306"/>
      <c r="V45" s="306"/>
      <c r="W45" s="306"/>
      <c r="X45" s="306"/>
      <c r="Y45" s="306"/>
      <c r="Z45" s="306"/>
      <c r="AA45" s="306"/>
      <c r="AB45" s="306"/>
      <c r="AC45" s="306"/>
      <c r="AD45" s="306"/>
      <c r="AE45" s="306"/>
      <c r="AF45" s="306"/>
      <c r="AG45" s="306"/>
      <c r="AH45" s="306"/>
      <c r="AI45" s="306"/>
      <c r="AJ45" s="306"/>
      <c r="AK45" s="306"/>
      <c r="AL45" s="306"/>
      <c r="AM45" s="306"/>
      <c r="AN45" s="306"/>
      <c r="AO45" s="306"/>
      <c r="AP45" s="306"/>
      <c r="AQ45" s="306"/>
      <c r="AR45" s="306"/>
      <c r="AS45" s="306"/>
      <c r="AT45" s="306"/>
      <c r="AU45" s="306"/>
      <c r="AV45" s="306"/>
      <c r="AW45" s="306"/>
      <c r="AX45" s="306"/>
      <c r="AY45" s="306"/>
      <c r="AZ45" s="306"/>
      <c r="BA45" s="306"/>
      <c r="BB45" s="306"/>
      <c r="BC45" s="306"/>
      <c r="BD45" s="306"/>
      <c r="BE45" s="306"/>
      <c r="BF45" s="306"/>
      <c r="BG45" s="306"/>
      <c r="BH45" s="306"/>
      <c r="BI45" s="306"/>
      <c r="BJ45" s="306"/>
      <c r="BK45" s="306"/>
      <c r="BL45" s="306"/>
      <c r="BM45" s="306"/>
      <c r="BN45" s="306"/>
      <c r="BO45" s="306"/>
      <c r="BP45" s="306"/>
      <c r="BQ45" s="306"/>
      <c r="BR45" s="306"/>
      <c r="BS45" s="306"/>
      <c r="BT45" s="306"/>
      <c r="BU45" s="306"/>
      <c r="BV45" s="306"/>
      <c r="BW45" s="306"/>
      <c r="BX45" s="306"/>
      <c r="BY45" s="306"/>
      <c r="BZ45" s="306"/>
      <c r="CA45" s="306"/>
      <c r="CB45" s="304"/>
      <c r="CC45" s="304"/>
    </row>
    <row r="46" spans="1:81" s="19" customFormat="1" ht="10.199999999999999" x14ac:dyDescent="0.2">
      <c r="A46" s="18"/>
      <c r="B46" s="18"/>
      <c r="C46" s="18"/>
      <c r="D46" s="18"/>
      <c r="E46" s="18"/>
      <c r="F46" s="97"/>
      <c r="G46" s="18" t="s">
        <v>425</v>
      </c>
      <c r="H46" s="18"/>
      <c r="I46" s="18"/>
      <c r="J46" s="18" t="s">
        <v>273</v>
      </c>
      <c r="K46" s="18"/>
      <c r="L46" s="18"/>
      <c r="M46" s="18"/>
      <c r="N46" s="18"/>
      <c r="O46" s="18"/>
      <c r="P46" s="18"/>
      <c r="Q46" s="18"/>
      <c r="R46" s="302">
        <v>4.8860000000000001</v>
      </c>
      <c r="S46" s="303"/>
      <c r="T46" s="303"/>
      <c r="U46" s="303">
        <v>0</v>
      </c>
      <c r="V46" s="303">
        <v>0</v>
      </c>
      <c r="W46" s="303">
        <v>0</v>
      </c>
      <c r="X46" s="303">
        <v>0</v>
      </c>
      <c r="Y46" s="303">
        <v>0</v>
      </c>
      <c r="Z46" s="303">
        <v>0</v>
      </c>
      <c r="AA46" s="303">
        <v>0</v>
      </c>
      <c r="AB46" s="303">
        <v>0</v>
      </c>
      <c r="AC46" s="303">
        <v>0</v>
      </c>
      <c r="AD46" s="303">
        <v>0</v>
      </c>
      <c r="AE46" s="303">
        <v>0</v>
      </c>
      <c r="AF46" s="303">
        <v>0</v>
      </c>
      <c r="AG46" s="303">
        <v>0</v>
      </c>
      <c r="AH46" s="303">
        <v>0</v>
      </c>
      <c r="AI46" s="303">
        <v>0</v>
      </c>
      <c r="AJ46" s="303">
        <v>0</v>
      </c>
      <c r="AK46" s="303">
        <v>0</v>
      </c>
      <c r="AL46" s="303">
        <v>1.365</v>
      </c>
      <c r="AM46" s="303">
        <v>1.8340000000000001</v>
      </c>
      <c r="AN46" s="303">
        <v>1.6870000000000001</v>
      </c>
      <c r="AO46" s="303">
        <v>0</v>
      </c>
      <c r="AP46" s="303">
        <v>0</v>
      </c>
      <c r="AQ46" s="303">
        <v>0</v>
      </c>
      <c r="AR46" s="303">
        <v>0</v>
      </c>
      <c r="AS46" s="303">
        <v>0</v>
      </c>
      <c r="AT46" s="303">
        <v>0</v>
      </c>
      <c r="AU46" s="303">
        <v>0</v>
      </c>
      <c r="AV46" s="303">
        <v>0</v>
      </c>
      <c r="AW46" s="303">
        <v>0</v>
      </c>
      <c r="AX46" s="303">
        <v>0</v>
      </c>
      <c r="AY46" s="303">
        <v>0</v>
      </c>
      <c r="AZ46" s="303">
        <v>0</v>
      </c>
      <c r="BA46" s="303">
        <v>0</v>
      </c>
      <c r="BB46" s="303">
        <v>0</v>
      </c>
      <c r="BC46" s="303">
        <v>0</v>
      </c>
      <c r="BD46" s="303">
        <v>0</v>
      </c>
      <c r="BE46" s="303">
        <v>0</v>
      </c>
      <c r="BF46" s="303">
        <v>0</v>
      </c>
      <c r="BG46" s="303">
        <v>0</v>
      </c>
      <c r="BH46" s="303">
        <v>0</v>
      </c>
      <c r="BI46" s="303">
        <v>0</v>
      </c>
      <c r="BJ46" s="303">
        <v>0</v>
      </c>
      <c r="BK46" s="303">
        <v>0</v>
      </c>
      <c r="BL46" s="303">
        <v>0</v>
      </c>
      <c r="BM46" s="303">
        <v>0</v>
      </c>
      <c r="BN46" s="303">
        <v>0</v>
      </c>
      <c r="BO46" s="303">
        <v>0</v>
      </c>
      <c r="BP46" s="303">
        <v>0</v>
      </c>
      <c r="BQ46" s="303">
        <v>0</v>
      </c>
      <c r="BR46" s="303">
        <v>0</v>
      </c>
      <c r="BS46" s="303">
        <v>0</v>
      </c>
      <c r="BT46" s="303">
        <v>0</v>
      </c>
      <c r="BU46" s="303">
        <v>0</v>
      </c>
      <c r="BV46" s="303">
        <v>0</v>
      </c>
      <c r="BW46" s="303">
        <v>0</v>
      </c>
      <c r="BX46" s="303">
        <v>0</v>
      </c>
      <c r="BY46" s="303">
        <v>0</v>
      </c>
      <c r="BZ46" s="303">
        <v>0</v>
      </c>
      <c r="CA46" s="303">
        <v>0</v>
      </c>
      <c r="CB46" s="18"/>
      <c r="CC46" s="18"/>
    </row>
    <row r="47" spans="1:81" s="19" customFormat="1" ht="10.199999999999999" x14ac:dyDescent="0.2">
      <c r="A47" s="18"/>
      <c r="B47" s="18"/>
      <c r="C47" s="18"/>
      <c r="D47" s="18"/>
      <c r="E47" s="18"/>
      <c r="F47" s="97"/>
      <c r="G47" s="18" t="s">
        <v>426</v>
      </c>
      <c r="H47" s="18"/>
      <c r="I47" s="18"/>
      <c r="J47" s="18" t="s">
        <v>273</v>
      </c>
      <c r="K47" s="18"/>
      <c r="L47" s="18"/>
      <c r="M47" s="18"/>
      <c r="N47" s="18"/>
      <c r="O47" s="18"/>
      <c r="P47" s="18"/>
      <c r="Q47" s="18"/>
      <c r="R47" s="302">
        <v>9.5892999999999997</v>
      </c>
      <c r="S47" s="303"/>
      <c r="T47" s="303"/>
      <c r="U47" s="303">
        <v>0</v>
      </c>
      <c r="V47" s="303">
        <v>0</v>
      </c>
      <c r="W47" s="303">
        <v>0</v>
      </c>
      <c r="X47" s="303">
        <v>0</v>
      </c>
      <c r="Y47" s="303">
        <v>0</v>
      </c>
      <c r="Z47" s="303">
        <v>0</v>
      </c>
      <c r="AA47" s="303">
        <v>0</v>
      </c>
      <c r="AB47" s="303">
        <v>0</v>
      </c>
      <c r="AC47" s="303">
        <v>0</v>
      </c>
      <c r="AD47" s="303">
        <v>0</v>
      </c>
      <c r="AE47" s="303">
        <v>0</v>
      </c>
      <c r="AF47" s="303">
        <v>0</v>
      </c>
      <c r="AG47" s="303">
        <v>0</v>
      </c>
      <c r="AH47" s="303">
        <v>0</v>
      </c>
      <c r="AI47" s="303">
        <v>0</v>
      </c>
      <c r="AJ47" s="303">
        <v>0</v>
      </c>
      <c r="AK47" s="303">
        <v>0</v>
      </c>
      <c r="AL47" s="303">
        <v>0</v>
      </c>
      <c r="AM47" s="303">
        <v>1.365</v>
      </c>
      <c r="AN47" s="303">
        <v>8.2242999999999995</v>
      </c>
      <c r="AO47" s="303">
        <v>0</v>
      </c>
      <c r="AP47" s="303">
        <v>0</v>
      </c>
      <c r="AQ47" s="303">
        <v>0</v>
      </c>
      <c r="AR47" s="303">
        <v>0</v>
      </c>
      <c r="AS47" s="303">
        <v>0</v>
      </c>
      <c r="AT47" s="303">
        <v>0</v>
      </c>
      <c r="AU47" s="303">
        <v>0</v>
      </c>
      <c r="AV47" s="303">
        <v>0</v>
      </c>
      <c r="AW47" s="303">
        <v>0</v>
      </c>
      <c r="AX47" s="303">
        <v>0</v>
      </c>
      <c r="AY47" s="303">
        <v>0</v>
      </c>
      <c r="AZ47" s="303">
        <v>0</v>
      </c>
      <c r="BA47" s="303">
        <v>0</v>
      </c>
      <c r="BB47" s="303">
        <v>0</v>
      </c>
      <c r="BC47" s="303">
        <v>0</v>
      </c>
      <c r="BD47" s="303">
        <v>0</v>
      </c>
      <c r="BE47" s="303">
        <v>0</v>
      </c>
      <c r="BF47" s="303">
        <v>0</v>
      </c>
      <c r="BG47" s="303">
        <v>0</v>
      </c>
      <c r="BH47" s="303">
        <v>0</v>
      </c>
      <c r="BI47" s="303">
        <v>0</v>
      </c>
      <c r="BJ47" s="303">
        <v>0</v>
      </c>
      <c r="BK47" s="303">
        <v>0</v>
      </c>
      <c r="BL47" s="303">
        <v>0</v>
      </c>
      <c r="BM47" s="303">
        <v>0</v>
      </c>
      <c r="BN47" s="303">
        <v>0</v>
      </c>
      <c r="BO47" s="303">
        <v>0</v>
      </c>
      <c r="BP47" s="303">
        <v>0</v>
      </c>
      <c r="BQ47" s="303">
        <v>0</v>
      </c>
      <c r="BR47" s="303">
        <v>0</v>
      </c>
      <c r="BS47" s="303">
        <v>0</v>
      </c>
      <c r="BT47" s="303">
        <v>0</v>
      </c>
      <c r="BU47" s="303">
        <v>0</v>
      </c>
      <c r="BV47" s="303">
        <v>0</v>
      </c>
      <c r="BW47" s="303">
        <v>0</v>
      </c>
      <c r="BX47" s="303">
        <v>0</v>
      </c>
      <c r="BY47" s="303">
        <v>0</v>
      </c>
      <c r="BZ47" s="303">
        <v>0</v>
      </c>
      <c r="CA47" s="303">
        <v>0</v>
      </c>
      <c r="CB47" s="18"/>
      <c r="CC47" s="18"/>
    </row>
    <row r="48" spans="1:81" s="19" customFormat="1" ht="10.199999999999999" x14ac:dyDescent="0.2">
      <c r="A48" s="18"/>
      <c r="B48" s="18"/>
      <c r="C48" s="18"/>
      <c r="D48" s="18"/>
      <c r="E48" s="18"/>
      <c r="F48" s="97"/>
      <c r="G48" s="18" t="s">
        <v>427</v>
      </c>
      <c r="H48" s="18"/>
      <c r="I48" s="18"/>
      <c r="J48" s="18" t="s">
        <v>273</v>
      </c>
      <c r="K48" s="18"/>
      <c r="L48" s="18"/>
      <c r="M48" s="18"/>
      <c r="N48" s="18"/>
      <c r="O48" s="18"/>
      <c r="P48" s="18"/>
      <c r="Q48" s="18"/>
      <c r="R48" s="302">
        <v>101.66015</v>
      </c>
      <c r="S48" s="303"/>
      <c r="T48" s="303"/>
      <c r="U48" s="303">
        <v>0</v>
      </c>
      <c r="V48" s="303">
        <v>0</v>
      </c>
      <c r="W48" s="303">
        <v>0</v>
      </c>
      <c r="X48" s="303">
        <v>0</v>
      </c>
      <c r="Y48" s="303">
        <v>0</v>
      </c>
      <c r="Z48" s="303">
        <v>0</v>
      </c>
      <c r="AA48" s="303">
        <v>0</v>
      </c>
      <c r="AB48" s="303">
        <v>0</v>
      </c>
      <c r="AC48" s="303">
        <v>0</v>
      </c>
      <c r="AD48" s="303">
        <v>0</v>
      </c>
      <c r="AE48" s="303">
        <v>0</v>
      </c>
      <c r="AF48" s="303">
        <v>0</v>
      </c>
      <c r="AG48" s="303">
        <v>0</v>
      </c>
      <c r="AH48" s="303">
        <v>0</v>
      </c>
      <c r="AI48" s="303">
        <v>0</v>
      </c>
      <c r="AJ48" s="303">
        <v>0</v>
      </c>
      <c r="AK48" s="303">
        <v>0</v>
      </c>
      <c r="AL48" s="303">
        <v>5.7967500000000003</v>
      </c>
      <c r="AM48" s="303">
        <v>16.704599999999999</v>
      </c>
      <c r="AN48" s="303">
        <v>12.6</v>
      </c>
      <c r="AO48" s="303">
        <v>60.701300000000003</v>
      </c>
      <c r="AP48" s="303">
        <v>5.8574999999999999</v>
      </c>
      <c r="AQ48" s="303">
        <v>0</v>
      </c>
      <c r="AR48" s="303">
        <v>0</v>
      </c>
      <c r="AS48" s="303">
        <v>0</v>
      </c>
      <c r="AT48" s="303">
        <v>0</v>
      </c>
      <c r="AU48" s="303">
        <v>0</v>
      </c>
      <c r="AV48" s="303">
        <v>0</v>
      </c>
      <c r="AW48" s="303">
        <v>0</v>
      </c>
      <c r="AX48" s="303">
        <v>0</v>
      </c>
      <c r="AY48" s="303">
        <v>0</v>
      </c>
      <c r="AZ48" s="303">
        <v>0</v>
      </c>
      <c r="BA48" s="303">
        <v>0</v>
      </c>
      <c r="BB48" s="303">
        <v>0</v>
      </c>
      <c r="BC48" s="303">
        <v>0</v>
      </c>
      <c r="BD48" s="303">
        <v>0</v>
      </c>
      <c r="BE48" s="303">
        <v>0</v>
      </c>
      <c r="BF48" s="303">
        <v>0</v>
      </c>
      <c r="BG48" s="303">
        <v>0</v>
      </c>
      <c r="BH48" s="303">
        <v>0</v>
      </c>
      <c r="BI48" s="303">
        <v>0</v>
      </c>
      <c r="BJ48" s="303">
        <v>0</v>
      </c>
      <c r="BK48" s="303">
        <v>0</v>
      </c>
      <c r="BL48" s="303">
        <v>0</v>
      </c>
      <c r="BM48" s="303">
        <v>0</v>
      </c>
      <c r="BN48" s="303">
        <v>0</v>
      </c>
      <c r="BO48" s="303">
        <v>0</v>
      </c>
      <c r="BP48" s="303">
        <v>0</v>
      </c>
      <c r="BQ48" s="303">
        <v>0</v>
      </c>
      <c r="BR48" s="303">
        <v>0</v>
      </c>
      <c r="BS48" s="303">
        <v>0</v>
      </c>
      <c r="BT48" s="303">
        <v>0</v>
      </c>
      <c r="BU48" s="303">
        <v>0</v>
      </c>
      <c r="BV48" s="303">
        <v>0</v>
      </c>
      <c r="BW48" s="303">
        <v>0</v>
      </c>
      <c r="BX48" s="303">
        <v>0</v>
      </c>
      <c r="BY48" s="303">
        <v>0</v>
      </c>
      <c r="BZ48" s="303">
        <v>0</v>
      </c>
      <c r="CA48" s="303">
        <v>0</v>
      </c>
      <c r="CB48" s="18"/>
      <c r="CC48" s="18"/>
    </row>
    <row r="49" spans="1:81" s="19" customFormat="1" ht="10.199999999999999" x14ac:dyDescent="0.2">
      <c r="A49" s="18"/>
      <c r="B49" s="18"/>
      <c r="C49" s="18"/>
      <c r="D49" s="18"/>
      <c r="E49" s="18"/>
      <c r="F49" s="97"/>
      <c r="G49" s="18" t="s">
        <v>428</v>
      </c>
      <c r="H49" s="18"/>
      <c r="I49" s="18"/>
      <c r="J49" s="18" t="s">
        <v>273</v>
      </c>
      <c r="K49" s="18"/>
      <c r="L49" s="18"/>
      <c r="M49" s="18"/>
      <c r="N49" s="18"/>
      <c r="O49" s="18"/>
      <c r="P49" s="18"/>
      <c r="Q49" s="18"/>
      <c r="R49" s="302">
        <v>61.104000000000013</v>
      </c>
      <c r="S49" s="303"/>
      <c r="T49" s="303"/>
      <c r="U49" s="303">
        <v>0</v>
      </c>
      <c r="V49" s="303">
        <v>0</v>
      </c>
      <c r="W49" s="303">
        <v>0</v>
      </c>
      <c r="X49" s="303">
        <v>0</v>
      </c>
      <c r="Y49" s="303">
        <v>0</v>
      </c>
      <c r="Z49" s="303">
        <v>0</v>
      </c>
      <c r="AA49" s="303">
        <v>0</v>
      </c>
      <c r="AB49" s="303">
        <v>0</v>
      </c>
      <c r="AC49" s="303">
        <v>0</v>
      </c>
      <c r="AD49" s="303">
        <v>0</v>
      </c>
      <c r="AE49" s="303">
        <v>0</v>
      </c>
      <c r="AF49" s="303">
        <v>0</v>
      </c>
      <c r="AG49" s="303">
        <v>0</v>
      </c>
      <c r="AH49" s="303">
        <v>0</v>
      </c>
      <c r="AI49" s="303">
        <v>0</v>
      </c>
      <c r="AJ49" s="303">
        <v>0</v>
      </c>
      <c r="AK49" s="303">
        <v>0</v>
      </c>
      <c r="AL49" s="303">
        <v>2.1</v>
      </c>
      <c r="AM49" s="303">
        <v>15.489000000000001</v>
      </c>
      <c r="AN49" s="303">
        <v>15.585000000000001</v>
      </c>
      <c r="AO49" s="303">
        <v>27.23</v>
      </c>
      <c r="AP49" s="303">
        <v>0.7</v>
      </c>
      <c r="AQ49" s="303">
        <v>0</v>
      </c>
      <c r="AR49" s="303">
        <v>0</v>
      </c>
      <c r="AS49" s="303">
        <v>0</v>
      </c>
      <c r="AT49" s="303">
        <v>0</v>
      </c>
      <c r="AU49" s="303">
        <v>0</v>
      </c>
      <c r="AV49" s="303">
        <v>0</v>
      </c>
      <c r="AW49" s="303">
        <v>0</v>
      </c>
      <c r="AX49" s="303">
        <v>0</v>
      </c>
      <c r="AY49" s="303">
        <v>0</v>
      </c>
      <c r="AZ49" s="303">
        <v>0</v>
      </c>
      <c r="BA49" s="303">
        <v>0</v>
      </c>
      <c r="BB49" s="303">
        <v>0</v>
      </c>
      <c r="BC49" s="303">
        <v>0</v>
      </c>
      <c r="BD49" s="303">
        <v>0</v>
      </c>
      <c r="BE49" s="303">
        <v>0</v>
      </c>
      <c r="BF49" s="303">
        <v>0</v>
      </c>
      <c r="BG49" s="303">
        <v>0</v>
      </c>
      <c r="BH49" s="303">
        <v>0</v>
      </c>
      <c r="BI49" s="303">
        <v>0</v>
      </c>
      <c r="BJ49" s="303">
        <v>0</v>
      </c>
      <c r="BK49" s="303">
        <v>0</v>
      </c>
      <c r="BL49" s="303">
        <v>0</v>
      </c>
      <c r="BM49" s="303">
        <v>0</v>
      </c>
      <c r="BN49" s="303">
        <v>0</v>
      </c>
      <c r="BO49" s="303">
        <v>0</v>
      </c>
      <c r="BP49" s="303">
        <v>0</v>
      </c>
      <c r="BQ49" s="303">
        <v>0</v>
      </c>
      <c r="BR49" s="303">
        <v>0</v>
      </c>
      <c r="BS49" s="303">
        <v>0</v>
      </c>
      <c r="BT49" s="303">
        <v>0</v>
      </c>
      <c r="BU49" s="303">
        <v>0</v>
      </c>
      <c r="BV49" s="303">
        <v>0</v>
      </c>
      <c r="BW49" s="303">
        <v>0</v>
      </c>
      <c r="BX49" s="303">
        <v>0</v>
      </c>
      <c r="BY49" s="303">
        <v>0</v>
      </c>
      <c r="BZ49" s="303">
        <v>0</v>
      </c>
      <c r="CA49" s="303">
        <v>0</v>
      </c>
      <c r="CB49" s="18"/>
      <c r="CC49" s="18"/>
    </row>
    <row r="50" spans="1:81" s="19" customFormat="1" ht="10.199999999999999" x14ac:dyDescent="0.2">
      <c r="A50" s="18"/>
      <c r="B50" s="18"/>
      <c r="C50" s="18"/>
      <c r="D50" s="18"/>
      <c r="E50" s="18"/>
      <c r="F50" s="97"/>
      <c r="G50" s="18" t="s">
        <v>429</v>
      </c>
      <c r="H50" s="18"/>
      <c r="I50" s="18"/>
      <c r="J50" s="18" t="s">
        <v>273</v>
      </c>
      <c r="K50" s="18"/>
      <c r="L50" s="18"/>
      <c r="M50" s="18"/>
      <c r="N50" s="18"/>
      <c r="O50" s="18"/>
      <c r="P50" s="18"/>
      <c r="Q50" s="18"/>
      <c r="R50" s="302">
        <v>102.536</v>
      </c>
      <c r="S50" s="303"/>
      <c r="T50" s="303"/>
      <c r="U50" s="303">
        <v>0</v>
      </c>
      <c r="V50" s="303">
        <v>0</v>
      </c>
      <c r="W50" s="303">
        <v>0</v>
      </c>
      <c r="X50" s="303">
        <v>0</v>
      </c>
      <c r="Y50" s="303">
        <v>0</v>
      </c>
      <c r="Z50" s="303">
        <v>0</v>
      </c>
      <c r="AA50" s="303">
        <v>0</v>
      </c>
      <c r="AB50" s="303">
        <v>0</v>
      </c>
      <c r="AC50" s="303">
        <v>0</v>
      </c>
      <c r="AD50" s="303">
        <v>0</v>
      </c>
      <c r="AE50" s="303">
        <v>0</v>
      </c>
      <c r="AF50" s="303">
        <v>0</v>
      </c>
      <c r="AG50" s="303">
        <v>0</v>
      </c>
      <c r="AH50" s="303">
        <v>0</v>
      </c>
      <c r="AI50" s="303">
        <v>0</v>
      </c>
      <c r="AJ50" s="303">
        <v>0</v>
      </c>
      <c r="AK50" s="303">
        <v>0</v>
      </c>
      <c r="AL50" s="303">
        <v>10.182</v>
      </c>
      <c r="AM50" s="303">
        <v>33.365600000000001</v>
      </c>
      <c r="AN50" s="303">
        <v>22.462399999999999</v>
      </c>
      <c r="AO50" s="303">
        <v>5.726</v>
      </c>
      <c r="AP50" s="303">
        <v>30.8</v>
      </c>
      <c r="AQ50" s="303">
        <v>0</v>
      </c>
      <c r="AR50" s="303">
        <v>0</v>
      </c>
      <c r="AS50" s="303">
        <v>0</v>
      </c>
      <c r="AT50" s="303">
        <v>0</v>
      </c>
      <c r="AU50" s="303">
        <v>0</v>
      </c>
      <c r="AV50" s="303">
        <v>0</v>
      </c>
      <c r="AW50" s="303">
        <v>0</v>
      </c>
      <c r="AX50" s="303">
        <v>0</v>
      </c>
      <c r="AY50" s="303">
        <v>0</v>
      </c>
      <c r="AZ50" s="303">
        <v>0</v>
      </c>
      <c r="BA50" s="303">
        <v>0</v>
      </c>
      <c r="BB50" s="303">
        <v>0</v>
      </c>
      <c r="BC50" s="303">
        <v>0</v>
      </c>
      <c r="BD50" s="303">
        <v>0</v>
      </c>
      <c r="BE50" s="303">
        <v>0</v>
      </c>
      <c r="BF50" s="303">
        <v>0</v>
      </c>
      <c r="BG50" s="303">
        <v>0</v>
      </c>
      <c r="BH50" s="303">
        <v>0</v>
      </c>
      <c r="BI50" s="303">
        <v>0</v>
      </c>
      <c r="BJ50" s="303">
        <v>0</v>
      </c>
      <c r="BK50" s="303">
        <v>0</v>
      </c>
      <c r="BL50" s="303">
        <v>0</v>
      </c>
      <c r="BM50" s="303">
        <v>0</v>
      </c>
      <c r="BN50" s="303">
        <v>0</v>
      </c>
      <c r="BO50" s="303">
        <v>0</v>
      </c>
      <c r="BP50" s="303">
        <v>0</v>
      </c>
      <c r="BQ50" s="303">
        <v>0</v>
      </c>
      <c r="BR50" s="303">
        <v>0</v>
      </c>
      <c r="BS50" s="303">
        <v>0</v>
      </c>
      <c r="BT50" s="303">
        <v>0</v>
      </c>
      <c r="BU50" s="303">
        <v>0</v>
      </c>
      <c r="BV50" s="303">
        <v>0</v>
      </c>
      <c r="BW50" s="303">
        <v>0</v>
      </c>
      <c r="BX50" s="303">
        <v>0</v>
      </c>
      <c r="BY50" s="303">
        <v>0</v>
      </c>
      <c r="BZ50" s="303">
        <v>0</v>
      </c>
      <c r="CA50" s="303">
        <v>0</v>
      </c>
      <c r="CB50" s="18"/>
      <c r="CC50" s="18"/>
    </row>
    <row r="51" spans="1:81" s="19" customFormat="1" ht="10.199999999999999" x14ac:dyDescent="0.2">
      <c r="A51" s="18"/>
      <c r="B51" s="18"/>
      <c r="C51" s="18"/>
      <c r="D51" s="18"/>
      <c r="E51" s="18"/>
      <c r="F51" s="97"/>
      <c r="G51" s="18" t="s">
        <v>430</v>
      </c>
      <c r="H51" s="18"/>
      <c r="I51" s="18"/>
      <c r="J51" s="18" t="s">
        <v>273</v>
      </c>
      <c r="K51" s="18"/>
      <c r="L51" s="18"/>
      <c r="M51" s="18"/>
      <c r="N51" s="18"/>
      <c r="O51" s="18"/>
      <c r="P51" s="18"/>
      <c r="Q51" s="18"/>
      <c r="R51" s="302">
        <v>48.356000000000002</v>
      </c>
      <c r="S51" s="303"/>
      <c r="T51" s="303"/>
      <c r="U51" s="303">
        <v>0</v>
      </c>
      <c r="V51" s="303">
        <v>0</v>
      </c>
      <c r="W51" s="303">
        <v>0</v>
      </c>
      <c r="X51" s="303">
        <v>0</v>
      </c>
      <c r="Y51" s="303">
        <v>0</v>
      </c>
      <c r="Z51" s="303">
        <v>0</v>
      </c>
      <c r="AA51" s="303">
        <v>0</v>
      </c>
      <c r="AB51" s="303">
        <v>0</v>
      </c>
      <c r="AC51" s="303">
        <v>0</v>
      </c>
      <c r="AD51" s="303">
        <v>0</v>
      </c>
      <c r="AE51" s="303">
        <v>0</v>
      </c>
      <c r="AF51" s="303">
        <v>0</v>
      </c>
      <c r="AG51" s="303">
        <v>0</v>
      </c>
      <c r="AH51" s="303">
        <v>0</v>
      </c>
      <c r="AI51" s="303">
        <v>0</v>
      </c>
      <c r="AJ51" s="303">
        <v>0</v>
      </c>
      <c r="AK51" s="303">
        <v>0</v>
      </c>
      <c r="AL51" s="303">
        <v>0.21</v>
      </c>
      <c r="AM51" s="303">
        <v>2.2050000000000001</v>
      </c>
      <c r="AN51" s="303">
        <v>24.626000000000001</v>
      </c>
      <c r="AO51" s="303">
        <v>21.315000000000001</v>
      </c>
      <c r="AP51" s="303">
        <v>0</v>
      </c>
      <c r="AQ51" s="303">
        <v>0</v>
      </c>
      <c r="AR51" s="303">
        <v>0</v>
      </c>
      <c r="AS51" s="303">
        <v>0</v>
      </c>
      <c r="AT51" s="303">
        <v>0</v>
      </c>
      <c r="AU51" s="303">
        <v>0</v>
      </c>
      <c r="AV51" s="303">
        <v>0</v>
      </c>
      <c r="AW51" s="303">
        <v>0</v>
      </c>
      <c r="AX51" s="303">
        <v>0</v>
      </c>
      <c r="AY51" s="303">
        <v>0</v>
      </c>
      <c r="AZ51" s="303">
        <v>0</v>
      </c>
      <c r="BA51" s="303">
        <v>0</v>
      </c>
      <c r="BB51" s="303">
        <v>0</v>
      </c>
      <c r="BC51" s="303">
        <v>0</v>
      </c>
      <c r="BD51" s="303">
        <v>0</v>
      </c>
      <c r="BE51" s="303">
        <v>0</v>
      </c>
      <c r="BF51" s="303">
        <v>0</v>
      </c>
      <c r="BG51" s="303">
        <v>0</v>
      </c>
      <c r="BH51" s="303">
        <v>0</v>
      </c>
      <c r="BI51" s="303">
        <v>0</v>
      </c>
      <c r="BJ51" s="303">
        <v>0</v>
      </c>
      <c r="BK51" s="303">
        <v>0</v>
      </c>
      <c r="BL51" s="303">
        <v>0</v>
      </c>
      <c r="BM51" s="303">
        <v>0</v>
      </c>
      <c r="BN51" s="303">
        <v>0</v>
      </c>
      <c r="BO51" s="303">
        <v>0</v>
      </c>
      <c r="BP51" s="303">
        <v>0</v>
      </c>
      <c r="BQ51" s="303">
        <v>0</v>
      </c>
      <c r="BR51" s="303">
        <v>0</v>
      </c>
      <c r="BS51" s="303">
        <v>0</v>
      </c>
      <c r="BT51" s="303">
        <v>0</v>
      </c>
      <c r="BU51" s="303">
        <v>0</v>
      </c>
      <c r="BV51" s="303">
        <v>0</v>
      </c>
      <c r="BW51" s="303">
        <v>0</v>
      </c>
      <c r="BX51" s="303">
        <v>0</v>
      </c>
      <c r="BY51" s="303">
        <v>0</v>
      </c>
      <c r="BZ51" s="303">
        <v>0</v>
      </c>
      <c r="CA51" s="303">
        <v>0</v>
      </c>
      <c r="CB51" s="18"/>
      <c r="CC51" s="18"/>
    </row>
    <row r="52" spans="1:81" s="69" customFormat="1" ht="6.6" x14ac:dyDescent="0.15">
      <c r="A52" s="68"/>
      <c r="B52" s="68"/>
      <c r="C52" s="68"/>
      <c r="D52" s="68"/>
      <c r="E52" s="68"/>
      <c r="F52" s="120"/>
      <c r="G52" s="68"/>
      <c r="H52" s="68"/>
      <c r="I52" s="68"/>
      <c r="J52" s="68"/>
      <c r="K52" s="68"/>
      <c r="L52" s="68"/>
      <c r="M52" s="68"/>
      <c r="N52" s="68"/>
      <c r="O52" s="68"/>
      <c r="P52" s="68"/>
      <c r="Q52" s="68"/>
      <c r="R52" s="72"/>
      <c r="S52" s="68"/>
      <c r="T52" s="68"/>
      <c r="U52" s="71"/>
      <c r="V52" s="71"/>
      <c r="W52" s="71"/>
      <c r="X52" s="71"/>
      <c r="Y52" s="71"/>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c r="CA52" s="71"/>
      <c r="CB52" s="68"/>
      <c r="CC52" s="68"/>
    </row>
    <row r="53" spans="1:81" s="69" customFormat="1" ht="6.6" x14ac:dyDescent="0.15">
      <c r="A53" s="68"/>
      <c r="B53" s="68"/>
      <c r="C53" s="68"/>
      <c r="D53" s="68"/>
      <c r="E53" s="68"/>
      <c r="F53" s="120"/>
      <c r="G53" s="68"/>
      <c r="H53" s="68"/>
      <c r="I53" s="68"/>
      <c r="J53" s="68"/>
      <c r="K53" s="68"/>
      <c r="L53" s="68"/>
      <c r="M53" s="68"/>
      <c r="N53" s="68"/>
      <c r="O53" s="68"/>
      <c r="P53" s="68"/>
      <c r="Q53" s="68"/>
      <c r="R53" s="72"/>
      <c r="S53" s="68"/>
      <c r="T53" s="68"/>
      <c r="U53" s="71"/>
      <c r="V53" s="71"/>
      <c r="W53" s="71"/>
      <c r="X53" s="71"/>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c r="BL53" s="71"/>
      <c r="BM53" s="71"/>
      <c r="BN53" s="71"/>
      <c r="BO53" s="71"/>
      <c r="BP53" s="71"/>
      <c r="BQ53" s="71"/>
      <c r="BR53" s="71"/>
      <c r="BS53" s="71"/>
      <c r="BT53" s="71"/>
      <c r="BU53" s="71"/>
      <c r="BV53" s="71"/>
      <c r="BW53" s="71"/>
      <c r="BX53" s="71"/>
      <c r="BY53" s="71"/>
      <c r="BZ53" s="71"/>
      <c r="CA53" s="71"/>
      <c r="CB53" s="68"/>
      <c r="CC53" s="68"/>
    </row>
    <row r="54" spans="1:81" s="7" customFormat="1" x14ac:dyDescent="0.25">
      <c r="A54" s="5"/>
      <c r="B54" s="5"/>
      <c r="C54" s="5"/>
      <c r="D54" s="5"/>
      <c r="E54" s="5"/>
      <c r="F54" s="98"/>
      <c r="G54" s="81" t="s">
        <v>44</v>
      </c>
      <c r="H54" s="81"/>
      <c r="I54" s="81"/>
      <c r="J54" s="82" t="s">
        <v>273</v>
      </c>
      <c r="K54" s="5"/>
      <c r="L54" s="5"/>
      <c r="M54" s="5"/>
      <c r="N54" s="5"/>
      <c r="O54" s="5"/>
      <c r="P54" s="5"/>
      <c r="Q54" s="5"/>
      <c r="R54" s="25">
        <v>122.76755</v>
      </c>
      <c r="S54" s="5"/>
      <c r="T54" s="5"/>
      <c r="U54" s="25">
        <v>0</v>
      </c>
      <c r="V54" s="25">
        <v>0</v>
      </c>
      <c r="W54" s="25">
        <v>0</v>
      </c>
      <c r="X54" s="25">
        <v>0</v>
      </c>
      <c r="Y54" s="25">
        <v>0</v>
      </c>
      <c r="Z54" s="25">
        <v>0</v>
      </c>
      <c r="AA54" s="25">
        <v>0</v>
      </c>
      <c r="AB54" s="25">
        <v>0</v>
      </c>
      <c r="AC54" s="25">
        <v>0</v>
      </c>
      <c r="AD54" s="25">
        <v>0</v>
      </c>
      <c r="AE54" s="25">
        <v>0</v>
      </c>
      <c r="AF54" s="25">
        <v>0</v>
      </c>
      <c r="AG54" s="25">
        <v>0</v>
      </c>
      <c r="AH54" s="25">
        <v>0</v>
      </c>
      <c r="AI54" s="25">
        <v>0</v>
      </c>
      <c r="AJ54" s="25">
        <v>0</v>
      </c>
      <c r="AK54" s="25">
        <v>0</v>
      </c>
      <c r="AL54" s="25">
        <v>6.7552499999999984</v>
      </c>
      <c r="AM54" s="25">
        <v>27.372799999999998</v>
      </c>
      <c r="AN54" s="25">
        <v>28.952300000000001</v>
      </c>
      <c r="AO54" s="25">
        <v>44.234700000000004</v>
      </c>
      <c r="AP54" s="25">
        <v>15.452499999999999</v>
      </c>
      <c r="AQ54" s="25">
        <v>0</v>
      </c>
      <c r="AR54" s="25">
        <v>0</v>
      </c>
      <c r="AS54" s="25">
        <v>0</v>
      </c>
      <c r="AT54" s="25">
        <v>0</v>
      </c>
      <c r="AU54" s="25">
        <v>0</v>
      </c>
      <c r="AV54" s="25">
        <v>0</v>
      </c>
      <c r="AW54" s="25">
        <v>0</v>
      </c>
      <c r="AX54" s="25">
        <v>0</v>
      </c>
      <c r="AY54" s="25">
        <v>0</v>
      </c>
      <c r="AZ54" s="25">
        <v>0</v>
      </c>
      <c r="BA54" s="25">
        <v>0</v>
      </c>
      <c r="BB54" s="25">
        <v>0</v>
      </c>
      <c r="BC54" s="25">
        <v>0</v>
      </c>
      <c r="BD54" s="25">
        <v>0</v>
      </c>
      <c r="BE54" s="25">
        <v>0</v>
      </c>
      <c r="BF54" s="25">
        <v>0</v>
      </c>
      <c r="BG54" s="25">
        <v>0</v>
      </c>
      <c r="BH54" s="25">
        <v>0</v>
      </c>
      <c r="BI54" s="25">
        <v>0</v>
      </c>
      <c r="BJ54" s="25">
        <v>0</v>
      </c>
      <c r="BK54" s="25">
        <v>0</v>
      </c>
      <c r="BL54" s="25">
        <v>0</v>
      </c>
      <c r="BM54" s="25">
        <v>0</v>
      </c>
      <c r="BN54" s="25">
        <v>0</v>
      </c>
      <c r="BO54" s="25">
        <v>0</v>
      </c>
      <c r="BP54" s="25">
        <v>0</v>
      </c>
      <c r="BQ54" s="25">
        <v>0</v>
      </c>
      <c r="BR54" s="25">
        <v>0</v>
      </c>
      <c r="BS54" s="25">
        <v>0</v>
      </c>
      <c r="BT54" s="25">
        <v>0</v>
      </c>
      <c r="BU54" s="25">
        <v>0</v>
      </c>
      <c r="BV54" s="25">
        <v>0</v>
      </c>
      <c r="BW54" s="25">
        <v>0</v>
      </c>
      <c r="BX54" s="25">
        <v>0</v>
      </c>
      <c r="BY54" s="25">
        <v>0</v>
      </c>
      <c r="BZ54" s="25">
        <v>0</v>
      </c>
      <c r="CA54" s="25">
        <v>0</v>
      </c>
      <c r="CB54" s="5"/>
      <c r="CC54" s="5"/>
    </row>
    <row r="55" spans="1:81" s="307" customFormat="1" ht="9.6" x14ac:dyDescent="0.2">
      <c r="A55" s="304"/>
      <c r="B55" s="304"/>
      <c r="C55" s="304"/>
      <c r="D55" s="304"/>
      <c r="E55" s="304"/>
      <c r="F55" s="304"/>
      <c r="G55" s="304" t="s">
        <v>23</v>
      </c>
      <c r="H55" s="304"/>
      <c r="I55" s="304"/>
      <c r="J55" s="304"/>
      <c r="K55" s="304"/>
      <c r="L55" s="304"/>
      <c r="M55" s="304"/>
      <c r="N55" s="304"/>
      <c r="O55" s="304"/>
      <c r="P55" s="304"/>
      <c r="Q55" s="304"/>
      <c r="R55" s="305">
        <v>0</v>
      </c>
      <c r="S55" s="304"/>
      <c r="T55" s="304"/>
      <c r="U55" s="306"/>
      <c r="V55" s="306"/>
      <c r="W55" s="306"/>
      <c r="X55" s="306"/>
      <c r="Y55" s="306"/>
      <c r="Z55" s="306"/>
      <c r="AA55" s="306"/>
      <c r="AB55" s="306"/>
      <c r="AC55" s="306"/>
      <c r="AD55" s="306"/>
      <c r="AE55" s="306"/>
      <c r="AF55" s="306"/>
      <c r="AG55" s="306"/>
      <c r="AH55" s="306"/>
      <c r="AI55" s="306"/>
      <c r="AJ55" s="306"/>
      <c r="AK55" s="306"/>
      <c r="AL55" s="306"/>
      <c r="AM55" s="306"/>
      <c r="AN55" s="306"/>
      <c r="AO55" s="306"/>
      <c r="AP55" s="306"/>
      <c r="AQ55" s="306"/>
      <c r="AR55" s="306"/>
      <c r="AS55" s="306"/>
      <c r="AT55" s="306"/>
      <c r="AU55" s="306"/>
      <c r="AV55" s="306"/>
      <c r="AW55" s="306"/>
      <c r="AX55" s="306"/>
      <c r="AY55" s="306"/>
      <c r="AZ55" s="306"/>
      <c r="BA55" s="306"/>
      <c r="BB55" s="306"/>
      <c r="BC55" s="306"/>
      <c r="BD55" s="306"/>
      <c r="BE55" s="306"/>
      <c r="BF55" s="306"/>
      <c r="BG55" s="306"/>
      <c r="BH55" s="306"/>
      <c r="BI55" s="306"/>
      <c r="BJ55" s="306"/>
      <c r="BK55" s="306"/>
      <c r="BL55" s="306"/>
      <c r="BM55" s="306"/>
      <c r="BN55" s="306"/>
      <c r="BO55" s="306"/>
      <c r="BP55" s="306"/>
      <c r="BQ55" s="306"/>
      <c r="BR55" s="306"/>
      <c r="BS55" s="306"/>
      <c r="BT55" s="306"/>
      <c r="BU55" s="306"/>
      <c r="BV55" s="306"/>
      <c r="BW55" s="306"/>
      <c r="BX55" s="306"/>
      <c r="BY55" s="306"/>
      <c r="BZ55" s="306"/>
      <c r="CA55" s="306"/>
      <c r="CB55" s="304"/>
      <c r="CC55" s="304"/>
    </row>
    <row r="56" spans="1:81" s="19" customFormat="1" ht="10.199999999999999" x14ac:dyDescent="0.2">
      <c r="A56" s="18"/>
      <c r="B56" s="18"/>
      <c r="C56" s="18"/>
      <c r="D56" s="18"/>
      <c r="E56" s="18"/>
      <c r="F56" s="97"/>
      <c r="G56" s="18" t="s">
        <v>425</v>
      </c>
      <c r="H56" s="18"/>
      <c r="I56" s="18"/>
      <c r="J56" s="18" t="s">
        <v>273</v>
      </c>
      <c r="K56" s="18"/>
      <c r="L56" s="18"/>
      <c r="M56" s="18"/>
      <c r="N56" s="18"/>
      <c r="O56" s="18"/>
      <c r="P56" s="18"/>
      <c r="Q56" s="18"/>
      <c r="R56" s="302">
        <v>2.0940000000000003</v>
      </c>
      <c r="S56" s="303"/>
      <c r="T56" s="303"/>
      <c r="U56" s="303">
        <v>0</v>
      </c>
      <c r="V56" s="303">
        <v>0</v>
      </c>
      <c r="W56" s="303">
        <v>0</v>
      </c>
      <c r="X56" s="303">
        <v>0</v>
      </c>
      <c r="Y56" s="303">
        <v>0</v>
      </c>
      <c r="Z56" s="303">
        <v>0</v>
      </c>
      <c r="AA56" s="303">
        <v>0</v>
      </c>
      <c r="AB56" s="303">
        <v>0</v>
      </c>
      <c r="AC56" s="303">
        <v>0</v>
      </c>
      <c r="AD56" s="303">
        <v>0</v>
      </c>
      <c r="AE56" s="303">
        <v>0</v>
      </c>
      <c r="AF56" s="303">
        <v>0</v>
      </c>
      <c r="AG56" s="303">
        <v>0</v>
      </c>
      <c r="AH56" s="303">
        <v>0</v>
      </c>
      <c r="AI56" s="303">
        <v>0</v>
      </c>
      <c r="AJ56" s="303">
        <v>0</v>
      </c>
      <c r="AK56" s="303">
        <v>0</v>
      </c>
      <c r="AL56" s="303">
        <v>0.58499999999999996</v>
      </c>
      <c r="AM56" s="303">
        <v>0.78600000000000003</v>
      </c>
      <c r="AN56" s="303">
        <v>0.72300000000000009</v>
      </c>
      <c r="AO56" s="303">
        <v>0</v>
      </c>
      <c r="AP56" s="303">
        <v>0</v>
      </c>
      <c r="AQ56" s="303">
        <v>0</v>
      </c>
      <c r="AR56" s="303">
        <v>0</v>
      </c>
      <c r="AS56" s="303">
        <v>0</v>
      </c>
      <c r="AT56" s="303">
        <v>0</v>
      </c>
      <c r="AU56" s="303">
        <v>0</v>
      </c>
      <c r="AV56" s="303">
        <v>0</v>
      </c>
      <c r="AW56" s="303">
        <v>0</v>
      </c>
      <c r="AX56" s="303">
        <v>0</v>
      </c>
      <c r="AY56" s="303">
        <v>0</v>
      </c>
      <c r="AZ56" s="303">
        <v>0</v>
      </c>
      <c r="BA56" s="303">
        <v>0</v>
      </c>
      <c r="BB56" s="303">
        <v>0</v>
      </c>
      <c r="BC56" s="303">
        <v>0</v>
      </c>
      <c r="BD56" s="303">
        <v>0</v>
      </c>
      <c r="BE56" s="303">
        <v>0</v>
      </c>
      <c r="BF56" s="303">
        <v>0</v>
      </c>
      <c r="BG56" s="303">
        <v>0</v>
      </c>
      <c r="BH56" s="303">
        <v>0</v>
      </c>
      <c r="BI56" s="303">
        <v>0</v>
      </c>
      <c r="BJ56" s="303">
        <v>0</v>
      </c>
      <c r="BK56" s="303">
        <v>0</v>
      </c>
      <c r="BL56" s="303">
        <v>0</v>
      </c>
      <c r="BM56" s="303">
        <v>0</v>
      </c>
      <c r="BN56" s="303">
        <v>0</v>
      </c>
      <c r="BO56" s="303">
        <v>0</v>
      </c>
      <c r="BP56" s="303">
        <v>0</v>
      </c>
      <c r="BQ56" s="303">
        <v>0</v>
      </c>
      <c r="BR56" s="303">
        <v>0</v>
      </c>
      <c r="BS56" s="303">
        <v>0</v>
      </c>
      <c r="BT56" s="303">
        <v>0</v>
      </c>
      <c r="BU56" s="303">
        <v>0</v>
      </c>
      <c r="BV56" s="303">
        <v>0</v>
      </c>
      <c r="BW56" s="303">
        <v>0</v>
      </c>
      <c r="BX56" s="303">
        <v>0</v>
      </c>
      <c r="BY56" s="303">
        <v>0</v>
      </c>
      <c r="BZ56" s="303">
        <v>0</v>
      </c>
      <c r="CA56" s="303">
        <v>0</v>
      </c>
      <c r="CB56" s="18"/>
      <c r="CC56" s="18"/>
    </row>
    <row r="57" spans="1:81" s="19" customFormat="1" ht="10.199999999999999" x14ac:dyDescent="0.2">
      <c r="A57" s="18"/>
      <c r="B57" s="18"/>
      <c r="C57" s="18"/>
      <c r="D57" s="18"/>
      <c r="E57" s="18"/>
      <c r="F57" s="97"/>
      <c r="G57" s="18" t="s">
        <v>426</v>
      </c>
      <c r="H57" s="18"/>
      <c r="I57" s="18"/>
      <c r="J57" s="18" t="s">
        <v>273</v>
      </c>
      <c r="K57" s="18"/>
      <c r="L57" s="18"/>
      <c r="M57" s="18"/>
      <c r="N57" s="18"/>
      <c r="O57" s="18"/>
      <c r="P57" s="18"/>
      <c r="Q57" s="18"/>
      <c r="R57" s="302">
        <v>4.109700000000001</v>
      </c>
      <c r="S57" s="303"/>
      <c r="T57" s="303"/>
      <c r="U57" s="303">
        <v>0</v>
      </c>
      <c r="V57" s="303">
        <v>0</v>
      </c>
      <c r="W57" s="303">
        <v>0</v>
      </c>
      <c r="X57" s="303">
        <v>0</v>
      </c>
      <c r="Y57" s="303">
        <v>0</v>
      </c>
      <c r="Z57" s="303">
        <v>0</v>
      </c>
      <c r="AA57" s="303">
        <v>0</v>
      </c>
      <c r="AB57" s="303">
        <v>0</v>
      </c>
      <c r="AC57" s="303">
        <v>0</v>
      </c>
      <c r="AD57" s="303">
        <v>0</v>
      </c>
      <c r="AE57" s="303">
        <v>0</v>
      </c>
      <c r="AF57" s="303">
        <v>0</v>
      </c>
      <c r="AG57" s="303">
        <v>0</v>
      </c>
      <c r="AH57" s="303">
        <v>0</v>
      </c>
      <c r="AI57" s="303">
        <v>0</v>
      </c>
      <c r="AJ57" s="303">
        <v>0</v>
      </c>
      <c r="AK57" s="303">
        <v>0</v>
      </c>
      <c r="AL57" s="303">
        <v>0</v>
      </c>
      <c r="AM57" s="303">
        <v>0.58499999999999996</v>
      </c>
      <c r="AN57" s="303">
        <v>3.5247000000000011</v>
      </c>
      <c r="AO57" s="303">
        <v>0</v>
      </c>
      <c r="AP57" s="303">
        <v>0</v>
      </c>
      <c r="AQ57" s="303">
        <v>0</v>
      </c>
      <c r="AR57" s="303">
        <v>0</v>
      </c>
      <c r="AS57" s="303">
        <v>0</v>
      </c>
      <c r="AT57" s="303">
        <v>0</v>
      </c>
      <c r="AU57" s="303">
        <v>0</v>
      </c>
      <c r="AV57" s="303">
        <v>0</v>
      </c>
      <c r="AW57" s="303">
        <v>0</v>
      </c>
      <c r="AX57" s="303">
        <v>0</v>
      </c>
      <c r="AY57" s="303">
        <v>0</v>
      </c>
      <c r="AZ57" s="303">
        <v>0</v>
      </c>
      <c r="BA57" s="303">
        <v>0</v>
      </c>
      <c r="BB57" s="303">
        <v>0</v>
      </c>
      <c r="BC57" s="303">
        <v>0</v>
      </c>
      <c r="BD57" s="303">
        <v>0</v>
      </c>
      <c r="BE57" s="303">
        <v>0</v>
      </c>
      <c r="BF57" s="303">
        <v>0</v>
      </c>
      <c r="BG57" s="303">
        <v>0</v>
      </c>
      <c r="BH57" s="303">
        <v>0</v>
      </c>
      <c r="BI57" s="303">
        <v>0</v>
      </c>
      <c r="BJ57" s="303">
        <v>0</v>
      </c>
      <c r="BK57" s="303">
        <v>0</v>
      </c>
      <c r="BL57" s="303">
        <v>0</v>
      </c>
      <c r="BM57" s="303">
        <v>0</v>
      </c>
      <c r="BN57" s="303">
        <v>0</v>
      </c>
      <c r="BO57" s="303">
        <v>0</v>
      </c>
      <c r="BP57" s="303">
        <v>0</v>
      </c>
      <c r="BQ57" s="303">
        <v>0</v>
      </c>
      <c r="BR57" s="303">
        <v>0</v>
      </c>
      <c r="BS57" s="303">
        <v>0</v>
      </c>
      <c r="BT57" s="303">
        <v>0</v>
      </c>
      <c r="BU57" s="303">
        <v>0</v>
      </c>
      <c r="BV57" s="303">
        <v>0</v>
      </c>
      <c r="BW57" s="303">
        <v>0</v>
      </c>
      <c r="BX57" s="303">
        <v>0</v>
      </c>
      <c r="BY57" s="303">
        <v>0</v>
      </c>
      <c r="BZ57" s="303">
        <v>0</v>
      </c>
      <c r="CA57" s="303">
        <v>0</v>
      </c>
      <c r="CB57" s="18"/>
      <c r="CC57" s="18"/>
    </row>
    <row r="58" spans="1:81" s="19" customFormat="1" ht="10.199999999999999" x14ac:dyDescent="0.2">
      <c r="A58" s="18"/>
      <c r="B58" s="18"/>
      <c r="C58" s="18"/>
      <c r="D58" s="18"/>
      <c r="E58" s="18"/>
      <c r="F58" s="97"/>
      <c r="G58" s="18" t="s">
        <v>427</v>
      </c>
      <c r="H58" s="18"/>
      <c r="I58" s="18"/>
      <c r="J58" s="18" t="s">
        <v>273</v>
      </c>
      <c r="K58" s="18"/>
      <c r="L58" s="18"/>
      <c r="M58" s="18"/>
      <c r="N58" s="18"/>
      <c r="O58" s="18"/>
      <c r="P58" s="18"/>
      <c r="Q58" s="18"/>
      <c r="R58" s="302">
        <v>35.793850000000006</v>
      </c>
      <c r="S58" s="303"/>
      <c r="T58" s="303"/>
      <c r="U58" s="303">
        <v>0</v>
      </c>
      <c r="V58" s="303">
        <v>0</v>
      </c>
      <c r="W58" s="303">
        <v>0</v>
      </c>
      <c r="X58" s="303">
        <v>0</v>
      </c>
      <c r="Y58" s="303">
        <v>0</v>
      </c>
      <c r="Z58" s="303">
        <v>0</v>
      </c>
      <c r="AA58" s="303">
        <v>0</v>
      </c>
      <c r="AB58" s="303">
        <v>0</v>
      </c>
      <c r="AC58" s="303">
        <v>0</v>
      </c>
      <c r="AD58" s="303">
        <v>0</v>
      </c>
      <c r="AE58" s="303">
        <v>0</v>
      </c>
      <c r="AF58" s="303">
        <v>0</v>
      </c>
      <c r="AG58" s="303">
        <v>0</v>
      </c>
      <c r="AH58" s="303">
        <v>0</v>
      </c>
      <c r="AI58" s="303">
        <v>0</v>
      </c>
      <c r="AJ58" s="303">
        <v>0</v>
      </c>
      <c r="AK58" s="303">
        <v>0</v>
      </c>
      <c r="AL58" s="303">
        <v>1.9322499999999998</v>
      </c>
      <c r="AM58" s="303">
        <v>6.3734000000000002</v>
      </c>
      <c r="AN58" s="303">
        <v>4.5600000000000005</v>
      </c>
      <c r="AO58" s="303">
        <v>20.975700000000003</v>
      </c>
      <c r="AP58" s="303">
        <v>1.9524999999999997</v>
      </c>
      <c r="AQ58" s="303">
        <v>0</v>
      </c>
      <c r="AR58" s="303">
        <v>0</v>
      </c>
      <c r="AS58" s="303">
        <v>0</v>
      </c>
      <c r="AT58" s="303">
        <v>0</v>
      </c>
      <c r="AU58" s="303">
        <v>0</v>
      </c>
      <c r="AV58" s="303">
        <v>0</v>
      </c>
      <c r="AW58" s="303">
        <v>0</v>
      </c>
      <c r="AX58" s="303">
        <v>0</v>
      </c>
      <c r="AY58" s="303">
        <v>0</v>
      </c>
      <c r="AZ58" s="303">
        <v>0</v>
      </c>
      <c r="BA58" s="303">
        <v>0</v>
      </c>
      <c r="BB58" s="303">
        <v>0</v>
      </c>
      <c r="BC58" s="303">
        <v>0</v>
      </c>
      <c r="BD58" s="303">
        <v>0</v>
      </c>
      <c r="BE58" s="303">
        <v>0</v>
      </c>
      <c r="BF58" s="303">
        <v>0</v>
      </c>
      <c r="BG58" s="303">
        <v>0</v>
      </c>
      <c r="BH58" s="303">
        <v>0</v>
      </c>
      <c r="BI58" s="303">
        <v>0</v>
      </c>
      <c r="BJ58" s="303">
        <v>0</v>
      </c>
      <c r="BK58" s="303">
        <v>0</v>
      </c>
      <c r="BL58" s="303">
        <v>0</v>
      </c>
      <c r="BM58" s="303">
        <v>0</v>
      </c>
      <c r="BN58" s="303">
        <v>0</v>
      </c>
      <c r="BO58" s="303">
        <v>0</v>
      </c>
      <c r="BP58" s="303">
        <v>0</v>
      </c>
      <c r="BQ58" s="303">
        <v>0</v>
      </c>
      <c r="BR58" s="303">
        <v>0</v>
      </c>
      <c r="BS58" s="303">
        <v>0</v>
      </c>
      <c r="BT58" s="303">
        <v>0</v>
      </c>
      <c r="BU58" s="303">
        <v>0</v>
      </c>
      <c r="BV58" s="303">
        <v>0</v>
      </c>
      <c r="BW58" s="303">
        <v>0</v>
      </c>
      <c r="BX58" s="303">
        <v>0</v>
      </c>
      <c r="BY58" s="303">
        <v>0</v>
      </c>
      <c r="BZ58" s="303">
        <v>0</v>
      </c>
      <c r="CA58" s="303">
        <v>0</v>
      </c>
      <c r="CB58" s="18"/>
      <c r="CC58" s="18"/>
    </row>
    <row r="59" spans="1:81" s="19" customFormat="1" ht="10.199999999999999" x14ac:dyDescent="0.2">
      <c r="A59" s="18"/>
      <c r="B59" s="18"/>
      <c r="C59" s="18"/>
      <c r="D59" s="18"/>
      <c r="E59" s="18"/>
      <c r="F59" s="97"/>
      <c r="G59" s="18" t="s">
        <v>428</v>
      </c>
      <c r="H59" s="18"/>
      <c r="I59" s="18"/>
      <c r="J59" s="18" t="s">
        <v>273</v>
      </c>
      <c r="K59" s="18"/>
      <c r="L59" s="18"/>
      <c r="M59" s="18"/>
      <c r="N59" s="18"/>
      <c r="O59" s="18"/>
      <c r="P59" s="18"/>
      <c r="Q59" s="18"/>
      <c r="R59" s="302">
        <v>22.956</v>
      </c>
      <c r="S59" s="303"/>
      <c r="T59" s="303"/>
      <c r="U59" s="303">
        <v>0</v>
      </c>
      <c r="V59" s="303">
        <v>0</v>
      </c>
      <c r="W59" s="303">
        <v>0</v>
      </c>
      <c r="X59" s="303">
        <v>0</v>
      </c>
      <c r="Y59" s="303">
        <v>0</v>
      </c>
      <c r="Z59" s="303">
        <v>0</v>
      </c>
      <c r="AA59" s="303">
        <v>0</v>
      </c>
      <c r="AB59" s="303">
        <v>0</v>
      </c>
      <c r="AC59" s="303">
        <v>0</v>
      </c>
      <c r="AD59" s="303">
        <v>0</v>
      </c>
      <c r="AE59" s="303">
        <v>0</v>
      </c>
      <c r="AF59" s="303">
        <v>0</v>
      </c>
      <c r="AG59" s="303">
        <v>0</v>
      </c>
      <c r="AH59" s="303">
        <v>0</v>
      </c>
      <c r="AI59" s="303">
        <v>0</v>
      </c>
      <c r="AJ59" s="303">
        <v>0</v>
      </c>
      <c r="AK59" s="303">
        <v>0</v>
      </c>
      <c r="AL59" s="303">
        <v>0.89999999999999991</v>
      </c>
      <c r="AM59" s="303">
        <v>6.6209999999999987</v>
      </c>
      <c r="AN59" s="303">
        <v>3.4649999999999999</v>
      </c>
      <c r="AO59" s="303">
        <v>11.669999999999998</v>
      </c>
      <c r="AP59" s="303">
        <v>0.30000000000000004</v>
      </c>
      <c r="AQ59" s="303">
        <v>0</v>
      </c>
      <c r="AR59" s="303">
        <v>0</v>
      </c>
      <c r="AS59" s="303">
        <v>0</v>
      </c>
      <c r="AT59" s="303">
        <v>0</v>
      </c>
      <c r="AU59" s="303">
        <v>0</v>
      </c>
      <c r="AV59" s="303">
        <v>0</v>
      </c>
      <c r="AW59" s="303">
        <v>0</v>
      </c>
      <c r="AX59" s="303">
        <v>0</v>
      </c>
      <c r="AY59" s="303">
        <v>0</v>
      </c>
      <c r="AZ59" s="303">
        <v>0</v>
      </c>
      <c r="BA59" s="303">
        <v>0</v>
      </c>
      <c r="BB59" s="303">
        <v>0</v>
      </c>
      <c r="BC59" s="303">
        <v>0</v>
      </c>
      <c r="BD59" s="303">
        <v>0</v>
      </c>
      <c r="BE59" s="303">
        <v>0</v>
      </c>
      <c r="BF59" s="303">
        <v>0</v>
      </c>
      <c r="BG59" s="303">
        <v>0</v>
      </c>
      <c r="BH59" s="303">
        <v>0</v>
      </c>
      <c r="BI59" s="303">
        <v>0</v>
      </c>
      <c r="BJ59" s="303">
        <v>0</v>
      </c>
      <c r="BK59" s="303">
        <v>0</v>
      </c>
      <c r="BL59" s="303">
        <v>0</v>
      </c>
      <c r="BM59" s="303">
        <v>0</v>
      </c>
      <c r="BN59" s="303">
        <v>0</v>
      </c>
      <c r="BO59" s="303">
        <v>0</v>
      </c>
      <c r="BP59" s="303">
        <v>0</v>
      </c>
      <c r="BQ59" s="303">
        <v>0</v>
      </c>
      <c r="BR59" s="303">
        <v>0</v>
      </c>
      <c r="BS59" s="303">
        <v>0</v>
      </c>
      <c r="BT59" s="303">
        <v>0</v>
      </c>
      <c r="BU59" s="303">
        <v>0</v>
      </c>
      <c r="BV59" s="303">
        <v>0</v>
      </c>
      <c r="BW59" s="303">
        <v>0</v>
      </c>
      <c r="BX59" s="303">
        <v>0</v>
      </c>
      <c r="BY59" s="303">
        <v>0</v>
      </c>
      <c r="BZ59" s="303">
        <v>0</v>
      </c>
      <c r="CA59" s="303">
        <v>0</v>
      </c>
      <c r="CB59" s="18"/>
      <c r="CC59" s="18"/>
    </row>
    <row r="60" spans="1:81" s="19" customFormat="1" ht="10.199999999999999" x14ac:dyDescent="0.2">
      <c r="A60" s="18"/>
      <c r="B60" s="18"/>
      <c r="C60" s="18"/>
      <c r="D60" s="18"/>
      <c r="E60" s="18"/>
      <c r="F60" s="97"/>
      <c r="G60" s="18" t="s">
        <v>429</v>
      </c>
      <c r="H60" s="18"/>
      <c r="I60" s="18"/>
      <c r="J60" s="18" t="s">
        <v>273</v>
      </c>
      <c r="K60" s="18"/>
      <c r="L60" s="18"/>
      <c r="M60" s="18"/>
      <c r="N60" s="18"/>
      <c r="O60" s="18"/>
      <c r="P60" s="18"/>
      <c r="Q60" s="18"/>
      <c r="R60" s="302">
        <v>37.090000000000003</v>
      </c>
      <c r="S60" s="303"/>
      <c r="T60" s="303"/>
      <c r="U60" s="303">
        <v>0</v>
      </c>
      <c r="V60" s="303">
        <v>0</v>
      </c>
      <c r="W60" s="303">
        <v>0</v>
      </c>
      <c r="X60" s="303">
        <v>0</v>
      </c>
      <c r="Y60" s="303">
        <v>0</v>
      </c>
      <c r="Z60" s="303">
        <v>0</v>
      </c>
      <c r="AA60" s="303">
        <v>0</v>
      </c>
      <c r="AB60" s="303">
        <v>0</v>
      </c>
      <c r="AC60" s="303">
        <v>0</v>
      </c>
      <c r="AD60" s="303">
        <v>0</v>
      </c>
      <c r="AE60" s="303">
        <v>0</v>
      </c>
      <c r="AF60" s="303">
        <v>0</v>
      </c>
      <c r="AG60" s="303">
        <v>0</v>
      </c>
      <c r="AH60" s="303">
        <v>0</v>
      </c>
      <c r="AI60" s="303">
        <v>0</v>
      </c>
      <c r="AJ60" s="303">
        <v>0</v>
      </c>
      <c r="AK60" s="303">
        <v>0</v>
      </c>
      <c r="AL60" s="303">
        <v>3.2479999999999993</v>
      </c>
      <c r="AM60" s="303">
        <v>12.062399999999997</v>
      </c>
      <c r="AN60" s="303">
        <v>6.1256000000000022</v>
      </c>
      <c r="AO60" s="303">
        <v>2.4539999999999997</v>
      </c>
      <c r="AP60" s="303">
        <v>13.2</v>
      </c>
      <c r="AQ60" s="303">
        <v>0</v>
      </c>
      <c r="AR60" s="303">
        <v>0</v>
      </c>
      <c r="AS60" s="303">
        <v>0</v>
      </c>
      <c r="AT60" s="303">
        <v>0</v>
      </c>
      <c r="AU60" s="303">
        <v>0</v>
      </c>
      <c r="AV60" s="303">
        <v>0</v>
      </c>
      <c r="AW60" s="303">
        <v>0</v>
      </c>
      <c r="AX60" s="303">
        <v>0</v>
      </c>
      <c r="AY60" s="303">
        <v>0</v>
      </c>
      <c r="AZ60" s="303">
        <v>0</v>
      </c>
      <c r="BA60" s="303">
        <v>0</v>
      </c>
      <c r="BB60" s="303">
        <v>0</v>
      </c>
      <c r="BC60" s="303">
        <v>0</v>
      </c>
      <c r="BD60" s="303">
        <v>0</v>
      </c>
      <c r="BE60" s="303">
        <v>0</v>
      </c>
      <c r="BF60" s="303">
        <v>0</v>
      </c>
      <c r="BG60" s="303">
        <v>0</v>
      </c>
      <c r="BH60" s="303">
        <v>0</v>
      </c>
      <c r="BI60" s="303">
        <v>0</v>
      </c>
      <c r="BJ60" s="303">
        <v>0</v>
      </c>
      <c r="BK60" s="303">
        <v>0</v>
      </c>
      <c r="BL60" s="303">
        <v>0</v>
      </c>
      <c r="BM60" s="303">
        <v>0</v>
      </c>
      <c r="BN60" s="303">
        <v>0</v>
      </c>
      <c r="BO60" s="303">
        <v>0</v>
      </c>
      <c r="BP60" s="303">
        <v>0</v>
      </c>
      <c r="BQ60" s="303">
        <v>0</v>
      </c>
      <c r="BR60" s="303">
        <v>0</v>
      </c>
      <c r="BS60" s="303">
        <v>0</v>
      </c>
      <c r="BT60" s="303">
        <v>0</v>
      </c>
      <c r="BU60" s="303">
        <v>0</v>
      </c>
      <c r="BV60" s="303">
        <v>0</v>
      </c>
      <c r="BW60" s="303">
        <v>0</v>
      </c>
      <c r="BX60" s="303">
        <v>0</v>
      </c>
      <c r="BY60" s="303">
        <v>0</v>
      </c>
      <c r="BZ60" s="303">
        <v>0</v>
      </c>
      <c r="CA60" s="303">
        <v>0</v>
      </c>
      <c r="CB60" s="18"/>
      <c r="CC60" s="18"/>
    </row>
    <row r="61" spans="1:81" s="19" customFormat="1" ht="10.199999999999999" x14ac:dyDescent="0.2">
      <c r="A61" s="18"/>
      <c r="B61" s="18"/>
      <c r="C61" s="18"/>
      <c r="D61" s="18"/>
      <c r="E61" s="18"/>
      <c r="F61" s="97"/>
      <c r="G61" s="18" t="s">
        <v>430</v>
      </c>
      <c r="H61" s="18"/>
      <c r="I61" s="18"/>
      <c r="J61" s="18" t="s">
        <v>273</v>
      </c>
      <c r="K61" s="18"/>
      <c r="L61" s="18"/>
      <c r="M61" s="18"/>
      <c r="N61" s="18"/>
      <c r="O61" s="18"/>
      <c r="P61" s="18"/>
      <c r="Q61" s="18"/>
      <c r="R61" s="302">
        <v>20.723999999999997</v>
      </c>
      <c r="S61" s="303"/>
      <c r="T61" s="303"/>
      <c r="U61" s="303">
        <v>0</v>
      </c>
      <c r="V61" s="303">
        <v>0</v>
      </c>
      <c r="W61" s="303">
        <v>0</v>
      </c>
      <c r="X61" s="303">
        <v>0</v>
      </c>
      <c r="Y61" s="303">
        <v>0</v>
      </c>
      <c r="Z61" s="303">
        <v>0</v>
      </c>
      <c r="AA61" s="303">
        <v>0</v>
      </c>
      <c r="AB61" s="303">
        <v>0</v>
      </c>
      <c r="AC61" s="303">
        <v>0</v>
      </c>
      <c r="AD61" s="303">
        <v>0</v>
      </c>
      <c r="AE61" s="303">
        <v>0</v>
      </c>
      <c r="AF61" s="303">
        <v>0</v>
      </c>
      <c r="AG61" s="303">
        <v>0</v>
      </c>
      <c r="AH61" s="303">
        <v>0</v>
      </c>
      <c r="AI61" s="303">
        <v>0</v>
      </c>
      <c r="AJ61" s="303">
        <v>0</v>
      </c>
      <c r="AK61" s="303">
        <v>0</v>
      </c>
      <c r="AL61" s="303">
        <v>0.09</v>
      </c>
      <c r="AM61" s="303">
        <v>0.94499999999999984</v>
      </c>
      <c r="AN61" s="303">
        <v>10.553999999999998</v>
      </c>
      <c r="AO61" s="303">
        <v>9.134999999999998</v>
      </c>
      <c r="AP61" s="303">
        <v>0</v>
      </c>
      <c r="AQ61" s="303">
        <v>0</v>
      </c>
      <c r="AR61" s="303">
        <v>0</v>
      </c>
      <c r="AS61" s="303">
        <v>0</v>
      </c>
      <c r="AT61" s="303">
        <v>0</v>
      </c>
      <c r="AU61" s="303">
        <v>0</v>
      </c>
      <c r="AV61" s="303">
        <v>0</v>
      </c>
      <c r="AW61" s="303">
        <v>0</v>
      </c>
      <c r="AX61" s="303">
        <v>0</v>
      </c>
      <c r="AY61" s="303">
        <v>0</v>
      </c>
      <c r="AZ61" s="303">
        <v>0</v>
      </c>
      <c r="BA61" s="303">
        <v>0</v>
      </c>
      <c r="BB61" s="303">
        <v>0</v>
      </c>
      <c r="BC61" s="303">
        <v>0</v>
      </c>
      <c r="BD61" s="303">
        <v>0</v>
      </c>
      <c r="BE61" s="303">
        <v>0</v>
      </c>
      <c r="BF61" s="303">
        <v>0</v>
      </c>
      <c r="BG61" s="303">
        <v>0</v>
      </c>
      <c r="BH61" s="303">
        <v>0</v>
      </c>
      <c r="BI61" s="303">
        <v>0</v>
      </c>
      <c r="BJ61" s="303">
        <v>0</v>
      </c>
      <c r="BK61" s="303">
        <v>0</v>
      </c>
      <c r="BL61" s="303">
        <v>0</v>
      </c>
      <c r="BM61" s="303">
        <v>0</v>
      </c>
      <c r="BN61" s="303">
        <v>0</v>
      </c>
      <c r="BO61" s="303">
        <v>0</v>
      </c>
      <c r="BP61" s="303">
        <v>0</v>
      </c>
      <c r="BQ61" s="303">
        <v>0</v>
      </c>
      <c r="BR61" s="303">
        <v>0</v>
      </c>
      <c r="BS61" s="303">
        <v>0</v>
      </c>
      <c r="BT61" s="303">
        <v>0</v>
      </c>
      <c r="BU61" s="303">
        <v>0</v>
      </c>
      <c r="BV61" s="303">
        <v>0</v>
      </c>
      <c r="BW61" s="303">
        <v>0</v>
      </c>
      <c r="BX61" s="303">
        <v>0</v>
      </c>
      <c r="BY61" s="303">
        <v>0</v>
      </c>
      <c r="BZ61" s="303">
        <v>0</v>
      </c>
      <c r="CA61" s="303">
        <v>0</v>
      </c>
      <c r="CB61" s="18"/>
      <c r="CC61" s="18"/>
    </row>
    <row r="62" spans="1:81" s="69" customFormat="1" ht="6.6" x14ac:dyDescent="0.15">
      <c r="A62" s="68"/>
      <c r="B62" s="68"/>
      <c r="C62" s="68"/>
      <c r="D62" s="68"/>
      <c r="E62" s="68"/>
      <c r="F62" s="120"/>
      <c r="G62" s="68"/>
      <c r="H62" s="68"/>
      <c r="I62" s="68"/>
      <c r="J62" s="68"/>
      <c r="K62" s="68"/>
      <c r="L62" s="68"/>
      <c r="M62" s="68"/>
      <c r="N62" s="68"/>
      <c r="O62" s="68"/>
      <c r="P62" s="68"/>
      <c r="Q62" s="68"/>
      <c r="R62" s="72"/>
      <c r="S62" s="68"/>
      <c r="T62" s="68"/>
      <c r="U62" s="71"/>
      <c r="V62" s="71"/>
      <c r="W62" s="71"/>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c r="BL62" s="71"/>
      <c r="BM62" s="71"/>
      <c r="BN62" s="71"/>
      <c r="BO62" s="71"/>
      <c r="BP62" s="71"/>
      <c r="BQ62" s="71"/>
      <c r="BR62" s="71"/>
      <c r="BS62" s="71"/>
      <c r="BT62" s="71"/>
      <c r="BU62" s="71"/>
      <c r="BV62" s="71"/>
      <c r="BW62" s="71"/>
      <c r="BX62" s="71"/>
      <c r="BY62" s="71"/>
      <c r="BZ62" s="71"/>
      <c r="CA62" s="71"/>
      <c r="CB62" s="68"/>
      <c r="CC62" s="68"/>
    </row>
    <row r="63" spans="1:81" s="7" customFormat="1" x14ac:dyDescent="0.25">
      <c r="A63" s="5"/>
      <c r="B63" s="5"/>
      <c r="C63" s="5"/>
      <c r="D63" s="5"/>
      <c r="E63" s="5"/>
      <c r="F63" s="98"/>
      <c r="G63" s="81" t="s">
        <v>220</v>
      </c>
      <c r="H63" s="81"/>
      <c r="I63" s="81"/>
      <c r="J63" s="82" t="s">
        <v>8</v>
      </c>
      <c r="K63" s="5"/>
      <c r="L63" s="5"/>
      <c r="M63" s="5"/>
      <c r="N63" s="5"/>
      <c r="O63" s="5"/>
      <c r="P63" s="5"/>
      <c r="Q63" s="5"/>
      <c r="R63" s="308">
        <v>0.27227283715421857</v>
      </c>
      <c r="S63" s="308"/>
      <c r="T63" s="308"/>
      <c r="U63" s="308">
        <v>0</v>
      </c>
      <c r="V63" s="308">
        <v>0</v>
      </c>
      <c r="W63" s="308">
        <v>0</v>
      </c>
      <c r="X63" s="308">
        <v>0</v>
      </c>
      <c r="Y63" s="308">
        <v>0</v>
      </c>
      <c r="Z63" s="308">
        <v>0</v>
      </c>
      <c r="AA63" s="308">
        <v>0</v>
      </c>
      <c r="AB63" s="308">
        <v>0</v>
      </c>
      <c r="AC63" s="308">
        <v>0</v>
      </c>
      <c r="AD63" s="308">
        <v>0</v>
      </c>
      <c r="AE63" s="308">
        <v>0</v>
      </c>
      <c r="AF63" s="308">
        <v>0</v>
      </c>
      <c r="AG63" s="308">
        <v>0</v>
      </c>
      <c r="AH63" s="308">
        <v>0</v>
      </c>
      <c r="AI63" s="308">
        <v>0</v>
      </c>
      <c r="AJ63" s="308">
        <v>0</v>
      </c>
      <c r="AK63" s="308">
        <v>0</v>
      </c>
      <c r="AL63" s="308">
        <v>0.25579347949562642</v>
      </c>
      <c r="AM63" s="308">
        <v>0.27835990888382689</v>
      </c>
      <c r="AN63" s="308">
        <v>0.25366270359305049</v>
      </c>
      <c r="AO63" s="308">
        <v>0.27784393902278171</v>
      </c>
      <c r="AP63" s="308">
        <v>0.29260556712743796</v>
      </c>
      <c r="AQ63" s="308">
        <v>0</v>
      </c>
      <c r="AR63" s="308">
        <v>0</v>
      </c>
      <c r="AS63" s="308">
        <v>0</v>
      </c>
      <c r="AT63" s="308">
        <v>0</v>
      </c>
      <c r="AU63" s="308">
        <v>0</v>
      </c>
      <c r="AV63" s="308">
        <v>0</v>
      </c>
      <c r="AW63" s="308">
        <v>0</v>
      </c>
      <c r="AX63" s="308">
        <v>0</v>
      </c>
      <c r="AY63" s="308">
        <v>0</v>
      </c>
      <c r="AZ63" s="308">
        <v>0</v>
      </c>
      <c r="BA63" s="308">
        <v>0</v>
      </c>
      <c r="BB63" s="308">
        <v>0</v>
      </c>
      <c r="BC63" s="308">
        <v>0</v>
      </c>
      <c r="BD63" s="308">
        <v>0</v>
      </c>
      <c r="BE63" s="308">
        <v>0</v>
      </c>
      <c r="BF63" s="308">
        <v>0</v>
      </c>
      <c r="BG63" s="308">
        <v>0</v>
      </c>
      <c r="BH63" s="308">
        <v>0</v>
      </c>
      <c r="BI63" s="308">
        <v>0</v>
      </c>
      <c r="BJ63" s="308">
        <v>0</v>
      </c>
      <c r="BK63" s="308">
        <v>0</v>
      </c>
      <c r="BL63" s="308">
        <v>0</v>
      </c>
      <c r="BM63" s="308">
        <v>0</v>
      </c>
      <c r="BN63" s="308">
        <v>0</v>
      </c>
      <c r="BO63" s="308">
        <v>0</v>
      </c>
      <c r="BP63" s="308">
        <v>0</v>
      </c>
      <c r="BQ63" s="308">
        <v>0</v>
      </c>
      <c r="BR63" s="308">
        <v>0</v>
      </c>
      <c r="BS63" s="308">
        <v>0</v>
      </c>
      <c r="BT63" s="308">
        <v>0</v>
      </c>
      <c r="BU63" s="308">
        <v>0</v>
      </c>
      <c r="BV63" s="308">
        <v>0</v>
      </c>
      <c r="BW63" s="308">
        <v>0</v>
      </c>
      <c r="BX63" s="308">
        <v>0</v>
      </c>
      <c r="BY63" s="308">
        <v>0</v>
      </c>
      <c r="BZ63" s="308">
        <v>0</v>
      </c>
      <c r="CA63" s="308">
        <v>0</v>
      </c>
      <c r="CB63" s="5"/>
      <c r="CC63" s="5"/>
    </row>
    <row r="64" spans="1:81" s="314" customFormat="1" ht="6.6" x14ac:dyDescent="0.15">
      <c r="A64" s="311"/>
      <c r="B64" s="311"/>
      <c r="C64" s="311"/>
      <c r="D64" s="311"/>
      <c r="E64" s="311"/>
      <c r="F64" s="311"/>
      <c r="G64" s="311"/>
      <c r="H64" s="311"/>
      <c r="I64" s="311"/>
      <c r="J64" s="311"/>
      <c r="K64" s="311"/>
      <c r="L64" s="311"/>
      <c r="M64" s="311"/>
      <c r="N64" s="311"/>
      <c r="O64" s="311"/>
      <c r="P64" s="311"/>
      <c r="Q64" s="311"/>
      <c r="R64" s="312"/>
      <c r="S64" s="313"/>
      <c r="T64" s="313"/>
      <c r="U64" s="313"/>
      <c r="V64" s="313"/>
      <c r="W64" s="313"/>
      <c r="X64" s="313"/>
      <c r="Y64" s="313"/>
      <c r="Z64" s="313"/>
      <c r="AA64" s="313"/>
      <c r="AB64" s="313"/>
      <c r="AC64" s="313"/>
      <c r="AD64" s="313"/>
      <c r="AE64" s="313"/>
      <c r="AF64" s="313"/>
      <c r="AG64" s="313"/>
      <c r="AH64" s="313"/>
      <c r="AI64" s="313"/>
      <c r="AJ64" s="313"/>
      <c r="AK64" s="313"/>
      <c r="AL64" s="313"/>
      <c r="AM64" s="313"/>
      <c r="AN64" s="313"/>
      <c r="AO64" s="313"/>
      <c r="AP64" s="313"/>
      <c r="AQ64" s="313"/>
      <c r="AR64" s="313"/>
      <c r="AS64" s="313"/>
      <c r="AT64" s="313"/>
      <c r="AU64" s="313"/>
      <c r="AV64" s="313"/>
      <c r="AW64" s="313"/>
      <c r="AX64" s="313"/>
      <c r="AY64" s="313"/>
      <c r="AZ64" s="313"/>
      <c r="BA64" s="313"/>
      <c r="BB64" s="313"/>
      <c r="BC64" s="313"/>
      <c r="BD64" s="313"/>
      <c r="BE64" s="313"/>
      <c r="BF64" s="313"/>
      <c r="BG64" s="313"/>
      <c r="BH64" s="313"/>
      <c r="BI64" s="313"/>
      <c r="BJ64" s="313"/>
      <c r="BK64" s="313"/>
      <c r="BL64" s="313"/>
      <c r="BM64" s="313"/>
      <c r="BN64" s="313"/>
      <c r="BO64" s="313"/>
      <c r="BP64" s="313"/>
      <c r="BQ64" s="313"/>
      <c r="BR64" s="313"/>
      <c r="BS64" s="313"/>
      <c r="BT64" s="313"/>
      <c r="BU64" s="313"/>
      <c r="BV64" s="313"/>
      <c r="BW64" s="313"/>
      <c r="BX64" s="313"/>
      <c r="BY64" s="313"/>
      <c r="BZ64" s="313"/>
      <c r="CA64" s="313"/>
      <c r="CB64" s="311"/>
      <c r="CC64" s="311"/>
    </row>
    <row r="65" spans="1:81" s="19" customFormat="1" ht="10.199999999999999" x14ac:dyDescent="0.2">
      <c r="A65" s="18"/>
      <c r="B65" s="18"/>
      <c r="C65" s="18"/>
      <c r="D65" s="18"/>
      <c r="E65" s="18"/>
      <c r="F65" s="97"/>
      <c r="G65" s="18" t="s">
        <v>425</v>
      </c>
      <c r="H65" s="18"/>
      <c r="I65" s="18"/>
      <c r="J65" s="18" t="s">
        <v>8</v>
      </c>
      <c r="K65" s="18"/>
      <c r="L65" s="18"/>
      <c r="M65" s="18"/>
      <c r="N65" s="18"/>
      <c r="O65" s="18"/>
      <c r="P65" s="18"/>
      <c r="Q65" s="18"/>
      <c r="R65" s="309">
        <v>0.30000000000000004</v>
      </c>
      <c r="S65" s="310"/>
      <c r="T65" s="310"/>
      <c r="U65" s="310">
        <v>0</v>
      </c>
      <c r="V65" s="310">
        <v>0</v>
      </c>
      <c r="W65" s="310">
        <v>0</v>
      </c>
      <c r="X65" s="310">
        <v>0</v>
      </c>
      <c r="Y65" s="310">
        <v>0</v>
      </c>
      <c r="Z65" s="310">
        <v>0</v>
      </c>
      <c r="AA65" s="310">
        <v>0</v>
      </c>
      <c r="AB65" s="310">
        <v>0</v>
      </c>
      <c r="AC65" s="310">
        <v>0</v>
      </c>
      <c r="AD65" s="310">
        <v>0</v>
      </c>
      <c r="AE65" s="310">
        <v>0</v>
      </c>
      <c r="AF65" s="310">
        <v>0</v>
      </c>
      <c r="AG65" s="310">
        <v>0</v>
      </c>
      <c r="AH65" s="310">
        <v>0</v>
      </c>
      <c r="AI65" s="310">
        <v>0</v>
      </c>
      <c r="AJ65" s="310">
        <v>0</v>
      </c>
      <c r="AK65" s="310">
        <v>0</v>
      </c>
      <c r="AL65" s="310">
        <v>0.3</v>
      </c>
      <c r="AM65" s="310">
        <v>0.3</v>
      </c>
      <c r="AN65" s="310">
        <v>0.30000000000000004</v>
      </c>
      <c r="AO65" s="310">
        <v>0</v>
      </c>
      <c r="AP65" s="310">
        <v>0</v>
      </c>
      <c r="AQ65" s="310">
        <v>0</v>
      </c>
      <c r="AR65" s="310">
        <v>0</v>
      </c>
      <c r="AS65" s="310">
        <v>0</v>
      </c>
      <c r="AT65" s="310">
        <v>0</v>
      </c>
      <c r="AU65" s="310">
        <v>0</v>
      </c>
      <c r="AV65" s="310">
        <v>0</v>
      </c>
      <c r="AW65" s="310">
        <v>0</v>
      </c>
      <c r="AX65" s="310">
        <v>0</v>
      </c>
      <c r="AY65" s="310">
        <v>0</v>
      </c>
      <c r="AZ65" s="310">
        <v>0</v>
      </c>
      <c r="BA65" s="310">
        <v>0</v>
      </c>
      <c r="BB65" s="310">
        <v>0</v>
      </c>
      <c r="BC65" s="310">
        <v>0</v>
      </c>
      <c r="BD65" s="310">
        <v>0</v>
      </c>
      <c r="BE65" s="310">
        <v>0</v>
      </c>
      <c r="BF65" s="310">
        <v>0</v>
      </c>
      <c r="BG65" s="310">
        <v>0</v>
      </c>
      <c r="BH65" s="310">
        <v>0</v>
      </c>
      <c r="BI65" s="310">
        <v>0</v>
      </c>
      <c r="BJ65" s="310">
        <v>0</v>
      </c>
      <c r="BK65" s="310">
        <v>0</v>
      </c>
      <c r="BL65" s="310">
        <v>0</v>
      </c>
      <c r="BM65" s="310">
        <v>0</v>
      </c>
      <c r="BN65" s="310">
        <v>0</v>
      </c>
      <c r="BO65" s="310">
        <v>0</v>
      </c>
      <c r="BP65" s="310">
        <v>0</v>
      </c>
      <c r="BQ65" s="310">
        <v>0</v>
      </c>
      <c r="BR65" s="310">
        <v>0</v>
      </c>
      <c r="BS65" s="310">
        <v>0</v>
      </c>
      <c r="BT65" s="310">
        <v>0</v>
      </c>
      <c r="BU65" s="310">
        <v>0</v>
      </c>
      <c r="BV65" s="310">
        <v>0</v>
      </c>
      <c r="BW65" s="310">
        <v>0</v>
      </c>
      <c r="BX65" s="310">
        <v>0</v>
      </c>
      <c r="BY65" s="310">
        <v>0</v>
      </c>
      <c r="BZ65" s="310">
        <v>0</v>
      </c>
      <c r="CA65" s="310">
        <v>0</v>
      </c>
      <c r="CB65" s="18"/>
      <c r="CC65" s="18"/>
    </row>
    <row r="66" spans="1:81" s="19" customFormat="1" ht="10.199999999999999" x14ac:dyDescent="0.2">
      <c r="A66" s="18"/>
      <c r="B66" s="18"/>
      <c r="C66" s="18"/>
      <c r="D66" s="18"/>
      <c r="E66" s="18"/>
      <c r="F66" s="97"/>
      <c r="G66" s="18" t="s">
        <v>426</v>
      </c>
      <c r="H66" s="18"/>
      <c r="I66" s="18"/>
      <c r="J66" s="18" t="s">
        <v>8</v>
      </c>
      <c r="K66" s="18"/>
      <c r="L66" s="18"/>
      <c r="M66" s="18"/>
      <c r="N66" s="18"/>
      <c r="O66" s="18"/>
      <c r="P66" s="18"/>
      <c r="Q66" s="18"/>
      <c r="R66" s="309">
        <v>0.3000000000000001</v>
      </c>
      <c r="S66" s="310"/>
      <c r="T66" s="310"/>
      <c r="U66" s="310">
        <v>0</v>
      </c>
      <c r="V66" s="310">
        <v>0</v>
      </c>
      <c r="W66" s="310">
        <v>0</v>
      </c>
      <c r="X66" s="310">
        <v>0</v>
      </c>
      <c r="Y66" s="310">
        <v>0</v>
      </c>
      <c r="Z66" s="310">
        <v>0</v>
      </c>
      <c r="AA66" s="310">
        <v>0</v>
      </c>
      <c r="AB66" s="310">
        <v>0</v>
      </c>
      <c r="AC66" s="310">
        <v>0</v>
      </c>
      <c r="AD66" s="310">
        <v>0</v>
      </c>
      <c r="AE66" s="310">
        <v>0</v>
      </c>
      <c r="AF66" s="310">
        <v>0</v>
      </c>
      <c r="AG66" s="310">
        <v>0</v>
      </c>
      <c r="AH66" s="310">
        <v>0</v>
      </c>
      <c r="AI66" s="310">
        <v>0</v>
      </c>
      <c r="AJ66" s="310">
        <v>0</v>
      </c>
      <c r="AK66" s="310">
        <v>0</v>
      </c>
      <c r="AL66" s="310">
        <v>0</v>
      </c>
      <c r="AM66" s="310">
        <v>0.3</v>
      </c>
      <c r="AN66" s="310">
        <v>0.3000000000000001</v>
      </c>
      <c r="AO66" s="310">
        <v>0</v>
      </c>
      <c r="AP66" s="310">
        <v>0</v>
      </c>
      <c r="AQ66" s="310">
        <v>0</v>
      </c>
      <c r="AR66" s="310">
        <v>0</v>
      </c>
      <c r="AS66" s="310">
        <v>0</v>
      </c>
      <c r="AT66" s="310">
        <v>0</v>
      </c>
      <c r="AU66" s="310">
        <v>0</v>
      </c>
      <c r="AV66" s="310">
        <v>0</v>
      </c>
      <c r="AW66" s="310">
        <v>0</v>
      </c>
      <c r="AX66" s="310">
        <v>0</v>
      </c>
      <c r="AY66" s="310">
        <v>0</v>
      </c>
      <c r="AZ66" s="310">
        <v>0</v>
      </c>
      <c r="BA66" s="310">
        <v>0</v>
      </c>
      <c r="BB66" s="310">
        <v>0</v>
      </c>
      <c r="BC66" s="310">
        <v>0</v>
      </c>
      <c r="BD66" s="310">
        <v>0</v>
      </c>
      <c r="BE66" s="310">
        <v>0</v>
      </c>
      <c r="BF66" s="310">
        <v>0</v>
      </c>
      <c r="BG66" s="310">
        <v>0</v>
      </c>
      <c r="BH66" s="310">
        <v>0</v>
      </c>
      <c r="BI66" s="310">
        <v>0</v>
      </c>
      <c r="BJ66" s="310">
        <v>0</v>
      </c>
      <c r="BK66" s="310">
        <v>0</v>
      </c>
      <c r="BL66" s="310">
        <v>0</v>
      </c>
      <c r="BM66" s="310">
        <v>0</v>
      </c>
      <c r="BN66" s="310">
        <v>0</v>
      </c>
      <c r="BO66" s="310">
        <v>0</v>
      </c>
      <c r="BP66" s="310">
        <v>0</v>
      </c>
      <c r="BQ66" s="310">
        <v>0</v>
      </c>
      <c r="BR66" s="310">
        <v>0</v>
      </c>
      <c r="BS66" s="310">
        <v>0</v>
      </c>
      <c r="BT66" s="310">
        <v>0</v>
      </c>
      <c r="BU66" s="310">
        <v>0</v>
      </c>
      <c r="BV66" s="310">
        <v>0</v>
      </c>
      <c r="BW66" s="310">
        <v>0</v>
      </c>
      <c r="BX66" s="310">
        <v>0</v>
      </c>
      <c r="BY66" s="310">
        <v>0</v>
      </c>
      <c r="BZ66" s="310">
        <v>0</v>
      </c>
      <c r="CA66" s="310">
        <v>0</v>
      </c>
      <c r="CB66" s="18"/>
      <c r="CC66" s="18"/>
    </row>
    <row r="67" spans="1:81" s="19" customFormat="1" ht="10.199999999999999" x14ac:dyDescent="0.2">
      <c r="A67" s="18"/>
      <c r="B67" s="18"/>
      <c r="C67" s="18"/>
      <c r="D67" s="18"/>
      <c r="E67" s="18"/>
      <c r="F67" s="97"/>
      <c r="G67" s="18" t="s">
        <v>427</v>
      </c>
      <c r="H67" s="18"/>
      <c r="I67" s="18"/>
      <c r="J67" s="18" t="s">
        <v>8</v>
      </c>
      <c r="K67" s="18"/>
      <c r="L67" s="18"/>
      <c r="M67" s="18"/>
      <c r="N67" s="18"/>
      <c r="O67" s="18"/>
      <c r="P67" s="18"/>
      <c r="Q67" s="18"/>
      <c r="R67" s="309">
        <v>0.26040602674349239</v>
      </c>
      <c r="S67" s="310"/>
      <c r="T67" s="310"/>
      <c r="U67" s="310">
        <v>0</v>
      </c>
      <c r="V67" s="310">
        <v>0</v>
      </c>
      <c r="W67" s="310">
        <v>0</v>
      </c>
      <c r="X67" s="310">
        <v>0</v>
      </c>
      <c r="Y67" s="310">
        <v>0</v>
      </c>
      <c r="Z67" s="310">
        <v>0</v>
      </c>
      <c r="AA67" s="310">
        <v>0</v>
      </c>
      <c r="AB67" s="310">
        <v>0</v>
      </c>
      <c r="AC67" s="310">
        <v>0</v>
      </c>
      <c r="AD67" s="310">
        <v>0</v>
      </c>
      <c r="AE67" s="310">
        <v>0</v>
      </c>
      <c r="AF67" s="310">
        <v>0</v>
      </c>
      <c r="AG67" s="310">
        <v>0</v>
      </c>
      <c r="AH67" s="310">
        <v>0</v>
      </c>
      <c r="AI67" s="310">
        <v>0</v>
      </c>
      <c r="AJ67" s="310">
        <v>0</v>
      </c>
      <c r="AK67" s="310">
        <v>0</v>
      </c>
      <c r="AL67" s="310">
        <v>0.24999999999999997</v>
      </c>
      <c r="AM67" s="310">
        <v>0.27616777883698762</v>
      </c>
      <c r="AN67" s="310">
        <v>0.26573426573426578</v>
      </c>
      <c r="AO67" s="310">
        <v>0.25681281144018514</v>
      </c>
      <c r="AP67" s="310">
        <v>0.24999999999999997</v>
      </c>
      <c r="AQ67" s="310">
        <v>0</v>
      </c>
      <c r="AR67" s="310">
        <v>0</v>
      </c>
      <c r="AS67" s="310">
        <v>0</v>
      </c>
      <c r="AT67" s="310">
        <v>0</v>
      </c>
      <c r="AU67" s="310">
        <v>0</v>
      </c>
      <c r="AV67" s="310">
        <v>0</v>
      </c>
      <c r="AW67" s="310">
        <v>0</v>
      </c>
      <c r="AX67" s="310">
        <v>0</v>
      </c>
      <c r="AY67" s="310">
        <v>0</v>
      </c>
      <c r="AZ67" s="310">
        <v>0</v>
      </c>
      <c r="BA67" s="310">
        <v>0</v>
      </c>
      <c r="BB67" s="310">
        <v>0</v>
      </c>
      <c r="BC67" s="310">
        <v>0</v>
      </c>
      <c r="BD67" s="310">
        <v>0</v>
      </c>
      <c r="BE67" s="310">
        <v>0</v>
      </c>
      <c r="BF67" s="310">
        <v>0</v>
      </c>
      <c r="BG67" s="310">
        <v>0</v>
      </c>
      <c r="BH67" s="310">
        <v>0</v>
      </c>
      <c r="BI67" s="310">
        <v>0</v>
      </c>
      <c r="BJ67" s="310">
        <v>0</v>
      </c>
      <c r="BK67" s="310">
        <v>0</v>
      </c>
      <c r="BL67" s="310">
        <v>0</v>
      </c>
      <c r="BM67" s="310">
        <v>0</v>
      </c>
      <c r="BN67" s="310">
        <v>0</v>
      </c>
      <c r="BO67" s="310">
        <v>0</v>
      </c>
      <c r="BP67" s="310">
        <v>0</v>
      </c>
      <c r="BQ67" s="310">
        <v>0</v>
      </c>
      <c r="BR67" s="310">
        <v>0</v>
      </c>
      <c r="BS67" s="310">
        <v>0</v>
      </c>
      <c r="BT67" s="310">
        <v>0</v>
      </c>
      <c r="BU67" s="310">
        <v>0</v>
      </c>
      <c r="BV67" s="310">
        <v>0</v>
      </c>
      <c r="BW67" s="310">
        <v>0</v>
      </c>
      <c r="BX67" s="310">
        <v>0</v>
      </c>
      <c r="BY67" s="310">
        <v>0</v>
      </c>
      <c r="BZ67" s="310">
        <v>0</v>
      </c>
      <c r="CA67" s="310">
        <v>0</v>
      </c>
      <c r="CB67" s="18"/>
      <c r="CC67" s="18"/>
    </row>
    <row r="68" spans="1:81" s="19" customFormat="1" ht="10.199999999999999" x14ac:dyDescent="0.2">
      <c r="A68" s="18"/>
      <c r="B68" s="18"/>
      <c r="C68" s="18"/>
      <c r="D68" s="18"/>
      <c r="E68" s="18"/>
      <c r="F68" s="97"/>
      <c r="G68" s="18" t="s">
        <v>428</v>
      </c>
      <c r="H68" s="18"/>
      <c r="I68" s="18"/>
      <c r="J68" s="18" t="s">
        <v>8</v>
      </c>
      <c r="K68" s="18"/>
      <c r="L68" s="18"/>
      <c r="M68" s="18"/>
      <c r="N68" s="18"/>
      <c r="O68" s="18"/>
      <c r="P68" s="18"/>
      <c r="Q68" s="18"/>
      <c r="R68" s="309">
        <v>0.27309064953604567</v>
      </c>
      <c r="S68" s="310"/>
      <c r="T68" s="310"/>
      <c r="U68" s="310">
        <v>0</v>
      </c>
      <c r="V68" s="310">
        <v>0</v>
      </c>
      <c r="W68" s="310">
        <v>0</v>
      </c>
      <c r="X68" s="310">
        <v>0</v>
      </c>
      <c r="Y68" s="310">
        <v>0</v>
      </c>
      <c r="Z68" s="310">
        <v>0</v>
      </c>
      <c r="AA68" s="310">
        <v>0</v>
      </c>
      <c r="AB68" s="310">
        <v>0</v>
      </c>
      <c r="AC68" s="310">
        <v>0</v>
      </c>
      <c r="AD68" s="310">
        <v>0</v>
      </c>
      <c r="AE68" s="310">
        <v>0</v>
      </c>
      <c r="AF68" s="310">
        <v>0</v>
      </c>
      <c r="AG68" s="310">
        <v>0</v>
      </c>
      <c r="AH68" s="310">
        <v>0</v>
      </c>
      <c r="AI68" s="310">
        <v>0</v>
      </c>
      <c r="AJ68" s="310">
        <v>0</v>
      </c>
      <c r="AK68" s="310">
        <v>0</v>
      </c>
      <c r="AL68" s="310">
        <v>0.3</v>
      </c>
      <c r="AM68" s="310">
        <v>0.29945725915875165</v>
      </c>
      <c r="AN68" s="310">
        <v>0.18188976377952754</v>
      </c>
      <c r="AO68" s="310">
        <v>0.3</v>
      </c>
      <c r="AP68" s="310">
        <v>0.30000000000000004</v>
      </c>
      <c r="AQ68" s="310">
        <v>0</v>
      </c>
      <c r="AR68" s="310">
        <v>0</v>
      </c>
      <c r="AS68" s="310">
        <v>0</v>
      </c>
      <c r="AT68" s="310">
        <v>0</v>
      </c>
      <c r="AU68" s="310">
        <v>0</v>
      </c>
      <c r="AV68" s="310">
        <v>0</v>
      </c>
      <c r="AW68" s="310">
        <v>0</v>
      </c>
      <c r="AX68" s="310">
        <v>0</v>
      </c>
      <c r="AY68" s="310">
        <v>0</v>
      </c>
      <c r="AZ68" s="310">
        <v>0</v>
      </c>
      <c r="BA68" s="310">
        <v>0</v>
      </c>
      <c r="BB68" s="310">
        <v>0</v>
      </c>
      <c r="BC68" s="310">
        <v>0</v>
      </c>
      <c r="BD68" s="310">
        <v>0</v>
      </c>
      <c r="BE68" s="310">
        <v>0</v>
      </c>
      <c r="BF68" s="310">
        <v>0</v>
      </c>
      <c r="BG68" s="310">
        <v>0</v>
      </c>
      <c r="BH68" s="310">
        <v>0</v>
      </c>
      <c r="BI68" s="310">
        <v>0</v>
      </c>
      <c r="BJ68" s="310">
        <v>0</v>
      </c>
      <c r="BK68" s="310">
        <v>0</v>
      </c>
      <c r="BL68" s="310">
        <v>0</v>
      </c>
      <c r="BM68" s="310">
        <v>0</v>
      </c>
      <c r="BN68" s="310">
        <v>0</v>
      </c>
      <c r="BO68" s="310">
        <v>0</v>
      </c>
      <c r="BP68" s="310">
        <v>0</v>
      </c>
      <c r="BQ68" s="310">
        <v>0</v>
      </c>
      <c r="BR68" s="310">
        <v>0</v>
      </c>
      <c r="BS68" s="310">
        <v>0</v>
      </c>
      <c r="BT68" s="310">
        <v>0</v>
      </c>
      <c r="BU68" s="310">
        <v>0</v>
      </c>
      <c r="BV68" s="310">
        <v>0</v>
      </c>
      <c r="BW68" s="310">
        <v>0</v>
      </c>
      <c r="BX68" s="310">
        <v>0</v>
      </c>
      <c r="BY68" s="310">
        <v>0</v>
      </c>
      <c r="BZ68" s="310">
        <v>0</v>
      </c>
      <c r="CA68" s="310">
        <v>0</v>
      </c>
      <c r="CB68" s="18"/>
      <c r="CC68" s="18"/>
    </row>
    <row r="69" spans="1:81" s="19" customFormat="1" ht="10.199999999999999" x14ac:dyDescent="0.2">
      <c r="A69" s="18"/>
      <c r="B69" s="18"/>
      <c r="C69" s="18"/>
      <c r="D69" s="18"/>
      <c r="E69" s="18"/>
      <c r="F69" s="97"/>
      <c r="G69" s="18" t="s">
        <v>429</v>
      </c>
      <c r="H69" s="18"/>
      <c r="I69" s="18"/>
      <c r="J69" s="18" t="s">
        <v>8</v>
      </c>
      <c r="K69" s="18"/>
      <c r="L69" s="18"/>
      <c r="M69" s="18"/>
      <c r="N69" s="18"/>
      <c r="O69" s="18"/>
      <c r="P69" s="18"/>
      <c r="Q69" s="18"/>
      <c r="R69" s="309">
        <v>0.26563820491885465</v>
      </c>
      <c r="S69" s="310"/>
      <c r="T69" s="310"/>
      <c r="U69" s="310">
        <v>0</v>
      </c>
      <c r="V69" s="310">
        <v>0</v>
      </c>
      <c r="W69" s="310">
        <v>0</v>
      </c>
      <c r="X69" s="310">
        <v>0</v>
      </c>
      <c r="Y69" s="310">
        <v>0</v>
      </c>
      <c r="Z69" s="310">
        <v>0</v>
      </c>
      <c r="AA69" s="310">
        <v>0</v>
      </c>
      <c r="AB69" s="310">
        <v>0</v>
      </c>
      <c r="AC69" s="310">
        <v>0</v>
      </c>
      <c r="AD69" s="310">
        <v>0</v>
      </c>
      <c r="AE69" s="310">
        <v>0</v>
      </c>
      <c r="AF69" s="310">
        <v>0</v>
      </c>
      <c r="AG69" s="310">
        <v>0</v>
      </c>
      <c r="AH69" s="310">
        <v>0</v>
      </c>
      <c r="AI69" s="310">
        <v>0</v>
      </c>
      <c r="AJ69" s="310">
        <v>0</v>
      </c>
      <c r="AK69" s="310">
        <v>0</v>
      </c>
      <c r="AL69" s="310">
        <v>0.24184661206254648</v>
      </c>
      <c r="AM69" s="310">
        <v>0.26552786827507258</v>
      </c>
      <c r="AN69" s="310">
        <v>0.21427172240100748</v>
      </c>
      <c r="AO69" s="310">
        <v>0.3</v>
      </c>
      <c r="AP69" s="310">
        <v>0.3</v>
      </c>
      <c r="AQ69" s="310">
        <v>0</v>
      </c>
      <c r="AR69" s="310">
        <v>0</v>
      </c>
      <c r="AS69" s="310">
        <v>0</v>
      </c>
      <c r="AT69" s="310">
        <v>0</v>
      </c>
      <c r="AU69" s="310">
        <v>0</v>
      </c>
      <c r="AV69" s="310">
        <v>0</v>
      </c>
      <c r="AW69" s="310">
        <v>0</v>
      </c>
      <c r="AX69" s="310">
        <v>0</v>
      </c>
      <c r="AY69" s="310">
        <v>0</v>
      </c>
      <c r="AZ69" s="310">
        <v>0</v>
      </c>
      <c r="BA69" s="310">
        <v>0</v>
      </c>
      <c r="BB69" s="310">
        <v>0</v>
      </c>
      <c r="BC69" s="310">
        <v>0</v>
      </c>
      <c r="BD69" s="310">
        <v>0</v>
      </c>
      <c r="BE69" s="310">
        <v>0</v>
      </c>
      <c r="BF69" s="310">
        <v>0</v>
      </c>
      <c r="BG69" s="310">
        <v>0</v>
      </c>
      <c r="BH69" s="310">
        <v>0</v>
      </c>
      <c r="BI69" s="310">
        <v>0</v>
      </c>
      <c r="BJ69" s="310">
        <v>0</v>
      </c>
      <c r="BK69" s="310">
        <v>0</v>
      </c>
      <c r="BL69" s="310">
        <v>0</v>
      </c>
      <c r="BM69" s="310">
        <v>0</v>
      </c>
      <c r="BN69" s="310">
        <v>0</v>
      </c>
      <c r="BO69" s="310">
        <v>0</v>
      </c>
      <c r="BP69" s="310">
        <v>0</v>
      </c>
      <c r="BQ69" s="310">
        <v>0</v>
      </c>
      <c r="BR69" s="310">
        <v>0</v>
      </c>
      <c r="BS69" s="310">
        <v>0</v>
      </c>
      <c r="BT69" s="310">
        <v>0</v>
      </c>
      <c r="BU69" s="310">
        <v>0</v>
      </c>
      <c r="BV69" s="310">
        <v>0</v>
      </c>
      <c r="BW69" s="310">
        <v>0</v>
      </c>
      <c r="BX69" s="310">
        <v>0</v>
      </c>
      <c r="BY69" s="310">
        <v>0</v>
      </c>
      <c r="BZ69" s="310">
        <v>0</v>
      </c>
      <c r="CA69" s="310">
        <v>0</v>
      </c>
      <c r="CB69" s="18"/>
      <c r="CC69" s="18"/>
    </row>
    <row r="70" spans="1:81" s="19" customFormat="1" ht="10.199999999999999" x14ac:dyDescent="0.2">
      <c r="A70" s="18"/>
      <c r="B70" s="18"/>
      <c r="C70" s="18"/>
      <c r="D70" s="18"/>
      <c r="E70" s="18"/>
      <c r="F70" s="97"/>
      <c r="G70" s="18" t="s">
        <v>430</v>
      </c>
      <c r="H70" s="18"/>
      <c r="I70" s="18"/>
      <c r="J70" s="18" t="s">
        <v>8</v>
      </c>
      <c r="K70" s="18"/>
      <c r="L70" s="18"/>
      <c r="M70" s="18"/>
      <c r="N70" s="18"/>
      <c r="O70" s="18"/>
      <c r="P70" s="18"/>
      <c r="Q70" s="18"/>
      <c r="R70" s="309">
        <v>0.29999999999999993</v>
      </c>
      <c r="S70" s="310"/>
      <c r="T70" s="310"/>
      <c r="U70" s="310">
        <v>0</v>
      </c>
      <c r="V70" s="310">
        <v>0</v>
      </c>
      <c r="W70" s="310">
        <v>0</v>
      </c>
      <c r="X70" s="310">
        <v>0</v>
      </c>
      <c r="Y70" s="310">
        <v>0</v>
      </c>
      <c r="Z70" s="310">
        <v>0</v>
      </c>
      <c r="AA70" s="310">
        <v>0</v>
      </c>
      <c r="AB70" s="310">
        <v>0</v>
      </c>
      <c r="AC70" s="310">
        <v>0</v>
      </c>
      <c r="AD70" s="310">
        <v>0</v>
      </c>
      <c r="AE70" s="310">
        <v>0</v>
      </c>
      <c r="AF70" s="310">
        <v>0</v>
      </c>
      <c r="AG70" s="310">
        <v>0</v>
      </c>
      <c r="AH70" s="310">
        <v>0</v>
      </c>
      <c r="AI70" s="310">
        <v>0</v>
      </c>
      <c r="AJ70" s="310">
        <v>0</v>
      </c>
      <c r="AK70" s="310">
        <v>0</v>
      </c>
      <c r="AL70" s="310">
        <v>0.3</v>
      </c>
      <c r="AM70" s="310">
        <v>0.29999999999999993</v>
      </c>
      <c r="AN70" s="310">
        <v>0.29999999999999993</v>
      </c>
      <c r="AO70" s="310">
        <v>0.29999999999999993</v>
      </c>
      <c r="AP70" s="310">
        <v>0</v>
      </c>
      <c r="AQ70" s="310">
        <v>0</v>
      </c>
      <c r="AR70" s="310">
        <v>0</v>
      </c>
      <c r="AS70" s="310">
        <v>0</v>
      </c>
      <c r="AT70" s="310">
        <v>0</v>
      </c>
      <c r="AU70" s="310">
        <v>0</v>
      </c>
      <c r="AV70" s="310">
        <v>0</v>
      </c>
      <c r="AW70" s="310">
        <v>0</v>
      </c>
      <c r="AX70" s="310">
        <v>0</v>
      </c>
      <c r="AY70" s="310">
        <v>0</v>
      </c>
      <c r="AZ70" s="310">
        <v>0</v>
      </c>
      <c r="BA70" s="310">
        <v>0</v>
      </c>
      <c r="BB70" s="310">
        <v>0</v>
      </c>
      <c r="BC70" s="310">
        <v>0</v>
      </c>
      <c r="BD70" s="310">
        <v>0</v>
      </c>
      <c r="BE70" s="310">
        <v>0</v>
      </c>
      <c r="BF70" s="310">
        <v>0</v>
      </c>
      <c r="BG70" s="310">
        <v>0</v>
      </c>
      <c r="BH70" s="310">
        <v>0</v>
      </c>
      <c r="BI70" s="310">
        <v>0</v>
      </c>
      <c r="BJ70" s="310">
        <v>0</v>
      </c>
      <c r="BK70" s="310">
        <v>0</v>
      </c>
      <c r="BL70" s="310">
        <v>0</v>
      </c>
      <c r="BM70" s="310">
        <v>0</v>
      </c>
      <c r="BN70" s="310">
        <v>0</v>
      </c>
      <c r="BO70" s="310">
        <v>0</v>
      </c>
      <c r="BP70" s="310">
        <v>0</v>
      </c>
      <c r="BQ70" s="310">
        <v>0</v>
      </c>
      <c r="BR70" s="310">
        <v>0</v>
      </c>
      <c r="BS70" s="310">
        <v>0</v>
      </c>
      <c r="BT70" s="310">
        <v>0</v>
      </c>
      <c r="BU70" s="310">
        <v>0</v>
      </c>
      <c r="BV70" s="310">
        <v>0</v>
      </c>
      <c r="BW70" s="310">
        <v>0</v>
      </c>
      <c r="BX70" s="310">
        <v>0</v>
      </c>
      <c r="BY70" s="310">
        <v>0</v>
      </c>
      <c r="BZ70" s="310">
        <v>0</v>
      </c>
      <c r="CA70" s="310">
        <v>0</v>
      </c>
      <c r="CB70" s="18"/>
      <c r="CC70" s="18"/>
    </row>
    <row r="71" spans="1:81" s="69" customFormat="1" ht="6.6" x14ac:dyDescent="0.15">
      <c r="A71" s="68"/>
      <c r="B71" s="68"/>
      <c r="C71" s="68"/>
      <c r="D71" s="68"/>
      <c r="E71" s="68"/>
      <c r="F71" s="120"/>
      <c r="G71" s="68"/>
      <c r="H71" s="68"/>
      <c r="I71" s="68"/>
      <c r="J71" s="68"/>
      <c r="K71" s="68"/>
      <c r="L71" s="68"/>
      <c r="M71" s="68"/>
      <c r="N71" s="68"/>
      <c r="O71" s="68"/>
      <c r="P71" s="68"/>
      <c r="Q71" s="68"/>
      <c r="R71" s="72"/>
      <c r="S71" s="68"/>
      <c r="T71" s="68"/>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71"/>
      <c r="BY71" s="71"/>
      <c r="BZ71" s="71"/>
      <c r="CA71" s="71"/>
      <c r="CB71" s="68"/>
      <c r="CC71" s="68"/>
    </row>
    <row r="72" spans="1:81" s="69" customFormat="1" ht="6.6" x14ac:dyDescent="0.15">
      <c r="A72" s="68"/>
      <c r="B72" s="68"/>
      <c r="C72" s="68"/>
      <c r="D72" s="68"/>
      <c r="E72" s="68"/>
      <c r="F72" s="120"/>
      <c r="G72" s="68"/>
      <c r="H72" s="68"/>
      <c r="I72" s="68"/>
      <c r="J72" s="68"/>
      <c r="K72" s="68"/>
      <c r="L72" s="68"/>
      <c r="M72" s="68"/>
      <c r="N72" s="68"/>
      <c r="O72" s="68"/>
      <c r="P72" s="68"/>
      <c r="Q72" s="68"/>
      <c r="R72" s="72"/>
      <c r="S72" s="68"/>
      <c r="T72" s="68"/>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1"/>
      <c r="BZ72" s="71"/>
      <c r="CA72" s="71"/>
      <c r="CB72" s="68"/>
      <c r="CC72" s="68"/>
    </row>
    <row r="73" spans="1:81" s="7" customFormat="1" x14ac:dyDescent="0.25">
      <c r="A73" s="106"/>
      <c r="B73" s="106"/>
      <c r="C73" s="106"/>
      <c r="D73" s="106" t="s">
        <v>222</v>
      </c>
      <c r="E73" s="106"/>
      <c r="F73" s="107"/>
      <c r="G73" s="109" t="s">
        <v>91</v>
      </c>
      <c r="H73" s="109"/>
      <c r="I73" s="109"/>
      <c r="J73" s="110" t="s">
        <v>273</v>
      </c>
      <c r="K73" s="106"/>
      <c r="L73" s="106"/>
      <c r="M73" s="106"/>
      <c r="N73" s="106"/>
      <c r="O73" s="106"/>
      <c r="P73" s="106"/>
      <c r="Q73" s="106"/>
      <c r="R73" s="73">
        <v>276.61799999999999</v>
      </c>
      <c r="S73" s="106"/>
      <c r="T73" s="106"/>
      <c r="U73" s="73">
        <v>0</v>
      </c>
      <c r="V73" s="73">
        <v>0</v>
      </c>
      <c r="W73" s="73">
        <v>0</v>
      </c>
      <c r="X73" s="73">
        <v>0</v>
      </c>
      <c r="Y73" s="73">
        <v>0</v>
      </c>
      <c r="Z73" s="73">
        <v>0</v>
      </c>
      <c r="AA73" s="73">
        <v>0</v>
      </c>
      <c r="AB73" s="73">
        <v>0</v>
      </c>
      <c r="AC73" s="73">
        <v>0</v>
      </c>
      <c r="AD73" s="73">
        <v>0</v>
      </c>
      <c r="AE73" s="73">
        <v>0</v>
      </c>
      <c r="AF73" s="73">
        <v>0</v>
      </c>
      <c r="AG73" s="73">
        <v>0</v>
      </c>
      <c r="AH73" s="73">
        <v>0</v>
      </c>
      <c r="AI73" s="73">
        <v>0</v>
      </c>
      <c r="AJ73" s="73">
        <v>0</v>
      </c>
      <c r="AK73" s="73">
        <v>0</v>
      </c>
      <c r="AL73" s="73">
        <v>30.13</v>
      </c>
      <c r="AM73" s="73">
        <v>35.279000000000003</v>
      </c>
      <c r="AN73" s="73">
        <v>17.23</v>
      </c>
      <c r="AO73" s="73">
        <v>188.97899999999998</v>
      </c>
      <c r="AP73" s="73">
        <v>5</v>
      </c>
      <c r="AQ73" s="73">
        <v>0</v>
      </c>
      <c r="AR73" s="73">
        <v>0</v>
      </c>
      <c r="AS73" s="73">
        <v>0</v>
      </c>
      <c r="AT73" s="73">
        <v>0</v>
      </c>
      <c r="AU73" s="73">
        <v>0</v>
      </c>
      <c r="AV73" s="73">
        <v>0</v>
      </c>
      <c r="AW73" s="73">
        <v>0</v>
      </c>
      <c r="AX73" s="73">
        <v>0</v>
      </c>
      <c r="AY73" s="73">
        <v>0</v>
      </c>
      <c r="AZ73" s="73">
        <v>0</v>
      </c>
      <c r="BA73" s="73">
        <v>0</v>
      </c>
      <c r="BB73" s="73">
        <v>0</v>
      </c>
      <c r="BC73" s="73">
        <v>0</v>
      </c>
      <c r="BD73" s="73">
        <v>0</v>
      </c>
      <c r="BE73" s="73">
        <v>0</v>
      </c>
      <c r="BF73" s="73">
        <v>0</v>
      </c>
      <c r="BG73" s="73">
        <v>0</v>
      </c>
      <c r="BH73" s="73">
        <v>0</v>
      </c>
      <c r="BI73" s="73">
        <v>0</v>
      </c>
      <c r="BJ73" s="73">
        <v>0</v>
      </c>
      <c r="BK73" s="73">
        <v>0</v>
      </c>
      <c r="BL73" s="73">
        <v>0</v>
      </c>
      <c r="BM73" s="73">
        <v>0</v>
      </c>
      <c r="BN73" s="73">
        <v>0</v>
      </c>
      <c r="BO73" s="73">
        <v>0</v>
      </c>
      <c r="BP73" s="73">
        <v>0</v>
      </c>
      <c r="BQ73" s="73">
        <v>0</v>
      </c>
      <c r="BR73" s="73">
        <v>0</v>
      </c>
      <c r="BS73" s="73">
        <v>0</v>
      </c>
      <c r="BT73" s="73">
        <v>0</v>
      </c>
      <c r="BU73" s="73">
        <v>0</v>
      </c>
      <c r="BV73" s="73">
        <v>0</v>
      </c>
      <c r="BW73" s="73">
        <v>0</v>
      </c>
      <c r="BX73" s="73">
        <v>0</v>
      </c>
      <c r="BY73" s="73">
        <v>0</v>
      </c>
      <c r="BZ73" s="73">
        <v>0</v>
      </c>
      <c r="CA73" s="73">
        <v>0</v>
      </c>
      <c r="CB73" s="106"/>
      <c r="CC73" s="106"/>
    </row>
    <row r="74" spans="1:81" s="307" customFormat="1" ht="9.6" x14ac:dyDescent="0.2">
      <c r="A74" s="315"/>
      <c r="B74" s="315"/>
      <c r="C74" s="315"/>
      <c r="D74" s="315"/>
      <c r="E74" s="315"/>
      <c r="F74" s="315"/>
      <c r="G74" s="315" t="s">
        <v>23</v>
      </c>
      <c r="H74" s="315"/>
      <c r="I74" s="315"/>
      <c r="J74" s="315"/>
      <c r="K74" s="315"/>
      <c r="L74" s="315"/>
      <c r="M74" s="315"/>
      <c r="N74" s="315"/>
      <c r="O74" s="315"/>
      <c r="P74" s="315"/>
      <c r="Q74" s="315"/>
      <c r="R74" s="316">
        <v>0</v>
      </c>
      <c r="S74" s="315"/>
      <c r="T74" s="315"/>
      <c r="U74" s="317"/>
      <c r="V74" s="317"/>
      <c r="W74" s="317"/>
      <c r="X74" s="317"/>
      <c r="Y74" s="317"/>
      <c r="Z74" s="317"/>
      <c r="AA74" s="317"/>
      <c r="AB74" s="317"/>
      <c r="AC74" s="317"/>
      <c r="AD74" s="317"/>
      <c r="AE74" s="317"/>
      <c r="AF74" s="317"/>
      <c r="AG74" s="317"/>
      <c r="AH74" s="317"/>
      <c r="AI74" s="317"/>
      <c r="AJ74" s="317"/>
      <c r="AK74" s="317"/>
      <c r="AL74" s="317"/>
      <c r="AM74" s="317"/>
      <c r="AN74" s="317"/>
      <c r="AO74" s="317"/>
      <c r="AP74" s="317"/>
      <c r="AQ74" s="317"/>
      <c r="AR74" s="317"/>
      <c r="AS74" s="317"/>
      <c r="AT74" s="317"/>
      <c r="AU74" s="317"/>
      <c r="AV74" s="317"/>
      <c r="AW74" s="317"/>
      <c r="AX74" s="317"/>
      <c r="AY74" s="317"/>
      <c r="AZ74" s="317"/>
      <c r="BA74" s="317"/>
      <c r="BB74" s="317"/>
      <c r="BC74" s="317"/>
      <c r="BD74" s="317"/>
      <c r="BE74" s="317"/>
      <c r="BF74" s="317"/>
      <c r="BG74" s="317"/>
      <c r="BH74" s="317"/>
      <c r="BI74" s="317"/>
      <c r="BJ74" s="317"/>
      <c r="BK74" s="317"/>
      <c r="BL74" s="317"/>
      <c r="BM74" s="317"/>
      <c r="BN74" s="317"/>
      <c r="BO74" s="317"/>
      <c r="BP74" s="317"/>
      <c r="BQ74" s="317"/>
      <c r="BR74" s="317"/>
      <c r="BS74" s="317"/>
      <c r="BT74" s="317"/>
      <c r="BU74" s="317"/>
      <c r="BV74" s="317"/>
      <c r="BW74" s="317"/>
      <c r="BX74" s="317"/>
      <c r="BY74" s="317"/>
      <c r="BZ74" s="317"/>
      <c r="CA74" s="317"/>
      <c r="CB74" s="315"/>
      <c r="CC74" s="315"/>
    </row>
    <row r="75" spans="1:81" s="19" customFormat="1" ht="10.199999999999999" x14ac:dyDescent="0.2">
      <c r="A75" s="78"/>
      <c r="B75" s="78"/>
      <c r="C75" s="78"/>
      <c r="D75" s="78"/>
      <c r="E75" s="78"/>
      <c r="F75" s="104"/>
      <c r="G75" s="78" t="s">
        <v>425</v>
      </c>
      <c r="H75" s="78"/>
      <c r="I75" s="78"/>
      <c r="J75" s="78" t="s">
        <v>273</v>
      </c>
      <c r="K75" s="78"/>
      <c r="L75" s="78"/>
      <c r="M75" s="78"/>
      <c r="N75" s="78"/>
      <c r="O75" s="78"/>
      <c r="P75" s="78"/>
      <c r="Q75" s="78"/>
      <c r="R75" s="318">
        <v>0.08</v>
      </c>
      <c r="S75" s="319"/>
      <c r="T75" s="319"/>
      <c r="U75" s="319">
        <v>0</v>
      </c>
      <c r="V75" s="319">
        <v>0</v>
      </c>
      <c r="W75" s="319">
        <v>0</v>
      </c>
      <c r="X75" s="319">
        <v>0</v>
      </c>
      <c r="Y75" s="319">
        <v>0</v>
      </c>
      <c r="Z75" s="319">
        <v>0</v>
      </c>
      <c r="AA75" s="319">
        <v>0</v>
      </c>
      <c r="AB75" s="319">
        <v>0</v>
      </c>
      <c r="AC75" s="319">
        <v>0</v>
      </c>
      <c r="AD75" s="319">
        <v>0</v>
      </c>
      <c r="AE75" s="319">
        <v>0</v>
      </c>
      <c r="AF75" s="319">
        <v>0</v>
      </c>
      <c r="AG75" s="319">
        <v>0</v>
      </c>
      <c r="AH75" s="319">
        <v>0</v>
      </c>
      <c r="AI75" s="319">
        <v>0</v>
      </c>
      <c r="AJ75" s="319">
        <v>0</v>
      </c>
      <c r="AK75" s="319">
        <v>0</v>
      </c>
      <c r="AL75" s="319">
        <v>0.03</v>
      </c>
      <c r="AM75" s="319">
        <v>0.05</v>
      </c>
      <c r="AN75" s="319">
        <v>0</v>
      </c>
      <c r="AO75" s="319">
        <v>0</v>
      </c>
      <c r="AP75" s="319">
        <v>0</v>
      </c>
      <c r="AQ75" s="319">
        <v>0</v>
      </c>
      <c r="AR75" s="319">
        <v>0</v>
      </c>
      <c r="AS75" s="319">
        <v>0</v>
      </c>
      <c r="AT75" s="319">
        <v>0</v>
      </c>
      <c r="AU75" s="319">
        <v>0</v>
      </c>
      <c r="AV75" s="319">
        <v>0</v>
      </c>
      <c r="AW75" s="319">
        <v>0</v>
      </c>
      <c r="AX75" s="319">
        <v>0</v>
      </c>
      <c r="AY75" s="319">
        <v>0</v>
      </c>
      <c r="AZ75" s="319">
        <v>0</v>
      </c>
      <c r="BA75" s="319">
        <v>0</v>
      </c>
      <c r="BB75" s="319">
        <v>0</v>
      </c>
      <c r="BC75" s="319">
        <v>0</v>
      </c>
      <c r="BD75" s="319">
        <v>0</v>
      </c>
      <c r="BE75" s="319">
        <v>0</v>
      </c>
      <c r="BF75" s="319">
        <v>0</v>
      </c>
      <c r="BG75" s="319">
        <v>0</v>
      </c>
      <c r="BH75" s="319">
        <v>0</v>
      </c>
      <c r="BI75" s="319">
        <v>0</v>
      </c>
      <c r="BJ75" s="319">
        <v>0</v>
      </c>
      <c r="BK75" s="319">
        <v>0</v>
      </c>
      <c r="BL75" s="319">
        <v>0</v>
      </c>
      <c r="BM75" s="319">
        <v>0</v>
      </c>
      <c r="BN75" s="319">
        <v>0</v>
      </c>
      <c r="BO75" s="319">
        <v>0</v>
      </c>
      <c r="BP75" s="319">
        <v>0</v>
      </c>
      <c r="BQ75" s="319">
        <v>0</v>
      </c>
      <c r="BR75" s="319">
        <v>0</v>
      </c>
      <c r="BS75" s="319">
        <v>0</v>
      </c>
      <c r="BT75" s="319">
        <v>0</v>
      </c>
      <c r="BU75" s="319">
        <v>0</v>
      </c>
      <c r="BV75" s="319">
        <v>0</v>
      </c>
      <c r="BW75" s="319">
        <v>0</v>
      </c>
      <c r="BX75" s="319">
        <v>0</v>
      </c>
      <c r="BY75" s="319">
        <v>0</v>
      </c>
      <c r="BZ75" s="319">
        <v>0</v>
      </c>
      <c r="CA75" s="319">
        <v>0</v>
      </c>
      <c r="CB75" s="78"/>
      <c r="CC75" s="78"/>
    </row>
    <row r="76" spans="1:81" s="19" customFormat="1" ht="10.199999999999999" x14ac:dyDescent="0.2">
      <c r="A76" s="78"/>
      <c r="B76" s="78"/>
      <c r="C76" s="78"/>
      <c r="D76" s="78"/>
      <c r="E76" s="78"/>
      <c r="F76" s="104"/>
      <c r="G76" s="78" t="s">
        <v>426</v>
      </c>
      <c r="H76" s="78"/>
      <c r="I76" s="78"/>
      <c r="J76" s="78" t="s">
        <v>273</v>
      </c>
      <c r="K76" s="78"/>
      <c r="L76" s="78"/>
      <c r="M76" s="78"/>
      <c r="N76" s="78"/>
      <c r="O76" s="78"/>
      <c r="P76" s="78"/>
      <c r="Q76" s="78"/>
      <c r="R76" s="318">
        <v>58.457999999999998</v>
      </c>
      <c r="S76" s="319"/>
      <c r="T76" s="319"/>
      <c r="U76" s="319">
        <v>0</v>
      </c>
      <c r="V76" s="319">
        <v>0</v>
      </c>
      <c r="W76" s="319">
        <v>0</v>
      </c>
      <c r="X76" s="319">
        <v>0</v>
      </c>
      <c r="Y76" s="319">
        <v>0</v>
      </c>
      <c r="Z76" s="319">
        <v>0</v>
      </c>
      <c r="AA76" s="319">
        <v>0</v>
      </c>
      <c r="AB76" s="319">
        <v>0</v>
      </c>
      <c r="AC76" s="319">
        <v>0</v>
      </c>
      <c r="AD76" s="319">
        <v>0</v>
      </c>
      <c r="AE76" s="319">
        <v>0</v>
      </c>
      <c r="AF76" s="319">
        <v>0</v>
      </c>
      <c r="AG76" s="319">
        <v>0</v>
      </c>
      <c r="AH76" s="319">
        <v>0</v>
      </c>
      <c r="AI76" s="319">
        <v>0</v>
      </c>
      <c r="AJ76" s="319">
        <v>0</v>
      </c>
      <c r="AK76" s="319">
        <v>0</v>
      </c>
      <c r="AL76" s="319">
        <v>0</v>
      </c>
      <c r="AM76" s="319">
        <v>7.7290000000000001</v>
      </c>
      <c r="AN76" s="319">
        <v>0</v>
      </c>
      <c r="AO76" s="319">
        <v>50.728999999999999</v>
      </c>
      <c r="AP76" s="319">
        <v>0</v>
      </c>
      <c r="AQ76" s="319">
        <v>0</v>
      </c>
      <c r="AR76" s="319">
        <v>0</v>
      </c>
      <c r="AS76" s="319">
        <v>0</v>
      </c>
      <c r="AT76" s="319">
        <v>0</v>
      </c>
      <c r="AU76" s="319">
        <v>0</v>
      </c>
      <c r="AV76" s="319">
        <v>0</v>
      </c>
      <c r="AW76" s="319">
        <v>0</v>
      </c>
      <c r="AX76" s="319">
        <v>0</v>
      </c>
      <c r="AY76" s="319">
        <v>0</v>
      </c>
      <c r="AZ76" s="319">
        <v>0</v>
      </c>
      <c r="BA76" s="319">
        <v>0</v>
      </c>
      <c r="BB76" s="319">
        <v>0</v>
      </c>
      <c r="BC76" s="319">
        <v>0</v>
      </c>
      <c r="BD76" s="319">
        <v>0</v>
      </c>
      <c r="BE76" s="319">
        <v>0</v>
      </c>
      <c r="BF76" s="319">
        <v>0</v>
      </c>
      <c r="BG76" s="319">
        <v>0</v>
      </c>
      <c r="BH76" s="319">
        <v>0</v>
      </c>
      <c r="BI76" s="319">
        <v>0</v>
      </c>
      <c r="BJ76" s="319">
        <v>0</v>
      </c>
      <c r="BK76" s="319">
        <v>0</v>
      </c>
      <c r="BL76" s="319">
        <v>0</v>
      </c>
      <c r="BM76" s="319">
        <v>0</v>
      </c>
      <c r="BN76" s="319">
        <v>0</v>
      </c>
      <c r="BO76" s="319">
        <v>0</v>
      </c>
      <c r="BP76" s="319">
        <v>0</v>
      </c>
      <c r="BQ76" s="319">
        <v>0</v>
      </c>
      <c r="BR76" s="319">
        <v>0</v>
      </c>
      <c r="BS76" s="319">
        <v>0</v>
      </c>
      <c r="BT76" s="319">
        <v>0</v>
      </c>
      <c r="BU76" s="319">
        <v>0</v>
      </c>
      <c r="BV76" s="319">
        <v>0</v>
      </c>
      <c r="BW76" s="319">
        <v>0</v>
      </c>
      <c r="BX76" s="319">
        <v>0</v>
      </c>
      <c r="BY76" s="319">
        <v>0</v>
      </c>
      <c r="BZ76" s="319">
        <v>0</v>
      </c>
      <c r="CA76" s="319">
        <v>0</v>
      </c>
      <c r="CB76" s="78"/>
      <c r="CC76" s="78"/>
    </row>
    <row r="77" spans="1:81" s="19" customFormat="1" ht="10.199999999999999" x14ac:dyDescent="0.2">
      <c r="A77" s="78"/>
      <c r="B77" s="78"/>
      <c r="C77" s="78"/>
      <c r="D77" s="78"/>
      <c r="E77" s="78"/>
      <c r="F77" s="104"/>
      <c r="G77" s="78" t="s">
        <v>427</v>
      </c>
      <c r="H77" s="78"/>
      <c r="I77" s="78"/>
      <c r="J77" s="78" t="s">
        <v>273</v>
      </c>
      <c r="K77" s="78"/>
      <c r="L77" s="78"/>
      <c r="M77" s="78"/>
      <c r="N77" s="78"/>
      <c r="O77" s="78"/>
      <c r="P77" s="78"/>
      <c r="Q77" s="78"/>
      <c r="R77" s="318">
        <v>0</v>
      </c>
      <c r="S77" s="319"/>
      <c r="T77" s="319"/>
      <c r="U77" s="319">
        <v>0</v>
      </c>
      <c r="V77" s="319">
        <v>0</v>
      </c>
      <c r="W77" s="319">
        <v>0</v>
      </c>
      <c r="X77" s="319">
        <v>0</v>
      </c>
      <c r="Y77" s="319">
        <v>0</v>
      </c>
      <c r="Z77" s="319">
        <v>0</v>
      </c>
      <c r="AA77" s="319">
        <v>0</v>
      </c>
      <c r="AB77" s="319">
        <v>0</v>
      </c>
      <c r="AC77" s="319">
        <v>0</v>
      </c>
      <c r="AD77" s="319">
        <v>0</v>
      </c>
      <c r="AE77" s="319">
        <v>0</v>
      </c>
      <c r="AF77" s="319">
        <v>0</v>
      </c>
      <c r="AG77" s="319">
        <v>0</v>
      </c>
      <c r="AH77" s="319">
        <v>0</v>
      </c>
      <c r="AI77" s="319">
        <v>0</v>
      </c>
      <c r="AJ77" s="319">
        <v>0</v>
      </c>
      <c r="AK77" s="319">
        <v>0</v>
      </c>
      <c r="AL77" s="319">
        <v>0</v>
      </c>
      <c r="AM77" s="319">
        <v>0</v>
      </c>
      <c r="AN77" s="319">
        <v>0</v>
      </c>
      <c r="AO77" s="319">
        <v>0</v>
      </c>
      <c r="AP77" s="319">
        <v>0</v>
      </c>
      <c r="AQ77" s="319">
        <v>0</v>
      </c>
      <c r="AR77" s="319">
        <v>0</v>
      </c>
      <c r="AS77" s="319">
        <v>0</v>
      </c>
      <c r="AT77" s="319">
        <v>0</v>
      </c>
      <c r="AU77" s="319">
        <v>0</v>
      </c>
      <c r="AV77" s="319">
        <v>0</v>
      </c>
      <c r="AW77" s="319">
        <v>0</v>
      </c>
      <c r="AX77" s="319">
        <v>0</v>
      </c>
      <c r="AY77" s="319">
        <v>0</v>
      </c>
      <c r="AZ77" s="319">
        <v>0</v>
      </c>
      <c r="BA77" s="319">
        <v>0</v>
      </c>
      <c r="BB77" s="319">
        <v>0</v>
      </c>
      <c r="BC77" s="319">
        <v>0</v>
      </c>
      <c r="BD77" s="319">
        <v>0</v>
      </c>
      <c r="BE77" s="319">
        <v>0</v>
      </c>
      <c r="BF77" s="319">
        <v>0</v>
      </c>
      <c r="BG77" s="319">
        <v>0</v>
      </c>
      <c r="BH77" s="319">
        <v>0</v>
      </c>
      <c r="BI77" s="319">
        <v>0</v>
      </c>
      <c r="BJ77" s="319">
        <v>0</v>
      </c>
      <c r="BK77" s="319">
        <v>0</v>
      </c>
      <c r="BL77" s="319">
        <v>0</v>
      </c>
      <c r="BM77" s="319">
        <v>0</v>
      </c>
      <c r="BN77" s="319">
        <v>0</v>
      </c>
      <c r="BO77" s="319">
        <v>0</v>
      </c>
      <c r="BP77" s="319">
        <v>0</v>
      </c>
      <c r="BQ77" s="319">
        <v>0</v>
      </c>
      <c r="BR77" s="319">
        <v>0</v>
      </c>
      <c r="BS77" s="319">
        <v>0</v>
      </c>
      <c r="BT77" s="319">
        <v>0</v>
      </c>
      <c r="BU77" s="319">
        <v>0</v>
      </c>
      <c r="BV77" s="319">
        <v>0</v>
      </c>
      <c r="BW77" s="319">
        <v>0</v>
      </c>
      <c r="BX77" s="319">
        <v>0</v>
      </c>
      <c r="BY77" s="319">
        <v>0</v>
      </c>
      <c r="BZ77" s="319">
        <v>0</v>
      </c>
      <c r="CA77" s="319">
        <v>0</v>
      </c>
      <c r="CB77" s="78"/>
      <c r="CC77" s="78"/>
    </row>
    <row r="78" spans="1:81" s="19" customFormat="1" ht="10.199999999999999" x14ac:dyDescent="0.2">
      <c r="A78" s="78"/>
      <c r="B78" s="78"/>
      <c r="C78" s="78"/>
      <c r="D78" s="78"/>
      <c r="E78" s="78"/>
      <c r="F78" s="104"/>
      <c r="G78" s="78" t="s">
        <v>428</v>
      </c>
      <c r="H78" s="78"/>
      <c r="I78" s="78"/>
      <c r="J78" s="78" t="s">
        <v>273</v>
      </c>
      <c r="K78" s="78"/>
      <c r="L78" s="78"/>
      <c r="M78" s="78"/>
      <c r="N78" s="78"/>
      <c r="O78" s="78"/>
      <c r="P78" s="78"/>
      <c r="Q78" s="78"/>
      <c r="R78" s="318">
        <v>130.93</v>
      </c>
      <c r="S78" s="319"/>
      <c r="T78" s="319"/>
      <c r="U78" s="319">
        <v>0</v>
      </c>
      <c r="V78" s="319">
        <v>0</v>
      </c>
      <c r="W78" s="319">
        <v>0</v>
      </c>
      <c r="X78" s="319">
        <v>0</v>
      </c>
      <c r="Y78" s="319">
        <v>0</v>
      </c>
      <c r="Z78" s="319">
        <v>0</v>
      </c>
      <c r="AA78" s="319">
        <v>0</v>
      </c>
      <c r="AB78" s="319">
        <v>0</v>
      </c>
      <c r="AC78" s="319">
        <v>0</v>
      </c>
      <c r="AD78" s="319">
        <v>0</v>
      </c>
      <c r="AE78" s="319">
        <v>0</v>
      </c>
      <c r="AF78" s="319">
        <v>0</v>
      </c>
      <c r="AG78" s="319">
        <v>0</v>
      </c>
      <c r="AH78" s="319">
        <v>0</v>
      </c>
      <c r="AI78" s="319">
        <v>0</v>
      </c>
      <c r="AJ78" s="319">
        <v>0</v>
      </c>
      <c r="AK78" s="319">
        <v>0</v>
      </c>
      <c r="AL78" s="319">
        <v>10.050000000000001</v>
      </c>
      <c r="AM78" s="319">
        <v>15.4</v>
      </c>
      <c r="AN78" s="319">
        <v>7.23</v>
      </c>
      <c r="AO78" s="319">
        <v>93.25</v>
      </c>
      <c r="AP78" s="319">
        <v>5</v>
      </c>
      <c r="AQ78" s="319">
        <v>0</v>
      </c>
      <c r="AR78" s="319">
        <v>0</v>
      </c>
      <c r="AS78" s="319">
        <v>0</v>
      </c>
      <c r="AT78" s="319">
        <v>0</v>
      </c>
      <c r="AU78" s="319">
        <v>0</v>
      </c>
      <c r="AV78" s="319">
        <v>0</v>
      </c>
      <c r="AW78" s="319">
        <v>0</v>
      </c>
      <c r="AX78" s="319">
        <v>0</v>
      </c>
      <c r="AY78" s="319">
        <v>0</v>
      </c>
      <c r="AZ78" s="319">
        <v>0</v>
      </c>
      <c r="BA78" s="319">
        <v>0</v>
      </c>
      <c r="BB78" s="319">
        <v>0</v>
      </c>
      <c r="BC78" s="319">
        <v>0</v>
      </c>
      <c r="BD78" s="319">
        <v>0</v>
      </c>
      <c r="BE78" s="319">
        <v>0</v>
      </c>
      <c r="BF78" s="319">
        <v>0</v>
      </c>
      <c r="BG78" s="319">
        <v>0</v>
      </c>
      <c r="BH78" s="319">
        <v>0</v>
      </c>
      <c r="BI78" s="319">
        <v>0</v>
      </c>
      <c r="BJ78" s="319">
        <v>0</v>
      </c>
      <c r="BK78" s="319">
        <v>0</v>
      </c>
      <c r="BL78" s="319">
        <v>0</v>
      </c>
      <c r="BM78" s="319">
        <v>0</v>
      </c>
      <c r="BN78" s="319">
        <v>0</v>
      </c>
      <c r="BO78" s="319">
        <v>0</v>
      </c>
      <c r="BP78" s="319">
        <v>0</v>
      </c>
      <c r="BQ78" s="319">
        <v>0</v>
      </c>
      <c r="BR78" s="319">
        <v>0</v>
      </c>
      <c r="BS78" s="319">
        <v>0</v>
      </c>
      <c r="BT78" s="319">
        <v>0</v>
      </c>
      <c r="BU78" s="319">
        <v>0</v>
      </c>
      <c r="BV78" s="319">
        <v>0</v>
      </c>
      <c r="BW78" s="319">
        <v>0</v>
      </c>
      <c r="BX78" s="319">
        <v>0</v>
      </c>
      <c r="BY78" s="319">
        <v>0</v>
      </c>
      <c r="BZ78" s="319">
        <v>0</v>
      </c>
      <c r="CA78" s="319">
        <v>0</v>
      </c>
      <c r="CB78" s="78"/>
      <c r="CC78" s="78"/>
    </row>
    <row r="79" spans="1:81" s="19" customFormat="1" ht="10.199999999999999" x14ac:dyDescent="0.2">
      <c r="A79" s="78"/>
      <c r="B79" s="78"/>
      <c r="C79" s="78"/>
      <c r="D79" s="78"/>
      <c r="E79" s="78"/>
      <c r="F79" s="104"/>
      <c r="G79" s="78" t="s">
        <v>429</v>
      </c>
      <c r="H79" s="78"/>
      <c r="I79" s="78"/>
      <c r="J79" s="78" t="s">
        <v>273</v>
      </c>
      <c r="K79" s="78"/>
      <c r="L79" s="78"/>
      <c r="M79" s="78"/>
      <c r="N79" s="78"/>
      <c r="O79" s="78"/>
      <c r="P79" s="78"/>
      <c r="Q79" s="78"/>
      <c r="R79" s="318">
        <v>42</v>
      </c>
      <c r="S79" s="319"/>
      <c r="T79" s="319"/>
      <c r="U79" s="319">
        <v>0</v>
      </c>
      <c r="V79" s="319">
        <v>0</v>
      </c>
      <c r="W79" s="319">
        <v>0</v>
      </c>
      <c r="X79" s="319">
        <v>0</v>
      </c>
      <c r="Y79" s="319">
        <v>0</v>
      </c>
      <c r="Z79" s="319">
        <v>0</v>
      </c>
      <c r="AA79" s="319">
        <v>0</v>
      </c>
      <c r="AB79" s="319">
        <v>0</v>
      </c>
      <c r="AC79" s="319">
        <v>0</v>
      </c>
      <c r="AD79" s="319">
        <v>0</v>
      </c>
      <c r="AE79" s="319">
        <v>0</v>
      </c>
      <c r="AF79" s="319">
        <v>0</v>
      </c>
      <c r="AG79" s="319">
        <v>0</v>
      </c>
      <c r="AH79" s="319">
        <v>0</v>
      </c>
      <c r="AI79" s="319">
        <v>0</v>
      </c>
      <c r="AJ79" s="319">
        <v>0</v>
      </c>
      <c r="AK79" s="319">
        <v>0</v>
      </c>
      <c r="AL79" s="319">
        <v>20</v>
      </c>
      <c r="AM79" s="319">
        <v>7</v>
      </c>
      <c r="AN79" s="319">
        <v>0</v>
      </c>
      <c r="AO79" s="319">
        <v>15</v>
      </c>
      <c r="AP79" s="319">
        <v>0</v>
      </c>
      <c r="AQ79" s="319">
        <v>0</v>
      </c>
      <c r="AR79" s="319">
        <v>0</v>
      </c>
      <c r="AS79" s="319">
        <v>0</v>
      </c>
      <c r="AT79" s="319">
        <v>0</v>
      </c>
      <c r="AU79" s="319">
        <v>0</v>
      </c>
      <c r="AV79" s="319">
        <v>0</v>
      </c>
      <c r="AW79" s="319">
        <v>0</v>
      </c>
      <c r="AX79" s="319">
        <v>0</v>
      </c>
      <c r="AY79" s="319">
        <v>0</v>
      </c>
      <c r="AZ79" s="319">
        <v>0</v>
      </c>
      <c r="BA79" s="319">
        <v>0</v>
      </c>
      <c r="BB79" s="319">
        <v>0</v>
      </c>
      <c r="BC79" s="319">
        <v>0</v>
      </c>
      <c r="BD79" s="319">
        <v>0</v>
      </c>
      <c r="BE79" s="319">
        <v>0</v>
      </c>
      <c r="BF79" s="319">
        <v>0</v>
      </c>
      <c r="BG79" s="319">
        <v>0</v>
      </c>
      <c r="BH79" s="319">
        <v>0</v>
      </c>
      <c r="BI79" s="319">
        <v>0</v>
      </c>
      <c r="BJ79" s="319">
        <v>0</v>
      </c>
      <c r="BK79" s="319">
        <v>0</v>
      </c>
      <c r="BL79" s="319">
        <v>0</v>
      </c>
      <c r="BM79" s="319">
        <v>0</v>
      </c>
      <c r="BN79" s="319">
        <v>0</v>
      </c>
      <c r="BO79" s="319">
        <v>0</v>
      </c>
      <c r="BP79" s="319">
        <v>0</v>
      </c>
      <c r="BQ79" s="319">
        <v>0</v>
      </c>
      <c r="BR79" s="319">
        <v>0</v>
      </c>
      <c r="BS79" s="319">
        <v>0</v>
      </c>
      <c r="BT79" s="319">
        <v>0</v>
      </c>
      <c r="BU79" s="319">
        <v>0</v>
      </c>
      <c r="BV79" s="319">
        <v>0</v>
      </c>
      <c r="BW79" s="319">
        <v>0</v>
      </c>
      <c r="BX79" s="319">
        <v>0</v>
      </c>
      <c r="BY79" s="319">
        <v>0</v>
      </c>
      <c r="BZ79" s="319">
        <v>0</v>
      </c>
      <c r="CA79" s="319">
        <v>0</v>
      </c>
      <c r="CB79" s="78"/>
      <c r="CC79" s="78"/>
    </row>
    <row r="80" spans="1:81" s="19" customFormat="1" ht="10.199999999999999" x14ac:dyDescent="0.2">
      <c r="A80" s="78"/>
      <c r="B80" s="78"/>
      <c r="C80" s="78"/>
      <c r="D80" s="78"/>
      <c r="E80" s="78"/>
      <c r="F80" s="104"/>
      <c r="G80" s="78" t="s">
        <v>430</v>
      </c>
      <c r="H80" s="78"/>
      <c r="I80" s="78"/>
      <c r="J80" s="78" t="s">
        <v>273</v>
      </c>
      <c r="K80" s="78"/>
      <c r="L80" s="78"/>
      <c r="M80" s="78"/>
      <c r="N80" s="78"/>
      <c r="O80" s="78"/>
      <c r="P80" s="78"/>
      <c r="Q80" s="78"/>
      <c r="R80" s="318">
        <v>45.15</v>
      </c>
      <c r="S80" s="319"/>
      <c r="T80" s="319"/>
      <c r="U80" s="319">
        <v>0</v>
      </c>
      <c r="V80" s="319">
        <v>0</v>
      </c>
      <c r="W80" s="319">
        <v>0</v>
      </c>
      <c r="X80" s="319">
        <v>0</v>
      </c>
      <c r="Y80" s="319">
        <v>0</v>
      </c>
      <c r="Z80" s="319">
        <v>0</v>
      </c>
      <c r="AA80" s="319">
        <v>0</v>
      </c>
      <c r="AB80" s="319">
        <v>0</v>
      </c>
      <c r="AC80" s="319">
        <v>0</v>
      </c>
      <c r="AD80" s="319">
        <v>0</v>
      </c>
      <c r="AE80" s="319">
        <v>0</v>
      </c>
      <c r="AF80" s="319">
        <v>0</v>
      </c>
      <c r="AG80" s="319">
        <v>0</v>
      </c>
      <c r="AH80" s="319">
        <v>0</v>
      </c>
      <c r="AI80" s="319">
        <v>0</v>
      </c>
      <c r="AJ80" s="319">
        <v>0</v>
      </c>
      <c r="AK80" s="319">
        <v>0</v>
      </c>
      <c r="AL80" s="319">
        <v>0.05</v>
      </c>
      <c r="AM80" s="319">
        <v>5.0999999999999996</v>
      </c>
      <c r="AN80" s="319">
        <v>10</v>
      </c>
      <c r="AO80" s="319">
        <v>30</v>
      </c>
      <c r="AP80" s="319">
        <v>0</v>
      </c>
      <c r="AQ80" s="319">
        <v>0</v>
      </c>
      <c r="AR80" s="319">
        <v>0</v>
      </c>
      <c r="AS80" s="319">
        <v>0</v>
      </c>
      <c r="AT80" s="319">
        <v>0</v>
      </c>
      <c r="AU80" s="319">
        <v>0</v>
      </c>
      <c r="AV80" s="319">
        <v>0</v>
      </c>
      <c r="AW80" s="319">
        <v>0</v>
      </c>
      <c r="AX80" s="319">
        <v>0</v>
      </c>
      <c r="AY80" s="319">
        <v>0</v>
      </c>
      <c r="AZ80" s="319">
        <v>0</v>
      </c>
      <c r="BA80" s="319">
        <v>0</v>
      </c>
      <c r="BB80" s="319">
        <v>0</v>
      </c>
      <c r="BC80" s="319">
        <v>0</v>
      </c>
      <c r="BD80" s="319">
        <v>0</v>
      </c>
      <c r="BE80" s="319">
        <v>0</v>
      </c>
      <c r="BF80" s="319">
        <v>0</v>
      </c>
      <c r="BG80" s="319">
        <v>0</v>
      </c>
      <c r="BH80" s="319">
        <v>0</v>
      </c>
      <c r="BI80" s="319">
        <v>0</v>
      </c>
      <c r="BJ80" s="319">
        <v>0</v>
      </c>
      <c r="BK80" s="319">
        <v>0</v>
      </c>
      <c r="BL80" s="319">
        <v>0</v>
      </c>
      <c r="BM80" s="319">
        <v>0</v>
      </c>
      <c r="BN80" s="319">
        <v>0</v>
      </c>
      <c r="BO80" s="319">
        <v>0</v>
      </c>
      <c r="BP80" s="319">
        <v>0</v>
      </c>
      <c r="BQ80" s="319">
        <v>0</v>
      </c>
      <c r="BR80" s="319">
        <v>0</v>
      </c>
      <c r="BS80" s="319">
        <v>0</v>
      </c>
      <c r="BT80" s="319">
        <v>0</v>
      </c>
      <c r="BU80" s="319">
        <v>0</v>
      </c>
      <c r="BV80" s="319">
        <v>0</v>
      </c>
      <c r="BW80" s="319">
        <v>0</v>
      </c>
      <c r="BX80" s="319">
        <v>0</v>
      </c>
      <c r="BY80" s="319">
        <v>0</v>
      </c>
      <c r="BZ80" s="319">
        <v>0</v>
      </c>
      <c r="CA80" s="319">
        <v>0</v>
      </c>
      <c r="CB80" s="78"/>
      <c r="CC80" s="78"/>
    </row>
    <row r="81" spans="1:81" s="69" customFormat="1" ht="6.6" x14ac:dyDescent="0.15">
      <c r="A81" s="75"/>
      <c r="B81" s="75"/>
      <c r="C81" s="75"/>
      <c r="D81" s="75"/>
      <c r="E81" s="75"/>
      <c r="F81" s="132"/>
      <c r="G81" s="75"/>
      <c r="H81" s="75"/>
      <c r="I81" s="75"/>
      <c r="J81" s="75"/>
      <c r="K81" s="75"/>
      <c r="L81" s="75"/>
      <c r="M81" s="75"/>
      <c r="N81" s="75"/>
      <c r="O81" s="75"/>
      <c r="P81" s="75"/>
      <c r="Q81" s="75"/>
      <c r="R81" s="76"/>
      <c r="S81" s="75"/>
      <c r="T81" s="75"/>
      <c r="U81" s="77"/>
      <c r="V81" s="77"/>
      <c r="W81" s="77"/>
      <c r="X81" s="77"/>
      <c r="Y81" s="77"/>
      <c r="Z81" s="77"/>
      <c r="AA81" s="77"/>
      <c r="AB81" s="77"/>
      <c r="AC81" s="77"/>
      <c r="AD81" s="77"/>
      <c r="AE81" s="77"/>
      <c r="AF81" s="77"/>
      <c r="AG81" s="77"/>
      <c r="AH81" s="77"/>
      <c r="AI81" s="77"/>
      <c r="AJ81" s="77"/>
      <c r="AK81" s="77"/>
      <c r="AL81" s="77"/>
      <c r="AM81" s="77"/>
      <c r="AN81" s="77"/>
      <c r="AO81" s="77"/>
      <c r="AP81" s="77"/>
      <c r="AQ81" s="77"/>
      <c r="AR81" s="77"/>
      <c r="AS81" s="77"/>
      <c r="AT81" s="77"/>
      <c r="AU81" s="77"/>
      <c r="AV81" s="77"/>
      <c r="AW81" s="77"/>
      <c r="AX81" s="77"/>
      <c r="AY81" s="77"/>
      <c r="AZ81" s="77"/>
      <c r="BA81" s="77"/>
      <c r="BB81" s="77"/>
      <c r="BC81" s="77"/>
      <c r="BD81" s="77"/>
      <c r="BE81" s="77"/>
      <c r="BF81" s="77"/>
      <c r="BG81" s="77"/>
      <c r="BH81" s="77"/>
      <c r="BI81" s="77"/>
      <c r="BJ81" s="77"/>
      <c r="BK81" s="77"/>
      <c r="BL81" s="77"/>
      <c r="BM81" s="77"/>
      <c r="BN81" s="77"/>
      <c r="BO81" s="77"/>
      <c r="BP81" s="77"/>
      <c r="BQ81" s="77"/>
      <c r="BR81" s="77"/>
      <c r="BS81" s="77"/>
      <c r="BT81" s="77"/>
      <c r="BU81" s="77"/>
      <c r="BV81" s="77"/>
      <c r="BW81" s="77"/>
      <c r="BX81" s="77"/>
      <c r="BY81" s="77"/>
      <c r="BZ81" s="77"/>
      <c r="CA81" s="77"/>
      <c r="CB81" s="75"/>
      <c r="CC81" s="75"/>
    </row>
    <row r="82" spans="1:81" s="69" customFormat="1" ht="10.199999999999999" x14ac:dyDescent="0.2">
      <c r="A82" s="68"/>
      <c r="B82" s="68"/>
      <c r="C82" s="68"/>
      <c r="D82" s="68"/>
      <c r="E82" s="68"/>
      <c r="F82" s="97"/>
      <c r="G82" s="68"/>
      <c r="H82" s="68"/>
      <c r="I82" s="68"/>
      <c r="J82" s="68"/>
      <c r="K82" s="68"/>
      <c r="L82" s="68"/>
      <c r="M82" s="68"/>
      <c r="N82" s="68"/>
      <c r="O82" s="68"/>
      <c r="P82" s="68"/>
      <c r="Q82" s="68"/>
      <c r="R82" s="72"/>
      <c r="S82" s="68"/>
      <c r="T82" s="68"/>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c r="BL82" s="71"/>
      <c r="BM82" s="71"/>
      <c r="BN82" s="71"/>
      <c r="BO82" s="71"/>
      <c r="BP82" s="71"/>
      <c r="BQ82" s="71"/>
      <c r="BR82" s="71"/>
      <c r="BS82" s="71"/>
      <c r="BT82" s="71"/>
      <c r="BU82" s="71"/>
      <c r="BV82" s="71"/>
      <c r="BW82" s="71"/>
      <c r="BX82" s="71"/>
      <c r="BY82" s="71"/>
      <c r="BZ82" s="71"/>
      <c r="CA82" s="71"/>
      <c r="CB82" s="68"/>
      <c r="CC82" s="68"/>
    </row>
    <row r="83" spans="1:81" s="55" customFormat="1" ht="14.4" x14ac:dyDescent="0.3">
      <c r="A83" s="53"/>
      <c r="B83" s="53"/>
      <c r="C83" s="53"/>
      <c r="D83" s="53" t="s">
        <v>219</v>
      </c>
      <c r="E83" s="53"/>
      <c r="F83" s="98"/>
      <c r="G83" s="53" t="s">
        <v>114</v>
      </c>
      <c r="H83" s="53"/>
      <c r="I83" s="53"/>
      <c r="J83" s="53" t="s">
        <v>273</v>
      </c>
      <c r="K83" s="53"/>
      <c r="L83" s="53"/>
      <c r="M83" s="53"/>
      <c r="N83" s="53"/>
      <c r="O83" s="53"/>
      <c r="P83" s="53"/>
      <c r="Q83" s="53"/>
      <c r="R83" s="54">
        <v>180.36628999999999</v>
      </c>
      <c r="S83" s="53"/>
      <c r="T83" s="53"/>
      <c r="U83" s="96">
        <v>0</v>
      </c>
      <c r="V83" s="96">
        <v>0</v>
      </c>
      <c r="W83" s="96">
        <v>0</v>
      </c>
      <c r="X83" s="96">
        <v>0</v>
      </c>
      <c r="Y83" s="96">
        <v>0</v>
      </c>
      <c r="Z83" s="96">
        <v>0</v>
      </c>
      <c r="AA83" s="96">
        <v>0</v>
      </c>
      <c r="AB83" s="96">
        <v>0</v>
      </c>
      <c r="AC83" s="96">
        <v>0</v>
      </c>
      <c r="AD83" s="96">
        <v>0</v>
      </c>
      <c r="AE83" s="96">
        <v>0</v>
      </c>
      <c r="AF83" s="96">
        <v>0</v>
      </c>
      <c r="AG83" s="96">
        <v>0</v>
      </c>
      <c r="AH83" s="96">
        <v>0</v>
      </c>
      <c r="AI83" s="96">
        <v>0</v>
      </c>
      <c r="AJ83" s="96">
        <v>0</v>
      </c>
      <c r="AK83" s="96">
        <v>0</v>
      </c>
      <c r="AL83" s="96">
        <v>15.148000000000003</v>
      </c>
      <c r="AM83" s="96">
        <v>30.873999999999995</v>
      </c>
      <c r="AN83" s="96">
        <v>69.394999999999996</v>
      </c>
      <c r="AO83" s="96">
        <v>30.834000000000003</v>
      </c>
      <c r="AP83" s="96">
        <v>34.115290000000002</v>
      </c>
      <c r="AQ83" s="96">
        <v>0</v>
      </c>
      <c r="AR83" s="96">
        <v>0</v>
      </c>
      <c r="AS83" s="96">
        <v>0</v>
      </c>
      <c r="AT83" s="96">
        <v>0</v>
      </c>
      <c r="AU83" s="96">
        <v>0</v>
      </c>
      <c r="AV83" s="96">
        <v>0</v>
      </c>
      <c r="AW83" s="96">
        <v>0</v>
      </c>
      <c r="AX83" s="96">
        <v>0</v>
      </c>
      <c r="AY83" s="96">
        <v>0</v>
      </c>
      <c r="AZ83" s="96">
        <v>0</v>
      </c>
      <c r="BA83" s="96">
        <v>0</v>
      </c>
      <c r="BB83" s="96">
        <v>0</v>
      </c>
      <c r="BC83" s="96">
        <v>0</v>
      </c>
      <c r="BD83" s="96">
        <v>0</v>
      </c>
      <c r="BE83" s="96">
        <v>0</v>
      </c>
      <c r="BF83" s="96">
        <v>0</v>
      </c>
      <c r="BG83" s="96">
        <v>0</v>
      </c>
      <c r="BH83" s="96">
        <v>0</v>
      </c>
      <c r="BI83" s="96">
        <v>0</v>
      </c>
      <c r="BJ83" s="96">
        <v>0</v>
      </c>
      <c r="BK83" s="96">
        <v>0</v>
      </c>
      <c r="BL83" s="96">
        <v>0</v>
      </c>
      <c r="BM83" s="96">
        <v>0</v>
      </c>
      <c r="BN83" s="96">
        <v>0</v>
      </c>
      <c r="BO83" s="96">
        <v>0</v>
      </c>
      <c r="BP83" s="96">
        <v>0</v>
      </c>
      <c r="BQ83" s="96">
        <v>0</v>
      </c>
      <c r="BR83" s="96">
        <v>0</v>
      </c>
      <c r="BS83" s="96">
        <v>0</v>
      </c>
      <c r="BT83" s="96">
        <v>0</v>
      </c>
      <c r="BU83" s="96">
        <v>0</v>
      </c>
      <c r="BV83" s="96">
        <v>0</v>
      </c>
      <c r="BW83" s="96">
        <v>0</v>
      </c>
      <c r="BX83" s="96">
        <v>0</v>
      </c>
      <c r="BY83" s="96">
        <v>0</v>
      </c>
      <c r="BZ83" s="96">
        <v>0</v>
      </c>
      <c r="CA83" s="96">
        <v>0</v>
      </c>
      <c r="CB83" s="53"/>
      <c r="CC83" s="53"/>
    </row>
    <row r="84" spans="1:81" s="69" customFormat="1" ht="6.6" x14ac:dyDescent="0.15">
      <c r="A84" s="68"/>
      <c r="B84" s="68"/>
      <c r="C84" s="68"/>
      <c r="D84" s="68"/>
      <c r="E84" s="68"/>
      <c r="F84" s="120"/>
      <c r="G84" s="68"/>
      <c r="H84" s="68"/>
      <c r="I84" s="68"/>
      <c r="J84" s="68"/>
      <c r="K84" s="68"/>
      <c r="L84" s="68"/>
      <c r="M84" s="68"/>
      <c r="N84" s="68"/>
      <c r="O84" s="68"/>
      <c r="P84" s="68"/>
      <c r="Q84" s="68"/>
      <c r="R84" s="72"/>
      <c r="S84" s="68"/>
      <c r="T84" s="68"/>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71"/>
      <c r="BL84" s="71"/>
      <c r="BM84" s="71"/>
      <c r="BN84" s="71"/>
      <c r="BO84" s="71"/>
      <c r="BP84" s="71"/>
      <c r="BQ84" s="71"/>
      <c r="BR84" s="71"/>
      <c r="BS84" s="71"/>
      <c r="BT84" s="71"/>
      <c r="BU84" s="71"/>
      <c r="BV84" s="71"/>
      <c r="BW84" s="71"/>
      <c r="BX84" s="71"/>
      <c r="BY84" s="71"/>
      <c r="BZ84" s="71"/>
      <c r="CA84" s="71"/>
      <c r="CB84" s="68"/>
      <c r="CC84" s="68"/>
    </row>
    <row r="85" spans="1:81" s="307" customFormat="1" ht="9.6" x14ac:dyDescent="0.2">
      <c r="A85" s="304"/>
      <c r="B85" s="304"/>
      <c r="C85" s="304"/>
      <c r="D85" s="304"/>
      <c r="E85" s="304"/>
      <c r="F85" s="304"/>
      <c r="G85" s="304" t="s">
        <v>23</v>
      </c>
      <c r="H85" s="304"/>
      <c r="I85" s="304"/>
      <c r="J85" s="304"/>
      <c r="K85" s="304"/>
      <c r="L85" s="304"/>
      <c r="M85" s="304"/>
      <c r="N85" s="304"/>
      <c r="O85" s="304"/>
      <c r="P85" s="304"/>
      <c r="Q85" s="304"/>
      <c r="R85" s="305">
        <v>0</v>
      </c>
      <c r="S85" s="304"/>
      <c r="T85" s="304"/>
      <c r="U85" s="306"/>
      <c r="V85" s="306"/>
      <c r="W85" s="306"/>
      <c r="X85" s="306"/>
      <c r="Y85" s="306"/>
      <c r="Z85" s="306"/>
      <c r="AA85" s="306"/>
      <c r="AB85" s="306"/>
      <c r="AC85" s="306"/>
      <c r="AD85" s="306"/>
      <c r="AE85" s="306"/>
      <c r="AF85" s="306"/>
      <c r="AG85" s="306"/>
      <c r="AH85" s="306"/>
      <c r="AI85" s="306"/>
      <c r="AJ85" s="306"/>
      <c r="AK85" s="306"/>
      <c r="AL85" s="306"/>
      <c r="AM85" s="306"/>
      <c r="AN85" s="306"/>
      <c r="AO85" s="306"/>
      <c r="AP85" s="306"/>
      <c r="AQ85" s="306"/>
      <c r="AR85" s="306"/>
      <c r="AS85" s="306"/>
      <c r="AT85" s="306"/>
      <c r="AU85" s="306"/>
      <c r="AV85" s="306"/>
      <c r="AW85" s="306"/>
      <c r="AX85" s="306"/>
      <c r="AY85" s="306"/>
      <c r="AZ85" s="306"/>
      <c r="BA85" s="306"/>
      <c r="BB85" s="306"/>
      <c r="BC85" s="306"/>
      <c r="BD85" s="306"/>
      <c r="BE85" s="306"/>
      <c r="BF85" s="306"/>
      <c r="BG85" s="306"/>
      <c r="BH85" s="306"/>
      <c r="BI85" s="306"/>
      <c r="BJ85" s="306"/>
      <c r="BK85" s="306"/>
      <c r="BL85" s="306"/>
      <c r="BM85" s="306"/>
      <c r="BN85" s="306"/>
      <c r="BO85" s="306"/>
      <c r="BP85" s="306"/>
      <c r="BQ85" s="306"/>
      <c r="BR85" s="306"/>
      <c r="BS85" s="306"/>
      <c r="BT85" s="306"/>
      <c r="BU85" s="306"/>
      <c r="BV85" s="306"/>
      <c r="BW85" s="306"/>
      <c r="BX85" s="306"/>
      <c r="BY85" s="306"/>
      <c r="BZ85" s="306"/>
      <c r="CA85" s="306"/>
      <c r="CB85" s="304"/>
      <c r="CC85" s="304"/>
    </row>
    <row r="86" spans="1:81" s="19" customFormat="1" ht="10.199999999999999" x14ac:dyDescent="0.2">
      <c r="A86" s="18"/>
      <c r="B86" s="18"/>
      <c r="C86" s="18"/>
      <c r="D86" s="18"/>
      <c r="E86" s="18"/>
      <c r="F86" s="97"/>
      <c r="G86" s="18" t="s">
        <v>425</v>
      </c>
      <c r="H86" s="18"/>
      <c r="I86" s="18"/>
      <c r="J86" s="18" t="s">
        <v>273</v>
      </c>
      <c r="K86" s="18"/>
      <c r="L86" s="18"/>
      <c r="M86" s="18"/>
      <c r="N86" s="18"/>
      <c r="O86" s="18"/>
      <c r="P86" s="18"/>
      <c r="Q86" s="18"/>
      <c r="R86" s="302">
        <v>6.98</v>
      </c>
      <c r="S86" s="303"/>
      <c r="T86" s="303"/>
      <c r="U86" s="303">
        <v>0</v>
      </c>
      <c r="V86" s="303">
        <v>0</v>
      </c>
      <c r="W86" s="303">
        <v>0</v>
      </c>
      <c r="X86" s="303">
        <v>0</v>
      </c>
      <c r="Y86" s="303">
        <v>0</v>
      </c>
      <c r="Z86" s="303">
        <v>0</v>
      </c>
      <c r="AA86" s="303">
        <v>0</v>
      </c>
      <c r="AB86" s="303">
        <v>0</v>
      </c>
      <c r="AC86" s="303">
        <v>0</v>
      </c>
      <c r="AD86" s="303">
        <v>0</v>
      </c>
      <c r="AE86" s="303">
        <v>0</v>
      </c>
      <c r="AF86" s="303">
        <v>0</v>
      </c>
      <c r="AG86" s="303">
        <v>0</v>
      </c>
      <c r="AH86" s="303">
        <v>0</v>
      </c>
      <c r="AI86" s="303">
        <v>0</v>
      </c>
      <c r="AJ86" s="303">
        <v>0</v>
      </c>
      <c r="AK86" s="303">
        <v>0</v>
      </c>
      <c r="AL86" s="303">
        <v>0</v>
      </c>
      <c r="AM86" s="303">
        <v>0</v>
      </c>
      <c r="AN86" s="303">
        <v>6.98</v>
      </c>
      <c r="AO86" s="303">
        <v>0</v>
      </c>
      <c r="AP86" s="303">
        <v>0</v>
      </c>
      <c r="AQ86" s="303">
        <v>0</v>
      </c>
      <c r="AR86" s="303">
        <v>0</v>
      </c>
      <c r="AS86" s="303">
        <v>0</v>
      </c>
      <c r="AT86" s="303">
        <v>0</v>
      </c>
      <c r="AU86" s="303">
        <v>0</v>
      </c>
      <c r="AV86" s="303">
        <v>0</v>
      </c>
      <c r="AW86" s="303">
        <v>0</v>
      </c>
      <c r="AX86" s="303">
        <v>0</v>
      </c>
      <c r="AY86" s="303">
        <v>0</v>
      </c>
      <c r="AZ86" s="303">
        <v>0</v>
      </c>
      <c r="BA86" s="303">
        <v>0</v>
      </c>
      <c r="BB86" s="303">
        <v>0</v>
      </c>
      <c r="BC86" s="303">
        <v>0</v>
      </c>
      <c r="BD86" s="303">
        <v>0</v>
      </c>
      <c r="BE86" s="303">
        <v>0</v>
      </c>
      <c r="BF86" s="303">
        <v>0</v>
      </c>
      <c r="BG86" s="303">
        <v>0</v>
      </c>
      <c r="BH86" s="303">
        <v>0</v>
      </c>
      <c r="BI86" s="303">
        <v>0</v>
      </c>
      <c r="BJ86" s="303">
        <v>0</v>
      </c>
      <c r="BK86" s="303">
        <v>0</v>
      </c>
      <c r="BL86" s="303">
        <v>0</v>
      </c>
      <c r="BM86" s="303">
        <v>0</v>
      </c>
      <c r="BN86" s="303">
        <v>0</v>
      </c>
      <c r="BO86" s="303">
        <v>0</v>
      </c>
      <c r="BP86" s="303">
        <v>0</v>
      </c>
      <c r="BQ86" s="303">
        <v>0</v>
      </c>
      <c r="BR86" s="303">
        <v>0</v>
      </c>
      <c r="BS86" s="303">
        <v>0</v>
      </c>
      <c r="BT86" s="303">
        <v>0</v>
      </c>
      <c r="BU86" s="303">
        <v>0</v>
      </c>
      <c r="BV86" s="303">
        <v>0</v>
      </c>
      <c r="BW86" s="303">
        <v>0</v>
      </c>
      <c r="BX86" s="303">
        <v>0</v>
      </c>
      <c r="BY86" s="303">
        <v>0</v>
      </c>
      <c r="BZ86" s="303">
        <v>0</v>
      </c>
      <c r="CA86" s="303">
        <v>0</v>
      </c>
      <c r="CB86" s="18"/>
      <c r="CC86" s="18"/>
    </row>
    <row r="87" spans="1:81" s="19" customFormat="1" ht="10.199999999999999" x14ac:dyDescent="0.2">
      <c r="A87" s="18"/>
      <c r="B87" s="18"/>
      <c r="C87" s="18"/>
      <c r="D87" s="18"/>
      <c r="E87" s="18"/>
      <c r="F87" s="97"/>
      <c r="G87" s="18" t="s">
        <v>426</v>
      </c>
      <c r="H87" s="18"/>
      <c r="I87" s="18"/>
      <c r="J87" s="18" t="s">
        <v>273</v>
      </c>
      <c r="K87" s="18"/>
      <c r="L87" s="18"/>
      <c r="M87" s="18"/>
      <c r="N87" s="18"/>
      <c r="O87" s="18"/>
      <c r="P87" s="18"/>
      <c r="Q87" s="18"/>
      <c r="R87" s="302">
        <v>13.699</v>
      </c>
      <c r="S87" s="303"/>
      <c r="T87" s="303"/>
      <c r="U87" s="303">
        <v>0</v>
      </c>
      <c r="V87" s="303">
        <v>0</v>
      </c>
      <c r="W87" s="303">
        <v>0</v>
      </c>
      <c r="X87" s="303">
        <v>0</v>
      </c>
      <c r="Y87" s="303">
        <v>0</v>
      </c>
      <c r="Z87" s="303">
        <v>0</v>
      </c>
      <c r="AA87" s="303">
        <v>0</v>
      </c>
      <c r="AB87" s="303">
        <v>0</v>
      </c>
      <c r="AC87" s="303">
        <v>0</v>
      </c>
      <c r="AD87" s="303">
        <v>0</v>
      </c>
      <c r="AE87" s="303">
        <v>0</v>
      </c>
      <c r="AF87" s="303">
        <v>0</v>
      </c>
      <c r="AG87" s="303">
        <v>0</v>
      </c>
      <c r="AH87" s="303">
        <v>0</v>
      </c>
      <c r="AI87" s="303">
        <v>0</v>
      </c>
      <c r="AJ87" s="303">
        <v>0</v>
      </c>
      <c r="AK87" s="303">
        <v>0</v>
      </c>
      <c r="AL87" s="303">
        <v>1.95</v>
      </c>
      <c r="AM87" s="303">
        <v>0.62</v>
      </c>
      <c r="AN87" s="303">
        <v>11.129</v>
      </c>
      <c r="AO87" s="303">
        <v>0</v>
      </c>
      <c r="AP87" s="303">
        <v>0</v>
      </c>
      <c r="AQ87" s="303">
        <v>0</v>
      </c>
      <c r="AR87" s="303">
        <v>0</v>
      </c>
      <c r="AS87" s="303">
        <v>0</v>
      </c>
      <c r="AT87" s="303">
        <v>0</v>
      </c>
      <c r="AU87" s="303">
        <v>0</v>
      </c>
      <c r="AV87" s="303">
        <v>0</v>
      </c>
      <c r="AW87" s="303">
        <v>0</v>
      </c>
      <c r="AX87" s="303">
        <v>0</v>
      </c>
      <c r="AY87" s="303">
        <v>0</v>
      </c>
      <c r="AZ87" s="303">
        <v>0</v>
      </c>
      <c r="BA87" s="303">
        <v>0</v>
      </c>
      <c r="BB87" s="303">
        <v>0</v>
      </c>
      <c r="BC87" s="303">
        <v>0</v>
      </c>
      <c r="BD87" s="303">
        <v>0</v>
      </c>
      <c r="BE87" s="303">
        <v>0</v>
      </c>
      <c r="BF87" s="303">
        <v>0</v>
      </c>
      <c r="BG87" s="303">
        <v>0</v>
      </c>
      <c r="BH87" s="303">
        <v>0</v>
      </c>
      <c r="BI87" s="303">
        <v>0</v>
      </c>
      <c r="BJ87" s="303">
        <v>0</v>
      </c>
      <c r="BK87" s="303">
        <v>0</v>
      </c>
      <c r="BL87" s="303">
        <v>0</v>
      </c>
      <c r="BM87" s="303">
        <v>0</v>
      </c>
      <c r="BN87" s="303">
        <v>0</v>
      </c>
      <c r="BO87" s="303">
        <v>0</v>
      </c>
      <c r="BP87" s="303">
        <v>0</v>
      </c>
      <c r="BQ87" s="303">
        <v>0</v>
      </c>
      <c r="BR87" s="303">
        <v>0</v>
      </c>
      <c r="BS87" s="303">
        <v>0</v>
      </c>
      <c r="BT87" s="303">
        <v>0</v>
      </c>
      <c r="BU87" s="303">
        <v>0</v>
      </c>
      <c r="BV87" s="303">
        <v>0</v>
      </c>
      <c r="BW87" s="303">
        <v>0</v>
      </c>
      <c r="BX87" s="303">
        <v>0</v>
      </c>
      <c r="BY87" s="303">
        <v>0</v>
      </c>
      <c r="BZ87" s="303">
        <v>0</v>
      </c>
      <c r="CA87" s="303">
        <v>0</v>
      </c>
      <c r="CB87" s="18"/>
      <c r="CC87" s="18"/>
    </row>
    <row r="88" spans="1:81" s="19" customFormat="1" ht="10.199999999999999" x14ac:dyDescent="0.2">
      <c r="A88" s="18"/>
      <c r="B88" s="18"/>
      <c r="C88" s="18"/>
      <c r="D88" s="18"/>
      <c r="E88" s="18"/>
      <c r="F88" s="97"/>
      <c r="G88" s="18" t="s">
        <v>427</v>
      </c>
      <c r="H88" s="18"/>
      <c r="I88" s="18"/>
      <c r="J88" s="18" t="s">
        <v>273</v>
      </c>
      <c r="K88" s="18"/>
      <c r="L88" s="18"/>
      <c r="M88" s="18"/>
      <c r="N88" s="18"/>
      <c r="O88" s="18"/>
      <c r="P88" s="18"/>
      <c r="Q88" s="18"/>
      <c r="R88" s="302">
        <v>-1.2740000000000009</v>
      </c>
      <c r="S88" s="303"/>
      <c r="T88" s="303"/>
      <c r="U88" s="303">
        <v>0</v>
      </c>
      <c r="V88" s="303">
        <v>0</v>
      </c>
      <c r="W88" s="303">
        <v>0</v>
      </c>
      <c r="X88" s="303">
        <v>0</v>
      </c>
      <c r="Y88" s="303">
        <v>0</v>
      </c>
      <c r="Z88" s="303">
        <v>0</v>
      </c>
      <c r="AA88" s="303">
        <v>0</v>
      </c>
      <c r="AB88" s="303">
        <v>0</v>
      </c>
      <c r="AC88" s="303">
        <v>0</v>
      </c>
      <c r="AD88" s="303">
        <v>0</v>
      </c>
      <c r="AE88" s="303">
        <v>0</v>
      </c>
      <c r="AF88" s="303">
        <v>0</v>
      </c>
      <c r="AG88" s="303">
        <v>0</v>
      </c>
      <c r="AH88" s="303">
        <v>0</v>
      </c>
      <c r="AI88" s="303">
        <v>0</v>
      </c>
      <c r="AJ88" s="303">
        <v>0</v>
      </c>
      <c r="AK88" s="303">
        <v>0</v>
      </c>
      <c r="AL88" s="303">
        <v>2.41</v>
      </c>
      <c r="AM88" s="303">
        <v>-7.9209999999999994</v>
      </c>
      <c r="AN88" s="303">
        <v>9.7789999999999999</v>
      </c>
      <c r="AO88" s="303">
        <v>-5.5420000000000016</v>
      </c>
      <c r="AP88" s="303">
        <v>0</v>
      </c>
      <c r="AQ88" s="303">
        <v>0</v>
      </c>
      <c r="AR88" s="303">
        <v>0</v>
      </c>
      <c r="AS88" s="303">
        <v>0</v>
      </c>
      <c r="AT88" s="303">
        <v>0</v>
      </c>
      <c r="AU88" s="303">
        <v>0</v>
      </c>
      <c r="AV88" s="303">
        <v>0</v>
      </c>
      <c r="AW88" s="303">
        <v>0</v>
      </c>
      <c r="AX88" s="303">
        <v>0</v>
      </c>
      <c r="AY88" s="303">
        <v>0</v>
      </c>
      <c r="AZ88" s="303">
        <v>0</v>
      </c>
      <c r="BA88" s="303">
        <v>0</v>
      </c>
      <c r="BB88" s="303">
        <v>0</v>
      </c>
      <c r="BC88" s="303">
        <v>0</v>
      </c>
      <c r="BD88" s="303">
        <v>0</v>
      </c>
      <c r="BE88" s="303">
        <v>0</v>
      </c>
      <c r="BF88" s="303">
        <v>0</v>
      </c>
      <c r="BG88" s="303">
        <v>0</v>
      </c>
      <c r="BH88" s="303">
        <v>0</v>
      </c>
      <c r="BI88" s="303">
        <v>0</v>
      </c>
      <c r="BJ88" s="303">
        <v>0</v>
      </c>
      <c r="BK88" s="303">
        <v>0</v>
      </c>
      <c r="BL88" s="303">
        <v>0</v>
      </c>
      <c r="BM88" s="303">
        <v>0</v>
      </c>
      <c r="BN88" s="303">
        <v>0</v>
      </c>
      <c r="BO88" s="303">
        <v>0</v>
      </c>
      <c r="BP88" s="303">
        <v>0</v>
      </c>
      <c r="BQ88" s="303">
        <v>0</v>
      </c>
      <c r="BR88" s="303">
        <v>0</v>
      </c>
      <c r="BS88" s="303">
        <v>0</v>
      </c>
      <c r="BT88" s="303">
        <v>0</v>
      </c>
      <c r="BU88" s="303">
        <v>0</v>
      </c>
      <c r="BV88" s="303">
        <v>0</v>
      </c>
      <c r="BW88" s="303">
        <v>0</v>
      </c>
      <c r="BX88" s="303">
        <v>0</v>
      </c>
      <c r="BY88" s="303">
        <v>0</v>
      </c>
      <c r="BZ88" s="303">
        <v>0</v>
      </c>
      <c r="CA88" s="303">
        <v>0</v>
      </c>
      <c r="CB88" s="18"/>
      <c r="CC88" s="18"/>
    </row>
    <row r="89" spans="1:81" s="19" customFormat="1" ht="10.199999999999999" x14ac:dyDescent="0.2">
      <c r="A89" s="18"/>
      <c r="B89" s="18"/>
      <c r="C89" s="18"/>
      <c r="D89" s="18"/>
      <c r="E89" s="18"/>
      <c r="F89" s="97"/>
      <c r="G89" s="18" t="s">
        <v>428</v>
      </c>
      <c r="H89" s="18"/>
      <c r="I89" s="18"/>
      <c r="J89" s="18" t="s">
        <v>273</v>
      </c>
      <c r="K89" s="18"/>
      <c r="L89" s="18"/>
      <c r="M89" s="18"/>
      <c r="N89" s="18"/>
      <c r="O89" s="18"/>
      <c r="P89" s="18"/>
      <c r="Q89" s="18"/>
      <c r="R89" s="302">
        <v>81.802999999999997</v>
      </c>
      <c r="S89" s="303"/>
      <c r="T89" s="303"/>
      <c r="U89" s="303">
        <v>0</v>
      </c>
      <c r="V89" s="303">
        <v>0</v>
      </c>
      <c r="W89" s="303">
        <v>0</v>
      </c>
      <c r="X89" s="303">
        <v>0</v>
      </c>
      <c r="Y89" s="303">
        <v>0</v>
      </c>
      <c r="Z89" s="303">
        <v>0</v>
      </c>
      <c r="AA89" s="303">
        <v>0</v>
      </c>
      <c r="AB89" s="303">
        <v>0</v>
      </c>
      <c r="AC89" s="303">
        <v>0</v>
      </c>
      <c r="AD89" s="303">
        <v>0</v>
      </c>
      <c r="AE89" s="303">
        <v>0</v>
      </c>
      <c r="AF89" s="303">
        <v>0</v>
      </c>
      <c r="AG89" s="303">
        <v>0</v>
      </c>
      <c r="AH89" s="303">
        <v>0</v>
      </c>
      <c r="AI89" s="303">
        <v>0</v>
      </c>
      <c r="AJ89" s="303">
        <v>0</v>
      </c>
      <c r="AK89" s="303">
        <v>0</v>
      </c>
      <c r="AL89" s="303">
        <v>10.38</v>
      </c>
      <c r="AM89" s="303">
        <v>33.956000000000003</v>
      </c>
      <c r="AN89" s="303">
        <v>30.218000000000004</v>
      </c>
      <c r="AO89" s="303">
        <v>7.2490000000000006</v>
      </c>
      <c r="AP89" s="303">
        <v>0</v>
      </c>
      <c r="AQ89" s="303">
        <v>0</v>
      </c>
      <c r="AR89" s="303">
        <v>0</v>
      </c>
      <c r="AS89" s="303">
        <v>0</v>
      </c>
      <c r="AT89" s="303">
        <v>0</v>
      </c>
      <c r="AU89" s="303">
        <v>0</v>
      </c>
      <c r="AV89" s="303">
        <v>0</v>
      </c>
      <c r="AW89" s="303">
        <v>0</v>
      </c>
      <c r="AX89" s="303">
        <v>0</v>
      </c>
      <c r="AY89" s="303">
        <v>0</v>
      </c>
      <c r="AZ89" s="303">
        <v>0</v>
      </c>
      <c r="BA89" s="303">
        <v>0</v>
      </c>
      <c r="BB89" s="303">
        <v>0</v>
      </c>
      <c r="BC89" s="303">
        <v>0</v>
      </c>
      <c r="BD89" s="303">
        <v>0</v>
      </c>
      <c r="BE89" s="303">
        <v>0</v>
      </c>
      <c r="BF89" s="303">
        <v>0</v>
      </c>
      <c r="BG89" s="303">
        <v>0</v>
      </c>
      <c r="BH89" s="303">
        <v>0</v>
      </c>
      <c r="BI89" s="303">
        <v>0</v>
      </c>
      <c r="BJ89" s="303">
        <v>0</v>
      </c>
      <c r="BK89" s="303">
        <v>0</v>
      </c>
      <c r="BL89" s="303">
        <v>0</v>
      </c>
      <c r="BM89" s="303">
        <v>0</v>
      </c>
      <c r="BN89" s="303">
        <v>0</v>
      </c>
      <c r="BO89" s="303">
        <v>0</v>
      </c>
      <c r="BP89" s="303">
        <v>0</v>
      </c>
      <c r="BQ89" s="303">
        <v>0</v>
      </c>
      <c r="BR89" s="303">
        <v>0</v>
      </c>
      <c r="BS89" s="303">
        <v>0</v>
      </c>
      <c r="BT89" s="303">
        <v>0</v>
      </c>
      <c r="BU89" s="303">
        <v>0</v>
      </c>
      <c r="BV89" s="303">
        <v>0</v>
      </c>
      <c r="BW89" s="303">
        <v>0</v>
      </c>
      <c r="BX89" s="303">
        <v>0</v>
      </c>
      <c r="BY89" s="303">
        <v>0</v>
      </c>
      <c r="BZ89" s="303">
        <v>0</v>
      </c>
      <c r="CA89" s="303">
        <v>0</v>
      </c>
      <c r="CB89" s="18"/>
      <c r="CC89" s="18"/>
    </row>
    <row r="90" spans="1:81" s="19" customFormat="1" ht="10.199999999999999" x14ac:dyDescent="0.2">
      <c r="A90" s="18"/>
      <c r="B90" s="18"/>
      <c r="C90" s="18"/>
      <c r="D90" s="18"/>
      <c r="E90" s="18"/>
      <c r="F90" s="97"/>
      <c r="G90" s="18" t="s">
        <v>429</v>
      </c>
      <c r="H90" s="18"/>
      <c r="I90" s="18"/>
      <c r="J90" s="18" t="s">
        <v>273</v>
      </c>
      <c r="K90" s="18"/>
      <c r="L90" s="18"/>
      <c r="M90" s="18"/>
      <c r="N90" s="18"/>
      <c r="O90" s="18"/>
      <c r="P90" s="18"/>
      <c r="Q90" s="18"/>
      <c r="R90" s="302">
        <v>100.45929</v>
      </c>
      <c r="S90" s="303"/>
      <c r="T90" s="303"/>
      <c r="U90" s="303">
        <v>0</v>
      </c>
      <c r="V90" s="303">
        <v>0</v>
      </c>
      <c r="W90" s="303">
        <v>0</v>
      </c>
      <c r="X90" s="303">
        <v>0</v>
      </c>
      <c r="Y90" s="303">
        <v>0</v>
      </c>
      <c r="Z90" s="303">
        <v>0</v>
      </c>
      <c r="AA90" s="303">
        <v>0</v>
      </c>
      <c r="AB90" s="303">
        <v>0</v>
      </c>
      <c r="AC90" s="303">
        <v>0</v>
      </c>
      <c r="AD90" s="303">
        <v>0</v>
      </c>
      <c r="AE90" s="303">
        <v>0</v>
      </c>
      <c r="AF90" s="303">
        <v>0</v>
      </c>
      <c r="AG90" s="303">
        <v>0</v>
      </c>
      <c r="AH90" s="303">
        <v>0</v>
      </c>
      <c r="AI90" s="303">
        <v>0</v>
      </c>
      <c r="AJ90" s="303">
        <v>0</v>
      </c>
      <c r="AK90" s="303">
        <v>0</v>
      </c>
      <c r="AL90" s="303">
        <v>5.4079999999999995</v>
      </c>
      <c r="AM90" s="303">
        <v>14.219000000000001</v>
      </c>
      <c r="AN90" s="303">
        <v>31.289000000000001</v>
      </c>
      <c r="AO90" s="303">
        <v>15.427999999999997</v>
      </c>
      <c r="AP90" s="303">
        <v>34.115290000000002</v>
      </c>
      <c r="AQ90" s="303">
        <v>0</v>
      </c>
      <c r="AR90" s="303">
        <v>0</v>
      </c>
      <c r="AS90" s="303">
        <v>0</v>
      </c>
      <c r="AT90" s="303">
        <v>0</v>
      </c>
      <c r="AU90" s="303">
        <v>0</v>
      </c>
      <c r="AV90" s="303">
        <v>0</v>
      </c>
      <c r="AW90" s="303">
        <v>0</v>
      </c>
      <c r="AX90" s="303">
        <v>0</v>
      </c>
      <c r="AY90" s="303">
        <v>0</v>
      </c>
      <c r="AZ90" s="303">
        <v>0</v>
      </c>
      <c r="BA90" s="303">
        <v>0</v>
      </c>
      <c r="BB90" s="303">
        <v>0</v>
      </c>
      <c r="BC90" s="303">
        <v>0</v>
      </c>
      <c r="BD90" s="303">
        <v>0</v>
      </c>
      <c r="BE90" s="303">
        <v>0</v>
      </c>
      <c r="BF90" s="303">
        <v>0</v>
      </c>
      <c r="BG90" s="303">
        <v>0</v>
      </c>
      <c r="BH90" s="303">
        <v>0</v>
      </c>
      <c r="BI90" s="303">
        <v>0</v>
      </c>
      <c r="BJ90" s="303">
        <v>0</v>
      </c>
      <c r="BK90" s="303">
        <v>0</v>
      </c>
      <c r="BL90" s="303">
        <v>0</v>
      </c>
      <c r="BM90" s="303">
        <v>0</v>
      </c>
      <c r="BN90" s="303">
        <v>0</v>
      </c>
      <c r="BO90" s="303">
        <v>0</v>
      </c>
      <c r="BP90" s="303">
        <v>0</v>
      </c>
      <c r="BQ90" s="303">
        <v>0</v>
      </c>
      <c r="BR90" s="303">
        <v>0</v>
      </c>
      <c r="BS90" s="303">
        <v>0</v>
      </c>
      <c r="BT90" s="303">
        <v>0</v>
      </c>
      <c r="BU90" s="303">
        <v>0</v>
      </c>
      <c r="BV90" s="303">
        <v>0</v>
      </c>
      <c r="BW90" s="303">
        <v>0</v>
      </c>
      <c r="BX90" s="303">
        <v>0</v>
      </c>
      <c r="BY90" s="303">
        <v>0</v>
      </c>
      <c r="BZ90" s="303">
        <v>0</v>
      </c>
      <c r="CA90" s="303">
        <v>0</v>
      </c>
      <c r="CB90" s="18"/>
      <c r="CC90" s="18"/>
    </row>
    <row r="91" spans="1:81" s="19" customFormat="1" ht="10.199999999999999" x14ac:dyDescent="0.2">
      <c r="A91" s="18"/>
      <c r="B91" s="18"/>
      <c r="C91" s="18"/>
      <c r="D91" s="18"/>
      <c r="E91" s="18"/>
      <c r="F91" s="97"/>
      <c r="G91" s="18" t="s">
        <v>430</v>
      </c>
      <c r="H91" s="18"/>
      <c r="I91" s="18"/>
      <c r="J91" s="18" t="s">
        <v>273</v>
      </c>
      <c r="K91" s="18"/>
      <c r="L91" s="18"/>
      <c r="M91" s="18"/>
      <c r="N91" s="18"/>
      <c r="O91" s="18"/>
      <c r="P91" s="18"/>
      <c r="Q91" s="18"/>
      <c r="R91" s="302">
        <v>-21.301000000000002</v>
      </c>
      <c r="S91" s="303"/>
      <c r="T91" s="303"/>
      <c r="U91" s="303">
        <v>0</v>
      </c>
      <c r="V91" s="303">
        <v>0</v>
      </c>
      <c r="W91" s="303">
        <v>0</v>
      </c>
      <c r="X91" s="303">
        <v>0</v>
      </c>
      <c r="Y91" s="303">
        <v>0</v>
      </c>
      <c r="Z91" s="303">
        <v>0</v>
      </c>
      <c r="AA91" s="303">
        <v>0</v>
      </c>
      <c r="AB91" s="303">
        <v>0</v>
      </c>
      <c r="AC91" s="303">
        <v>0</v>
      </c>
      <c r="AD91" s="303">
        <v>0</v>
      </c>
      <c r="AE91" s="303">
        <v>0</v>
      </c>
      <c r="AF91" s="303">
        <v>0</v>
      </c>
      <c r="AG91" s="303">
        <v>0</v>
      </c>
      <c r="AH91" s="303">
        <v>0</v>
      </c>
      <c r="AI91" s="303">
        <v>0</v>
      </c>
      <c r="AJ91" s="303">
        <v>0</v>
      </c>
      <c r="AK91" s="303">
        <v>0</v>
      </c>
      <c r="AL91" s="303">
        <v>-5</v>
      </c>
      <c r="AM91" s="303">
        <v>-10</v>
      </c>
      <c r="AN91" s="303">
        <v>-20</v>
      </c>
      <c r="AO91" s="303">
        <v>13.699</v>
      </c>
      <c r="AP91" s="303">
        <v>0</v>
      </c>
      <c r="AQ91" s="303">
        <v>0</v>
      </c>
      <c r="AR91" s="303">
        <v>0</v>
      </c>
      <c r="AS91" s="303">
        <v>0</v>
      </c>
      <c r="AT91" s="303">
        <v>0</v>
      </c>
      <c r="AU91" s="303">
        <v>0</v>
      </c>
      <c r="AV91" s="303">
        <v>0</v>
      </c>
      <c r="AW91" s="303">
        <v>0</v>
      </c>
      <c r="AX91" s="303">
        <v>0</v>
      </c>
      <c r="AY91" s="303">
        <v>0</v>
      </c>
      <c r="AZ91" s="303">
        <v>0</v>
      </c>
      <c r="BA91" s="303">
        <v>0</v>
      </c>
      <c r="BB91" s="303">
        <v>0</v>
      </c>
      <c r="BC91" s="303">
        <v>0</v>
      </c>
      <c r="BD91" s="303">
        <v>0</v>
      </c>
      <c r="BE91" s="303">
        <v>0</v>
      </c>
      <c r="BF91" s="303">
        <v>0</v>
      </c>
      <c r="BG91" s="303">
        <v>0</v>
      </c>
      <c r="BH91" s="303">
        <v>0</v>
      </c>
      <c r="BI91" s="303">
        <v>0</v>
      </c>
      <c r="BJ91" s="303">
        <v>0</v>
      </c>
      <c r="BK91" s="303">
        <v>0</v>
      </c>
      <c r="BL91" s="303">
        <v>0</v>
      </c>
      <c r="BM91" s="303">
        <v>0</v>
      </c>
      <c r="BN91" s="303">
        <v>0</v>
      </c>
      <c r="BO91" s="303">
        <v>0</v>
      </c>
      <c r="BP91" s="303">
        <v>0</v>
      </c>
      <c r="BQ91" s="303">
        <v>0</v>
      </c>
      <c r="BR91" s="303">
        <v>0</v>
      </c>
      <c r="BS91" s="303">
        <v>0</v>
      </c>
      <c r="BT91" s="303">
        <v>0</v>
      </c>
      <c r="BU91" s="303">
        <v>0</v>
      </c>
      <c r="BV91" s="303">
        <v>0</v>
      </c>
      <c r="BW91" s="303">
        <v>0</v>
      </c>
      <c r="BX91" s="303">
        <v>0</v>
      </c>
      <c r="BY91" s="303">
        <v>0</v>
      </c>
      <c r="BZ91" s="303">
        <v>0</v>
      </c>
      <c r="CA91" s="303">
        <v>0</v>
      </c>
      <c r="CB91" s="18"/>
      <c r="CC91" s="18"/>
    </row>
    <row r="92" spans="1:81" s="69" customFormat="1" ht="6.6" x14ac:dyDescent="0.15">
      <c r="A92" s="68"/>
      <c r="B92" s="68"/>
      <c r="C92" s="68"/>
      <c r="D92" s="68"/>
      <c r="E92" s="68"/>
      <c r="F92" s="120"/>
      <c r="G92" s="68"/>
      <c r="H92" s="68"/>
      <c r="I92" s="68"/>
      <c r="J92" s="68"/>
      <c r="K92" s="68"/>
      <c r="L92" s="68"/>
      <c r="M92" s="68"/>
      <c r="N92" s="68"/>
      <c r="O92" s="68"/>
      <c r="P92" s="68"/>
      <c r="Q92" s="68"/>
      <c r="R92" s="72"/>
      <c r="S92" s="68"/>
      <c r="T92" s="68"/>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c r="BL92" s="71"/>
      <c r="BM92" s="71"/>
      <c r="BN92" s="71"/>
      <c r="BO92" s="71"/>
      <c r="BP92" s="71"/>
      <c r="BQ92" s="71"/>
      <c r="BR92" s="71"/>
      <c r="BS92" s="71"/>
      <c r="BT92" s="71"/>
      <c r="BU92" s="71"/>
      <c r="BV92" s="71"/>
      <c r="BW92" s="71"/>
      <c r="BX92" s="71"/>
      <c r="BY92" s="71"/>
      <c r="BZ92" s="71"/>
      <c r="CA92" s="71"/>
      <c r="CB92" s="68"/>
      <c r="CC92" s="68"/>
    </row>
    <row r="93" spans="1:81" s="69" customFormat="1" ht="6.6" x14ac:dyDescent="0.15">
      <c r="A93" s="68"/>
      <c r="B93" s="68"/>
      <c r="C93" s="68"/>
      <c r="D93" s="68"/>
      <c r="E93" s="68"/>
      <c r="F93" s="120"/>
      <c r="G93" s="68"/>
      <c r="H93" s="68"/>
      <c r="I93" s="68"/>
      <c r="J93" s="68"/>
      <c r="K93" s="68"/>
      <c r="L93" s="68"/>
      <c r="M93" s="68"/>
      <c r="N93" s="68"/>
      <c r="O93" s="68"/>
      <c r="P93" s="68"/>
      <c r="Q93" s="68"/>
      <c r="R93" s="72"/>
      <c r="S93" s="68"/>
      <c r="T93" s="68"/>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c r="BL93" s="71"/>
      <c r="BM93" s="71"/>
      <c r="BN93" s="71"/>
      <c r="BO93" s="71"/>
      <c r="BP93" s="71"/>
      <c r="BQ93" s="71"/>
      <c r="BR93" s="71"/>
      <c r="BS93" s="71"/>
      <c r="BT93" s="71"/>
      <c r="BU93" s="71"/>
      <c r="BV93" s="71"/>
      <c r="BW93" s="71"/>
      <c r="BX93" s="71"/>
      <c r="BY93" s="71"/>
      <c r="BZ93" s="71"/>
      <c r="CA93" s="71"/>
      <c r="CB93" s="68"/>
      <c r="CC93" s="68"/>
    </row>
    <row r="94" spans="1:81" s="7" customFormat="1" x14ac:dyDescent="0.25">
      <c r="A94" s="85"/>
      <c r="B94" s="85"/>
      <c r="C94" s="85"/>
      <c r="D94" s="85" t="s">
        <v>225</v>
      </c>
      <c r="E94" s="85"/>
      <c r="F94" s="100">
        <v>0</v>
      </c>
      <c r="G94" s="86" t="s">
        <v>92</v>
      </c>
      <c r="H94" s="86"/>
      <c r="I94" s="86"/>
      <c r="J94" s="87" t="s">
        <v>273</v>
      </c>
      <c r="K94" s="85"/>
      <c r="L94" s="85"/>
      <c r="M94" s="85"/>
      <c r="N94" s="85"/>
      <c r="O94" s="85"/>
      <c r="P94" s="85"/>
      <c r="Q94" s="85"/>
      <c r="R94" s="88">
        <v>375.36628999999999</v>
      </c>
      <c r="S94" s="85"/>
      <c r="T94" s="85"/>
      <c r="U94" s="89">
        <v>0</v>
      </c>
      <c r="V94" s="89">
        <v>0</v>
      </c>
      <c r="W94" s="89">
        <v>0</v>
      </c>
      <c r="X94" s="89">
        <v>0</v>
      </c>
      <c r="Y94" s="89">
        <v>0</v>
      </c>
      <c r="Z94" s="89">
        <v>0</v>
      </c>
      <c r="AA94" s="89">
        <v>0</v>
      </c>
      <c r="AB94" s="89">
        <v>0</v>
      </c>
      <c r="AC94" s="89">
        <v>0</v>
      </c>
      <c r="AD94" s="89">
        <v>0</v>
      </c>
      <c r="AE94" s="89">
        <v>0</v>
      </c>
      <c r="AF94" s="89">
        <v>0</v>
      </c>
      <c r="AG94" s="89">
        <v>0</v>
      </c>
      <c r="AH94" s="89">
        <v>0</v>
      </c>
      <c r="AI94" s="89">
        <v>0</v>
      </c>
      <c r="AJ94" s="89">
        <v>0</v>
      </c>
      <c r="AK94" s="89">
        <v>0</v>
      </c>
      <c r="AL94" s="89">
        <v>30.148000000000003</v>
      </c>
      <c r="AM94" s="89">
        <v>90.873999999999995</v>
      </c>
      <c r="AN94" s="89">
        <v>114.395</v>
      </c>
      <c r="AO94" s="89">
        <v>105.834</v>
      </c>
      <c r="AP94" s="89">
        <v>34.115290000000002</v>
      </c>
      <c r="AQ94" s="89">
        <v>0</v>
      </c>
      <c r="AR94" s="89">
        <v>0</v>
      </c>
      <c r="AS94" s="89">
        <v>0</v>
      </c>
      <c r="AT94" s="89">
        <v>0</v>
      </c>
      <c r="AU94" s="89">
        <v>0</v>
      </c>
      <c r="AV94" s="89">
        <v>0</v>
      </c>
      <c r="AW94" s="89">
        <v>0</v>
      </c>
      <c r="AX94" s="89">
        <v>0</v>
      </c>
      <c r="AY94" s="89">
        <v>0</v>
      </c>
      <c r="AZ94" s="89">
        <v>0</v>
      </c>
      <c r="BA94" s="89">
        <v>0</v>
      </c>
      <c r="BB94" s="89">
        <v>0</v>
      </c>
      <c r="BC94" s="89">
        <v>0</v>
      </c>
      <c r="BD94" s="89">
        <v>0</v>
      </c>
      <c r="BE94" s="89">
        <v>0</v>
      </c>
      <c r="BF94" s="89">
        <v>0</v>
      </c>
      <c r="BG94" s="89">
        <v>0</v>
      </c>
      <c r="BH94" s="89">
        <v>0</v>
      </c>
      <c r="BI94" s="89">
        <v>0</v>
      </c>
      <c r="BJ94" s="89">
        <v>0</v>
      </c>
      <c r="BK94" s="89">
        <v>0</v>
      </c>
      <c r="BL94" s="89">
        <v>0</v>
      </c>
      <c r="BM94" s="89">
        <v>0</v>
      </c>
      <c r="BN94" s="89">
        <v>0</v>
      </c>
      <c r="BO94" s="89">
        <v>0</v>
      </c>
      <c r="BP94" s="89">
        <v>0</v>
      </c>
      <c r="BQ94" s="89">
        <v>0</v>
      </c>
      <c r="BR94" s="89">
        <v>0</v>
      </c>
      <c r="BS94" s="89">
        <v>0</v>
      </c>
      <c r="BT94" s="89">
        <v>0</v>
      </c>
      <c r="BU94" s="89">
        <v>0</v>
      </c>
      <c r="BV94" s="89">
        <v>0</v>
      </c>
      <c r="BW94" s="89">
        <v>0</v>
      </c>
      <c r="BX94" s="89">
        <v>0</v>
      </c>
      <c r="BY94" s="89">
        <v>0</v>
      </c>
      <c r="BZ94" s="89">
        <v>0</v>
      </c>
      <c r="CA94" s="89">
        <v>0</v>
      </c>
      <c r="CB94" s="85"/>
      <c r="CC94" s="85"/>
    </row>
    <row r="95" spans="1:81" s="36" customFormat="1" ht="10.199999999999999" x14ac:dyDescent="0.2">
      <c r="A95" s="29"/>
      <c r="B95" s="29"/>
      <c r="C95" s="29"/>
      <c r="D95" s="29"/>
      <c r="E95" s="29"/>
      <c r="F95" s="130">
        <v>1</v>
      </c>
      <c r="G95" s="131" t="s">
        <v>93</v>
      </c>
      <c r="H95" s="29"/>
      <c r="I95" s="29"/>
      <c r="J95" s="29" t="s">
        <v>273</v>
      </c>
      <c r="K95" s="29"/>
      <c r="L95" s="29"/>
      <c r="M95" s="29"/>
      <c r="N95" s="29"/>
      <c r="O95" s="29"/>
      <c r="P95" s="29"/>
      <c r="Q95" s="29"/>
      <c r="R95" s="35">
        <v>42</v>
      </c>
      <c r="S95" s="29"/>
      <c r="T95" s="29"/>
      <c r="U95" s="35">
        <v>0</v>
      </c>
      <c r="V95" s="35">
        <v>0</v>
      </c>
      <c r="W95" s="35">
        <v>0</v>
      </c>
      <c r="X95" s="35">
        <v>0</v>
      </c>
      <c r="Y95" s="35">
        <v>0</v>
      </c>
      <c r="Z95" s="35">
        <v>0</v>
      </c>
      <c r="AA95" s="35">
        <v>0</v>
      </c>
      <c r="AB95" s="35">
        <v>0</v>
      </c>
      <c r="AC95" s="35">
        <v>0</v>
      </c>
      <c r="AD95" s="35">
        <v>0</v>
      </c>
      <c r="AE95" s="35">
        <v>0</v>
      </c>
      <c r="AF95" s="35">
        <v>0</v>
      </c>
      <c r="AG95" s="35">
        <v>0</v>
      </c>
      <c r="AH95" s="35">
        <v>0</v>
      </c>
      <c r="AI95" s="35">
        <v>0</v>
      </c>
      <c r="AJ95" s="35">
        <v>0</v>
      </c>
      <c r="AK95" s="35">
        <v>0</v>
      </c>
      <c r="AL95" s="35">
        <v>2</v>
      </c>
      <c r="AM95" s="35">
        <v>10</v>
      </c>
      <c r="AN95" s="35">
        <v>14</v>
      </c>
      <c r="AO95" s="35">
        <v>14</v>
      </c>
      <c r="AP95" s="35">
        <v>2</v>
      </c>
      <c r="AQ95" s="35">
        <v>0</v>
      </c>
      <c r="AR95" s="35">
        <v>0</v>
      </c>
      <c r="AS95" s="35">
        <v>0</v>
      </c>
      <c r="AT95" s="35">
        <v>0</v>
      </c>
      <c r="AU95" s="35">
        <v>0</v>
      </c>
      <c r="AV95" s="35">
        <v>0</v>
      </c>
      <c r="AW95" s="35">
        <v>0</v>
      </c>
      <c r="AX95" s="35">
        <v>0</v>
      </c>
      <c r="AY95" s="35">
        <v>0</v>
      </c>
      <c r="AZ95" s="35">
        <v>0</v>
      </c>
      <c r="BA95" s="35">
        <v>0</v>
      </c>
      <c r="BB95" s="35">
        <v>0</v>
      </c>
      <c r="BC95" s="35">
        <v>0</v>
      </c>
      <c r="BD95" s="35">
        <v>0</v>
      </c>
      <c r="BE95" s="35">
        <v>0</v>
      </c>
      <c r="BF95" s="35">
        <v>0</v>
      </c>
      <c r="BG95" s="35">
        <v>0</v>
      </c>
      <c r="BH95" s="35">
        <v>0</v>
      </c>
      <c r="BI95" s="35">
        <v>0</v>
      </c>
      <c r="BJ95" s="35">
        <v>0</v>
      </c>
      <c r="BK95" s="35">
        <v>0</v>
      </c>
      <c r="BL95" s="35">
        <v>0</v>
      </c>
      <c r="BM95" s="35">
        <v>0</v>
      </c>
      <c r="BN95" s="35">
        <v>0</v>
      </c>
      <c r="BO95" s="35">
        <v>0</v>
      </c>
      <c r="BP95" s="35">
        <v>0</v>
      </c>
      <c r="BQ95" s="35">
        <v>0</v>
      </c>
      <c r="BR95" s="35">
        <v>0</v>
      </c>
      <c r="BS95" s="35">
        <v>0</v>
      </c>
      <c r="BT95" s="35">
        <v>0</v>
      </c>
      <c r="BU95" s="35">
        <v>0</v>
      </c>
      <c r="BV95" s="35">
        <v>0</v>
      </c>
      <c r="BW95" s="35">
        <v>0</v>
      </c>
      <c r="BX95" s="35">
        <v>0</v>
      </c>
      <c r="BY95" s="35">
        <v>0</v>
      </c>
      <c r="BZ95" s="35">
        <v>0</v>
      </c>
      <c r="CA95" s="35">
        <v>0</v>
      </c>
      <c r="CB95" s="29"/>
      <c r="CC95" s="29"/>
    </row>
    <row r="96" spans="1:81" s="36" customFormat="1" ht="10.199999999999999" x14ac:dyDescent="0.2">
      <c r="A96" s="29"/>
      <c r="B96" s="29"/>
      <c r="C96" s="29"/>
      <c r="D96" s="29"/>
      <c r="E96" s="29"/>
      <c r="F96" s="130">
        <v>1</v>
      </c>
      <c r="G96" s="131" t="s">
        <v>94</v>
      </c>
      <c r="H96" s="29"/>
      <c r="I96" s="29"/>
      <c r="J96" s="29" t="s">
        <v>273</v>
      </c>
      <c r="K96" s="29"/>
      <c r="L96" s="29"/>
      <c r="M96" s="29"/>
      <c r="N96" s="29"/>
      <c r="O96" s="29"/>
      <c r="P96" s="29"/>
      <c r="Q96" s="29"/>
      <c r="R96" s="35">
        <v>113.39999999999999</v>
      </c>
      <c r="S96" s="29"/>
      <c r="T96" s="29"/>
      <c r="U96" s="35">
        <v>0</v>
      </c>
      <c r="V96" s="35">
        <v>0</v>
      </c>
      <c r="W96" s="35">
        <v>0</v>
      </c>
      <c r="X96" s="35">
        <v>0</v>
      </c>
      <c r="Y96" s="35">
        <v>0</v>
      </c>
      <c r="Z96" s="35">
        <v>0</v>
      </c>
      <c r="AA96" s="35">
        <v>0</v>
      </c>
      <c r="AB96" s="35">
        <v>0</v>
      </c>
      <c r="AC96" s="35">
        <v>0</v>
      </c>
      <c r="AD96" s="35">
        <v>0</v>
      </c>
      <c r="AE96" s="35">
        <v>0</v>
      </c>
      <c r="AF96" s="35">
        <v>0</v>
      </c>
      <c r="AG96" s="35">
        <v>0</v>
      </c>
      <c r="AH96" s="35">
        <v>0</v>
      </c>
      <c r="AI96" s="35">
        <v>0</v>
      </c>
      <c r="AJ96" s="35">
        <v>0</v>
      </c>
      <c r="AK96" s="35">
        <v>0</v>
      </c>
      <c r="AL96" s="35">
        <v>5.4</v>
      </c>
      <c r="AM96" s="35">
        <v>21.6</v>
      </c>
      <c r="AN96" s="35">
        <v>43.2</v>
      </c>
      <c r="AO96" s="35">
        <v>32.4</v>
      </c>
      <c r="AP96" s="35">
        <v>10.8</v>
      </c>
      <c r="AQ96" s="35">
        <v>0</v>
      </c>
      <c r="AR96" s="35">
        <v>0</v>
      </c>
      <c r="AS96" s="35">
        <v>0</v>
      </c>
      <c r="AT96" s="35">
        <v>0</v>
      </c>
      <c r="AU96" s="35">
        <v>0</v>
      </c>
      <c r="AV96" s="35">
        <v>0</v>
      </c>
      <c r="AW96" s="35">
        <v>0</v>
      </c>
      <c r="AX96" s="35">
        <v>0</v>
      </c>
      <c r="AY96" s="35">
        <v>0</v>
      </c>
      <c r="AZ96" s="35">
        <v>0</v>
      </c>
      <c r="BA96" s="35">
        <v>0</v>
      </c>
      <c r="BB96" s="35">
        <v>0</v>
      </c>
      <c r="BC96" s="35">
        <v>0</v>
      </c>
      <c r="BD96" s="35">
        <v>0</v>
      </c>
      <c r="BE96" s="35">
        <v>0</v>
      </c>
      <c r="BF96" s="35">
        <v>0</v>
      </c>
      <c r="BG96" s="35">
        <v>0</v>
      </c>
      <c r="BH96" s="35">
        <v>0</v>
      </c>
      <c r="BI96" s="35">
        <v>0</v>
      </c>
      <c r="BJ96" s="35">
        <v>0</v>
      </c>
      <c r="BK96" s="35">
        <v>0</v>
      </c>
      <c r="BL96" s="35">
        <v>0</v>
      </c>
      <c r="BM96" s="35">
        <v>0</v>
      </c>
      <c r="BN96" s="35">
        <v>0</v>
      </c>
      <c r="BO96" s="35">
        <v>0</v>
      </c>
      <c r="BP96" s="35">
        <v>0</v>
      </c>
      <c r="BQ96" s="35">
        <v>0</v>
      </c>
      <c r="BR96" s="35">
        <v>0</v>
      </c>
      <c r="BS96" s="35">
        <v>0</v>
      </c>
      <c r="BT96" s="35">
        <v>0</v>
      </c>
      <c r="BU96" s="35">
        <v>0</v>
      </c>
      <c r="BV96" s="35">
        <v>0</v>
      </c>
      <c r="BW96" s="35">
        <v>0</v>
      </c>
      <c r="BX96" s="35">
        <v>0</v>
      </c>
      <c r="BY96" s="35">
        <v>0</v>
      </c>
      <c r="BZ96" s="35">
        <v>0</v>
      </c>
      <c r="CA96" s="35">
        <v>0</v>
      </c>
      <c r="CB96" s="29"/>
      <c r="CC96" s="29"/>
    </row>
    <row r="97" spans="1:81" s="36" customFormat="1" ht="10.199999999999999" x14ac:dyDescent="0.2">
      <c r="A97" s="29"/>
      <c r="B97" s="29"/>
      <c r="C97" s="29"/>
      <c r="D97" s="29"/>
      <c r="E97" s="29"/>
      <c r="F97" s="130">
        <v>1</v>
      </c>
      <c r="G97" s="131" t="s">
        <v>66</v>
      </c>
      <c r="H97" s="29"/>
      <c r="I97" s="29"/>
      <c r="J97" s="29" t="s">
        <v>273</v>
      </c>
      <c r="K97" s="29"/>
      <c r="L97" s="29"/>
      <c r="M97" s="29"/>
      <c r="N97" s="29"/>
      <c r="O97" s="29"/>
      <c r="P97" s="29"/>
      <c r="Q97" s="29"/>
      <c r="R97" s="35">
        <v>51.4</v>
      </c>
      <c r="S97" s="29"/>
      <c r="T97" s="29"/>
      <c r="U97" s="35">
        <v>0</v>
      </c>
      <c r="V97" s="35">
        <v>0</v>
      </c>
      <c r="W97" s="35">
        <v>0</v>
      </c>
      <c r="X97" s="35">
        <v>0</v>
      </c>
      <c r="Y97" s="35">
        <v>0</v>
      </c>
      <c r="Z97" s="35">
        <v>0</v>
      </c>
      <c r="AA97" s="35">
        <v>0</v>
      </c>
      <c r="AB97" s="35">
        <v>0</v>
      </c>
      <c r="AC97" s="35">
        <v>0</v>
      </c>
      <c r="AD97" s="35">
        <v>0</v>
      </c>
      <c r="AE97" s="35">
        <v>0</v>
      </c>
      <c r="AF97" s="35">
        <v>0</v>
      </c>
      <c r="AG97" s="35">
        <v>0</v>
      </c>
      <c r="AH97" s="35">
        <v>0</v>
      </c>
      <c r="AI97" s="35">
        <v>0</v>
      </c>
      <c r="AJ97" s="35">
        <v>0</v>
      </c>
      <c r="AK97" s="35">
        <v>0</v>
      </c>
      <c r="AL97" s="35">
        <v>6.47</v>
      </c>
      <c r="AM97" s="35">
        <v>12.85</v>
      </c>
      <c r="AN97" s="35">
        <v>14.09</v>
      </c>
      <c r="AO97" s="35">
        <v>15.42</v>
      </c>
      <c r="AP97" s="35">
        <v>2.57</v>
      </c>
      <c r="AQ97" s="35">
        <v>0</v>
      </c>
      <c r="AR97" s="35">
        <v>0</v>
      </c>
      <c r="AS97" s="35">
        <v>0</v>
      </c>
      <c r="AT97" s="35">
        <v>0</v>
      </c>
      <c r="AU97" s="35">
        <v>0</v>
      </c>
      <c r="AV97" s="35">
        <v>0</v>
      </c>
      <c r="AW97" s="35">
        <v>0</v>
      </c>
      <c r="AX97" s="35">
        <v>0</v>
      </c>
      <c r="AY97" s="35">
        <v>0</v>
      </c>
      <c r="AZ97" s="35">
        <v>0</v>
      </c>
      <c r="BA97" s="35">
        <v>0</v>
      </c>
      <c r="BB97" s="35">
        <v>0</v>
      </c>
      <c r="BC97" s="35">
        <v>0</v>
      </c>
      <c r="BD97" s="35">
        <v>0</v>
      </c>
      <c r="BE97" s="35">
        <v>0</v>
      </c>
      <c r="BF97" s="35">
        <v>0</v>
      </c>
      <c r="BG97" s="35">
        <v>0</v>
      </c>
      <c r="BH97" s="35">
        <v>0</v>
      </c>
      <c r="BI97" s="35">
        <v>0</v>
      </c>
      <c r="BJ97" s="35">
        <v>0</v>
      </c>
      <c r="BK97" s="35">
        <v>0</v>
      </c>
      <c r="BL97" s="35">
        <v>0</v>
      </c>
      <c r="BM97" s="35">
        <v>0</v>
      </c>
      <c r="BN97" s="35">
        <v>0</v>
      </c>
      <c r="BO97" s="35">
        <v>0</v>
      </c>
      <c r="BP97" s="35">
        <v>0</v>
      </c>
      <c r="BQ97" s="35">
        <v>0</v>
      </c>
      <c r="BR97" s="35">
        <v>0</v>
      </c>
      <c r="BS97" s="35">
        <v>0</v>
      </c>
      <c r="BT97" s="35">
        <v>0</v>
      </c>
      <c r="BU97" s="35">
        <v>0</v>
      </c>
      <c r="BV97" s="35">
        <v>0</v>
      </c>
      <c r="BW97" s="35">
        <v>0</v>
      </c>
      <c r="BX97" s="35">
        <v>0</v>
      </c>
      <c r="BY97" s="35">
        <v>0</v>
      </c>
      <c r="BZ97" s="35">
        <v>0</v>
      </c>
      <c r="CA97" s="35">
        <v>0</v>
      </c>
      <c r="CB97" s="29"/>
      <c r="CC97" s="29"/>
    </row>
    <row r="98" spans="1:81" s="36" customFormat="1" ht="10.199999999999999" x14ac:dyDescent="0.2">
      <c r="A98" s="29"/>
      <c r="B98" s="29"/>
      <c r="C98" s="29"/>
      <c r="D98" s="29"/>
      <c r="E98" s="29"/>
      <c r="F98" s="130">
        <v>1</v>
      </c>
      <c r="G98" s="131" t="s">
        <v>67</v>
      </c>
      <c r="H98" s="29"/>
      <c r="I98" s="29"/>
      <c r="J98" s="29" t="s">
        <v>273</v>
      </c>
      <c r="K98" s="29"/>
      <c r="L98" s="29"/>
      <c r="M98" s="29"/>
      <c r="N98" s="29"/>
      <c r="O98" s="29"/>
      <c r="P98" s="29"/>
      <c r="Q98" s="29"/>
      <c r="R98" s="35">
        <v>48.2</v>
      </c>
      <c r="S98" s="29"/>
      <c r="T98" s="29"/>
      <c r="U98" s="35">
        <v>0</v>
      </c>
      <c r="V98" s="35">
        <v>0</v>
      </c>
      <c r="W98" s="35">
        <v>0</v>
      </c>
      <c r="X98" s="35">
        <v>0</v>
      </c>
      <c r="Y98" s="35">
        <v>0</v>
      </c>
      <c r="Z98" s="35">
        <v>0</v>
      </c>
      <c r="AA98" s="35">
        <v>0</v>
      </c>
      <c r="AB98" s="35">
        <v>0</v>
      </c>
      <c r="AC98" s="35">
        <v>0</v>
      </c>
      <c r="AD98" s="35">
        <v>0</v>
      </c>
      <c r="AE98" s="35">
        <v>0</v>
      </c>
      <c r="AF98" s="35">
        <v>0</v>
      </c>
      <c r="AG98" s="35">
        <v>0</v>
      </c>
      <c r="AH98" s="35">
        <v>0</v>
      </c>
      <c r="AI98" s="35">
        <v>0</v>
      </c>
      <c r="AJ98" s="35">
        <v>0</v>
      </c>
      <c r="AK98" s="35">
        <v>0</v>
      </c>
      <c r="AL98" s="35">
        <v>4.82</v>
      </c>
      <c r="AM98" s="35">
        <v>12.05</v>
      </c>
      <c r="AN98" s="35">
        <v>14.46</v>
      </c>
      <c r="AO98" s="35">
        <v>9.64</v>
      </c>
      <c r="AP98" s="35">
        <v>7.23</v>
      </c>
      <c r="AQ98" s="35">
        <v>0</v>
      </c>
      <c r="AR98" s="35">
        <v>0</v>
      </c>
      <c r="AS98" s="35">
        <v>0</v>
      </c>
      <c r="AT98" s="35">
        <v>0</v>
      </c>
      <c r="AU98" s="35">
        <v>0</v>
      </c>
      <c r="AV98" s="35">
        <v>0</v>
      </c>
      <c r="AW98" s="35">
        <v>0</v>
      </c>
      <c r="AX98" s="35">
        <v>0</v>
      </c>
      <c r="AY98" s="35">
        <v>0</v>
      </c>
      <c r="AZ98" s="35">
        <v>0</v>
      </c>
      <c r="BA98" s="35">
        <v>0</v>
      </c>
      <c r="BB98" s="35">
        <v>0</v>
      </c>
      <c r="BC98" s="35">
        <v>0</v>
      </c>
      <c r="BD98" s="35">
        <v>0</v>
      </c>
      <c r="BE98" s="35">
        <v>0</v>
      </c>
      <c r="BF98" s="35">
        <v>0</v>
      </c>
      <c r="BG98" s="35">
        <v>0</v>
      </c>
      <c r="BH98" s="35">
        <v>0</v>
      </c>
      <c r="BI98" s="35">
        <v>0</v>
      </c>
      <c r="BJ98" s="35">
        <v>0</v>
      </c>
      <c r="BK98" s="35">
        <v>0</v>
      </c>
      <c r="BL98" s="35">
        <v>0</v>
      </c>
      <c r="BM98" s="35">
        <v>0</v>
      </c>
      <c r="BN98" s="35">
        <v>0</v>
      </c>
      <c r="BO98" s="35">
        <v>0</v>
      </c>
      <c r="BP98" s="35">
        <v>0</v>
      </c>
      <c r="BQ98" s="35">
        <v>0</v>
      </c>
      <c r="BR98" s="35">
        <v>0</v>
      </c>
      <c r="BS98" s="35">
        <v>0</v>
      </c>
      <c r="BT98" s="35">
        <v>0</v>
      </c>
      <c r="BU98" s="35">
        <v>0</v>
      </c>
      <c r="BV98" s="35">
        <v>0</v>
      </c>
      <c r="BW98" s="35">
        <v>0</v>
      </c>
      <c r="BX98" s="35">
        <v>0</v>
      </c>
      <c r="BY98" s="35">
        <v>0</v>
      </c>
      <c r="BZ98" s="35">
        <v>0</v>
      </c>
      <c r="CA98" s="35">
        <v>0</v>
      </c>
      <c r="CB98" s="29"/>
      <c r="CC98" s="29"/>
    </row>
    <row r="99" spans="1:81" s="36" customFormat="1" ht="10.199999999999999" x14ac:dyDescent="0.2">
      <c r="A99" s="29"/>
      <c r="B99" s="29"/>
      <c r="C99" s="29"/>
      <c r="D99" s="29"/>
      <c r="E99" s="29"/>
      <c r="F99" s="130">
        <v>1</v>
      </c>
      <c r="G99" s="131" t="s">
        <v>68</v>
      </c>
      <c r="H99" s="29"/>
      <c r="I99" s="29"/>
      <c r="J99" s="29" t="s">
        <v>273</v>
      </c>
      <c r="K99" s="29"/>
      <c r="L99" s="29"/>
      <c r="M99" s="29"/>
      <c r="N99" s="29"/>
      <c r="O99" s="29"/>
      <c r="P99" s="29"/>
      <c r="Q99" s="29"/>
      <c r="R99" s="35">
        <v>120.36628999999999</v>
      </c>
      <c r="S99" s="29"/>
      <c r="T99" s="29"/>
      <c r="U99" s="35">
        <v>0</v>
      </c>
      <c r="V99" s="35">
        <v>0</v>
      </c>
      <c r="W99" s="35">
        <v>0</v>
      </c>
      <c r="X99" s="35">
        <v>0</v>
      </c>
      <c r="Y99" s="35">
        <v>0</v>
      </c>
      <c r="Z99" s="35">
        <v>0</v>
      </c>
      <c r="AA99" s="35">
        <v>0</v>
      </c>
      <c r="AB99" s="35">
        <v>0</v>
      </c>
      <c r="AC99" s="35">
        <v>0</v>
      </c>
      <c r="AD99" s="35">
        <v>0</v>
      </c>
      <c r="AE99" s="35">
        <v>0</v>
      </c>
      <c r="AF99" s="35">
        <v>0</v>
      </c>
      <c r="AG99" s="35">
        <v>0</v>
      </c>
      <c r="AH99" s="35">
        <v>0</v>
      </c>
      <c r="AI99" s="35">
        <v>0</v>
      </c>
      <c r="AJ99" s="35">
        <v>0</v>
      </c>
      <c r="AK99" s="35">
        <v>0</v>
      </c>
      <c r="AL99" s="35">
        <v>11.458</v>
      </c>
      <c r="AM99" s="35">
        <v>34.374000000000002</v>
      </c>
      <c r="AN99" s="35">
        <v>28.645</v>
      </c>
      <c r="AO99" s="35">
        <v>34.374000000000002</v>
      </c>
      <c r="AP99" s="35">
        <v>11.51529</v>
      </c>
      <c r="AQ99" s="35">
        <v>0</v>
      </c>
      <c r="AR99" s="35">
        <v>0</v>
      </c>
      <c r="AS99" s="35">
        <v>0</v>
      </c>
      <c r="AT99" s="35">
        <v>0</v>
      </c>
      <c r="AU99" s="35">
        <v>0</v>
      </c>
      <c r="AV99" s="35">
        <v>0</v>
      </c>
      <c r="AW99" s="35">
        <v>0</v>
      </c>
      <c r="AX99" s="35">
        <v>0</v>
      </c>
      <c r="AY99" s="35">
        <v>0</v>
      </c>
      <c r="AZ99" s="35">
        <v>0</v>
      </c>
      <c r="BA99" s="35">
        <v>0</v>
      </c>
      <c r="BB99" s="35">
        <v>0</v>
      </c>
      <c r="BC99" s="35">
        <v>0</v>
      </c>
      <c r="BD99" s="35">
        <v>0</v>
      </c>
      <c r="BE99" s="35">
        <v>0</v>
      </c>
      <c r="BF99" s="35">
        <v>0</v>
      </c>
      <c r="BG99" s="35">
        <v>0</v>
      </c>
      <c r="BH99" s="35">
        <v>0</v>
      </c>
      <c r="BI99" s="35">
        <v>0</v>
      </c>
      <c r="BJ99" s="35">
        <v>0</v>
      </c>
      <c r="BK99" s="35">
        <v>0</v>
      </c>
      <c r="BL99" s="35">
        <v>0</v>
      </c>
      <c r="BM99" s="35">
        <v>0</v>
      </c>
      <c r="BN99" s="35">
        <v>0</v>
      </c>
      <c r="BO99" s="35">
        <v>0</v>
      </c>
      <c r="BP99" s="35">
        <v>0</v>
      </c>
      <c r="BQ99" s="35">
        <v>0</v>
      </c>
      <c r="BR99" s="35">
        <v>0</v>
      </c>
      <c r="BS99" s="35">
        <v>0</v>
      </c>
      <c r="BT99" s="35">
        <v>0</v>
      </c>
      <c r="BU99" s="35">
        <v>0</v>
      </c>
      <c r="BV99" s="35">
        <v>0</v>
      </c>
      <c r="BW99" s="35">
        <v>0</v>
      </c>
      <c r="BX99" s="35">
        <v>0</v>
      </c>
      <c r="BY99" s="35">
        <v>0</v>
      </c>
      <c r="BZ99" s="35">
        <v>0</v>
      </c>
      <c r="CA99" s="35">
        <v>0</v>
      </c>
      <c r="CB99" s="29"/>
      <c r="CC99" s="29"/>
    </row>
    <row r="100" spans="1:81" s="69" customFormat="1" ht="6.6" x14ac:dyDescent="0.15">
      <c r="A100" s="68"/>
      <c r="B100" s="68"/>
      <c r="C100" s="68"/>
      <c r="D100" s="68"/>
      <c r="E100" s="68"/>
      <c r="F100" s="120"/>
      <c r="G100" s="68"/>
      <c r="H100" s="68"/>
      <c r="I100" s="68"/>
      <c r="J100" s="68"/>
      <c r="K100" s="68"/>
      <c r="L100" s="68"/>
      <c r="M100" s="68"/>
      <c r="N100" s="68"/>
      <c r="O100" s="68"/>
      <c r="P100" s="68"/>
      <c r="Q100" s="68"/>
      <c r="R100" s="72"/>
      <c r="S100" s="68"/>
      <c r="T100" s="68"/>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71"/>
      <c r="BK100" s="71"/>
      <c r="BL100" s="71"/>
      <c r="BM100" s="71"/>
      <c r="BN100" s="71"/>
      <c r="BO100" s="71"/>
      <c r="BP100" s="71"/>
      <c r="BQ100" s="71"/>
      <c r="BR100" s="71"/>
      <c r="BS100" s="71"/>
      <c r="BT100" s="71"/>
      <c r="BU100" s="71"/>
      <c r="BV100" s="71"/>
      <c r="BW100" s="71"/>
      <c r="BX100" s="71"/>
      <c r="BY100" s="71"/>
      <c r="BZ100" s="71"/>
      <c r="CA100" s="71"/>
      <c r="CB100" s="68"/>
      <c r="CC100" s="68"/>
    </row>
    <row r="101" spans="1:81" s="307" customFormat="1" ht="9.6" x14ac:dyDescent="0.2">
      <c r="A101" s="304"/>
      <c r="B101" s="304"/>
      <c r="C101" s="304"/>
      <c r="D101" s="304"/>
      <c r="E101" s="304"/>
      <c r="F101" s="304"/>
      <c r="G101" s="304" t="s">
        <v>23</v>
      </c>
      <c r="H101" s="304"/>
      <c r="I101" s="304"/>
      <c r="J101" s="304"/>
      <c r="K101" s="304"/>
      <c r="L101" s="304"/>
      <c r="M101" s="304"/>
      <c r="N101" s="304"/>
      <c r="O101" s="304"/>
      <c r="P101" s="304"/>
      <c r="Q101" s="304"/>
      <c r="R101" s="305">
        <v>0</v>
      </c>
      <c r="S101" s="304"/>
      <c r="T101" s="304"/>
      <c r="U101" s="306"/>
      <c r="V101" s="306"/>
      <c r="W101" s="306"/>
      <c r="X101" s="306"/>
      <c r="Y101" s="306"/>
      <c r="Z101" s="306"/>
      <c r="AA101" s="306"/>
      <c r="AB101" s="306"/>
      <c r="AC101" s="306"/>
      <c r="AD101" s="306"/>
      <c r="AE101" s="306"/>
      <c r="AF101" s="306"/>
      <c r="AG101" s="306"/>
      <c r="AH101" s="306"/>
      <c r="AI101" s="306"/>
      <c r="AJ101" s="306"/>
      <c r="AK101" s="306"/>
      <c r="AL101" s="306"/>
      <c r="AM101" s="306"/>
      <c r="AN101" s="306"/>
      <c r="AO101" s="306"/>
      <c r="AP101" s="306"/>
      <c r="AQ101" s="306"/>
      <c r="AR101" s="306"/>
      <c r="AS101" s="306"/>
      <c r="AT101" s="306"/>
      <c r="AU101" s="306"/>
      <c r="AV101" s="306"/>
      <c r="AW101" s="306"/>
      <c r="AX101" s="306"/>
      <c r="AY101" s="306"/>
      <c r="AZ101" s="306"/>
      <c r="BA101" s="306"/>
      <c r="BB101" s="306"/>
      <c r="BC101" s="306"/>
      <c r="BD101" s="306"/>
      <c r="BE101" s="306"/>
      <c r="BF101" s="306"/>
      <c r="BG101" s="306"/>
      <c r="BH101" s="306"/>
      <c r="BI101" s="306"/>
      <c r="BJ101" s="306"/>
      <c r="BK101" s="306"/>
      <c r="BL101" s="306"/>
      <c r="BM101" s="306"/>
      <c r="BN101" s="306"/>
      <c r="BO101" s="306"/>
      <c r="BP101" s="306"/>
      <c r="BQ101" s="306"/>
      <c r="BR101" s="306"/>
      <c r="BS101" s="306"/>
      <c r="BT101" s="306"/>
      <c r="BU101" s="306"/>
      <c r="BV101" s="306"/>
      <c r="BW101" s="306"/>
      <c r="BX101" s="306"/>
      <c r="BY101" s="306"/>
      <c r="BZ101" s="306"/>
      <c r="CA101" s="306"/>
      <c r="CB101" s="304"/>
      <c r="CC101" s="304"/>
    </row>
    <row r="102" spans="1:81" s="19" customFormat="1" ht="10.199999999999999" x14ac:dyDescent="0.2">
      <c r="A102" s="18"/>
      <c r="B102" s="18"/>
      <c r="C102" s="18"/>
      <c r="D102" s="18"/>
      <c r="E102" s="18"/>
      <c r="F102" s="97"/>
      <c r="G102" s="18" t="s">
        <v>425</v>
      </c>
      <c r="H102" s="18"/>
      <c r="I102" s="18"/>
      <c r="J102" s="18" t="s">
        <v>273</v>
      </c>
      <c r="K102" s="18"/>
      <c r="L102" s="18"/>
      <c r="M102" s="18"/>
      <c r="N102" s="18"/>
      <c r="O102" s="18"/>
      <c r="P102" s="18"/>
      <c r="Q102" s="18"/>
      <c r="R102" s="302">
        <v>6.98</v>
      </c>
      <c r="S102" s="303"/>
      <c r="T102" s="303"/>
      <c r="U102" s="303">
        <v>0</v>
      </c>
      <c r="V102" s="303">
        <v>0</v>
      </c>
      <c r="W102" s="303">
        <v>0</v>
      </c>
      <c r="X102" s="303">
        <v>0</v>
      </c>
      <c r="Y102" s="303">
        <v>0</v>
      </c>
      <c r="Z102" s="303">
        <v>0</v>
      </c>
      <c r="AA102" s="303">
        <v>0</v>
      </c>
      <c r="AB102" s="303">
        <v>0</v>
      </c>
      <c r="AC102" s="303">
        <v>0</v>
      </c>
      <c r="AD102" s="303">
        <v>0</v>
      </c>
      <c r="AE102" s="303">
        <v>0</v>
      </c>
      <c r="AF102" s="303">
        <v>0</v>
      </c>
      <c r="AG102" s="303">
        <v>0</v>
      </c>
      <c r="AH102" s="303">
        <v>0</v>
      </c>
      <c r="AI102" s="303">
        <v>0</v>
      </c>
      <c r="AJ102" s="303">
        <v>0</v>
      </c>
      <c r="AK102" s="303">
        <v>0</v>
      </c>
      <c r="AL102" s="303">
        <v>0</v>
      </c>
      <c r="AM102" s="303">
        <v>0</v>
      </c>
      <c r="AN102" s="303">
        <v>6.98</v>
      </c>
      <c r="AO102" s="303">
        <v>0</v>
      </c>
      <c r="AP102" s="303">
        <v>0</v>
      </c>
      <c r="AQ102" s="303">
        <v>0</v>
      </c>
      <c r="AR102" s="303">
        <v>0</v>
      </c>
      <c r="AS102" s="303">
        <v>0</v>
      </c>
      <c r="AT102" s="303">
        <v>0</v>
      </c>
      <c r="AU102" s="303">
        <v>0</v>
      </c>
      <c r="AV102" s="303">
        <v>0</v>
      </c>
      <c r="AW102" s="303">
        <v>0</v>
      </c>
      <c r="AX102" s="303">
        <v>0</v>
      </c>
      <c r="AY102" s="303">
        <v>0</v>
      </c>
      <c r="AZ102" s="303">
        <v>0</v>
      </c>
      <c r="BA102" s="303">
        <v>0</v>
      </c>
      <c r="BB102" s="303">
        <v>0</v>
      </c>
      <c r="BC102" s="303">
        <v>0</v>
      </c>
      <c r="BD102" s="303">
        <v>0</v>
      </c>
      <c r="BE102" s="303">
        <v>0</v>
      </c>
      <c r="BF102" s="303">
        <v>0</v>
      </c>
      <c r="BG102" s="303">
        <v>0</v>
      </c>
      <c r="BH102" s="303">
        <v>0</v>
      </c>
      <c r="BI102" s="303">
        <v>0</v>
      </c>
      <c r="BJ102" s="303">
        <v>0</v>
      </c>
      <c r="BK102" s="303">
        <v>0</v>
      </c>
      <c r="BL102" s="303">
        <v>0</v>
      </c>
      <c r="BM102" s="303">
        <v>0</v>
      </c>
      <c r="BN102" s="303">
        <v>0</v>
      </c>
      <c r="BO102" s="303">
        <v>0</v>
      </c>
      <c r="BP102" s="303">
        <v>0</v>
      </c>
      <c r="BQ102" s="303">
        <v>0</v>
      </c>
      <c r="BR102" s="303">
        <v>0</v>
      </c>
      <c r="BS102" s="303">
        <v>0</v>
      </c>
      <c r="BT102" s="303">
        <v>0</v>
      </c>
      <c r="BU102" s="303">
        <v>0</v>
      </c>
      <c r="BV102" s="303">
        <v>0</v>
      </c>
      <c r="BW102" s="303">
        <v>0</v>
      </c>
      <c r="BX102" s="303">
        <v>0</v>
      </c>
      <c r="BY102" s="303">
        <v>0</v>
      </c>
      <c r="BZ102" s="303">
        <v>0</v>
      </c>
      <c r="CA102" s="303">
        <v>0</v>
      </c>
      <c r="CB102" s="18"/>
      <c r="CC102" s="18"/>
    </row>
    <row r="103" spans="1:81" s="19" customFormat="1" ht="10.199999999999999" x14ac:dyDescent="0.2">
      <c r="A103" s="18"/>
      <c r="B103" s="18"/>
      <c r="C103" s="18"/>
      <c r="D103" s="18"/>
      <c r="E103" s="18"/>
      <c r="F103" s="97"/>
      <c r="G103" s="18" t="s">
        <v>426</v>
      </c>
      <c r="H103" s="18"/>
      <c r="I103" s="18"/>
      <c r="J103" s="18" t="s">
        <v>273</v>
      </c>
      <c r="K103" s="18"/>
      <c r="L103" s="18"/>
      <c r="M103" s="18"/>
      <c r="N103" s="18"/>
      <c r="O103" s="18"/>
      <c r="P103" s="18"/>
      <c r="Q103" s="18"/>
      <c r="R103" s="302">
        <v>13.699</v>
      </c>
      <c r="S103" s="303"/>
      <c r="T103" s="303"/>
      <c r="U103" s="303">
        <v>0</v>
      </c>
      <c r="V103" s="303">
        <v>0</v>
      </c>
      <c r="W103" s="303">
        <v>0</v>
      </c>
      <c r="X103" s="303">
        <v>0</v>
      </c>
      <c r="Y103" s="303">
        <v>0</v>
      </c>
      <c r="Z103" s="303">
        <v>0</v>
      </c>
      <c r="AA103" s="303">
        <v>0</v>
      </c>
      <c r="AB103" s="303">
        <v>0</v>
      </c>
      <c r="AC103" s="303">
        <v>0</v>
      </c>
      <c r="AD103" s="303">
        <v>0</v>
      </c>
      <c r="AE103" s="303">
        <v>0</v>
      </c>
      <c r="AF103" s="303">
        <v>0</v>
      </c>
      <c r="AG103" s="303">
        <v>0</v>
      </c>
      <c r="AH103" s="303">
        <v>0</v>
      </c>
      <c r="AI103" s="303">
        <v>0</v>
      </c>
      <c r="AJ103" s="303">
        <v>0</v>
      </c>
      <c r="AK103" s="303">
        <v>0</v>
      </c>
      <c r="AL103" s="303">
        <v>1.95</v>
      </c>
      <c r="AM103" s="303">
        <v>0.62</v>
      </c>
      <c r="AN103" s="303">
        <v>11.129</v>
      </c>
      <c r="AO103" s="303">
        <v>0</v>
      </c>
      <c r="AP103" s="303">
        <v>0</v>
      </c>
      <c r="AQ103" s="303">
        <v>0</v>
      </c>
      <c r="AR103" s="303">
        <v>0</v>
      </c>
      <c r="AS103" s="303">
        <v>0</v>
      </c>
      <c r="AT103" s="303">
        <v>0</v>
      </c>
      <c r="AU103" s="303">
        <v>0</v>
      </c>
      <c r="AV103" s="303">
        <v>0</v>
      </c>
      <c r="AW103" s="303">
        <v>0</v>
      </c>
      <c r="AX103" s="303">
        <v>0</v>
      </c>
      <c r="AY103" s="303">
        <v>0</v>
      </c>
      <c r="AZ103" s="303">
        <v>0</v>
      </c>
      <c r="BA103" s="303">
        <v>0</v>
      </c>
      <c r="BB103" s="303">
        <v>0</v>
      </c>
      <c r="BC103" s="303">
        <v>0</v>
      </c>
      <c r="BD103" s="303">
        <v>0</v>
      </c>
      <c r="BE103" s="303">
        <v>0</v>
      </c>
      <c r="BF103" s="303">
        <v>0</v>
      </c>
      <c r="BG103" s="303">
        <v>0</v>
      </c>
      <c r="BH103" s="303">
        <v>0</v>
      </c>
      <c r="BI103" s="303">
        <v>0</v>
      </c>
      <c r="BJ103" s="303">
        <v>0</v>
      </c>
      <c r="BK103" s="303">
        <v>0</v>
      </c>
      <c r="BL103" s="303">
        <v>0</v>
      </c>
      <c r="BM103" s="303">
        <v>0</v>
      </c>
      <c r="BN103" s="303">
        <v>0</v>
      </c>
      <c r="BO103" s="303">
        <v>0</v>
      </c>
      <c r="BP103" s="303">
        <v>0</v>
      </c>
      <c r="BQ103" s="303">
        <v>0</v>
      </c>
      <c r="BR103" s="303">
        <v>0</v>
      </c>
      <c r="BS103" s="303">
        <v>0</v>
      </c>
      <c r="BT103" s="303">
        <v>0</v>
      </c>
      <c r="BU103" s="303">
        <v>0</v>
      </c>
      <c r="BV103" s="303">
        <v>0</v>
      </c>
      <c r="BW103" s="303">
        <v>0</v>
      </c>
      <c r="BX103" s="303">
        <v>0</v>
      </c>
      <c r="BY103" s="303">
        <v>0</v>
      </c>
      <c r="BZ103" s="303">
        <v>0</v>
      </c>
      <c r="CA103" s="303">
        <v>0</v>
      </c>
      <c r="CB103" s="18"/>
      <c r="CC103" s="18"/>
    </row>
    <row r="104" spans="1:81" s="19" customFormat="1" ht="10.199999999999999" x14ac:dyDescent="0.2">
      <c r="A104" s="18"/>
      <c r="B104" s="18"/>
      <c r="C104" s="18"/>
      <c r="D104" s="18"/>
      <c r="E104" s="18"/>
      <c r="F104" s="97"/>
      <c r="G104" s="18" t="s">
        <v>427</v>
      </c>
      <c r="H104" s="18"/>
      <c r="I104" s="18"/>
      <c r="J104" s="18" t="s">
        <v>273</v>
      </c>
      <c r="K104" s="18"/>
      <c r="L104" s="18"/>
      <c r="M104" s="18"/>
      <c r="N104" s="18"/>
      <c r="O104" s="18"/>
      <c r="P104" s="18"/>
      <c r="Q104" s="18"/>
      <c r="R104" s="302">
        <v>58.725999999999999</v>
      </c>
      <c r="S104" s="303"/>
      <c r="T104" s="303"/>
      <c r="U104" s="303">
        <v>0</v>
      </c>
      <c r="V104" s="303">
        <v>0</v>
      </c>
      <c r="W104" s="303">
        <v>0</v>
      </c>
      <c r="X104" s="303">
        <v>0</v>
      </c>
      <c r="Y104" s="303">
        <v>0</v>
      </c>
      <c r="Z104" s="303">
        <v>0</v>
      </c>
      <c r="AA104" s="303">
        <v>0</v>
      </c>
      <c r="AB104" s="303">
        <v>0</v>
      </c>
      <c r="AC104" s="303">
        <v>0</v>
      </c>
      <c r="AD104" s="303">
        <v>0</v>
      </c>
      <c r="AE104" s="303">
        <v>0</v>
      </c>
      <c r="AF104" s="303">
        <v>0</v>
      </c>
      <c r="AG104" s="303">
        <v>0</v>
      </c>
      <c r="AH104" s="303">
        <v>0</v>
      </c>
      <c r="AI104" s="303">
        <v>0</v>
      </c>
      <c r="AJ104" s="303">
        <v>0</v>
      </c>
      <c r="AK104" s="303">
        <v>0</v>
      </c>
      <c r="AL104" s="303">
        <v>2.41</v>
      </c>
      <c r="AM104" s="303">
        <v>17.079000000000001</v>
      </c>
      <c r="AN104" s="303">
        <v>14.779</v>
      </c>
      <c r="AO104" s="303">
        <v>24.457999999999998</v>
      </c>
      <c r="AP104" s="303">
        <v>0</v>
      </c>
      <c r="AQ104" s="303">
        <v>0</v>
      </c>
      <c r="AR104" s="303">
        <v>0</v>
      </c>
      <c r="AS104" s="303">
        <v>0</v>
      </c>
      <c r="AT104" s="303">
        <v>0</v>
      </c>
      <c r="AU104" s="303">
        <v>0</v>
      </c>
      <c r="AV104" s="303">
        <v>0</v>
      </c>
      <c r="AW104" s="303">
        <v>0</v>
      </c>
      <c r="AX104" s="303">
        <v>0</v>
      </c>
      <c r="AY104" s="303">
        <v>0</v>
      </c>
      <c r="AZ104" s="303">
        <v>0</v>
      </c>
      <c r="BA104" s="303">
        <v>0</v>
      </c>
      <c r="BB104" s="303">
        <v>0</v>
      </c>
      <c r="BC104" s="303">
        <v>0</v>
      </c>
      <c r="BD104" s="303">
        <v>0</v>
      </c>
      <c r="BE104" s="303">
        <v>0</v>
      </c>
      <c r="BF104" s="303">
        <v>0</v>
      </c>
      <c r="BG104" s="303">
        <v>0</v>
      </c>
      <c r="BH104" s="303">
        <v>0</v>
      </c>
      <c r="BI104" s="303">
        <v>0</v>
      </c>
      <c r="BJ104" s="303">
        <v>0</v>
      </c>
      <c r="BK104" s="303">
        <v>0</v>
      </c>
      <c r="BL104" s="303">
        <v>0</v>
      </c>
      <c r="BM104" s="303">
        <v>0</v>
      </c>
      <c r="BN104" s="303">
        <v>0</v>
      </c>
      <c r="BO104" s="303">
        <v>0</v>
      </c>
      <c r="BP104" s="303">
        <v>0</v>
      </c>
      <c r="BQ104" s="303">
        <v>0</v>
      </c>
      <c r="BR104" s="303">
        <v>0</v>
      </c>
      <c r="BS104" s="303">
        <v>0</v>
      </c>
      <c r="BT104" s="303">
        <v>0</v>
      </c>
      <c r="BU104" s="303">
        <v>0</v>
      </c>
      <c r="BV104" s="303">
        <v>0</v>
      </c>
      <c r="BW104" s="303">
        <v>0</v>
      </c>
      <c r="BX104" s="303">
        <v>0</v>
      </c>
      <c r="BY104" s="303">
        <v>0</v>
      </c>
      <c r="BZ104" s="303">
        <v>0</v>
      </c>
      <c r="CA104" s="303">
        <v>0</v>
      </c>
      <c r="CB104" s="18"/>
      <c r="CC104" s="18"/>
    </row>
    <row r="105" spans="1:81" s="19" customFormat="1" ht="10.199999999999999" x14ac:dyDescent="0.2">
      <c r="A105" s="18"/>
      <c r="B105" s="18"/>
      <c r="C105" s="18"/>
      <c r="D105" s="18"/>
      <c r="E105" s="18"/>
      <c r="F105" s="97"/>
      <c r="G105" s="18" t="s">
        <v>428</v>
      </c>
      <c r="H105" s="18"/>
      <c r="I105" s="18"/>
      <c r="J105" s="18" t="s">
        <v>273</v>
      </c>
      <c r="K105" s="18"/>
      <c r="L105" s="18"/>
      <c r="M105" s="18"/>
      <c r="N105" s="18"/>
      <c r="O105" s="18"/>
      <c r="P105" s="18"/>
      <c r="Q105" s="18"/>
      <c r="R105" s="302">
        <v>111.803</v>
      </c>
      <c r="S105" s="303"/>
      <c r="T105" s="303"/>
      <c r="U105" s="303">
        <v>0</v>
      </c>
      <c r="V105" s="303">
        <v>0</v>
      </c>
      <c r="W105" s="303">
        <v>0</v>
      </c>
      <c r="X105" s="303">
        <v>0</v>
      </c>
      <c r="Y105" s="303">
        <v>0</v>
      </c>
      <c r="Z105" s="303">
        <v>0</v>
      </c>
      <c r="AA105" s="303">
        <v>0</v>
      </c>
      <c r="AB105" s="303">
        <v>0</v>
      </c>
      <c r="AC105" s="303">
        <v>0</v>
      </c>
      <c r="AD105" s="303">
        <v>0</v>
      </c>
      <c r="AE105" s="303">
        <v>0</v>
      </c>
      <c r="AF105" s="303">
        <v>0</v>
      </c>
      <c r="AG105" s="303">
        <v>0</v>
      </c>
      <c r="AH105" s="303">
        <v>0</v>
      </c>
      <c r="AI105" s="303">
        <v>0</v>
      </c>
      <c r="AJ105" s="303">
        <v>0</v>
      </c>
      <c r="AK105" s="303">
        <v>0</v>
      </c>
      <c r="AL105" s="303">
        <v>10.38</v>
      </c>
      <c r="AM105" s="303">
        <v>48.956000000000003</v>
      </c>
      <c r="AN105" s="303">
        <v>40.218000000000004</v>
      </c>
      <c r="AO105" s="303">
        <v>12.249000000000001</v>
      </c>
      <c r="AP105" s="303">
        <v>0</v>
      </c>
      <c r="AQ105" s="303">
        <v>0</v>
      </c>
      <c r="AR105" s="303">
        <v>0</v>
      </c>
      <c r="AS105" s="303">
        <v>0</v>
      </c>
      <c r="AT105" s="303">
        <v>0</v>
      </c>
      <c r="AU105" s="303">
        <v>0</v>
      </c>
      <c r="AV105" s="303">
        <v>0</v>
      </c>
      <c r="AW105" s="303">
        <v>0</v>
      </c>
      <c r="AX105" s="303">
        <v>0</v>
      </c>
      <c r="AY105" s="303">
        <v>0</v>
      </c>
      <c r="AZ105" s="303">
        <v>0</v>
      </c>
      <c r="BA105" s="303">
        <v>0</v>
      </c>
      <c r="BB105" s="303">
        <v>0</v>
      </c>
      <c r="BC105" s="303">
        <v>0</v>
      </c>
      <c r="BD105" s="303">
        <v>0</v>
      </c>
      <c r="BE105" s="303">
        <v>0</v>
      </c>
      <c r="BF105" s="303">
        <v>0</v>
      </c>
      <c r="BG105" s="303">
        <v>0</v>
      </c>
      <c r="BH105" s="303">
        <v>0</v>
      </c>
      <c r="BI105" s="303">
        <v>0</v>
      </c>
      <c r="BJ105" s="303">
        <v>0</v>
      </c>
      <c r="BK105" s="303">
        <v>0</v>
      </c>
      <c r="BL105" s="303">
        <v>0</v>
      </c>
      <c r="BM105" s="303">
        <v>0</v>
      </c>
      <c r="BN105" s="303">
        <v>0</v>
      </c>
      <c r="BO105" s="303">
        <v>0</v>
      </c>
      <c r="BP105" s="303">
        <v>0</v>
      </c>
      <c r="BQ105" s="303">
        <v>0</v>
      </c>
      <c r="BR105" s="303">
        <v>0</v>
      </c>
      <c r="BS105" s="303">
        <v>0</v>
      </c>
      <c r="BT105" s="303">
        <v>0</v>
      </c>
      <c r="BU105" s="303">
        <v>0</v>
      </c>
      <c r="BV105" s="303">
        <v>0</v>
      </c>
      <c r="BW105" s="303">
        <v>0</v>
      </c>
      <c r="BX105" s="303">
        <v>0</v>
      </c>
      <c r="BY105" s="303">
        <v>0</v>
      </c>
      <c r="BZ105" s="303">
        <v>0</v>
      </c>
      <c r="CA105" s="303">
        <v>0</v>
      </c>
      <c r="CB105" s="18"/>
      <c r="CC105" s="18"/>
    </row>
    <row r="106" spans="1:81" s="19" customFormat="1" ht="10.199999999999999" x14ac:dyDescent="0.2">
      <c r="A106" s="18"/>
      <c r="B106" s="18"/>
      <c r="C106" s="18"/>
      <c r="D106" s="18"/>
      <c r="E106" s="18"/>
      <c r="F106" s="97"/>
      <c r="G106" s="18" t="s">
        <v>429</v>
      </c>
      <c r="H106" s="18"/>
      <c r="I106" s="18"/>
      <c r="J106" s="18" t="s">
        <v>273</v>
      </c>
      <c r="K106" s="18"/>
      <c r="L106" s="18"/>
      <c r="M106" s="18"/>
      <c r="N106" s="18"/>
      <c r="O106" s="18"/>
      <c r="P106" s="18"/>
      <c r="Q106" s="18"/>
      <c r="R106" s="302">
        <v>170.45929000000001</v>
      </c>
      <c r="S106" s="303"/>
      <c r="T106" s="303"/>
      <c r="U106" s="303">
        <v>0</v>
      </c>
      <c r="V106" s="303">
        <v>0</v>
      </c>
      <c r="W106" s="303">
        <v>0</v>
      </c>
      <c r="X106" s="303">
        <v>0</v>
      </c>
      <c r="Y106" s="303">
        <v>0</v>
      </c>
      <c r="Z106" s="303">
        <v>0</v>
      </c>
      <c r="AA106" s="303">
        <v>0</v>
      </c>
      <c r="AB106" s="303">
        <v>0</v>
      </c>
      <c r="AC106" s="303">
        <v>0</v>
      </c>
      <c r="AD106" s="303">
        <v>0</v>
      </c>
      <c r="AE106" s="303">
        <v>0</v>
      </c>
      <c r="AF106" s="303">
        <v>0</v>
      </c>
      <c r="AG106" s="303">
        <v>0</v>
      </c>
      <c r="AH106" s="303">
        <v>0</v>
      </c>
      <c r="AI106" s="303">
        <v>0</v>
      </c>
      <c r="AJ106" s="303">
        <v>0</v>
      </c>
      <c r="AK106" s="303">
        <v>0</v>
      </c>
      <c r="AL106" s="303">
        <v>15.407999999999999</v>
      </c>
      <c r="AM106" s="303">
        <v>24.219000000000001</v>
      </c>
      <c r="AN106" s="303">
        <v>41.289000000000001</v>
      </c>
      <c r="AO106" s="303">
        <v>55.427999999999997</v>
      </c>
      <c r="AP106" s="303">
        <v>34.115290000000002</v>
      </c>
      <c r="AQ106" s="303">
        <v>0</v>
      </c>
      <c r="AR106" s="303">
        <v>0</v>
      </c>
      <c r="AS106" s="303">
        <v>0</v>
      </c>
      <c r="AT106" s="303">
        <v>0</v>
      </c>
      <c r="AU106" s="303">
        <v>0</v>
      </c>
      <c r="AV106" s="303">
        <v>0</v>
      </c>
      <c r="AW106" s="303">
        <v>0</v>
      </c>
      <c r="AX106" s="303">
        <v>0</v>
      </c>
      <c r="AY106" s="303">
        <v>0</v>
      </c>
      <c r="AZ106" s="303">
        <v>0</v>
      </c>
      <c r="BA106" s="303">
        <v>0</v>
      </c>
      <c r="BB106" s="303">
        <v>0</v>
      </c>
      <c r="BC106" s="303">
        <v>0</v>
      </c>
      <c r="BD106" s="303">
        <v>0</v>
      </c>
      <c r="BE106" s="303">
        <v>0</v>
      </c>
      <c r="BF106" s="303">
        <v>0</v>
      </c>
      <c r="BG106" s="303">
        <v>0</v>
      </c>
      <c r="BH106" s="303">
        <v>0</v>
      </c>
      <c r="BI106" s="303">
        <v>0</v>
      </c>
      <c r="BJ106" s="303">
        <v>0</v>
      </c>
      <c r="BK106" s="303">
        <v>0</v>
      </c>
      <c r="BL106" s="303">
        <v>0</v>
      </c>
      <c r="BM106" s="303">
        <v>0</v>
      </c>
      <c r="BN106" s="303">
        <v>0</v>
      </c>
      <c r="BO106" s="303">
        <v>0</v>
      </c>
      <c r="BP106" s="303">
        <v>0</v>
      </c>
      <c r="BQ106" s="303">
        <v>0</v>
      </c>
      <c r="BR106" s="303">
        <v>0</v>
      </c>
      <c r="BS106" s="303">
        <v>0</v>
      </c>
      <c r="BT106" s="303">
        <v>0</v>
      </c>
      <c r="BU106" s="303">
        <v>0</v>
      </c>
      <c r="BV106" s="303">
        <v>0</v>
      </c>
      <c r="BW106" s="303">
        <v>0</v>
      </c>
      <c r="BX106" s="303">
        <v>0</v>
      </c>
      <c r="BY106" s="303">
        <v>0</v>
      </c>
      <c r="BZ106" s="303">
        <v>0</v>
      </c>
      <c r="CA106" s="303">
        <v>0</v>
      </c>
      <c r="CB106" s="18"/>
      <c r="CC106" s="18"/>
    </row>
    <row r="107" spans="1:81" s="19" customFormat="1" ht="10.199999999999999" x14ac:dyDescent="0.2">
      <c r="A107" s="18"/>
      <c r="B107" s="18"/>
      <c r="C107" s="18"/>
      <c r="D107" s="18"/>
      <c r="E107" s="18"/>
      <c r="F107" s="97"/>
      <c r="G107" s="18" t="s">
        <v>430</v>
      </c>
      <c r="H107" s="18"/>
      <c r="I107" s="18"/>
      <c r="J107" s="18" t="s">
        <v>273</v>
      </c>
      <c r="K107" s="18"/>
      <c r="L107" s="18"/>
      <c r="M107" s="18"/>
      <c r="N107" s="18"/>
      <c r="O107" s="18"/>
      <c r="P107" s="18"/>
      <c r="Q107" s="18"/>
      <c r="R107" s="302">
        <v>13.699</v>
      </c>
      <c r="S107" s="303"/>
      <c r="T107" s="303"/>
      <c r="U107" s="303">
        <v>0</v>
      </c>
      <c r="V107" s="303">
        <v>0</v>
      </c>
      <c r="W107" s="303">
        <v>0</v>
      </c>
      <c r="X107" s="303">
        <v>0</v>
      </c>
      <c r="Y107" s="303">
        <v>0</v>
      </c>
      <c r="Z107" s="303">
        <v>0</v>
      </c>
      <c r="AA107" s="303">
        <v>0</v>
      </c>
      <c r="AB107" s="303">
        <v>0</v>
      </c>
      <c r="AC107" s="303">
        <v>0</v>
      </c>
      <c r="AD107" s="303">
        <v>0</v>
      </c>
      <c r="AE107" s="303">
        <v>0</v>
      </c>
      <c r="AF107" s="303">
        <v>0</v>
      </c>
      <c r="AG107" s="303">
        <v>0</v>
      </c>
      <c r="AH107" s="303">
        <v>0</v>
      </c>
      <c r="AI107" s="303">
        <v>0</v>
      </c>
      <c r="AJ107" s="303">
        <v>0</v>
      </c>
      <c r="AK107" s="303">
        <v>0</v>
      </c>
      <c r="AL107" s="303">
        <v>0</v>
      </c>
      <c r="AM107" s="303">
        <v>0</v>
      </c>
      <c r="AN107" s="303">
        <v>0</v>
      </c>
      <c r="AO107" s="303">
        <v>13.699</v>
      </c>
      <c r="AP107" s="303">
        <v>0</v>
      </c>
      <c r="AQ107" s="303">
        <v>0</v>
      </c>
      <c r="AR107" s="303">
        <v>0</v>
      </c>
      <c r="AS107" s="303">
        <v>0</v>
      </c>
      <c r="AT107" s="303">
        <v>0</v>
      </c>
      <c r="AU107" s="303">
        <v>0</v>
      </c>
      <c r="AV107" s="303">
        <v>0</v>
      </c>
      <c r="AW107" s="303">
        <v>0</v>
      </c>
      <c r="AX107" s="303">
        <v>0</v>
      </c>
      <c r="AY107" s="303">
        <v>0</v>
      </c>
      <c r="AZ107" s="303">
        <v>0</v>
      </c>
      <c r="BA107" s="303">
        <v>0</v>
      </c>
      <c r="BB107" s="303">
        <v>0</v>
      </c>
      <c r="BC107" s="303">
        <v>0</v>
      </c>
      <c r="BD107" s="303">
        <v>0</v>
      </c>
      <c r="BE107" s="303">
        <v>0</v>
      </c>
      <c r="BF107" s="303">
        <v>0</v>
      </c>
      <c r="BG107" s="303">
        <v>0</v>
      </c>
      <c r="BH107" s="303">
        <v>0</v>
      </c>
      <c r="BI107" s="303">
        <v>0</v>
      </c>
      <c r="BJ107" s="303">
        <v>0</v>
      </c>
      <c r="BK107" s="303">
        <v>0</v>
      </c>
      <c r="BL107" s="303">
        <v>0</v>
      </c>
      <c r="BM107" s="303">
        <v>0</v>
      </c>
      <c r="BN107" s="303">
        <v>0</v>
      </c>
      <c r="BO107" s="303">
        <v>0</v>
      </c>
      <c r="BP107" s="303">
        <v>0</v>
      </c>
      <c r="BQ107" s="303">
        <v>0</v>
      </c>
      <c r="BR107" s="303">
        <v>0</v>
      </c>
      <c r="BS107" s="303">
        <v>0</v>
      </c>
      <c r="BT107" s="303">
        <v>0</v>
      </c>
      <c r="BU107" s="303">
        <v>0</v>
      </c>
      <c r="BV107" s="303">
        <v>0</v>
      </c>
      <c r="BW107" s="303">
        <v>0</v>
      </c>
      <c r="BX107" s="303">
        <v>0</v>
      </c>
      <c r="BY107" s="303">
        <v>0</v>
      </c>
      <c r="BZ107" s="303">
        <v>0</v>
      </c>
      <c r="CA107" s="303">
        <v>0</v>
      </c>
      <c r="CB107" s="18"/>
      <c r="CC107" s="18"/>
    </row>
    <row r="108" spans="1:81" s="69" customFormat="1" ht="6.6" x14ac:dyDescent="0.15">
      <c r="A108" s="68"/>
      <c r="B108" s="68"/>
      <c r="C108" s="68"/>
      <c r="D108" s="68"/>
      <c r="E108" s="68"/>
      <c r="F108" s="120"/>
      <c r="G108" s="68"/>
      <c r="H108" s="68"/>
      <c r="I108" s="68"/>
      <c r="J108" s="68"/>
      <c r="K108" s="68"/>
      <c r="L108" s="68"/>
      <c r="M108" s="68"/>
      <c r="N108" s="68"/>
      <c r="O108" s="68"/>
      <c r="P108" s="68"/>
      <c r="Q108" s="68"/>
      <c r="R108" s="72"/>
      <c r="S108" s="68"/>
      <c r="T108" s="68"/>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c r="BL108" s="71"/>
      <c r="BM108" s="71"/>
      <c r="BN108" s="71"/>
      <c r="BO108" s="71"/>
      <c r="BP108" s="71"/>
      <c r="BQ108" s="71"/>
      <c r="BR108" s="71"/>
      <c r="BS108" s="71"/>
      <c r="BT108" s="71"/>
      <c r="BU108" s="71"/>
      <c r="BV108" s="71"/>
      <c r="BW108" s="71"/>
      <c r="BX108" s="71"/>
      <c r="BY108" s="71"/>
      <c r="BZ108" s="71"/>
      <c r="CA108" s="71"/>
      <c r="CB108" s="68"/>
      <c r="CC108" s="68"/>
    </row>
    <row r="109" spans="1:81" s="7" customFormat="1" x14ac:dyDescent="0.25">
      <c r="A109" s="90"/>
      <c r="B109" s="90"/>
      <c r="C109" s="90"/>
      <c r="D109" s="90" t="s">
        <v>226</v>
      </c>
      <c r="E109" s="90"/>
      <c r="F109" s="101">
        <v>0</v>
      </c>
      <c r="G109" s="91" t="s">
        <v>96</v>
      </c>
      <c r="H109" s="91"/>
      <c r="I109" s="91"/>
      <c r="J109" s="92" t="s">
        <v>273</v>
      </c>
      <c r="K109" s="90"/>
      <c r="L109" s="90"/>
      <c r="M109" s="90"/>
      <c r="N109" s="90"/>
      <c r="O109" s="90"/>
      <c r="P109" s="90"/>
      <c r="Q109" s="90"/>
      <c r="R109" s="93">
        <v>195</v>
      </c>
      <c r="S109" s="90"/>
      <c r="T109" s="90"/>
      <c r="U109" s="94">
        <v>0</v>
      </c>
      <c r="V109" s="94">
        <v>0</v>
      </c>
      <c r="W109" s="94">
        <v>0</v>
      </c>
      <c r="X109" s="94">
        <v>0</v>
      </c>
      <c r="Y109" s="94">
        <v>0</v>
      </c>
      <c r="Z109" s="94">
        <v>0</v>
      </c>
      <c r="AA109" s="94">
        <v>0</v>
      </c>
      <c r="AB109" s="94">
        <v>0</v>
      </c>
      <c r="AC109" s="94">
        <v>0</v>
      </c>
      <c r="AD109" s="94">
        <v>0</v>
      </c>
      <c r="AE109" s="94">
        <v>0</v>
      </c>
      <c r="AF109" s="94">
        <v>0</v>
      </c>
      <c r="AG109" s="94">
        <v>0</v>
      </c>
      <c r="AH109" s="94">
        <v>0</v>
      </c>
      <c r="AI109" s="94">
        <v>0</v>
      </c>
      <c r="AJ109" s="94">
        <v>0</v>
      </c>
      <c r="AK109" s="94">
        <v>0</v>
      </c>
      <c r="AL109" s="94">
        <v>15</v>
      </c>
      <c r="AM109" s="94">
        <v>60</v>
      </c>
      <c r="AN109" s="94">
        <v>45</v>
      </c>
      <c r="AO109" s="94">
        <v>75</v>
      </c>
      <c r="AP109" s="94">
        <v>0</v>
      </c>
      <c r="AQ109" s="94">
        <v>0</v>
      </c>
      <c r="AR109" s="94">
        <v>0</v>
      </c>
      <c r="AS109" s="94">
        <v>0</v>
      </c>
      <c r="AT109" s="94">
        <v>0</v>
      </c>
      <c r="AU109" s="94">
        <v>0</v>
      </c>
      <c r="AV109" s="94">
        <v>0</v>
      </c>
      <c r="AW109" s="94">
        <v>0</v>
      </c>
      <c r="AX109" s="94">
        <v>0</v>
      </c>
      <c r="AY109" s="94">
        <v>0</v>
      </c>
      <c r="AZ109" s="94">
        <v>0</v>
      </c>
      <c r="BA109" s="94">
        <v>0</v>
      </c>
      <c r="BB109" s="94">
        <v>0</v>
      </c>
      <c r="BC109" s="94">
        <v>0</v>
      </c>
      <c r="BD109" s="94">
        <v>0</v>
      </c>
      <c r="BE109" s="94">
        <v>0</v>
      </c>
      <c r="BF109" s="94">
        <v>0</v>
      </c>
      <c r="BG109" s="94">
        <v>0</v>
      </c>
      <c r="BH109" s="94">
        <v>0</v>
      </c>
      <c r="BI109" s="94">
        <v>0</v>
      </c>
      <c r="BJ109" s="94">
        <v>0</v>
      </c>
      <c r="BK109" s="94">
        <v>0</v>
      </c>
      <c r="BL109" s="94">
        <v>0</v>
      </c>
      <c r="BM109" s="94">
        <v>0</v>
      </c>
      <c r="BN109" s="94">
        <v>0</v>
      </c>
      <c r="BO109" s="94">
        <v>0</v>
      </c>
      <c r="BP109" s="94">
        <v>0</v>
      </c>
      <c r="BQ109" s="94">
        <v>0</v>
      </c>
      <c r="BR109" s="94">
        <v>0</v>
      </c>
      <c r="BS109" s="94">
        <v>0</v>
      </c>
      <c r="BT109" s="94">
        <v>0</v>
      </c>
      <c r="BU109" s="94">
        <v>0</v>
      </c>
      <c r="BV109" s="94">
        <v>0</v>
      </c>
      <c r="BW109" s="94">
        <v>0</v>
      </c>
      <c r="BX109" s="94">
        <v>0</v>
      </c>
      <c r="BY109" s="94">
        <v>0</v>
      </c>
      <c r="BZ109" s="94">
        <v>0</v>
      </c>
      <c r="CA109" s="94">
        <v>0</v>
      </c>
      <c r="CB109" s="90"/>
      <c r="CC109" s="90"/>
    </row>
    <row r="110" spans="1:81" s="36" customFormat="1" ht="10.199999999999999" x14ac:dyDescent="0.2">
      <c r="A110" s="29"/>
      <c r="B110" s="29"/>
      <c r="C110" s="29"/>
      <c r="D110" s="29"/>
      <c r="E110" s="29"/>
      <c r="F110" s="130">
        <v>1</v>
      </c>
      <c r="G110" s="131" t="s">
        <v>95</v>
      </c>
      <c r="H110" s="29"/>
      <c r="I110" s="29"/>
      <c r="J110" s="29" t="s">
        <v>273</v>
      </c>
      <c r="K110" s="29"/>
      <c r="L110" s="29"/>
      <c r="M110" s="29"/>
      <c r="N110" s="29"/>
      <c r="O110" s="29"/>
      <c r="P110" s="29"/>
      <c r="Q110" s="29"/>
      <c r="R110" s="35">
        <v>130</v>
      </c>
      <c r="S110" s="29"/>
      <c r="T110" s="29"/>
      <c r="U110" s="35">
        <v>0</v>
      </c>
      <c r="V110" s="35">
        <v>0</v>
      </c>
      <c r="W110" s="35">
        <v>0</v>
      </c>
      <c r="X110" s="35">
        <v>0</v>
      </c>
      <c r="Y110" s="35">
        <v>0</v>
      </c>
      <c r="Z110" s="35">
        <v>0</v>
      </c>
      <c r="AA110" s="35">
        <v>0</v>
      </c>
      <c r="AB110" s="35">
        <v>0</v>
      </c>
      <c r="AC110" s="35">
        <v>0</v>
      </c>
      <c r="AD110" s="35">
        <v>0</v>
      </c>
      <c r="AE110" s="35">
        <v>0</v>
      </c>
      <c r="AF110" s="35">
        <v>0</v>
      </c>
      <c r="AG110" s="35">
        <v>0</v>
      </c>
      <c r="AH110" s="35">
        <v>0</v>
      </c>
      <c r="AI110" s="35">
        <v>0</v>
      </c>
      <c r="AJ110" s="35">
        <v>0</v>
      </c>
      <c r="AK110" s="35">
        <v>0</v>
      </c>
      <c r="AL110" s="35">
        <v>10</v>
      </c>
      <c r="AM110" s="35">
        <v>40</v>
      </c>
      <c r="AN110" s="35">
        <v>30</v>
      </c>
      <c r="AO110" s="35">
        <v>50</v>
      </c>
      <c r="AP110" s="35">
        <v>0</v>
      </c>
      <c r="AQ110" s="35">
        <v>0</v>
      </c>
      <c r="AR110" s="35">
        <v>0</v>
      </c>
      <c r="AS110" s="35">
        <v>0</v>
      </c>
      <c r="AT110" s="35">
        <v>0</v>
      </c>
      <c r="AU110" s="35">
        <v>0</v>
      </c>
      <c r="AV110" s="35">
        <v>0</v>
      </c>
      <c r="AW110" s="35">
        <v>0</v>
      </c>
      <c r="AX110" s="35">
        <v>0</v>
      </c>
      <c r="AY110" s="35">
        <v>0</v>
      </c>
      <c r="AZ110" s="35">
        <v>0</v>
      </c>
      <c r="BA110" s="35">
        <v>0</v>
      </c>
      <c r="BB110" s="35">
        <v>0</v>
      </c>
      <c r="BC110" s="35">
        <v>0</v>
      </c>
      <c r="BD110" s="35">
        <v>0</v>
      </c>
      <c r="BE110" s="35">
        <v>0</v>
      </c>
      <c r="BF110" s="35">
        <v>0</v>
      </c>
      <c r="BG110" s="35">
        <v>0</v>
      </c>
      <c r="BH110" s="35">
        <v>0</v>
      </c>
      <c r="BI110" s="35">
        <v>0</v>
      </c>
      <c r="BJ110" s="35">
        <v>0</v>
      </c>
      <c r="BK110" s="35">
        <v>0</v>
      </c>
      <c r="BL110" s="35">
        <v>0</v>
      </c>
      <c r="BM110" s="35">
        <v>0</v>
      </c>
      <c r="BN110" s="35">
        <v>0</v>
      </c>
      <c r="BO110" s="35">
        <v>0</v>
      </c>
      <c r="BP110" s="35">
        <v>0</v>
      </c>
      <c r="BQ110" s="35">
        <v>0</v>
      </c>
      <c r="BR110" s="35">
        <v>0</v>
      </c>
      <c r="BS110" s="35">
        <v>0</v>
      </c>
      <c r="BT110" s="35">
        <v>0</v>
      </c>
      <c r="BU110" s="35">
        <v>0</v>
      </c>
      <c r="BV110" s="35">
        <v>0</v>
      </c>
      <c r="BW110" s="35">
        <v>0</v>
      </c>
      <c r="BX110" s="35">
        <v>0</v>
      </c>
      <c r="BY110" s="35">
        <v>0</v>
      </c>
      <c r="BZ110" s="35">
        <v>0</v>
      </c>
      <c r="CA110" s="35">
        <v>0</v>
      </c>
      <c r="CB110" s="29"/>
      <c r="CC110" s="29"/>
    </row>
    <row r="111" spans="1:81" s="36" customFormat="1" ht="10.199999999999999" x14ac:dyDescent="0.2">
      <c r="A111" s="29"/>
      <c r="B111" s="29"/>
      <c r="C111" s="29"/>
      <c r="D111" s="29"/>
      <c r="E111" s="29"/>
      <c r="F111" s="130">
        <v>1</v>
      </c>
      <c r="G111" s="131" t="s">
        <v>70</v>
      </c>
      <c r="H111" s="29"/>
      <c r="I111" s="29"/>
      <c r="J111" s="29" t="s">
        <v>273</v>
      </c>
      <c r="K111" s="29"/>
      <c r="L111" s="29"/>
      <c r="M111" s="29"/>
      <c r="N111" s="29"/>
      <c r="O111" s="29"/>
      <c r="P111" s="29"/>
      <c r="Q111" s="29"/>
      <c r="R111" s="35">
        <v>65</v>
      </c>
      <c r="S111" s="29"/>
      <c r="T111" s="29"/>
      <c r="U111" s="35">
        <v>0</v>
      </c>
      <c r="V111" s="35">
        <v>0</v>
      </c>
      <c r="W111" s="35">
        <v>0</v>
      </c>
      <c r="X111" s="35">
        <v>0</v>
      </c>
      <c r="Y111" s="35">
        <v>0</v>
      </c>
      <c r="Z111" s="35">
        <v>0</v>
      </c>
      <c r="AA111" s="35">
        <v>0</v>
      </c>
      <c r="AB111" s="35">
        <v>0</v>
      </c>
      <c r="AC111" s="35">
        <v>0</v>
      </c>
      <c r="AD111" s="35">
        <v>0</v>
      </c>
      <c r="AE111" s="35">
        <v>0</v>
      </c>
      <c r="AF111" s="35">
        <v>0</v>
      </c>
      <c r="AG111" s="35">
        <v>0</v>
      </c>
      <c r="AH111" s="35">
        <v>0</v>
      </c>
      <c r="AI111" s="35">
        <v>0</v>
      </c>
      <c r="AJ111" s="35">
        <v>0</v>
      </c>
      <c r="AK111" s="35">
        <v>0</v>
      </c>
      <c r="AL111" s="35">
        <v>5</v>
      </c>
      <c r="AM111" s="35">
        <v>20</v>
      </c>
      <c r="AN111" s="35">
        <v>15</v>
      </c>
      <c r="AO111" s="35">
        <v>25</v>
      </c>
      <c r="AP111" s="35">
        <v>0</v>
      </c>
      <c r="AQ111" s="35">
        <v>0</v>
      </c>
      <c r="AR111" s="35">
        <v>0</v>
      </c>
      <c r="AS111" s="35">
        <v>0</v>
      </c>
      <c r="AT111" s="35">
        <v>0</v>
      </c>
      <c r="AU111" s="35">
        <v>0</v>
      </c>
      <c r="AV111" s="35">
        <v>0</v>
      </c>
      <c r="AW111" s="35">
        <v>0</v>
      </c>
      <c r="AX111" s="35">
        <v>0</v>
      </c>
      <c r="AY111" s="35">
        <v>0</v>
      </c>
      <c r="AZ111" s="35">
        <v>0</v>
      </c>
      <c r="BA111" s="35">
        <v>0</v>
      </c>
      <c r="BB111" s="35">
        <v>0</v>
      </c>
      <c r="BC111" s="35">
        <v>0</v>
      </c>
      <c r="BD111" s="35">
        <v>0</v>
      </c>
      <c r="BE111" s="35">
        <v>0</v>
      </c>
      <c r="BF111" s="35">
        <v>0</v>
      </c>
      <c r="BG111" s="35">
        <v>0</v>
      </c>
      <c r="BH111" s="35">
        <v>0</v>
      </c>
      <c r="BI111" s="35">
        <v>0</v>
      </c>
      <c r="BJ111" s="35">
        <v>0</v>
      </c>
      <c r="BK111" s="35">
        <v>0</v>
      </c>
      <c r="BL111" s="35">
        <v>0</v>
      </c>
      <c r="BM111" s="35">
        <v>0</v>
      </c>
      <c r="BN111" s="35">
        <v>0</v>
      </c>
      <c r="BO111" s="35">
        <v>0</v>
      </c>
      <c r="BP111" s="35">
        <v>0</v>
      </c>
      <c r="BQ111" s="35">
        <v>0</v>
      </c>
      <c r="BR111" s="35">
        <v>0</v>
      </c>
      <c r="BS111" s="35">
        <v>0</v>
      </c>
      <c r="BT111" s="35">
        <v>0</v>
      </c>
      <c r="BU111" s="35">
        <v>0</v>
      </c>
      <c r="BV111" s="35">
        <v>0</v>
      </c>
      <c r="BW111" s="35">
        <v>0</v>
      </c>
      <c r="BX111" s="35">
        <v>0</v>
      </c>
      <c r="BY111" s="35">
        <v>0</v>
      </c>
      <c r="BZ111" s="35">
        <v>0</v>
      </c>
      <c r="CA111" s="35">
        <v>0</v>
      </c>
      <c r="CB111" s="29"/>
      <c r="CC111" s="29"/>
    </row>
    <row r="112" spans="1:81" s="69" customFormat="1" ht="6.6" x14ac:dyDescent="0.15">
      <c r="A112" s="68"/>
      <c r="B112" s="68"/>
      <c r="C112" s="68"/>
      <c r="D112" s="68"/>
      <c r="E112" s="68"/>
      <c r="F112" s="120"/>
      <c r="G112" s="68"/>
      <c r="H112" s="68"/>
      <c r="I112" s="68"/>
      <c r="J112" s="68"/>
      <c r="K112" s="68"/>
      <c r="L112" s="68"/>
      <c r="M112" s="68"/>
      <c r="N112" s="68"/>
      <c r="O112" s="68"/>
      <c r="P112" s="68"/>
      <c r="Q112" s="68"/>
      <c r="R112" s="72"/>
      <c r="S112" s="68"/>
      <c r="T112" s="68"/>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c r="BH112" s="71"/>
      <c r="BI112" s="71"/>
      <c r="BJ112" s="71"/>
      <c r="BK112" s="71"/>
      <c r="BL112" s="71"/>
      <c r="BM112" s="71"/>
      <c r="BN112" s="71"/>
      <c r="BO112" s="71"/>
      <c r="BP112" s="71"/>
      <c r="BQ112" s="71"/>
      <c r="BR112" s="71"/>
      <c r="BS112" s="71"/>
      <c r="BT112" s="71"/>
      <c r="BU112" s="71"/>
      <c r="BV112" s="71"/>
      <c r="BW112" s="71"/>
      <c r="BX112" s="71"/>
      <c r="BY112" s="71"/>
      <c r="BZ112" s="71"/>
      <c r="CA112" s="71"/>
      <c r="CB112" s="68"/>
      <c r="CC112" s="68"/>
    </row>
    <row r="113" spans="1:81" s="307" customFormat="1" ht="9.6" x14ac:dyDescent="0.2">
      <c r="A113" s="304"/>
      <c r="B113" s="304"/>
      <c r="C113" s="304"/>
      <c r="D113" s="304"/>
      <c r="E113" s="304"/>
      <c r="F113" s="304"/>
      <c r="G113" s="304" t="s">
        <v>23</v>
      </c>
      <c r="H113" s="304"/>
      <c r="I113" s="304"/>
      <c r="J113" s="304"/>
      <c r="K113" s="304"/>
      <c r="L113" s="304"/>
      <c r="M113" s="304"/>
      <c r="N113" s="304"/>
      <c r="O113" s="304"/>
      <c r="P113" s="304"/>
      <c r="Q113" s="304"/>
      <c r="R113" s="305">
        <v>0</v>
      </c>
      <c r="S113" s="304"/>
      <c r="T113" s="304"/>
      <c r="U113" s="306"/>
      <c r="V113" s="306"/>
      <c r="W113" s="306"/>
      <c r="X113" s="306"/>
      <c r="Y113" s="306"/>
      <c r="Z113" s="306"/>
      <c r="AA113" s="306"/>
      <c r="AB113" s="306"/>
      <c r="AC113" s="306"/>
      <c r="AD113" s="306"/>
      <c r="AE113" s="306"/>
      <c r="AF113" s="306"/>
      <c r="AG113" s="306"/>
      <c r="AH113" s="306"/>
      <c r="AI113" s="306"/>
      <c r="AJ113" s="306"/>
      <c r="AK113" s="306"/>
      <c r="AL113" s="306"/>
      <c r="AM113" s="306"/>
      <c r="AN113" s="306"/>
      <c r="AO113" s="306"/>
      <c r="AP113" s="306"/>
      <c r="AQ113" s="306"/>
      <c r="AR113" s="306"/>
      <c r="AS113" s="306"/>
      <c r="AT113" s="306"/>
      <c r="AU113" s="306"/>
      <c r="AV113" s="306"/>
      <c r="AW113" s="306"/>
      <c r="AX113" s="306"/>
      <c r="AY113" s="306"/>
      <c r="AZ113" s="306"/>
      <c r="BA113" s="306"/>
      <c r="BB113" s="306"/>
      <c r="BC113" s="306"/>
      <c r="BD113" s="306"/>
      <c r="BE113" s="306"/>
      <c r="BF113" s="306"/>
      <c r="BG113" s="306"/>
      <c r="BH113" s="306"/>
      <c r="BI113" s="306"/>
      <c r="BJ113" s="306"/>
      <c r="BK113" s="306"/>
      <c r="BL113" s="306"/>
      <c r="BM113" s="306"/>
      <c r="BN113" s="306"/>
      <c r="BO113" s="306"/>
      <c r="BP113" s="306"/>
      <c r="BQ113" s="306"/>
      <c r="BR113" s="306"/>
      <c r="BS113" s="306"/>
      <c r="BT113" s="306"/>
      <c r="BU113" s="306"/>
      <c r="BV113" s="306"/>
      <c r="BW113" s="306"/>
      <c r="BX113" s="306"/>
      <c r="BY113" s="306"/>
      <c r="BZ113" s="306"/>
      <c r="CA113" s="306"/>
      <c r="CB113" s="304"/>
      <c r="CC113" s="304"/>
    </row>
    <row r="114" spans="1:81" s="19" customFormat="1" ht="10.199999999999999" x14ac:dyDescent="0.2">
      <c r="A114" s="18"/>
      <c r="B114" s="18"/>
      <c r="C114" s="18"/>
      <c r="D114" s="18"/>
      <c r="E114" s="18"/>
      <c r="F114" s="97"/>
      <c r="G114" s="18" t="s">
        <v>425</v>
      </c>
      <c r="H114" s="18"/>
      <c r="I114" s="18"/>
      <c r="J114" s="18" t="s">
        <v>273</v>
      </c>
      <c r="K114" s="18"/>
      <c r="L114" s="18"/>
      <c r="M114" s="18"/>
      <c r="N114" s="18"/>
      <c r="O114" s="18"/>
      <c r="P114" s="18"/>
      <c r="Q114" s="18"/>
      <c r="R114" s="302">
        <v>0</v>
      </c>
      <c r="S114" s="303"/>
      <c r="T114" s="303"/>
      <c r="U114" s="303">
        <v>0</v>
      </c>
      <c r="V114" s="303">
        <v>0</v>
      </c>
      <c r="W114" s="303">
        <v>0</v>
      </c>
      <c r="X114" s="303">
        <v>0</v>
      </c>
      <c r="Y114" s="303">
        <v>0</v>
      </c>
      <c r="Z114" s="303">
        <v>0</v>
      </c>
      <c r="AA114" s="303">
        <v>0</v>
      </c>
      <c r="AB114" s="303">
        <v>0</v>
      </c>
      <c r="AC114" s="303">
        <v>0</v>
      </c>
      <c r="AD114" s="303">
        <v>0</v>
      </c>
      <c r="AE114" s="303">
        <v>0</v>
      </c>
      <c r="AF114" s="303">
        <v>0</v>
      </c>
      <c r="AG114" s="303">
        <v>0</v>
      </c>
      <c r="AH114" s="303">
        <v>0</v>
      </c>
      <c r="AI114" s="303">
        <v>0</v>
      </c>
      <c r="AJ114" s="303">
        <v>0</v>
      </c>
      <c r="AK114" s="303">
        <v>0</v>
      </c>
      <c r="AL114" s="303">
        <v>0</v>
      </c>
      <c r="AM114" s="303">
        <v>0</v>
      </c>
      <c r="AN114" s="303">
        <v>0</v>
      </c>
      <c r="AO114" s="303">
        <v>0</v>
      </c>
      <c r="AP114" s="303">
        <v>0</v>
      </c>
      <c r="AQ114" s="303">
        <v>0</v>
      </c>
      <c r="AR114" s="303">
        <v>0</v>
      </c>
      <c r="AS114" s="303">
        <v>0</v>
      </c>
      <c r="AT114" s="303">
        <v>0</v>
      </c>
      <c r="AU114" s="303">
        <v>0</v>
      </c>
      <c r="AV114" s="303">
        <v>0</v>
      </c>
      <c r="AW114" s="303">
        <v>0</v>
      </c>
      <c r="AX114" s="303">
        <v>0</v>
      </c>
      <c r="AY114" s="303">
        <v>0</v>
      </c>
      <c r="AZ114" s="303">
        <v>0</v>
      </c>
      <c r="BA114" s="303">
        <v>0</v>
      </c>
      <c r="BB114" s="303">
        <v>0</v>
      </c>
      <c r="BC114" s="303">
        <v>0</v>
      </c>
      <c r="BD114" s="303">
        <v>0</v>
      </c>
      <c r="BE114" s="303">
        <v>0</v>
      </c>
      <c r="BF114" s="303">
        <v>0</v>
      </c>
      <c r="BG114" s="303">
        <v>0</v>
      </c>
      <c r="BH114" s="303">
        <v>0</v>
      </c>
      <c r="BI114" s="303">
        <v>0</v>
      </c>
      <c r="BJ114" s="303">
        <v>0</v>
      </c>
      <c r="BK114" s="303">
        <v>0</v>
      </c>
      <c r="BL114" s="303">
        <v>0</v>
      </c>
      <c r="BM114" s="303">
        <v>0</v>
      </c>
      <c r="BN114" s="303">
        <v>0</v>
      </c>
      <c r="BO114" s="303">
        <v>0</v>
      </c>
      <c r="BP114" s="303">
        <v>0</v>
      </c>
      <c r="BQ114" s="303">
        <v>0</v>
      </c>
      <c r="BR114" s="303">
        <v>0</v>
      </c>
      <c r="BS114" s="303">
        <v>0</v>
      </c>
      <c r="BT114" s="303">
        <v>0</v>
      </c>
      <c r="BU114" s="303">
        <v>0</v>
      </c>
      <c r="BV114" s="303">
        <v>0</v>
      </c>
      <c r="BW114" s="303">
        <v>0</v>
      </c>
      <c r="BX114" s="303">
        <v>0</v>
      </c>
      <c r="BY114" s="303">
        <v>0</v>
      </c>
      <c r="BZ114" s="303">
        <v>0</v>
      </c>
      <c r="CA114" s="303">
        <v>0</v>
      </c>
      <c r="CB114" s="18"/>
      <c r="CC114" s="18"/>
    </row>
    <row r="115" spans="1:81" s="19" customFormat="1" ht="10.199999999999999" x14ac:dyDescent="0.2">
      <c r="A115" s="18"/>
      <c r="B115" s="18"/>
      <c r="C115" s="18"/>
      <c r="D115" s="18"/>
      <c r="E115" s="18"/>
      <c r="F115" s="97"/>
      <c r="G115" s="18" t="s">
        <v>426</v>
      </c>
      <c r="H115" s="18"/>
      <c r="I115" s="18"/>
      <c r="J115" s="18" t="s">
        <v>273</v>
      </c>
      <c r="K115" s="18"/>
      <c r="L115" s="18"/>
      <c r="M115" s="18"/>
      <c r="N115" s="18"/>
      <c r="O115" s="18"/>
      <c r="P115" s="18"/>
      <c r="Q115" s="18"/>
      <c r="R115" s="302">
        <v>0</v>
      </c>
      <c r="S115" s="303"/>
      <c r="T115" s="303"/>
      <c r="U115" s="303">
        <v>0</v>
      </c>
      <c r="V115" s="303">
        <v>0</v>
      </c>
      <c r="W115" s="303">
        <v>0</v>
      </c>
      <c r="X115" s="303">
        <v>0</v>
      </c>
      <c r="Y115" s="303">
        <v>0</v>
      </c>
      <c r="Z115" s="303">
        <v>0</v>
      </c>
      <c r="AA115" s="303">
        <v>0</v>
      </c>
      <c r="AB115" s="303">
        <v>0</v>
      </c>
      <c r="AC115" s="303">
        <v>0</v>
      </c>
      <c r="AD115" s="303">
        <v>0</v>
      </c>
      <c r="AE115" s="303">
        <v>0</v>
      </c>
      <c r="AF115" s="303">
        <v>0</v>
      </c>
      <c r="AG115" s="303">
        <v>0</v>
      </c>
      <c r="AH115" s="303">
        <v>0</v>
      </c>
      <c r="AI115" s="303">
        <v>0</v>
      </c>
      <c r="AJ115" s="303">
        <v>0</v>
      </c>
      <c r="AK115" s="303">
        <v>0</v>
      </c>
      <c r="AL115" s="303">
        <v>0</v>
      </c>
      <c r="AM115" s="303">
        <v>0</v>
      </c>
      <c r="AN115" s="303">
        <v>0</v>
      </c>
      <c r="AO115" s="303">
        <v>0</v>
      </c>
      <c r="AP115" s="303">
        <v>0</v>
      </c>
      <c r="AQ115" s="303">
        <v>0</v>
      </c>
      <c r="AR115" s="303">
        <v>0</v>
      </c>
      <c r="AS115" s="303">
        <v>0</v>
      </c>
      <c r="AT115" s="303">
        <v>0</v>
      </c>
      <c r="AU115" s="303">
        <v>0</v>
      </c>
      <c r="AV115" s="303">
        <v>0</v>
      </c>
      <c r="AW115" s="303">
        <v>0</v>
      </c>
      <c r="AX115" s="303">
        <v>0</v>
      </c>
      <c r="AY115" s="303">
        <v>0</v>
      </c>
      <c r="AZ115" s="303">
        <v>0</v>
      </c>
      <c r="BA115" s="303">
        <v>0</v>
      </c>
      <c r="BB115" s="303">
        <v>0</v>
      </c>
      <c r="BC115" s="303">
        <v>0</v>
      </c>
      <c r="BD115" s="303">
        <v>0</v>
      </c>
      <c r="BE115" s="303">
        <v>0</v>
      </c>
      <c r="BF115" s="303">
        <v>0</v>
      </c>
      <c r="BG115" s="303">
        <v>0</v>
      </c>
      <c r="BH115" s="303">
        <v>0</v>
      </c>
      <c r="BI115" s="303">
        <v>0</v>
      </c>
      <c r="BJ115" s="303">
        <v>0</v>
      </c>
      <c r="BK115" s="303">
        <v>0</v>
      </c>
      <c r="BL115" s="303">
        <v>0</v>
      </c>
      <c r="BM115" s="303">
        <v>0</v>
      </c>
      <c r="BN115" s="303">
        <v>0</v>
      </c>
      <c r="BO115" s="303">
        <v>0</v>
      </c>
      <c r="BP115" s="303">
        <v>0</v>
      </c>
      <c r="BQ115" s="303">
        <v>0</v>
      </c>
      <c r="BR115" s="303">
        <v>0</v>
      </c>
      <c r="BS115" s="303">
        <v>0</v>
      </c>
      <c r="BT115" s="303">
        <v>0</v>
      </c>
      <c r="BU115" s="303">
        <v>0</v>
      </c>
      <c r="BV115" s="303">
        <v>0</v>
      </c>
      <c r="BW115" s="303">
        <v>0</v>
      </c>
      <c r="BX115" s="303">
        <v>0</v>
      </c>
      <c r="BY115" s="303">
        <v>0</v>
      </c>
      <c r="BZ115" s="303">
        <v>0</v>
      </c>
      <c r="CA115" s="303">
        <v>0</v>
      </c>
      <c r="CB115" s="18"/>
      <c r="CC115" s="18"/>
    </row>
    <row r="116" spans="1:81" s="19" customFormat="1" ht="10.199999999999999" x14ac:dyDescent="0.2">
      <c r="A116" s="18"/>
      <c r="B116" s="18"/>
      <c r="C116" s="18"/>
      <c r="D116" s="18"/>
      <c r="E116" s="18"/>
      <c r="F116" s="97"/>
      <c r="G116" s="18" t="s">
        <v>427</v>
      </c>
      <c r="H116" s="18"/>
      <c r="I116" s="18"/>
      <c r="J116" s="18" t="s">
        <v>273</v>
      </c>
      <c r="K116" s="18"/>
      <c r="L116" s="18"/>
      <c r="M116" s="18"/>
      <c r="N116" s="18"/>
      <c r="O116" s="18"/>
      <c r="P116" s="18"/>
      <c r="Q116" s="18"/>
      <c r="R116" s="302">
        <v>60</v>
      </c>
      <c r="S116" s="303"/>
      <c r="T116" s="303"/>
      <c r="U116" s="303">
        <v>0</v>
      </c>
      <c r="V116" s="303">
        <v>0</v>
      </c>
      <c r="W116" s="303">
        <v>0</v>
      </c>
      <c r="X116" s="303">
        <v>0</v>
      </c>
      <c r="Y116" s="303">
        <v>0</v>
      </c>
      <c r="Z116" s="303">
        <v>0</v>
      </c>
      <c r="AA116" s="303">
        <v>0</v>
      </c>
      <c r="AB116" s="303">
        <v>0</v>
      </c>
      <c r="AC116" s="303">
        <v>0</v>
      </c>
      <c r="AD116" s="303">
        <v>0</v>
      </c>
      <c r="AE116" s="303">
        <v>0</v>
      </c>
      <c r="AF116" s="303">
        <v>0</v>
      </c>
      <c r="AG116" s="303">
        <v>0</v>
      </c>
      <c r="AH116" s="303">
        <v>0</v>
      </c>
      <c r="AI116" s="303">
        <v>0</v>
      </c>
      <c r="AJ116" s="303">
        <v>0</v>
      </c>
      <c r="AK116" s="303">
        <v>0</v>
      </c>
      <c r="AL116" s="303">
        <v>0</v>
      </c>
      <c r="AM116" s="303">
        <v>25</v>
      </c>
      <c r="AN116" s="303">
        <v>5</v>
      </c>
      <c r="AO116" s="303">
        <v>30</v>
      </c>
      <c r="AP116" s="303">
        <v>0</v>
      </c>
      <c r="AQ116" s="303">
        <v>0</v>
      </c>
      <c r="AR116" s="303">
        <v>0</v>
      </c>
      <c r="AS116" s="303">
        <v>0</v>
      </c>
      <c r="AT116" s="303">
        <v>0</v>
      </c>
      <c r="AU116" s="303">
        <v>0</v>
      </c>
      <c r="AV116" s="303">
        <v>0</v>
      </c>
      <c r="AW116" s="303">
        <v>0</v>
      </c>
      <c r="AX116" s="303">
        <v>0</v>
      </c>
      <c r="AY116" s="303">
        <v>0</v>
      </c>
      <c r="AZ116" s="303">
        <v>0</v>
      </c>
      <c r="BA116" s="303">
        <v>0</v>
      </c>
      <c r="BB116" s="303">
        <v>0</v>
      </c>
      <c r="BC116" s="303">
        <v>0</v>
      </c>
      <c r="BD116" s="303">
        <v>0</v>
      </c>
      <c r="BE116" s="303">
        <v>0</v>
      </c>
      <c r="BF116" s="303">
        <v>0</v>
      </c>
      <c r="BG116" s="303">
        <v>0</v>
      </c>
      <c r="BH116" s="303">
        <v>0</v>
      </c>
      <c r="BI116" s="303">
        <v>0</v>
      </c>
      <c r="BJ116" s="303">
        <v>0</v>
      </c>
      <c r="BK116" s="303">
        <v>0</v>
      </c>
      <c r="BL116" s="303">
        <v>0</v>
      </c>
      <c r="BM116" s="303">
        <v>0</v>
      </c>
      <c r="BN116" s="303">
        <v>0</v>
      </c>
      <c r="BO116" s="303">
        <v>0</v>
      </c>
      <c r="BP116" s="303">
        <v>0</v>
      </c>
      <c r="BQ116" s="303">
        <v>0</v>
      </c>
      <c r="BR116" s="303">
        <v>0</v>
      </c>
      <c r="BS116" s="303">
        <v>0</v>
      </c>
      <c r="BT116" s="303">
        <v>0</v>
      </c>
      <c r="BU116" s="303">
        <v>0</v>
      </c>
      <c r="BV116" s="303">
        <v>0</v>
      </c>
      <c r="BW116" s="303">
        <v>0</v>
      </c>
      <c r="BX116" s="303">
        <v>0</v>
      </c>
      <c r="BY116" s="303">
        <v>0</v>
      </c>
      <c r="BZ116" s="303">
        <v>0</v>
      </c>
      <c r="CA116" s="303">
        <v>0</v>
      </c>
      <c r="CB116" s="18"/>
      <c r="CC116" s="18"/>
    </row>
    <row r="117" spans="1:81" s="19" customFormat="1" ht="10.199999999999999" x14ac:dyDescent="0.2">
      <c r="A117" s="18"/>
      <c r="B117" s="18"/>
      <c r="C117" s="18"/>
      <c r="D117" s="18"/>
      <c r="E117" s="18"/>
      <c r="F117" s="97"/>
      <c r="G117" s="18" t="s">
        <v>428</v>
      </c>
      <c r="H117" s="18"/>
      <c r="I117" s="18"/>
      <c r="J117" s="18" t="s">
        <v>273</v>
      </c>
      <c r="K117" s="18"/>
      <c r="L117" s="18"/>
      <c r="M117" s="18"/>
      <c r="N117" s="18"/>
      <c r="O117" s="18"/>
      <c r="P117" s="18"/>
      <c r="Q117" s="18"/>
      <c r="R117" s="302">
        <v>30</v>
      </c>
      <c r="S117" s="303"/>
      <c r="T117" s="303"/>
      <c r="U117" s="303">
        <v>0</v>
      </c>
      <c r="V117" s="303">
        <v>0</v>
      </c>
      <c r="W117" s="303">
        <v>0</v>
      </c>
      <c r="X117" s="303">
        <v>0</v>
      </c>
      <c r="Y117" s="303">
        <v>0</v>
      </c>
      <c r="Z117" s="303">
        <v>0</v>
      </c>
      <c r="AA117" s="303">
        <v>0</v>
      </c>
      <c r="AB117" s="303">
        <v>0</v>
      </c>
      <c r="AC117" s="303">
        <v>0</v>
      </c>
      <c r="AD117" s="303">
        <v>0</v>
      </c>
      <c r="AE117" s="303">
        <v>0</v>
      </c>
      <c r="AF117" s="303">
        <v>0</v>
      </c>
      <c r="AG117" s="303">
        <v>0</v>
      </c>
      <c r="AH117" s="303">
        <v>0</v>
      </c>
      <c r="AI117" s="303">
        <v>0</v>
      </c>
      <c r="AJ117" s="303">
        <v>0</v>
      </c>
      <c r="AK117" s="303">
        <v>0</v>
      </c>
      <c r="AL117" s="303">
        <v>0</v>
      </c>
      <c r="AM117" s="303">
        <v>15</v>
      </c>
      <c r="AN117" s="303">
        <v>10</v>
      </c>
      <c r="AO117" s="303">
        <v>5</v>
      </c>
      <c r="AP117" s="303">
        <v>0</v>
      </c>
      <c r="AQ117" s="303">
        <v>0</v>
      </c>
      <c r="AR117" s="303">
        <v>0</v>
      </c>
      <c r="AS117" s="303">
        <v>0</v>
      </c>
      <c r="AT117" s="303">
        <v>0</v>
      </c>
      <c r="AU117" s="303">
        <v>0</v>
      </c>
      <c r="AV117" s="303">
        <v>0</v>
      </c>
      <c r="AW117" s="303">
        <v>0</v>
      </c>
      <c r="AX117" s="303">
        <v>0</v>
      </c>
      <c r="AY117" s="303">
        <v>0</v>
      </c>
      <c r="AZ117" s="303">
        <v>0</v>
      </c>
      <c r="BA117" s="303">
        <v>0</v>
      </c>
      <c r="BB117" s="303">
        <v>0</v>
      </c>
      <c r="BC117" s="303">
        <v>0</v>
      </c>
      <c r="BD117" s="303">
        <v>0</v>
      </c>
      <c r="BE117" s="303">
        <v>0</v>
      </c>
      <c r="BF117" s="303">
        <v>0</v>
      </c>
      <c r="BG117" s="303">
        <v>0</v>
      </c>
      <c r="BH117" s="303">
        <v>0</v>
      </c>
      <c r="BI117" s="303">
        <v>0</v>
      </c>
      <c r="BJ117" s="303">
        <v>0</v>
      </c>
      <c r="BK117" s="303">
        <v>0</v>
      </c>
      <c r="BL117" s="303">
        <v>0</v>
      </c>
      <c r="BM117" s="303">
        <v>0</v>
      </c>
      <c r="BN117" s="303">
        <v>0</v>
      </c>
      <c r="BO117" s="303">
        <v>0</v>
      </c>
      <c r="BP117" s="303">
        <v>0</v>
      </c>
      <c r="BQ117" s="303">
        <v>0</v>
      </c>
      <c r="BR117" s="303">
        <v>0</v>
      </c>
      <c r="BS117" s="303">
        <v>0</v>
      </c>
      <c r="BT117" s="303">
        <v>0</v>
      </c>
      <c r="BU117" s="303">
        <v>0</v>
      </c>
      <c r="BV117" s="303">
        <v>0</v>
      </c>
      <c r="BW117" s="303">
        <v>0</v>
      </c>
      <c r="BX117" s="303">
        <v>0</v>
      </c>
      <c r="BY117" s="303">
        <v>0</v>
      </c>
      <c r="BZ117" s="303">
        <v>0</v>
      </c>
      <c r="CA117" s="303">
        <v>0</v>
      </c>
      <c r="CB117" s="18"/>
      <c r="CC117" s="18"/>
    </row>
    <row r="118" spans="1:81" s="19" customFormat="1" ht="10.199999999999999" x14ac:dyDescent="0.2">
      <c r="A118" s="18"/>
      <c r="B118" s="18"/>
      <c r="C118" s="18"/>
      <c r="D118" s="18"/>
      <c r="E118" s="18"/>
      <c r="F118" s="97"/>
      <c r="G118" s="18" t="s">
        <v>429</v>
      </c>
      <c r="H118" s="18"/>
      <c r="I118" s="18"/>
      <c r="J118" s="18" t="s">
        <v>273</v>
      </c>
      <c r="K118" s="18"/>
      <c r="L118" s="18"/>
      <c r="M118" s="18"/>
      <c r="N118" s="18"/>
      <c r="O118" s="18"/>
      <c r="P118" s="18"/>
      <c r="Q118" s="18"/>
      <c r="R118" s="302">
        <v>70</v>
      </c>
      <c r="S118" s="303"/>
      <c r="T118" s="303"/>
      <c r="U118" s="303">
        <v>0</v>
      </c>
      <c r="V118" s="303">
        <v>0</v>
      </c>
      <c r="W118" s="303">
        <v>0</v>
      </c>
      <c r="X118" s="303">
        <v>0</v>
      </c>
      <c r="Y118" s="303">
        <v>0</v>
      </c>
      <c r="Z118" s="303">
        <v>0</v>
      </c>
      <c r="AA118" s="303">
        <v>0</v>
      </c>
      <c r="AB118" s="303">
        <v>0</v>
      </c>
      <c r="AC118" s="303">
        <v>0</v>
      </c>
      <c r="AD118" s="303">
        <v>0</v>
      </c>
      <c r="AE118" s="303">
        <v>0</v>
      </c>
      <c r="AF118" s="303">
        <v>0</v>
      </c>
      <c r="AG118" s="303">
        <v>0</v>
      </c>
      <c r="AH118" s="303">
        <v>0</v>
      </c>
      <c r="AI118" s="303">
        <v>0</v>
      </c>
      <c r="AJ118" s="303">
        <v>0</v>
      </c>
      <c r="AK118" s="303">
        <v>0</v>
      </c>
      <c r="AL118" s="303">
        <v>10</v>
      </c>
      <c r="AM118" s="303">
        <v>10</v>
      </c>
      <c r="AN118" s="303">
        <v>10</v>
      </c>
      <c r="AO118" s="303">
        <v>40</v>
      </c>
      <c r="AP118" s="303">
        <v>0</v>
      </c>
      <c r="AQ118" s="303">
        <v>0</v>
      </c>
      <c r="AR118" s="303">
        <v>0</v>
      </c>
      <c r="AS118" s="303">
        <v>0</v>
      </c>
      <c r="AT118" s="303">
        <v>0</v>
      </c>
      <c r="AU118" s="303">
        <v>0</v>
      </c>
      <c r="AV118" s="303">
        <v>0</v>
      </c>
      <c r="AW118" s="303">
        <v>0</v>
      </c>
      <c r="AX118" s="303">
        <v>0</v>
      </c>
      <c r="AY118" s="303">
        <v>0</v>
      </c>
      <c r="AZ118" s="303">
        <v>0</v>
      </c>
      <c r="BA118" s="303">
        <v>0</v>
      </c>
      <c r="BB118" s="303">
        <v>0</v>
      </c>
      <c r="BC118" s="303">
        <v>0</v>
      </c>
      <c r="BD118" s="303">
        <v>0</v>
      </c>
      <c r="BE118" s="303">
        <v>0</v>
      </c>
      <c r="BF118" s="303">
        <v>0</v>
      </c>
      <c r="BG118" s="303">
        <v>0</v>
      </c>
      <c r="BH118" s="303">
        <v>0</v>
      </c>
      <c r="BI118" s="303">
        <v>0</v>
      </c>
      <c r="BJ118" s="303">
        <v>0</v>
      </c>
      <c r="BK118" s="303">
        <v>0</v>
      </c>
      <c r="BL118" s="303">
        <v>0</v>
      </c>
      <c r="BM118" s="303">
        <v>0</v>
      </c>
      <c r="BN118" s="303">
        <v>0</v>
      </c>
      <c r="BO118" s="303">
        <v>0</v>
      </c>
      <c r="BP118" s="303">
        <v>0</v>
      </c>
      <c r="BQ118" s="303">
        <v>0</v>
      </c>
      <c r="BR118" s="303">
        <v>0</v>
      </c>
      <c r="BS118" s="303">
        <v>0</v>
      </c>
      <c r="BT118" s="303">
        <v>0</v>
      </c>
      <c r="BU118" s="303">
        <v>0</v>
      </c>
      <c r="BV118" s="303">
        <v>0</v>
      </c>
      <c r="BW118" s="303">
        <v>0</v>
      </c>
      <c r="BX118" s="303">
        <v>0</v>
      </c>
      <c r="BY118" s="303">
        <v>0</v>
      </c>
      <c r="BZ118" s="303">
        <v>0</v>
      </c>
      <c r="CA118" s="303">
        <v>0</v>
      </c>
      <c r="CB118" s="18"/>
      <c r="CC118" s="18"/>
    </row>
    <row r="119" spans="1:81" s="19" customFormat="1" ht="10.199999999999999" x14ac:dyDescent="0.2">
      <c r="A119" s="18"/>
      <c r="B119" s="18"/>
      <c r="C119" s="18"/>
      <c r="D119" s="18"/>
      <c r="E119" s="18"/>
      <c r="F119" s="97"/>
      <c r="G119" s="18" t="s">
        <v>430</v>
      </c>
      <c r="H119" s="18"/>
      <c r="I119" s="18"/>
      <c r="J119" s="18" t="s">
        <v>273</v>
      </c>
      <c r="K119" s="18"/>
      <c r="L119" s="18"/>
      <c r="M119" s="18"/>
      <c r="N119" s="18"/>
      <c r="O119" s="18"/>
      <c r="P119" s="18"/>
      <c r="Q119" s="18"/>
      <c r="R119" s="302">
        <v>35</v>
      </c>
      <c r="S119" s="303"/>
      <c r="T119" s="303"/>
      <c r="U119" s="303">
        <v>0</v>
      </c>
      <c r="V119" s="303">
        <v>0</v>
      </c>
      <c r="W119" s="303">
        <v>0</v>
      </c>
      <c r="X119" s="303">
        <v>0</v>
      </c>
      <c r="Y119" s="303">
        <v>0</v>
      </c>
      <c r="Z119" s="303">
        <v>0</v>
      </c>
      <c r="AA119" s="303">
        <v>0</v>
      </c>
      <c r="AB119" s="303">
        <v>0</v>
      </c>
      <c r="AC119" s="303">
        <v>0</v>
      </c>
      <c r="AD119" s="303">
        <v>0</v>
      </c>
      <c r="AE119" s="303">
        <v>0</v>
      </c>
      <c r="AF119" s="303">
        <v>0</v>
      </c>
      <c r="AG119" s="303">
        <v>0</v>
      </c>
      <c r="AH119" s="303">
        <v>0</v>
      </c>
      <c r="AI119" s="303">
        <v>0</v>
      </c>
      <c r="AJ119" s="303">
        <v>0</v>
      </c>
      <c r="AK119" s="303">
        <v>0</v>
      </c>
      <c r="AL119" s="303">
        <v>5</v>
      </c>
      <c r="AM119" s="303">
        <v>10</v>
      </c>
      <c r="AN119" s="303">
        <v>20</v>
      </c>
      <c r="AO119" s="303">
        <v>0</v>
      </c>
      <c r="AP119" s="303">
        <v>0</v>
      </c>
      <c r="AQ119" s="303">
        <v>0</v>
      </c>
      <c r="AR119" s="303">
        <v>0</v>
      </c>
      <c r="AS119" s="303">
        <v>0</v>
      </c>
      <c r="AT119" s="303">
        <v>0</v>
      </c>
      <c r="AU119" s="303">
        <v>0</v>
      </c>
      <c r="AV119" s="303">
        <v>0</v>
      </c>
      <c r="AW119" s="303">
        <v>0</v>
      </c>
      <c r="AX119" s="303">
        <v>0</v>
      </c>
      <c r="AY119" s="303">
        <v>0</v>
      </c>
      <c r="AZ119" s="303">
        <v>0</v>
      </c>
      <c r="BA119" s="303">
        <v>0</v>
      </c>
      <c r="BB119" s="303">
        <v>0</v>
      </c>
      <c r="BC119" s="303">
        <v>0</v>
      </c>
      <c r="BD119" s="303">
        <v>0</v>
      </c>
      <c r="BE119" s="303">
        <v>0</v>
      </c>
      <c r="BF119" s="303">
        <v>0</v>
      </c>
      <c r="BG119" s="303">
        <v>0</v>
      </c>
      <c r="BH119" s="303">
        <v>0</v>
      </c>
      <c r="BI119" s="303">
        <v>0</v>
      </c>
      <c r="BJ119" s="303">
        <v>0</v>
      </c>
      <c r="BK119" s="303">
        <v>0</v>
      </c>
      <c r="BL119" s="303">
        <v>0</v>
      </c>
      <c r="BM119" s="303">
        <v>0</v>
      </c>
      <c r="BN119" s="303">
        <v>0</v>
      </c>
      <c r="BO119" s="303">
        <v>0</v>
      </c>
      <c r="BP119" s="303">
        <v>0</v>
      </c>
      <c r="BQ119" s="303">
        <v>0</v>
      </c>
      <c r="BR119" s="303">
        <v>0</v>
      </c>
      <c r="BS119" s="303">
        <v>0</v>
      </c>
      <c r="BT119" s="303">
        <v>0</v>
      </c>
      <c r="BU119" s="303">
        <v>0</v>
      </c>
      <c r="BV119" s="303">
        <v>0</v>
      </c>
      <c r="BW119" s="303">
        <v>0</v>
      </c>
      <c r="BX119" s="303">
        <v>0</v>
      </c>
      <c r="BY119" s="303">
        <v>0</v>
      </c>
      <c r="BZ119" s="303">
        <v>0</v>
      </c>
      <c r="CA119" s="303">
        <v>0</v>
      </c>
      <c r="CB119" s="18"/>
      <c r="CC119" s="18"/>
    </row>
    <row r="120" spans="1:81" s="69" customFormat="1" ht="6.6" x14ac:dyDescent="0.15">
      <c r="A120" s="68"/>
      <c r="B120" s="68"/>
      <c r="C120" s="68"/>
      <c r="D120" s="68"/>
      <c r="E120" s="68"/>
      <c r="F120" s="120"/>
      <c r="G120" s="68"/>
      <c r="H120" s="68"/>
      <c r="I120" s="68"/>
      <c r="J120" s="68"/>
      <c r="K120" s="68"/>
      <c r="L120" s="68"/>
      <c r="M120" s="68"/>
      <c r="N120" s="68"/>
      <c r="O120" s="68"/>
      <c r="P120" s="68"/>
      <c r="Q120" s="68"/>
      <c r="R120" s="72"/>
      <c r="S120" s="68"/>
      <c r="T120" s="68"/>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c r="BH120" s="71"/>
      <c r="BI120" s="71"/>
      <c r="BJ120" s="71"/>
      <c r="BK120" s="71"/>
      <c r="BL120" s="71"/>
      <c r="BM120" s="71"/>
      <c r="BN120" s="71"/>
      <c r="BO120" s="71"/>
      <c r="BP120" s="71"/>
      <c r="BQ120" s="71"/>
      <c r="BR120" s="71"/>
      <c r="BS120" s="71"/>
      <c r="BT120" s="71"/>
      <c r="BU120" s="71"/>
      <c r="BV120" s="71"/>
      <c r="BW120" s="71"/>
      <c r="BX120" s="71"/>
      <c r="BY120" s="71"/>
      <c r="BZ120" s="71"/>
      <c r="CA120" s="71"/>
      <c r="CB120" s="68"/>
      <c r="CC120" s="68"/>
    </row>
    <row r="121" spans="1:81" s="300" customFormat="1" x14ac:dyDescent="0.25">
      <c r="A121" s="113"/>
      <c r="B121" s="113"/>
      <c r="C121" s="113"/>
      <c r="D121" s="113" t="s">
        <v>102</v>
      </c>
      <c r="E121" s="113"/>
      <c r="F121" s="299">
        <v>0</v>
      </c>
      <c r="G121" s="113" t="s">
        <v>97</v>
      </c>
      <c r="H121" s="113"/>
      <c r="I121" s="113"/>
      <c r="J121" s="113" t="s">
        <v>273</v>
      </c>
      <c r="K121" s="113"/>
      <c r="L121" s="113"/>
      <c r="M121" s="113"/>
      <c r="N121" s="113"/>
      <c r="O121" s="113"/>
      <c r="P121" s="113"/>
      <c r="Q121" s="113"/>
      <c r="R121" s="119">
        <v>0</v>
      </c>
      <c r="S121" s="113"/>
      <c r="T121" s="113"/>
      <c r="U121" s="119">
        <v>1006</v>
      </c>
      <c r="V121" s="119">
        <v>1006</v>
      </c>
      <c r="W121" s="119">
        <v>1006</v>
      </c>
      <c r="X121" s="119">
        <v>1006</v>
      </c>
      <c r="Y121" s="119">
        <v>1006</v>
      </c>
      <c r="Z121" s="119">
        <v>1006</v>
      </c>
      <c r="AA121" s="119">
        <v>1006</v>
      </c>
      <c r="AB121" s="119">
        <v>1006</v>
      </c>
      <c r="AC121" s="119">
        <v>1006</v>
      </c>
      <c r="AD121" s="119">
        <v>1006</v>
      </c>
      <c r="AE121" s="119">
        <v>1006</v>
      </c>
      <c r="AF121" s="119">
        <v>1006</v>
      </c>
      <c r="AG121" s="119">
        <v>1006</v>
      </c>
      <c r="AH121" s="119">
        <v>1006</v>
      </c>
      <c r="AI121" s="119">
        <v>1006</v>
      </c>
      <c r="AJ121" s="119">
        <v>1006</v>
      </c>
      <c r="AK121" s="119">
        <v>1006</v>
      </c>
      <c r="AL121" s="119">
        <v>1027.88525</v>
      </c>
      <c r="AM121" s="119">
        <v>1030.5370500000001</v>
      </c>
      <c r="AN121" s="119">
        <v>1031.7193500000001</v>
      </c>
      <c r="AO121" s="119">
        <v>1189.9330499999999</v>
      </c>
      <c r="AP121" s="119">
        <v>1210.38555</v>
      </c>
      <c r="AQ121" s="119">
        <v>1210.38555</v>
      </c>
      <c r="AR121" s="119">
        <v>1210.38555</v>
      </c>
      <c r="AS121" s="119">
        <v>1210.38555</v>
      </c>
      <c r="AT121" s="119">
        <v>1210.38555</v>
      </c>
      <c r="AU121" s="119">
        <v>1210.38555</v>
      </c>
      <c r="AV121" s="119">
        <v>1210.38555</v>
      </c>
      <c r="AW121" s="119">
        <v>1210.38555</v>
      </c>
      <c r="AX121" s="119">
        <v>1210.38555</v>
      </c>
      <c r="AY121" s="119">
        <v>1210.38555</v>
      </c>
      <c r="AZ121" s="119">
        <v>1210.38555</v>
      </c>
      <c r="BA121" s="119">
        <v>1210.38555</v>
      </c>
      <c r="BB121" s="119">
        <v>1210.38555</v>
      </c>
      <c r="BC121" s="119">
        <v>1210.38555</v>
      </c>
      <c r="BD121" s="119">
        <v>1210.38555</v>
      </c>
      <c r="BE121" s="119">
        <v>1210.38555</v>
      </c>
      <c r="BF121" s="119">
        <v>1210.38555</v>
      </c>
      <c r="BG121" s="119">
        <v>1210.38555</v>
      </c>
      <c r="BH121" s="119">
        <v>1210.38555</v>
      </c>
      <c r="BI121" s="119">
        <v>1210.38555</v>
      </c>
      <c r="BJ121" s="119">
        <v>1210.38555</v>
      </c>
      <c r="BK121" s="119">
        <v>1210.38555</v>
      </c>
      <c r="BL121" s="119">
        <v>1210.38555</v>
      </c>
      <c r="BM121" s="119">
        <v>1210.38555</v>
      </c>
      <c r="BN121" s="119">
        <v>1210.38555</v>
      </c>
      <c r="BO121" s="119">
        <v>1210.38555</v>
      </c>
      <c r="BP121" s="119">
        <v>1210.38555</v>
      </c>
      <c r="BQ121" s="119">
        <v>1210.38555</v>
      </c>
      <c r="BR121" s="119">
        <v>1210.38555</v>
      </c>
      <c r="BS121" s="119">
        <v>1210.38555</v>
      </c>
      <c r="BT121" s="119">
        <v>1210.38555</v>
      </c>
      <c r="BU121" s="119">
        <v>1210.38555</v>
      </c>
      <c r="BV121" s="119">
        <v>1210.38555</v>
      </c>
      <c r="BW121" s="119">
        <v>1210.38555</v>
      </c>
      <c r="BX121" s="119">
        <v>1210.38555</v>
      </c>
      <c r="BY121" s="119">
        <v>1210.38555</v>
      </c>
      <c r="BZ121" s="119">
        <v>1210.38555</v>
      </c>
      <c r="CA121" s="119">
        <v>1210.38555</v>
      </c>
      <c r="CB121" s="113"/>
      <c r="CC121" s="113"/>
    </row>
    <row r="122" spans="1:81" s="7" customFormat="1" x14ac:dyDescent="0.25">
      <c r="A122" s="106"/>
      <c r="B122" s="106"/>
      <c r="C122" s="106"/>
      <c r="D122" s="106" t="s">
        <v>144</v>
      </c>
      <c r="E122" s="106"/>
      <c r="F122" s="301">
        <v>1</v>
      </c>
      <c r="G122" s="108" t="s">
        <v>267</v>
      </c>
      <c r="H122" s="109"/>
      <c r="I122" s="109"/>
      <c r="J122" s="109" t="s">
        <v>273</v>
      </c>
      <c r="K122" s="106"/>
      <c r="L122" s="106"/>
      <c r="M122" s="106"/>
      <c r="N122" s="106"/>
      <c r="O122" s="106"/>
      <c r="P122" s="106"/>
      <c r="Q122" s="106"/>
      <c r="R122" s="73">
        <v>0</v>
      </c>
      <c r="S122" s="106"/>
      <c r="T122" s="106"/>
      <c r="U122" s="73">
        <v>6</v>
      </c>
      <c r="V122" s="73">
        <v>6</v>
      </c>
      <c r="W122" s="73">
        <v>6</v>
      </c>
      <c r="X122" s="73">
        <v>6</v>
      </c>
      <c r="Y122" s="73">
        <v>6</v>
      </c>
      <c r="Z122" s="73">
        <v>6</v>
      </c>
      <c r="AA122" s="73">
        <v>6</v>
      </c>
      <c r="AB122" s="73">
        <v>6</v>
      </c>
      <c r="AC122" s="73">
        <v>6</v>
      </c>
      <c r="AD122" s="73">
        <v>6</v>
      </c>
      <c r="AE122" s="73">
        <v>6</v>
      </c>
      <c r="AF122" s="73">
        <v>6</v>
      </c>
      <c r="AG122" s="73">
        <v>6</v>
      </c>
      <c r="AH122" s="73">
        <v>6</v>
      </c>
      <c r="AI122" s="73">
        <v>6</v>
      </c>
      <c r="AJ122" s="73">
        <v>6</v>
      </c>
      <c r="AK122" s="73">
        <v>6</v>
      </c>
      <c r="AL122" s="73">
        <v>21.148000000000003</v>
      </c>
      <c r="AM122" s="73">
        <v>52.021999999999998</v>
      </c>
      <c r="AN122" s="73">
        <v>121.417</v>
      </c>
      <c r="AO122" s="73">
        <v>152.251</v>
      </c>
      <c r="AP122" s="73">
        <v>186.36628999999999</v>
      </c>
      <c r="AQ122" s="73">
        <v>186.36628999999999</v>
      </c>
      <c r="AR122" s="73">
        <v>186.36628999999999</v>
      </c>
      <c r="AS122" s="73">
        <v>186.36628999999999</v>
      </c>
      <c r="AT122" s="73">
        <v>186.36628999999999</v>
      </c>
      <c r="AU122" s="73">
        <v>186.36628999999999</v>
      </c>
      <c r="AV122" s="73">
        <v>186.36628999999999</v>
      </c>
      <c r="AW122" s="73">
        <v>186.36628999999999</v>
      </c>
      <c r="AX122" s="73">
        <v>186.36628999999999</v>
      </c>
      <c r="AY122" s="73">
        <v>186.36628999999999</v>
      </c>
      <c r="AZ122" s="73">
        <v>186.36628999999999</v>
      </c>
      <c r="BA122" s="73">
        <v>186.36628999999999</v>
      </c>
      <c r="BB122" s="73">
        <v>186.36628999999999</v>
      </c>
      <c r="BC122" s="73">
        <v>186.36628999999999</v>
      </c>
      <c r="BD122" s="73">
        <v>186.36628999999999</v>
      </c>
      <c r="BE122" s="73">
        <v>186.36628999999999</v>
      </c>
      <c r="BF122" s="73">
        <v>186.36628999999999</v>
      </c>
      <c r="BG122" s="73">
        <v>186.36628999999999</v>
      </c>
      <c r="BH122" s="73">
        <v>186.36628999999999</v>
      </c>
      <c r="BI122" s="73">
        <v>186.36628999999999</v>
      </c>
      <c r="BJ122" s="73">
        <v>186.36628999999999</v>
      </c>
      <c r="BK122" s="73">
        <v>186.36628999999999</v>
      </c>
      <c r="BL122" s="73">
        <v>186.36628999999999</v>
      </c>
      <c r="BM122" s="73">
        <v>186.36628999999999</v>
      </c>
      <c r="BN122" s="73">
        <v>186.36628999999999</v>
      </c>
      <c r="BO122" s="73">
        <v>186.36628999999999</v>
      </c>
      <c r="BP122" s="73">
        <v>186.36628999999999</v>
      </c>
      <c r="BQ122" s="73">
        <v>186.36628999999999</v>
      </c>
      <c r="BR122" s="73">
        <v>186.36628999999999</v>
      </c>
      <c r="BS122" s="73">
        <v>186.36628999999999</v>
      </c>
      <c r="BT122" s="73">
        <v>186.36628999999999</v>
      </c>
      <c r="BU122" s="73">
        <v>186.36628999999999</v>
      </c>
      <c r="BV122" s="73">
        <v>186.36628999999999</v>
      </c>
      <c r="BW122" s="73">
        <v>186.36628999999999</v>
      </c>
      <c r="BX122" s="73">
        <v>186.36628999999999</v>
      </c>
      <c r="BY122" s="73">
        <v>186.36628999999999</v>
      </c>
      <c r="BZ122" s="73">
        <v>186.36628999999999</v>
      </c>
      <c r="CA122" s="73">
        <v>186.36628999999999</v>
      </c>
      <c r="CB122" s="106"/>
      <c r="CC122" s="106"/>
    </row>
    <row r="123" spans="1:81" s="7" customFormat="1" x14ac:dyDescent="0.25">
      <c r="A123" s="106"/>
      <c r="B123" s="106"/>
      <c r="C123" s="106"/>
      <c r="D123" s="106" t="s">
        <v>223</v>
      </c>
      <c r="E123" s="106"/>
      <c r="F123" s="301">
        <v>1</v>
      </c>
      <c r="G123" s="108" t="s">
        <v>80</v>
      </c>
      <c r="H123" s="109"/>
      <c r="I123" s="109"/>
      <c r="J123" s="109" t="s">
        <v>273</v>
      </c>
      <c r="K123" s="106"/>
      <c r="L123" s="106"/>
      <c r="M123" s="106"/>
      <c r="N123" s="106"/>
      <c r="O123" s="106"/>
      <c r="P123" s="106"/>
      <c r="Q123" s="106"/>
      <c r="R123" s="73">
        <v>0</v>
      </c>
      <c r="S123" s="106"/>
      <c r="T123" s="106"/>
      <c r="U123" s="73">
        <v>800</v>
      </c>
      <c r="V123" s="73">
        <v>800</v>
      </c>
      <c r="W123" s="73">
        <v>800</v>
      </c>
      <c r="X123" s="73">
        <v>800</v>
      </c>
      <c r="Y123" s="73">
        <v>800</v>
      </c>
      <c r="Z123" s="73">
        <v>800</v>
      </c>
      <c r="AA123" s="73">
        <v>800</v>
      </c>
      <c r="AB123" s="73">
        <v>800</v>
      </c>
      <c r="AC123" s="73">
        <v>800</v>
      </c>
      <c r="AD123" s="73">
        <v>800</v>
      </c>
      <c r="AE123" s="73">
        <v>800</v>
      </c>
      <c r="AF123" s="73">
        <v>800</v>
      </c>
      <c r="AG123" s="73">
        <v>800</v>
      </c>
      <c r="AH123" s="73">
        <v>800</v>
      </c>
      <c r="AI123" s="73">
        <v>800</v>
      </c>
      <c r="AJ123" s="73">
        <v>800</v>
      </c>
      <c r="AK123" s="73">
        <v>800</v>
      </c>
      <c r="AL123" s="73">
        <v>810.47625000000005</v>
      </c>
      <c r="AM123" s="73">
        <v>774.79205000000002</v>
      </c>
      <c r="AN123" s="73">
        <v>706.83735000000001</v>
      </c>
      <c r="AO123" s="73">
        <v>780.84404999999992</v>
      </c>
      <c r="AP123" s="73">
        <v>748.48654999999997</v>
      </c>
      <c r="AQ123" s="73">
        <v>748.48654999999997</v>
      </c>
      <c r="AR123" s="73">
        <v>748.48654999999997</v>
      </c>
      <c r="AS123" s="73">
        <v>748.48654999999997</v>
      </c>
      <c r="AT123" s="73">
        <v>748.48654999999997</v>
      </c>
      <c r="AU123" s="73">
        <v>748.48654999999997</v>
      </c>
      <c r="AV123" s="73">
        <v>748.48654999999997</v>
      </c>
      <c r="AW123" s="73">
        <v>748.48654999999997</v>
      </c>
      <c r="AX123" s="73">
        <v>748.48654999999997</v>
      </c>
      <c r="AY123" s="73">
        <v>748.48654999999997</v>
      </c>
      <c r="AZ123" s="73">
        <v>748.48654999999997</v>
      </c>
      <c r="BA123" s="73">
        <v>748.48654999999997</v>
      </c>
      <c r="BB123" s="73">
        <v>748.48654999999997</v>
      </c>
      <c r="BC123" s="73">
        <v>748.48654999999997</v>
      </c>
      <c r="BD123" s="73">
        <v>748.48654999999997</v>
      </c>
      <c r="BE123" s="73">
        <v>748.48654999999997</v>
      </c>
      <c r="BF123" s="73">
        <v>748.48654999999997</v>
      </c>
      <c r="BG123" s="73">
        <v>748.48654999999997</v>
      </c>
      <c r="BH123" s="73">
        <v>748.48654999999997</v>
      </c>
      <c r="BI123" s="73">
        <v>748.48654999999997</v>
      </c>
      <c r="BJ123" s="73">
        <v>748.48654999999997</v>
      </c>
      <c r="BK123" s="73">
        <v>748.48654999999997</v>
      </c>
      <c r="BL123" s="73">
        <v>748.48654999999997</v>
      </c>
      <c r="BM123" s="73">
        <v>748.48654999999997</v>
      </c>
      <c r="BN123" s="73">
        <v>748.48654999999997</v>
      </c>
      <c r="BO123" s="73">
        <v>748.48654999999997</v>
      </c>
      <c r="BP123" s="73">
        <v>748.48654999999997</v>
      </c>
      <c r="BQ123" s="73">
        <v>748.48654999999997</v>
      </c>
      <c r="BR123" s="73">
        <v>748.48654999999997</v>
      </c>
      <c r="BS123" s="73">
        <v>748.48654999999997</v>
      </c>
      <c r="BT123" s="73">
        <v>748.48654999999997</v>
      </c>
      <c r="BU123" s="73">
        <v>748.48654999999997</v>
      </c>
      <c r="BV123" s="73">
        <v>748.48654999999997</v>
      </c>
      <c r="BW123" s="73">
        <v>748.48654999999997</v>
      </c>
      <c r="BX123" s="73">
        <v>748.48654999999997</v>
      </c>
      <c r="BY123" s="73">
        <v>748.48654999999997</v>
      </c>
      <c r="BZ123" s="73">
        <v>748.48654999999997</v>
      </c>
      <c r="CA123" s="73">
        <v>748.48654999999997</v>
      </c>
      <c r="CB123" s="106"/>
      <c r="CC123" s="106"/>
    </row>
    <row r="124" spans="1:81" s="307" customFormat="1" ht="9.6" x14ac:dyDescent="0.2">
      <c r="A124" s="315"/>
      <c r="B124" s="315"/>
      <c r="C124" s="315"/>
      <c r="D124" s="315"/>
      <c r="E124" s="315"/>
      <c r="F124" s="315"/>
      <c r="G124" s="315" t="s">
        <v>23</v>
      </c>
      <c r="H124" s="315"/>
      <c r="I124" s="315"/>
      <c r="J124" s="315"/>
      <c r="K124" s="315"/>
      <c r="L124" s="315"/>
      <c r="M124" s="315"/>
      <c r="N124" s="315"/>
      <c r="O124" s="315"/>
      <c r="P124" s="315"/>
      <c r="Q124" s="315"/>
      <c r="R124" s="316">
        <v>0</v>
      </c>
      <c r="S124" s="315"/>
      <c r="T124" s="315"/>
      <c r="U124" s="317">
        <v>0</v>
      </c>
      <c r="V124" s="317">
        <v>0</v>
      </c>
      <c r="W124" s="317">
        <v>0</v>
      </c>
      <c r="X124" s="317">
        <v>0</v>
      </c>
      <c r="Y124" s="317">
        <v>0</v>
      </c>
      <c r="Z124" s="317">
        <v>0</v>
      </c>
      <c r="AA124" s="317">
        <v>0</v>
      </c>
      <c r="AB124" s="317">
        <v>0</v>
      </c>
      <c r="AC124" s="317">
        <v>0</v>
      </c>
      <c r="AD124" s="317">
        <v>0</v>
      </c>
      <c r="AE124" s="317">
        <v>0</v>
      </c>
      <c r="AF124" s="317">
        <v>0</v>
      </c>
      <c r="AG124" s="317">
        <v>0</v>
      </c>
      <c r="AH124" s="317">
        <v>0</v>
      </c>
      <c r="AI124" s="317">
        <v>0</v>
      </c>
      <c r="AJ124" s="317">
        <v>0</v>
      </c>
      <c r="AK124" s="317">
        <v>0</v>
      </c>
      <c r="AL124" s="317">
        <v>0</v>
      </c>
      <c r="AM124" s="317">
        <v>0</v>
      </c>
      <c r="AN124" s="317">
        <v>0</v>
      </c>
      <c r="AO124" s="317">
        <v>0</v>
      </c>
      <c r="AP124" s="317">
        <v>0</v>
      </c>
      <c r="AQ124" s="317">
        <v>0</v>
      </c>
      <c r="AR124" s="317">
        <v>0</v>
      </c>
      <c r="AS124" s="317">
        <v>0</v>
      </c>
      <c r="AT124" s="317">
        <v>0</v>
      </c>
      <c r="AU124" s="317">
        <v>0</v>
      </c>
      <c r="AV124" s="317">
        <v>0</v>
      </c>
      <c r="AW124" s="317">
        <v>0</v>
      </c>
      <c r="AX124" s="317">
        <v>0</v>
      </c>
      <c r="AY124" s="317">
        <v>0</v>
      </c>
      <c r="AZ124" s="317">
        <v>0</v>
      </c>
      <c r="BA124" s="317">
        <v>0</v>
      </c>
      <c r="BB124" s="317">
        <v>0</v>
      </c>
      <c r="BC124" s="317">
        <v>0</v>
      </c>
      <c r="BD124" s="317">
        <v>0</v>
      </c>
      <c r="BE124" s="317">
        <v>0</v>
      </c>
      <c r="BF124" s="317">
        <v>0</v>
      </c>
      <c r="BG124" s="317">
        <v>0</v>
      </c>
      <c r="BH124" s="317">
        <v>0</v>
      </c>
      <c r="BI124" s="317">
        <v>0</v>
      </c>
      <c r="BJ124" s="317">
        <v>0</v>
      </c>
      <c r="BK124" s="317">
        <v>0</v>
      </c>
      <c r="BL124" s="317">
        <v>0</v>
      </c>
      <c r="BM124" s="317">
        <v>0</v>
      </c>
      <c r="BN124" s="317">
        <v>0</v>
      </c>
      <c r="BO124" s="317">
        <v>0</v>
      </c>
      <c r="BP124" s="317">
        <v>0</v>
      </c>
      <c r="BQ124" s="317">
        <v>0</v>
      </c>
      <c r="BR124" s="317">
        <v>0</v>
      </c>
      <c r="BS124" s="317">
        <v>0</v>
      </c>
      <c r="BT124" s="317">
        <v>0</v>
      </c>
      <c r="BU124" s="317">
        <v>0</v>
      </c>
      <c r="BV124" s="317">
        <v>0</v>
      </c>
      <c r="BW124" s="317">
        <v>0</v>
      </c>
      <c r="BX124" s="317">
        <v>0</v>
      </c>
      <c r="BY124" s="317">
        <v>0</v>
      </c>
      <c r="BZ124" s="317">
        <v>0</v>
      </c>
      <c r="CA124" s="317">
        <v>0</v>
      </c>
      <c r="CB124" s="315"/>
      <c r="CC124" s="315"/>
    </row>
    <row r="125" spans="1:81" s="19" customFormat="1" ht="10.199999999999999" x14ac:dyDescent="0.2">
      <c r="A125" s="78"/>
      <c r="B125" s="78"/>
      <c r="C125" s="78"/>
      <c r="D125" s="78"/>
      <c r="E125" s="78"/>
      <c r="F125" s="104"/>
      <c r="G125" s="78" t="s">
        <v>425</v>
      </c>
      <c r="H125" s="78"/>
      <c r="I125" s="78"/>
      <c r="J125" s="78" t="s">
        <v>273</v>
      </c>
      <c r="K125" s="78"/>
      <c r="L125" s="78"/>
      <c r="M125" s="78"/>
      <c r="N125" s="78"/>
      <c r="O125" s="78"/>
      <c r="P125" s="78"/>
      <c r="Q125" s="78"/>
      <c r="R125" s="318">
        <v>0</v>
      </c>
      <c r="S125" s="319"/>
      <c r="T125" s="319"/>
      <c r="U125" s="319">
        <v>100</v>
      </c>
      <c r="V125" s="319">
        <v>100</v>
      </c>
      <c r="W125" s="319">
        <v>100</v>
      </c>
      <c r="X125" s="319">
        <v>100</v>
      </c>
      <c r="Y125" s="319">
        <v>100</v>
      </c>
      <c r="Z125" s="319">
        <v>100</v>
      </c>
      <c r="AA125" s="319">
        <v>100</v>
      </c>
      <c r="AB125" s="319">
        <v>100</v>
      </c>
      <c r="AC125" s="319">
        <v>100</v>
      </c>
      <c r="AD125" s="319">
        <v>100</v>
      </c>
      <c r="AE125" s="319">
        <v>100</v>
      </c>
      <c r="AF125" s="319">
        <v>100</v>
      </c>
      <c r="AG125" s="319">
        <v>100</v>
      </c>
      <c r="AH125" s="319">
        <v>100</v>
      </c>
      <c r="AI125" s="319">
        <v>100</v>
      </c>
      <c r="AJ125" s="319">
        <v>100</v>
      </c>
      <c r="AK125" s="319">
        <v>100</v>
      </c>
      <c r="AL125" s="319">
        <v>98.665000000000006</v>
      </c>
      <c r="AM125" s="319">
        <v>96.881</v>
      </c>
      <c r="AN125" s="319">
        <v>95.194000000000003</v>
      </c>
      <c r="AO125" s="319">
        <v>95.194000000000003</v>
      </c>
      <c r="AP125" s="319">
        <v>95.194000000000003</v>
      </c>
      <c r="AQ125" s="319">
        <v>95.194000000000003</v>
      </c>
      <c r="AR125" s="319">
        <v>95.194000000000003</v>
      </c>
      <c r="AS125" s="319">
        <v>95.194000000000003</v>
      </c>
      <c r="AT125" s="319">
        <v>95.194000000000003</v>
      </c>
      <c r="AU125" s="319">
        <v>95.194000000000003</v>
      </c>
      <c r="AV125" s="319">
        <v>95.194000000000003</v>
      </c>
      <c r="AW125" s="319">
        <v>95.194000000000003</v>
      </c>
      <c r="AX125" s="319">
        <v>95.194000000000003</v>
      </c>
      <c r="AY125" s="319">
        <v>95.194000000000003</v>
      </c>
      <c r="AZ125" s="319">
        <v>95.194000000000003</v>
      </c>
      <c r="BA125" s="319">
        <v>95.194000000000003</v>
      </c>
      <c r="BB125" s="319">
        <v>95.194000000000003</v>
      </c>
      <c r="BC125" s="319">
        <v>95.194000000000003</v>
      </c>
      <c r="BD125" s="319">
        <v>95.194000000000003</v>
      </c>
      <c r="BE125" s="319">
        <v>95.194000000000003</v>
      </c>
      <c r="BF125" s="319">
        <v>95.194000000000003</v>
      </c>
      <c r="BG125" s="319">
        <v>95.194000000000003</v>
      </c>
      <c r="BH125" s="319">
        <v>95.194000000000003</v>
      </c>
      <c r="BI125" s="319">
        <v>95.194000000000003</v>
      </c>
      <c r="BJ125" s="319">
        <v>95.194000000000003</v>
      </c>
      <c r="BK125" s="319">
        <v>95.194000000000003</v>
      </c>
      <c r="BL125" s="319">
        <v>95.194000000000003</v>
      </c>
      <c r="BM125" s="319">
        <v>95.194000000000003</v>
      </c>
      <c r="BN125" s="319">
        <v>95.194000000000003</v>
      </c>
      <c r="BO125" s="319">
        <v>95.194000000000003</v>
      </c>
      <c r="BP125" s="319">
        <v>95.194000000000003</v>
      </c>
      <c r="BQ125" s="319">
        <v>95.194000000000003</v>
      </c>
      <c r="BR125" s="319">
        <v>95.194000000000003</v>
      </c>
      <c r="BS125" s="319">
        <v>95.194000000000003</v>
      </c>
      <c r="BT125" s="319">
        <v>95.194000000000003</v>
      </c>
      <c r="BU125" s="319">
        <v>95.194000000000003</v>
      </c>
      <c r="BV125" s="319">
        <v>95.194000000000003</v>
      </c>
      <c r="BW125" s="319">
        <v>95.194000000000003</v>
      </c>
      <c r="BX125" s="319">
        <v>95.194000000000003</v>
      </c>
      <c r="BY125" s="319">
        <v>95.194000000000003</v>
      </c>
      <c r="BZ125" s="319">
        <v>95.194000000000003</v>
      </c>
      <c r="CA125" s="319">
        <v>95.194000000000003</v>
      </c>
      <c r="CB125" s="78"/>
      <c r="CC125" s="78"/>
    </row>
    <row r="126" spans="1:81" s="19" customFormat="1" ht="10.199999999999999" x14ac:dyDescent="0.2">
      <c r="A126" s="78"/>
      <c r="B126" s="78"/>
      <c r="C126" s="78"/>
      <c r="D126" s="78"/>
      <c r="E126" s="78"/>
      <c r="F126" s="104"/>
      <c r="G126" s="78" t="s">
        <v>426</v>
      </c>
      <c r="H126" s="78"/>
      <c r="I126" s="78"/>
      <c r="J126" s="78" t="s">
        <v>273</v>
      </c>
      <c r="K126" s="78"/>
      <c r="L126" s="78"/>
      <c r="M126" s="78"/>
      <c r="N126" s="78"/>
      <c r="O126" s="78"/>
      <c r="P126" s="78"/>
      <c r="Q126" s="78"/>
      <c r="R126" s="318">
        <v>0</v>
      </c>
      <c r="S126" s="319"/>
      <c r="T126" s="319"/>
      <c r="U126" s="319">
        <v>100</v>
      </c>
      <c r="V126" s="319">
        <v>100</v>
      </c>
      <c r="W126" s="319">
        <v>100</v>
      </c>
      <c r="X126" s="319">
        <v>100</v>
      </c>
      <c r="Y126" s="319">
        <v>100</v>
      </c>
      <c r="Z126" s="319">
        <v>100</v>
      </c>
      <c r="AA126" s="319">
        <v>100</v>
      </c>
      <c r="AB126" s="319">
        <v>100</v>
      </c>
      <c r="AC126" s="319">
        <v>100</v>
      </c>
      <c r="AD126" s="319">
        <v>100</v>
      </c>
      <c r="AE126" s="319">
        <v>100</v>
      </c>
      <c r="AF126" s="319">
        <v>100</v>
      </c>
      <c r="AG126" s="319">
        <v>100</v>
      </c>
      <c r="AH126" s="319">
        <v>100</v>
      </c>
      <c r="AI126" s="319">
        <v>100</v>
      </c>
      <c r="AJ126" s="319">
        <v>100</v>
      </c>
      <c r="AK126" s="319">
        <v>100</v>
      </c>
      <c r="AL126" s="319">
        <v>100</v>
      </c>
      <c r="AM126" s="319">
        <v>106.364</v>
      </c>
      <c r="AN126" s="319">
        <v>98.139700000000005</v>
      </c>
      <c r="AO126" s="319">
        <v>148.86869999999999</v>
      </c>
      <c r="AP126" s="319">
        <v>148.86869999999999</v>
      </c>
      <c r="AQ126" s="319">
        <v>148.86869999999999</v>
      </c>
      <c r="AR126" s="319">
        <v>148.86869999999999</v>
      </c>
      <c r="AS126" s="319">
        <v>148.86869999999999</v>
      </c>
      <c r="AT126" s="319">
        <v>148.86869999999999</v>
      </c>
      <c r="AU126" s="319">
        <v>148.86869999999999</v>
      </c>
      <c r="AV126" s="319">
        <v>148.86869999999999</v>
      </c>
      <c r="AW126" s="319">
        <v>148.86869999999999</v>
      </c>
      <c r="AX126" s="319">
        <v>148.86869999999999</v>
      </c>
      <c r="AY126" s="319">
        <v>148.86869999999999</v>
      </c>
      <c r="AZ126" s="319">
        <v>148.86869999999999</v>
      </c>
      <c r="BA126" s="319">
        <v>148.86869999999999</v>
      </c>
      <c r="BB126" s="319">
        <v>148.86869999999999</v>
      </c>
      <c r="BC126" s="319">
        <v>148.86869999999999</v>
      </c>
      <c r="BD126" s="319">
        <v>148.86869999999999</v>
      </c>
      <c r="BE126" s="319">
        <v>148.86869999999999</v>
      </c>
      <c r="BF126" s="319">
        <v>148.86869999999999</v>
      </c>
      <c r="BG126" s="319">
        <v>148.86869999999999</v>
      </c>
      <c r="BH126" s="319">
        <v>148.86869999999999</v>
      </c>
      <c r="BI126" s="319">
        <v>148.86869999999999</v>
      </c>
      <c r="BJ126" s="319">
        <v>148.86869999999999</v>
      </c>
      <c r="BK126" s="319">
        <v>148.86869999999999</v>
      </c>
      <c r="BL126" s="319">
        <v>148.86869999999999</v>
      </c>
      <c r="BM126" s="319">
        <v>148.86869999999999</v>
      </c>
      <c r="BN126" s="319">
        <v>148.86869999999999</v>
      </c>
      <c r="BO126" s="319">
        <v>148.86869999999999</v>
      </c>
      <c r="BP126" s="319">
        <v>148.86869999999999</v>
      </c>
      <c r="BQ126" s="319">
        <v>148.86869999999999</v>
      </c>
      <c r="BR126" s="319">
        <v>148.86869999999999</v>
      </c>
      <c r="BS126" s="319">
        <v>148.86869999999999</v>
      </c>
      <c r="BT126" s="319">
        <v>148.86869999999999</v>
      </c>
      <c r="BU126" s="319">
        <v>148.86869999999999</v>
      </c>
      <c r="BV126" s="319">
        <v>148.86869999999999</v>
      </c>
      <c r="BW126" s="319">
        <v>148.86869999999999</v>
      </c>
      <c r="BX126" s="319">
        <v>148.86869999999999</v>
      </c>
      <c r="BY126" s="319">
        <v>148.86869999999999</v>
      </c>
      <c r="BZ126" s="319">
        <v>148.86869999999999</v>
      </c>
      <c r="CA126" s="319">
        <v>148.86869999999999</v>
      </c>
      <c r="CB126" s="78"/>
      <c r="CC126" s="78"/>
    </row>
    <row r="127" spans="1:81" s="19" customFormat="1" ht="10.199999999999999" x14ac:dyDescent="0.2">
      <c r="A127" s="78"/>
      <c r="B127" s="78"/>
      <c r="C127" s="78"/>
      <c r="D127" s="78"/>
      <c r="E127" s="78"/>
      <c r="F127" s="104"/>
      <c r="G127" s="78" t="s">
        <v>427</v>
      </c>
      <c r="H127" s="78"/>
      <c r="I127" s="78"/>
      <c r="J127" s="78" t="s">
        <v>273</v>
      </c>
      <c r="K127" s="78"/>
      <c r="L127" s="78"/>
      <c r="M127" s="78"/>
      <c r="N127" s="78"/>
      <c r="O127" s="78"/>
      <c r="P127" s="78"/>
      <c r="Q127" s="78"/>
      <c r="R127" s="318">
        <v>0</v>
      </c>
      <c r="S127" s="319"/>
      <c r="T127" s="319"/>
      <c r="U127" s="319">
        <v>100</v>
      </c>
      <c r="V127" s="319">
        <v>100</v>
      </c>
      <c r="W127" s="319">
        <v>100</v>
      </c>
      <c r="X127" s="319">
        <v>100</v>
      </c>
      <c r="Y127" s="319">
        <v>100</v>
      </c>
      <c r="Z127" s="319">
        <v>100</v>
      </c>
      <c r="AA127" s="319">
        <v>100</v>
      </c>
      <c r="AB127" s="319">
        <v>100</v>
      </c>
      <c r="AC127" s="319">
        <v>100</v>
      </c>
      <c r="AD127" s="319">
        <v>100</v>
      </c>
      <c r="AE127" s="319">
        <v>100</v>
      </c>
      <c r="AF127" s="319">
        <v>100</v>
      </c>
      <c r="AG127" s="319">
        <v>100</v>
      </c>
      <c r="AH127" s="319">
        <v>100</v>
      </c>
      <c r="AI127" s="319">
        <v>100</v>
      </c>
      <c r="AJ127" s="319">
        <v>100</v>
      </c>
      <c r="AK127" s="319">
        <v>100</v>
      </c>
      <c r="AL127" s="319">
        <v>94.203249999999997</v>
      </c>
      <c r="AM127" s="319">
        <v>77.498649999999998</v>
      </c>
      <c r="AN127" s="319">
        <v>64.898650000000004</v>
      </c>
      <c r="AO127" s="319">
        <v>4.1973500000000001</v>
      </c>
      <c r="AP127" s="319">
        <v>-1.6601499999999998</v>
      </c>
      <c r="AQ127" s="319">
        <v>-1.6601499999999998</v>
      </c>
      <c r="AR127" s="319">
        <v>-1.6601499999999998</v>
      </c>
      <c r="AS127" s="319">
        <v>-1.6601499999999998</v>
      </c>
      <c r="AT127" s="319">
        <v>-1.6601499999999998</v>
      </c>
      <c r="AU127" s="319">
        <v>-1.6601499999999998</v>
      </c>
      <c r="AV127" s="319">
        <v>-1.6601499999999998</v>
      </c>
      <c r="AW127" s="319">
        <v>-1.6601499999999998</v>
      </c>
      <c r="AX127" s="319">
        <v>-1.6601499999999998</v>
      </c>
      <c r="AY127" s="319">
        <v>-1.6601499999999998</v>
      </c>
      <c r="AZ127" s="319">
        <v>-1.6601499999999998</v>
      </c>
      <c r="BA127" s="319">
        <v>-1.6601499999999998</v>
      </c>
      <c r="BB127" s="319">
        <v>-1.6601499999999998</v>
      </c>
      <c r="BC127" s="319">
        <v>-1.6601499999999998</v>
      </c>
      <c r="BD127" s="319">
        <v>-1.6601499999999998</v>
      </c>
      <c r="BE127" s="319">
        <v>-1.6601499999999998</v>
      </c>
      <c r="BF127" s="319">
        <v>-1.6601499999999998</v>
      </c>
      <c r="BG127" s="319">
        <v>-1.6601499999999998</v>
      </c>
      <c r="BH127" s="319">
        <v>-1.6601499999999998</v>
      </c>
      <c r="BI127" s="319">
        <v>-1.6601499999999998</v>
      </c>
      <c r="BJ127" s="319">
        <v>-1.6601499999999998</v>
      </c>
      <c r="BK127" s="319">
        <v>-1.6601499999999998</v>
      </c>
      <c r="BL127" s="319">
        <v>-1.6601499999999998</v>
      </c>
      <c r="BM127" s="319">
        <v>-1.6601499999999998</v>
      </c>
      <c r="BN127" s="319">
        <v>-1.6601499999999998</v>
      </c>
      <c r="BO127" s="319">
        <v>-1.6601499999999998</v>
      </c>
      <c r="BP127" s="319">
        <v>-1.6601499999999998</v>
      </c>
      <c r="BQ127" s="319">
        <v>-1.6601499999999998</v>
      </c>
      <c r="BR127" s="319">
        <v>-1.6601499999999998</v>
      </c>
      <c r="BS127" s="319">
        <v>-1.6601499999999998</v>
      </c>
      <c r="BT127" s="319">
        <v>-1.6601499999999998</v>
      </c>
      <c r="BU127" s="319">
        <v>-1.6601499999999998</v>
      </c>
      <c r="BV127" s="319">
        <v>-1.6601499999999998</v>
      </c>
      <c r="BW127" s="319">
        <v>-1.6601499999999998</v>
      </c>
      <c r="BX127" s="319">
        <v>-1.6601499999999998</v>
      </c>
      <c r="BY127" s="319">
        <v>-1.6601499999999998</v>
      </c>
      <c r="BZ127" s="319">
        <v>-1.6601499999999998</v>
      </c>
      <c r="CA127" s="319">
        <v>-1.6601499999999998</v>
      </c>
      <c r="CB127" s="78"/>
      <c r="CC127" s="78"/>
    </row>
    <row r="128" spans="1:81" s="19" customFormat="1" ht="10.199999999999999" x14ac:dyDescent="0.2">
      <c r="A128" s="78"/>
      <c r="B128" s="78"/>
      <c r="C128" s="78"/>
      <c r="D128" s="78"/>
      <c r="E128" s="78"/>
      <c r="F128" s="104"/>
      <c r="G128" s="78" t="s">
        <v>428</v>
      </c>
      <c r="H128" s="78"/>
      <c r="I128" s="78"/>
      <c r="J128" s="78" t="s">
        <v>273</v>
      </c>
      <c r="K128" s="78"/>
      <c r="L128" s="78"/>
      <c r="M128" s="78"/>
      <c r="N128" s="78"/>
      <c r="O128" s="78"/>
      <c r="P128" s="78"/>
      <c r="Q128" s="78"/>
      <c r="R128" s="318">
        <v>0</v>
      </c>
      <c r="S128" s="319"/>
      <c r="T128" s="319"/>
      <c r="U128" s="319">
        <v>100</v>
      </c>
      <c r="V128" s="319">
        <v>100</v>
      </c>
      <c r="W128" s="319">
        <v>100</v>
      </c>
      <c r="X128" s="319">
        <v>100</v>
      </c>
      <c r="Y128" s="319">
        <v>100</v>
      </c>
      <c r="Z128" s="319">
        <v>100</v>
      </c>
      <c r="AA128" s="319">
        <v>100</v>
      </c>
      <c r="AB128" s="319">
        <v>100</v>
      </c>
      <c r="AC128" s="319">
        <v>100</v>
      </c>
      <c r="AD128" s="319">
        <v>100</v>
      </c>
      <c r="AE128" s="319">
        <v>100</v>
      </c>
      <c r="AF128" s="319">
        <v>100</v>
      </c>
      <c r="AG128" s="319">
        <v>100</v>
      </c>
      <c r="AH128" s="319">
        <v>100</v>
      </c>
      <c r="AI128" s="319">
        <v>100</v>
      </c>
      <c r="AJ128" s="319">
        <v>100</v>
      </c>
      <c r="AK128" s="319">
        <v>100</v>
      </c>
      <c r="AL128" s="319">
        <v>107.95</v>
      </c>
      <c r="AM128" s="319">
        <v>107.861</v>
      </c>
      <c r="AN128" s="319">
        <v>99.506000000000014</v>
      </c>
      <c r="AO128" s="319">
        <v>165.52600000000001</v>
      </c>
      <c r="AP128" s="319">
        <v>169.82600000000002</v>
      </c>
      <c r="AQ128" s="319">
        <v>169.82600000000002</v>
      </c>
      <c r="AR128" s="319">
        <v>169.82600000000002</v>
      </c>
      <c r="AS128" s="319">
        <v>169.82600000000002</v>
      </c>
      <c r="AT128" s="319">
        <v>169.82600000000002</v>
      </c>
      <c r="AU128" s="319">
        <v>169.82600000000002</v>
      </c>
      <c r="AV128" s="319">
        <v>169.82600000000002</v>
      </c>
      <c r="AW128" s="319">
        <v>169.82600000000002</v>
      </c>
      <c r="AX128" s="319">
        <v>169.82600000000002</v>
      </c>
      <c r="AY128" s="319">
        <v>169.82600000000002</v>
      </c>
      <c r="AZ128" s="319">
        <v>169.82600000000002</v>
      </c>
      <c r="BA128" s="319">
        <v>169.82600000000002</v>
      </c>
      <c r="BB128" s="319">
        <v>169.82600000000002</v>
      </c>
      <c r="BC128" s="319">
        <v>169.82600000000002</v>
      </c>
      <c r="BD128" s="319">
        <v>169.82600000000002</v>
      </c>
      <c r="BE128" s="319">
        <v>169.82600000000002</v>
      </c>
      <c r="BF128" s="319">
        <v>169.82600000000002</v>
      </c>
      <c r="BG128" s="319">
        <v>169.82600000000002</v>
      </c>
      <c r="BH128" s="319">
        <v>169.82600000000002</v>
      </c>
      <c r="BI128" s="319">
        <v>169.82600000000002</v>
      </c>
      <c r="BJ128" s="319">
        <v>169.82600000000002</v>
      </c>
      <c r="BK128" s="319">
        <v>169.82600000000002</v>
      </c>
      <c r="BL128" s="319">
        <v>169.82600000000002</v>
      </c>
      <c r="BM128" s="319">
        <v>169.82600000000002</v>
      </c>
      <c r="BN128" s="319">
        <v>169.82600000000002</v>
      </c>
      <c r="BO128" s="319">
        <v>169.82600000000002</v>
      </c>
      <c r="BP128" s="319">
        <v>169.82600000000002</v>
      </c>
      <c r="BQ128" s="319">
        <v>169.82600000000002</v>
      </c>
      <c r="BR128" s="319">
        <v>169.82600000000002</v>
      </c>
      <c r="BS128" s="319">
        <v>169.82600000000002</v>
      </c>
      <c r="BT128" s="319">
        <v>169.82600000000002</v>
      </c>
      <c r="BU128" s="319">
        <v>169.82600000000002</v>
      </c>
      <c r="BV128" s="319">
        <v>169.82600000000002</v>
      </c>
      <c r="BW128" s="319">
        <v>169.82600000000002</v>
      </c>
      <c r="BX128" s="319">
        <v>169.82600000000002</v>
      </c>
      <c r="BY128" s="319">
        <v>169.82600000000002</v>
      </c>
      <c r="BZ128" s="319">
        <v>169.82600000000002</v>
      </c>
      <c r="CA128" s="319">
        <v>169.82600000000002</v>
      </c>
      <c r="CB128" s="78"/>
      <c r="CC128" s="78"/>
    </row>
    <row r="129" spans="1:81" s="19" customFormat="1" ht="10.199999999999999" x14ac:dyDescent="0.2">
      <c r="A129" s="78"/>
      <c r="B129" s="78"/>
      <c r="C129" s="78"/>
      <c r="D129" s="78"/>
      <c r="E129" s="78"/>
      <c r="F129" s="104"/>
      <c r="G129" s="78" t="s">
        <v>429</v>
      </c>
      <c r="H129" s="78"/>
      <c r="I129" s="78"/>
      <c r="J129" s="78" t="s">
        <v>273</v>
      </c>
      <c r="K129" s="78"/>
      <c r="L129" s="78"/>
      <c r="M129" s="78"/>
      <c r="N129" s="78"/>
      <c r="O129" s="78"/>
      <c r="P129" s="78"/>
      <c r="Q129" s="78"/>
      <c r="R129" s="318">
        <v>0</v>
      </c>
      <c r="S129" s="319"/>
      <c r="T129" s="319"/>
      <c r="U129" s="319">
        <v>100</v>
      </c>
      <c r="V129" s="319">
        <v>100</v>
      </c>
      <c r="W129" s="319">
        <v>100</v>
      </c>
      <c r="X129" s="319">
        <v>100</v>
      </c>
      <c r="Y129" s="319">
        <v>100</v>
      </c>
      <c r="Z129" s="319">
        <v>100</v>
      </c>
      <c r="AA129" s="319">
        <v>100</v>
      </c>
      <c r="AB129" s="319">
        <v>100</v>
      </c>
      <c r="AC129" s="319">
        <v>100</v>
      </c>
      <c r="AD129" s="319">
        <v>100</v>
      </c>
      <c r="AE129" s="319">
        <v>100</v>
      </c>
      <c r="AF129" s="319">
        <v>100</v>
      </c>
      <c r="AG129" s="319">
        <v>100</v>
      </c>
      <c r="AH129" s="319">
        <v>100</v>
      </c>
      <c r="AI129" s="319">
        <v>100</v>
      </c>
      <c r="AJ129" s="319">
        <v>100</v>
      </c>
      <c r="AK129" s="319">
        <v>100</v>
      </c>
      <c r="AL129" s="319">
        <v>109.818</v>
      </c>
      <c r="AM129" s="319">
        <v>83.452399999999997</v>
      </c>
      <c r="AN129" s="319">
        <v>60.989999999999995</v>
      </c>
      <c r="AO129" s="319">
        <v>70.263999999999996</v>
      </c>
      <c r="AP129" s="319">
        <v>39.463999999999999</v>
      </c>
      <c r="AQ129" s="319">
        <v>39.463999999999999</v>
      </c>
      <c r="AR129" s="319">
        <v>39.463999999999999</v>
      </c>
      <c r="AS129" s="319">
        <v>39.463999999999999</v>
      </c>
      <c r="AT129" s="319">
        <v>39.463999999999999</v>
      </c>
      <c r="AU129" s="319">
        <v>39.463999999999999</v>
      </c>
      <c r="AV129" s="319">
        <v>39.463999999999999</v>
      </c>
      <c r="AW129" s="319">
        <v>39.463999999999999</v>
      </c>
      <c r="AX129" s="319">
        <v>39.463999999999999</v>
      </c>
      <c r="AY129" s="319">
        <v>39.463999999999999</v>
      </c>
      <c r="AZ129" s="319">
        <v>39.463999999999999</v>
      </c>
      <c r="BA129" s="319">
        <v>39.463999999999999</v>
      </c>
      <c r="BB129" s="319">
        <v>39.463999999999999</v>
      </c>
      <c r="BC129" s="319">
        <v>39.463999999999999</v>
      </c>
      <c r="BD129" s="319">
        <v>39.463999999999999</v>
      </c>
      <c r="BE129" s="319">
        <v>39.463999999999999</v>
      </c>
      <c r="BF129" s="319">
        <v>39.463999999999999</v>
      </c>
      <c r="BG129" s="319">
        <v>39.463999999999999</v>
      </c>
      <c r="BH129" s="319">
        <v>39.463999999999999</v>
      </c>
      <c r="BI129" s="319">
        <v>39.463999999999999</v>
      </c>
      <c r="BJ129" s="319">
        <v>39.463999999999999</v>
      </c>
      <c r="BK129" s="319">
        <v>39.463999999999999</v>
      </c>
      <c r="BL129" s="319">
        <v>39.463999999999999</v>
      </c>
      <c r="BM129" s="319">
        <v>39.463999999999999</v>
      </c>
      <c r="BN129" s="319">
        <v>39.463999999999999</v>
      </c>
      <c r="BO129" s="319">
        <v>39.463999999999999</v>
      </c>
      <c r="BP129" s="319">
        <v>39.463999999999999</v>
      </c>
      <c r="BQ129" s="319">
        <v>39.463999999999999</v>
      </c>
      <c r="BR129" s="319">
        <v>39.463999999999999</v>
      </c>
      <c r="BS129" s="319">
        <v>39.463999999999999</v>
      </c>
      <c r="BT129" s="319">
        <v>39.463999999999999</v>
      </c>
      <c r="BU129" s="319">
        <v>39.463999999999999</v>
      </c>
      <c r="BV129" s="319">
        <v>39.463999999999999</v>
      </c>
      <c r="BW129" s="319">
        <v>39.463999999999999</v>
      </c>
      <c r="BX129" s="319">
        <v>39.463999999999999</v>
      </c>
      <c r="BY129" s="319">
        <v>39.463999999999999</v>
      </c>
      <c r="BZ129" s="319">
        <v>39.463999999999999</v>
      </c>
      <c r="CA129" s="319">
        <v>39.463999999999999</v>
      </c>
      <c r="CB129" s="78"/>
      <c r="CC129" s="78"/>
    </row>
    <row r="130" spans="1:81" s="19" customFormat="1" ht="10.199999999999999" x14ac:dyDescent="0.2">
      <c r="A130" s="78"/>
      <c r="B130" s="78"/>
      <c r="C130" s="78"/>
      <c r="D130" s="78"/>
      <c r="E130" s="78"/>
      <c r="F130" s="104"/>
      <c r="G130" s="78" t="s">
        <v>430</v>
      </c>
      <c r="H130" s="78"/>
      <c r="I130" s="78"/>
      <c r="J130" s="78" t="s">
        <v>273</v>
      </c>
      <c r="K130" s="78"/>
      <c r="L130" s="78"/>
      <c r="M130" s="78"/>
      <c r="N130" s="78"/>
      <c r="O130" s="78"/>
      <c r="P130" s="78"/>
      <c r="Q130" s="78"/>
      <c r="R130" s="318">
        <v>0</v>
      </c>
      <c r="S130" s="319"/>
      <c r="T130" s="319"/>
      <c r="U130" s="319">
        <v>300</v>
      </c>
      <c r="V130" s="319">
        <v>300</v>
      </c>
      <c r="W130" s="319">
        <v>300</v>
      </c>
      <c r="X130" s="319">
        <v>300</v>
      </c>
      <c r="Y130" s="319">
        <v>300</v>
      </c>
      <c r="Z130" s="319">
        <v>300</v>
      </c>
      <c r="AA130" s="319">
        <v>300</v>
      </c>
      <c r="AB130" s="319">
        <v>300</v>
      </c>
      <c r="AC130" s="319">
        <v>300</v>
      </c>
      <c r="AD130" s="319">
        <v>300</v>
      </c>
      <c r="AE130" s="319">
        <v>300</v>
      </c>
      <c r="AF130" s="319">
        <v>300</v>
      </c>
      <c r="AG130" s="319">
        <v>300</v>
      </c>
      <c r="AH130" s="319">
        <v>300</v>
      </c>
      <c r="AI130" s="319">
        <v>300</v>
      </c>
      <c r="AJ130" s="319">
        <v>300</v>
      </c>
      <c r="AK130" s="319">
        <v>300</v>
      </c>
      <c r="AL130" s="319">
        <v>299.84000000000003</v>
      </c>
      <c r="AM130" s="319">
        <v>302.73500000000007</v>
      </c>
      <c r="AN130" s="319">
        <v>288.10900000000009</v>
      </c>
      <c r="AO130" s="319">
        <v>296.7940000000001</v>
      </c>
      <c r="AP130" s="319">
        <v>296.7940000000001</v>
      </c>
      <c r="AQ130" s="319">
        <v>296.7940000000001</v>
      </c>
      <c r="AR130" s="319">
        <v>296.7940000000001</v>
      </c>
      <c r="AS130" s="319">
        <v>296.7940000000001</v>
      </c>
      <c r="AT130" s="319">
        <v>296.7940000000001</v>
      </c>
      <c r="AU130" s="319">
        <v>296.7940000000001</v>
      </c>
      <c r="AV130" s="319">
        <v>296.7940000000001</v>
      </c>
      <c r="AW130" s="319">
        <v>296.7940000000001</v>
      </c>
      <c r="AX130" s="319">
        <v>296.7940000000001</v>
      </c>
      <c r="AY130" s="319">
        <v>296.7940000000001</v>
      </c>
      <c r="AZ130" s="319">
        <v>296.7940000000001</v>
      </c>
      <c r="BA130" s="319">
        <v>296.7940000000001</v>
      </c>
      <c r="BB130" s="319">
        <v>296.7940000000001</v>
      </c>
      <c r="BC130" s="319">
        <v>296.7940000000001</v>
      </c>
      <c r="BD130" s="319">
        <v>296.7940000000001</v>
      </c>
      <c r="BE130" s="319">
        <v>296.7940000000001</v>
      </c>
      <c r="BF130" s="319">
        <v>296.7940000000001</v>
      </c>
      <c r="BG130" s="319">
        <v>296.7940000000001</v>
      </c>
      <c r="BH130" s="319">
        <v>296.7940000000001</v>
      </c>
      <c r="BI130" s="319">
        <v>296.7940000000001</v>
      </c>
      <c r="BJ130" s="319">
        <v>296.7940000000001</v>
      </c>
      <c r="BK130" s="319">
        <v>296.7940000000001</v>
      </c>
      <c r="BL130" s="319">
        <v>296.7940000000001</v>
      </c>
      <c r="BM130" s="319">
        <v>296.7940000000001</v>
      </c>
      <c r="BN130" s="319">
        <v>296.7940000000001</v>
      </c>
      <c r="BO130" s="319">
        <v>296.7940000000001</v>
      </c>
      <c r="BP130" s="319">
        <v>296.7940000000001</v>
      </c>
      <c r="BQ130" s="319">
        <v>296.7940000000001</v>
      </c>
      <c r="BR130" s="319">
        <v>296.7940000000001</v>
      </c>
      <c r="BS130" s="319">
        <v>296.7940000000001</v>
      </c>
      <c r="BT130" s="319">
        <v>296.7940000000001</v>
      </c>
      <c r="BU130" s="319">
        <v>296.7940000000001</v>
      </c>
      <c r="BV130" s="319">
        <v>296.7940000000001</v>
      </c>
      <c r="BW130" s="319">
        <v>296.7940000000001</v>
      </c>
      <c r="BX130" s="319">
        <v>296.7940000000001</v>
      </c>
      <c r="BY130" s="319">
        <v>296.7940000000001</v>
      </c>
      <c r="BZ130" s="319">
        <v>296.7940000000001</v>
      </c>
      <c r="CA130" s="319">
        <v>296.7940000000001</v>
      </c>
      <c r="CB130" s="78"/>
      <c r="CC130" s="78"/>
    </row>
    <row r="131" spans="1:81" s="69" customFormat="1" ht="6.6" x14ac:dyDescent="0.15">
      <c r="A131" s="75"/>
      <c r="B131" s="75"/>
      <c r="C131" s="75"/>
      <c r="D131" s="75"/>
      <c r="E131" s="75"/>
      <c r="F131" s="132"/>
      <c r="G131" s="75"/>
      <c r="H131" s="75"/>
      <c r="I131" s="75"/>
      <c r="J131" s="75"/>
      <c r="K131" s="75"/>
      <c r="L131" s="75"/>
      <c r="M131" s="75"/>
      <c r="N131" s="75"/>
      <c r="O131" s="75"/>
      <c r="P131" s="75"/>
      <c r="Q131" s="75"/>
      <c r="R131" s="76"/>
      <c r="S131" s="75"/>
      <c r="T131" s="75"/>
      <c r="U131" s="77"/>
      <c r="V131" s="77"/>
      <c r="W131" s="77"/>
      <c r="X131" s="77"/>
      <c r="Y131" s="77"/>
      <c r="Z131" s="77"/>
      <c r="AA131" s="77"/>
      <c r="AB131" s="77"/>
      <c r="AC131" s="77"/>
      <c r="AD131" s="77"/>
      <c r="AE131" s="77"/>
      <c r="AF131" s="77"/>
      <c r="AG131" s="77"/>
      <c r="AH131" s="77"/>
      <c r="AI131" s="77"/>
      <c r="AJ131" s="77"/>
      <c r="AK131" s="77"/>
      <c r="AL131" s="77"/>
      <c r="AM131" s="77"/>
      <c r="AN131" s="77"/>
      <c r="AO131" s="77"/>
      <c r="AP131" s="77"/>
      <c r="AQ131" s="77"/>
      <c r="AR131" s="77"/>
      <c r="AS131" s="77"/>
      <c r="AT131" s="77"/>
      <c r="AU131" s="77"/>
      <c r="AV131" s="77"/>
      <c r="AW131" s="77"/>
      <c r="AX131" s="77"/>
      <c r="AY131" s="77"/>
      <c r="AZ131" s="77"/>
      <c r="BA131" s="77"/>
      <c r="BB131" s="77"/>
      <c r="BC131" s="77"/>
      <c r="BD131" s="77"/>
      <c r="BE131" s="77"/>
      <c r="BF131" s="77"/>
      <c r="BG131" s="77"/>
      <c r="BH131" s="77"/>
      <c r="BI131" s="77"/>
      <c r="BJ131" s="77"/>
      <c r="BK131" s="77"/>
      <c r="BL131" s="77"/>
      <c r="BM131" s="77"/>
      <c r="BN131" s="77"/>
      <c r="BO131" s="77"/>
      <c r="BP131" s="77"/>
      <c r="BQ131" s="77"/>
      <c r="BR131" s="77"/>
      <c r="BS131" s="77"/>
      <c r="BT131" s="77"/>
      <c r="BU131" s="77"/>
      <c r="BV131" s="77"/>
      <c r="BW131" s="77"/>
      <c r="BX131" s="77"/>
      <c r="BY131" s="77"/>
      <c r="BZ131" s="77"/>
      <c r="CA131" s="77"/>
      <c r="CB131" s="75"/>
      <c r="CC131" s="75"/>
    </row>
    <row r="132" spans="1:81" s="7" customFormat="1" x14ac:dyDescent="0.25">
      <c r="A132" s="106"/>
      <c r="B132" s="106"/>
      <c r="C132" s="106"/>
      <c r="D132" s="106"/>
      <c r="E132" s="106"/>
      <c r="F132" s="301">
        <v>1</v>
      </c>
      <c r="G132" s="108" t="s">
        <v>81</v>
      </c>
      <c r="H132" s="109"/>
      <c r="I132" s="109"/>
      <c r="J132" s="109" t="s">
        <v>273</v>
      </c>
      <c r="K132" s="106"/>
      <c r="L132" s="106"/>
      <c r="M132" s="106"/>
      <c r="N132" s="106"/>
      <c r="O132" s="106"/>
      <c r="P132" s="106"/>
      <c r="Q132" s="106"/>
      <c r="R132" s="73">
        <v>0</v>
      </c>
      <c r="S132" s="106"/>
      <c r="T132" s="106"/>
      <c r="U132" s="111">
        <v>200</v>
      </c>
      <c r="V132" s="111">
        <v>200</v>
      </c>
      <c r="W132" s="111">
        <v>200</v>
      </c>
      <c r="X132" s="111">
        <v>200</v>
      </c>
      <c r="Y132" s="111">
        <v>200</v>
      </c>
      <c r="Z132" s="111">
        <v>200</v>
      </c>
      <c r="AA132" s="111">
        <v>200</v>
      </c>
      <c r="AB132" s="111">
        <v>200</v>
      </c>
      <c r="AC132" s="111">
        <v>200</v>
      </c>
      <c r="AD132" s="111">
        <v>200</v>
      </c>
      <c r="AE132" s="111">
        <v>200</v>
      </c>
      <c r="AF132" s="111">
        <v>200</v>
      </c>
      <c r="AG132" s="111">
        <v>200</v>
      </c>
      <c r="AH132" s="111">
        <v>200</v>
      </c>
      <c r="AI132" s="111">
        <v>200</v>
      </c>
      <c r="AJ132" s="111">
        <v>200</v>
      </c>
      <c r="AK132" s="111">
        <v>200</v>
      </c>
      <c r="AL132" s="111">
        <v>196.261</v>
      </c>
      <c r="AM132" s="111">
        <v>203.72299999999998</v>
      </c>
      <c r="AN132" s="111">
        <v>203.46500000000003</v>
      </c>
      <c r="AO132" s="111">
        <v>256.83800000000002</v>
      </c>
      <c r="AP132" s="111">
        <v>275.53271000000001</v>
      </c>
      <c r="AQ132" s="111">
        <v>275.53271000000001</v>
      </c>
      <c r="AR132" s="111">
        <v>275.53271000000001</v>
      </c>
      <c r="AS132" s="111">
        <v>275.53271000000001</v>
      </c>
      <c r="AT132" s="111">
        <v>275.53271000000001</v>
      </c>
      <c r="AU132" s="111">
        <v>275.53271000000001</v>
      </c>
      <c r="AV132" s="111">
        <v>275.53271000000001</v>
      </c>
      <c r="AW132" s="111">
        <v>275.53271000000001</v>
      </c>
      <c r="AX132" s="111">
        <v>275.53271000000001</v>
      </c>
      <c r="AY132" s="111">
        <v>275.53271000000001</v>
      </c>
      <c r="AZ132" s="111">
        <v>275.53271000000001</v>
      </c>
      <c r="BA132" s="111">
        <v>275.53271000000001</v>
      </c>
      <c r="BB132" s="111">
        <v>275.53271000000001</v>
      </c>
      <c r="BC132" s="111">
        <v>275.53271000000001</v>
      </c>
      <c r="BD132" s="111">
        <v>275.53271000000001</v>
      </c>
      <c r="BE132" s="111">
        <v>275.53271000000001</v>
      </c>
      <c r="BF132" s="111">
        <v>275.53271000000001</v>
      </c>
      <c r="BG132" s="111">
        <v>275.53271000000001</v>
      </c>
      <c r="BH132" s="111">
        <v>275.53271000000001</v>
      </c>
      <c r="BI132" s="111">
        <v>275.53271000000001</v>
      </c>
      <c r="BJ132" s="111">
        <v>275.53271000000001</v>
      </c>
      <c r="BK132" s="111">
        <v>275.53271000000001</v>
      </c>
      <c r="BL132" s="111">
        <v>275.53271000000001</v>
      </c>
      <c r="BM132" s="111">
        <v>275.53271000000001</v>
      </c>
      <c r="BN132" s="111">
        <v>275.53271000000001</v>
      </c>
      <c r="BO132" s="111">
        <v>275.53271000000001</v>
      </c>
      <c r="BP132" s="111">
        <v>275.53271000000001</v>
      </c>
      <c r="BQ132" s="111">
        <v>275.53271000000001</v>
      </c>
      <c r="BR132" s="111">
        <v>275.53271000000001</v>
      </c>
      <c r="BS132" s="111">
        <v>275.53271000000001</v>
      </c>
      <c r="BT132" s="111">
        <v>275.53271000000001</v>
      </c>
      <c r="BU132" s="111">
        <v>275.53271000000001</v>
      </c>
      <c r="BV132" s="111">
        <v>275.53271000000001</v>
      </c>
      <c r="BW132" s="111">
        <v>275.53271000000001</v>
      </c>
      <c r="BX132" s="111">
        <v>275.53271000000001</v>
      </c>
      <c r="BY132" s="111">
        <v>275.53271000000001</v>
      </c>
      <c r="BZ132" s="111">
        <v>275.53271000000001</v>
      </c>
      <c r="CA132" s="111">
        <v>275.53271000000001</v>
      </c>
      <c r="CB132" s="106"/>
      <c r="CC132" s="106"/>
    </row>
    <row r="133" spans="1:81" s="36" customFormat="1" ht="10.199999999999999" x14ac:dyDescent="0.2">
      <c r="A133" s="126"/>
      <c r="B133" s="126"/>
      <c r="C133" s="126"/>
      <c r="D133" s="126"/>
      <c r="E133" s="126"/>
      <c r="F133" s="127">
        <v>2</v>
      </c>
      <c r="G133" s="128" t="s">
        <v>83</v>
      </c>
      <c r="H133" s="114"/>
      <c r="I133" s="114"/>
      <c r="J133" s="114" t="s">
        <v>273</v>
      </c>
      <c r="K133" s="126"/>
      <c r="L133" s="126"/>
      <c r="M133" s="126"/>
      <c r="N133" s="126"/>
      <c r="O133" s="126"/>
      <c r="P133" s="126"/>
      <c r="Q133" s="126"/>
      <c r="R133" s="129">
        <v>0</v>
      </c>
      <c r="S133" s="126"/>
      <c r="T133" s="126"/>
      <c r="U133" s="129">
        <v>0</v>
      </c>
      <c r="V133" s="129">
        <v>0</v>
      </c>
      <c r="W133" s="129">
        <v>0</v>
      </c>
      <c r="X133" s="129">
        <v>0</v>
      </c>
      <c r="Y133" s="129">
        <v>0</v>
      </c>
      <c r="Z133" s="129">
        <v>0</v>
      </c>
      <c r="AA133" s="129">
        <v>0</v>
      </c>
      <c r="AB133" s="129">
        <v>0</v>
      </c>
      <c r="AC133" s="129">
        <v>0</v>
      </c>
      <c r="AD133" s="129">
        <v>0</v>
      </c>
      <c r="AE133" s="129">
        <v>0</v>
      </c>
      <c r="AF133" s="129">
        <v>0</v>
      </c>
      <c r="AG133" s="129">
        <v>0</v>
      </c>
      <c r="AH133" s="129">
        <v>0</v>
      </c>
      <c r="AI133" s="129">
        <v>0</v>
      </c>
      <c r="AJ133" s="129">
        <v>0</v>
      </c>
      <c r="AK133" s="129">
        <v>0</v>
      </c>
      <c r="AL133" s="129">
        <v>0</v>
      </c>
      <c r="AM133" s="129">
        <v>0</v>
      </c>
      <c r="AN133" s="129">
        <v>0</v>
      </c>
      <c r="AO133" s="129">
        <v>0</v>
      </c>
      <c r="AP133" s="129">
        <v>0</v>
      </c>
      <c r="AQ133" s="129">
        <v>0</v>
      </c>
      <c r="AR133" s="129">
        <v>0</v>
      </c>
      <c r="AS133" s="129">
        <v>0</v>
      </c>
      <c r="AT133" s="129">
        <v>0</v>
      </c>
      <c r="AU133" s="129">
        <v>0</v>
      </c>
      <c r="AV133" s="129">
        <v>0</v>
      </c>
      <c r="AW133" s="129">
        <v>0</v>
      </c>
      <c r="AX133" s="129">
        <v>0</v>
      </c>
      <c r="AY133" s="129">
        <v>0</v>
      </c>
      <c r="AZ133" s="129">
        <v>0</v>
      </c>
      <c r="BA133" s="129">
        <v>0</v>
      </c>
      <c r="BB133" s="129">
        <v>0</v>
      </c>
      <c r="BC133" s="129">
        <v>0</v>
      </c>
      <c r="BD133" s="129">
        <v>0</v>
      </c>
      <c r="BE133" s="129">
        <v>0</v>
      </c>
      <c r="BF133" s="129">
        <v>0</v>
      </c>
      <c r="BG133" s="129">
        <v>0</v>
      </c>
      <c r="BH133" s="129">
        <v>0</v>
      </c>
      <c r="BI133" s="129">
        <v>0</v>
      </c>
      <c r="BJ133" s="129">
        <v>0</v>
      </c>
      <c r="BK133" s="129">
        <v>0</v>
      </c>
      <c r="BL133" s="129">
        <v>0</v>
      </c>
      <c r="BM133" s="129">
        <v>0</v>
      </c>
      <c r="BN133" s="129">
        <v>0</v>
      </c>
      <c r="BO133" s="129">
        <v>0</v>
      </c>
      <c r="BP133" s="129">
        <v>0</v>
      </c>
      <c r="BQ133" s="129">
        <v>0</v>
      </c>
      <c r="BR133" s="129">
        <v>0</v>
      </c>
      <c r="BS133" s="129">
        <v>0</v>
      </c>
      <c r="BT133" s="129">
        <v>0</v>
      </c>
      <c r="BU133" s="129">
        <v>0</v>
      </c>
      <c r="BV133" s="129">
        <v>0</v>
      </c>
      <c r="BW133" s="129">
        <v>0</v>
      </c>
      <c r="BX133" s="129">
        <v>0</v>
      </c>
      <c r="BY133" s="129">
        <v>0</v>
      </c>
      <c r="BZ133" s="129">
        <v>0</v>
      </c>
      <c r="CA133" s="129">
        <v>0</v>
      </c>
      <c r="CB133" s="126"/>
      <c r="CC133" s="126"/>
    </row>
    <row r="134" spans="1:81" s="36" customFormat="1" ht="10.199999999999999" x14ac:dyDescent="0.2">
      <c r="A134" s="126"/>
      <c r="B134" s="126"/>
      <c r="C134" s="126"/>
      <c r="D134" s="126"/>
      <c r="E134" s="126"/>
      <c r="F134" s="127">
        <v>2</v>
      </c>
      <c r="G134" s="128" t="s">
        <v>84</v>
      </c>
      <c r="H134" s="114"/>
      <c r="I134" s="114"/>
      <c r="J134" s="114" t="s">
        <v>273</v>
      </c>
      <c r="K134" s="126"/>
      <c r="L134" s="126"/>
      <c r="M134" s="126"/>
      <c r="N134" s="126"/>
      <c r="O134" s="126"/>
      <c r="P134" s="126"/>
      <c r="Q134" s="126"/>
      <c r="R134" s="129">
        <v>0</v>
      </c>
      <c r="S134" s="126"/>
      <c r="T134" s="126"/>
      <c r="U134" s="129">
        <v>200</v>
      </c>
      <c r="V134" s="129">
        <v>200</v>
      </c>
      <c r="W134" s="129">
        <v>200</v>
      </c>
      <c r="X134" s="129">
        <v>200</v>
      </c>
      <c r="Y134" s="129">
        <v>200</v>
      </c>
      <c r="Z134" s="129">
        <v>200</v>
      </c>
      <c r="AA134" s="129">
        <v>200</v>
      </c>
      <c r="AB134" s="129">
        <v>200</v>
      </c>
      <c r="AC134" s="129">
        <v>200</v>
      </c>
      <c r="AD134" s="129">
        <v>200</v>
      </c>
      <c r="AE134" s="129">
        <v>200</v>
      </c>
      <c r="AF134" s="129">
        <v>200</v>
      </c>
      <c r="AG134" s="129">
        <v>200</v>
      </c>
      <c r="AH134" s="129">
        <v>200</v>
      </c>
      <c r="AI134" s="129">
        <v>200</v>
      </c>
      <c r="AJ134" s="129">
        <v>200</v>
      </c>
      <c r="AK134" s="129">
        <v>200</v>
      </c>
      <c r="AL134" s="129">
        <v>196.261</v>
      </c>
      <c r="AM134" s="129">
        <v>203.72299999999998</v>
      </c>
      <c r="AN134" s="129">
        <v>203.46500000000003</v>
      </c>
      <c r="AO134" s="129">
        <v>256.83800000000002</v>
      </c>
      <c r="AP134" s="129">
        <v>275.53271000000001</v>
      </c>
      <c r="AQ134" s="129">
        <v>275.53271000000001</v>
      </c>
      <c r="AR134" s="129">
        <v>275.53271000000001</v>
      </c>
      <c r="AS134" s="129">
        <v>275.53271000000001</v>
      </c>
      <c r="AT134" s="129">
        <v>275.53271000000001</v>
      </c>
      <c r="AU134" s="129">
        <v>275.53271000000001</v>
      </c>
      <c r="AV134" s="129">
        <v>275.53271000000001</v>
      </c>
      <c r="AW134" s="129">
        <v>275.53271000000001</v>
      </c>
      <c r="AX134" s="129">
        <v>275.53271000000001</v>
      </c>
      <c r="AY134" s="129">
        <v>275.53271000000001</v>
      </c>
      <c r="AZ134" s="129">
        <v>275.53271000000001</v>
      </c>
      <c r="BA134" s="129">
        <v>275.53271000000001</v>
      </c>
      <c r="BB134" s="129">
        <v>275.53271000000001</v>
      </c>
      <c r="BC134" s="129">
        <v>275.53271000000001</v>
      </c>
      <c r="BD134" s="129">
        <v>275.53271000000001</v>
      </c>
      <c r="BE134" s="129">
        <v>275.53271000000001</v>
      </c>
      <c r="BF134" s="129">
        <v>275.53271000000001</v>
      </c>
      <c r="BG134" s="129">
        <v>275.53271000000001</v>
      </c>
      <c r="BH134" s="129">
        <v>275.53271000000001</v>
      </c>
      <c r="BI134" s="129">
        <v>275.53271000000001</v>
      </c>
      <c r="BJ134" s="129">
        <v>275.53271000000001</v>
      </c>
      <c r="BK134" s="129">
        <v>275.53271000000001</v>
      </c>
      <c r="BL134" s="129">
        <v>275.53271000000001</v>
      </c>
      <c r="BM134" s="129">
        <v>275.53271000000001</v>
      </c>
      <c r="BN134" s="129">
        <v>275.53271000000001</v>
      </c>
      <c r="BO134" s="129">
        <v>275.53271000000001</v>
      </c>
      <c r="BP134" s="129">
        <v>275.53271000000001</v>
      </c>
      <c r="BQ134" s="129">
        <v>275.53271000000001</v>
      </c>
      <c r="BR134" s="129">
        <v>275.53271000000001</v>
      </c>
      <c r="BS134" s="129">
        <v>275.53271000000001</v>
      </c>
      <c r="BT134" s="129">
        <v>275.53271000000001</v>
      </c>
      <c r="BU134" s="129">
        <v>275.53271000000001</v>
      </c>
      <c r="BV134" s="129">
        <v>275.53271000000001</v>
      </c>
      <c r="BW134" s="129">
        <v>275.53271000000001</v>
      </c>
      <c r="BX134" s="129">
        <v>275.53271000000001</v>
      </c>
      <c r="BY134" s="129">
        <v>275.53271000000001</v>
      </c>
      <c r="BZ134" s="129">
        <v>275.53271000000001</v>
      </c>
      <c r="CA134" s="129">
        <v>275.53271000000001</v>
      </c>
      <c r="CB134" s="126"/>
      <c r="CC134" s="126"/>
    </row>
    <row r="135" spans="1:81" s="69" customFormat="1" ht="6.6" x14ac:dyDescent="0.15">
      <c r="A135" s="75"/>
      <c r="B135" s="75"/>
      <c r="C135" s="75"/>
      <c r="D135" s="75"/>
      <c r="E135" s="75"/>
      <c r="F135" s="132"/>
      <c r="G135" s="75"/>
      <c r="H135" s="75"/>
      <c r="I135" s="75"/>
      <c r="J135" s="75"/>
      <c r="K135" s="75"/>
      <c r="L135" s="75"/>
      <c r="M135" s="75"/>
      <c r="N135" s="75"/>
      <c r="O135" s="75"/>
      <c r="P135" s="75"/>
      <c r="Q135" s="75"/>
      <c r="R135" s="76"/>
      <c r="S135" s="75"/>
      <c r="T135" s="75"/>
      <c r="U135" s="77"/>
      <c r="V135" s="77"/>
      <c r="W135" s="77"/>
      <c r="X135" s="77"/>
      <c r="Y135" s="77"/>
      <c r="Z135" s="77"/>
      <c r="AA135" s="77"/>
      <c r="AB135" s="77"/>
      <c r="AC135" s="77"/>
      <c r="AD135" s="77"/>
      <c r="AE135" s="77"/>
      <c r="AF135" s="77"/>
      <c r="AG135" s="77"/>
      <c r="AH135" s="77"/>
      <c r="AI135" s="77"/>
      <c r="AJ135" s="77"/>
      <c r="AK135" s="77"/>
      <c r="AL135" s="77"/>
      <c r="AM135" s="77"/>
      <c r="AN135" s="77"/>
      <c r="AO135" s="77"/>
      <c r="AP135" s="77"/>
      <c r="AQ135" s="77"/>
      <c r="AR135" s="77"/>
      <c r="AS135" s="77"/>
      <c r="AT135" s="77"/>
      <c r="AU135" s="77"/>
      <c r="AV135" s="77"/>
      <c r="AW135" s="77"/>
      <c r="AX135" s="77"/>
      <c r="AY135" s="77"/>
      <c r="AZ135" s="77"/>
      <c r="BA135" s="77"/>
      <c r="BB135" s="77"/>
      <c r="BC135" s="77"/>
      <c r="BD135" s="77"/>
      <c r="BE135" s="77"/>
      <c r="BF135" s="77"/>
      <c r="BG135" s="77"/>
      <c r="BH135" s="77"/>
      <c r="BI135" s="77"/>
      <c r="BJ135" s="77"/>
      <c r="BK135" s="77"/>
      <c r="BL135" s="77"/>
      <c r="BM135" s="77"/>
      <c r="BN135" s="77"/>
      <c r="BO135" s="77"/>
      <c r="BP135" s="77"/>
      <c r="BQ135" s="77"/>
      <c r="BR135" s="77"/>
      <c r="BS135" s="77"/>
      <c r="BT135" s="77"/>
      <c r="BU135" s="77"/>
      <c r="BV135" s="77"/>
      <c r="BW135" s="77"/>
      <c r="BX135" s="77"/>
      <c r="BY135" s="77"/>
      <c r="BZ135" s="77"/>
      <c r="CA135" s="77"/>
      <c r="CB135" s="75"/>
      <c r="CC135" s="75"/>
    </row>
    <row r="136" spans="1:81" s="69" customFormat="1" ht="6.6" x14ac:dyDescent="0.15">
      <c r="A136" s="75"/>
      <c r="B136" s="75"/>
      <c r="C136" s="75"/>
      <c r="D136" s="75"/>
      <c r="E136" s="75"/>
      <c r="F136" s="132"/>
      <c r="G136" s="75"/>
      <c r="H136" s="75"/>
      <c r="I136" s="75"/>
      <c r="J136" s="75"/>
      <c r="K136" s="75"/>
      <c r="L136" s="75"/>
      <c r="M136" s="75"/>
      <c r="N136" s="75"/>
      <c r="O136" s="75"/>
      <c r="P136" s="75"/>
      <c r="Q136" s="75"/>
      <c r="R136" s="76"/>
      <c r="S136" s="75"/>
      <c r="T136" s="75"/>
      <c r="U136" s="77"/>
      <c r="V136" s="77"/>
      <c r="W136" s="77"/>
      <c r="X136" s="77"/>
      <c r="Y136" s="77"/>
      <c r="Z136" s="77"/>
      <c r="AA136" s="77"/>
      <c r="AB136" s="77"/>
      <c r="AC136" s="77"/>
      <c r="AD136" s="77"/>
      <c r="AE136" s="77"/>
      <c r="AF136" s="77"/>
      <c r="AG136" s="77"/>
      <c r="AH136" s="77"/>
      <c r="AI136" s="77"/>
      <c r="AJ136" s="77"/>
      <c r="AK136" s="77"/>
      <c r="AL136" s="77"/>
      <c r="AM136" s="77"/>
      <c r="AN136" s="77"/>
      <c r="AO136" s="77"/>
      <c r="AP136" s="77"/>
      <c r="AQ136" s="77"/>
      <c r="AR136" s="77"/>
      <c r="AS136" s="77"/>
      <c r="AT136" s="77"/>
      <c r="AU136" s="77"/>
      <c r="AV136" s="77"/>
      <c r="AW136" s="77"/>
      <c r="AX136" s="77"/>
      <c r="AY136" s="77"/>
      <c r="AZ136" s="77"/>
      <c r="BA136" s="77"/>
      <c r="BB136" s="77"/>
      <c r="BC136" s="77"/>
      <c r="BD136" s="77"/>
      <c r="BE136" s="77"/>
      <c r="BF136" s="77"/>
      <c r="BG136" s="77"/>
      <c r="BH136" s="77"/>
      <c r="BI136" s="77"/>
      <c r="BJ136" s="77"/>
      <c r="BK136" s="77"/>
      <c r="BL136" s="77"/>
      <c r="BM136" s="77"/>
      <c r="BN136" s="77"/>
      <c r="BO136" s="77"/>
      <c r="BP136" s="77"/>
      <c r="BQ136" s="77"/>
      <c r="BR136" s="77"/>
      <c r="BS136" s="77"/>
      <c r="BT136" s="77"/>
      <c r="BU136" s="77"/>
      <c r="BV136" s="77"/>
      <c r="BW136" s="77"/>
      <c r="BX136" s="77"/>
      <c r="BY136" s="77"/>
      <c r="BZ136" s="77"/>
      <c r="CA136" s="77"/>
      <c r="CB136" s="75"/>
      <c r="CC136" s="75"/>
    </row>
    <row r="137" spans="1:81" s="30" customFormat="1" x14ac:dyDescent="0.25">
      <c r="A137" s="112"/>
      <c r="B137" s="112"/>
      <c r="C137" s="112"/>
      <c r="D137" s="112"/>
      <c r="E137" s="112"/>
      <c r="F137" s="299">
        <v>0</v>
      </c>
      <c r="G137" s="113" t="s">
        <v>98</v>
      </c>
      <c r="H137" s="113"/>
      <c r="I137" s="113"/>
      <c r="J137" s="113" t="s">
        <v>273</v>
      </c>
      <c r="K137" s="112"/>
      <c r="L137" s="112"/>
      <c r="M137" s="112"/>
      <c r="N137" s="112"/>
      <c r="O137" s="112"/>
      <c r="P137" s="112"/>
      <c r="Q137" s="112"/>
      <c r="R137" s="115">
        <v>0</v>
      </c>
      <c r="S137" s="112"/>
      <c r="T137" s="112"/>
      <c r="U137" s="119">
        <v>1006</v>
      </c>
      <c r="V137" s="119">
        <v>1006</v>
      </c>
      <c r="W137" s="119">
        <v>1006</v>
      </c>
      <c r="X137" s="119">
        <v>1006</v>
      </c>
      <c r="Y137" s="119">
        <v>1006</v>
      </c>
      <c r="Z137" s="119">
        <v>1006</v>
      </c>
      <c r="AA137" s="119">
        <v>1006</v>
      </c>
      <c r="AB137" s="119">
        <v>1006</v>
      </c>
      <c r="AC137" s="119">
        <v>1006</v>
      </c>
      <c r="AD137" s="119">
        <v>1006</v>
      </c>
      <c r="AE137" s="119">
        <v>1006</v>
      </c>
      <c r="AF137" s="119">
        <v>1006</v>
      </c>
      <c r="AG137" s="119">
        <v>1006</v>
      </c>
      <c r="AH137" s="119">
        <v>1006</v>
      </c>
      <c r="AI137" s="119">
        <v>1006</v>
      </c>
      <c r="AJ137" s="119">
        <v>1006</v>
      </c>
      <c r="AK137" s="119">
        <v>1006</v>
      </c>
      <c r="AL137" s="119">
        <v>1027.88525</v>
      </c>
      <c r="AM137" s="119">
        <v>1030.5370499999999</v>
      </c>
      <c r="AN137" s="119">
        <v>1031.7193500000001</v>
      </c>
      <c r="AO137" s="119">
        <v>1189.9330500000001</v>
      </c>
      <c r="AP137" s="119">
        <v>1210.38555</v>
      </c>
      <c r="AQ137" s="119">
        <v>1210.38555</v>
      </c>
      <c r="AR137" s="119">
        <v>1210.38555</v>
      </c>
      <c r="AS137" s="119">
        <v>1210.38555</v>
      </c>
      <c r="AT137" s="119">
        <v>1210.38555</v>
      </c>
      <c r="AU137" s="119">
        <v>1210.38555</v>
      </c>
      <c r="AV137" s="119">
        <v>1210.38555</v>
      </c>
      <c r="AW137" s="119">
        <v>1210.38555</v>
      </c>
      <c r="AX137" s="119">
        <v>1210.38555</v>
      </c>
      <c r="AY137" s="119">
        <v>1210.38555</v>
      </c>
      <c r="AZ137" s="119">
        <v>1210.38555</v>
      </c>
      <c r="BA137" s="119">
        <v>1210.38555</v>
      </c>
      <c r="BB137" s="119">
        <v>1210.38555</v>
      </c>
      <c r="BC137" s="119">
        <v>1210.38555</v>
      </c>
      <c r="BD137" s="119">
        <v>1210.38555</v>
      </c>
      <c r="BE137" s="119">
        <v>1210.38555</v>
      </c>
      <c r="BF137" s="119">
        <v>1210.38555</v>
      </c>
      <c r="BG137" s="119">
        <v>1210.38555</v>
      </c>
      <c r="BH137" s="119">
        <v>1210.38555</v>
      </c>
      <c r="BI137" s="119">
        <v>1210.38555</v>
      </c>
      <c r="BJ137" s="119">
        <v>1210.38555</v>
      </c>
      <c r="BK137" s="119">
        <v>1210.38555</v>
      </c>
      <c r="BL137" s="119">
        <v>1210.38555</v>
      </c>
      <c r="BM137" s="119">
        <v>1210.38555</v>
      </c>
      <c r="BN137" s="119">
        <v>1210.38555</v>
      </c>
      <c r="BO137" s="119">
        <v>1210.38555</v>
      </c>
      <c r="BP137" s="119">
        <v>1210.38555</v>
      </c>
      <c r="BQ137" s="119">
        <v>1210.38555</v>
      </c>
      <c r="BR137" s="119">
        <v>1210.38555</v>
      </c>
      <c r="BS137" s="119">
        <v>1210.38555</v>
      </c>
      <c r="BT137" s="119">
        <v>1210.38555</v>
      </c>
      <c r="BU137" s="119">
        <v>1210.38555</v>
      </c>
      <c r="BV137" s="119">
        <v>1210.38555</v>
      </c>
      <c r="BW137" s="119">
        <v>1210.38555</v>
      </c>
      <c r="BX137" s="119">
        <v>1210.38555</v>
      </c>
      <c r="BY137" s="119">
        <v>1210.38555</v>
      </c>
      <c r="BZ137" s="119">
        <v>1210.38555</v>
      </c>
      <c r="CA137" s="119">
        <v>1210.38555</v>
      </c>
      <c r="CB137" s="112"/>
      <c r="CC137" s="112"/>
    </row>
    <row r="138" spans="1:81" s="30" customFormat="1" x14ac:dyDescent="0.25">
      <c r="A138" s="112"/>
      <c r="B138" s="112"/>
      <c r="C138" s="112"/>
      <c r="D138" s="112"/>
      <c r="E138" s="112"/>
      <c r="F138" s="299">
        <v>1</v>
      </c>
      <c r="G138" s="118" t="s">
        <v>87</v>
      </c>
      <c r="H138" s="113"/>
      <c r="I138" s="113"/>
      <c r="J138" s="113" t="s">
        <v>273</v>
      </c>
      <c r="K138" s="112"/>
      <c r="L138" s="112"/>
      <c r="M138" s="112"/>
      <c r="N138" s="112"/>
      <c r="O138" s="112"/>
      <c r="P138" s="112"/>
      <c r="Q138" s="112"/>
      <c r="R138" s="115">
        <v>0</v>
      </c>
      <c r="S138" s="112"/>
      <c r="T138" s="112"/>
      <c r="U138" s="119">
        <v>806</v>
      </c>
      <c r="V138" s="119">
        <v>806</v>
      </c>
      <c r="W138" s="119">
        <v>806</v>
      </c>
      <c r="X138" s="119">
        <v>806</v>
      </c>
      <c r="Y138" s="119">
        <v>806</v>
      </c>
      <c r="Z138" s="119">
        <v>806</v>
      </c>
      <c r="AA138" s="119">
        <v>806</v>
      </c>
      <c r="AB138" s="119">
        <v>806</v>
      </c>
      <c r="AC138" s="119">
        <v>806</v>
      </c>
      <c r="AD138" s="119">
        <v>806</v>
      </c>
      <c r="AE138" s="119">
        <v>806</v>
      </c>
      <c r="AF138" s="119">
        <v>806</v>
      </c>
      <c r="AG138" s="119">
        <v>806</v>
      </c>
      <c r="AH138" s="119">
        <v>806</v>
      </c>
      <c r="AI138" s="119">
        <v>806</v>
      </c>
      <c r="AJ138" s="119">
        <v>806</v>
      </c>
      <c r="AK138" s="119">
        <v>806</v>
      </c>
      <c r="AL138" s="119">
        <v>812.75525000000005</v>
      </c>
      <c r="AM138" s="119">
        <v>840.12805000000003</v>
      </c>
      <c r="AN138" s="119">
        <v>869.08035000000007</v>
      </c>
      <c r="AO138" s="119">
        <v>913.31505000000004</v>
      </c>
      <c r="AP138" s="119">
        <v>928.76755000000003</v>
      </c>
      <c r="AQ138" s="119">
        <v>928.76755000000003</v>
      </c>
      <c r="AR138" s="119">
        <v>928.76755000000003</v>
      </c>
      <c r="AS138" s="119">
        <v>928.76755000000003</v>
      </c>
      <c r="AT138" s="119">
        <v>928.76755000000003</v>
      </c>
      <c r="AU138" s="119">
        <v>928.76755000000003</v>
      </c>
      <c r="AV138" s="119">
        <v>928.76755000000003</v>
      </c>
      <c r="AW138" s="119">
        <v>928.76755000000003</v>
      </c>
      <c r="AX138" s="119">
        <v>928.76755000000003</v>
      </c>
      <c r="AY138" s="119">
        <v>928.76755000000003</v>
      </c>
      <c r="AZ138" s="119">
        <v>928.76755000000003</v>
      </c>
      <c r="BA138" s="119">
        <v>928.76755000000003</v>
      </c>
      <c r="BB138" s="119">
        <v>928.76755000000003</v>
      </c>
      <c r="BC138" s="119">
        <v>928.76755000000003</v>
      </c>
      <c r="BD138" s="119">
        <v>928.76755000000003</v>
      </c>
      <c r="BE138" s="119">
        <v>928.76755000000003</v>
      </c>
      <c r="BF138" s="119">
        <v>928.76755000000003</v>
      </c>
      <c r="BG138" s="119">
        <v>928.76755000000003</v>
      </c>
      <c r="BH138" s="119">
        <v>928.76755000000003</v>
      </c>
      <c r="BI138" s="119">
        <v>928.76755000000003</v>
      </c>
      <c r="BJ138" s="119">
        <v>928.76755000000003</v>
      </c>
      <c r="BK138" s="119">
        <v>928.76755000000003</v>
      </c>
      <c r="BL138" s="119">
        <v>928.76755000000003</v>
      </c>
      <c r="BM138" s="119">
        <v>928.76755000000003</v>
      </c>
      <c r="BN138" s="119">
        <v>928.76755000000003</v>
      </c>
      <c r="BO138" s="119">
        <v>928.76755000000003</v>
      </c>
      <c r="BP138" s="119">
        <v>928.76755000000003</v>
      </c>
      <c r="BQ138" s="119">
        <v>928.76755000000003</v>
      </c>
      <c r="BR138" s="119">
        <v>928.76755000000003</v>
      </c>
      <c r="BS138" s="119">
        <v>928.76755000000003</v>
      </c>
      <c r="BT138" s="119">
        <v>928.76755000000003</v>
      </c>
      <c r="BU138" s="119">
        <v>928.76755000000003</v>
      </c>
      <c r="BV138" s="119">
        <v>928.76755000000003</v>
      </c>
      <c r="BW138" s="119">
        <v>928.76755000000003</v>
      </c>
      <c r="BX138" s="119">
        <v>928.76755000000003</v>
      </c>
      <c r="BY138" s="119">
        <v>928.76755000000003</v>
      </c>
      <c r="BZ138" s="119">
        <v>928.76755000000003</v>
      </c>
      <c r="CA138" s="119">
        <v>928.76755000000003</v>
      </c>
      <c r="CB138" s="112"/>
      <c r="CC138" s="112"/>
    </row>
    <row r="139" spans="1:81" s="7" customFormat="1" x14ac:dyDescent="0.25">
      <c r="A139" s="106"/>
      <c r="B139" s="106"/>
      <c r="C139" s="106"/>
      <c r="D139" s="106"/>
      <c r="E139" s="106"/>
      <c r="F139" s="301">
        <v>1</v>
      </c>
      <c r="G139" s="108" t="s">
        <v>86</v>
      </c>
      <c r="H139" s="109"/>
      <c r="I139" s="109"/>
      <c r="J139" s="109" t="s">
        <v>273</v>
      </c>
      <c r="K139" s="106"/>
      <c r="L139" s="106"/>
      <c r="M139" s="106"/>
      <c r="N139" s="106"/>
      <c r="O139" s="106"/>
      <c r="P139" s="106"/>
      <c r="Q139" s="106"/>
      <c r="R139" s="73">
        <v>0</v>
      </c>
      <c r="S139" s="106"/>
      <c r="T139" s="106"/>
      <c r="U139" s="111">
        <v>200</v>
      </c>
      <c r="V139" s="111">
        <v>200</v>
      </c>
      <c r="W139" s="111">
        <v>200</v>
      </c>
      <c r="X139" s="111">
        <v>200</v>
      </c>
      <c r="Y139" s="111">
        <v>200</v>
      </c>
      <c r="Z139" s="111">
        <v>200</v>
      </c>
      <c r="AA139" s="111">
        <v>200</v>
      </c>
      <c r="AB139" s="111">
        <v>200</v>
      </c>
      <c r="AC139" s="111">
        <v>200</v>
      </c>
      <c r="AD139" s="111">
        <v>200</v>
      </c>
      <c r="AE139" s="111">
        <v>200</v>
      </c>
      <c r="AF139" s="111">
        <v>200</v>
      </c>
      <c r="AG139" s="111">
        <v>200</v>
      </c>
      <c r="AH139" s="111">
        <v>200</v>
      </c>
      <c r="AI139" s="111">
        <v>200</v>
      </c>
      <c r="AJ139" s="111">
        <v>200</v>
      </c>
      <c r="AK139" s="111">
        <v>200</v>
      </c>
      <c r="AL139" s="111">
        <v>215.13</v>
      </c>
      <c r="AM139" s="111">
        <v>190.40899999999999</v>
      </c>
      <c r="AN139" s="111">
        <v>162.63899999999998</v>
      </c>
      <c r="AO139" s="111">
        <v>276.61799999999994</v>
      </c>
      <c r="AP139" s="111">
        <v>281.61799999999994</v>
      </c>
      <c r="AQ139" s="111">
        <v>281.61799999999994</v>
      </c>
      <c r="AR139" s="111">
        <v>281.61799999999994</v>
      </c>
      <c r="AS139" s="111">
        <v>281.61799999999994</v>
      </c>
      <c r="AT139" s="111">
        <v>281.61799999999994</v>
      </c>
      <c r="AU139" s="111">
        <v>281.61799999999994</v>
      </c>
      <c r="AV139" s="111">
        <v>281.61799999999994</v>
      </c>
      <c r="AW139" s="111">
        <v>281.61799999999994</v>
      </c>
      <c r="AX139" s="111">
        <v>281.61799999999994</v>
      </c>
      <c r="AY139" s="111">
        <v>281.61799999999994</v>
      </c>
      <c r="AZ139" s="111">
        <v>281.61799999999994</v>
      </c>
      <c r="BA139" s="111">
        <v>281.61799999999994</v>
      </c>
      <c r="BB139" s="111">
        <v>281.61799999999994</v>
      </c>
      <c r="BC139" s="111">
        <v>281.61799999999994</v>
      </c>
      <c r="BD139" s="111">
        <v>281.61799999999994</v>
      </c>
      <c r="BE139" s="111">
        <v>281.61799999999994</v>
      </c>
      <c r="BF139" s="111">
        <v>281.61799999999994</v>
      </c>
      <c r="BG139" s="111">
        <v>281.61799999999994</v>
      </c>
      <c r="BH139" s="111">
        <v>281.61799999999994</v>
      </c>
      <c r="BI139" s="111">
        <v>281.61799999999994</v>
      </c>
      <c r="BJ139" s="111">
        <v>281.61799999999994</v>
      </c>
      <c r="BK139" s="111">
        <v>281.61799999999994</v>
      </c>
      <c r="BL139" s="111">
        <v>281.61799999999994</v>
      </c>
      <c r="BM139" s="111">
        <v>281.61799999999994</v>
      </c>
      <c r="BN139" s="111">
        <v>281.61799999999994</v>
      </c>
      <c r="BO139" s="111">
        <v>281.61799999999994</v>
      </c>
      <c r="BP139" s="111">
        <v>281.61799999999994</v>
      </c>
      <c r="BQ139" s="111">
        <v>281.61799999999994</v>
      </c>
      <c r="BR139" s="111">
        <v>281.61799999999994</v>
      </c>
      <c r="BS139" s="111">
        <v>281.61799999999994</v>
      </c>
      <c r="BT139" s="111">
        <v>281.61799999999994</v>
      </c>
      <c r="BU139" s="111">
        <v>281.61799999999994</v>
      </c>
      <c r="BV139" s="111">
        <v>281.61799999999994</v>
      </c>
      <c r="BW139" s="111">
        <v>281.61799999999994</v>
      </c>
      <c r="BX139" s="111">
        <v>281.61799999999994</v>
      </c>
      <c r="BY139" s="111">
        <v>281.61799999999994</v>
      </c>
      <c r="BZ139" s="111">
        <v>281.61799999999994</v>
      </c>
      <c r="CA139" s="111">
        <v>281.61799999999994</v>
      </c>
      <c r="CB139" s="106"/>
      <c r="CC139" s="106"/>
    </row>
    <row r="140" spans="1:81" s="36" customFormat="1" ht="10.199999999999999" x14ac:dyDescent="0.2">
      <c r="A140" s="126"/>
      <c r="B140" s="126"/>
      <c r="C140" s="126"/>
      <c r="D140" s="126"/>
      <c r="E140" s="126"/>
      <c r="F140" s="127">
        <v>2</v>
      </c>
      <c r="G140" s="128" t="s">
        <v>88</v>
      </c>
      <c r="H140" s="114"/>
      <c r="I140" s="114"/>
      <c r="J140" s="114" t="s">
        <v>273</v>
      </c>
      <c r="K140" s="126"/>
      <c r="L140" s="126"/>
      <c r="M140" s="126"/>
      <c r="N140" s="126"/>
      <c r="O140" s="126"/>
      <c r="P140" s="126"/>
      <c r="Q140" s="126"/>
      <c r="R140" s="129">
        <v>0</v>
      </c>
      <c r="S140" s="126"/>
      <c r="T140" s="126"/>
      <c r="U140" s="129">
        <v>0</v>
      </c>
      <c r="V140" s="129">
        <v>0</v>
      </c>
      <c r="W140" s="129">
        <v>0</v>
      </c>
      <c r="X140" s="129">
        <v>0</v>
      </c>
      <c r="Y140" s="129">
        <v>0</v>
      </c>
      <c r="Z140" s="129">
        <v>0</v>
      </c>
      <c r="AA140" s="129">
        <v>0</v>
      </c>
      <c r="AB140" s="129">
        <v>0</v>
      </c>
      <c r="AC140" s="129">
        <v>0</v>
      </c>
      <c r="AD140" s="129">
        <v>0</v>
      </c>
      <c r="AE140" s="129">
        <v>0</v>
      </c>
      <c r="AF140" s="129">
        <v>0</v>
      </c>
      <c r="AG140" s="129">
        <v>0</v>
      </c>
      <c r="AH140" s="129">
        <v>0</v>
      </c>
      <c r="AI140" s="129">
        <v>0</v>
      </c>
      <c r="AJ140" s="129">
        <v>0</v>
      </c>
      <c r="AK140" s="129">
        <v>0</v>
      </c>
      <c r="AL140" s="129">
        <v>0</v>
      </c>
      <c r="AM140" s="129">
        <v>0</v>
      </c>
      <c r="AN140" s="129">
        <v>0</v>
      </c>
      <c r="AO140" s="129">
        <v>0</v>
      </c>
      <c r="AP140" s="129">
        <v>0</v>
      </c>
      <c r="AQ140" s="129">
        <v>0</v>
      </c>
      <c r="AR140" s="129">
        <v>0</v>
      </c>
      <c r="AS140" s="129">
        <v>0</v>
      </c>
      <c r="AT140" s="129">
        <v>0</v>
      </c>
      <c r="AU140" s="129">
        <v>0</v>
      </c>
      <c r="AV140" s="129">
        <v>0</v>
      </c>
      <c r="AW140" s="129">
        <v>0</v>
      </c>
      <c r="AX140" s="129">
        <v>0</v>
      </c>
      <c r="AY140" s="129">
        <v>0</v>
      </c>
      <c r="AZ140" s="129">
        <v>0</v>
      </c>
      <c r="BA140" s="129">
        <v>0</v>
      </c>
      <c r="BB140" s="129">
        <v>0</v>
      </c>
      <c r="BC140" s="129">
        <v>0</v>
      </c>
      <c r="BD140" s="129">
        <v>0</v>
      </c>
      <c r="BE140" s="129">
        <v>0</v>
      </c>
      <c r="BF140" s="129">
        <v>0</v>
      </c>
      <c r="BG140" s="129">
        <v>0</v>
      </c>
      <c r="BH140" s="129">
        <v>0</v>
      </c>
      <c r="BI140" s="129">
        <v>0</v>
      </c>
      <c r="BJ140" s="129">
        <v>0</v>
      </c>
      <c r="BK140" s="129">
        <v>0</v>
      </c>
      <c r="BL140" s="129">
        <v>0</v>
      </c>
      <c r="BM140" s="129">
        <v>0</v>
      </c>
      <c r="BN140" s="129">
        <v>0</v>
      </c>
      <c r="BO140" s="129">
        <v>0</v>
      </c>
      <c r="BP140" s="129">
        <v>0</v>
      </c>
      <c r="BQ140" s="129">
        <v>0</v>
      </c>
      <c r="BR140" s="129">
        <v>0</v>
      </c>
      <c r="BS140" s="129">
        <v>0</v>
      </c>
      <c r="BT140" s="129">
        <v>0</v>
      </c>
      <c r="BU140" s="129">
        <v>0</v>
      </c>
      <c r="BV140" s="129">
        <v>0</v>
      </c>
      <c r="BW140" s="129">
        <v>0</v>
      </c>
      <c r="BX140" s="129">
        <v>0</v>
      </c>
      <c r="BY140" s="129">
        <v>0</v>
      </c>
      <c r="BZ140" s="129">
        <v>0</v>
      </c>
      <c r="CA140" s="129">
        <v>0</v>
      </c>
      <c r="CB140" s="126"/>
      <c r="CC140" s="126"/>
    </row>
    <row r="141" spans="1:81" s="36" customFormat="1" ht="10.199999999999999" x14ac:dyDescent="0.2">
      <c r="A141" s="126"/>
      <c r="B141" s="126"/>
      <c r="C141" s="126"/>
      <c r="D141" s="126"/>
      <c r="E141" s="126"/>
      <c r="F141" s="127">
        <v>2</v>
      </c>
      <c r="G141" s="128" t="s">
        <v>89</v>
      </c>
      <c r="H141" s="114"/>
      <c r="I141" s="114"/>
      <c r="J141" s="114" t="s">
        <v>273</v>
      </c>
      <c r="K141" s="126"/>
      <c r="L141" s="126"/>
      <c r="M141" s="126"/>
      <c r="N141" s="126"/>
      <c r="O141" s="126"/>
      <c r="P141" s="126"/>
      <c r="Q141" s="126"/>
      <c r="R141" s="129">
        <v>0</v>
      </c>
      <c r="S141" s="126"/>
      <c r="T141" s="126"/>
      <c r="U141" s="129">
        <v>200</v>
      </c>
      <c r="V141" s="129">
        <v>200</v>
      </c>
      <c r="W141" s="129">
        <v>200</v>
      </c>
      <c r="X141" s="129">
        <v>200</v>
      </c>
      <c r="Y141" s="129">
        <v>200</v>
      </c>
      <c r="Z141" s="129">
        <v>200</v>
      </c>
      <c r="AA141" s="129">
        <v>200</v>
      </c>
      <c r="AB141" s="129">
        <v>200</v>
      </c>
      <c r="AC141" s="129">
        <v>200</v>
      </c>
      <c r="AD141" s="129">
        <v>200</v>
      </c>
      <c r="AE141" s="129">
        <v>200</v>
      </c>
      <c r="AF141" s="129">
        <v>200</v>
      </c>
      <c r="AG141" s="129">
        <v>200</v>
      </c>
      <c r="AH141" s="129">
        <v>200</v>
      </c>
      <c r="AI141" s="129">
        <v>200</v>
      </c>
      <c r="AJ141" s="129">
        <v>200</v>
      </c>
      <c r="AK141" s="129">
        <v>200</v>
      </c>
      <c r="AL141" s="129">
        <v>215.13</v>
      </c>
      <c r="AM141" s="129">
        <v>190.40899999999999</v>
      </c>
      <c r="AN141" s="129">
        <v>162.63899999999998</v>
      </c>
      <c r="AO141" s="129">
        <v>276.61799999999994</v>
      </c>
      <c r="AP141" s="129">
        <v>281.61799999999994</v>
      </c>
      <c r="AQ141" s="129">
        <v>281.61799999999994</v>
      </c>
      <c r="AR141" s="129">
        <v>281.61799999999994</v>
      </c>
      <c r="AS141" s="129">
        <v>281.61799999999994</v>
      </c>
      <c r="AT141" s="129">
        <v>281.61799999999994</v>
      </c>
      <c r="AU141" s="129">
        <v>281.61799999999994</v>
      </c>
      <c r="AV141" s="129">
        <v>281.61799999999994</v>
      </c>
      <c r="AW141" s="129">
        <v>281.61799999999994</v>
      </c>
      <c r="AX141" s="129">
        <v>281.61799999999994</v>
      </c>
      <c r="AY141" s="129">
        <v>281.61799999999994</v>
      </c>
      <c r="AZ141" s="129">
        <v>281.61799999999994</v>
      </c>
      <c r="BA141" s="129">
        <v>281.61799999999994</v>
      </c>
      <c r="BB141" s="129">
        <v>281.61799999999994</v>
      </c>
      <c r="BC141" s="129">
        <v>281.61799999999994</v>
      </c>
      <c r="BD141" s="129">
        <v>281.61799999999994</v>
      </c>
      <c r="BE141" s="129">
        <v>281.61799999999994</v>
      </c>
      <c r="BF141" s="129">
        <v>281.61799999999994</v>
      </c>
      <c r="BG141" s="129">
        <v>281.61799999999994</v>
      </c>
      <c r="BH141" s="129">
        <v>281.61799999999994</v>
      </c>
      <c r="BI141" s="129">
        <v>281.61799999999994</v>
      </c>
      <c r="BJ141" s="129">
        <v>281.61799999999994</v>
      </c>
      <c r="BK141" s="129">
        <v>281.61799999999994</v>
      </c>
      <c r="BL141" s="129">
        <v>281.61799999999994</v>
      </c>
      <c r="BM141" s="129">
        <v>281.61799999999994</v>
      </c>
      <c r="BN141" s="129">
        <v>281.61799999999994</v>
      </c>
      <c r="BO141" s="129">
        <v>281.61799999999994</v>
      </c>
      <c r="BP141" s="129">
        <v>281.61799999999994</v>
      </c>
      <c r="BQ141" s="129">
        <v>281.61799999999994</v>
      </c>
      <c r="BR141" s="129">
        <v>281.61799999999994</v>
      </c>
      <c r="BS141" s="129">
        <v>281.61799999999994</v>
      </c>
      <c r="BT141" s="129">
        <v>281.61799999999994</v>
      </c>
      <c r="BU141" s="129">
        <v>281.61799999999994</v>
      </c>
      <c r="BV141" s="129">
        <v>281.61799999999994</v>
      </c>
      <c r="BW141" s="129">
        <v>281.61799999999994</v>
      </c>
      <c r="BX141" s="129">
        <v>281.61799999999994</v>
      </c>
      <c r="BY141" s="129">
        <v>281.61799999999994</v>
      </c>
      <c r="BZ141" s="129">
        <v>281.61799999999994</v>
      </c>
      <c r="CA141" s="129">
        <v>281.61799999999994</v>
      </c>
      <c r="CB141" s="126"/>
      <c r="CC141" s="126"/>
    </row>
    <row r="142" spans="1:81" s="69" customFormat="1" ht="6.6" x14ac:dyDescent="0.15">
      <c r="A142" s="75"/>
      <c r="B142" s="75"/>
      <c r="C142" s="75"/>
      <c r="D142" s="75"/>
      <c r="E142" s="75"/>
      <c r="F142" s="132"/>
      <c r="G142" s="75"/>
      <c r="H142" s="75"/>
      <c r="I142" s="75"/>
      <c r="J142" s="75"/>
      <c r="K142" s="75"/>
      <c r="L142" s="75"/>
      <c r="M142" s="75"/>
      <c r="N142" s="75"/>
      <c r="O142" s="75"/>
      <c r="P142" s="75"/>
      <c r="Q142" s="75"/>
      <c r="R142" s="76"/>
      <c r="S142" s="75"/>
      <c r="T142" s="75"/>
      <c r="U142" s="77"/>
      <c r="V142" s="77"/>
      <c r="W142" s="77"/>
      <c r="X142" s="77"/>
      <c r="Y142" s="77"/>
      <c r="Z142" s="77"/>
      <c r="AA142" s="77"/>
      <c r="AB142" s="77"/>
      <c r="AC142" s="77"/>
      <c r="AD142" s="77"/>
      <c r="AE142" s="77"/>
      <c r="AF142" s="77"/>
      <c r="AG142" s="77"/>
      <c r="AH142" s="77"/>
      <c r="AI142" s="77"/>
      <c r="AJ142" s="77"/>
      <c r="AK142" s="77"/>
      <c r="AL142" s="77"/>
      <c r="AM142" s="77"/>
      <c r="AN142" s="77"/>
      <c r="AO142" s="77"/>
      <c r="AP142" s="77"/>
      <c r="AQ142" s="77"/>
      <c r="AR142" s="77"/>
      <c r="AS142" s="77"/>
      <c r="AT142" s="77"/>
      <c r="AU142" s="77"/>
      <c r="AV142" s="77"/>
      <c r="AW142" s="77"/>
      <c r="AX142" s="77"/>
      <c r="AY142" s="77"/>
      <c r="AZ142" s="77"/>
      <c r="BA142" s="77"/>
      <c r="BB142" s="77"/>
      <c r="BC142" s="77"/>
      <c r="BD142" s="77"/>
      <c r="BE142" s="77"/>
      <c r="BF142" s="77"/>
      <c r="BG142" s="77"/>
      <c r="BH142" s="77"/>
      <c r="BI142" s="77"/>
      <c r="BJ142" s="77"/>
      <c r="BK142" s="77"/>
      <c r="BL142" s="77"/>
      <c r="BM142" s="77"/>
      <c r="BN142" s="77"/>
      <c r="BO142" s="77"/>
      <c r="BP142" s="77"/>
      <c r="BQ142" s="77"/>
      <c r="BR142" s="77"/>
      <c r="BS142" s="77"/>
      <c r="BT142" s="77"/>
      <c r="BU142" s="77"/>
      <c r="BV142" s="77"/>
      <c r="BW142" s="77"/>
      <c r="BX142" s="77"/>
      <c r="BY142" s="77"/>
      <c r="BZ142" s="77"/>
      <c r="CA142" s="77"/>
      <c r="CB142" s="75"/>
      <c r="CC142" s="75"/>
    </row>
    <row r="143" spans="1:81" x14ac:dyDescent="0.25">
      <c r="A143" s="1"/>
      <c r="B143" s="1"/>
      <c r="C143" s="1"/>
      <c r="D143" s="1"/>
      <c r="E143" s="1"/>
      <c r="F143" s="97"/>
      <c r="G143" s="1"/>
      <c r="H143" s="1"/>
      <c r="I143" s="1"/>
      <c r="J143" s="18"/>
      <c r="K143" s="1"/>
      <c r="L143" s="1"/>
      <c r="M143" s="1"/>
      <c r="N143" s="1"/>
      <c r="O143" s="1"/>
      <c r="P143" s="1"/>
      <c r="Q143" s="1"/>
      <c r="R143" s="25"/>
      <c r="S143" s="1"/>
      <c r="T143" s="1"/>
      <c r="U143" s="41"/>
      <c r="V143" s="41"/>
      <c r="W143" s="41"/>
      <c r="X143" s="41"/>
      <c r="Y143" s="41"/>
      <c r="Z143" s="41"/>
      <c r="AA143" s="41"/>
      <c r="AB143" s="41"/>
      <c r="AC143" s="41"/>
      <c r="AD143" s="41"/>
      <c r="AE143" s="41"/>
      <c r="AF143" s="41"/>
      <c r="AG143" s="41"/>
      <c r="AH143" s="41"/>
      <c r="AI143" s="41"/>
      <c r="AJ143" s="41"/>
      <c r="AK143" s="41"/>
      <c r="AL143" s="41"/>
      <c r="AM143" s="41"/>
      <c r="AN143" s="41"/>
      <c r="AO143" s="41"/>
      <c r="AP143" s="41"/>
      <c r="AQ143" s="41"/>
      <c r="AR143" s="41"/>
      <c r="AS143" s="41"/>
      <c r="AT143" s="41"/>
      <c r="AU143" s="41"/>
      <c r="AV143" s="41"/>
      <c r="AW143" s="41"/>
      <c r="AX143" s="41"/>
      <c r="AY143" s="41"/>
      <c r="AZ143" s="41"/>
      <c r="BA143" s="41"/>
      <c r="BB143" s="41"/>
      <c r="BC143" s="41"/>
      <c r="BD143" s="41"/>
      <c r="BE143" s="41"/>
      <c r="BF143" s="41"/>
      <c r="BG143" s="41"/>
      <c r="BH143" s="41"/>
      <c r="BI143" s="41"/>
      <c r="BJ143" s="41"/>
      <c r="BK143" s="41"/>
      <c r="BL143" s="41"/>
      <c r="BM143" s="41"/>
      <c r="BN143" s="41"/>
      <c r="BO143" s="41"/>
      <c r="BP143" s="41"/>
      <c r="BQ143" s="41"/>
      <c r="BR143" s="41"/>
      <c r="BS143" s="41"/>
      <c r="BT143" s="41"/>
      <c r="BU143" s="41"/>
      <c r="BV143" s="41"/>
      <c r="BW143" s="41"/>
      <c r="BX143" s="41"/>
      <c r="BY143" s="41"/>
      <c r="BZ143" s="41"/>
      <c r="CA143" s="41"/>
      <c r="CB143" s="1"/>
      <c r="CC143" s="1"/>
    </row>
    <row r="144" spans="1:81" x14ac:dyDescent="0.25">
      <c r="A144" s="1"/>
      <c r="B144" s="1"/>
      <c r="C144" s="1"/>
      <c r="D144" s="1"/>
      <c r="E144" s="1"/>
      <c r="F144" s="97"/>
      <c r="G144" s="1"/>
      <c r="H144" s="1"/>
      <c r="I144" s="1"/>
      <c r="J144" s="18"/>
      <c r="K144" s="1"/>
      <c r="L144" s="1"/>
      <c r="M144" s="1"/>
      <c r="N144" s="1"/>
      <c r="O144" s="1"/>
      <c r="P144" s="1"/>
      <c r="Q144" s="1"/>
      <c r="R144" s="25"/>
      <c r="S144" s="1"/>
      <c r="T144" s="1"/>
      <c r="U144" s="41"/>
      <c r="V144" s="41"/>
      <c r="W144" s="41"/>
      <c r="X144" s="41"/>
      <c r="Y144" s="41"/>
      <c r="Z144" s="41"/>
      <c r="AA144" s="41"/>
      <c r="AB144" s="41"/>
      <c r="AC144" s="41"/>
      <c r="AD144" s="41"/>
      <c r="AE144" s="41"/>
      <c r="AF144" s="41"/>
      <c r="AG144" s="41"/>
      <c r="AH144" s="41"/>
      <c r="AI144" s="41"/>
      <c r="AJ144" s="41"/>
      <c r="AK144" s="41"/>
      <c r="AL144" s="41"/>
      <c r="AM144" s="41"/>
      <c r="AN144" s="41"/>
      <c r="AO144" s="41"/>
      <c r="AP144" s="41"/>
      <c r="AQ144" s="41"/>
      <c r="AR144" s="41"/>
      <c r="AS144" s="41"/>
      <c r="AT144" s="41"/>
      <c r="AU144" s="41"/>
      <c r="AV144" s="41"/>
      <c r="AW144" s="41"/>
      <c r="AX144" s="41"/>
      <c r="AY144" s="41"/>
      <c r="AZ144" s="41"/>
      <c r="BA144" s="41"/>
      <c r="BB144" s="41"/>
      <c r="BC144" s="41"/>
      <c r="BD144" s="41"/>
      <c r="BE144" s="41"/>
      <c r="BF144" s="41"/>
      <c r="BG144" s="41"/>
      <c r="BH144" s="41"/>
      <c r="BI144" s="41"/>
      <c r="BJ144" s="41"/>
      <c r="BK144" s="41"/>
      <c r="BL144" s="41"/>
      <c r="BM144" s="41"/>
      <c r="BN144" s="41"/>
      <c r="BO144" s="41"/>
      <c r="BP144" s="41"/>
      <c r="BQ144" s="41"/>
      <c r="BR144" s="41"/>
      <c r="BS144" s="41"/>
      <c r="BT144" s="41"/>
      <c r="BU144" s="41"/>
      <c r="BV144" s="41"/>
      <c r="BW144" s="41"/>
      <c r="BX144" s="41"/>
      <c r="BY144" s="41"/>
      <c r="BZ144" s="41"/>
      <c r="CA144" s="41"/>
      <c r="CB144" s="1"/>
      <c r="CC144" s="1"/>
    </row>
    <row r="145" spans="1:81" x14ac:dyDescent="0.25">
      <c r="A145" s="1"/>
      <c r="B145" s="1"/>
      <c r="C145" s="1"/>
      <c r="D145" s="1"/>
      <c r="E145" s="1"/>
      <c r="F145" s="97"/>
      <c r="G145" s="1"/>
      <c r="H145" s="1"/>
      <c r="I145" s="1"/>
      <c r="J145" s="18"/>
      <c r="K145" s="1"/>
      <c r="L145" s="1"/>
      <c r="M145" s="1"/>
      <c r="N145" s="1"/>
      <c r="O145" s="1"/>
      <c r="P145" s="1"/>
      <c r="Q145" s="1"/>
      <c r="R145" s="25"/>
      <c r="S145" s="1"/>
      <c r="T145" s="1"/>
      <c r="U145" s="41"/>
      <c r="V145" s="41"/>
      <c r="W145" s="41"/>
      <c r="X145" s="41"/>
      <c r="Y145" s="41"/>
      <c r="Z145" s="41"/>
      <c r="AA145" s="41"/>
      <c r="AB145" s="41"/>
      <c r="AC145" s="41"/>
      <c r="AD145" s="41"/>
      <c r="AE145" s="41"/>
      <c r="AF145" s="41"/>
      <c r="AG145" s="41"/>
      <c r="AH145" s="41"/>
      <c r="AI145" s="41"/>
      <c r="AJ145" s="41"/>
      <c r="AK145" s="41"/>
      <c r="AL145" s="41"/>
      <c r="AM145" s="41"/>
      <c r="AN145" s="41"/>
      <c r="AO145" s="41"/>
      <c r="AP145" s="41"/>
      <c r="AQ145" s="41"/>
      <c r="AR145" s="41"/>
      <c r="AS145" s="41"/>
      <c r="AT145" s="41"/>
      <c r="AU145" s="41"/>
      <c r="AV145" s="41"/>
      <c r="AW145" s="41"/>
      <c r="AX145" s="41"/>
      <c r="AY145" s="41"/>
      <c r="AZ145" s="41"/>
      <c r="BA145" s="41"/>
      <c r="BB145" s="41"/>
      <c r="BC145" s="41"/>
      <c r="BD145" s="41"/>
      <c r="BE145" s="41"/>
      <c r="BF145" s="41"/>
      <c r="BG145" s="41"/>
      <c r="BH145" s="41"/>
      <c r="BI145" s="41"/>
      <c r="BJ145" s="41"/>
      <c r="BK145" s="41"/>
      <c r="BL145" s="41"/>
      <c r="BM145" s="41"/>
      <c r="BN145" s="41"/>
      <c r="BO145" s="41"/>
      <c r="BP145" s="41"/>
      <c r="BQ145" s="41"/>
      <c r="BR145" s="41"/>
      <c r="BS145" s="41"/>
      <c r="BT145" s="41"/>
      <c r="BU145" s="41"/>
      <c r="BV145" s="41"/>
      <c r="BW145" s="41"/>
      <c r="BX145" s="41"/>
      <c r="BY145" s="41"/>
      <c r="BZ145" s="41"/>
      <c r="CA145" s="41"/>
      <c r="CB145" s="1"/>
      <c r="CC145" s="1"/>
    </row>
    <row r="146" spans="1:81" x14ac:dyDescent="0.25">
      <c r="A146" s="1"/>
      <c r="B146" s="1"/>
      <c r="C146" s="1"/>
      <c r="D146" s="1"/>
      <c r="E146" s="1"/>
      <c r="F146" s="97"/>
      <c r="G146" s="1"/>
      <c r="H146" s="1"/>
      <c r="I146" s="1"/>
      <c r="J146" s="18"/>
      <c r="K146" s="1"/>
      <c r="L146" s="1"/>
      <c r="M146" s="1"/>
      <c r="N146" s="1"/>
      <c r="O146" s="1"/>
      <c r="P146" s="1"/>
      <c r="Q146" s="1"/>
      <c r="R146" s="25"/>
      <c r="S146" s="1"/>
      <c r="T146" s="1"/>
      <c r="U146" s="41"/>
      <c r="V146" s="41"/>
      <c r="W146" s="41"/>
      <c r="X146" s="41"/>
      <c r="Y146" s="41"/>
      <c r="Z146" s="41"/>
      <c r="AA146" s="41"/>
      <c r="AB146" s="41"/>
      <c r="AC146" s="41"/>
      <c r="AD146" s="41"/>
      <c r="AE146" s="41"/>
      <c r="AF146" s="41"/>
      <c r="AG146" s="41"/>
      <c r="AH146" s="41"/>
      <c r="AI146" s="41"/>
      <c r="AJ146" s="41"/>
      <c r="AK146" s="41"/>
      <c r="AL146" s="41"/>
      <c r="AM146" s="41"/>
      <c r="AN146" s="41"/>
      <c r="AO146" s="41"/>
      <c r="AP146" s="41"/>
      <c r="AQ146" s="41"/>
      <c r="AR146" s="41"/>
      <c r="AS146" s="41"/>
      <c r="AT146" s="41"/>
      <c r="AU146" s="41"/>
      <c r="AV146" s="41"/>
      <c r="AW146" s="41"/>
      <c r="AX146" s="41"/>
      <c r="AY146" s="41"/>
      <c r="AZ146" s="41"/>
      <c r="BA146" s="41"/>
      <c r="BB146" s="41"/>
      <c r="BC146" s="41"/>
      <c r="BD146" s="41"/>
      <c r="BE146" s="41"/>
      <c r="BF146" s="41"/>
      <c r="BG146" s="41"/>
      <c r="BH146" s="41"/>
      <c r="BI146" s="41"/>
      <c r="BJ146" s="41"/>
      <c r="BK146" s="41"/>
      <c r="BL146" s="41"/>
      <c r="BM146" s="41"/>
      <c r="BN146" s="41"/>
      <c r="BO146" s="41"/>
      <c r="BP146" s="41"/>
      <c r="BQ146" s="41"/>
      <c r="BR146" s="41"/>
      <c r="BS146" s="41"/>
      <c r="BT146" s="41"/>
      <c r="BU146" s="41"/>
      <c r="BV146" s="41"/>
      <c r="BW146" s="41"/>
      <c r="BX146" s="41"/>
      <c r="BY146" s="41"/>
      <c r="BZ146" s="41"/>
      <c r="CA146" s="41"/>
      <c r="CB146" s="1"/>
      <c r="CC146" s="1"/>
    </row>
    <row r="147" spans="1:81" x14ac:dyDescent="0.25">
      <c r="A147" s="1"/>
      <c r="B147" s="1"/>
      <c r="C147" s="1"/>
      <c r="D147" s="1"/>
      <c r="E147" s="1"/>
      <c r="F147" s="97"/>
      <c r="G147" s="1"/>
      <c r="H147" s="1"/>
      <c r="I147" s="1"/>
      <c r="J147" s="18"/>
      <c r="K147" s="1"/>
      <c r="L147" s="1"/>
      <c r="M147" s="1"/>
      <c r="N147" s="1"/>
      <c r="O147" s="1"/>
      <c r="P147" s="1"/>
      <c r="Q147" s="1"/>
      <c r="R147" s="25"/>
      <c r="S147" s="1"/>
      <c r="T147" s="1"/>
      <c r="U147" s="41"/>
      <c r="V147" s="41"/>
      <c r="W147" s="41"/>
      <c r="X147" s="41"/>
      <c r="Y147" s="41"/>
      <c r="Z147" s="41"/>
      <c r="AA147" s="41"/>
      <c r="AB147" s="41"/>
      <c r="AC147" s="41"/>
      <c r="AD147" s="41"/>
      <c r="AE147" s="41"/>
      <c r="AF147" s="41"/>
      <c r="AG147" s="41"/>
      <c r="AH147" s="41"/>
      <c r="AI147" s="41"/>
      <c r="AJ147" s="41"/>
      <c r="AK147" s="41"/>
      <c r="AL147" s="41"/>
      <c r="AM147" s="41"/>
      <c r="AN147" s="41"/>
      <c r="AO147" s="41"/>
      <c r="AP147" s="41"/>
      <c r="AQ147" s="41"/>
      <c r="AR147" s="41"/>
      <c r="AS147" s="41"/>
      <c r="AT147" s="41"/>
      <c r="AU147" s="41"/>
      <c r="AV147" s="41"/>
      <c r="AW147" s="41"/>
      <c r="AX147" s="41"/>
      <c r="AY147" s="41"/>
      <c r="AZ147" s="41"/>
      <c r="BA147" s="41"/>
      <c r="BB147" s="41"/>
      <c r="BC147" s="41"/>
      <c r="BD147" s="41"/>
      <c r="BE147" s="41"/>
      <c r="BF147" s="41"/>
      <c r="BG147" s="41"/>
      <c r="BH147" s="41"/>
      <c r="BI147" s="41"/>
      <c r="BJ147" s="41"/>
      <c r="BK147" s="41"/>
      <c r="BL147" s="41"/>
      <c r="BM147" s="41"/>
      <c r="BN147" s="41"/>
      <c r="BO147" s="41"/>
      <c r="BP147" s="41"/>
      <c r="BQ147" s="41"/>
      <c r="BR147" s="41"/>
      <c r="BS147" s="41"/>
      <c r="BT147" s="41"/>
      <c r="BU147" s="41"/>
      <c r="BV147" s="41"/>
      <c r="BW147" s="41"/>
      <c r="BX147" s="41"/>
      <c r="BY147" s="41"/>
      <c r="BZ147" s="41"/>
      <c r="CA147" s="41"/>
      <c r="CB147" s="1"/>
      <c r="CC147" s="1"/>
    </row>
    <row r="148" spans="1:81" x14ac:dyDescent="0.25">
      <c r="A148" s="1"/>
      <c r="B148" s="1"/>
      <c r="C148" s="1"/>
      <c r="D148" s="1"/>
      <c r="E148" s="1"/>
      <c r="F148" s="97"/>
      <c r="G148" s="1"/>
      <c r="H148" s="1"/>
      <c r="I148" s="1"/>
      <c r="J148" s="18"/>
      <c r="K148" s="1"/>
      <c r="L148" s="1"/>
      <c r="M148" s="1"/>
      <c r="N148" s="1"/>
      <c r="O148" s="1"/>
      <c r="P148" s="1"/>
      <c r="Q148" s="1"/>
      <c r="R148" s="25"/>
      <c r="S148" s="1"/>
      <c r="T148" s="1"/>
      <c r="U148" s="41"/>
      <c r="V148" s="41"/>
      <c r="W148" s="41"/>
      <c r="X148" s="41"/>
      <c r="Y148" s="41"/>
      <c r="Z148" s="41"/>
      <c r="AA148" s="41"/>
      <c r="AB148" s="41"/>
      <c r="AC148" s="41"/>
      <c r="AD148" s="41"/>
      <c r="AE148" s="41"/>
      <c r="AF148" s="41"/>
      <c r="AG148" s="41"/>
      <c r="AH148" s="41"/>
      <c r="AI148" s="41"/>
      <c r="AJ148" s="41"/>
      <c r="AK148" s="41"/>
      <c r="AL148" s="41"/>
      <c r="AM148" s="41"/>
      <c r="AN148" s="41"/>
      <c r="AO148" s="41"/>
      <c r="AP148" s="41"/>
      <c r="AQ148" s="41"/>
      <c r="AR148" s="41"/>
      <c r="AS148" s="41"/>
      <c r="AT148" s="41"/>
      <c r="AU148" s="41"/>
      <c r="AV148" s="41"/>
      <c r="AW148" s="41"/>
      <c r="AX148" s="41"/>
      <c r="AY148" s="41"/>
      <c r="AZ148" s="41"/>
      <c r="BA148" s="41"/>
      <c r="BB148" s="41"/>
      <c r="BC148" s="41"/>
      <c r="BD148" s="41"/>
      <c r="BE148" s="41"/>
      <c r="BF148" s="41"/>
      <c r="BG148" s="41"/>
      <c r="BH148" s="41"/>
      <c r="BI148" s="41"/>
      <c r="BJ148" s="41"/>
      <c r="BK148" s="41"/>
      <c r="BL148" s="41"/>
      <c r="BM148" s="41"/>
      <c r="BN148" s="41"/>
      <c r="BO148" s="41"/>
      <c r="BP148" s="41"/>
      <c r="BQ148" s="41"/>
      <c r="BR148" s="41"/>
      <c r="BS148" s="41"/>
      <c r="BT148" s="41"/>
      <c r="BU148" s="41"/>
      <c r="BV148" s="41"/>
      <c r="BW148" s="41"/>
      <c r="BX148" s="41"/>
      <c r="BY148" s="41"/>
      <c r="BZ148" s="41"/>
      <c r="CA148" s="41"/>
      <c r="CB148" s="1"/>
      <c r="CC148" s="1"/>
    </row>
    <row r="149" spans="1:81" x14ac:dyDescent="0.25">
      <c r="A149" s="1"/>
      <c r="B149" s="1"/>
      <c r="C149" s="1"/>
      <c r="D149" s="1"/>
      <c r="E149" s="1"/>
      <c r="F149" s="97"/>
      <c r="G149" s="1"/>
      <c r="H149" s="1"/>
      <c r="I149" s="1"/>
      <c r="J149" s="18"/>
      <c r="K149" s="1"/>
      <c r="L149" s="1"/>
      <c r="M149" s="1"/>
      <c r="N149" s="1"/>
      <c r="O149" s="1"/>
      <c r="P149" s="1"/>
      <c r="Q149" s="1"/>
      <c r="R149" s="25"/>
      <c r="S149" s="1"/>
      <c r="T149" s="1"/>
      <c r="U149" s="41"/>
      <c r="V149" s="41"/>
      <c r="W149" s="41"/>
      <c r="X149" s="41"/>
      <c r="Y149" s="41"/>
      <c r="Z149" s="41"/>
      <c r="AA149" s="41"/>
      <c r="AB149" s="41"/>
      <c r="AC149" s="41"/>
      <c r="AD149" s="41"/>
      <c r="AE149" s="41"/>
      <c r="AF149" s="41"/>
      <c r="AG149" s="41"/>
      <c r="AH149" s="41"/>
      <c r="AI149" s="41"/>
      <c r="AJ149" s="41"/>
      <c r="AK149" s="41"/>
      <c r="AL149" s="41"/>
      <c r="AM149" s="41"/>
      <c r="AN149" s="41"/>
      <c r="AO149" s="41"/>
      <c r="AP149" s="41"/>
      <c r="AQ149" s="41"/>
      <c r="AR149" s="41"/>
      <c r="AS149" s="41"/>
      <c r="AT149" s="41"/>
      <c r="AU149" s="41"/>
      <c r="AV149" s="41"/>
      <c r="AW149" s="41"/>
      <c r="AX149" s="41"/>
      <c r="AY149" s="41"/>
      <c r="AZ149" s="41"/>
      <c r="BA149" s="41"/>
      <c r="BB149" s="41"/>
      <c r="BC149" s="41"/>
      <c r="BD149" s="41"/>
      <c r="BE149" s="41"/>
      <c r="BF149" s="41"/>
      <c r="BG149" s="41"/>
      <c r="BH149" s="41"/>
      <c r="BI149" s="41"/>
      <c r="BJ149" s="41"/>
      <c r="BK149" s="41"/>
      <c r="BL149" s="41"/>
      <c r="BM149" s="41"/>
      <c r="BN149" s="41"/>
      <c r="BO149" s="41"/>
      <c r="BP149" s="41"/>
      <c r="BQ149" s="41"/>
      <c r="BR149" s="41"/>
      <c r="BS149" s="41"/>
      <c r="BT149" s="41"/>
      <c r="BU149" s="41"/>
      <c r="BV149" s="41"/>
      <c r="BW149" s="41"/>
      <c r="BX149" s="41"/>
      <c r="BY149" s="41"/>
      <c r="BZ149" s="41"/>
      <c r="CA149" s="41"/>
      <c r="CB149" s="1"/>
      <c r="CC149" s="1"/>
    </row>
    <row r="150" spans="1:81" x14ac:dyDescent="0.25">
      <c r="A150" s="1"/>
      <c r="B150" s="1"/>
      <c r="C150" s="1"/>
      <c r="D150" s="1"/>
      <c r="E150" s="1"/>
      <c r="F150" s="97"/>
      <c r="G150" s="1"/>
      <c r="H150" s="1"/>
      <c r="I150" s="1"/>
      <c r="J150" s="18"/>
      <c r="K150" s="1"/>
      <c r="L150" s="1"/>
      <c r="M150" s="1"/>
      <c r="N150" s="1"/>
      <c r="O150" s="1"/>
      <c r="P150" s="1"/>
      <c r="Q150" s="1"/>
      <c r="R150" s="25"/>
      <c r="S150" s="1"/>
      <c r="T150" s="1"/>
      <c r="U150" s="41"/>
      <c r="V150" s="41"/>
      <c r="W150" s="41"/>
      <c r="X150" s="41"/>
      <c r="Y150" s="41"/>
      <c r="Z150" s="41"/>
      <c r="AA150" s="41"/>
      <c r="AB150" s="41"/>
      <c r="AC150" s="41"/>
      <c r="AD150" s="41"/>
      <c r="AE150" s="41"/>
      <c r="AF150" s="41"/>
      <c r="AG150" s="41"/>
      <c r="AH150" s="41"/>
      <c r="AI150" s="41"/>
      <c r="AJ150" s="41"/>
      <c r="AK150" s="41"/>
      <c r="AL150" s="41"/>
      <c r="AM150" s="41"/>
      <c r="AN150" s="41"/>
      <c r="AO150" s="41"/>
      <c r="AP150" s="41"/>
      <c r="AQ150" s="41"/>
      <c r="AR150" s="41"/>
      <c r="AS150" s="41"/>
      <c r="AT150" s="41"/>
      <c r="AU150" s="41"/>
      <c r="AV150" s="41"/>
      <c r="AW150" s="41"/>
      <c r="AX150" s="41"/>
      <c r="AY150" s="41"/>
      <c r="AZ150" s="41"/>
      <c r="BA150" s="41"/>
      <c r="BB150" s="41"/>
      <c r="BC150" s="41"/>
      <c r="BD150" s="41"/>
      <c r="BE150" s="41"/>
      <c r="BF150" s="41"/>
      <c r="BG150" s="41"/>
      <c r="BH150" s="41"/>
      <c r="BI150" s="41"/>
      <c r="BJ150" s="41"/>
      <c r="BK150" s="41"/>
      <c r="BL150" s="41"/>
      <c r="BM150" s="41"/>
      <c r="BN150" s="41"/>
      <c r="BO150" s="41"/>
      <c r="BP150" s="41"/>
      <c r="BQ150" s="41"/>
      <c r="BR150" s="41"/>
      <c r="BS150" s="41"/>
      <c r="BT150" s="41"/>
      <c r="BU150" s="41"/>
      <c r="BV150" s="41"/>
      <c r="BW150" s="41"/>
      <c r="BX150" s="41"/>
      <c r="BY150" s="41"/>
      <c r="BZ150" s="41"/>
      <c r="CA150" s="41"/>
      <c r="CB150" s="1"/>
      <c r="CC150" s="1"/>
    </row>
    <row r="151" spans="1:81" x14ac:dyDescent="0.25">
      <c r="A151" s="1"/>
      <c r="B151" s="1"/>
      <c r="C151" s="1"/>
      <c r="D151" s="1"/>
      <c r="E151" s="1"/>
      <c r="F151" s="97"/>
      <c r="G151" s="1"/>
      <c r="H151" s="1"/>
      <c r="I151" s="1"/>
      <c r="J151" s="18"/>
      <c r="K151" s="1"/>
      <c r="L151" s="1"/>
      <c r="M151" s="1"/>
      <c r="N151" s="1"/>
      <c r="O151" s="1"/>
      <c r="P151" s="1"/>
      <c r="Q151" s="1"/>
      <c r="R151" s="25"/>
      <c r="S151" s="1"/>
      <c r="T151" s="1"/>
      <c r="U151" s="41"/>
      <c r="V151" s="41"/>
      <c r="W151" s="41"/>
      <c r="X151" s="41"/>
      <c r="Y151" s="41"/>
      <c r="Z151" s="41"/>
      <c r="AA151" s="41"/>
      <c r="AB151" s="41"/>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c r="BM151" s="41"/>
      <c r="BN151" s="41"/>
      <c r="BO151" s="41"/>
      <c r="BP151" s="41"/>
      <c r="BQ151" s="41"/>
      <c r="BR151" s="41"/>
      <c r="BS151" s="41"/>
      <c r="BT151" s="41"/>
      <c r="BU151" s="41"/>
      <c r="BV151" s="41"/>
      <c r="BW151" s="41"/>
      <c r="BX151" s="41"/>
      <c r="BY151" s="41"/>
      <c r="BZ151" s="41"/>
      <c r="CA151" s="41"/>
      <c r="CB151" s="1"/>
      <c r="CC151" s="1"/>
    </row>
    <row r="152" spans="1:81" x14ac:dyDescent="0.25">
      <c r="A152" s="1"/>
      <c r="B152" s="1"/>
      <c r="C152" s="1"/>
      <c r="D152" s="1"/>
      <c r="E152" s="1"/>
      <c r="F152" s="97"/>
      <c r="G152" s="1"/>
      <c r="H152" s="1"/>
      <c r="I152" s="1"/>
      <c r="J152" s="18"/>
      <c r="K152" s="1"/>
      <c r="L152" s="1"/>
      <c r="M152" s="1"/>
      <c r="N152" s="1"/>
      <c r="O152" s="1"/>
      <c r="P152" s="1"/>
      <c r="Q152" s="1"/>
      <c r="R152" s="25"/>
      <c r="S152" s="1"/>
      <c r="T152" s="1"/>
      <c r="U152" s="41"/>
      <c r="V152" s="41"/>
      <c r="W152" s="41"/>
      <c r="X152" s="41"/>
      <c r="Y152" s="41"/>
      <c r="Z152" s="41"/>
      <c r="AA152" s="41"/>
      <c r="AB152" s="41"/>
      <c r="AC152" s="41"/>
      <c r="AD152" s="41"/>
      <c r="AE152" s="41"/>
      <c r="AF152" s="41"/>
      <c r="AG152" s="41"/>
      <c r="AH152" s="41"/>
      <c r="AI152" s="41"/>
      <c r="AJ152" s="41"/>
      <c r="AK152" s="41"/>
      <c r="AL152" s="41"/>
      <c r="AM152" s="41"/>
      <c r="AN152" s="41"/>
      <c r="AO152" s="41"/>
      <c r="AP152" s="41"/>
      <c r="AQ152" s="41"/>
      <c r="AR152" s="41"/>
      <c r="AS152" s="41"/>
      <c r="AT152" s="41"/>
      <c r="AU152" s="41"/>
      <c r="AV152" s="41"/>
      <c r="AW152" s="41"/>
      <c r="AX152" s="41"/>
      <c r="AY152" s="41"/>
      <c r="AZ152" s="41"/>
      <c r="BA152" s="41"/>
      <c r="BB152" s="41"/>
      <c r="BC152" s="41"/>
      <c r="BD152" s="41"/>
      <c r="BE152" s="41"/>
      <c r="BF152" s="41"/>
      <c r="BG152" s="41"/>
      <c r="BH152" s="41"/>
      <c r="BI152" s="41"/>
      <c r="BJ152" s="41"/>
      <c r="BK152" s="41"/>
      <c r="BL152" s="41"/>
      <c r="BM152" s="41"/>
      <c r="BN152" s="41"/>
      <c r="BO152" s="41"/>
      <c r="BP152" s="41"/>
      <c r="BQ152" s="41"/>
      <c r="BR152" s="41"/>
      <c r="BS152" s="41"/>
      <c r="BT152" s="41"/>
      <c r="BU152" s="41"/>
      <c r="BV152" s="41"/>
      <c r="BW152" s="41"/>
      <c r="BX152" s="41"/>
      <c r="BY152" s="41"/>
      <c r="BZ152" s="41"/>
      <c r="CA152" s="41"/>
      <c r="CB152" s="1"/>
      <c r="CC152" s="1"/>
    </row>
    <row r="153" spans="1:81" x14ac:dyDescent="0.25">
      <c r="A153" s="1"/>
      <c r="B153" s="1"/>
      <c r="C153" s="1"/>
      <c r="D153" s="1"/>
      <c r="E153" s="1"/>
      <c r="F153" s="97"/>
      <c r="G153" s="1"/>
      <c r="H153" s="1"/>
      <c r="I153" s="1"/>
      <c r="J153" s="18"/>
      <c r="K153" s="1"/>
      <c r="L153" s="1"/>
      <c r="M153" s="1"/>
      <c r="N153" s="1"/>
      <c r="O153" s="1"/>
      <c r="P153" s="1"/>
      <c r="Q153" s="1"/>
      <c r="R153" s="25"/>
      <c r="S153" s="1"/>
      <c r="T153" s="1"/>
      <c r="U153" s="41"/>
      <c r="V153" s="41"/>
      <c r="W153" s="41"/>
      <c r="X153" s="41"/>
      <c r="Y153" s="41"/>
      <c r="Z153" s="41"/>
      <c r="AA153" s="41"/>
      <c r="AB153" s="41"/>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41"/>
      <c r="BP153" s="41"/>
      <c r="BQ153" s="41"/>
      <c r="BR153" s="41"/>
      <c r="BS153" s="41"/>
      <c r="BT153" s="41"/>
      <c r="BU153" s="41"/>
      <c r="BV153" s="41"/>
      <c r="BW153" s="41"/>
      <c r="BX153" s="41"/>
      <c r="BY153" s="41"/>
      <c r="BZ153" s="41"/>
      <c r="CA153" s="41"/>
      <c r="CB153" s="1"/>
      <c r="CC153" s="1"/>
    </row>
    <row r="154" spans="1:81" x14ac:dyDescent="0.25">
      <c r="A154" s="1"/>
      <c r="B154" s="1"/>
      <c r="C154" s="1"/>
      <c r="D154" s="1"/>
      <c r="E154" s="1"/>
      <c r="F154" s="97"/>
      <c r="G154" s="1"/>
      <c r="H154" s="1"/>
      <c r="I154" s="1"/>
      <c r="J154" s="18"/>
      <c r="K154" s="1"/>
      <c r="L154" s="1"/>
      <c r="M154" s="1"/>
      <c r="N154" s="1"/>
      <c r="O154" s="1"/>
      <c r="P154" s="1"/>
      <c r="Q154" s="1"/>
      <c r="R154" s="25"/>
      <c r="S154" s="1"/>
      <c r="T154" s="1"/>
      <c r="U154" s="41"/>
      <c r="V154" s="41"/>
      <c r="W154" s="41"/>
      <c r="X154" s="41"/>
      <c r="Y154" s="41"/>
      <c r="Z154" s="41"/>
      <c r="AA154" s="41"/>
      <c r="AB154" s="41"/>
      <c r="AC154" s="41"/>
      <c r="AD154" s="41"/>
      <c r="AE154" s="41"/>
      <c r="AF154" s="41"/>
      <c r="AG154" s="41"/>
      <c r="AH154" s="41"/>
      <c r="AI154" s="41"/>
      <c r="AJ154" s="41"/>
      <c r="AK154" s="41"/>
      <c r="AL154" s="41"/>
      <c r="AM154" s="41"/>
      <c r="AN154" s="41"/>
      <c r="AO154" s="41"/>
      <c r="AP154" s="41"/>
      <c r="AQ154" s="41"/>
      <c r="AR154" s="41"/>
      <c r="AS154" s="41"/>
      <c r="AT154" s="41"/>
      <c r="AU154" s="41"/>
      <c r="AV154" s="41"/>
      <c r="AW154" s="41"/>
      <c r="AX154" s="41"/>
      <c r="AY154" s="41"/>
      <c r="AZ154" s="41"/>
      <c r="BA154" s="41"/>
      <c r="BB154" s="41"/>
      <c r="BC154" s="41"/>
      <c r="BD154" s="41"/>
      <c r="BE154" s="41"/>
      <c r="BF154" s="41"/>
      <c r="BG154" s="41"/>
      <c r="BH154" s="41"/>
      <c r="BI154" s="41"/>
      <c r="BJ154" s="41"/>
      <c r="BK154" s="41"/>
      <c r="BL154" s="41"/>
      <c r="BM154" s="41"/>
      <c r="BN154" s="41"/>
      <c r="BO154" s="41"/>
      <c r="BP154" s="41"/>
      <c r="BQ154" s="41"/>
      <c r="BR154" s="41"/>
      <c r="BS154" s="41"/>
      <c r="BT154" s="41"/>
      <c r="BU154" s="41"/>
      <c r="BV154" s="41"/>
      <c r="BW154" s="41"/>
      <c r="BX154" s="41"/>
      <c r="BY154" s="41"/>
      <c r="BZ154" s="41"/>
      <c r="CA154" s="41"/>
      <c r="CB154" s="1"/>
      <c r="CC154" s="1"/>
    </row>
    <row r="155" spans="1:81" x14ac:dyDescent="0.25">
      <c r="A155" s="1"/>
      <c r="B155" s="1"/>
      <c r="C155" s="1"/>
      <c r="D155" s="1"/>
      <c r="E155" s="1"/>
      <c r="F155" s="97"/>
      <c r="G155" s="1"/>
      <c r="H155" s="1"/>
      <c r="I155" s="1"/>
      <c r="J155" s="18"/>
      <c r="K155" s="1"/>
      <c r="L155" s="1"/>
      <c r="M155" s="1"/>
      <c r="N155" s="1"/>
      <c r="O155" s="1"/>
      <c r="P155" s="1"/>
      <c r="Q155" s="1"/>
      <c r="R155" s="25"/>
      <c r="S155" s="1"/>
      <c r="T155" s="1"/>
      <c r="U155" s="41"/>
      <c r="V155" s="41"/>
      <c r="W155" s="41"/>
      <c r="X155" s="41"/>
      <c r="Y155" s="41"/>
      <c r="Z155" s="41"/>
      <c r="AA155" s="41"/>
      <c r="AB155" s="41"/>
      <c r="AC155" s="41"/>
      <c r="AD155" s="41"/>
      <c r="AE155" s="41"/>
      <c r="AF155" s="41"/>
      <c r="AG155" s="41"/>
      <c r="AH155" s="41"/>
      <c r="AI155" s="41"/>
      <c r="AJ155" s="41"/>
      <c r="AK155" s="41"/>
      <c r="AL155" s="41"/>
      <c r="AM155" s="41"/>
      <c r="AN155" s="41"/>
      <c r="AO155" s="41"/>
      <c r="AP155" s="41"/>
      <c r="AQ155" s="41"/>
      <c r="AR155" s="41"/>
      <c r="AS155" s="41"/>
      <c r="AT155" s="41"/>
      <c r="AU155" s="41"/>
      <c r="AV155" s="41"/>
      <c r="AW155" s="41"/>
      <c r="AX155" s="41"/>
      <c r="AY155" s="41"/>
      <c r="AZ155" s="41"/>
      <c r="BA155" s="41"/>
      <c r="BB155" s="41"/>
      <c r="BC155" s="41"/>
      <c r="BD155" s="41"/>
      <c r="BE155" s="41"/>
      <c r="BF155" s="41"/>
      <c r="BG155" s="41"/>
      <c r="BH155" s="41"/>
      <c r="BI155" s="41"/>
      <c r="BJ155" s="41"/>
      <c r="BK155" s="41"/>
      <c r="BL155" s="41"/>
      <c r="BM155" s="41"/>
      <c r="BN155" s="41"/>
      <c r="BO155" s="41"/>
      <c r="BP155" s="41"/>
      <c r="BQ155" s="41"/>
      <c r="BR155" s="41"/>
      <c r="BS155" s="41"/>
      <c r="BT155" s="41"/>
      <c r="BU155" s="41"/>
      <c r="BV155" s="41"/>
      <c r="BW155" s="41"/>
      <c r="BX155" s="41"/>
      <c r="BY155" s="41"/>
      <c r="BZ155" s="41"/>
      <c r="CA155" s="41"/>
      <c r="CB155" s="1"/>
      <c r="CC155" s="1"/>
    </row>
    <row r="156" spans="1:81" x14ac:dyDescent="0.25">
      <c r="A156" s="1"/>
      <c r="B156" s="1"/>
      <c r="C156" s="1"/>
      <c r="D156" s="1"/>
      <c r="E156" s="1"/>
      <c r="F156" s="97"/>
      <c r="G156" s="1"/>
      <c r="H156" s="1"/>
      <c r="I156" s="1"/>
      <c r="J156" s="18"/>
      <c r="K156" s="1"/>
      <c r="L156" s="1"/>
      <c r="M156" s="1"/>
      <c r="N156" s="1"/>
      <c r="O156" s="1"/>
      <c r="P156" s="1"/>
      <c r="Q156" s="1"/>
      <c r="R156" s="25"/>
      <c r="S156" s="1"/>
      <c r="T156" s="1"/>
      <c r="U156" s="41"/>
      <c r="V156" s="41"/>
      <c r="W156" s="41"/>
      <c r="X156" s="41"/>
      <c r="Y156" s="41"/>
      <c r="Z156" s="41"/>
      <c r="AA156" s="41"/>
      <c r="AB156" s="41"/>
      <c r="AC156" s="41"/>
      <c r="AD156" s="41"/>
      <c r="AE156" s="41"/>
      <c r="AF156" s="41"/>
      <c r="AG156" s="41"/>
      <c r="AH156" s="41"/>
      <c r="AI156" s="41"/>
      <c r="AJ156" s="41"/>
      <c r="AK156" s="41"/>
      <c r="AL156" s="41"/>
      <c r="AM156" s="41"/>
      <c r="AN156" s="41"/>
      <c r="AO156" s="41"/>
      <c r="AP156" s="41"/>
      <c r="AQ156" s="41"/>
      <c r="AR156" s="41"/>
      <c r="AS156" s="41"/>
      <c r="AT156" s="41"/>
      <c r="AU156" s="41"/>
      <c r="AV156" s="41"/>
      <c r="AW156" s="41"/>
      <c r="AX156" s="41"/>
      <c r="AY156" s="41"/>
      <c r="AZ156" s="41"/>
      <c r="BA156" s="41"/>
      <c r="BB156" s="41"/>
      <c r="BC156" s="41"/>
      <c r="BD156" s="41"/>
      <c r="BE156" s="41"/>
      <c r="BF156" s="41"/>
      <c r="BG156" s="41"/>
      <c r="BH156" s="41"/>
      <c r="BI156" s="41"/>
      <c r="BJ156" s="41"/>
      <c r="BK156" s="41"/>
      <c r="BL156" s="41"/>
      <c r="BM156" s="41"/>
      <c r="BN156" s="41"/>
      <c r="BO156" s="41"/>
      <c r="BP156" s="41"/>
      <c r="BQ156" s="41"/>
      <c r="BR156" s="41"/>
      <c r="BS156" s="41"/>
      <c r="BT156" s="41"/>
      <c r="BU156" s="41"/>
      <c r="BV156" s="41"/>
      <c r="BW156" s="41"/>
      <c r="BX156" s="41"/>
      <c r="BY156" s="41"/>
      <c r="BZ156" s="41"/>
      <c r="CA156" s="41"/>
      <c r="CB156" s="1"/>
      <c r="CC156" s="1"/>
    </row>
    <row r="157" spans="1:81" x14ac:dyDescent="0.25">
      <c r="A157" s="1"/>
      <c r="B157" s="1"/>
      <c r="C157" s="1"/>
      <c r="D157" s="1"/>
      <c r="E157" s="1"/>
      <c r="F157" s="97"/>
      <c r="G157" s="1"/>
      <c r="H157" s="1"/>
      <c r="I157" s="1"/>
      <c r="J157" s="18"/>
      <c r="K157" s="1"/>
      <c r="L157" s="1"/>
      <c r="M157" s="1"/>
      <c r="N157" s="1"/>
      <c r="O157" s="1"/>
      <c r="P157" s="1"/>
      <c r="Q157" s="1"/>
      <c r="R157" s="25"/>
      <c r="S157" s="1"/>
      <c r="T157" s="1"/>
      <c r="U157" s="41"/>
      <c r="V157" s="41"/>
      <c r="W157" s="41"/>
      <c r="X157" s="41"/>
      <c r="Y157" s="41"/>
      <c r="Z157" s="41"/>
      <c r="AA157" s="41"/>
      <c r="AB157" s="41"/>
      <c r="AC157" s="41"/>
      <c r="AD157" s="41"/>
      <c r="AE157" s="41"/>
      <c r="AF157" s="41"/>
      <c r="AG157" s="41"/>
      <c r="AH157" s="41"/>
      <c r="AI157" s="41"/>
      <c r="AJ157" s="41"/>
      <c r="AK157" s="41"/>
      <c r="AL157" s="41"/>
      <c r="AM157" s="41"/>
      <c r="AN157" s="41"/>
      <c r="AO157" s="41"/>
      <c r="AP157" s="41"/>
      <c r="AQ157" s="41"/>
      <c r="AR157" s="41"/>
      <c r="AS157" s="41"/>
      <c r="AT157" s="41"/>
      <c r="AU157" s="41"/>
      <c r="AV157" s="41"/>
      <c r="AW157" s="41"/>
      <c r="AX157" s="41"/>
      <c r="AY157" s="41"/>
      <c r="AZ157" s="41"/>
      <c r="BA157" s="41"/>
      <c r="BB157" s="41"/>
      <c r="BC157" s="41"/>
      <c r="BD157" s="41"/>
      <c r="BE157" s="41"/>
      <c r="BF157" s="41"/>
      <c r="BG157" s="41"/>
      <c r="BH157" s="41"/>
      <c r="BI157" s="41"/>
      <c r="BJ157" s="41"/>
      <c r="BK157" s="41"/>
      <c r="BL157" s="41"/>
      <c r="BM157" s="41"/>
      <c r="BN157" s="41"/>
      <c r="BO157" s="41"/>
      <c r="BP157" s="41"/>
      <c r="BQ157" s="41"/>
      <c r="BR157" s="41"/>
      <c r="BS157" s="41"/>
      <c r="BT157" s="41"/>
      <c r="BU157" s="41"/>
      <c r="BV157" s="41"/>
      <c r="BW157" s="41"/>
      <c r="BX157" s="41"/>
      <c r="BY157" s="41"/>
      <c r="BZ157" s="41"/>
      <c r="CA157" s="41"/>
      <c r="CB157" s="1"/>
      <c r="CC157" s="1"/>
    </row>
    <row r="158" spans="1:81" x14ac:dyDescent="0.25">
      <c r="A158" s="1"/>
      <c r="B158" s="1"/>
      <c r="C158" s="1"/>
      <c r="D158" s="1"/>
      <c r="E158" s="1"/>
      <c r="F158" s="97"/>
      <c r="G158" s="1"/>
      <c r="H158" s="1"/>
      <c r="I158" s="1"/>
      <c r="J158" s="18"/>
      <c r="K158" s="1"/>
      <c r="L158" s="1"/>
      <c r="M158" s="1"/>
      <c r="N158" s="1"/>
      <c r="O158" s="1"/>
      <c r="P158" s="1"/>
      <c r="Q158" s="1"/>
      <c r="R158" s="25"/>
      <c r="S158" s="1"/>
      <c r="T158" s="1"/>
      <c r="U158" s="41"/>
      <c r="V158" s="41"/>
      <c r="W158" s="41"/>
      <c r="X158" s="41"/>
      <c r="Y158" s="41"/>
      <c r="Z158" s="41"/>
      <c r="AA158" s="41"/>
      <c r="AB158" s="41"/>
      <c r="AC158" s="41"/>
      <c r="AD158" s="41"/>
      <c r="AE158" s="41"/>
      <c r="AF158" s="41"/>
      <c r="AG158" s="41"/>
      <c r="AH158" s="41"/>
      <c r="AI158" s="41"/>
      <c r="AJ158" s="41"/>
      <c r="AK158" s="41"/>
      <c r="AL158" s="41"/>
      <c r="AM158" s="41"/>
      <c r="AN158" s="41"/>
      <c r="AO158" s="41"/>
      <c r="AP158" s="41"/>
      <c r="AQ158" s="41"/>
      <c r="AR158" s="41"/>
      <c r="AS158" s="41"/>
      <c r="AT158" s="41"/>
      <c r="AU158" s="41"/>
      <c r="AV158" s="41"/>
      <c r="AW158" s="41"/>
      <c r="AX158" s="41"/>
      <c r="AY158" s="41"/>
      <c r="AZ158" s="41"/>
      <c r="BA158" s="41"/>
      <c r="BB158" s="41"/>
      <c r="BC158" s="41"/>
      <c r="BD158" s="41"/>
      <c r="BE158" s="41"/>
      <c r="BF158" s="41"/>
      <c r="BG158" s="41"/>
      <c r="BH158" s="41"/>
      <c r="BI158" s="41"/>
      <c r="BJ158" s="41"/>
      <c r="BK158" s="41"/>
      <c r="BL158" s="41"/>
      <c r="BM158" s="41"/>
      <c r="BN158" s="41"/>
      <c r="BO158" s="41"/>
      <c r="BP158" s="41"/>
      <c r="BQ158" s="41"/>
      <c r="BR158" s="41"/>
      <c r="BS158" s="41"/>
      <c r="BT158" s="41"/>
      <c r="BU158" s="41"/>
      <c r="BV158" s="41"/>
      <c r="BW158" s="41"/>
      <c r="BX158" s="41"/>
      <c r="BY158" s="41"/>
      <c r="BZ158" s="41"/>
      <c r="CA158" s="41"/>
      <c r="CB158" s="1"/>
      <c r="CC158" s="1"/>
    </row>
    <row r="159" spans="1:81" x14ac:dyDescent="0.25">
      <c r="A159" s="1"/>
      <c r="B159" s="1"/>
      <c r="C159" s="1"/>
      <c r="D159" s="1"/>
      <c r="E159" s="1"/>
      <c r="F159" s="97"/>
      <c r="G159" s="1"/>
      <c r="H159" s="1"/>
      <c r="I159" s="1"/>
      <c r="J159" s="18"/>
      <c r="K159" s="1"/>
      <c r="L159" s="1"/>
      <c r="M159" s="1"/>
      <c r="N159" s="1"/>
      <c r="O159" s="1"/>
      <c r="P159" s="1"/>
      <c r="Q159" s="1"/>
      <c r="R159" s="25"/>
      <c r="S159" s="1"/>
      <c r="T159" s="1"/>
      <c r="U159" s="41"/>
      <c r="V159" s="41"/>
      <c r="W159" s="41"/>
      <c r="X159" s="41"/>
      <c r="Y159" s="41"/>
      <c r="Z159" s="41"/>
      <c r="AA159" s="41"/>
      <c r="AB159" s="41"/>
      <c r="AC159" s="41"/>
      <c r="AD159" s="41"/>
      <c r="AE159" s="41"/>
      <c r="AF159" s="41"/>
      <c r="AG159" s="41"/>
      <c r="AH159" s="41"/>
      <c r="AI159" s="41"/>
      <c r="AJ159" s="41"/>
      <c r="AK159" s="41"/>
      <c r="AL159" s="41"/>
      <c r="AM159" s="41"/>
      <c r="AN159" s="41"/>
      <c r="AO159" s="41"/>
      <c r="AP159" s="41"/>
      <c r="AQ159" s="41"/>
      <c r="AR159" s="41"/>
      <c r="AS159" s="41"/>
      <c r="AT159" s="41"/>
      <c r="AU159" s="41"/>
      <c r="AV159" s="41"/>
      <c r="AW159" s="41"/>
      <c r="AX159" s="41"/>
      <c r="AY159" s="41"/>
      <c r="AZ159" s="41"/>
      <c r="BA159" s="41"/>
      <c r="BB159" s="41"/>
      <c r="BC159" s="41"/>
      <c r="BD159" s="41"/>
      <c r="BE159" s="41"/>
      <c r="BF159" s="41"/>
      <c r="BG159" s="41"/>
      <c r="BH159" s="41"/>
      <c r="BI159" s="41"/>
      <c r="BJ159" s="41"/>
      <c r="BK159" s="41"/>
      <c r="BL159" s="41"/>
      <c r="BM159" s="41"/>
      <c r="BN159" s="41"/>
      <c r="BO159" s="41"/>
      <c r="BP159" s="41"/>
      <c r="BQ159" s="41"/>
      <c r="BR159" s="41"/>
      <c r="BS159" s="41"/>
      <c r="BT159" s="41"/>
      <c r="BU159" s="41"/>
      <c r="BV159" s="41"/>
      <c r="BW159" s="41"/>
      <c r="BX159" s="41"/>
      <c r="BY159" s="41"/>
      <c r="BZ159" s="41"/>
      <c r="CA159" s="41"/>
      <c r="CB159" s="1"/>
      <c r="CC159" s="1"/>
    </row>
    <row r="160" spans="1:81" x14ac:dyDescent="0.25">
      <c r="A160" s="1"/>
      <c r="B160" s="1"/>
      <c r="C160" s="1"/>
      <c r="D160" s="1"/>
      <c r="E160" s="1"/>
      <c r="F160" s="97"/>
      <c r="G160" s="1"/>
      <c r="H160" s="1"/>
      <c r="I160" s="1"/>
      <c r="J160" s="18"/>
      <c r="K160" s="1"/>
      <c r="L160" s="1"/>
      <c r="M160" s="1"/>
      <c r="N160" s="1"/>
      <c r="O160" s="1"/>
      <c r="P160" s="1"/>
      <c r="Q160" s="1"/>
      <c r="R160" s="25"/>
      <c r="S160" s="1"/>
      <c r="T160" s="1"/>
      <c r="U160" s="41"/>
      <c r="V160" s="41"/>
      <c r="W160" s="41"/>
      <c r="X160" s="41"/>
      <c r="Y160" s="41"/>
      <c r="Z160" s="41"/>
      <c r="AA160" s="41"/>
      <c r="AB160" s="41"/>
      <c r="AC160" s="41"/>
      <c r="AD160" s="41"/>
      <c r="AE160" s="41"/>
      <c r="AF160" s="41"/>
      <c r="AG160" s="41"/>
      <c r="AH160" s="41"/>
      <c r="AI160" s="41"/>
      <c r="AJ160" s="41"/>
      <c r="AK160" s="41"/>
      <c r="AL160" s="41"/>
      <c r="AM160" s="41"/>
      <c r="AN160" s="41"/>
      <c r="AO160" s="41"/>
      <c r="AP160" s="41"/>
      <c r="AQ160" s="41"/>
      <c r="AR160" s="41"/>
      <c r="AS160" s="41"/>
      <c r="AT160" s="41"/>
      <c r="AU160" s="41"/>
      <c r="AV160" s="41"/>
      <c r="AW160" s="41"/>
      <c r="AX160" s="41"/>
      <c r="AY160" s="41"/>
      <c r="AZ160" s="41"/>
      <c r="BA160" s="41"/>
      <c r="BB160" s="41"/>
      <c r="BC160" s="41"/>
      <c r="BD160" s="41"/>
      <c r="BE160" s="41"/>
      <c r="BF160" s="41"/>
      <c r="BG160" s="41"/>
      <c r="BH160" s="41"/>
      <c r="BI160" s="41"/>
      <c r="BJ160" s="41"/>
      <c r="BK160" s="41"/>
      <c r="BL160" s="41"/>
      <c r="BM160" s="41"/>
      <c r="BN160" s="41"/>
      <c r="BO160" s="41"/>
      <c r="BP160" s="41"/>
      <c r="BQ160" s="41"/>
      <c r="BR160" s="41"/>
      <c r="BS160" s="41"/>
      <c r="BT160" s="41"/>
      <c r="BU160" s="41"/>
      <c r="BV160" s="41"/>
      <c r="BW160" s="41"/>
      <c r="BX160" s="41"/>
      <c r="BY160" s="41"/>
      <c r="BZ160" s="41"/>
      <c r="CA160" s="41"/>
      <c r="CB160" s="1"/>
      <c r="CC160" s="1"/>
    </row>
    <row r="161" spans="1:81" x14ac:dyDescent="0.25">
      <c r="A161" s="1"/>
      <c r="B161" s="1"/>
      <c r="C161" s="1"/>
      <c r="D161" s="1"/>
      <c r="E161" s="1"/>
      <c r="F161" s="97"/>
      <c r="G161" s="1"/>
      <c r="H161" s="1"/>
      <c r="I161" s="1"/>
      <c r="J161" s="18"/>
      <c r="K161" s="1"/>
      <c r="L161" s="1"/>
      <c r="M161" s="1"/>
      <c r="N161" s="1"/>
      <c r="O161" s="1"/>
      <c r="P161" s="1"/>
      <c r="Q161" s="1"/>
      <c r="R161" s="25"/>
      <c r="S161" s="1"/>
      <c r="T161" s="1"/>
      <c r="U161" s="41"/>
      <c r="V161" s="41"/>
      <c r="W161" s="41"/>
      <c r="X161" s="41"/>
      <c r="Y161" s="41"/>
      <c r="Z161" s="41"/>
      <c r="AA161" s="41"/>
      <c r="AB161" s="41"/>
      <c r="AC161" s="41"/>
      <c r="AD161" s="41"/>
      <c r="AE161" s="41"/>
      <c r="AF161" s="41"/>
      <c r="AG161" s="41"/>
      <c r="AH161" s="41"/>
      <c r="AI161" s="41"/>
      <c r="AJ161" s="41"/>
      <c r="AK161" s="41"/>
      <c r="AL161" s="41"/>
      <c r="AM161" s="41"/>
      <c r="AN161" s="41"/>
      <c r="AO161" s="41"/>
      <c r="AP161" s="41"/>
      <c r="AQ161" s="41"/>
      <c r="AR161" s="41"/>
      <c r="AS161" s="41"/>
      <c r="AT161" s="41"/>
      <c r="AU161" s="41"/>
      <c r="AV161" s="41"/>
      <c r="AW161" s="41"/>
      <c r="AX161" s="41"/>
      <c r="AY161" s="41"/>
      <c r="AZ161" s="41"/>
      <c r="BA161" s="41"/>
      <c r="BB161" s="41"/>
      <c r="BC161" s="41"/>
      <c r="BD161" s="41"/>
      <c r="BE161" s="41"/>
      <c r="BF161" s="41"/>
      <c r="BG161" s="41"/>
      <c r="BH161" s="41"/>
      <c r="BI161" s="41"/>
      <c r="BJ161" s="41"/>
      <c r="BK161" s="41"/>
      <c r="BL161" s="41"/>
      <c r="BM161" s="41"/>
      <c r="BN161" s="41"/>
      <c r="BO161" s="41"/>
      <c r="BP161" s="41"/>
      <c r="BQ161" s="41"/>
      <c r="BR161" s="41"/>
      <c r="BS161" s="41"/>
      <c r="BT161" s="41"/>
      <c r="BU161" s="41"/>
      <c r="BV161" s="41"/>
      <c r="BW161" s="41"/>
      <c r="BX161" s="41"/>
      <c r="BY161" s="41"/>
      <c r="BZ161" s="41"/>
      <c r="CA161" s="41"/>
      <c r="CB161" s="1"/>
      <c r="CC161" s="1"/>
    </row>
    <row r="162" spans="1:81" x14ac:dyDescent="0.25">
      <c r="A162" s="1"/>
      <c r="B162" s="1"/>
      <c r="C162" s="1"/>
      <c r="D162" s="1"/>
      <c r="E162" s="1"/>
      <c r="F162" s="97"/>
      <c r="G162" s="1"/>
      <c r="H162" s="1"/>
      <c r="I162" s="1"/>
      <c r="J162" s="18"/>
      <c r="K162" s="1"/>
      <c r="L162" s="1"/>
      <c r="M162" s="1"/>
      <c r="N162" s="1"/>
      <c r="O162" s="1"/>
      <c r="P162" s="1"/>
      <c r="Q162" s="1"/>
      <c r="R162" s="25"/>
      <c r="S162" s="1"/>
      <c r="T162" s="1"/>
      <c r="U162" s="41"/>
      <c r="V162" s="41"/>
      <c r="W162" s="41"/>
      <c r="X162" s="41"/>
      <c r="Y162" s="41"/>
      <c r="Z162" s="41"/>
      <c r="AA162" s="41"/>
      <c r="AB162" s="41"/>
      <c r="AC162" s="41"/>
      <c r="AD162" s="41"/>
      <c r="AE162" s="41"/>
      <c r="AF162" s="41"/>
      <c r="AG162" s="41"/>
      <c r="AH162" s="41"/>
      <c r="AI162" s="41"/>
      <c r="AJ162" s="41"/>
      <c r="AK162" s="41"/>
      <c r="AL162" s="41"/>
      <c r="AM162" s="41"/>
      <c r="AN162" s="41"/>
      <c r="AO162" s="41"/>
      <c r="AP162" s="41"/>
      <c r="AQ162" s="41"/>
      <c r="AR162" s="41"/>
      <c r="AS162" s="41"/>
      <c r="AT162" s="41"/>
      <c r="AU162" s="41"/>
      <c r="AV162" s="41"/>
      <c r="AW162" s="41"/>
      <c r="AX162" s="41"/>
      <c r="AY162" s="41"/>
      <c r="AZ162" s="41"/>
      <c r="BA162" s="41"/>
      <c r="BB162" s="41"/>
      <c r="BC162" s="41"/>
      <c r="BD162" s="41"/>
      <c r="BE162" s="41"/>
      <c r="BF162" s="41"/>
      <c r="BG162" s="41"/>
      <c r="BH162" s="41"/>
      <c r="BI162" s="41"/>
      <c r="BJ162" s="41"/>
      <c r="BK162" s="41"/>
      <c r="BL162" s="41"/>
      <c r="BM162" s="41"/>
      <c r="BN162" s="41"/>
      <c r="BO162" s="41"/>
      <c r="BP162" s="41"/>
      <c r="BQ162" s="41"/>
      <c r="BR162" s="41"/>
      <c r="BS162" s="41"/>
      <c r="BT162" s="41"/>
      <c r="BU162" s="41"/>
      <c r="BV162" s="41"/>
      <c r="BW162" s="41"/>
      <c r="BX162" s="41"/>
      <c r="BY162" s="41"/>
      <c r="BZ162" s="41"/>
      <c r="CA162" s="41"/>
      <c r="CB162" s="1"/>
      <c r="CC162" s="1"/>
    </row>
    <row r="163" spans="1:81" x14ac:dyDescent="0.25">
      <c r="A163" s="1"/>
      <c r="B163" s="1"/>
      <c r="C163" s="1"/>
      <c r="D163" s="1"/>
      <c r="E163" s="1"/>
      <c r="F163" s="97"/>
      <c r="G163" s="1"/>
      <c r="H163" s="1"/>
      <c r="I163" s="1"/>
      <c r="J163" s="18"/>
      <c r="K163" s="1"/>
      <c r="L163" s="1"/>
      <c r="M163" s="1"/>
      <c r="N163" s="1"/>
      <c r="O163" s="1"/>
      <c r="P163" s="1"/>
      <c r="Q163" s="1"/>
      <c r="R163" s="25"/>
      <c r="S163" s="1"/>
      <c r="T163" s="1"/>
      <c r="U163" s="41"/>
      <c r="V163" s="41"/>
      <c r="W163" s="41"/>
      <c r="X163" s="41"/>
      <c r="Y163" s="41"/>
      <c r="Z163" s="41"/>
      <c r="AA163" s="41"/>
      <c r="AB163" s="41"/>
      <c r="AC163" s="41"/>
      <c r="AD163" s="41"/>
      <c r="AE163" s="41"/>
      <c r="AF163" s="41"/>
      <c r="AG163" s="41"/>
      <c r="AH163" s="41"/>
      <c r="AI163" s="41"/>
      <c r="AJ163" s="41"/>
      <c r="AK163" s="41"/>
      <c r="AL163" s="41"/>
      <c r="AM163" s="41"/>
      <c r="AN163" s="41"/>
      <c r="AO163" s="41"/>
      <c r="AP163" s="41"/>
      <c r="AQ163" s="41"/>
      <c r="AR163" s="41"/>
      <c r="AS163" s="41"/>
      <c r="AT163" s="41"/>
      <c r="AU163" s="41"/>
      <c r="AV163" s="41"/>
      <c r="AW163" s="41"/>
      <c r="AX163" s="41"/>
      <c r="AY163" s="41"/>
      <c r="AZ163" s="41"/>
      <c r="BA163" s="41"/>
      <c r="BB163" s="41"/>
      <c r="BC163" s="41"/>
      <c r="BD163" s="41"/>
      <c r="BE163" s="41"/>
      <c r="BF163" s="41"/>
      <c r="BG163" s="41"/>
      <c r="BH163" s="41"/>
      <c r="BI163" s="41"/>
      <c r="BJ163" s="41"/>
      <c r="BK163" s="41"/>
      <c r="BL163" s="41"/>
      <c r="BM163" s="41"/>
      <c r="BN163" s="41"/>
      <c r="BO163" s="41"/>
      <c r="BP163" s="41"/>
      <c r="BQ163" s="41"/>
      <c r="BR163" s="41"/>
      <c r="BS163" s="41"/>
      <c r="BT163" s="41"/>
      <c r="BU163" s="41"/>
      <c r="BV163" s="41"/>
      <c r="BW163" s="41"/>
      <c r="BX163" s="41"/>
      <c r="BY163" s="41"/>
      <c r="BZ163" s="41"/>
      <c r="CA163" s="41"/>
      <c r="CB163" s="1"/>
      <c r="CC163" s="1"/>
    </row>
    <row r="164" spans="1:81" x14ac:dyDescent="0.25">
      <c r="A164" s="1"/>
      <c r="B164" s="1"/>
      <c r="C164" s="1"/>
      <c r="D164" s="1"/>
      <c r="E164" s="1"/>
      <c r="F164" s="97"/>
      <c r="G164" s="1"/>
      <c r="H164" s="1"/>
      <c r="I164" s="1"/>
      <c r="J164" s="18"/>
      <c r="K164" s="1"/>
      <c r="L164" s="1"/>
      <c r="M164" s="1"/>
      <c r="N164" s="1"/>
      <c r="O164" s="1"/>
      <c r="P164" s="1"/>
      <c r="Q164" s="1"/>
      <c r="R164" s="25"/>
      <c r="S164" s="1"/>
      <c r="T164" s="1"/>
      <c r="U164" s="41"/>
      <c r="V164" s="41"/>
      <c r="W164" s="41"/>
      <c r="X164" s="41"/>
      <c r="Y164" s="41"/>
      <c r="Z164" s="41"/>
      <c r="AA164" s="41"/>
      <c r="AB164" s="41"/>
      <c r="AC164" s="41"/>
      <c r="AD164" s="41"/>
      <c r="AE164" s="41"/>
      <c r="AF164" s="41"/>
      <c r="AG164" s="41"/>
      <c r="AH164" s="41"/>
      <c r="AI164" s="41"/>
      <c r="AJ164" s="41"/>
      <c r="AK164" s="41"/>
      <c r="AL164" s="41"/>
      <c r="AM164" s="41"/>
      <c r="AN164" s="41"/>
      <c r="AO164" s="41"/>
      <c r="AP164" s="41"/>
      <c r="AQ164" s="41"/>
      <c r="AR164" s="41"/>
      <c r="AS164" s="41"/>
      <c r="AT164" s="41"/>
      <c r="AU164" s="41"/>
      <c r="AV164" s="41"/>
      <c r="AW164" s="41"/>
      <c r="AX164" s="41"/>
      <c r="AY164" s="41"/>
      <c r="AZ164" s="41"/>
      <c r="BA164" s="41"/>
      <c r="BB164" s="41"/>
      <c r="BC164" s="41"/>
      <c r="BD164" s="41"/>
      <c r="BE164" s="41"/>
      <c r="BF164" s="41"/>
      <c r="BG164" s="41"/>
      <c r="BH164" s="41"/>
      <c r="BI164" s="41"/>
      <c r="BJ164" s="41"/>
      <c r="BK164" s="41"/>
      <c r="BL164" s="41"/>
      <c r="BM164" s="41"/>
      <c r="BN164" s="41"/>
      <c r="BO164" s="41"/>
      <c r="BP164" s="41"/>
      <c r="BQ164" s="41"/>
      <c r="BR164" s="41"/>
      <c r="BS164" s="41"/>
      <c r="BT164" s="41"/>
      <c r="BU164" s="41"/>
      <c r="BV164" s="41"/>
      <c r="BW164" s="41"/>
      <c r="BX164" s="41"/>
      <c r="BY164" s="41"/>
      <c r="BZ164" s="41"/>
      <c r="CA164" s="41"/>
      <c r="CB164" s="1"/>
      <c r="CC164" s="1"/>
    </row>
    <row r="165" spans="1:81" x14ac:dyDescent="0.25">
      <c r="A165" s="1"/>
      <c r="B165" s="1"/>
      <c r="C165" s="1"/>
      <c r="D165" s="1"/>
      <c r="E165" s="1"/>
      <c r="F165" s="97"/>
      <c r="G165" s="1"/>
      <c r="H165" s="1"/>
      <c r="I165" s="1"/>
      <c r="J165" s="18"/>
      <c r="K165" s="1"/>
      <c r="L165" s="1"/>
      <c r="M165" s="1"/>
      <c r="N165" s="1"/>
      <c r="O165" s="1"/>
      <c r="P165" s="1"/>
      <c r="Q165" s="1"/>
      <c r="R165" s="25"/>
      <c r="S165" s="1"/>
      <c r="T165" s="1"/>
      <c r="U165" s="41"/>
      <c r="V165" s="41"/>
      <c r="W165" s="41"/>
      <c r="X165" s="41"/>
      <c r="Y165" s="41"/>
      <c r="Z165" s="41"/>
      <c r="AA165" s="41"/>
      <c r="AB165" s="41"/>
      <c r="AC165" s="41"/>
      <c r="AD165" s="41"/>
      <c r="AE165" s="41"/>
      <c r="AF165" s="41"/>
      <c r="AG165" s="41"/>
      <c r="AH165" s="41"/>
      <c r="AI165" s="41"/>
      <c r="AJ165" s="41"/>
      <c r="AK165" s="41"/>
      <c r="AL165" s="41"/>
      <c r="AM165" s="41"/>
      <c r="AN165" s="41"/>
      <c r="AO165" s="41"/>
      <c r="AP165" s="41"/>
      <c r="AQ165" s="41"/>
      <c r="AR165" s="41"/>
      <c r="AS165" s="41"/>
      <c r="AT165" s="41"/>
      <c r="AU165" s="41"/>
      <c r="AV165" s="41"/>
      <c r="AW165" s="41"/>
      <c r="AX165" s="41"/>
      <c r="AY165" s="41"/>
      <c r="AZ165" s="41"/>
      <c r="BA165" s="41"/>
      <c r="BB165" s="41"/>
      <c r="BC165" s="41"/>
      <c r="BD165" s="41"/>
      <c r="BE165" s="41"/>
      <c r="BF165" s="41"/>
      <c r="BG165" s="41"/>
      <c r="BH165" s="41"/>
      <c r="BI165" s="41"/>
      <c r="BJ165" s="41"/>
      <c r="BK165" s="41"/>
      <c r="BL165" s="41"/>
      <c r="BM165" s="41"/>
      <c r="BN165" s="41"/>
      <c r="BO165" s="41"/>
      <c r="BP165" s="41"/>
      <c r="BQ165" s="41"/>
      <c r="BR165" s="41"/>
      <c r="BS165" s="41"/>
      <c r="BT165" s="41"/>
      <c r="BU165" s="41"/>
      <c r="BV165" s="41"/>
      <c r="BW165" s="41"/>
      <c r="BX165" s="41"/>
      <c r="BY165" s="41"/>
      <c r="BZ165" s="41"/>
      <c r="CA165" s="41"/>
      <c r="CB165" s="1"/>
      <c r="CC165" s="1"/>
    </row>
    <row r="166" spans="1:81" x14ac:dyDescent="0.25">
      <c r="A166" s="1"/>
      <c r="B166" s="1"/>
      <c r="C166" s="1"/>
      <c r="D166" s="1"/>
      <c r="E166" s="1"/>
      <c r="F166" s="97"/>
      <c r="G166" s="1"/>
      <c r="H166" s="1"/>
      <c r="I166" s="1"/>
      <c r="J166" s="18"/>
      <c r="K166" s="1"/>
      <c r="L166" s="1"/>
      <c r="M166" s="1"/>
      <c r="N166" s="1"/>
      <c r="O166" s="1"/>
      <c r="P166" s="1"/>
      <c r="Q166" s="1"/>
      <c r="R166" s="25"/>
      <c r="S166" s="1"/>
      <c r="T166" s="1"/>
      <c r="U166" s="41"/>
      <c r="V166" s="41"/>
      <c r="W166" s="41"/>
      <c r="X166" s="41"/>
      <c r="Y166" s="41"/>
      <c r="Z166" s="41"/>
      <c r="AA166" s="41"/>
      <c r="AB166" s="41"/>
      <c r="AC166" s="41"/>
      <c r="AD166" s="41"/>
      <c r="AE166" s="41"/>
      <c r="AF166" s="41"/>
      <c r="AG166" s="41"/>
      <c r="AH166" s="41"/>
      <c r="AI166" s="41"/>
      <c r="AJ166" s="41"/>
      <c r="AK166" s="41"/>
      <c r="AL166" s="41"/>
      <c r="AM166" s="41"/>
      <c r="AN166" s="41"/>
      <c r="AO166" s="41"/>
      <c r="AP166" s="41"/>
      <c r="AQ166" s="41"/>
      <c r="AR166" s="41"/>
      <c r="AS166" s="41"/>
      <c r="AT166" s="41"/>
      <c r="AU166" s="41"/>
      <c r="AV166" s="41"/>
      <c r="AW166" s="41"/>
      <c r="AX166" s="41"/>
      <c r="AY166" s="41"/>
      <c r="AZ166" s="41"/>
      <c r="BA166" s="41"/>
      <c r="BB166" s="41"/>
      <c r="BC166" s="41"/>
      <c r="BD166" s="41"/>
      <c r="BE166" s="41"/>
      <c r="BF166" s="41"/>
      <c r="BG166" s="41"/>
      <c r="BH166" s="41"/>
      <c r="BI166" s="41"/>
      <c r="BJ166" s="41"/>
      <c r="BK166" s="41"/>
      <c r="BL166" s="41"/>
      <c r="BM166" s="41"/>
      <c r="BN166" s="41"/>
      <c r="BO166" s="41"/>
      <c r="BP166" s="41"/>
      <c r="BQ166" s="41"/>
      <c r="BR166" s="41"/>
      <c r="BS166" s="41"/>
      <c r="BT166" s="41"/>
      <c r="BU166" s="41"/>
      <c r="BV166" s="41"/>
      <c r="BW166" s="41"/>
      <c r="BX166" s="41"/>
      <c r="BY166" s="41"/>
      <c r="BZ166" s="41"/>
      <c r="CA166" s="41"/>
      <c r="CB166" s="1"/>
      <c r="CC166" s="1"/>
    </row>
    <row r="167" spans="1:81" x14ac:dyDescent="0.25">
      <c r="A167" s="1"/>
      <c r="B167" s="1"/>
      <c r="C167" s="1"/>
      <c r="D167" s="1"/>
      <c r="E167" s="1"/>
      <c r="F167" s="97"/>
      <c r="G167" s="1"/>
      <c r="H167" s="1"/>
      <c r="I167" s="1"/>
      <c r="J167" s="18"/>
      <c r="K167" s="1"/>
      <c r="L167" s="1"/>
      <c r="M167" s="1"/>
      <c r="N167" s="1"/>
      <c r="O167" s="1"/>
      <c r="P167" s="1"/>
      <c r="Q167" s="1"/>
      <c r="R167" s="25"/>
      <c r="S167" s="1"/>
      <c r="T167" s="1"/>
      <c r="U167" s="41"/>
      <c r="V167" s="41"/>
      <c r="W167" s="41"/>
      <c r="X167" s="41"/>
      <c r="Y167" s="41"/>
      <c r="Z167" s="41"/>
      <c r="AA167" s="41"/>
      <c r="AB167" s="41"/>
      <c r="AC167" s="41"/>
      <c r="AD167" s="41"/>
      <c r="AE167" s="41"/>
      <c r="AF167" s="41"/>
      <c r="AG167" s="41"/>
      <c r="AH167" s="41"/>
      <c r="AI167" s="41"/>
      <c r="AJ167" s="41"/>
      <c r="AK167" s="41"/>
      <c r="AL167" s="41"/>
      <c r="AM167" s="41"/>
      <c r="AN167" s="41"/>
      <c r="AO167" s="41"/>
      <c r="AP167" s="41"/>
      <c r="AQ167" s="41"/>
      <c r="AR167" s="41"/>
      <c r="AS167" s="41"/>
      <c r="AT167" s="41"/>
      <c r="AU167" s="41"/>
      <c r="AV167" s="41"/>
      <c r="AW167" s="41"/>
      <c r="AX167" s="41"/>
      <c r="AY167" s="41"/>
      <c r="AZ167" s="41"/>
      <c r="BA167" s="41"/>
      <c r="BB167" s="41"/>
      <c r="BC167" s="41"/>
      <c r="BD167" s="41"/>
      <c r="BE167" s="41"/>
      <c r="BF167" s="41"/>
      <c r="BG167" s="41"/>
      <c r="BH167" s="41"/>
      <c r="BI167" s="41"/>
      <c r="BJ167" s="41"/>
      <c r="BK167" s="41"/>
      <c r="BL167" s="41"/>
      <c r="BM167" s="41"/>
      <c r="BN167" s="41"/>
      <c r="BO167" s="41"/>
      <c r="BP167" s="41"/>
      <c r="BQ167" s="41"/>
      <c r="BR167" s="41"/>
      <c r="BS167" s="41"/>
      <c r="BT167" s="41"/>
      <c r="BU167" s="41"/>
      <c r="BV167" s="41"/>
      <c r="BW167" s="41"/>
      <c r="BX167" s="41"/>
      <c r="BY167" s="41"/>
      <c r="BZ167" s="41"/>
      <c r="CA167" s="41"/>
      <c r="CB167" s="1"/>
      <c r="CC167" s="1"/>
    </row>
    <row r="168" spans="1:81" x14ac:dyDescent="0.25">
      <c r="A168" s="1"/>
      <c r="B168" s="1"/>
      <c r="C168" s="1"/>
      <c r="D168" s="1"/>
      <c r="E168" s="1"/>
      <c r="F168" s="97"/>
      <c r="G168" s="1"/>
      <c r="H168" s="1"/>
      <c r="I168" s="1"/>
      <c r="J168" s="18"/>
      <c r="K168" s="1"/>
      <c r="L168" s="1"/>
      <c r="M168" s="1"/>
      <c r="N168" s="1"/>
      <c r="O168" s="1"/>
      <c r="P168" s="1"/>
      <c r="Q168" s="1"/>
      <c r="R168" s="25"/>
      <c r="S168" s="1"/>
      <c r="T168" s="1"/>
      <c r="U168" s="41"/>
      <c r="V168" s="41"/>
      <c r="W168" s="41"/>
      <c r="X168" s="41"/>
      <c r="Y168" s="41"/>
      <c r="Z168" s="41"/>
      <c r="AA168" s="41"/>
      <c r="AB168" s="41"/>
      <c r="AC168" s="41"/>
      <c r="AD168" s="41"/>
      <c r="AE168" s="41"/>
      <c r="AF168" s="41"/>
      <c r="AG168" s="41"/>
      <c r="AH168" s="41"/>
      <c r="AI168" s="41"/>
      <c r="AJ168" s="41"/>
      <c r="AK168" s="41"/>
      <c r="AL168" s="41"/>
      <c r="AM168" s="41"/>
      <c r="AN168" s="41"/>
      <c r="AO168" s="41"/>
      <c r="AP168" s="41"/>
      <c r="AQ168" s="41"/>
      <c r="AR168" s="41"/>
      <c r="AS168" s="41"/>
      <c r="AT168" s="41"/>
      <c r="AU168" s="41"/>
      <c r="AV168" s="41"/>
      <c r="AW168" s="41"/>
      <c r="AX168" s="41"/>
      <c r="AY168" s="41"/>
      <c r="AZ168" s="41"/>
      <c r="BA168" s="41"/>
      <c r="BB168" s="41"/>
      <c r="BC168" s="41"/>
      <c r="BD168" s="41"/>
      <c r="BE168" s="41"/>
      <c r="BF168" s="41"/>
      <c r="BG168" s="41"/>
      <c r="BH168" s="41"/>
      <c r="BI168" s="41"/>
      <c r="BJ168" s="41"/>
      <c r="BK168" s="41"/>
      <c r="BL168" s="41"/>
      <c r="BM168" s="41"/>
      <c r="BN168" s="41"/>
      <c r="BO168" s="41"/>
      <c r="BP168" s="41"/>
      <c r="BQ168" s="41"/>
      <c r="BR168" s="41"/>
      <c r="BS168" s="41"/>
      <c r="BT168" s="41"/>
      <c r="BU168" s="41"/>
      <c r="BV168" s="41"/>
      <c r="BW168" s="41"/>
      <c r="BX168" s="41"/>
      <c r="BY168" s="41"/>
      <c r="BZ168" s="41"/>
      <c r="CA168" s="41"/>
      <c r="CB168" s="1"/>
      <c r="CC168" s="1"/>
    </row>
    <row r="169" spans="1:81" x14ac:dyDescent="0.25">
      <c r="A169" s="1"/>
      <c r="B169" s="1"/>
      <c r="C169" s="1"/>
      <c r="D169" s="1"/>
      <c r="E169" s="1"/>
      <c r="F169" s="97"/>
      <c r="G169" s="1"/>
      <c r="H169" s="1"/>
      <c r="I169" s="1"/>
      <c r="J169" s="18"/>
      <c r="K169" s="1"/>
      <c r="L169" s="1"/>
      <c r="M169" s="1"/>
      <c r="N169" s="1"/>
      <c r="O169" s="1"/>
      <c r="P169" s="1"/>
      <c r="Q169" s="1"/>
      <c r="R169" s="25"/>
      <c r="S169" s="1"/>
      <c r="T169" s="1"/>
      <c r="U169" s="41"/>
      <c r="V169" s="41"/>
      <c r="W169" s="41"/>
      <c r="X169" s="41"/>
      <c r="Y169" s="41"/>
      <c r="Z169" s="41"/>
      <c r="AA169" s="41"/>
      <c r="AB169" s="41"/>
      <c r="AC169" s="41"/>
      <c r="AD169" s="41"/>
      <c r="AE169" s="41"/>
      <c r="AF169" s="41"/>
      <c r="AG169" s="41"/>
      <c r="AH169" s="41"/>
      <c r="AI169" s="41"/>
      <c r="AJ169" s="41"/>
      <c r="AK169" s="41"/>
      <c r="AL169" s="41"/>
      <c r="AM169" s="41"/>
      <c r="AN169" s="41"/>
      <c r="AO169" s="41"/>
      <c r="AP169" s="41"/>
      <c r="AQ169" s="41"/>
      <c r="AR169" s="41"/>
      <c r="AS169" s="41"/>
      <c r="AT169" s="41"/>
      <c r="AU169" s="41"/>
      <c r="AV169" s="41"/>
      <c r="AW169" s="41"/>
      <c r="AX169" s="41"/>
      <c r="AY169" s="41"/>
      <c r="AZ169" s="41"/>
      <c r="BA169" s="41"/>
      <c r="BB169" s="41"/>
      <c r="BC169" s="41"/>
      <c r="BD169" s="41"/>
      <c r="BE169" s="41"/>
      <c r="BF169" s="41"/>
      <c r="BG169" s="41"/>
      <c r="BH169" s="41"/>
      <c r="BI169" s="41"/>
      <c r="BJ169" s="41"/>
      <c r="BK169" s="41"/>
      <c r="BL169" s="41"/>
      <c r="BM169" s="41"/>
      <c r="BN169" s="41"/>
      <c r="BO169" s="41"/>
      <c r="BP169" s="41"/>
      <c r="BQ169" s="41"/>
      <c r="BR169" s="41"/>
      <c r="BS169" s="41"/>
      <c r="BT169" s="41"/>
      <c r="BU169" s="41"/>
      <c r="BV169" s="41"/>
      <c r="BW169" s="41"/>
      <c r="BX169" s="41"/>
      <c r="BY169" s="41"/>
      <c r="BZ169" s="41"/>
      <c r="CA169" s="41"/>
      <c r="CB169" s="1"/>
      <c r="CC169" s="1"/>
    </row>
    <row r="170" spans="1:81" x14ac:dyDescent="0.25">
      <c r="A170" s="1"/>
      <c r="B170" s="1"/>
      <c r="C170" s="1"/>
      <c r="D170" s="1"/>
      <c r="E170" s="1"/>
      <c r="F170" s="97"/>
      <c r="G170" s="1"/>
      <c r="H170" s="1"/>
      <c r="I170" s="1"/>
      <c r="J170" s="18"/>
      <c r="K170" s="1"/>
      <c r="L170" s="1"/>
      <c r="M170" s="1"/>
      <c r="N170" s="1"/>
      <c r="O170" s="1"/>
      <c r="P170" s="1"/>
      <c r="Q170" s="1"/>
      <c r="R170" s="25"/>
      <c r="S170" s="1"/>
      <c r="T170" s="1"/>
      <c r="U170" s="41"/>
      <c r="V170" s="41"/>
      <c r="W170" s="41"/>
      <c r="X170" s="41"/>
      <c r="Y170" s="41"/>
      <c r="Z170" s="41"/>
      <c r="AA170" s="41"/>
      <c r="AB170" s="41"/>
      <c r="AC170" s="41"/>
      <c r="AD170" s="41"/>
      <c r="AE170" s="41"/>
      <c r="AF170" s="41"/>
      <c r="AG170" s="41"/>
      <c r="AH170" s="41"/>
      <c r="AI170" s="41"/>
      <c r="AJ170" s="41"/>
      <c r="AK170" s="41"/>
      <c r="AL170" s="41"/>
      <c r="AM170" s="41"/>
      <c r="AN170" s="41"/>
      <c r="AO170" s="41"/>
      <c r="AP170" s="41"/>
      <c r="AQ170" s="41"/>
      <c r="AR170" s="41"/>
      <c r="AS170" s="41"/>
      <c r="AT170" s="41"/>
      <c r="AU170" s="41"/>
      <c r="AV170" s="41"/>
      <c r="AW170" s="41"/>
      <c r="AX170" s="41"/>
      <c r="AY170" s="41"/>
      <c r="AZ170" s="41"/>
      <c r="BA170" s="41"/>
      <c r="BB170" s="41"/>
      <c r="BC170" s="41"/>
      <c r="BD170" s="41"/>
      <c r="BE170" s="41"/>
      <c r="BF170" s="41"/>
      <c r="BG170" s="41"/>
      <c r="BH170" s="41"/>
      <c r="BI170" s="41"/>
      <c r="BJ170" s="41"/>
      <c r="BK170" s="41"/>
      <c r="BL170" s="41"/>
      <c r="BM170" s="41"/>
      <c r="BN170" s="41"/>
      <c r="BO170" s="41"/>
      <c r="BP170" s="41"/>
      <c r="BQ170" s="41"/>
      <c r="BR170" s="41"/>
      <c r="BS170" s="41"/>
      <c r="BT170" s="41"/>
      <c r="BU170" s="41"/>
      <c r="BV170" s="41"/>
      <c r="BW170" s="41"/>
      <c r="BX170" s="41"/>
      <c r="BY170" s="41"/>
      <c r="BZ170" s="41"/>
      <c r="CA170" s="41"/>
      <c r="CB170" s="1"/>
      <c r="CC170" s="1"/>
    </row>
    <row r="171" spans="1:81" x14ac:dyDescent="0.25">
      <c r="A171" s="1"/>
      <c r="B171" s="1"/>
      <c r="C171" s="1"/>
      <c r="D171" s="1"/>
      <c r="E171" s="1"/>
      <c r="F171" s="97"/>
      <c r="G171" s="1"/>
      <c r="H171" s="1"/>
      <c r="I171" s="1"/>
      <c r="J171" s="18"/>
      <c r="K171" s="1"/>
      <c r="L171" s="1"/>
      <c r="M171" s="1"/>
      <c r="N171" s="1"/>
      <c r="O171" s="1"/>
      <c r="P171" s="1"/>
      <c r="Q171" s="1"/>
      <c r="R171" s="25"/>
      <c r="S171" s="1"/>
      <c r="T171" s="1"/>
      <c r="U171" s="41"/>
      <c r="V171" s="41"/>
      <c r="W171" s="41"/>
      <c r="X171" s="41"/>
      <c r="Y171" s="41"/>
      <c r="Z171" s="41"/>
      <c r="AA171" s="41"/>
      <c r="AB171" s="41"/>
      <c r="AC171" s="41"/>
      <c r="AD171" s="41"/>
      <c r="AE171" s="41"/>
      <c r="AF171" s="41"/>
      <c r="AG171" s="41"/>
      <c r="AH171" s="41"/>
      <c r="AI171" s="41"/>
      <c r="AJ171" s="41"/>
      <c r="AK171" s="41"/>
      <c r="AL171" s="41"/>
      <c r="AM171" s="41"/>
      <c r="AN171" s="41"/>
      <c r="AO171" s="41"/>
      <c r="AP171" s="41"/>
      <c r="AQ171" s="41"/>
      <c r="AR171" s="41"/>
      <c r="AS171" s="41"/>
      <c r="AT171" s="41"/>
      <c r="AU171" s="41"/>
      <c r="AV171" s="41"/>
      <c r="AW171" s="41"/>
      <c r="AX171" s="41"/>
      <c r="AY171" s="41"/>
      <c r="AZ171" s="41"/>
      <c r="BA171" s="41"/>
      <c r="BB171" s="41"/>
      <c r="BC171" s="41"/>
      <c r="BD171" s="41"/>
      <c r="BE171" s="41"/>
      <c r="BF171" s="41"/>
      <c r="BG171" s="41"/>
      <c r="BH171" s="41"/>
      <c r="BI171" s="41"/>
      <c r="BJ171" s="41"/>
      <c r="BK171" s="41"/>
      <c r="BL171" s="41"/>
      <c r="BM171" s="41"/>
      <c r="BN171" s="41"/>
      <c r="BO171" s="41"/>
      <c r="BP171" s="41"/>
      <c r="BQ171" s="41"/>
      <c r="BR171" s="41"/>
      <c r="BS171" s="41"/>
      <c r="BT171" s="41"/>
      <c r="BU171" s="41"/>
      <c r="BV171" s="41"/>
      <c r="BW171" s="41"/>
      <c r="BX171" s="41"/>
      <c r="BY171" s="41"/>
      <c r="BZ171" s="41"/>
      <c r="CA171" s="41"/>
      <c r="CB171" s="1"/>
      <c r="CC171" s="1"/>
    </row>
    <row r="172" spans="1:81" x14ac:dyDescent="0.25">
      <c r="A172" s="1"/>
      <c r="B172" s="1"/>
      <c r="C172" s="1"/>
      <c r="D172" s="1"/>
      <c r="E172" s="1"/>
      <c r="F172" s="97"/>
      <c r="G172" s="1"/>
      <c r="H172" s="1"/>
      <c r="I172" s="1"/>
      <c r="J172" s="18"/>
      <c r="K172" s="1"/>
      <c r="L172" s="1"/>
      <c r="M172" s="1"/>
      <c r="N172" s="1"/>
      <c r="O172" s="1"/>
      <c r="P172" s="1"/>
      <c r="Q172" s="1"/>
      <c r="R172" s="25"/>
      <c r="S172" s="1"/>
      <c r="T172" s="1"/>
      <c r="U172" s="41"/>
      <c r="V172" s="41"/>
      <c r="W172" s="41"/>
      <c r="X172" s="41"/>
      <c r="Y172" s="41"/>
      <c r="Z172" s="41"/>
      <c r="AA172" s="41"/>
      <c r="AB172" s="41"/>
      <c r="AC172" s="41"/>
      <c r="AD172" s="41"/>
      <c r="AE172" s="41"/>
      <c r="AF172" s="41"/>
      <c r="AG172" s="41"/>
      <c r="AH172" s="41"/>
      <c r="AI172" s="41"/>
      <c r="AJ172" s="41"/>
      <c r="AK172" s="41"/>
      <c r="AL172" s="41"/>
      <c r="AM172" s="41"/>
      <c r="AN172" s="41"/>
      <c r="AO172" s="41"/>
      <c r="AP172" s="41"/>
      <c r="AQ172" s="41"/>
      <c r="AR172" s="41"/>
      <c r="AS172" s="41"/>
      <c r="AT172" s="41"/>
      <c r="AU172" s="41"/>
      <c r="AV172" s="41"/>
      <c r="AW172" s="41"/>
      <c r="AX172" s="41"/>
      <c r="AY172" s="41"/>
      <c r="AZ172" s="41"/>
      <c r="BA172" s="41"/>
      <c r="BB172" s="41"/>
      <c r="BC172" s="41"/>
      <c r="BD172" s="41"/>
      <c r="BE172" s="41"/>
      <c r="BF172" s="41"/>
      <c r="BG172" s="41"/>
      <c r="BH172" s="41"/>
      <c r="BI172" s="41"/>
      <c r="BJ172" s="41"/>
      <c r="BK172" s="41"/>
      <c r="BL172" s="41"/>
      <c r="BM172" s="41"/>
      <c r="BN172" s="41"/>
      <c r="BO172" s="41"/>
      <c r="BP172" s="41"/>
      <c r="BQ172" s="41"/>
      <c r="BR172" s="41"/>
      <c r="BS172" s="41"/>
      <c r="BT172" s="41"/>
      <c r="BU172" s="41"/>
      <c r="BV172" s="41"/>
      <c r="BW172" s="41"/>
      <c r="BX172" s="41"/>
      <c r="BY172" s="41"/>
      <c r="BZ172" s="41"/>
      <c r="CA172" s="41"/>
      <c r="CB172" s="1"/>
      <c r="CC172" s="1"/>
    </row>
    <row r="173" spans="1:81" x14ac:dyDescent="0.25">
      <c r="A173" s="1"/>
      <c r="B173" s="1"/>
      <c r="C173" s="1"/>
      <c r="D173" s="1"/>
      <c r="E173" s="1"/>
      <c r="F173" s="97"/>
      <c r="G173" s="1"/>
      <c r="H173" s="1"/>
      <c r="I173" s="1"/>
      <c r="J173" s="18"/>
      <c r="K173" s="1"/>
      <c r="L173" s="1"/>
      <c r="M173" s="1"/>
      <c r="N173" s="1"/>
      <c r="O173" s="1"/>
      <c r="P173" s="1"/>
      <c r="Q173" s="1"/>
      <c r="R173" s="25"/>
      <c r="S173" s="1"/>
      <c r="T173" s="1"/>
      <c r="U173" s="41"/>
      <c r="V173" s="41"/>
      <c r="W173" s="41"/>
      <c r="X173" s="41"/>
      <c r="Y173" s="41"/>
      <c r="Z173" s="41"/>
      <c r="AA173" s="41"/>
      <c r="AB173" s="41"/>
      <c r="AC173" s="41"/>
      <c r="AD173" s="41"/>
      <c r="AE173" s="41"/>
      <c r="AF173" s="41"/>
      <c r="AG173" s="41"/>
      <c r="AH173" s="41"/>
      <c r="AI173" s="41"/>
      <c r="AJ173" s="41"/>
      <c r="AK173" s="41"/>
      <c r="AL173" s="41"/>
      <c r="AM173" s="41"/>
      <c r="AN173" s="41"/>
      <c r="AO173" s="41"/>
      <c r="AP173" s="41"/>
      <c r="AQ173" s="41"/>
      <c r="AR173" s="41"/>
      <c r="AS173" s="41"/>
      <c r="AT173" s="41"/>
      <c r="AU173" s="41"/>
      <c r="AV173" s="41"/>
      <c r="AW173" s="41"/>
      <c r="AX173" s="41"/>
      <c r="AY173" s="41"/>
      <c r="AZ173" s="41"/>
      <c r="BA173" s="41"/>
      <c r="BB173" s="41"/>
      <c r="BC173" s="41"/>
      <c r="BD173" s="41"/>
      <c r="BE173" s="41"/>
      <c r="BF173" s="41"/>
      <c r="BG173" s="41"/>
      <c r="BH173" s="41"/>
      <c r="BI173" s="41"/>
      <c r="BJ173" s="41"/>
      <c r="BK173" s="41"/>
      <c r="BL173" s="41"/>
      <c r="BM173" s="41"/>
      <c r="BN173" s="41"/>
      <c r="BO173" s="41"/>
      <c r="BP173" s="41"/>
      <c r="BQ173" s="41"/>
      <c r="BR173" s="41"/>
      <c r="BS173" s="41"/>
      <c r="BT173" s="41"/>
      <c r="BU173" s="41"/>
      <c r="BV173" s="41"/>
      <c r="BW173" s="41"/>
      <c r="BX173" s="41"/>
      <c r="BY173" s="41"/>
      <c r="BZ173" s="41"/>
      <c r="CA173" s="41"/>
      <c r="CB173" s="1"/>
      <c r="CC173" s="1"/>
    </row>
    <row r="174" spans="1:81" x14ac:dyDescent="0.25">
      <c r="A174" s="1"/>
      <c r="B174" s="1"/>
      <c r="C174" s="1"/>
      <c r="D174" s="1"/>
      <c r="E174" s="1"/>
      <c r="F174" s="97"/>
      <c r="G174" s="1"/>
      <c r="H174" s="1"/>
      <c r="I174" s="1"/>
      <c r="J174" s="18"/>
      <c r="K174" s="1"/>
      <c r="L174" s="1"/>
      <c r="M174" s="1"/>
      <c r="N174" s="1"/>
      <c r="O174" s="1"/>
      <c r="P174" s="1"/>
      <c r="Q174" s="1"/>
      <c r="R174" s="25"/>
      <c r="S174" s="1"/>
      <c r="T174" s="1"/>
      <c r="U174" s="41"/>
      <c r="V174" s="41"/>
      <c r="W174" s="41"/>
      <c r="X174" s="41"/>
      <c r="Y174" s="41"/>
      <c r="Z174" s="41"/>
      <c r="AA174" s="41"/>
      <c r="AB174" s="41"/>
      <c r="AC174" s="41"/>
      <c r="AD174" s="41"/>
      <c r="AE174" s="41"/>
      <c r="AF174" s="41"/>
      <c r="AG174" s="41"/>
      <c r="AH174" s="41"/>
      <c r="AI174" s="41"/>
      <c r="AJ174" s="41"/>
      <c r="AK174" s="41"/>
      <c r="AL174" s="41"/>
      <c r="AM174" s="41"/>
      <c r="AN174" s="41"/>
      <c r="AO174" s="41"/>
      <c r="AP174" s="41"/>
      <c r="AQ174" s="41"/>
      <c r="AR174" s="41"/>
      <c r="AS174" s="41"/>
      <c r="AT174" s="41"/>
      <c r="AU174" s="41"/>
      <c r="AV174" s="41"/>
      <c r="AW174" s="41"/>
      <c r="AX174" s="41"/>
      <c r="AY174" s="41"/>
      <c r="AZ174" s="41"/>
      <c r="BA174" s="41"/>
      <c r="BB174" s="41"/>
      <c r="BC174" s="41"/>
      <c r="BD174" s="41"/>
      <c r="BE174" s="41"/>
      <c r="BF174" s="41"/>
      <c r="BG174" s="41"/>
      <c r="BH174" s="41"/>
      <c r="BI174" s="41"/>
      <c r="BJ174" s="41"/>
      <c r="BK174" s="41"/>
      <c r="BL174" s="41"/>
      <c r="BM174" s="41"/>
      <c r="BN174" s="41"/>
      <c r="BO174" s="41"/>
      <c r="BP174" s="41"/>
      <c r="BQ174" s="41"/>
      <c r="BR174" s="41"/>
      <c r="BS174" s="41"/>
      <c r="BT174" s="41"/>
      <c r="BU174" s="41"/>
      <c r="BV174" s="41"/>
      <c r="BW174" s="41"/>
      <c r="BX174" s="41"/>
      <c r="BY174" s="41"/>
      <c r="BZ174" s="41"/>
      <c r="CA174" s="41"/>
      <c r="CB174" s="1"/>
      <c r="CC174" s="1"/>
    </row>
    <row r="175" spans="1:81" x14ac:dyDescent="0.25">
      <c r="A175" s="1"/>
      <c r="B175" s="1"/>
      <c r="C175" s="1"/>
      <c r="D175" s="1"/>
      <c r="E175" s="1"/>
      <c r="F175" s="97"/>
      <c r="G175" s="1"/>
      <c r="H175" s="1"/>
      <c r="I175" s="1"/>
      <c r="J175" s="18"/>
      <c r="K175" s="1"/>
      <c r="L175" s="1"/>
      <c r="M175" s="1"/>
      <c r="N175" s="1"/>
      <c r="O175" s="1"/>
      <c r="P175" s="1"/>
      <c r="Q175" s="1"/>
      <c r="R175" s="25"/>
      <c r="S175" s="1"/>
      <c r="T175" s="1"/>
      <c r="U175" s="41"/>
      <c r="V175" s="41"/>
      <c r="W175" s="41"/>
      <c r="X175" s="41"/>
      <c r="Y175" s="41"/>
      <c r="Z175" s="41"/>
      <c r="AA175" s="41"/>
      <c r="AB175" s="41"/>
      <c r="AC175" s="41"/>
      <c r="AD175" s="41"/>
      <c r="AE175" s="41"/>
      <c r="AF175" s="41"/>
      <c r="AG175" s="41"/>
      <c r="AH175" s="41"/>
      <c r="AI175" s="41"/>
      <c r="AJ175" s="41"/>
      <c r="AK175" s="41"/>
      <c r="AL175" s="41"/>
      <c r="AM175" s="41"/>
      <c r="AN175" s="41"/>
      <c r="AO175" s="41"/>
      <c r="AP175" s="41"/>
      <c r="AQ175" s="41"/>
      <c r="AR175" s="41"/>
      <c r="AS175" s="41"/>
      <c r="AT175" s="41"/>
      <c r="AU175" s="41"/>
      <c r="AV175" s="41"/>
      <c r="AW175" s="41"/>
      <c r="AX175" s="41"/>
      <c r="AY175" s="41"/>
      <c r="AZ175" s="41"/>
      <c r="BA175" s="41"/>
      <c r="BB175" s="41"/>
      <c r="BC175" s="41"/>
      <c r="BD175" s="41"/>
      <c r="BE175" s="41"/>
      <c r="BF175" s="41"/>
      <c r="BG175" s="41"/>
      <c r="BH175" s="41"/>
      <c r="BI175" s="41"/>
      <c r="BJ175" s="41"/>
      <c r="BK175" s="41"/>
      <c r="BL175" s="41"/>
      <c r="BM175" s="41"/>
      <c r="BN175" s="41"/>
      <c r="BO175" s="41"/>
      <c r="BP175" s="41"/>
      <c r="BQ175" s="41"/>
      <c r="BR175" s="41"/>
      <c r="BS175" s="41"/>
      <c r="BT175" s="41"/>
      <c r="BU175" s="41"/>
      <c r="BV175" s="41"/>
      <c r="BW175" s="41"/>
      <c r="BX175" s="41"/>
      <c r="BY175" s="41"/>
      <c r="BZ175" s="41"/>
      <c r="CA175" s="41"/>
      <c r="CB175" s="1"/>
      <c r="CC175" s="1"/>
    </row>
    <row r="176" spans="1:81" x14ac:dyDescent="0.25">
      <c r="A176" s="1"/>
      <c r="B176" s="1"/>
      <c r="C176" s="1"/>
      <c r="D176" s="1"/>
      <c r="E176" s="1"/>
      <c r="F176" s="97"/>
      <c r="G176" s="1"/>
      <c r="H176" s="1"/>
      <c r="I176" s="1"/>
      <c r="J176" s="18"/>
      <c r="K176" s="1"/>
      <c r="L176" s="1"/>
      <c r="M176" s="1"/>
      <c r="N176" s="1"/>
      <c r="O176" s="1"/>
      <c r="P176" s="1"/>
      <c r="Q176" s="1"/>
      <c r="R176" s="25"/>
      <c r="S176" s="1"/>
      <c r="T176" s="1"/>
      <c r="U176" s="41"/>
      <c r="V176" s="41"/>
      <c r="W176" s="41"/>
      <c r="X176" s="41"/>
      <c r="Y176" s="41"/>
      <c r="Z176" s="41"/>
      <c r="AA176" s="41"/>
      <c r="AB176" s="41"/>
      <c r="AC176" s="41"/>
      <c r="AD176" s="41"/>
      <c r="AE176" s="41"/>
      <c r="AF176" s="41"/>
      <c r="AG176" s="41"/>
      <c r="AH176" s="41"/>
      <c r="AI176" s="41"/>
      <c r="AJ176" s="41"/>
      <c r="AK176" s="41"/>
      <c r="AL176" s="41"/>
      <c r="AM176" s="41"/>
      <c r="AN176" s="41"/>
      <c r="AO176" s="41"/>
      <c r="AP176" s="41"/>
      <c r="AQ176" s="41"/>
      <c r="AR176" s="41"/>
      <c r="AS176" s="41"/>
      <c r="AT176" s="41"/>
      <c r="AU176" s="41"/>
      <c r="AV176" s="41"/>
      <c r="AW176" s="41"/>
      <c r="AX176" s="41"/>
      <c r="AY176" s="41"/>
      <c r="AZ176" s="41"/>
      <c r="BA176" s="41"/>
      <c r="BB176" s="41"/>
      <c r="BC176" s="41"/>
      <c r="BD176" s="41"/>
      <c r="BE176" s="41"/>
      <c r="BF176" s="41"/>
      <c r="BG176" s="41"/>
      <c r="BH176" s="41"/>
      <c r="BI176" s="41"/>
      <c r="BJ176" s="41"/>
      <c r="BK176" s="41"/>
      <c r="BL176" s="41"/>
      <c r="BM176" s="41"/>
      <c r="BN176" s="41"/>
      <c r="BO176" s="41"/>
      <c r="BP176" s="41"/>
      <c r="BQ176" s="41"/>
      <c r="BR176" s="41"/>
      <c r="BS176" s="41"/>
      <c r="BT176" s="41"/>
      <c r="BU176" s="41"/>
      <c r="BV176" s="41"/>
      <c r="BW176" s="41"/>
      <c r="BX176" s="41"/>
      <c r="BY176" s="41"/>
      <c r="BZ176" s="41"/>
      <c r="CA176" s="41"/>
      <c r="CB176" s="1"/>
      <c r="CC176" s="1"/>
    </row>
    <row r="177" spans="1:81" x14ac:dyDescent="0.25">
      <c r="A177" s="1"/>
      <c r="B177" s="1"/>
      <c r="C177" s="1"/>
      <c r="D177" s="1"/>
      <c r="E177" s="1"/>
      <c r="F177" s="97"/>
      <c r="G177" s="1"/>
      <c r="H177" s="1"/>
      <c r="I177" s="1"/>
      <c r="J177" s="18"/>
      <c r="K177" s="1"/>
      <c r="L177" s="1"/>
      <c r="M177" s="1"/>
      <c r="N177" s="1"/>
      <c r="O177" s="1"/>
      <c r="P177" s="1"/>
      <c r="Q177" s="1"/>
      <c r="R177" s="25"/>
      <c r="S177" s="1"/>
      <c r="T177" s="1"/>
      <c r="U177" s="41"/>
      <c r="V177" s="41"/>
      <c r="W177" s="41"/>
      <c r="X177" s="41"/>
      <c r="Y177" s="41"/>
      <c r="Z177" s="41"/>
      <c r="AA177" s="41"/>
      <c r="AB177" s="41"/>
      <c r="AC177" s="41"/>
      <c r="AD177" s="41"/>
      <c r="AE177" s="41"/>
      <c r="AF177" s="41"/>
      <c r="AG177" s="41"/>
      <c r="AH177" s="41"/>
      <c r="AI177" s="41"/>
      <c r="AJ177" s="41"/>
      <c r="AK177" s="41"/>
      <c r="AL177" s="41"/>
      <c r="AM177" s="41"/>
      <c r="AN177" s="41"/>
      <c r="AO177" s="41"/>
      <c r="AP177" s="41"/>
      <c r="AQ177" s="41"/>
      <c r="AR177" s="41"/>
      <c r="AS177" s="41"/>
      <c r="AT177" s="41"/>
      <c r="AU177" s="41"/>
      <c r="AV177" s="41"/>
      <c r="AW177" s="41"/>
      <c r="AX177" s="41"/>
      <c r="AY177" s="41"/>
      <c r="AZ177" s="41"/>
      <c r="BA177" s="41"/>
      <c r="BB177" s="41"/>
      <c r="BC177" s="41"/>
      <c r="BD177" s="41"/>
      <c r="BE177" s="41"/>
      <c r="BF177" s="41"/>
      <c r="BG177" s="41"/>
      <c r="BH177" s="41"/>
      <c r="BI177" s="41"/>
      <c r="BJ177" s="41"/>
      <c r="BK177" s="41"/>
      <c r="BL177" s="41"/>
      <c r="BM177" s="41"/>
      <c r="BN177" s="41"/>
      <c r="BO177" s="41"/>
      <c r="BP177" s="41"/>
      <c r="BQ177" s="41"/>
      <c r="BR177" s="41"/>
      <c r="BS177" s="41"/>
      <c r="BT177" s="41"/>
      <c r="BU177" s="41"/>
      <c r="BV177" s="41"/>
      <c r="BW177" s="41"/>
      <c r="BX177" s="41"/>
      <c r="BY177" s="41"/>
      <c r="BZ177" s="41"/>
      <c r="CA177" s="41"/>
      <c r="CB177" s="1"/>
      <c r="CC177" s="1"/>
    </row>
    <row r="178" spans="1:81" x14ac:dyDescent="0.25">
      <c r="A178" s="1"/>
      <c r="B178" s="1"/>
      <c r="C178" s="1"/>
      <c r="D178" s="1"/>
      <c r="E178" s="1"/>
      <c r="F178" s="97"/>
      <c r="G178" s="1"/>
      <c r="H178" s="1"/>
      <c r="I178" s="1"/>
      <c r="J178" s="18"/>
      <c r="K178" s="1"/>
      <c r="L178" s="1"/>
      <c r="M178" s="1"/>
      <c r="N178" s="1"/>
      <c r="O178" s="1"/>
      <c r="P178" s="1"/>
      <c r="Q178" s="1"/>
      <c r="R178" s="25"/>
      <c r="S178" s="1"/>
      <c r="T178" s="1"/>
      <c r="U178" s="41"/>
      <c r="V178" s="41"/>
      <c r="W178" s="41"/>
      <c r="X178" s="41"/>
      <c r="Y178" s="41"/>
      <c r="Z178" s="41"/>
      <c r="AA178" s="41"/>
      <c r="AB178" s="41"/>
      <c r="AC178" s="41"/>
      <c r="AD178" s="41"/>
      <c r="AE178" s="41"/>
      <c r="AF178" s="41"/>
      <c r="AG178" s="41"/>
      <c r="AH178" s="41"/>
      <c r="AI178" s="41"/>
      <c r="AJ178" s="41"/>
      <c r="AK178" s="41"/>
      <c r="AL178" s="41"/>
      <c r="AM178" s="41"/>
      <c r="AN178" s="41"/>
      <c r="AO178" s="41"/>
      <c r="AP178" s="41"/>
      <c r="AQ178" s="41"/>
      <c r="AR178" s="41"/>
      <c r="AS178" s="41"/>
      <c r="AT178" s="41"/>
      <c r="AU178" s="41"/>
      <c r="AV178" s="41"/>
      <c r="AW178" s="41"/>
      <c r="AX178" s="41"/>
      <c r="AY178" s="41"/>
      <c r="AZ178" s="41"/>
      <c r="BA178" s="41"/>
      <c r="BB178" s="41"/>
      <c r="BC178" s="41"/>
      <c r="BD178" s="41"/>
      <c r="BE178" s="41"/>
      <c r="BF178" s="41"/>
      <c r="BG178" s="41"/>
      <c r="BH178" s="41"/>
      <c r="BI178" s="41"/>
      <c r="BJ178" s="41"/>
      <c r="BK178" s="41"/>
      <c r="BL178" s="41"/>
      <c r="BM178" s="41"/>
      <c r="BN178" s="41"/>
      <c r="BO178" s="41"/>
      <c r="BP178" s="41"/>
      <c r="BQ178" s="41"/>
      <c r="BR178" s="41"/>
      <c r="BS178" s="41"/>
      <c r="BT178" s="41"/>
      <c r="BU178" s="41"/>
      <c r="BV178" s="41"/>
      <c r="BW178" s="41"/>
      <c r="BX178" s="41"/>
      <c r="BY178" s="41"/>
      <c r="BZ178" s="41"/>
      <c r="CA178" s="41"/>
      <c r="CB178" s="1"/>
      <c r="CC178" s="1"/>
    </row>
    <row r="179" spans="1:81" x14ac:dyDescent="0.25">
      <c r="A179" s="1"/>
      <c r="B179" s="1"/>
      <c r="C179" s="1"/>
      <c r="D179" s="1"/>
      <c r="E179" s="1"/>
      <c r="F179" s="97"/>
      <c r="G179" s="1"/>
      <c r="H179" s="1"/>
      <c r="I179" s="1"/>
      <c r="J179" s="18"/>
      <c r="K179" s="1"/>
      <c r="L179" s="1"/>
      <c r="M179" s="1"/>
      <c r="N179" s="1"/>
      <c r="O179" s="1"/>
      <c r="P179" s="1"/>
      <c r="Q179" s="1"/>
      <c r="R179" s="25"/>
      <c r="S179" s="1"/>
      <c r="T179" s="1"/>
      <c r="U179" s="41"/>
      <c r="V179" s="41"/>
      <c r="W179" s="41"/>
      <c r="X179" s="41"/>
      <c r="Y179" s="41"/>
      <c r="Z179" s="41"/>
      <c r="AA179" s="41"/>
      <c r="AB179" s="41"/>
      <c r="AC179" s="41"/>
      <c r="AD179" s="41"/>
      <c r="AE179" s="41"/>
      <c r="AF179" s="41"/>
      <c r="AG179" s="41"/>
      <c r="AH179" s="41"/>
      <c r="AI179" s="41"/>
      <c r="AJ179" s="41"/>
      <c r="AK179" s="41"/>
      <c r="AL179" s="41"/>
      <c r="AM179" s="41"/>
      <c r="AN179" s="41"/>
      <c r="AO179" s="41"/>
      <c r="AP179" s="41"/>
      <c r="AQ179" s="41"/>
      <c r="AR179" s="41"/>
      <c r="AS179" s="41"/>
      <c r="AT179" s="41"/>
      <c r="AU179" s="41"/>
      <c r="AV179" s="41"/>
      <c r="AW179" s="41"/>
      <c r="AX179" s="41"/>
      <c r="AY179" s="41"/>
      <c r="AZ179" s="41"/>
      <c r="BA179" s="41"/>
      <c r="BB179" s="41"/>
      <c r="BC179" s="41"/>
      <c r="BD179" s="41"/>
      <c r="BE179" s="41"/>
      <c r="BF179" s="41"/>
      <c r="BG179" s="41"/>
      <c r="BH179" s="41"/>
      <c r="BI179" s="41"/>
      <c r="BJ179" s="41"/>
      <c r="BK179" s="41"/>
      <c r="BL179" s="41"/>
      <c r="BM179" s="41"/>
      <c r="BN179" s="41"/>
      <c r="BO179" s="41"/>
      <c r="BP179" s="41"/>
      <c r="BQ179" s="41"/>
      <c r="BR179" s="41"/>
      <c r="BS179" s="41"/>
      <c r="BT179" s="41"/>
      <c r="BU179" s="41"/>
      <c r="BV179" s="41"/>
      <c r="BW179" s="41"/>
      <c r="BX179" s="41"/>
      <c r="BY179" s="41"/>
      <c r="BZ179" s="41"/>
      <c r="CA179" s="41"/>
      <c r="CB179" s="1"/>
      <c r="CC179" s="1"/>
    </row>
  </sheetData>
  <conditionalFormatting sqref="U8:CA8">
    <cfRule type="containsBlanks" dxfId="755" priority="110">
      <formula>LEN(TRIM(U8))=0</formula>
    </cfRule>
  </conditionalFormatting>
  <conditionalFormatting sqref="A9:C9 A10:AF10 A12:AF12 A11:F11 A13:F15 A29:F33 A35:F35 A73:F73 A27:AF28 A94:F94 K97:T99 A97:F99 A111:F111 K111:T111 K94:AF94 K13:AF14 K11:AF11 A72:AF72 CD94:XFD94 CD111:XFD111 CD143:XFD1048576 CD1:XFD15 A8:B8 S9:T9 CD44:XFD44 A44:F44 CD72:XFD73 K54:CA54 A54:F54 CD54:XFD54 A81:XFD81 K24:AF26 A24:F26 A100:XFD100 CB53:XFD53 A2:AF2 A34:AF34 CB24:XFD35 AG24:CA34 A142:AF1048576 CB121:XFD123 AG142:CA142 CB132:XFD142 K35:CA35 K44:CA44 K73:CA73 CB97:XFD99 K29:AF33 K15:CA15 A6:AF7 A3:B5 D3:AF5 E8:CA8 E1:AF1">
    <cfRule type="cellIs" dxfId="754" priority="109" operator="equal">
      <formula>0</formula>
    </cfRule>
  </conditionalFormatting>
  <conditionalFormatting sqref="D9">
    <cfRule type="containsBlanks" dxfId="753" priority="108">
      <formula>LEN(TRIM(D9))=0</formula>
    </cfRule>
  </conditionalFormatting>
  <conditionalFormatting sqref="D9:F9 H9:R9">
    <cfRule type="cellIs" dxfId="752" priority="107" operator="equal">
      <formula>0</formula>
    </cfRule>
  </conditionalFormatting>
  <conditionalFormatting sqref="G11:J11">
    <cfRule type="cellIs" dxfId="751" priority="106" operator="equal">
      <formula>0</formula>
    </cfRule>
  </conditionalFormatting>
  <conditionalFormatting sqref="G13:J13">
    <cfRule type="cellIs" dxfId="750" priority="105" operator="equal">
      <formula>0</formula>
    </cfRule>
  </conditionalFormatting>
  <conditionalFormatting sqref="G14:J15 G24:J26">
    <cfRule type="cellIs" dxfId="749" priority="104" operator="equal">
      <formula>0</formula>
    </cfRule>
  </conditionalFormatting>
  <conditionalFormatting sqref="G29:J29">
    <cfRule type="cellIs" dxfId="748" priority="103" operator="equal">
      <formula>0</formula>
    </cfRule>
  </conditionalFormatting>
  <conditionalFormatting sqref="G30:J31">
    <cfRule type="cellIs" dxfId="747" priority="102" operator="equal">
      <formula>0</formula>
    </cfRule>
  </conditionalFormatting>
  <conditionalFormatting sqref="G32:J33">
    <cfRule type="cellIs" dxfId="746" priority="101" operator="equal">
      <formula>0</formula>
    </cfRule>
  </conditionalFormatting>
  <conditionalFormatting sqref="G35:J35">
    <cfRule type="cellIs" dxfId="745" priority="100" operator="equal">
      <formula>0</formula>
    </cfRule>
  </conditionalFormatting>
  <conditionalFormatting sqref="G44:J44 G54:J54">
    <cfRule type="cellIs" dxfId="744" priority="99" operator="equal">
      <formula>0</formula>
    </cfRule>
  </conditionalFormatting>
  <conditionalFormatting sqref="G73:J73">
    <cfRule type="cellIs" dxfId="743" priority="98" operator="equal">
      <formula>0</formula>
    </cfRule>
  </conditionalFormatting>
  <conditionalFormatting sqref="G94:J94">
    <cfRule type="cellIs" dxfId="742" priority="97" operator="equal">
      <formula>0</formula>
    </cfRule>
  </conditionalFormatting>
  <conditionalFormatting sqref="A95:F96 CD95:XFD96 K96:T96 K95:CA95 U96:CA99">
    <cfRule type="cellIs" dxfId="741" priority="96" operator="equal">
      <formula>0</formula>
    </cfRule>
  </conditionalFormatting>
  <conditionalFormatting sqref="A109:F109 K109:AF109 A112:AF112 CD109:XFD109 CD112:XFD112">
    <cfRule type="cellIs" dxfId="740" priority="95" operator="equal">
      <formula>0</formula>
    </cfRule>
  </conditionalFormatting>
  <conditionalFormatting sqref="G109:J109">
    <cfRule type="cellIs" dxfId="739" priority="94" operator="equal">
      <formula>0</formula>
    </cfRule>
  </conditionalFormatting>
  <conditionalFormatting sqref="A110:F110 CD110:XFD110 K110:CA110 U111:CA111">
    <cfRule type="cellIs" dxfId="738" priority="93" operator="equal">
      <formula>0</formula>
    </cfRule>
  </conditionalFormatting>
  <conditionalFormatting sqref="A122:F122 A137:F141 A135:AF136 K140:T141 K133:T134 A121:C121 E121:F121 K137:AF137 K121:AF121 K123:AF123 K122:CA122 K139:AF139 K138:CA138 K132:AF132 A132:F134 A123:C123 E123:F123">
    <cfRule type="cellIs" dxfId="737" priority="92" operator="equal">
      <formula>0</formula>
    </cfRule>
  </conditionalFormatting>
  <conditionalFormatting sqref="G121:J121">
    <cfRule type="cellIs" dxfId="736" priority="91" operator="equal">
      <formula>0</formula>
    </cfRule>
  </conditionalFormatting>
  <conditionalFormatting sqref="G122:J123 G132:J134">
    <cfRule type="cellIs" dxfId="735" priority="90" operator="equal">
      <formula>0</formula>
    </cfRule>
  </conditionalFormatting>
  <conditionalFormatting sqref="G137:J137">
    <cfRule type="cellIs" dxfId="734" priority="89" operator="equal">
      <formula>0</formula>
    </cfRule>
  </conditionalFormatting>
  <conditionalFormatting sqref="G138:J139">
    <cfRule type="cellIs" dxfId="733" priority="88" operator="equal">
      <formula>0</formula>
    </cfRule>
  </conditionalFormatting>
  <conditionalFormatting sqref="G140:J141">
    <cfRule type="cellIs" dxfId="732" priority="87" operator="equal">
      <formula>0</formula>
    </cfRule>
  </conditionalFormatting>
  <conditionalFormatting sqref="A84:AF84 A83:C83 K83:AF83 CD83:XFD84 E83:F83 CD93:XFD93 A93:AF93">
    <cfRule type="cellIs" dxfId="731" priority="86" operator="equal">
      <formula>0</formula>
    </cfRule>
  </conditionalFormatting>
  <conditionalFormatting sqref="D121">
    <cfRule type="cellIs" dxfId="730" priority="75" operator="equal">
      <formula>0</formula>
    </cfRule>
  </conditionalFormatting>
  <conditionalFormatting sqref="U133:CA133">
    <cfRule type="cellIs" dxfId="729" priority="84" operator="equal">
      <formula>0</formula>
    </cfRule>
  </conditionalFormatting>
  <conditionalFormatting sqref="R83 U83:AF83">
    <cfRule type="cellIs" dxfId="728" priority="82" operator="greaterThan">
      <formula>0</formula>
    </cfRule>
    <cfRule type="cellIs" dxfId="727" priority="83" operator="lessThan">
      <formula>0</formula>
    </cfRule>
  </conditionalFormatting>
  <conditionalFormatting sqref="U14:AF14">
    <cfRule type="cellIs" dxfId="726" priority="80" operator="greaterThan">
      <formula>0</formula>
    </cfRule>
    <cfRule type="cellIs" dxfId="725" priority="81" operator="lessThan">
      <formula>0</formula>
    </cfRule>
  </conditionalFormatting>
  <conditionalFormatting sqref="U122:CA122">
    <cfRule type="cellIs" dxfId="724" priority="78" operator="greaterThan">
      <formula>0</formula>
    </cfRule>
    <cfRule type="cellIs" dxfId="723" priority="79" operator="lessThan">
      <formula>0</formula>
    </cfRule>
  </conditionalFormatting>
  <conditionalFormatting sqref="R14 R122">
    <cfRule type="cellIs" dxfId="722" priority="76" operator="greaterThan">
      <formula>0</formula>
    </cfRule>
    <cfRule type="cellIs" dxfId="721" priority="77" operator="lessThan">
      <formula>0</formula>
    </cfRule>
  </conditionalFormatting>
  <conditionalFormatting sqref="A82:AF82 CD82:XFD82">
    <cfRule type="cellIs" dxfId="720" priority="74" operator="equal">
      <formula>0</formula>
    </cfRule>
  </conditionalFormatting>
  <conditionalFormatting sqref="AG1:CA7 AG143:CA1048576 AG94:CA94 AG10:CA14 AG72:CA72">
    <cfRule type="cellIs" dxfId="719" priority="72" operator="equal">
      <formula>0</formula>
    </cfRule>
  </conditionalFormatting>
  <conditionalFormatting sqref="AG83:CA84 AG93:CA93">
    <cfRule type="cellIs" dxfId="718" priority="67" operator="equal">
      <formula>0</formula>
    </cfRule>
  </conditionalFormatting>
  <conditionalFormatting sqref="AG109:CA109 AG112:CA112">
    <cfRule type="cellIs" dxfId="717" priority="70" operator="equal">
      <formula>0</formula>
    </cfRule>
  </conditionalFormatting>
  <conditionalFormatting sqref="AG135:CA137 AG121:CA121 AG123:CA123 AG139:CA139 AG132:CA132">
    <cfRule type="cellIs" dxfId="716" priority="68" operator="equal">
      <formula>0</formula>
    </cfRule>
  </conditionalFormatting>
  <conditionalFormatting sqref="U8:CA8">
    <cfRule type="cellIs" dxfId="715" priority="73" operator="between">
      <formula>$J$5</formula>
      <formula>$J$7</formula>
    </cfRule>
  </conditionalFormatting>
  <conditionalFormatting sqref="AG83:CA83">
    <cfRule type="cellIs" dxfId="714" priority="63" operator="greaterThan">
      <formula>0</formula>
    </cfRule>
    <cfRule type="cellIs" dxfId="713" priority="64" operator="lessThan">
      <formula>0</formula>
    </cfRule>
  </conditionalFormatting>
  <conditionalFormatting sqref="AG14:CA14">
    <cfRule type="cellIs" dxfId="712" priority="61" operator="greaterThan">
      <formula>0</formula>
    </cfRule>
    <cfRule type="cellIs" dxfId="711" priority="62" operator="lessThan">
      <formula>0</formula>
    </cfRule>
  </conditionalFormatting>
  <conditionalFormatting sqref="AG82:CA82">
    <cfRule type="cellIs" dxfId="710" priority="60" operator="equal">
      <formula>0</formula>
    </cfRule>
  </conditionalFormatting>
  <conditionalFormatting sqref="CB143:CC1048576 CB111:CC111 CB94:CC94 CB1:CC15 CB44:CC44 CB72:CC73 CB54:CC54">
    <cfRule type="cellIs" dxfId="709" priority="59" operator="equal">
      <formula>0</formula>
    </cfRule>
  </conditionalFormatting>
  <conditionalFormatting sqref="CB95:CC96">
    <cfRule type="cellIs" dxfId="708" priority="58" operator="equal">
      <formula>0</formula>
    </cfRule>
  </conditionalFormatting>
  <conditionalFormatting sqref="CB109:CC109 CB112:CC112">
    <cfRule type="cellIs" dxfId="707" priority="57" operator="equal">
      <formula>0</formula>
    </cfRule>
  </conditionalFormatting>
  <conditionalFormatting sqref="CB110:CC110">
    <cfRule type="cellIs" dxfId="706" priority="56" operator="equal">
      <formula>0</formula>
    </cfRule>
  </conditionalFormatting>
  <conditionalFormatting sqref="CB83:CC84 CB93:CC93">
    <cfRule type="cellIs" dxfId="705" priority="55" operator="equal">
      <formula>0</formula>
    </cfRule>
  </conditionalFormatting>
  <conditionalFormatting sqref="CB82:CC82">
    <cfRule type="cellIs" dxfId="704" priority="54" operator="equal">
      <formula>0</formula>
    </cfRule>
  </conditionalFormatting>
  <conditionalFormatting sqref="U9:CA9">
    <cfRule type="cellIs" dxfId="703" priority="52" operator="equal">
      <formula>0</formula>
    </cfRule>
  </conditionalFormatting>
  <conditionalFormatting sqref="U9:CA9">
    <cfRule type="containsBlanks" dxfId="702" priority="53">
      <formula>LEN(TRIM(U9))=0</formula>
    </cfRule>
  </conditionalFormatting>
  <conditionalFormatting sqref="U9:CA9">
    <cfRule type="cellIs" dxfId="701" priority="50" operator="equal">
      <formula>$J$6</formula>
    </cfRule>
    <cfRule type="cellIs" dxfId="700" priority="51" operator="between">
      <formula>$J$5</formula>
      <formula>$J$7</formula>
    </cfRule>
  </conditionalFormatting>
  <conditionalFormatting sqref="CB36:CC43">
    <cfRule type="cellIs" dxfId="699" priority="45" operator="equal">
      <formula>0</formula>
    </cfRule>
  </conditionalFormatting>
  <conditionalFormatting sqref="CD36:XFD43 A36:AF36 A43:AF43 A37:CA42">
    <cfRule type="cellIs" dxfId="698" priority="47" operator="equal">
      <formula>0</formula>
    </cfRule>
  </conditionalFormatting>
  <conditionalFormatting sqref="D83">
    <cfRule type="cellIs" dxfId="697" priority="48" operator="equal">
      <formula>0</formula>
    </cfRule>
  </conditionalFormatting>
  <conditionalFormatting sqref="G9">
    <cfRule type="cellIs" dxfId="696" priority="49" operator="equal">
      <formula>0</formula>
    </cfRule>
  </conditionalFormatting>
  <conditionalFormatting sqref="AG36:CA36 AG43:CA43">
    <cfRule type="cellIs" dxfId="695" priority="46" operator="equal">
      <formula>0</formula>
    </cfRule>
  </conditionalFormatting>
  <conditionalFormatting sqref="AG55:CA55 AG62:CA62">
    <cfRule type="cellIs" dxfId="694" priority="43" operator="equal">
      <formula>0</formula>
    </cfRule>
  </conditionalFormatting>
  <conditionalFormatting sqref="CD55:XFD62 A55:AF55 A62:AF62 A56:CA61">
    <cfRule type="cellIs" dxfId="693" priority="44" operator="equal">
      <formula>0</formula>
    </cfRule>
  </conditionalFormatting>
  <conditionalFormatting sqref="CB55:CC62">
    <cfRule type="cellIs" dxfId="692" priority="42" operator="equal">
      <formula>0</formula>
    </cfRule>
  </conditionalFormatting>
  <conditionalFormatting sqref="A53:AF53">
    <cfRule type="cellIs" dxfId="691" priority="41" operator="equal">
      <formula>0</formula>
    </cfRule>
  </conditionalFormatting>
  <conditionalFormatting sqref="AG53:CA53">
    <cfRule type="cellIs" dxfId="690" priority="40" operator="equal">
      <formula>0</formula>
    </cfRule>
  </conditionalFormatting>
  <conditionalFormatting sqref="K63:CA63 A63:F63 CD63:XFD63">
    <cfRule type="cellIs" dxfId="689" priority="39" operator="equal">
      <formula>0</formula>
    </cfRule>
  </conditionalFormatting>
  <conditionalFormatting sqref="CB63:CC63">
    <cfRule type="cellIs" dxfId="688" priority="37" operator="equal">
      <formula>0</formula>
    </cfRule>
  </conditionalFormatting>
  <conditionalFormatting sqref="G63:J63">
    <cfRule type="cellIs" dxfId="687" priority="38" operator="equal">
      <formula>0</formula>
    </cfRule>
  </conditionalFormatting>
  <conditionalFormatting sqref="A64:AF71 CD64:XFD71">
    <cfRule type="cellIs" dxfId="686" priority="36" operator="equal">
      <formula>0</formula>
    </cfRule>
  </conditionalFormatting>
  <conditionalFormatting sqref="CB64:CC71">
    <cfRule type="cellIs" dxfId="685" priority="34" operator="equal">
      <formula>0</formula>
    </cfRule>
  </conditionalFormatting>
  <conditionalFormatting sqref="AG64:CA71">
    <cfRule type="cellIs" dxfId="684" priority="35" operator="equal">
      <formula>0</formula>
    </cfRule>
  </conditionalFormatting>
  <conditionalFormatting sqref="CD74:XFD80 A74:CA80">
    <cfRule type="cellIs" dxfId="683" priority="33" operator="equal">
      <formula>0</formula>
    </cfRule>
  </conditionalFormatting>
  <conditionalFormatting sqref="CB74:CC80">
    <cfRule type="cellIs" dxfId="682" priority="31" operator="equal">
      <formula>0</formula>
    </cfRule>
  </conditionalFormatting>
  <conditionalFormatting sqref="CB16:CC23">
    <cfRule type="cellIs" dxfId="681" priority="28" operator="equal">
      <formula>0</formula>
    </cfRule>
  </conditionalFormatting>
  <conditionalFormatting sqref="CD16:XFD23 A16:Q16 A23:AF23 S16:CA16 A17:CA22">
    <cfRule type="cellIs" dxfId="680" priority="30" operator="equal">
      <formula>0</formula>
    </cfRule>
  </conditionalFormatting>
  <conditionalFormatting sqref="AG23:CA23">
    <cfRule type="cellIs" dxfId="679" priority="29" operator="equal">
      <formula>0</formula>
    </cfRule>
  </conditionalFormatting>
  <conditionalFormatting sqref="AG101:CA101 AG108:CA108">
    <cfRule type="cellIs" dxfId="678" priority="26" operator="equal">
      <formula>0</formula>
    </cfRule>
  </conditionalFormatting>
  <conditionalFormatting sqref="CD101:XFD108 A101:AF101 A108:AF108 A102:CA107">
    <cfRule type="cellIs" dxfId="677" priority="27" operator="equal">
      <formula>0</formula>
    </cfRule>
  </conditionalFormatting>
  <conditionalFormatting sqref="CB101:CC108">
    <cfRule type="cellIs" dxfId="676" priority="25" operator="equal">
      <formula>0</formula>
    </cfRule>
  </conditionalFormatting>
  <conditionalFormatting sqref="AG113:CA113 AG120:CA120">
    <cfRule type="cellIs" dxfId="675" priority="23" operator="equal">
      <formula>0</formula>
    </cfRule>
  </conditionalFormatting>
  <conditionalFormatting sqref="CD113:XFD120 A113:AF113 A120:AF120 A114:CA119">
    <cfRule type="cellIs" dxfId="674" priority="24" operator="equal">
      <formula>0</formula>
    </cfRule>
  </conditionalFormatting>
  <conditionalFormatting sqref="CB113:CC120">
    <cfRule type="cellIs" dxfId="673" priority="22" operator="equal">
      <formula>0</formula>
    </cfRule>
  </conditionalFormatting>
  <conditionalFormatting sqref="AG85:CA85 AG92:CA92">
    <cfRule type="cellIs" dxfId="672" priority="20" operator="equal">
      <formula>0</formula>
    </cfRule>
  </conditionalFormatting>
  <conditionalFormatting sqref="CD85:XFD92 A85:AF85 A92:AF92 A86:CA91">
    <cfRule type="cellIs" dxfId="671" priority="21" operator="equal">
      <formula>0</formula>
    </cfRule>
  </conditionalFormatting>
  <conditionalFormatting sqref="CB85:CC92">
    <cfRule type="cellIs" dxfId="670" priority="19" operator="equal">
      <formula>0</formula>
    </cfRule>
  </conditionalFormatting>
  <conditionalFormatting sqref="U86:CA91 R86:R91">
    <cfRule type="cellIs" dxfId="669" priority="17" operator="lessThan">
      <formula>0</formula>
    </cfRule>
    <cfRule type="cellIs" dxfId="668" priority="18" operator="greaterThan">
      <formula>0</formula>
    </cfRule>
  </conditionalFormatting>
  <conditionalFormatting sqref="AG52:CA52">
    <cfRule type="cellIs" dxfId="667" priority="15" operator="equal">
      <formula>0</formula>
    </cfRule>
  </conditionalFormatting>
  <conditionalFormatting sqref="CD45:XFD52 A52:AF52 A46:T51 A45:CA45">
    <cfRule type="cellIs" dxfId="666" priority="16" operator="equal">
      <formula>0</formula>
    </cfRule>
  </conditionalFormatting>
  <conditionalFormatting sqref="CB45:CC52">
    <cfRule type="cellIs" dxfId="665" priority="14" operator="equal">
      <formula>0</formula>
    </cfRule>
  </conditionalFormatting>
  <conditionalFormatting sqref="A124:AF131 CD124:XFD131">
    <cfRule type="cellIs" dxfId="664" priority="13" operator="equal">
      <formula>0</formula>
    </cfRule>
  </conditionalFormatting>
  <conditionalFormatting sqref="CB124:CC131">
    <cfRule type="cellIs" dxfId="663" priority="11" operator="equal">
      <formula>0</formula>
    </cfRule>
  </conditionalFormatting>
  <conditionalFormatting sqref="AG124:CA131">
    <cfRule type="cellIs" dxfId="662" priority="12" operator="equal">
      <formula>0</formula>
    </cfRule>
  </conditionalFormatting>
  <conditionalFormatting sqref="R16">
    <cfRule type="cellIs" dxfId="661" priority="10" operator="equal">
      <formula>0</formula>
    </cfRule>
  </conditionalFormatting>
  <conditionalFormatting sqref="D123">
    <cfRule type="cellIs" dxfId="660" priority="9" operator="equal">
      <formula>0</formula>
    </cfRule>
  </conditionalFormatting>
  <conditionalFormatting sqref="U46:CA51">
    <cfRule type="cellIs" dxfId="659" priority="8" operator="equal">
      <formula>0</formula>
    </cfRule>
  </conditionalFormatting>
  <conditionalFormatting sqref="U141:CA141">
    <cfRule type="cellIs" dxfId="658" priority="4" operator="equal">
      <formula>0</formula>
    </cfRule>
  </conditionalFormatting>
  <conditionalFormatting sqref="U134:CA134">
    <cfRule type="cellIs" dxfId="657" priority="6" operator="equal">
      <formula>0</formula>
    </cfRule>
  </conditionalFormatting>
  <conditionalFormatting sqref="U140:CA140">
    <cfRule type="cellIs" dxfId="656" priority="5" operator="equal">
      <formula>0</formula>
    </cfRule>
  </conditionalFormatting>
  <conditionalFormatting sqref="C3:C5">
    <cfRule type="cellIs" dxfId="655" priority="3" operator="equal">
      <formula>0</formula>
    </cfRule>
  </conditionalFormatting>
  <conditionalFormatting sqref="C8:D8">
    <cfRule type="cellIs" dxfId="654" priority="2" operator="equal">
      <formula>0</formula>
    </cfRule>
  </conditionalFormatting>
  <conditionalFormatting sqref="A1:D1">
    <cfRule type="cellIs" dxfId="653" priority="1" operator="equal">
      <formula>0</formula>
    </cfRule>
  </conditionalFormatting>
  <hyperlinks>
    <hyperlink ref="A1:D1" location="content!A1" tooltip="в оглавление" display="content"/>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GQ179"/>
  <sheetViews>
    <sheetView tabSelected="1" workbookViewId="0">
      <pane xSplit="21" ySplit="11" topLeftCell="V12" activePane="bottomRight" state="frozen"/>
      <selection pane="topRight" activeCell="T1" sqref="T1"/>
      <selection pane="bottomLeft" activeCell="A12" sqref="A12"/>
      <selection pane="bottomRight" activeCell="G1" sqref="G1"/>
    </sheetView>
  </sheetViews>
  <sheetFormatPr defaultColWidth="9.109375" defaultRowHeight="12" x14ac:dyDescent="0.25"/>
  <cols>
    <col min="1" max="1" width="1.6640625" style="2" customWidth="1"/>
    <col min="2" max="3" width="2.6640625" style="2" customWidth="1"/>
    <col min="4" max="4" width="13.6640625" style="2" bestFit="1" customWidth="1"/>
    <col min="5" max="5" width="1.6640625" style="2" customWidth="1"/>
    <col min="6" max="6" width="1.6640625" style="102" customWidth="1"/>
    <col min="7" max="7" width="40.109375" style="2" bestFit="1" customWidth="1"/>
    <col min="8" max="9" width="1.6640625" style="2" customWidth="1"/>
    <col min="10" max="10" width="9.5546875" style="19" bestFit="1" customWidth="1"/>
    <col min="11" max="11" width="1.6640625" style="2" customWidth="1"/>
    <col min="12" max="16" width="0.88671875" style="2" customWidth="1"/>
    <col min="17" max="17" width="1.6640625" style="2" customWidth="1"/>
    <col min="18" max="18" width="7.109375" style="7" bestFit="1" customWidth="1"/>
    <col min="19" max="19" width="9.33203125" style="2" bestFit="1" customWidth="1"/>
    <col min="20" max="20" width="9.33203125" style="293" bestFit="1" customWidth="1"/>
    <col min="21" max="22" width="1.6640625" style="2" customWidth="1"/>
    <col min="23" max="24" width="9.33203125" style="2" bestFit="1" customWidth="1"/>
    <col min="25" max="25" width="9.33203125" style="293" bestFit="1" customWidth="1"/>
    <col min="26" max="27" width="9.33203125" style="2" bestFit="1" customWidth="1"/>
    <col min="28" max="28" width="9.33203125" style="293" bestFit="1" customWidth="1"/>
    <col min="29" max="30" width="9.33203125" style="2" bestFit="1" customWidth="1"/>
    <col min="31" max="31" width="9.33203125" style="293" bestFit="1" customWidth="1"/>
    <col min="32" max="33" width="9.33203125" style="2" bestFit="1" customWidth="1"/>
    <col min="34" max="34" width="9.33203125" style="293" bestFit="1" customWidth="1"/>
    <col min="35" max="36" width="9.33203125" style="2" bestFit="1" customWidth="1"/>
    <col min="37" max="37" width="9.33203125" style="293" bestFit="1" customWidth="1"/>
    <col min="38" max="39" width="9.33203125" style="2" bestFit="1" customWidth="1"/>
    <col min="40" max="40" width="9.33203125" style="293" bestFit="1" customWidth="1"/>
    <col min="41" max="42" width="9.33203125" style="2" bestFit="1" customWidth="1"/>
    <col min="43" max="43" width="9.33203125" style="293" bestFit="1" customWidth="1"/>
    <col min="44" max="45" width="9.33203125" style="2" bestFit="1" customWidth="1"/>
    <col min="46" max="46" width="9.33203125" style="293" bestFit="1" customWidth="1"/>
    <col min="47" max="48" width="9.33203125" style="2" bestFit="1" customWidth="1"/>
    <col min="49" max="49" width="9.33203125" style="293" bestFit="1" customWidth="1"/>
    <col min="50" max="51" width="9.33203125" style="2" bestFit="1" customWidth="1"/>
    <col min="52" max="52" width="9.33203125" style="293" bestFit="1" customWidth="1"/>
    <col min="53" max="54" width="9.33203125" style="2" bestFit="1" customWidth="1"/>
    <col min="55" max="55" width="9.33203125" style="293" bestFit="1" customWidth="1"/>
    <col min="56" max="57" width="9.33203125" style="2" bestFit="1" customWidth="1"/>
    <col min="58" max="58" width="9.33203125" style="293" bestFit="1" customWidth="1"/>
    <col min="59" max="60" width="9.33203125" style="2" bestFit="1" customWidth="1"/>
    <col min="61" max="61" width="9.33203125" style="293" bestFit="1" customWidth="1"/>
    <col min="62" max="63" width="9.33203125" style="2" bestFit="1" customWidth="1"/>
    <col min="64" max="64" width="9.33203125" style="293" bestFit="1" customWidth="1"/>
    <col min="65" max="66" width="9.33203125" style="2" bestFit="1" customWidth="1"/>
    <col min="67" max="67" width="9.33203125" style="293" bestFit="1" customWidth="1"/>
    <col min="68" max="69" width="9.33203125" style="2" bestFit="1" customWidth="1"/>
    <col min="70" max="70" width="9.33203125" style="293" bestFit="1" customWidth="1"/>
    <col min="71" max="72" width="9.33203125" style="2" bestFit="1" customWidth="1"/>
    <col min="73" max="73" width="9.33203125" style="293" bestFit="1" customWidth="1"/>
    <col min="74" max="75" width="9.33203125" style="2" bestFit="1" customWidth="1"/>
    <col min="76" max="76" width="9.33203125" style="293" bestFit="1" customWidth="1"/>
    <col min="77" max="78" width="9.33203125" style="2" bestFit="1" customWidth="1"/>
    <col min="79" max="79" width="9.33203125" style="293" bestFit="1" customWidth="1"/>
    <col min="80" max="81" width="9.33203125" style="2" bestFit="1" customWidth="1"/>
    <col min="82" max="82" width="9.33203125" style="293" bestFit="1" customWidth="1"/>
    <col min="83" max="84" width="9.33203125" style="2" bestFit="1" customWidth="1"/>
    <col min="85" max="85" width="9.33203125" style="293" bestFit="1" customWidth="1"/>
    <col min="86" max="87" width="9.33203125" style="2" bestFit="1" customWidth="1"/>
    <col min="88" max="88" width="9.33203125" style="293" bestFit="1" customWidth="1"/>
    <col min="89" max="90" width="9.33203125" style="2" bestFit="1" customWidth="1"/>
    <col min="91" max="91" width="9.33203125" style="293" bestFit="1" customWidth="1"/>
    <col min="92" max="93" width="9.33203125" style="2" bestFit="1" customWidth="1"/>
    <col min="94" max="94" width="9.33203125" style="293" bestFit="1" customWidth="1"/>
    <col min="95" max="96" width="9.33203125" style="2" bestFit="1" customWidth="1"/>
    <col min="97" max="97" width="9.33203125" style="293" bestFit="1" customWidth="1"/>
    <col min="98" max="99" width="9.33203125" style="2" bestFit="1" customWidth="1"/>
    <col min="100" max="100" width="9.33203125" style="293" bestFit="1" customWidth="1"/>
    <col min="101" max="102" width="9.33203125" style="2" bestFit="1" customWidth="1"/>
    <col min="103" max="103" width="9.33203125" style="293" bestFit="1" customWidth="1"/>
    <col min="104" max="105" width="9.33203125" style="2" bestFit="1" customWidth="1"/>
    <col min="106" max="106" width="9.33203125" style="293" bestFit="1" customWidth="1"/>
    <col min="107" max="108" width="9.33203125" style="2" bestFit="1" customWidth="1"/>
    <col min="109" max="109" width="9.33203125" style="293" bestFit="1" customWidth="1"/>
    <col min="110" max="111" width="9.33203125" style="2" bestFit="1" customWidth="1"/>
    <col min="112" max="112" width="9.33203125" style="293" bestFit="1" customWidth="1"/>
    <col min="113" max="114" width="9.33203125" style="2" bestFit="1" customWidth="1"/>
    <col min="115" max="115" width="9.33203125" style="293" bestFit="1" customWidth="1"/>
    <col min="116" max="117" width="9.33203125" style="2" bestFit="1" customWidth="1"/>
    <col min="118" max="118" width="9.33203125" style="293" bestFit="1" customWidth="1"/>
    <col min="119" max="120" width="9.33203125" style="2" bestFit="1" customWidth="1"/>
    <col min="121" max="121" width="9.33203125" style="293" bestFit="1" customWidth="1"/>
    <col min="122" max="123" width="9.33203125" style="2" bestFit="1" customWidth="1"/>
    <col min="124" max="124" width="9.33203125" style="293" bestFit="1" customWidth="1"/>
    <col min="125" max="126" width="9.33203125" style="2" bestFit="1" customWidth="1"/>
    <col min="127" max="127" width="9.33203125" style="293" bestFit="1" customWidth="1"/>
    <col min="128" max="129" width="9.33203125" style="2" bestFit="1" customWidth="1"/>
    <col min="130" max="130" width="9.33203125" style="293" bestFit="1" customWidth="1"/>
    <col min="131" max="132" width="9.33203125" style="2" bestFit="1" customWidth="1"/>
    <col min="133" max="133" width="9.33203125" style="293" bestFit="1" customWidth="1"/>
    <col min="134" max="135" width="9.33203125" style="2" bestFit="1" customWidth="1"/>
    <col min="136" max="136" width="9.33203125" style="293" bestFit="1" customWidth="1"/>
    <col min="137" max="138" width="9.33203125" style="2" bestFit="1" customWidth="1"/>
    <col min="139" max="139" width="9.33203125" style="293" bestFit="1" customWidth="1"/>
    <col min="140" max="141" width="9.33203125" style="2" bestFit="1" customWidth="1"/>
    <col min="142" max="142" width="9.33203125" style="293" bestFit="1" customWidth="1"/>
    <col min="143" max="144" width="9.33203125" style="2" bestFit="1" customWidth="1"/>
    <col min="145" max="145" width="9.33203125" style="293" bestFit="1" customWidth="1"/>
    <col min="146" max="147" width="9.33203125" style="2" bestFit="1" customWidth="1"/>
    <col min="148" max="148" width="9.33203125" style="293" bestFit="1" customWidth="1"/>
    <col min="149" max="150" width="9.33203125" style="2" bestFit="1" customWidth="1"/>
    <col min="151" max="151" width="9.33203125" style="293" bestFit="1" customWidth="1"/>
    <col min="152" max="153" width="9.33203125" style="2" bestFit="1" customWidth="1"/>
    <col min="154" max="154" width="9.33203125" style="293" bestFit="1" customWidth="1"/>
    <col min="155" max="156" width="9.33203125" style="2" bestFit="1" customWidth="1"/>
    <col min="157" max="157" width="9.33203125" style="293" bestFit="1" customWidth="1"/>
    <col min="158" max="159" width="9.33203125" style="2" bestFit="1" customWidth="1"/>
    <col min="160" max="160" width="9.33203125" style="293" bestFit="1" customWidth="1"/>
    <col min="161" max="162" width="9.33203125" style="2" bestFit="1" customWidth="1"/>
    <col min="163" max="163" width="9.33203125" style="293" bestFit="1" customWidth="1"/>
    <col min="164" max="165" width="9.33203125" style="2" bestFit="1" customWidth="1"/>
    <col min="166" max="166" width="9.33203125" style="293" bestFit="1" customWidth="1"/>
    <col min="167" max="168" width="9.33203125" style="2" bestFit="1" customWidth="1"/>
    <col min="169" max="169" width="9.33203125" style="293" bestFit="1" customWidth="1"/>
    <col min="170" max="171" width="9.33203125" style="2" bestFit="1" customWidth="1"/>
    <col min="172" max="172" width="9.33203125" style="293" bestFit="1" customWidth="1"/>
    <col min="173" max="174" width="9.33203125" style="2" bestFit="1" customWidth="1"/>
    <col min="175" max="175" width="9.33203125" style="293" bestFit="1" customWidth="1"/>
    <col min="176" max="177" width="9.33203125" style="2" bestFit="1" customWidth="1"/>
    <col min="178" max="178" width="9.33203125" style="293" bestFit="1" customWidth="1"/>
    <col min="179" max="180" width="9.33203125" style="2" bestFit="1" customWidth="1"/>
    <col min="181" max="181" width="9.33203125" style="293" bestFit="1" customWidth="1"/>
    <col min="182" max="183" width="9.33203125" style="2" bestFit="1" customWidth="1"/>
    <col min="184" max="184" width="9.33203125" style="293" bestFit="1" customWidth="1"/>
    <col min="185" max="186" width="9.33203125" style="2" bestFit="1" customWidth="1"/>
    <col min="187" max="187" width="9.33203125" style="293" bestFit="1" customWidth="1"/>
    <col min="188" max="189" width="9.33203125" style="2" bestFit="1" customWidth="1"/>
    <col min="190" max="190" width="9.33203125" style="293" bestFit="1" customWidth="1"/>
    <col min="191" max="192" width="9.33203125" style="2" bestFit="1" customWidth="1"/>
    <col min="193" max="193" width="9.33203125" style="293" bestFit="1" customWidth="1"/>
    <col min="194" max="195" width="9.33203125" style="2" bestFit="1" customWidth="1"/>
    <col min="196" max="196" width="9.33203125" style="293" bestFit="1" customWidth="1"/>
    <col min="197" max="198" width="9.33203125" style="2" bestFit="1" customWidth="1"/>
    <col min="199" max="199" width="9.33203125" style="293" bestFit="1" customWidth="1"/>
    <col min="200" max="16384" width="9.109375" style="2"/>
  </cols>
  <sheetData>
    <row r="1" spans="1:199" ht="13.8" x14ac:dyDescent="0.3">
      <c r="A1" s="410" t="s">
        <v>252</v>
      </c>
      <c r="B1" s="410"/>
      <c r="C1" s="410"/>
      <c r="D1" s="410"/>
      <c r="E1" s="1"/>
      <c r="F1" s="97"/>
      <c r="G1" s="11" t="s">
        <v>470</v>
      </c>
      <c r="H1" s="1"/>
      <c r="I1" s="1"/>
      <c r="J1" s="18"/>
      <c r="K1" s="1"/>
      <c r="L1" s="1"/>
      <c r="M1" s="1"/>
      <c r="N1" s="1"/>
      <c r="O1" s="1"/>
      <c r="P1" s="1"/>
      <c r="Q1" s="1"/>
      <c r="R1" s="5"/>
      <c r="S1" s="1"/>
      <c r="T1" s="26"/>
      <c r="U1" s="1"/>
      <c r="V1" s="1"/>
      <c r="W1" s="1"/>
      <c r="X1" s="1"/>
      <c r="Y1" s="26"/>
      <c r="Z1" s="1"/>
      <c r="AA1" s="1"/>
      <c r="AB1" s="26"/>
      <c r="AC1" s="1"/>
      <c r="AD1" s="1"/>
      <c r="AE1" s="26"/>
      <c r="AF1" s="1"/>
      <c r="AG1" s="1"/>
      <c r="AH1" s="26"/>
      <c r="AI1" s="1"/>
      <c r="AJ1" s="1"/>
      <c r="AK1" s="26"/>
      <c r="AL1" s="1"/>
      <c r="AM1" s="1"/>
      <c r="AN1" s="26"/>
      <c r="AO1" s="1"/>
      <c r="AP1" s="1"/>
      <c r="AQ1" s="26"/>
      <c r="AR1" s="1"/>
      <c r="AS1" s="1"/>
      <c r="AT1" s="26"/>
      <c r="AU1" s="1"/>
      <c r="AV1" s="1"/>
      <c r="AW1" s="26"/>
      <c r="AX1" s="1"/>
      <c r="AY1" s="1"/>
      <c r="AZ1" s="26"/>
      <c r="BA1" s="1"/>
      <c r="BB1" s="1"/>
      <c r="BC1" s="26"/>
      <c r="BD1" s="1"/>
      <c r="BE1" s="1"/>
      <c r="BF1" s="26"/>
      <c r="BG1" s="1"/>
      <c r="BH1" s="1"/>
      <c r="BI1" s="26"/>
      <c r="BJ1" s="1"/>
      <c r="BK1" s="1"/>
      <c r="BL1" s="26"/>
      <c r="BM1" s="1"/>
      <c r="BN1" s="1"/>
      <c r="BO1" s="26"/>
      <c r="BP1" s="1"/>
      <c r="BQ1" s="1"/>
      <c r="BR1" s="26"/>
      <c r="BS1" s="1"/>
      <c r="BT1" s="1"/>
      <c r="BU1" s="26"/>
      <c r="BV1" s="1"/>
      <c r="BW1" s="1"/>
      <c r="BX1" s="26"/>
      <c r="BY1" s="1"/>
      <c r="BZ1" s="1"/>
      <c r="CA1" s="26"/>
      <c r="CB1" s="1"/>
      <c r="CC1" s="1"/>
      <c r="CD1" s="26"/>
      <c r="CE1" s="1"/>
      <c r="CF1" s="1"/>
      <c r="CG1" s="26"/>
      <c r="CH1" s="1"/>
      <c r="CI1" s="1"/>
      <c r="CJ1" s="26"/>
      <c r="CK1" s="1"/>
      <c r="CL1" s="1"/>
      <c r="CM1" s="26"/>
      <c r="CN1" s="1"/>
      <c r="CO1" s="1"/>
      <c r="CP1" s="26"/>
      <c r="CQ1" s="1"/>
      <c r="CR1" s="1"/>
      <c r="CS1" s="26"/>
      <c r="CT1" s="1"/>
      <c r="CU1" s="1"/>
      <c r="CV1" s="26"/>
      <c r="CW1" s="1"/>
      <c r="CX1" s="1"/>
      <c r="CY1" s="26"/>
      <c r="CZ1" s="1"/>
      <c r="DA1" s="1"/>
      <c r="DB1" s="26"/>
      <c r="DC1" s="1"/>
      <c r="DD1" s="1"/>
      <c r="DE1" s="26"/>
      <c r="DF1" s="1"/>
      <c r="DG1" s="1"/>
      <c r="DH1" s="26"/>
      <c r="DI1" s="1"/>
      <c r="DJ1" s="1"/>
      <c r="DK1" s="26"/>
      <c r="DL1" s="1"/>
      <c r="DM1" s="1"/>
      <c r="DN1" s="26"/>
      <c r="DO1" s="1"/>
      <c r="DP1" s="1"/>
      <c r="DQ1" s="26"/>
      <c r="DR1" s="1"/>
      <c r="DS1" s="1"/>
      <c r="DT1" s="26"/>
      <c r="DU1" s="1"/>
      <c r="DV1" s="1"/>
      <c r="DW1" s="26"/>
      <c r="DX1" s="1"/>
      <c r="DY1" s="1"/>
      <c r="DZ1" s="26"/>
      <c r="EA1" s="1"/>
      <c r="EB1" s="1"/>
      <c r="EC1" s="26"/>
      <c r="ED1" s="1"/>
      <c r="EE1" s="1"/>
      <c r="EF1" s="26"/>
      <c r="EG1" s="1"/>
      <c r="EH1" s="1"/>
      <c r="EI1" s="26"/>
      <c r="EJ1" s="1"/>
      <c r="EK1" s="1"/>
      <c r="EL1" s="26"/>
      <c r="EM1" s="1"/>
      <c r="EN1" s="1"/>
      <c r="EO1" s="26"/>
      <c r="EP1" s="1"/>
      <c r="EQ1" s="1"/>
      <c r="ER1" s="26"/>
      <c r="ES1" s="1"/>
      <c r="ET1" s="1"/>
      <c r="EU1" s="26"/>
      <c r="EV1" s="1"/>
      <c r="EW1" s="1"/>
      <c r="EX1" s="26"/>
      <c r="EY1" s="1"/>
      <c r="EZ1" s="1"/>
      <c r="FA1" s="26"/>
      <c r="FB1" s="1"/>
      <c r="FC1" s="1"/>
      <c r="FD1" s="26"/>
      <c r="FE1" s="1"/>
      <c r="FF1" s="1"/>
      <c r="FG1" s="26"/>
      <c r="FH1" s="1"/>
      <c r="FI1" s="1"/>
      <c r="FJ1" s="26"/>
      <c r="FK1" s="1"/>
      <c r="FL1" s="1"/>
      <c r="FM1" s="26"/>
      <c r="FN1" s="1"/>
      <c r="FO1" s="1"/>
      <c r="FP1" s="26"/>
      <c r="FQ1" s="1"/>
      <c r="FR1" s="1"/>
      <c r="FS1" s="26"/>
      <c r="FT1" s="1"/>
      <c r="FU1" s="1"/>
      <c r="FV1" s="26"/>
      <c r="FW1" s="1"/>
      <c r="FX1" s="1"/>
      <c r="FY1" s="26"/>
      <c r="FZ1" s="1"/>
      <c r="GA1" s="1"/>
      <c r="GB1" s="26"/>
      <c r="GC1" s="1"/>
      <c r="GD1" s="1"/>
      <c r="GE1" s="26"/>
      <c r="GF1" s="1"/>
      <c r="GG1" s="1"/>
      <c r="GH1" s="26"/>
      <c r="GI1" s="1"/>
      <c r="GJ1" s="1"/>
      <c r="GK1" s="26"/>
      <c r="GL1" s="1"/>
      <c r="GM1" s="1"/>
      <c r="GN1" s="26"/>
      <c r="GO1" s="1"/>
      <c r="GP1" s="1"/>
      <c r="GQ1" s="26"/>
    </row>
    <row r="2" spans="1:199" s="7" customFormat="1" x14ac:dyDescent="0.25">
      <c r="A2" s="5"/>
      <c r="B2" s="5"/>
      <c r="C2" s="5"/>
      <c r="D2" s="5"/>
      <c r="E2" s="5"/>
      <c r="F2" s="98"/>
      <c r="G2" s="5"/>
      <c r="H2" s="5"/>
      <c r="I2" s="5"/>
      <c r="J2" s="20"/>
      <c r="K2" s="5"/>
      <c r="L2" s="5"/>
      <c r="M2" s="5"/>
      <c r="N2" s="5"/>
      <c r="O2" s="5"/>
      <c r="P2" s="5"/>
      <c r="Q2" s="5"/>
      <c r="R2" s="25"/>
      <c r="S2" s="25"/>
      <c r="T2" s="175"/>
      <c r="U2" s="5"/>
      <c r="V2" s="5"/>
      <c r="W2" s="25"/>
      <c r="X2" s="25"/>
      <c r="Y2" s="175"/>
      <c r="Z2" s="25"/>
      <c r="AA2" s="25"/>
      <c r="AB2" s="175"/>
      <c r="AC2" s="25"/>
      <c r="AD2" s="25"/>
      <c r="AE2" s="175"/>
      <c r="AF2" s="25"/>
      <c r="AG2" s="25"/>
      <c r="AH2" s="175"/>
      <c r="AI2" s="25"/>
      <c r="AJ2" s="25"/>
      <c r="AK2" s="175"/>
      <c r="AL2" s="25"/>
      <c r="AM2" s="25"/>
      <c r="AN2" s="175"/>
      <c r="AO2" s="25"/>
      <c r="AP2" s="25"/>
      <c r="AQ2" s="175"/>
      <c r="AR2" s="25"/>
      <c r="AS2" s="25"/>
      <c r="AT2" s="175"/>
      <c r="AU2" s="25"/>
      <c r="AV2" s="25"/>
      <c r="AW2" s="175"/>
      <c r="AX2" s="25"/>
      <c r="AY2" s="25"/>
      <c r="AZ2" s="175"/>
      <c r="BA2" s="25"/>
      <c r="BB2" s="25"/>
      <c r="BC2" s="175"/>
      <c r="BD2" s="25"/>
      <c r="BE2" s="25"/>
      <c r="BF2" s="175"/>
      <c r="BG2" s="25"/>
      <c r="BH2" s="25"/>
      <c r="BI2" s="175"/>
      <c r="BJ2" s="25"/>
      <c r="BK2" s="25"/>
      <c r="BL2" s="175"/>
      <c r="BM2" s="25"/>
      <c r="BN2" s="25"/>
      <c r="BO2" s="175"/>
      <c r="BP2" s="25"/>
      <c r="BQ2" s="25"/>
      <c r="BR2" s="175"/>
      <c r="BS2" s="25"/>
      <c r="BT2" s="25"/>
      <c r="BU2" s="175"/>
      <c r="BV2" s="25"/>
      <c r="BW2" s="25"/>
      <c r="BX2" s="175"/>
      <c r="BY2" s="25"/>
      <c r="BZ2" s="25"/>
      <c r="CA2" s="175"/>
      <c r="CB2" s="25"/>
      <c r="CC2" s="25"/>
      <c r="CD2" s="175"/>
      <c r="CE2" s="25"/>
      <c r="CF2" s="25"/>
      <c r="CG2" s="175"/>
      <c r="CH2" s="25"/>
      <c r="CI2" s="25"/>
      <c r="CJ2" s="175"/>
      <c r="CK2" s="25"/>
      <c r="CL2" s="25"/>
      <c r="CM2" s="175"/>
      <c r="CN2" s="25"/>
      <c r="CO2" s="25"/>
      <c r="CP2" s="175"/>
      <c r="CQ2" s="25"/>
      <c r="CR2" s="25"/>
      <c r="CS2" s="175"/>
      <c r="CT2" s="25"/>
      <c r="CU2" s="25"/>
      <c r="CV2" s="175"/>
      <c r="CW2" s="25"/>
      <c r="CX2" s="25"/>
      <c r="CY2" s="175"/>
      <c r="CZ2" s="25"/>
      <c r="DA2" s="25"/>
      <c r="DB2" s="175"/>
      <c r="DC2" s="25"/>
      <c r="DD2" s="25"/>
      <c r="DE2" s="175"/>
      <c r="DF2" s="25"/>
      <c r="DG2" s="25"/>
      <c r="DH2" s="175"/>
      <c r="DI2" s="25"/>
      <c r="DJ2" s="25"/>
      <c r="DK2" s="175"/>
      <c r="DL2" s="25"/>
      <c r="DM2" s="25"/>
      <c r="DN2" s="175"/>
      <c r="DO2" s="25"/>
      <c r="DP2" s="25"/>
      <c r="DQ2" s="175"/>
      <c r="DR2" s="25"/>
      <c r="DS2" s="25"/>
      <c r="DT2" s="175"/>
      <c r="DU2" s="25"/>
      <c r="DV2" s="25"/>
      <c r="DW2" s="175"/>
      <c r="DX2" s="25"/>
      <c r="DY2" s="25"/>
      <c r="DZ2" s="175"/>
      <c r="EA2" s="25"/>
      <c r="EB2" s="25"/>
      <c r="EC2" s="175"/>
      <c r="ED2" s="25"/>
      <c r="EE2" s="25"/>
      <c r="EF2" s="175"/>
      <c r="EG2" s="25"/>
      <c r="EH2" s="25"/>
      <c r="EI2" s="175"/>
      <c r="EJ2" s="25"/>
      <c r="EK2" s="25"/>
      <c r="EL2" s="175"/>
      <c r="EM2" s="25"/>
      <c r="EN2" s="25"/>
      <c r="EO2" s="175"/>
      <c r="EP2" s="25"/>
      <c r="EQ2" s="25"/>
      <c r="ER2" s="175"/>
      <c r="ES2" s="25"/>
      <c r="ET2" s="25"/>
      <c r="EU2" s="175"/>
      <c r="EV2" s="25"/>
      <c r="EW2" s="25"/>
      <c r="EX2" s="175"/>
      <c r="EY2" s="25"/>
      <c r="EZ2" s="25"/>
      <c r="FA2" s="175"/>
      <c r="FB2" s="25"/>
      <c r="FC2" s="25"/>
      <c r="FD2" s="175"/>
      <c r="FE2" s="25"/>
      <c r="FF2" s="25"/>
      <c r="FG2" s="175"/>
      <c r="FH2" s="25"/>
      <c r="FI2" s="25"/>
      <c r="FJ2" s="175"/>
      <c r="FK2" s="25"/>
      <c r="FL2" s="25"/>
      <c r="FM2" s="175"/>
      <c r="FN2" s="25"/>
      <c r="FO2" s="25"/>
      <c r="FP2" s="175"/>
      <c r="FQ2" s="25"/>
      <c r="FR2" s="25"/>
      <c r="FS2" s="175"/>
      <c r="FT2" s="25"/>
      <c r="FU2" s="25"/>
      <c r="FV2" s="175"/>
      <c r="FW2" s="25"/>
      <c r="FX2" s="25"/>
      <c r="FY2" s="175"/>
      <c r="FZ2" s="25"/>
      <c r="GA2" s="25"/>
      <c r="GB2" s="175"/>
      <c r="GC2" s="25"/>
      <c r="GD2" s="25"/>
      <c r="GE2" s="175"/>
      <c r="GF2" s="25"/>
      <c r="GG2" s="25"/>
      <c r="GH2" s="175"/>
      <c r="GI2" s="25"/>
      <c r="GJ2" s="25"/>
      <c r="GK2" s="175"/>
      <c r="GL2" s="25"/>
      <c r="GM2" s="25"/>
      <c r="GN2" s="175"/>
      <c r="GO2" s="25"/>
      <c r="GP2" s="25"/>
      <c r="GQ2" s="175"/>
    </row>
    <row r="3" spans="1:199" s="7" customFormat="1" x14ac:dyDescent="0.25">
      <c r="A3" s="5"/>
      <c r="B3" s="5"/>
      <c r="C3" s="5" t="s">
        <v>47</v>
      </c>
      <c r="D3" s="5"/>
      <c r="E3" s="5"/>
      <c r="F3" s="98"/>
      <c r="G3" s="5"/>
      <c r="H3" s="5"/>
      <c r="I3" s="5"/>
      <c r="J3" s="20"/>
      <c r="K3" s="5"/>
      <c r="L3" s="5"/>
      <c r="M3" s="5"/>
      <c r="N3" s="5"/>
      <c r="O3" s="5"/>
      <c r="P3" s="5"/>
      <c r="Q3" s="5"/>
      <c r="R3" s="25"/>
      <c r="S3" s="25"/>
      <c r="T3" s="175"/>
      <c r="U3" s="5"/>
      <c r="V3" s="5"/>
      <c r="W3" s="25"/>
      <c r="X3" s="25"/>
      <c r="Y3" s="175"/>
      <c r="Z3" s="25"/>
      <c r="AA3" s="25"/>
      <c r="AB3" s="175"/>
      <c r="AC3" s="25"/>
      <c r="AD3" s="25"/>
      <c r="AE3" s="175"/>
      <c r="AF3" s="25"/>
      <c r="AG3" s="25"/>
      <c r="AH3" s="175"/>
      <c r="AI3" s="25"/>
      <c r="AJ3" s="25"/>
      <c r="AK3" s="175"/>
      <c r="AL3" s="25"/>
      <c r="AM3" s="25"/>
      <c r="AN3" s="175"/>
      <c r="AO3" s="25"/>
      <c r="AP3" s="25"/>
      <c r="AQ3" s="175"/>
      <c r="AR3" s="25"/>
      <c r="AS3" s="25"/>
      <c r="AT3" s="175"/>
      <c r="AU3" s="25"/>
      <c r="AV3" s="25"/>
      <c r="AW3" s="175"/>
      <c r="AX3" s="25"/>
      <c r="AY3" s="25"/>
      <c r="AZ3" s="175"/>
      <c r="BA3" s="25"/>
      <c r="BB3" s="25"/>
      <c r="BC3" s="175"/>
      <c r="BD3" s="25"/>
      <c r="BE3" s="25"/>
      <c r="BF3" s="175"/>
      <c r="BG3" s="25"/>
      <c r="BH3" s="25"/>
      <c r="BI3" s="175"/>
      <c r="BJ3" s="25"/>
      <c r="BK3" s="25"/>
      <c r="BL3" s="175"/>
      <c r="BM3" s="25"/>
      <c r="BN3" s="25"/>
      <c r="BO3" s="175"/>
      <c r="BP3" s="25"/>
      <c r="BQ3" s="25"/>
      <c r="BR3" s="175"/>
      <c r="BS3" s="25"/>
      <c r="BT3" s="25"/>
      <c r="BU3" s="175"/>
      <c r="BV3" s="25"/>
      <c r="BW3" s="25"/>
      <c r="BX3" s="175"/>
      <c r="BY3" s="25"/>
      <c r="BZ3" s="25"/>
      <c r="CA3" s="175"/>
      <c r="CB3" s="25"/>
      <c r="CC3" s="25"/>
      <c r="CD3" s="175"/>
      <c r="CE3" s="25"/>
      <c r="CF3" s="25"/>
      <c r="CG3" s="175"/>
      <c r="CH3" s="25"/>
      <c r="CI3" s="25"/>
      <c r="CJ3" s="175"/>
      <c r="CK3" s="25"/>
      <c r="CL3" s="25"/>
      <c r="CM3" s="175"/>
      <c r="CN3" s="25"/>
      <c r="CO3" s="25"/>
      <c r="CP3" s="175"/>
      <c r="CQ3" s="25"/>
      <c r="CR3" s="25"/>
      <c r="CS3" s="175"/>
      <c r="CT3" s="25"/>
      <c r="CU3" s="25"/>
      <c r="CV3" s="175"/>
      <c r="CW3" s="25"/>
      <c r="CX3" s="25"/>
      <c r="CY3" s="175"/>
      <c r="CZ3" s="25"/>
      <c r="DA3" s="25"/>
      <c r="DB3" s="175"/>
      <c r="DC3" s="25"/>
      <c r="DD3" s="25"/>
      <c r="DE3" s="175"/>
      <c r="DF3" s="25"/>
      <c r="DG3" s="25"/>
      <c r="DH3" s="175"/>
      <c r="DI3" s="25"/>
      <c r="DJ3" s="25"/>
      <c r="DK3" s="175"/>
      <c r="DL3" s="25"/>
      <c r="DM3" s="25"/>
      <c r="DN3" s="175"/>
      <c r="DO3" s="25"/>
      <c r="DP3" s="25"/>
      <c r="DQ3" s="175"/>
      <c r="DR3" s="25"/>
      <c r="DS3" s="25"/>
      <c r="DT3" s="175"/>
      <c r="DU3" s="25"/>
      <c r="DV3" s="25"/>
      <c r="DW3" s="175"/>
      <c r="DX3" s="25"/>
      <c r="DY3" s="25"/>
      <c r="DZ3" s="175"/>
      <c r="EA3" s="25"/>
      <c r="EB3" s="25"/>
      <c r="EC3" s="175"/>
      <c r="ED3" s="25"/>
      <c r="EE3" s="25"/>
      <c r="EF3" s="175"/>
      <c r="EG3" s="25"/>
      <c r="EH3" s="25"/>
      <c r="EI3" s="175"/>
      <c r="EJ3" s="25"/>
      <c r="EK3" s="25"/>
      <c r="EL3" s="175"/>
      <c r="EM3" s="25"/>
      <c r="EN3" s="25"/>
      <c r="EO3" s="175"/>
      <c r="EP3" s="25"/>
      <c r="EQ3" s="25"/>
      <c r="ER3" s="175"/>
      <c r="ES3" s="25"/>
      <c r="ET3" s="25"/>
      <c r="EU3" s="175"/>
      <c r="EV3" s="25"/>
      <c r="EW3" s="25"/>
      <c r="EX3" s="175"/>
      <c r="EY3" s="25"/>
      <c r="EZ3" s="25"/>
      <c r="FA3" s="175"/>
      <c r="FB3" s="25"/>
      <c r="FC3" s="25"/>
      <c r="FD3" s="175"/>
      <c r="FE3" s="25"/>
      <c r="FF3" s="25"/>
      <c r="FG3" s="175"/>
      <c r="FH3" s="25"/>
      <c r="FI3" s="25"/>
      <c r="FJ3" s="175"/>
      <c r="FK3" s="25"/>
      <c r="FL3" s="25"/>
      <c r="FM3" s="175"/>
      <c r="FN3" s="25"/>
      <c r="FO3" s="25"/>
      <c r="FP3" s="175"/>
      <c r="FQ3" s="25"/>
      <c r="FR3" s="25"/>
      <c r="FS3" s="175"/>
      <c r="FT3" s="25"/>
      <c r="FU3" s="25"/>
      <c r="FV3" s="175"/>
      <c r="FW3" s="25"/>
      <c r="FX3" s="25"/>
      <c r="FY3" s="175"/>
      <c r="FZ3" s="25"/>
      <c r="GA3" s="25"/>
      <c r="GB3" s="175"/>
      <c r="GC3" s="25"/>
      <c r="GD3" s="25"/>
      <c r="GE3" s="175"/>
      <c r="GF3" s="25"/>
      <c r="GG3" s="25"/>
      <c r="GH3" s="175"/>
      <c r="GI3" s="25"/>
      <c r="GJ3" s="25"/>
      <c r="GK3" s="175"/>
      <c r="GL3" s="25"/>
      <c r="GM3" s="25"/>
      <c r="GN3" s="175"/>
      <c r="GO3" s="25"/>
      <c r="GP3" s="25"/>
      <c r="GQ3" s="175"/>
    </row>
    <row r="4" spans="1:199" s="7" customFormat="1" x14ac:dyDescent="0.25">
      <c r="A4" s="5"/>
      <c r="B4" s="5"/>
      <c r="C4" s="5" t="s">
        <v>431</v>
      </c>
      <c r="D4" s="5"/>
      <c r="E4" s="5"/>
      <c r="F4" s="98"/>
      <c r="G4" s="5"/>
      <c r="H4" s="5"/>
      <c r="I4" s="5"/>
      <c r="J4" s="20"/>
      <c r="K4" s="5"/>
      <c r="L4" s="5"/>
      <c r="M4" s="5"/>
      <c r="N4" s="5"/>
      <c r="O4" s="5"/>
      <c r="P4" s="5"/>
      <c r="Q4" s="5"/>
      <c r="R4" s="25"/>
      <c r="S4" s="25"/>
      <c r="T4" s="175"/>
      <c r="U4" s="5"/>
      <c r="V4" s="5"/>
      <c r="W4" s="25"/>
      <c r="X4" s="25"/>
      <c r="Y4" s="175"/>
      <c r="Z4" s="25"/>
      <c r="AA4" s="25"/>
      <c r="AB4" s="175"/>
      <c r="AC4" s="25"/>
      <c r="AD4" s="25"/>
      <c r="AE4" s="175"/>
      <c r="AF4" s="25"/>
      <c r="AG4" s="25"/>
      <c r="AH4" s="175"/>
      <c r="AI4" s="25"/>
      <c r="AJ4" s="25"/>
      <c r="AK4" s="175"/>
      <c r="AL4" s="25"/>
      <c r="AM4" s="25"/>
      <c r="AN4" s="175"/>
      <c r="AO4" s="25"/>
      <c r="AP4" s="25"/>
      <c r="AQ4" s="175"/>
      <c r="AR4" s="25"/>
      <c r="AS4" s="25"/>
      <c r="AT4" s="175"/>
      <c r="AU4" s="25"/>
      <c r="AV4" s="25"/>
      <c r="AW4" s="175"/>
      <c r="AX4" s="25"/>
      <c r="AY4" s="25"/>
      <c r="AZ4" s="175"/>
      <c r="BA4" s="25"/>
      <c r="BB4" s="25"/>
      <c r="BC4" s="175"/>
      <c r="BD4" s="25"/>
      <c r="BE4" s="25"/>
      <c r="BF4" s="175"/>
      <c r="BG4" s="25"/>
      <c r="BH4" s="25"/>
      <c r="BI4" s="175"/>
      <c r="BJ4" s="25"/>
      <c r="BK4" s="25"/>
      <c r="BL4" s="175"/>
      <c r="BM4" s="25"/>
      <c r="BN4" s="25"/>
      <c r="BO4" s="175"/>
      <c r="BP4" s="25"/>
      <c r="BQ4" s="25"/>
      <c r="BR4" s="175"/>
      <c r="BS4" s="25"/>
      <c r="BT4" s="25"/>
      <c r="BU4" s="175"/>
      <c r="BV4" s="25"/>
      <c r="BW4" s="25"/>
      <c r="BX4" s="175"/>
      <c r="BY4" s="25"/>
      <c r="BZ4" s="25"/>
      <c r="CA4" s="175"/>
      <c r="CB4" s="25"/>
      <c r="CC4" s="25"/>
      <c r="CD4" s="175"/>
      <c r="CE4" s="25"/>
      <c r="CF4" s="25"/>
      <c r="CG4" s="175"/>
      <c r="CH4" s="25"/>
      <c r="CI4" s="25"/>
      <c r="CJ4" s="175"/>
      <c r="CK4" s="25"/>
      <c r="CL4" s="25"/>
      <c r="CM4" s="175"/>
      <c r="CN4" s="25"/>
      <c r="CO4" s="25"/>
      <c r="CP4" s="175"/>
      <c r="CQ4" s="25"/>
      <c r="CR4" s="25"/>
      <c r="CS4" s="175"/>
      <c r="CT4" s="25"/>
      <c r="CU4" s="25"/>
      <c r="CV4" s="175"/>
      <c r="CW4" s="25"/>
      <c r="CX4" s="25"/>
      <c r="CY4" s="175"/>
      <c r="CZ4" s="25"/>
      <c r="DA4" s="25"/>
      <c r="DB4" s="175"/>
      <c r="DC4" s="25"/>
      <c r="DD4" s="25"/>
      <c r="DE4" s="175"/>
      <c r="DF4" s="25"/>
      <c r="DG4" s="25"/>
      <c r="DH4" s="175"/>
      <c r="DI4" s="25"/>
      <c r="DJ4" s="25"/>
      <c r="DK4" s="175"/>
      <c r="DL4" s="25"/>
      <c r="DM4" s="25"/>
      <c r="DN4" s="175"/>
      <c r="DO4" s="25"/>
      <c r="DP4" s="25"/>
      <c r="DQ4" s="175"/>
      <c r="DR4" s="25"/>
      <c r="DS4" s="25"/>
      <c r="DT4" s="175"/>
      <c r="DU4" s="25"/>
      <c r="DV4" s="25"/>
      <c r="DW4" s="175"/>
      <c r="DX4" s="25"/>
      <c r="DY4" s="25"/>
      <c r="DZ4" s="175"/>
      <c r="EA4" s="25"/>
      <c r="EB4" s="25"/>
      <c r="EC4" s="175"/>
      <c r="ED4" s="25"/>
      <c r="EE4" s="25"/>
      <c r="EF4" s="175"/>
      <c r="EG4" s="25"/>
      <c r="EH4" s="25"/>
      <c r="EI4" s="175"/>
      <c r="EJ4" s="25"/>
      <c r="EK4" s="25"/>
      <c r="EL4" s="175"/>
      <c r="EM4" s="25"/>
      <c r="EN4" s="25"/>
      <c r="EO4" s="175"/>
      <c r="EP4" s="25"/>
      <c r="EQ4" s="25"/>
      <c r="ER4" s="175"/>
      <c r="ES4" s="25"/>
      <c r="ET4" s="25"/>
      <c r="EU4" s="175"/>
      <c r="EV4" s="25"/>
      <c r="EW4" s="25"/>
      <c r="EX4" s="175"/>
      <c r="EY4" s="25"/>
      <c r="EZ4" s="25"/>
      <c r="FA4" s="175"/>
      <c r="FB4" s="25"/>
      <c r="FC4" s="25"/>
      <c r="FD4" s="175"/>
      <c r="FE4" s="25"/>
      <c r="FF4" s="25"/>
      <c r="FG4" s="175"/>
      <c r="FH4" s="25"/>
      <c r="FI4" s="25"/>
      <c r="FJ4" s="175"/>
      <c r="FK4" s="25"/>
      <c r="FL4" s="25"/>
      <c r="FM4" s="175"/>
      <c r="FN4" s="25"/>
      <c r="FO4" s="25"/>
      <c r="FP4" s="175"/>
      <c r="FQ4" s="25"/>
      <c r="FR4" s="25"/>
      <c r="FS4" s="175"/>
      <c r="FT4" s="25"/>
      <c r="FU4" s="25"/>
      <c r="FV4" s="175"/>
      <c r="FW4" s="25"/>
      <c r="FX4" s="25"/>
      <c r="FY4" s="175"/>
      <c r="FZ4" s="25"/>
      <c r="GA4" s="25"/>
      <c r="GB4" s="175"/>
      <c r="GC4" s="25"/>
      <c r="GD4" s="25"/>
      <c r="GE4" s="175"/>
      <c r="GF4" s="25"/>
      <c r="GG4" s="25"/>
      <c r="GH4" s="175"/>
      <c r="GI4" s="25"/>
      <c r="GJ4" s="25"/>
      <c r="GK4" s="175"/>
      <c r="GL4" s="25"/>
      <c r="GM4" s="25"/>
      <c r="GN4" s="175"/>
      <c r="GO4" s="25"/>
      <c r="GP4" s="25"/>
      <c r="GQ4" s="175"/>
    </row>
    <row r="5" spans="1:199" s="7" customFormat="1" x14ac:dyDescent="0.25">
      <c r="A5" s="5"/>
      <c r="B5" s="5"/>
      <c r="C5" s="5" t="s">
        <v>199</v>
      </c>
      <c r="D5" s="5"/>
      <c r="E5" s="5"/>
      <c r="F5" s="98"/>
      <c r="G5" s="5"/>
      <c r="H5" s="5"/>
      <c r="I5" s="5"/>
      <c r="J5" s="159">
        <v>44592</v>
      </c>
      <c r="K5" s="5"/>
      <c r="L5" s="5"/>
      <c r="M5" s="5"/>
      <c r="N5" s="5"/>
      <c r="O5" s="5"/>
      <c r="P5" s="5"/>
      <c r="Q5" s="5"/>
      <c r="R5" s="25"/>
      <c r="S5" s="25"/>
      <c r="T5" s="175"/>
      <c r="U5" s="5"/>
      <c r="V5" s="5"/>
      <c r="W5" s="25"/>
      <c r="X5" s="25"/>
      <c r="Y5" s="175"/>
      <c r="Z5" s="25"/>
      <c r="AA5" s="25"/>
      <c r="AB5" s="175"/>
      <c r="AC5" s="25"/>
      <c r="AD5" s="25"/>
      <c r="AE5" s="175"/>
      <c r="AF5" s="25"/>
      <c r="AG5" s="25"/>
      <c r="AH5" s="175"/>
      <c r="AI5" s="25"/>
      <c r="AJ5" s="25"/>
      <c r="AK5" s="175"/>
      <c r="AL5" s="25"/>
      <c r="AM5" s="25"/>
      <c r="AN5" s="175"/>
      <c r="AO5" s="25"/>
      <c r="AP5" s="25"/>
      <c r="AQ5" s="175"/>
      <c r="AR5" s="25"/>
      <c r="AS5" s="25"/>
      <c r="AT5" s="175"/>
      <c r="AU5" s="25"/>
      <c r="AV5" s="25"/>
      <c r="AW5" s="175"/>
      <c r="AX5" s="25"/>
      <c r="AY5" s="25"/>
      <c r="AZ5" s="175"/>
      <c r="BA5" s="25"/>
      <c r="BB5" s="25"/>
      <c r="BC5" s="175"/>
      <c r="BD5" s="25"/>
      <c r="BE5" s="25"/>
      <c r="BF5" s="175"/>
      <c r="BG5" s="25"/>
      <c r="BH5" s="25"/>
      <c r="BI5" s="175"/>
      <c r="BJ5" s="25"/>
      <c r="BK5" s="25"/>
      <c r="BL5" s="175"/>
      <c r="BM5" s="25"/>
      <c r="BN5" s="25"/>
      <c r="BO5" s="175"/>
      <c r="BP5" s="25"/>
      <c r="BQ5" s="25"/>
      <c r="BR5" s="175"/>
      <c r="BS5" s="25"/>
      <c r="BT5" s="25"/>
      <c r="BU5" s="175"/>
      <c r="BV5" s="25"/>
      <c r="BW5" s="25"/>
      <c r="BX5" s="175"/>
      <c r="BY5" s="25"/>
      <c r="BZ5" s="25"/>
      <c r="CA5" s="175"/>
      <c r="CB5" s="25"/>
      <c r="CC5" s="25"/>
      <c r="CD5" s="175"/>
      <c r="CE5" s="25"/>
      <c r="CF5" s="25"/>
      <c r="CG5" s="175"/>
      <c r="CH5" s="25"/>
      <c r="CI5" s="25"/>
      <c r="CJ5" s="175"/>
      <c r="CK5" s="25"/>
      <c r="CL5" s="25"/>
      <c r="CM5" s="175"/>
      <c r="CN5" s="25"/>
      <c r="CO5" s="25"/>
      <c r="CP5" s="175"/>
      <c r="CQ5" s="25"/>
      <c r="CR5" s="25"/>
      <c r="CS5" s="175"/>
      <c r="CT5" s="25"/>
      <c r="CU5" s="25"/>
      <c r="CV5" s="175"/>
      <c r="CW5" s="25"/>
      <c r="CX5" s="25"/>
      <c r="CY5" s="175"/>
      <c r="CZ5" s="25"/>
      <c r="DA5" s="25"/>
      <c r="DB5" s="175"/>
      <c r="DC5" s="25"/>
      <c r="DD5" s="25"/>
      <c r="DE5" s="175"/>
      <c r="DF5" s="25"/>
      <c r="DG5" s="25"/>
      <c r="DH5" s="175"/>
      <c r="DI5" s="25"/>
      <c r="DJ5" s="25"/>
      <c r="DK5" s="175"/>
      <c r="DL5" s="25"/>
      <c r="DM5" s="25"/>
      <c r="DN5" s="175"/>
      <c r="DO5" s="25"/>
      <c r="DP5" s="25"/>
      <c r="DQ5" s="175"/>
      <c r="DR5" s="25"/>
      <c r="DS5" s="25"/>
      <c r="DT5" s="175"/>
      <c r="DU5" s="25"/>
      <c r="DV5" s="25"/>
      <c r="DW5" s="175"/>
      <c r="DX5" s="25"/>
      <c r="DY5" s="25"/>
      <c r="DZ5" s="175"/>
      <c r="EA5" s="25"/>
      <c r="EB5" s="25"/>
      <c r="EC5" s="175"/>
      <c r="ED5" s="25"/>
      <c r="EE5" s="25"/>
      <c r="EF5" s="175"/>
      <c r="EG5" s="25"/>
      <c r="EH5" s="25"/>
      <c r="EI5" s="175"/>
      <c r="EJ5" s="25"/>
      <c r="EK5" s="25"/>
      <c r="EL5" s="175"/>
      <c r="EM5" s="25"/>
      <c r="EN5" s="25"/>
      <c r="EO5" s="175"/>
      <c r="EP5" s="25"/>
      <c r="EQ5" s="25"/>
      <c r="ER5" s="175"/>
      <c r="ES5" s="25"/>
      <c r="ET5" s="25"/>
      <c r="EU5" s="175"/>
      <c r="EV5" s="25"/>
      <c r="EW5" s="25"/>
      <c r="EX5" s="175"/>
      <c r="EY5" s="25"/>
      <c r="EZ5" s="25"/>
      <c r="FA5" s="175"/>
      <c r="FB5" s="25"/>
      <c r="FC5" s="25"/>
      <c r="FD5" s="175"/>
      <c r="FE5" s="25"/>
      <c r="FF5" s="25"/>
      <c r="FG5" s="175"/>
      <c r="FH5" s="25"/>
      <c r="FI5" s="25"/>
      <c r="FJ5" s="175"/>
      <c r="FK5" s="25"/>
      <c r="FL5" s="25"/>
      <c r="FM5" s="175"/>
      <c r="FN5" s="25"/>
      <c r="FO5" s="25"/>
      <c r="FP5" s="175"/>
      <c r="FQ5" s="25"/>
      <c r="FR5" s="25"/>
      <c r="FS5" s="175"/>
      <c r="FT5" s="25"/>
      <c r="FU5" s="25"/>
      <c r="FV5" s="175"/>
      <c r="FW5" s="25"/>
      <c r="FX5" s="25"/>
      <c r="FY5" s="175"/>
      <c r="FZ5" s="25"/>
      <c r="GA5" s="25"/>
      <c r="GB5" s="175"/>
      <c r="GC5" s="25"/>
      <c r="GD5" s="25"/>
      <c r="GE5" s="175"/>
      <c r="GF5" s="25"/>
      <c r="GG5" s="25"/>
      <c r="GH5" s="175"/>
      <c r="GI5" s="25"/>
      <c r="GJ5" s="25"/>
      <c r="GK5" s="175"/>
      <c r="GL5" s="25"/>
      <c r="GM5" s="25"/>
      <c r="GN5" s="175"/>
      <c r="GO5" s="25"/>
      <c r="GP5" s="25"/>
      <c r="GQ5" s="175"/>
    </row>
    <row r="6" spans="1:199" s="7" customFormat="1" x14ac:dyDescent="0.25">
      <c r="A6" s="5"/>
      <c r="B6" s="5"/>
      <c r="C6" s="5"/>
      <c r="D6" s="5"/>
      <c r="E6" s="5"/>
      <c r="F6" s="98"/>
      <c r="G6" s="42" t="s">
        <v>183</v>
      </c>
      <c r="H6" s="5"/>
      <c r="I6" s="5"/>
      <c r="J6" s="140">
        <v>44598</v>
      </c>
      <c r="K6" s="5"/>
      <c r="L6" s="5"/>
      <c r="M6" s="5"/>
      <c r="N6" s="5"/>
      <c r="O6" s="5"/>
      <c r="P6" s="5"/>
      <c r="Q6" s="5"/>
      <c r="R6" s="25"/>
      <c r="S6" s="25"/>
      <c r="T6" s="175"/>
      <c r="U6" s="5"/>
      <c r="V6" s="5"/>
      <c r="W6" s="25"/>
      <c r="X6" s="25"/>
      <c r="Y6" s="175"/>
      <c r="Z6" s="25"/>
      <c r="AA6" s="25"/>
      <c r="AB6" s="175"/>
      <c r="AC6" s="25"/>
      <c r="AD6" s="25"/>
      <c r="AE6" s="175"/>
      <c r="AF6" s="25"/>
      <c r="AG6" s="25"/>
      <c r="AH6" s="175"/>
      <c r="AI6" s="25"/>
      <c r="AJ6" s="25"/>
      <c r="AK6" s="175"/>
      <c r="AL6" s="25"/>
      <c r="AM6" s="25"/>
      <c r="AN6" s="175"/>
      <c r="AO6" s="25"/>
      <c r="AP6" s="25"/>
      <c r="AQ6" s="175"/>
      <c r="AR6" s="25"/>
      <c r="AS6" s="25"/>
      <c r="AT6" s="175"/>
      <c r="AU6" s="25"/>
      <c r="AV6" s="25"/>
      <c r="AW6" s="175"/>
      <c r="AX6" s="25"/>
      <c r="AY6" s="25"/>
      <c r="AZ6" s="175"/>
      <c r="BA6" s="25"/>
      <c r="BB6" s="25"/>
      <c r="BC6" s="175"/>
      <c r="BD6" s="25"/>
      <c r="BE6" s="25"/>
      <c r="BF6" s="175"/>
      <c r="BG6" s="25"/>
      <c r="BH6" s="25"/>
      <c r="BI6" s="175"/>
      <c r="BJ6" s="25"/>
      <c r="BK6" s="25"/>
      <c r="BL6" s="175"/>
      <c r="BM6" s="25"/>
      <c r="BN6" s="25"/>
      <c r="BO6" s="175"/>
      <c r="BP6" s="25"/>
      <c r="BQ6" s="25"/>
      <c r="BR6" s="175"/>
      <c r="BS6" s="25"/>
      <c r="BT6" s="25"/>
      <c r="BU6" s="175"/>
      <c r="BV6" s="25"/>
      <c r="BW6" s="25"/>
      <c r="BX6" s="175"/>
      <c r="BY6" s="25"/>
      <c r="BZ6" s="25"/>
      <c r="CA6" s="175"/>
      <c r="CB6" s="25"/>
      <c r="CC6" s="25"/>
      <c r="CD6" s="175"/>
      <c r="CE6" s="25"/>
      <c r="CF6" s="25"/>
      <c r="CG6" s="175"/>
      <c r="CH6" s="25"/>
      <c r="CI6" s="25"/>
      <c r="CJ6" s="175"/>
      <c r="CK6" s="25"/>
      <c r="CL6" s="25"/>
      <c r="CM6" s="175"/>
      <c r="CN6" s="25"/>
      <c r="CO6" s="25"/>
      <c r="CP6" s="175"/>
      <c r="CQ6" s="25"/>
      <c r="CR6" s="25"/>
      <c r="CS6" s="175"/>
      <c r="CT6" s="25"/>
      <c r="CU6" s="25"/>
      <c r="CV6" s="175"/>
      <c r="CW6" s="25"/>
      <c r="CX6" s="25"/>
      <c r="CY6" s="175"/>
      <c r="CZ6" s="25"/>
      <c r="DA6" s="25"/>
      <c r="DB6" s="175"/>
      <c r="DC6" s="25"/>
      <c r="DD6" s="25"/>
      <c r="DE6" s="175"/>
      <c r="DF6" s="25"/>
      <c r="DG6" s="25"/>
      <c r="DH6" s="175"/>
      <c r="DI6" s="25"/>
      <c r="DJ6" s="25"/>
      <c r="DK6" s="175"/>
      <c r="DL6" s="25"/>
      <c r="DM6" s="25"/>
      <c r="DN6" s="175"/>
      <c r="DO6" s="25"/>
      <c r="DP6" s="25"/>
      <c r="DQ6" s="175"/>
      <c r="DR6" s="25"/>
      <c r="DS6" s="25"/>
      <c r="DT6" s="175"/>
      <c r="DU6" s="25"/>
      <c r="DV6" s="25"/>
      <c r="DW6" s="175"/>
      <c r="DX6" s="25"/>
      <c r="DY6" s="25"/>
      <c r="DZ6" s="175"/>
      <c r="EA6" s="25"/>
      <c r="EB6" s="25"/>
      <c r="EC6" s="175"/>
      <c r="ED6" s="25"/>
      <c r="EE6" s="25"/>
      <c r="EF6" s="175"/>
      <c r="EG6" s="25"/>
      <c r="EH6" s="25"/>
      <c r="EI6" s="175"/>
      <c r="EJ6" s="25"/>
      <c r="EK6" s="25"/>
      <c r="EL6" s="175"/>
      <c r="EM6" s="25"/>
      <c r="EN6" s="25"/>
      <c r="EO6" s="175"/>
      <c r="EP6" s="25"/>
      <c r="EQ6" s="25"/>
      <c r="ER6" s="175"/>
      <c r="ES6" s="25"/>
      <c r="ET6" s="25"/>
      <c r="EU6" s="175"/>
      <c r="EV6" s="25"/>
      <c r="EW6" s="25"/>
      <c r="EX6" s="175"/>
      <c r="EY6" s="25"/>
      <c r="EZ6" s="25"/>
      <c r="FA6" s="175"/>
      <c r="FB6" s="25"/>
      <c r="FC6" s="25"/>
      <c r="FD6" s="175"/>
      <c r="FE6" s="25"/>
      <c r="FF6" s="25"/>
      <c r="FG6" s="175"/>
      <c r="FH6" s="25"/>
      <c r="FI6" s="25"/>
      <c r="FJ6" s="175"/>
      <c r="FK6" s="25"/>
      <c r="FL6" s="25"/>
      <c r="FM6" s="175"/>
      <c r="FN6" s="25"/>
      <c r="FO6" s="25"/>
      <c r="FP6" s="175"/>
      <c r="FQ6" s="25"/>
      <c r="FR6" s="25"/>
      <c r="FS6" s="175"/>
      <c r="FT6" s="25"/>
      <c r="FU6" s="25"/>
      <c r="FV6" s="175"/>
      <c r="FW6" s="25"/>
      <c r="FX6" s="25"/>
      <c r="FY6" s="175"/>
      <c r="FZ6" s="25"/>
      <c r="GA6" s="25"/>
      <c r="GB6" s="175"/>
      <c r="GC6" s="25"/>
      <c r="GD6" s="25"/>
      <c r="GE6" s="175"/>
      <c r="GF6" s="25"/>
      <c r="GG6" s="25"/>
      <c r="GH6" s="175"/>
      <c r="GI6" s="25"/>
      <c r="GJ6" s="25"/>
      <c r="GK6" s="175"/>
      <c r="GL6" s="25"/>
      <c r="GM6" s="25"/>
      <c r="GN6" s="175"/>
      <c r="GO6" s="25"/>
      <c r="GP6" s="25"/>
      <c r="GQ6" s="175"/>
    </row>
    <row r="7" spans="1:199" x14ac:dyDescent="0.25">
      <c r="A7" s="1"/>
      <c r="B7" s="11"/>
      <c r="C7" s="51" t="s">
        <v>230</v>
      </c>
      <c r="D7" s="50"/>
      <c r="E7" s="50"/>
      <c r="F7" s="99"/>
      <c r="G7" s="50"/>
      <c r="H7" s="50"/>
      <c r="I7" s="50"/>
      <c r="J7" s="160">
        <v>44598</v>
      </c>
      <c r="K7" s="1"/>
      <c r="L7" s="1"/>
      <c r="M7" s="1"/>
      <c r="N7" s="1"/>
      <c r="O7" s="1"/>
      <c r="P7" s="1"/>
      <c r="Q7" s="1"/>
      <c r="R7" s="169" t="s">
        <v>212</v>
      </c>
      <c r="S7" s="169" t="s">
        <v>213</v>
      </c>
      <c r="T7" s="173" t="s">
        <v>214</v>
      </c>
      <c r="U7" s="356"/>
      <c r="V7" s="1"/>
      <c r="W7" s="169" t="s">
        <v>212</v>
      </c>
      <c r="X7" s="169" t="s">
        <v>213</v>
      </c>
      <c r="Y7" s="170" t="s">
        <v>214</v>
      </c>
      <c r="Z7" s="169" t="s">
        <v>212</v>
      </c>
      <c r="AA7" s="169" t="s">
        <v>213</v>
      </c>
      <c r="AB7" s="170" t="s">
        <v>214</v>
      </c>
      <c r="AC7" s="169" t="s">
        <v>212</v>
      </c>
      <c r="AD7" s="169" t="s">
        <v>213</v>
      </c>
      <c r="AE7" s="170" t="s">
        <v>214</v>
      </c>
      <c r="AF7" s="169" t="s">
        <v>212</v>
      </c>
      <c r="AG7" s="169" t="s">
        <v>213</v>
      </c>
      <c r="AH7" s="170" t="s">
        <v>214</v>
      </c>
      <c r="AI7" s="169" t="s">
        <v>212</v>
      </c>
      <c r="AJ7" s="169" t="s">
        <v>213</v>
      </c>
      <c r="AK7" s="170" t="s">
        <v>214</v>
      </c>
      <c r="AL7" s="169" t="s">
        <v>212</v>
      </c>
      <c r="AM7" s="169" t="s">
        <v>213</v>
      </c>
      <c r="AN7" s="170" t="s">
        <v>214</v>
      </c>
      <c r="AO7" s="169" t="s">
        <v>212</v>
      </c>
      <c r="AP7" s="169" t="s">
        <v>213</v>
      </c>
      <c r="AQ7" s="170" t="s">
        <v>214</v>
      </c>
      <c r="AR7" s="169" t="s">
        <v>212</v>
      </c>
      <c r="AS7" s="169" t="s">
        <v>213</v>
      </c>
      <c r="AT7" s="170" t="s">
        <v>214</v>
      </c>
      <c r="AU7" s="169" t="s">
        <v>212</v>
      </c>
      <c r="AV7" s="169" t="s">
        <v>213</v>
      </c>
      <c r="AW7" s="170" t="s">
        <v>214</v>
      </c>
      <c r="AX7" s="169" t="s">
        <v>212</v>
      </c>
      <c r="AY7" s="169" t="s">
        <v>213</v>
      </c>
      <c r="AZ7" s="170" t="s">
        <v>214</v>
      </c>
      <c r="BA7" s="169" t="s">
        <v>212</v>
      </c>
      <c r="BB7" s="169" t="s">
        <v>213</v>
      </c>
      <c r="BC7" s="170" t="s">
        <v>214</v>
      </c>
      <c r="BD7" s="169" t="s">
        <v>212</v>
      </c>
      <c r="BE7" s="169" t="s">
        <v>213</v>
      </c>
      <c r="BF7" s="170" t="s">
        <v>214</v>
      </c>
      <c r="BG7" s="169" t="s">
        <v>212</v>
      </c>
      <c r="BH7" s="169" t="s">
        <v>213</v>
      </c>
      <c r="BI7" s="170" t="s">
        <v>214</v>
      </c>
      <c r="BJ7" s="169" t="s">
        <v>212</v>
      </c>
      <c r="BK7" s="169" t="s">
        <v>213</v>
      </c>
      <c r="BL7" s="170" t="s">
        <v>214</v>
      </c>
      <c r="BM7" s="169" t="s">
        <v>212</v>
      </c>
      <c r="BN7" s="169" t="s">
        <v>213</v>
      </c>
      <c r="BO7" s="170" t="s">
        <v>214</v>
      </c>
      <c r="BP7" s="169" t="s">
        <v>212</v>
      </c>
      <c r="BQ7" s="169" t="s">
        <v>213</v>
      </c>
      <c r="BR7" s="170" t="s">
        <v>214</v>
      </c>
      <c r="BS7" s="169" t="s">
        <v>212</v>
      </c>
      <c r="BT7" s="169" t="s">
        <v>213</v>
      </c>
      <c r="BU7" s="170" t="s">
        <v>214</v>
      </c>
      <c r="BV7" s="169" t="s">
        <v>212</v>
      </c>
      <c r="BW7" s="169" t="s">
        <v>213</v>
      </c>
      <c r="BX7" s="170" t="s">
        <v>214</v>
      </c>
      <c r="BY7" s="169" t="s">
        <v>212</v>
      </c>
      <c r="BZ7" s="169" t="s">
        <v>213</v>
      </c>
      <c r="CA7" s="170" t="s">
        <v>214</v>
      </c>
      <c r="CB7" s="169" t="s">
        <v>212</v>
      </c>
      <c r="CC7" s="169" t="s">
        <v>213</v>
      </c>
      <c r="CD7" s="170" t="s">
        <v>214</v>
      </c>
      <c r="CE7" s="169" t="s">
        <v>212</v>
      </c>
      <c r="CF7" s="169" t="s">
        <v>213</v>
      </c>
      <c r="CG7" s="170" t="s">
        <v>214</v>
      </c>
      <c r="CH7" s="169" t="s">
        <v>212</v>
      </c>
      <c r="CI7" s="169" t="s">
        <v>213</v>
      </c>
      <c r="CJ7" s="170" t="s">
        <v>214</v>
      </c>
      <c r="CK7" s="169" t="s">
        <v>212</v>
      </c>
      <c r="CL7" s="169" t="s">
        <v>213</v>
      </c>
      <c r="CM7" s="170" t="s">
        <v>214</v>
      </c>
      <c r="CN7" s="169" t="s">
        <v>212</v>
      </c>
      <c r="CO7" s="169" t="s">
        <v>213</v>
      </c>
      <c r="CP7" s="170" t="s">
        <v>214</v>
      </c>
      <c r="CQ7" s="169" t="s">
        <v>212</v>
      </c>
      <c r="CR7" s="169" t="s">
        <v>213</v>
      </c>
      <c r="CS7" s="170" t="s">
        <v>214</v>
      </c>
      <c r="CT7" s="169" t="s">
        <v>212</v>
      </c>
      <c r="CU7" s="169" t="s">
        <v>213</v>
      </c>
      <c r="CV7" s="170" t="s">
        <v>214</v>
      </c>
      <c r="CW7" s="169" t="s">
        <v>212</v>
      </c>
      <c r="CX7" s="169" t="s">
        <v>213</v>
      </c>
      <c r="CY7" s="170" t="s">
        <v>214</v>
      </c>
      <c r="CZ7" s="169" t="s">
        <v>212</v>
      </c>
      <c r="DA7" s="169" t="s">
        <v>213</v>
      </c>
      <c r="DB7" s="170" t="s">
        <v>214</v>
      </c>
      <c r="DC7" s="169" t="s">
        <v>212</v>
      </c>
      <c r="DD7" s="169" t="s">
        <v>213</v>
      </c>
      <c r="DE7" s="170" t="s">
        <v>214</v>
      </c>
      <c r="DF7" s="169" t="s">
        <v>212</v>
      </c>
      <c r="DG7" s="169" t="s">
        <v>213</v>
      </c>
      <c r="DH7" s="170" t="s">
        <v>214</v>
      </c>
      <c r="DI7" s="169" t="s">
        <v>212</v>
      </c>
      <c r="DJ7" s="169" t="s">
        <v>213</v>
      </c>
      <c r="DK7" s="170" t="s">
        <v>214</v>
      </c>
      <c r="DL7" s="169" t="s">
        <v>212</v>
      </c>
      <c r="DM7" s="169" t="s">
        <v>213</v>
      </c>
      <c r="DN7" s="170" t="s">
        <v>214</v>
      </c>
      <c r="DO7" s="169" t="s">
        <v>212</v>
      </c>
      <c r="DP7" s="169" t="s">
        <v>213</v>
      </c>
      <c r="DQ7" s="170" t="s">
        <v>214</v>
      </c>
      <c r="DR7" s="169" t="s">
        <v>212</v>
      </c>
      <c r="DS7" s="169" t="s">
        <v>213</v>
      </c>
      <c r="DT7" s="170" t="s">
        <v>214</v>
      </c>
      <c r="DU7" s="169" t="s">
        <v>212</v>
      </c>
      <c r="DV7" s="169" t="s">
        <v>213</v>
      </c>
      <c r="DW7" s="170" t="s">
        <v>214</v>
      </c>
      <c r="DX7" s="169" t="s">
        <v>212</v>
      </c>
      <c r="DY7" s="169" t="s">
        <v>213</v>
      </c>
      <c r="DZ7" s="170" t="s">
        <v>214</v>
      </c>
      <c r="EA7" s="169" t="s">
        <v>212</v>
      </c>
      <c r="EB7" s="169" t="s">
        <v>213</v>
      </c>
      <c r="EC7" s="170" t="s">
        <v>214</v>
      </c>
      <c r="ED7" s="169" t="s">
        <v>212</v>
      </c>
      <c r="EE7" s="169" t="s">
        <v>213</v>
      </c>
      <c r="EF7" s="170" t="s">
        <v>214</v>
      </c>
      <c r="EG7" s="169" t="s">
        <v>212</v>
      </c>
      <c r="EH7" s="169" t="s">
        <v>213</v>
      </c>
      <c r="EI7" s="170" t="s">
        <v>214</v>
      </c>
      <c r="EJ7" s="169" t="s">
        <v>212</v>
      </c>
      <c r="EK7" s="169" t="s">
        <v>213</v>
      </c>
      <c r="EL7" s="170" t="s">
        <v>214</v>
      </c>
      <c r="EM7" s="169" t="s">
        <v>212</v>
      </c>
      <c r="EN7" s="169" t="s">
        <v>213</v>
      </c>
      <c r="EO7" s="170" t="s">
        <v>214</v>
      </c>
      <c r="EP7" s="169" t="s">
        <v>212</v>
      </c>
      <c r="EQ7" s="169" t="s">
        <v>213</v>
      </c>
      <c r="ER7" s="170" t="s">
        <v>214</v>
      </c>
      <c r="ES7" s="169" t="s">
        <v>212</v>
      </c>
      <c r="ET7" s="169" t="s">
        <v>213</v>
      </c>
      <c r="EU7" s="170" t="s">
        <v>214</v>
      </c>
      <c r="EV7" s="169" t="s">
        <v>212</v>
      </c>
      <c r="EW7" s="169" t="s">
        <v>213</v>
      </c>
      <c r="EX7" s="170" t="s">
        <v>214</v>
      </c>
      <c r="EY7" s="169" t="s">
        <v>212</v>
      </c>
      <c r="EZ7" s="169" t="s">
        <v>213</v>
      </c>
      <c r="FA7" s="170" t="s">
        <v>214</v>
      </c>
      <c r="FB7" s="169" t="s">
        <v>212</v>
      </c>
      <c r="FC7" s="169" t="s">
        <v>213</v>
      </c>
      <c r="FD7" s="170" t="s">
        <v>214</v>
      </c>
      <c r="FE7" s="169" t="s">
        <v>212</v>
      </c>
      <c r="FF7" s="169" t="s">
        <v>213</v>
      </c>
      <c r="FG7" s="170" t="s">
        <v>214</v>
      </c>
      <c r="FH7" s="169" t="s">
        <v>212</v>
      </c>
      <c r="FI7" s="169" t="s">
        <v>213</v>
      </c>
      <c r="FJ7" s="170" t="s">
        <v>214</v>
      </c>
      <c r="FK7" s="169" t="s">
        <v>212</v>
      </c>
      <c r="FL7" s="169" t="s">
        <v>213</v>
      </c>
      <c r="FM7" s="170" t="s">
        <v>214</v>
      </c>
      <c r="FN7" s="169" t="s">
        <v>212</v>
      </c>
      <c r="FO7" s="169" t="s">
        <v>213</v>
      </c>
      <c r="FP7" s="170" t="s">
        <v>214</v>
      </c>
      <c r="FQ7" s="169" t="s">
        <v>212</v>
      </c>
      <c r="FR7" s="169" t="s">
        <v>213</v>
      </c>
      <c r="FS7" s="170" t="s">
        <v>214</v>
      </c>
      <c r="FT7" s="169" t="s">
        <v>212</v>
      </c>
      <c r="FU7" s="169" t="s">
        <v>213</v>
      </c>
      <c r="FV7" s="170" t="s">
        <v>214</v>
      </c>
      <c r="FW7" s="169" t="s">
        <v>212</v>
      </c>
      <c r="FX7" s="169" t="s">
        <v>213</v>
      </c>
      <c r="FY7" s="170" t="s">
        <v>214</v>
      </c>
      <c r="FZ7" s="169" t="s">
        <v>212</v>
      </c>
      <c r="GA7" s="169" t="s">
        <v>213</v>
      </c>
      <c r="GB7" s="170" t="s">
        <v>214</v>
      </c>
      <c r="GC7" s="169" t="s">
        <v>212</v>
      </c>
      <c r="GD7" s="169" t="s">
        <v>213</v>
      </c>
      <c r="GE7" s="170" t="s">
        <v>214</v>
      </c>
      <c r="GF7" s="169" t="s">
        <v>212</v>
      </c>
      <c r="GG7" s="169" t="s">
        <v>213</v>
      </c>
      <c r="GH7" s="170" t="s">
        <v>214</v>
      </c>
      <c r="GI7" s="169" t="s">
        <v>212</v>
      </c>
      <c r="GJ7" s="169" t="s">
        <v>213</v>
      </c>
      <c r="GK7" s="170" t="s">
        <v>214</v>
      </c>
      <c r="GL7" s="169" t="s">
        <v>212</v>
      </c>
      <c r="GM7" s="169" t="s">
        <v>213</v>
      </c>
      <c r="GN7" s="170" t="s">
        <v>214</v>
      </c>
      <c r="GO7" s="169" t="s">
        <v>212</v>
      </c>
      <c r="GP7" s="169" t="s">
        <v>213</v>
      </c>
      <c r="GQ7" s="170" t="s">
        <v>214</v>
      </c>
    </row>
    <row r="8" spans="1:199" x14ac:dyDescent="0.25">
      <c r="A8" s="1"/>
      <c r="B8" s="1"/>
      <c r="C8" s="383">
        <v>2.9949820401498073E-11</v>
      </c>
      <c r="D8" s="392" t="s">
        <v>23</v>
      </c>
      <c r="E8" s="1"/>
      <c r="F8" s="97"/>
      <c r="G8" s="1"/>
      <c r="H8" s="1"/>
      <c r="I8" s="1"/>
      <c r="J8" s="18"/>
      <c r="K8" s="1"/>
      <c r="L8" s="1"/>
      <c r="M8" s="1"/>
      <c r="N8" s="1"/>
      <c r="O8" s="1"/>
      <c r="P8" s="1"/>
      <c r="Q8" s="1"/>
      <c r="R8" s="5"/>
      <c r="S8" s="5"/>
      <c r="T8" s="177"/>
      <c r="U8" s="356"/>
      <c r="V8" s="1"/>
      <c r="W8" s="141">
        <v>44197</v>
      </c>
      <c r="X8" s="141">
        <v>44197</v>
      </c>
      <c r="Y8" s="179">
        <v>44197</v>
      </c>
      <c r="Z8" s="328">
        <v>44200</v>
      </c>
      <c r="AA8" s="141">
        <v>44200</v>
      </c>
      <c r="AB8" s="179">
        <v>44200</v>
      </c>
      <c r="AC8" s="141">
        <v>44207</v>
      </c>
      <c r="AD8" s="141">
        <v>44207</v>
      </c>
      <c r="AE8" s="179">
        <v>44207</v>
      </c>
      <c r="AF8" s="141">
        <v>44214</v>
      </c>
      <c r="AG8" s="141">
        <v>44214</v>
      </c>
      <c r="AH8" s="179">
        <v>44214</v>
      </c>
      <c r="AI8" s="141">
        <v>44221</v>
      </c>
      <c r="AJ8" s="141">
        <v>44221</v>
      </c>
      <c r="AK8" s="179">
        <v>44221</v>
      </c>
      <c r="AL8" s="141">
        <v>44228</v>
      </c>
      <c r="AM8" s="141">
        <v>44228</v>
      </c>
      <c r="AN8" s="179">
        <v>44228</v>
      </c>
      <c r="AO8" s="141">
        <v>44235</v>
      </c>
      <c r="AP8" s="141">
        <v>44235</v>
      </c>
      <c r="AQ8" s="179">
        <v>44235</v>
      </c>
      <c r="AR8" s="141">
        <v>44242</v>
      </c>
      <c r="AS8" s="141">
        <v>44242</v>
      </c>
      <c r="AT8" s="179">
        <v>44242</v>
      </c>
      <c r="AU8" s="141">
        <v>44249</v>
      </c>
      <c r="AV8" s="141">
        <v>44249</v>
      </c>
      <c r="AW8" s="179">
        <v>44249</v>
      </c>
      <c r="AX8" s="141">
        <v>44256</v>
      </c>
      <c r="AY8" s="141">
        <v>44256</v>
      </c>
      <c r="AZ8" s="179">
        <v>44256</v>
      </c>
      <c r="BA8" s="141">
        <v>44263</v>
      </c>
      <c r="BB8" s="141">
        <v>44263</v>
      </c>
      <c r="BC8" s="179">
        <v>44263</v>
      </c>
      <c r="BD8" s="141">
        <v>44270</v>
      </c>
      <c r="BE8" s="141">
        <v>44270</v>
      </c>
      <c r="BF8" s="179">
        <v>44270</v>
      </c>
      <c r="BG8" s="141">
        <v>44277</v>
      </c>
      <c r="BH8" s="141">
        <v>44277</v>
      </c>
      <c r="BI8" s="179">
        <v>44277</v>
      </c>
      <c r="BJ8" s="141">
        <v>44284</v>
      </c>
      <c r="BK8" s="141">
        <v>44284</v>
      </c>
      <c r="BL8" s="179">
        <v>44284</v>
      </c>
      <c r="BM8" s="141">
        <v>44291</v>
      </c>
      <c r="BN8" s="141">
        <v>44291</v>
      </c>
      <c r="BO8" s="179">
        <v>44291</v>
      </c>
      <c r="BP8" s="141">
        <v>44298</v>
      </c>
      <c r="BQ8" s="141">
        <v>44298</v>
      </c>
      <c r="BR8" s="179">
        <v>44298</v>
      </c>
      <c r="BS8" s="141">
        <v>44305</v>
      </c>
      <c r="BT8" s="141">
        <v>44305</v>
      </c>
      <c r="BU8" s="179">
        <v>44305</v>
      </c>
      <c r="BV8" s="141">
        <v>44312</v>
      </c>
      <c r="BW8" s="141">
        <v>44312</v>
      </c>
      <c r="BX8" s="179">
        <v>44312</v>
      </c>
      <c r="BY8" s="141">
        <v>44319</v>
      </c>
      <c r="BZ8" s="141">
        <v>44319</v>
      </c>
      <c r="CA8" s="179">
        <v>44319</v>
      </c>
      <c r="CB8" s="141">
        <v>44326</v>
      </c>
      <c r="CC8" s="141">
        <v>44326</v>
      </c>
      <c r="CD8" s="179">
        <v>44326</v>
      </c>
      <c r="CE8" s="141">
        <v>44333</v>
      </c>
      <c r="CF8" s="141">
        <v>44333</v>
      </c>
      <c r="CG8" s="179">
        <v>44333</v>
      </c>
      <c r="CH8" s="141">
        <v>44340</v>
      </c>
      <c r="CI8" s="141">
        <v>44340</v>
      </c>
      <c r="CJ8" s="179">
        <v>44340</v>
      </c>
      <c r="CK8" s="141">
        <v>44347</v>
      </c>
      <c r="CL8" s="141">
        <v>44347</v>
      </c>
      <c r="CM8" s="179">
        <v>44347</v>
      </c>
      <c r="CN8" s="141">
        <v>44354</v>
      </c>
      <c r="CO8" s="141">
        <v>44354</v>
      </c>
      <c r="CP8" s="179">
        <v>44354</v>
      </c>
      <c r="CQ8" s="141">
        <v>44361</v>
      </c>
      <c r="CR8" s="141">
        <v>44361</v>
      </c>
      <c r="CS8" s="179">
        <v>44361</v>
      </c>
      <c r="CT8" s="141">
        <v>44368</v>
      </c>
      <c r="CU8" s="141">
        <v>44368</v>
      </c>
      <c r="CV8" s="179">
        <v>44368</v>
      </c>
      <c r="CW8" s="141">
        <v>44375</v>
      </c>
      <c r="CX8" s="141">
        <v>44375</v>
      </c>
      <c r="CY8" s="179">
        <v>44375</v>
      </c>
      <c r="CZ8" s="141">
        <v>44382</v>
      </c>
      <c r="DA8" s="141">
        <v>44382</v>
      </c>
      <c r="DB8" s="179">
        <v>44382</v>
      </c>
      <c r="DC8" s="141">
        <v>44389</v>
      </c>
      <c r="DD8" s="141">
        <v>44389</v>
      </c>
      <c r="DE8" s="179">
        <v>44389</v>
      </c>
      <c r="DF8" s="141">
        <v>44396</v>
      </c>
      <c r="DG8" s="141">
        <v>44396</v>
      </c>
      <c r="DH8" s="179">
        <v>44396</v>
      </c>
      <c r="DI8" s="141">
        <v>44403</v>
      </c>
      <c r="DJ8" s="141">
        <v>44403</v>
      </c>
      <c r="DK8" s="179">
        <v>44403</v>
      </c>
      <c r="DL8" s="141">
        <v>44410</v>
      </c>
      <c r="DM8" s="141">
        <v>44410</v>
      </c>
      <c r="DN8" s="179">
        <v>44410</v>
      </c>
      <c r="DO8" s="141">
        <v>44417</v>
      </c>
      <c r="DP8" s="141">
        <v>44417</v>
      </c>
      <c r="DQ8" s="179">
        <v>44417</v>
      </c>
      <c r="DR8" s="141">
        <v>44424</v>
      </c>
      <c r="DS8" s="141">
        <v>44424</v>
      </c>
      <c r="DT8" s="179">
        <v>44424</v>
      </c>
      <c r="DU8" s="141">
        <v>44431</v>
      </c>
      <c r="DV8" s="141">
        <v>44431</v>
      </c>
      <c r="DW8" s="179">
        <v>44431</v>
      </c>
      <c r="DX8" s="141">
        <v>44438</v>
      </c>
      <c r="DY8" s="141">
        <v>44438</v>
      </c>
      <c r="DZ8" s="179">
        <v>44438</v>
      </c>
      <c r="EA8" s="141">
        <v>44445</v>
      </c>
      <c r="EB8" s="141">
        <v>44445</v>
      </c>
      <c r="EC8" s="179">
        <v>44445</v>
      </c>
      <c r="ED8" s="141">
        <v>44452</v>
      </c>
      <c r="EE8" s="141">
        <v>44452</v>
      </c>
      <c r="EF8" s="179">
        <v>44452</v>
      </c>
      <c r="EG8" s="141">
        <v>44459</v>
      </c>
      <c r="EH8" s="141">
        <v>44459</v>
      </c>
      <c r="EI8" s="179">
        <v>44459</v>
      </c>
      <c r="EJ8" s="141">
        <v>44466</v>
      </c>
      <c r="EK8" s="141">
        <v>44466</v>
      </c>
      <c r="EL8" s="179">
        <v>44466</v>
      </c>
      <c r="EM8" s="141">
        <v>44473</v>
      </c>
      <c r="EN8" s="141">
        <v>44473</v>
      </c>
      <c r="EO8" s="179">
        <v>44473</v>
      </c>
      <c r="EP8" s="141">
        <v>44480</v>
      </c>
      <c r="EQ8" s="141">
        <v>44480</v>
      </c>
      <c r="ER8" s="179">
        <v>44480</v>
      </c>
      <c r="ES8" s="141">
        <v>44487</v>
      </c>
      <c r="ET8" s="141">
        <v>44487</v>
      </c>
      <c r="EU8" s="179">
        <v>44487</v>
      </c>
      <c r="EV8" s="141">
        <v>44494</v>
      </c>
      <c r="EW8" s="141">
        <v>44494</v>
      </c>
      <c r="EX8" s="179">
        <v>44494</v>
      </c>
      <c r="EY8" s="141">
        <v>44501</v>
      </c>
      <c r="EZ8" s="141">
        <v>44501</v>
      </c>
      <c r="FA8" s="179">
        <v>44501</v>
      </c>
      <c r="FB8" s="141">
        <v>44508</v>
      </c>
      <c r="FC8" s="141">
        <v>44508</v>
      </c>
      <c r="FD8" s="179">
        <v>44508</v>
      </c>
      <c r="FE8" s="141">
        <v>44515</v>
      </c>
      <c r="FF8" s="141">
        <v>44515</v>
      </c>
      <c r="FG8" s="179">
        <v>44515</v>
      </c>
      <c r="FH8" s="141">
        <v>44522</v>
      </c>
      <c r="FI8" s="141">
        <v>44522</v>
      </c>
      <c r="FJ8" s="179">
        <v>44522</v>
      </c>
      <c r="FK8" s="141">
        <v>44529</v>
      </c>
      <c r="FL8" s="141">
        <v>44529</v>
      </c>
      <c r="FM8" s="179">
        <v>44529</v>
      </c>
      <c r="FN8" s="141">
        <v>44536</v>
      </c>
      <c r="FO8" s="141">
        <v>44536</v>
      </c>
      <c r="FP8" s="179">
        <v>44536</v>
      </c>
      <c r="FQ8" s="141">
        <v>44543</v>
      </c>
      <c r="FR8" s="141">
        <v>44543</v>
      </c>
      <c r="FS8" s="179">
        <v>44543</v>
      </c>
      <c r="FT8" s="141">
        <v>44550</v>
      </c>
      <c r="FU8" s="141">
        <v>44550</v>
      </c>
      <c r="FV8" s="179">
        <v>44550</v>
      </c>
      <c r="FW8" s="141">
        <v>44557</v>
      </c>
      <c r="FX8" s="141">
        <v>44557</v>
      </c>
      <c r="FY8" s="179">
        <v>44557</v>
      </c>
      <c r="FZ8" s="141" t="s">
        <v>469</v>
      </c>
      <c r="GA8" s="141" t="s">
        <v>469</v>
      </c>
      <c r="GB8" s="179" t="s">
        <v>469</v>
      </c>
      <c r="GC8" s="141" t="s">
        <v>469</v>
      </c>
      <c r="GD8" s="141" t="s">
        <v>469</v>
      </c>
      <c r="GE8" s="179" t="s">
        <v>469</v>
      </c>
      <c r="GF8" s="141" t="s">
        <v>469</v>
      </c>
      <c r="GG8" s="141" t="s">
        <v>469</v>
      </c>
      <c r="GH8" s="179" t="s">
        <v>469</v>
      </c>
      <c r="GI8" s="141" t="s">
        <v>469</v>
      </c>
      <c r="GJ8" s="141" t="s">
        <v>469</v>
      </c>
      <c r="GK8" s="179" t="s">
        <v>469</v>
      </c>
      <c r="GL8" s="141" t="s">
        <v>469</v>
      </c>
      <c r="GM8" s="141" t="s">
        <v>469</v>
      </c>
      <c r="GN8" s="179" t="s">
        <v>469</v>
      </c>
      <c r="GO8" s="141" t="s">
        <v>469</v>
      </c>
      <c r="GP8" s="141" t="s">
        <v>469</v>
      </c>
      <c r="GQ8" s="179" t="s">
        <v>469</v>
      </c>
    </row>
    <row r="9" spans="1:199" x14ac:dyDescent="0.25">
      <c r="A9" s="1"/>
      <c r="B9" s="1"/>
      <c r="C9" s="1"/>
      <c r="D9" s="60" t="s">
        <v>0</v>
      </c>
      <c r="E9" s="5"/>
      <c r="F9" s="98"/>
      <c r="G9" s="60" t="s">
        <v>78</v>
      </c>
      <c r="H9" s="5"/>
      <c r="I9" s="5"/>
      <c r="J9" s="62" t="s">
        <v>1</v>
      </c>
      <c r="K9" s="5"/>
      <c r="L9" s="5"/>
      <c r="M9" s="5"/>
      <c r="N9" s="5"/>
      <c r="O9" s="5"/>
      <c r="P9" s="5"/>
      <c r="Q9" s="5"/>
      <c r="R9" s="172" t="s">
        <v>19</v>
      </c>
      <c r="S9" s="172" t="s">
        <v>19</v>
      </c>
      <c r="T9" s="174" t="s">
        <v>19</v>
      </c>
      <c r="U9" s="356"/>
      <c r="V9" s="1"/>
      <c r="W9" s="141">
        <v>44199</v>
      </c>
      <c r="X9" s="141">
        <v>44199</v>
      </c>
      <c r="Y9" s="179">
        <v>44199</v>
      </c>
      <c r="Z9" s="328">
        <v>44206</v>
      </c>
      <c r="AA9" s="141">
        <v>44206</v>
      </c>
      <c r="AB9" s="179">
        <v>44206</v>
      </c>
      <c r="AC9" s="141">
        <v>44213</v>
      </c>
      <c r="AD9" s="141">
        <v>44213</v>
      </c>
      <c r="AE9" s="179">
        <v>44213</v>
      </c>
      <c r="AF9" s="141">
        <v>44220</v>
      </c>
      <c r="AG9" s="141">
        <v>44220</v>
      </c>
      <c r="AH9" s="179">
        <v>44220</v>
      </c>
      <c r="AI9" s="141">
        <v>44227</v>
      </c>
      <c r="AJ9" s="141">
        <v>44227</v>
      </c>
      <c r="AK9" s="179">
        <v>44227</v>
      </c>
      <c r="AL9" s="141">
        <v>44234</v>
      </c>
      <c r="AM9" s="141">
        <v>44234</v>
      </c>
      <c r="AN9" s="179">
        <v>44234</v>
      </c>
      <c r="AO9" s="141">
        <v>44241</v>
      </c>
      <c r="AP9" s="141">
        <v>44241</v>
      </c>
      <c r="AQ9" s="179">
        <v>44241</v>
      </c>
      <c r="AR9" s="141">
        <v>44248</v>
      </c>
      <c r="AS9" s="141">
        <v>44248</v>
      </c>
      <c r="AT9" s="179">
        <v>44248</v>
      </c>
      <c r="AU9" s="141">
        <v>44255</v>
      </c>
      <c r="AV9" s="141">
        <v>44255</v>
      </c>
      <c r="AW9" s="179">
        <v>44255</v>
      </c>
      <c r="AX9" s="141">
        <v>44262</v>
      </c>
      <c r="AY9" s="141">
        <v>44262</v>
      </c>
      <c r="AZ9" s="179">
        <v>44262</v>
      </c>
      <c r="BA9" s="141">
        <v>44269</v>
      </c>
      <c r="BB9" s="141">
        <v>44269</v>
      </c>
      <c r="BC9" s="179">
        <v>44269</v>
      </c>
      <c r="BD9" s="141">
        <v>44276</v>
      </c>
      <c r="BE9" s="141">
        <v>44276</v>
      </c>
      <c r="BF9" s="179">
        <v>44276</v>
      </c>
      <c r="BG9" s="141">
        <v>44283</v>
      </c>
      <c r="BH9" s="141">
        <v>44283</v>
      </c>
      <c r="BI9" s="179">
        <v>44283</v>
      </c>
      <c r="BJ9" s="141">
        <v>44290</v>
      </c>
      <c r="BK9" s="141">
        <v>44290</v>
      </c>
      <c r="BL9" s="179">
        <v>44290</v>
      </c>
      <c r="BM9" s="141">
        <v>44297</v>
      </c>
      <c r="BN9" s="141">
        <v>44297</v>
      </c>
      <c r="BO9" s="179">
        <v>44297</v>
      </c>
      <c r="BP9" s="141">
        <v>44304</v>
      </c>
      <c r="BQ9" s="141">
        <v>44304</v>
      </c>
      <c r="BR9" s="179">
        <v>44304</v>
      </c>
      <c r="BS9" s="141">
        <v>44311</v>
      </c>
      <c r="BT9" s="141">
        <v>44311</v>
      </c>
      <c r="BU9" s="179">
        <v>44311</v>
      </c>
      <c r="BV9" s="141">
        <v>44318</v>
      </c>
      <c r="BW9" s="141">
        <v>44318</v>
      </c>
      <c r="BX9" s="179">
        <v>44318</v>
      </c>
      <c r="BY9" s="141">
        <v>44325</v>
      </c>
      <c r="BZ9" s="141">
        <v>44325</v>
      </c>
      <c r="CA9" s="179">
        <v>44325</v>
      </c>
      <c r="CB9" s="141">
        <v>44332</v>
      </c>
      <c r="CC9" s="141">
        <v>44332</v>
      </c>
      <c r="CD9" s="179">
        <v>44332</v>
      </c>
      <c r="CE9" s="141">
        <v>44339</v>
      </c>
      <c r="CF9" s="141">
        <v>44339</v>
      </c>
      <c r="CG9" s="179">
        <v>44339</v>
      </c>
      <c r="CH9" s="141">
        <v>44346</v>
      </c>
      <c r="CI9" s="141">
        <v>44346</v>
      </c>
      <c r="CJ9" s="179">
        <v>44346</v>
      </c>
      <c r="CK9" s="141">
        <v>44353</v>
      </c>
      <c r="CL9" s="141">
        <v>44353</v>
      </c>
      <c r="CM9" s="179">
        <v>44353</v>
      </c>
      <c r="CN9" s="141">
        <v>44360</v>
      </c>
      <c r="CO9" s="141">
        <v>44360</v>
      </c>
      <c r="CP9" s="179">
        <v>44360</v>
      </c>
      <c r="CQ9" s="141">
        <v>44367</v>
      </c>
      <c r="CR9" s="141">
        <v>44367</v>
      </c>
      <c r="CS9" s="179">
        <v>44367</v>
      </c>
      <c r="CT9" s="141">
        <v>44374</v>
      </c>
      <c r="CU9" s="141">
        <v>44374</v>
      </c>
      <c r="CV9" s="179">
        <v>44374</v>
      </c>
      <c r="CW9" s="141">
        <v>44381</v>
      </c>
      <c r="CX9" s="141">
        <v>44381</v>
      </c>
      <c r="CY9" s="179">
        <v>44381</v>
      </c>
      <c r="CZ9" s="141">
        <v>44388</v>
      </c>
      <c r="DA9" s="141">
        <v>44388</v>
      </c>
      <c r="DB9" s="179">
        <v>44388</v>
      </c>
      <c r="DC9" s="141">
        <v>44395</v>
      </c>
      <c r="DD9" s="141">
        <v>44395</v>
      </c>
      <c r="DE9" s="179">
        <v>44395</v>
      </c>
      <c r="DF9" s="141">
        <v>44402</v>
      </c>
      <c r="DG9" s="141">
        <v>44402</v>
      </c>
      <c r="DH9" s="179">
        <v>44402</v>
      </c>
      <c r="DI9" s="141">
        <v>44409</v>
      </c>
      <c r="DJ9" s="141">
        <v>44409</v>
      </c>
      <c r="DK9" s="179">
        <v>44409</v>
      </c>
      <c r="DL9" s="141">
        <v>44416</v>
      </c>
      <c r="DM9" s="141">
        <v>44416</v>
      </c>
      <c r="DN9" s="179">
        <v>44416</v>
      </c>
      <c r="DO9" s="141">
        <v>44423</v>
      </c>
      <c r="DP9" s="141">
        <v>44423</v>
      </c>
      <c r="DQ9" s="179">
        <v>44423</v>
      </c>
      <c r="DR9" s="141">
        <v>44430</v>
      </c>
      <c r="DS9" s="141">
        <v>44430</v>
      </c>
      <c r="DT9" s="179">
        <v>44430</v>
      </c>
      <c r="DU9" s="141">
        <v>44437</v>
      </c>
      <c r="DV9" s="141">
        <v>44437</v>
      </c>
      <c r="DW9" s="179">
        <v>44437</v>
      </c>
      <c r="DX9" s="141">
        <v>44444</v>
      </c>
      <c r="DY9" s="141">
        <v>44444</v>
      </c>
      <c r="DZ9" s="179">
        <v>44444</v>
      </c>
      <c r="EA9" s="141">
        <v>44451</v>
      </c>
      <c r="EB9" s="141">
        <v>44451</v>
      </c>
      <c r="EC9" s="179">
        <v>44451</v>
      </c>
      <c r="ED9" s="141">
        <v>44458</v>
      </c>
      <c r="EE9" s="141">
        <v>44458</v>
      </c>
      <c r="EF9" s="179">
        <v>44458</v>
      </c>
      <c r="EG9" s="141">
        <v>44465</v>
      </c>
      <c r="EH9" s="141">
        <v>44465</v>
      </c>
      <c r="EI9" s="179">
        <v>44465</v>
      </c>
      <c r="EJ9" s="141">
        <v>44472</v>
      </c>
      <c r="EK9" s="141">
        <v>44472</v>
      </c>
      <c r="EL9" s="179">
        <v>44472</v>
      </c>
      <c r="EM9" s="141">
        <v>44479</v>
      </c>
      <c r="EN9" s="141">
        <v>44479</v>
      </c>
      <c r="EO9" s="179">
        <v>44479</v>
      </c>
      <c r="EP9" s="141">
        <v>44486</v>
      </c>
      <c r="EQ9" s="141">
        <v>44486</v>
      </c>
      <c r="ER9" s="179">
        <v>44486</v>
      </c>
      <c r="ES9" s="141">
        <v>44493</v>
      </c>
      <c r="ET9" s="141">
        <v>44493</v>
      </c>
      <c r="EU9" s="179">
        <v>44493</v>
      </c>
      <c r="EV9" s="141">
        <v>44500</v>
      </c>
      <c r="EW9" s="141">
        <v>44500</v>
      </c>
      <c r="EX9" s="179">
        <v>44500</v>
      </c>
      <c r="EY9" s="141">
        <v>44507</v>
      </c>
      <c r="EZ9" s="141">
        <v>44507</v>
      </c>
      <c r="FA9" s="179">
        <v>44507</v>
      </c>
      <c r="FB9" s="141">
        <v>44514</v>
      </c>
      <c r="FC9" s="141">
        <v>44514</v>
      </c>
      <c r="FD9" s="179">
        <v>44514</v>
      </c>
      <c r="FE9" s="141">
        <v>44521</v>
      </c>
      <c r="FF9" s="141">
        <v>44521</v>
      </c>
      <c r="FG9" s="179">
        <v>44521</v>
      </c>
      <c r="FH9" s="141">
        <v>44528</v>
      </c>
      <c r="FI9" s="141">
        <v>44528</v>
      </c>
      <c r="FJ9" s="179">
        <v>44528</v>
      </c>
      <c r="FK9" s="141">
        <v>44535</v>
      </c>
      <c r="FL9" s="141">
        <v>44535</v>
      </c>
      <c r="FM9" s="179">
        <v>44535</v>
      </c>
      <c r="FN9" s="141">
        <v>44542</v>
      </c>
      <c r="FO9" s="141">
        <v>44542</v>
      </c>
      <c r="FP9" s="179">
        <v>44542</v>
      </c>
      <c r="FQ9" s="141">
        <v>44549</v>
      </c>
      <c r="FR9" s="141">
        <v>44549</v>
      </c>
      <c r="FS9" s="179">
        <v>44549</v>
      </c>
      <c r="FT9" s="141">
        <v>44556</v>
      </c>
      <c r="FU9" s="141">
        <v>44556</v>
      </c>
      <c r="FV9" s="179">
        <v>44556</v>
      </c>
      <c r="FW9" s="141">
        <v>44561</v>
      </c>
      <c r="FX9" s="141">
        <v>44561</v>
      </c>
      <c r="FY9" s="179">
        <v>44561</v>
      </c>
      <c r="FZ9" s="141" t="s">
        <v>469</v>
      </c>
      <c r="GA9" s="141" t="s">
        <v>469</v>
      </c>
      <c r="GB9" s="179" t="s">
        <v>469</v>
      </c>
      <c r="GC9" s="141" t="s">
        <v>469</v>
      </c>
      <c r="GD9" s="141" t="s">
        <v>469</v>
      </c>
      <c r="GE9" s="179" t="s">
        <v>469</v>
      </c>
      <c r="GF9" s="141" t="s">
        <v>469</v>
      </c>
      <c r="GG9" s="141" t="s">
        <v>469</v>
      </c>
      <c r="GH9" s="179" t="s">
        <v>469</v>
      </c>
      <c r="GI9" s="141" t="s">
        <v>469</v>
      </c>
      <c r="GJ9" s="141" t="s">
        <v>469</v>
      </c>
      <c r="GK9" s="179" t="s">
        <v>469</v>
      </c>
      <c r="GL9" s="141" t="s">
        <v>469</v>
      </c>
      <c r="GM9" s="141" t="s">
        <v>469</v>
      </c>
      <c r="GN9" s="179" t="s">
        <v>469</v>
      </c>
      <c r="GO9" s="141" t="s">
        <v>469</v>
      </c>
      <c r="GP9" s="141" t="s">
        <v>469</v>
      </c>
      <c r="GQ9" s="179" t="s">
        <v>469</v>
      </c>
    </row>
    <row r="10" spans="1:199" x14ac:dyDescent="0.25">
      <c r="A10" s="1"/>
      <c r="B10" s="1"/>
      <c r="C10" s="1"/>
      <c r="D10" s="1"/>
      <c r="E10" s="1"/>
      <c r="F10" s="97"/>
      <c r="G10" s="1"/>
      <c r="H10" s="1"/>
      <c r="I10" s="1"/>
      <c r="J10" s="18"/>
      <c r="K10" s="1"/>
      <c r="L10" s="1"/>
      <c r="M10" s="1"/>
      <c r="N10" s="1"/>
      <c r="O10" s="1"/>
      <c r="P10" s="1"/>
      <c r="Q10" s="1"/>
      <c r="R10" s="5"/>
      <c r="S10" s="1"/>
      <c r="T10" s="181"/>
      <c r="U10" s="356"/>
      <c r="V10" s="1"/>
      <c r="W10" s="1"/>
      <c r="X10" s="1"/>
      <c r="Y10" s="182"/>
      <c r="Z10" s="327"/>
      <c r="AA10" s="1"/>
      <c r="AB10" s="182"/>
      <c r="AC10" s="1"/>
      <c r="AD10" s="1"/>
      <c r="AE10" s="182"/>
      <c r="AF10" s="1"/>
      <c r="AG10" s="1"/>
      <c r="AH10" s="182"/>
      <c r="AI10" s="1"/>
      <c r="AJ10" s="1"/>
      <c r="AK10" s="182"/>
      <c r="AL10" s="1"/>
      <c r="AM10" s="1"/>
      <c r="AN10" s="182"/>
      <c r="AO10" s="1"/>
      <c r="AP10" s="1"/>
      <c r="AQ10" s="182"/>
      <c r="AR10" s="1"/>
      <c r="AS10" s="1"/>
      <c r="AT10" s="182"/>
      <c r="AU10" s="1"/>
      <c r="AV10" s="1"/>
      <c r="AW10" s="182"/>
      <c r="AX10" s="1"/>
      <c r="AY10" s="1"/>
      <c r="AZ10" s="182"/>
      <c r="BA10" s="1"/>
      <c r="BB10" s="1"/>
      <c r="BC10" s="182"/>
      <c r="BD10" s="1"/>
      <c r="BE10" s="1"/>
      <c r="BF10" s="182"/>
      <c r="BG10" s="1"/>
      <c r="BH10" s="1"/>
      <c r="BI10" s="182"/>
      <c r="BJ10" s="1"/>
      <c r="BK10" s="1"/>
      <c r="BL10" s="182"/>
      <c r="BM10" s="1"/>
      <c r="BN10" s="1"/>
      <c r="BO10" s="182"/>
      <c r="BP10" s="1"/>
      <c r="BQ10" s="1"/>
      <c r="BR10" s="182"/>
      <c r="BS10" s="1"/>
      <c r="BT10" s="1"/>
      <c r="BU10" s="182"/>
      <c r="BV10" s="1"/>
      <c r="BW10" s="1"/>
      <c r="BX10" s="182"/>
      <c r="BY10" s="1"/>
      <c r="BZ10" s="1"/>
      <c r="CA10" s="182"/>
      <c r="CB10" s="1"/>
      <c r="CC10" s="1"/>
      <c r="CD10" s="182"/>
      <c r="CE10" s="1"/>
      <c r="CF10" s="1"/>
      <c r="CG10" s="182"/>
      <c r="CH10" s="1"/>
      <c r="CI10" s="1"/>
      <c r="CJ10" s="182"/>
      <c r="CK10" s="1"/>
      <c r="CL10" s="1"/>
      <c r="CM10" s="182"/>
      <c r="CN10" s="1"/>
      <c r="CO10" s="1"/>
      <c r="CP10" s="182"/>
      <c r="CQ10" s="1"/>
      <c r="CR10" s="1"/>
      <c r="CS10" s="182"/>
      <c r="CT10" s="1"/>
      <c r="CU10" s="1"/>
      <c r="CV10" s="182"/>
      <c r="CW10" s="1"/>
      <c r="CX10" s="1"/>
      <c r="CY10" s="182"/>
      <c r="CZ10" s="1"/>
      <c r="DA10" s="1"/>
      <c r="DB10" s="182"/>
      <c r="DC10" s="1"/>
      <c r="DD10" s="1"/>
      <c r="DE10" s="182"/>
      <c r="DF10" s="1"/>
      <c r="DG10" s="1"/>
      <c r="DH10" s="182"/>
      <c r="DI10" s="1"/>
      <c r="DJ10" s="1"/>
      <c r="DK10" s="182"/>
      <c r="DL10" s="1"/>
      <c r="DM10" s="1"/>
      <c r="DN10" s="182"/>
      <c r="DO10" s="1"/>
      <c r="DP10" s="1"/>
      <c r="DQ10" s="182"/>
      <c r="DR10" s="1"/>
      <c r="DS10" s="1"/>
      <c r="DT10" s="182"/>
      <c r="DU10" s="1"/>
      <c r="DV10" s="1"/>
      <c r="DW10" s="182"/>
      <c r="DX10" s="1"/>
      <c r="DY10" s="1"/>
      <c r="DZ10" s="182"/>
      <c r="EA10" s="1"/>
      <c r="EB10" s="1"/>
      <c r="EC10" s="182"/>
      <c r="ED10" s="1"/>
      <c r="EE10" s="1"/>
      <c r="EF10" s="182"/>
      <c r="EG10" s="1"/>
      <c r="EH10" s="1"/>
      <c r="EI10" s="182"/>
      <c r="EJ10" s="1"/>
      <c r="EK10" s="1"/>
      <c r="EL10" s="182"/>
      <c r="EM10" s="1"/>
      <c r="EN10" s="1"/>
      <c r="EO10" s="182"/>
      <c r="EP10" s="1"/>
      <c r="EQ10" s="1"/>
      <c r="ER10" s="182"/>
      <c r="ES10" s="1"/>
      <c r="ET10" s="1"/>
      <c r="EU10" s="182"/>
      <c r="EV10" s="1"/>
      <c r="EW10" s="1"/>
      <c r="EX10" s="182"/>
      <c r="EY10" s="1"/>
      <c r="EZ10" s="1"/>
      <c r="FA10" s="182"/>
      <c r="FB10" s="1"/>
      <c r="FC10" s="1"/>
      <c r="FD10" s="182"/>
      <c r="FE10" s="1"/>
      <c r="FF10" s="1"/>
      <c r="FG10" s="182"/>
      <c r="FH10" s="1"/>
      <c r="FI10" s="1"/>
      <c r="FJ10" s="182"/>
      <c r="FK10" s="1"/>
      <c r="FL10" s="1"/>
      <c r="FM10" s="182"/>
      <c r="FN10" s="1"/>
      <c r="FO10" s="1"/>
      <c r="FP10" s="182"/>
      <c r="FQ10" s="1"/>
      <c r="FR10" s="1"/>
      <c r="FS10" s="182"/>
      <c r="FT10" s="1"/>
      <c r="FU10" s="1"/>
      <c r="FV10" s="182"/>
      <c r="FW10" s="1"/>
      <c r="FX10" s="1"/>
      <c r="FY10" s="182"/>
      <c r="FZ10" s="1"/>
      <c r="GA10" s="1"/>
      <c r="GB10" s="182"/>
      <c r="GC10" s="1"/>
      <c r="GD10" s="1"/>
      <c r="GE10" s="182"/>
      <c r="GF10" s="1"/>
      <c r="GG10" s="1"/>
      <c r="GH10" s="182"/>
      <c r="GI10" s="1"/>
      <c r="GJ10" s="1"/>
      <c r="GK10" s="182"/>
      <c r="GL10" s="1"/>
      <c r="GM10" s="1"/>
      <c r="GN10" s="182"/>
      <c r="GO10" s="1"/>
      <c r="GP10" s="1"/>
      <c r="GQ10" s="182"/>
    </row>
    <row r="11" spans="1:199" s="67" customFormat="1" x14ac:dyDescent="0.25">
      <c r="A11" s="16"/>
      <c r="B11" s="16"/>
      <c r="C11" s="16"/>
      <c r="D11" s="16"/>
      <c r="E11" s="16"/>
      <c r="F11" s="97"/>
      <c r="G11" s="65" t="s">
        <v>90</v>
      </c>
      <c r="H11" s="65"/>
      <c r="I11" s="65"/>
      <c r="J11" s="66" t="s">
        <v>273</v>
      </c>
      <c r="K11" s="16"/>
      <c r="L11" s="16"/>
      <c r="M11" s="16"/>
      <c r="N11" s="16"/>
      <c r="O11" s="16"/>
      <c r="P11" s="16"/>
      <c r="Q11" s="16"/>
      <c r="R11" s="25">
        <v>0</v>
      </c>
      <c r="S11" s="70">
        <v>0</v>
      </c>
      <c r="T11" s="185">
        <v>0</v>
      </c>
      <c r="U11" s="357"/>
      <c r="V11" s="16"/>
      <c r="W11" s="70">
        <v>0</v>
      </c>
      <c r="X11" s="70">
        <v>0</v>
      </c>
      <c r="Y11" s="187">
        <v>0</v>
      </c>
      <c r="Z11" s="329">
        <v>0</v>
      </c>
      <c r="AA11" s="70">
        <v>0</v>
      </c>
      <c r="AB11" s="187">
        <v>0</v>
      </c>
      <c r="AC11" s="70">
        <v>0</v>
      </c>
      <c r="AD11" s="70">
        <v>0</v>
      </c>
      <c r="AE11" s="187">
        <v>0</v>
      </c>
      <c r="AF11" s="70">
        <v>0</v>
      </c>
      <c r="AG11" s="70">
        <v>0</v>
      </c>
      <c r="AH11" s="187">
        <v>0</v>
      </c>
      <c r="AI11" s="70">
        <v>0</v>
      </c>
      <c r="AJ11" s="70">
        <v>0</v>
      </c>
      <c r="AK11" s="187">
        <v>0</v>
      </c>
      <c r="AL11" s="70">
        <v>0</v>
      </c>
      <c r="AM11" s="70">
        <v>0</v>
      </c>
      <c r="AN11" s="187">
        <v>0</v>
      </c>
      <c r="AO11" s="70">
        <v>0</v>
      </c>
      <c r="AP11" s="70">
        <v>0</v>
      </c>
      <c r="AQ11" s="187">
        <v>0</v>
      </c>
      <c r="AR11" s="70">
        <v>0</v>
      </c>
      <c r="AS11" s="70">
        <v>0</v>
      </c>
      <c r="AT11" s="187">
        <v>0</v>
      </c>
      <c r="AU11" s="70">
        <v>0</v>
      </c>
      <c r="AV11" s="70">
        <v>0</v>
      </c>
      <c r="AW11" s="187">
        <v>0</v>
      </c>
      <c r="AX11" s="70">
        <v>0</v>
      </c>
      <c r="AY11" s="70">
        <v>0</v>
      </c>
      <c r="AZ11" s="187">
        <v>0</v>
      </c>
      <c r="BA11" s="70">
        <v>0</v>
      </c>
      <c r="BB11" s="70">
        <v>0</v>
      </c>
      <c r="BC11" s="187">
        <v>0</v>
      </c>
      <c r="BD11" s="70">
        <v>0</v>
      </c>
      <c r="BE11" s="70">
        <v>0</v>
      </c>
      <c r="BF11" s="187">
        <v>0</v>
      </c>
      <c r="BG11" s="70">
        <v>0</v>
      </c>
      <c r="BH11" s="70">
        <v>0</v>
      </c>
      <c r="BI11" s="187">
        <v>0</v>
      </c>
      <c r="BJ11" s="70">
        <v>0</v>
      </c>
      <c r="BK11" s="70">
        <v>0</v>
      </c>
      <c r="BL11" s="187">
        <v>0</v>
      </c>
      <c r="BM11" s="70">
        <v>0</v>
      </c>
      <c r="BN11" s="70">
        <v>0</v>
      </c>
      <c r="BO11" s="187">
        <v>0</v>
      </c>
      <c r="BP11" s="70">
        <v>0</v>
      </c>
      <c r="BQ11" s="70">
        <v>0</v>
      </c>
      <c r="BR11" s="187">
        <v>0</v>
      </c>
      <c r="BS11" s="70">
        <v>0</v>
      </c>
      <c r="BT11" s="70">
        <v>0</v>
      </c>
      <c r="BU11" s="187">
        <v>0</v>
      </c>
      <c r="BV11" s="70">
        <v>0</v>
      </c>
      <c r="BW11" s="70">
        <v>0</v>
      </c>
      <c r="BX11" s="187">
        <v>0</v>
      </c>
      <c r="BY11" s="70">
        <v>0</v>
      </c>
      <c r="BZ11" s="70">
        <v>0</v>
      </c>
      <c r="CA11" s="187">
        <v>0</v>
      </c>
      <c r="CB11" s="70">
        <v>0</v>
      </c>
      <c r="CC11" s="70">
        <v>0</v>
      </c>
      <c r="CD11" s="187">
        <v>0</v>
      </c>
      <c r="CE11" s="70">
        <v>0</v>
      </c>
      <c r="CF11" s="70">
        <v>0</v>
      </c>
      <c r="CG11" s="187">
        <v>0</v>
      </c>
      <c r="CH11" s="70">
        <v>0</v>
      </c>
      <c r="CI11" s="70">
        <v>0</v>
      </c>
      <c r="CJ11" s="187">
        <v>0</v>
      </c>
      <c r="CK11" s="70">
        <v>0</v>
      </c>
      <c r="CL11" s="70">
        <v>0</v>
      </c>
      <c r="CM11" s="187">
        <v>0</v>
      </c>
      <c r="CN11" s="70">
        <v>0</v>
      </c>
      <c r="CO11" s="70">
        <v>0</v>
      </c>
      <c r="CP11" s="187">
        <v>0</v>
      </c>
      <c r="CQ11" s="70">
        <v>0</v>
      </c>
      <c r="CR11" s="70">
        <v>0</v>
      </c>
      <c r="CS11" s="187">
        <v>0</v>
      </c>
      <c r="CT11" s="70">
        <v>0</v>
      </c>
      <c r="CU11" s="70">
        <v>0</v>
      </c>
      <c r="CV11" s="187">
        <v>0</v>
      </c>
      <c r="CW11" s="70">
        <v>0</v>
      </c>
      <c r="CX11" s="70">
        <v>0</v>
      </c>
      <c r="CY11" s="187">
        <v>0</v>
      </c>
      <c r="CZ11" s="70">
        <v>0</v>
      </c>
      <c r="DA11" s="70">
        <v>0</v>
      </c>
      <c r="DB11" s="187">
        <v>0</v>
      </c>
      <c r="DC11" s="70">
        <v>0</v>
      </c>
      <c r="DD11" s="70">
        <v>0</v>
      </c>
      <c r="DE11" s="187">
        <v>0</v>
      </c>
      <c r="DF11" s="70">
        <v>0</v>
      </c>
      <c r="DG11" s="70">
        <v>0</v>
      </c>
      <c r="DH11" s="187">
        <v>0</v>
      </c>
      <c r="DI11" s="70">
        <v>0</v>
      </c>
      <c r="DJ11" s="70">
        <v>0</v>
      </c>
      <c r="DK11" s="187">
        <v>0</v>
      </c>
      <c r="DL11" s="70">
        <v>0</v>
      </c>
      <c r="DM11" s="70">
        <v>0</v>
      </c>
      <c r="DN11" s="187">
        <v>0</v>
      </c>
      <c r="DO11" s="70">
        <v>0</v>
      </c>
      <c r="DP11" s="70">
        <v>0</v>
      </c>
      <c r="DQ11" s="187">
        <v>0</v>
      </c>
      <c r="DR11" s="70">
        <v>0</v>
      </c>
      <c r="DS11" s="70">
        <v>0</v>
      </c>
      <c r="DT11" s="187">
        <v>0</v>
      </c>
      <c r="DU11" s="70">
        <v>0</v>
      </c>
      <c r="DV11" s="70">
        <v>0</v>
      </c>
      <c r="DW11" s="187">
        <v>0</v>
      </c>
      <c r="DX11" s="70">
        <v>0</v>
      </c>
      <c r="DY11" s="70">
        <v>0</v>
      </c>
      <c r="DZ11" s="187">
        <v>0</v>
      </c>
      <c r="EA11" s="70">
        <v>0</v>
      </c>
      <c r="EB11" s="70">
        <v>0</v>
      </c>
      <c r="EC11" s="187">
        <v>0</v>
      </c>
      <c r="ED11" s="70">
        <v>0</v>
      </c>
      <c r="EE11" s="70">
        <v>0</v>
      </c>
      <c r="EF11" s="187">
        <v>0</v>
      </c>
      <c r="EG11" s="70">
        <v>0</v>
      </c>
      <c r="EH11" s="70">
        <v>0</v>
      </c>
      <c r="EI11" s="187">
        <v>0</v>
      </c>
      <c r="EJ11" s="70">
        <v>0</v>
      </c>
      <c r="EK11" s="70">
        <v>0</v>
      </c>
      <c r="EL11" s="187">
        <v>0</v>
      </c>
      <c r="EM11" s="70">
        <v>0</v>
      </c>
      <c r="EN11" s="70">
        <v>0</v>
      </c>
      <c r="EO11" s="187">
        <v>0</v>
      </c>
      <c r="EP11" s="70">
        <v>0</v>
      </c>
      <c r="EQ11" s="70">
        <v>0</v>
      </c>
      <c r="ER11" s="187">
        <v>0</v>
      </c>
      <c r="ES11" s="70">
        <v>0</v>
      </c>
      <c r="ET11" s="70">
        <v>0</v>
      </c>
      <c r="EU11" s="187">
        <v>0</v>
      </c>
      <c r="EV11" s="70">
        <v>0</v>
      </c>
      <c r="EW11" s="70">
        <v>0</v>
      </c>
      <c r="EX11" s="187">
        <v>0</v>
      </c>
      <c r="EY11" s="70">
        <v>0</v>
      </c>
      <c r="EZ11" s="70">
        <v>0</v>
      </c>
      <c r="FA11" s="187">
        <v>0</v>
      </c>
      <c r="FB11" s="70">
        <v>0</v>
      </c>
      <c r="FC11" s="70">
        <v>0</v>
      </c>
      <c r="FD11" s="187">
        <v>0</v>
      </c>
      <c r="FE11" s="70">
        <v>0</v>
      </c>
      <c r="FF11" s="70">
        <v>0</v>
      </c>
      <c r="FG11" s="187">
        <v>0</v>
      </c>
      <c r="FH11" s="70">
        <v>0</v>
      </c>
      <c r="FI11" s="70">
        <v>0</v>
      </c>
      <c r="FJ11" s="187">
        <v>0</v>
      </c>
      <c r="FK11" s="70">
        <v>0</v>
      </c>
      <c r="FL11" s="70">
        <v>0</v>
      </c>
      <c r="FM11" s="187">
        <v>0</v>
      </c>
      <c r="FN11" s="70">
        <v>0</v>
      </c>
      <c r="FO11" s="70">
        <v>0</v>
      </c>
      <c r="FP11" s="187">
        <v>0</v>
      </c>
      <c r="FQ11" s="70">
        <v>0</v>
      </c>
      <c r="FR11" s="70">
        <v>0</v>
      </c>
      <c r="FS11" s="187">
        <v>0</v>
      </c>
      <c r="FT11" s="70">
        <v>0</v>
      </c>
      <c r="FU11" s="70">
        <v>0</v>
      </c>
      <c r="FV11" s="187">
        <v>0</v>
      </c>
      <c r="FW11" s="70">
        <v>0</v>
      </c>
      <c r="FX11" s="70">
        <v>0</v>
      </c>
      <c r="FY11" s="187">
        <v>0</v>
      </c>
      <c r="FZ11" s="70">
        <v>0</v>
      </c>
      <c r="GA11" s="70">
        <v>0</v>
      </c>
      <c r="GB11" s="187">
        <v>0</v>
      </c>
      <c r="GC11" s="70">
        <v>0</v>
      </c>
      <c r="GD11" s="70">
        <v>0</v>
      </c>
      <c r="GE11" s="187">
        <v>0</v>
      </c>
      <c r="GF11" s="70">
        <v>0</v>
      </c>
      <c r="GG11" s="70">
        <v>0</v>
      </c>
      <c r="GH11" s="187">
        <v>0</v>
      </c>
      <c r="GI11" s="70">
        <v>0</v>
      </c>
      <c r="GJ11" s="70">
        <v>0</v>
      </c>
      <c r="GK11" s="187">
        <v>0</v>
      </c>
      <c r="GL11" s="70">
        <v>0</v>
      </c>
      <c r="GM11" s="70">
        <v>0</v>
      </c>
      <c r="GN11" s="187">
        <v>0</v>
      </c>
      <c r="GO11" s="70">
        <v>0</v>
      </c>
      <c r="GP11" s="70">
        <v>0</v>
      </c>
      <c r="GQ11" s="187">
        <v>0</v>
      </c>
    </row>
    <row r="12" spans="1:199" s="387" customFormat="1" ht="9.6" x14ac:dyDescent="0.2">
      <c r="A12" s="384"/>
      <c r="B12" s="384"/>
      <c r="C12" s="384"/>
      <c r="D12" s="384"/>
      <c r="E12" s="384"/>
      <c r="F12" s="384"/>
      <c r="G12" s="384" t="s">
        <v>23</v>
      </c>
      <c r="H12" s="384"/>
      <c r="I12" s="384"/>
      <c r="J12" s="384"/>
      <c r="K12" s="384"/>
      <c r="L12" s="384"/>
      <c r="M12" s="384"/>
      <c r="N12" s="384"/>
      <c r="O12" s="384"/>
      <c r="P12" s="384"/>
      <c r="Q12" s="384"/>
      <c r="R12" s="385">
        <v>0</v>
      </c>
      <c r="S12" s="385">
        <v>0</v>
      </c>
      <c r="T12" s="388"/>
      <c r="U12" s="389"/>
      <c r="V12" s="384"/>
      <c r="W12" s="386"/>
      <c r="X12" s="386"/>
      <c r="Y12" s="390"/>
      <c r="Z12" s="391"/>
      <c r="AA12" s="386"/>
      <c r="AB12" s="390"/>
      <c r="AC12" s="386"/>
      <c r="AD12" s="386"/>
      <c r="AE12" s="390"/>
      <c r="AF12" s="386"/>
      <c r="AG12" s="386"/>
      <c r="AH12" s="390"/>
      <c r="AI12" s="386"/>
      <c r="AJ12" s="386"/>
      <c r="AK12" s="390"/>
      <c r="AL12" s="386"/>
      <c r="AM12" s="386"/>
      <c r="AN12" s="390"/>
      <c r="AO12" s="386"/>
      <c r="AP12" s="386"/>
      <c r="AQ12" s="390"/>
      <c r="AR12" s="386"/>
      <c r="AS12" s="386"/>
      <c r="AT12" s="390"/>
      <c r="AU12" s="386"/>
      <c r="AV12" s="386"/>
      <c r="AW12" s="390"/>
      <c r="AX12" s="386"/>
      <c r="AY12" s="386"/>
      <c r="AZ12" s="390"/>
      <c r="BA12" s="386"/>
      <c r="BB12" s="386"/>
      <c r="BC12" s="390"/>
      <c r="BD12" s="386"/>
      <c r="BE12" s="386"/>
      <c r="BF12" s="390"/>
      <c r="BG12" s="386"/>
      <c r="BH12" s="386"/>
      <c r="BI12" s="390"/>
      <c r="BJ12" s="386"/>
      <c r="BK12" s="386"/>
      <c r="BL12" s="390"/>
      <c r="BM12" s="386"/>
      <c r="BN12" s="386"/>
      <c r="BO12" s="390"/>
      <c r="BP12" s="386"/>
      <c r="BQ12" s="386"/>
      <c r="BR12" s="390"/>
      <c r="BS12" s="386"/>
      <c r="BT12" s="386"/>
      <c r="BU12" s="390"/>
      <c r="BV12" s="386"/>
      <c r="BW12" s="386"/>
      <c r="BX12" s="390"/>
      <c r="BY12" s="386"/>
      <c r="BZ12" s="386"/>
      <c r="CA12" s="390"/>
      <c r="CB12" s="386"/>
      <c r="CC12" s="386"/>
      <c r="CD12" s="390"/>
      <c r="CE12" s="386"/>
      <c r="CF12" s="386"/>
      <c r="CG12" s="390"/>
      <c r="CH12" s="386"/>
      <c r="CI12" s="386"/>
      <c r="CJ12" s="390"/>
      <c r="CK12" s="386"/>
      <c r="CL12" s="386"/>
      <c r="CM12" s="390"/>
      <c r="CN12" s="386"/>
      <c r="CO12" s="386"/>
      <c r="CP12" s="390"/>
      <c r="CQ12" s="386"/>
      <c r="CR12" s="386"/>
      <c r="CS12" s="390"/>
      <c r="CT12" s="386"/>
      <c r="CU12" s="386"/>
      <c r="CV12" s="390"/>
      <c r="CW12" s="386"/>
      <c r="CX12" s="386"/>
      <c r="CY12" s="390"/>
      <c r="CZ12" s="386"/>
      <c r="DA12" s="386"/>
      <c r="DB12" s="390"/>
      <c r="DC12" s="386"/>
      <c r="DD12" s="386"/>
      <c r="DE12" s="390"/>
      <c r="DF12" s="386"/>
      <c r="DG12" s="386"/>
      <c r="DH12" s="390"/>
      <c r="DI12" s="386"/>
      <c r="DJ12" s="386"/>
      <c r="DK12" s="390"/>
      <c r="DL12" s="386"/>
      <c r="DM12" s="386"/>
      <c r="DN12" s="390"/>
      <c r="DO12" s="386"/>
      <c r="DP12" s="386"/>
      <c r="DQ12" s="390"/>
      <c r="DR12" s="386"/>
      <c r="DS12" s="386"/>
      <c r="DT12" s="390"/>
      <c r="DU12" s="386"/>
      <c r="DV12" s="386"/>
      <c r="DW12" s="390"/>
      <c r="DX12" s="386"/>
      <c r="DY12" s="386"/>
      <c r="DZ12" s="390"/>
      <c r="EA12" s="386"/>
      <c r="EB12" s="386"/>
      <c r="EC12" s="390"/>
      <c r="ED12" s="386"/>
      <c r="EE12" s="386"/>
      <c r="EF12" s="390"/>
      <c r="EG12" s="386"/>
      <c r="EH12" s="386"/>
      <c r="EI12" s="390"/>
      <c r="EJ12" s="386"/>
      <c r="EK12" s="386"/>
      <c r="EL12" s="390"/>
      <c r="EM12" s="386"/>
      <c r="EN12" s="386"/>
      <c r="EO12" s="390"/>
      <c r="EP12" s="386"/>
      <c r="EQ12" s="386"/>
      <c r="ER12" s="390"/>
      <c r="ES12" s="386"/>
      <c r="ET12" s="386"/>
      <c r="EU12" s="390"/>
      <c r="EV12" s="386"/>
      <c r="EW12" s="386"/>
      <c r="EX12" s="390"/>
      <c r="EY12" s="386"/>
      <c r="EZ12" s="386"/>
      <c r="FA12" s="390"/>
      <c r="FB12" s="386"/>
      <c r="FC12" s="386"/>
      <c r="FD12" s="390"/>
      <c r="FE12" s="386"/>
      <c r="FF12" s="386"/>
      <c r="FG12" s="390"/>
      <c r="FH12" s="386"/>
      <c r="FI12" s="386"/>
      <c r="FJ12" s="390"/>
      <c r="FK12" s="386"/>
      <c r="FL12" s="386"/>
      <c r="FM12" s="390"/>
      <c r="FN12" s="386"/>
      <c r="FO12" s="386"/>
      <c r="FP12" s="390"/>
      <c r="FQ12" s="386"/>
      <c r="FR12" s="386"/>
      <c r="FS12" s="390"/>
      <c r="FT12" s="386"/>
      <c r="FU12" s="386"/>
      <c r="FV12" s="390"/>
      <c r="FW12" s="386"/>
      <c r="FX12" s="386"/>
      <c r="FY12" s="390"/>
      <c r="FZ12" s="386"/>
      <c r="GA12" s="386"/>
      <c r="GB12" s="390"/>
      <c r="GC12" s="386"/>
      <c r="GD12" s="386"/>
      <c r="GE12" s="390"/>
      <c r="GF12" s="386"/>
      <c r="GG12" s="386"/>
      <c r="GH12" s="390"/>
      <c r="GI12" s="386"/>
      <c r="GJ12" s="386"/>
      <c r="GK12" s="390"/>
      <c r="GL12" s="386"/>
      <c r="GM12" s="386"/>
      <c r="GN12" s="390"/>
      <c r="GO12" s="386"/>
      <c r="GP12" s="386"/>
      <c r="GQ12" s="390"/>
    </row>
    <row r="13" spans="1:199" s="300" customFormat="1" x14ac:dyDescent="0.25">
      <c r="A13" s="113"/>
      <c r="B13" s="113"/>
      <c r="C13" s="113"/>
      <c r="D13" s="113" t="s">
        <v>102</v>
      </c>
      <c r="E13" s="113"/>
      <c r="F13" s="299">
        <v>0</v>
      </c>
      <c r="G13" s="113" t="s">
        <v>79</v>
      </c>
      <c r="H13" s="113"/>
      <c r="I13" s="113"/>
      <c r="J13" s="113" t="s">
        <v>273</v>
      </c>
      <c r="K13" s="113"/>
      <c r="L13" s="113"/>
      <c r="M13" s="113"/>
      <c r="N13" s="113"/>
      <c r="O13" s="113"/>
      <c r="P13" s="113"/>
      <c r="Q13" s="113"/>
      <c r="R13" s="119">
        <v>1212.0517880948385</v>
      </c>
      <c r="S13" s="119">
        <v>1006</v>
      </c>
      <c r="T13" s="289">
        <v>-0.17000246203895347</v>
      </c>
      <c r="U13" s="359"/>
      <c r="V13" s="113"/>
      <c r="W13" s="119">
        <v>1212.0517880948385</v>
      </c>
      <c r="X13" s="119">
        <v>1006</v>
      </c>
      <c r="Y13" s="290">
        <v>-0.17000246203895347</v>
      </c>
      <c r="Z13" s="331">
        <v>1222.9073623904512</v>
      </c>
      <c r="AA13" s="119">
        <v>1006</v>
      </c>
      <c r="AB13" s="290">
        <v>-0.17737023184360942</v>
      </c>
      <c r="AC13" s="119">
        <v>1248.2370357468812</v>
      </c>
      <c r="AD13" s="119">
        <v>1006</v>
      </c>
      <c r="AE13" s="290">
        <v>-0.19406332996836534</v>
      </c>
      <c r="AF13" s="119">
        <v>1270.7307753560856</v>
      </c>
      <c r="AG13" s="119">
        <v>1006</v>
      </c>
      <c r="AH13" s="290">
        <v>-0.20832955374194226</v>
      </c>
      <c r="AI13" s="119">
        <v>1289.4432699689892</v>
      </c>
      <c r="AJ13" s="119">
        <v>1006</v>
      </c>
      <c r="AK13" s="290">
        <v>-0.21981833289634053</v>
      </c>
      <c r="AL13" s="119">
        <v>1307.4315044315269</v>
      </c>
      <c r="AM13" s="119">
        <v>1006</v>
      </c>
      <c r="AN13" s="290">
        <v>-0.23055242543095195</v>
      </c>
      <c r="AO13" s="119">
        <v>1335.9486650989677</v>
      </c>
      <c r="AP13" s="119">
        <v>1006</v>
      </c>
      <c r="AQ13" s="290">
        <v>-0.24697705362393169</v>
      </c>
      <c r="AR13" s="119">
        <v>1365.1900859167736</v>
      </c>
      <c r="AS13" s="119">
        <v>1006</v>
      </c>
      <c r="AT13" s="290">
        <v>-0.26310628067267622</v>
      </c>
      <c r="AU13" s="119">
        <v>1398.7770676367743</v>
      </c>
      <c r="AV13" s="119">
        <v>1006</v>
      </c>
      <c r="AW13" s="290">
        <v>-0.28080033389478487</v>
      </c>
      <c r="AX13" s="119">
        <v>1432.3640493567743</v>
      </c>
      <c r="AY13" s="119">
        <v>1006</v>
      </c>
      <c r="AZ13" s="290">
        <v>-0.29766458432703602</v>
      </c>
      <c r="BA13" s="119">
        <v>1464.1465478130106</v>
      </c>
      <c r="BB13" s="119">
        <v>1006</v>
      </c>
      <c r="BC13" s="290">
        <v>-0.31291030839593353</v>
      </c>
      <c r="BD13" s="119">
        <v>1495.1088961206447</v>
      </c>
      <c r="BE13" s="119">
        <v>1006</v>
      </c>
      <c r="BF13" s="290">
        <v>-0.32713931232014892</v>
      </c>
      <c r="BG13" s="119">
        <v>1531.1828038804299</v>
      </c>
      <c r="BH13" s="119">
        <v>1006</v>
      </c>
      <c r="BI13" s="290">
        <v>-0.34299157654427359</v>
      </c>
      <c r="BJ13" s="119">
        <v>1569.3013354210752</v>
      </c>
      <c r="BK13" s="119">
        <v>1006</v>
      </c>
      <c r="BL13" s="290">
        <v>-0.35895039576317578</v>
      </c>
      <c r="BM13" s="119">
        <v>1607.06462201929</v>
      </c>
      <c r="BN13" s="119">
        <v>1006</v>
      </c>
      <c r="BO13" s="290">
        <v>-0.37401397167467187</v>
      </c>
      <c r="BP13" s="119">
        <v>1644.8139662442577</v>
      </c>
      <c r="BQ13" s="119">
        <v>1006</v>
      </c>
      <c r="BR13" s="290">
        <v>-0.38838067973298857</v>
      </c>
      <c r="BS13" s="119">
        <v>1680.7309979992251</v>
      </c>
      <c r="BT13" s="119">
        <v>1006</v>
      </c>
      <c r="BU13" s="290">
        <v>-0.40145091558520551</v>
      </c>
      <c r="BV13" s="119">
        <v>1714.2049464608592</v>
      </c>
      <c r="BW13" s="119">
        <v>1006</v>
      </c>
      <c r="BX13" s="290">
        <v>-0.41313901696702976</v>
      </c>
      <c r="BY13" s="119">
        <v>1747.9871061845151</v>
      </c>
      <c r="BZ13" s="119">
        <v>1027.88525</v>
      </c>
      <c r="CA13" s="290">
        <v>-0.41196062238487824</v>
      </c>
      <c r="CB13" s="119">
        <v>1773.9990232345153</v>
      </c>
      <c r="CC13" s="119">
        <v>1030.5370500000001</v>
      </c>
      <c r="CD13" s="290">
        <v>-0.41908815252838649</v>
      </c>
      <c r="CE13" s="119">
        <v>1800.0109402845158</v>
      </c>
      <c r="CF13" s="119">
        <v>1031.7193500000001</v>
      </c>
      <c r="CG13" s="290">
        <v>-0.42682606704772413</v>
      </c>
      <c r="CH13" s="119">
        <v>1832.7105321372578</v>
      </c>
      <c r="CI13" s="119">
        <v>1189.9330499999999</v>
      </c>
      <c r="CJ13" s="290">
        <v>-0.35072504406228738</v>
      </c>
      <c r="CK13" s="119">
        <v>1865.4101239899999</v>
      </c>
      <c r="CL13" s="119">
        <v>1210.38555</v>
      </c>
      <c r="CM13" s="290">
        <v>-0.35114239253132273</v>
      </c>
      <c r="CN13" s="119">
        <v>1906.854515380054</v>
      </c>
      <c r="CO13" s="119">
        <v>1210.38555</v>
      </c>
      <c r="CP13" s="290">
        <v>-0.36524494121736456</v>
      </c>
      <c r="CQ13" s="119">
        <v>1954.5546912344626</v>
      </c>
      <c r="CR13" s="119">
        <v>1210.38555</v>
      </c>
      <c r="CS13" s="290">
        <v>-0.38073590090459858</v>
      </c>
      <c r="CT13" s="119">
        <v>1994.4899319833335</v>
      </c>
      <c r="CU13" s="119">
        <v>1210.38555</v>
      </c>
      <c r="CV13" s="290">
        <v>-0.3931352920912542</v>
      </c>
      <c r="CW13" s="119">
        <v>2028.4402079651072</v>
      </c>
      <c r="CX13" s="119">
        <v>1210.38555</v>
      </c>
      <c r="CY13" s="290">
        <v>-0.4032924681500788</v>
      </c>
      <c r="CZ13" s="119">
        <v>2060.5912509741929</v>
      </c>
      <c r="DA13" s="119">
        <v>1210.38555</v>
      </c>
      <c r="DB13" s="290">
        <v>-0.41260279086026314</v>
      </c>
      <c r="DC13" s="119">
        <v>2088.4657778559131</v>
      </c>
      <c r="DD13" s="119">
        <v>1210.38555</v>
      </c>
      <c r="DE13" s="290">
        <v>-0.42044271788708881</v>
      </c>
      <c r="DF13" s="119">
        <v>2116.4329606838692</v>
      </c>
      <c r="DG13" s="119">
        <v>1210.38555</v>
      </c>
      <c r="DH13" s="290">
        <v>-0.42810116243469581</v>
      </c>
      <c r="DI13" s="119">
        <v>2144.6317833774178</v>
      </c>
      <c r="DJ13" s="119">
        <v>1210.38555</v>
      </c>
      <c r="DK13" s="290">
        <v>-0.43562080941752357</v>
      </c>
      <c r="DL13" s="119">
        <v>2173.0851803667729</v>
      </c>
      <c r="DM13" s="119">
        <v>1210.38555</v>
      </c>
      <c r="DN13" s="290">
        <v>-0.44301053592583456</v>
      </c>
      <c r="DO13" s="119">
        <v>2205.9436194827081</v>
      </c>
      <c r="DP13" s="119">
        <v>1210.38555</v>
      </c>
      <c r="DQ13" s="290">
        <v>-0.45130712348675783</v>
      </c>
      <c r="DR13" s="119">
        <v>2239.2816579906012</v>
      </c>
      <c r="DS13" s="119">
        <v>1210.38555</v>
      </c>
      <c r="DT13" s="290">
        <v>-0.45947596825040388</v>
      </c>
      <c r="DU13" s="119">
        <v>2277.7191000499784</v>
      </c>
      <c r="DV13" s="119">
        <v>1210.38555</v>
      </c>
      <c r="DW13" s="290">
        <v>-0.46859753251687564</v>
      </c>
      <c r="DX13" s="119">
        <v>2317.0064427012685</v>
      </c>
      <c r="DY13" s="119">
        <v>1210.38555</v>
      </c>
      <c r="DZ13" s="290">
        <v>-0.47760803436140686</v>
      </c>
      <c r="EA13" s="119">
        <v>2352.2180001766669</v>
      </c>
      <c r="EB13" s="119">
        <v>1210.38555</v>
      </c>
      <c r="EC13" s="290">
        <v>-0.48542798758061878</v>
      </c>
      <c r="ED13" s="119">
        <v>2385.1278044329679</v>
      </c>
      <c r="EE13" s="119">
        <v>1210.38555</v>
      </c>
      <c r="EF13" s="290">
        <v>-0.4925280113919292</v>
      </c>
      <c r="EG13" s="119">
        <v>2417.7979417409674</v>
      </c>
      <c r="EH13" s="119">
        <v>1210.38555</v>
      </c>
      <c r="EI13" s="290">
        <v>-0.49938515162749875</v>
      </c>
      <c r="EJ13" s="119">
        <v>2450.2883288377411</v>
      </c>
      <c r="EK13" s="119">
        <v>1210.38555</v>
      </c>
      <c r="EL13" s="290">
        <v>-0.50602321540904993</v>
      </c>
      <c r="EM13" s="119">
        <v>2495.6843497151599</v>
      </c>
      <c r="EN13" s="119">
        <v>1210.38555</v>
      </c>
      <c r="EO13" s="290">
        <v>-0.51500855861914385</v>
      </c>
      <c r="EP13" s="119">
        <v>2533.7025518183864</v>
      </c>
      <c r="EQ13" s="119">
        <v>1210.38555</v>
      </c>
      <c r="ER13" s="290">
        <v>-0.52228585429993313</v>
      </c>
      <c r="ES13" s="119">
        <v>2559.6538641474181</v>
      </c>
      <c r="ET13" s="119">
        <v>1210.38555</v>
      </c>
      <c r="EU13" s="290">
        <v>-0.52712920799423746</v>
      </c>
      <c r="EV13" s="119">
        <v>2595.5388141280637</v>
      </c>
      <c r="EW13" s="119">
        <v>1210.38555</v>
      </c>
      <c r="EX13" s="290">
        <v>-0.53366694290541261</v>
      </c>
      <c r="EY13" s="119">
        <v>2631.4237641087088</v>
      </c>
      <c r="EZ13" s="119">
        <v>1210.38555</v>
      </c>
      <c r="FA13" s="290">
        <v>-0.54002636652102654</v>
      </c>
      <c r="FB13" s="119">
        <v>2668.9508874274738</v>
      </c>
      <c r="FC13" s="119">
        <v>1210.38555</v>
      </c>
      <c r="FD13" s="290">
        <v>-0.54649388428175372</v>
      </c>
      <c r="FE13" s="119">
        <v>2706.8720047907</v>
      </c>
      <c r="FF13" s="119">
        <v>1210.38555</v>
      </c>
      <c r="FG13" s="290">
        <v>-0.55284714317565631</v>
      </c>
      <c r="FH13" s="119">
        <v>2740.5809519129671</v>
      </c>
      <c r="FI13" s="119">
        <v>1210.38555</v>
      </c>
      <c r="FJ13" s="290">
        <v>-0.55834709091328516</v>
      </c>
      <c r="FK13" s="119">
        <v>2773.5878706617418</v>
      </c>
      <c r="FL13" s="119">
        <v>1210.38555</v>
      </c>
      <c r="FM13" s="290">
        <v>-0.56360295529010307</v>
      </c>
      <c r="FN13" s="119">
        <v>2808.0546004118801</v>
      </c>
      <c r="FO13" s="119">
        <v>1210.38555</v>
      </c>
      <c r="FP13" s="290">
        <v>-0.56895939636556103</v>
      </c>
      <c r="FQ13" s="119">
        <v>2842.8849304836863</v>
      </c>
      <c r="FR13" s="119">
        <v>1210.38555</v>
      </c>
      <c r="FS13" s="290">
        <v>-0.57424040029855661</v>
      </c>
      <c r="FT13" s="119">
        <v>2875.0631732475154</v>
      </c>
      <c r="FU13" s="119">
        <v>1210.38555</v>
      </c>
      <c r="FV13" s="290">
        <v>-0.57900558107291455</v>
      </c>
      <c r="FW13" s="119">
        <v>2904.806919995096</v>
      </c>
      <c r="FX13" s="119">
        <v>1210.38555</v>
      </c>
      <c r="FY13" s="290">
        <v>-0.58331634998926418</v>
      </c>
      <c r="FZ13" s="119">
        <v>17549.329802204706</v>
      </c>
      <c r="GA13" s="119">
        <v>7262.3132999999998</v>
      </c>
      <c r="GB13" s="290">
        <v>-0.58617717133063152</v>
      </c>
      <c r="GC13" s="119">
        <v>17549.329802204706</v>
      </c>
      <c r="GD13" s="119">
        <v>7262.3132999999998</v>
      </c>
      <c r="GE13" s="290">
        <v>-0.58617717133063152</v>
      </c>
      <c r="GF13" s="119">
        <v>17549.329802204706</v>
      </c>
      <c r="GG13" s="119">
        <v>7262.3132999999998</v>
      </c>
      <c r="GH13" s="290">
        <v>-0.58617717133063152</v>
      </c>
      <c r="GI13" s="119">
        <v>17549.329802204706</v>
      </c>
      <c r="GJ13" s="119">
        <v>7262.3132999999998</v>
      </c>
      <c r="GK13" s="290">
        <v>-0.58617717133063152</v>
      </c>
      <c r="GL13" s="119">
        <v>17549.329802204706</v>
      </c>
      <c r="GM13" s="119">
        <v>7262.3132999999998</v>
      </c>
      <c r="GN13" s="290">
        <v>-0.58617717133063152</v>
      </c>
      <c r="GO13" s="119">
        <v>17549.329802204706</v>
      </c>
      <c r="GP13" s="119">
        <v>7262.3132999999998</v>
      </c>
      <c r="GQ13" s="290">
        <v>-0.58617717133063152</v>
      </c>
    </row>
    <row r="14" spans="1:199" s="7" customFormat="1" x14ac:dyDescent="0.25">
      <c r="A14" s="106"/>
      <c r="B14" s="106"/>
      <c r="C14" s="106"/>
      <c r="D14" s="106" t="s">
        <v>143</v>
      </c>
      <c r="E14" s="106"/>
      <c r="F14" s="301">
        <v>1</v>
      </c>
      <c r="G14" s="108" t="s">
        <v>267</v>
      </c>
      <c r="H14" s="109"/>
      <c r="I14" s="109"/>
      <c r="J14" s="109" t="s">
        <v>273</v>
      </c>
      <c r="K14" s="106"/>
      <c r="L14" s="106"/>
      <c r="M14" s="106"/>
      <c r="N14" s="106"/>
      <c r="O14" s="106"/>
      <c r="P14" s="106"/>
      <c r="Q14" s="106"/>
      <c r="R14" s="73">
        <v>10</v>
      </c>
      <c r="S14" s="73">
        <v>6</v>
      </c>
      <c r="T14" s="209">
        <v>-0.4</v>
      </c>
      <c r="U14" s="360"/>
      <c r="V14" s="106"/>
      <c r="W14" s="73">
        <v>10</v>
      </c>
      <c r="X14" s="73">
        <v>6</v>
      </c>
      <c r="Y14" s="212">
        <v>-0.4</v>
      </c>
      <c r="Z14" s="332">
        <v>19.530609069032259</v>
      </c>
      <c r="AA14" s="73">
        <v>6</v>
      </c>
      <c r="AB14" s="212">
        <v>-0.69278991869671891</v>
      </c>
      <c r="AC14" s="73">
        <v>41.768696896774195</v>
      </c>
      <c r="AD14" s="73">
        <v>6</v>
      </c>
      <c r="AE14" s="212">
        <v>-0.85635175512350303</v>
      </c>
      <c r="AF14" s="73">
        <v>59.060560638580661</v>
      </c>
      <c r="AG14" s="73">
        <v>6</v>
      </c>
      <c r="AH14" s="212">
        <v>-0.8984093626080385</v>
      </c>
      <c r="AI14" s="73">
        <v>67.647168593763553</v>
      </c>
      <c r="AJ14" s="73">
        <v>6</v>
      </c>
      <c r="AK14" s="212">
        <v>-0.91130449175143824</v>
      </c>
      <c r="AL14" s="73">
        <v>76.23377654894631</v>
      </c>
      <c r="AM14" s="73">
        <v>6</v>
      </c>
      <c r="AN14" s="212">
        <v>-0.92129472955930936</v>
      </c>
      <c r="AO14" s="73">
        <v>84.820384504128882</v>
      </c>
      <c r="AP14" s="73">
        <v>6</v>
      </c>
      <c r="AQ14" s="212">
        <v>-0.9292622871839501</v>
      </c>
      <c r="AR14" s="73">
        <v>94.131252609676977</v>
      </c>
      <c r="AS14" s="73">
        <v>6</v>
      </c>
      <c r="AT14" s="212">
        <v>-0.93625921430282566</v>
      </c>
      <c r="AU14" s="73">
        <v>122.93461073262635</v>
      </c>
      <c r="AV14" s="73">
        <v>6</v>
      </c>
      <c r="AW14" s="212">
        <v>-0.95119356571560176</v>
      </c>
      <c r="AX14" s="73">
        <v>153.9727616758521</v>
      </c>
      <c r="AY14" s="73">
        <v>6</v>
      </c>
      <c r="AZ14" s="212">
        <v>-0.96103206869386826</v>
      </c>
      <c r="BA14" s="73">
        <v>235.49711470617461</v>
      </c>
      <c r="BB14" s="73">
        <v>6</v>
      </c>
      <c r="BC14" s="212">
        <v>-0.97452198084258446</v>
      </c>
      <c r="BD14" s="73">
        <v>317.02146773649702</v>
      </c>
      <c r="BE14" s="73">
        <v>6</v>
      </c>
      <c r="BF14" s="212">
        <v>-0.98107383691445427</v>
      </c>
      <c r="BG14" s="73">
        <v>404.74436988763381</v>
      </c>
      <c r="BH14" s="73">
        <v>6</v>
      </c>
      <c r="BI14" s="212">
        <v>-0.98517582838356532</v>
      </c>
      <c r="BJ14" s="73">
        <v>494.67227134451554</v>
      </c>
      <c r="BK14" s="73">
        <v>6</v>
      </c>
      <c r="BL14" s="212">
        <v>-0.98787075737297336</v>
      </c>
      <c r="BM14" s="73">
        <v>548.53859988204215</v>
      </c>
      <c r="BN14" s="73">
        <v>6</v>
      </c>
      <c r="BO14" s="212">
        <v>-0.98906184541745967</v>
      </c>
      <c r="BP14" s="73">
        <v>587.98029925182709</v>
      </c>
      <c r="BQ14" s="73">
        <v>6</v>
      </c>
      <c r="BR14" s="212">
        <v>-0.98979557647146565</v>
      </c>
      <c r="BS14" s="73">
        <v>627.97060710322489</v>
      </c>
      <c r="BT14" s="73">
        <v>6</v>
      </c>
      <c r="BU14" s="212">
        <v>-0.99044541267993813</v>
      </c>
      <c r="BV14" s="73">
        <v>668.37493680322495</v>
      </c>
      <c r="BW14" s="73">
        <v>6</v>
      </c>
      <c r="BX14" s="212">
        <v>-0.99102300270459354</v>
      </c>
      <c r="BY14" s="73">
        <v>708.77926650322524</v>
      </c>
      <c r="BZ14" s="73">
        <v>21.148000000000003</v>
      </c>
      <c r="CA14" s="212">
        <v>-0.97016278410014156</v>
      </c>
      <c r="CB14" s="73">
        <v>749.18359620322542</v>
      </c>
      <c r="CC14" s="73">
        <v>52.021999999999998</v>
      </c>
      <c r="CD14" s="212">
        <v>-0.9305617471289529</v>
      </c>
      <c r="CE14" s="73">
        <v>788.91410692580644</v>
      </c>
      <c r="CF14" s="73">
        <v>121.417</v>
      </c>
      <c r="CG14" s="212">
        <v>-0.84609604653524251</v>
      </c>
      <c r="CH14" s="73">
        <v>832.01502979306463</v>
      </c>
      <c r="CI14" s="73">
        <v>152.251</v>
      </c>
      <c r="CJ14" s="212">
        <v>-0.81700931527899534</v>
      </c>
      <c r="CK14" s="73">
        <v>875.11595266032248</v>
      </c>
      <c r="CL14" s="73">
        <v>186.36628999999999</v>
      </c>
      <c r="CM14" s="212">
        <v>-0.78703817541726562</v>
      </c>
      <c r="CN14" s="73">
        <v>918.21687552758033</v>
      </c>
      <c r="CO14" s="73">
        <v>186.36628999999999</v>
      </c>
      <c r="CP14" s="212">
        <v>-0.79703456234898806</v>
      </c>
      <c r="CQ14" s="73">
        <v>961.31779839483806</v>
      </c>
      <c r="CR14" s="73">
        <v>186.36628999999999</v>
      </c>
      <c r="CS14" s="212">
        <v>-0.80613456828617414</v>
      </c>
      <c r="CT14" s="73">
        <v>994.97717546639694</v>
      </c>
      <c r="CU14" s="73">
        <v>186.36628999999999</v>
      </c>
      <c r="CV14" s="212">
        <v>-0.81269289929928235</v>
      </c>
      <c r="CW14" s="73">
        <v>1022.0633033181708</v>
      </c>
      <c r="CX14" s="73">
        <v>186.36628999999999</v>
      </c>
      <c r="CY14" s="212">
        <v>-0.8176568032577296</v>
      </c>
      <c r="CZ14" s="73">
        <v>1049.1494311699448</v>
      </c>
      <c r="DA14" s="73">
        <v>186.36628999999999</v>
      </c>
      <c r="DB14" s="212">
        <v>-0.82236439875664225</v>
      </c>
      <c r="DC14" s="73">
        <v>1076.2355590217189</v>
      </c>
      <c r="DD14" s="73">
        <v>186.36628999999999</v>
      </c>
      <c r="DE14" s="212">
        <v>-0.82683503770363809</v>
      </c>
      <c r="DF14" s="73">
        <v>1103.7727060151599</v>
      </c>
      <c r="DG14" s="73">
        <v>186.36628999999999</v>
      </c>
      <c r="DH14" s="212">
        <v>-0.83115519256421955</v>
      </c>
      <c r="DI14" s="73">
        <v>1131.9715287087088</v>
      </c>
      <c r="DJ14" s="73">
        <v>186.36628999999999</v>
      </c>
      <c r="DK14" s="212">
        <v>-0.83536132731836776</v>
      </c>
      <c r="DL14" s="73">
        <v>1160.1703514022577</v>
      </c>
      <c r="DM14" s="73">
        <v>186.36628999999999</v>
      </c>
      <c r="DN14" s="212">
        <v>-0.83936299546463544</v>
      </c>
      <c r="DO14" s="73">
        <v>1188.3691740958063</v>
      </c>
      <c r="DP14" s="73">
        <v>186.36628999999999</v>
      </c>
      <c r="DQ14" s="212">
        <v>-0.84317475237288919</v>
      </c>
      <c r="DR14" s="73">
        <v>1216.392444821613</v>
      </c>
      <c r="DS14" s="73">
        <v>186.36628999999999</v>
      </c>
      <c r="DT14" s="212">
        <v>-0.84678769521021569</v>
      </c>
      <c r="DU14" s="73">
        <v>1242.9319203085811</v>
      </c>
      <c r="DV14" s="73">
        <v>186.36628999999999</v>
      </c>
      <c r="DW14" s="212">
        <v>-0.8500591328013114</v>
      </c>
      <c r="DX14" s="73">
        <v>1270.3212963874626</v>
      </c>
      <c r="DY14" s="73">
        <v>186.36628999999999</v>
      </c>
      <c r="DZ14" s="212">
        <v>-0.85329200531394056</v>
      </c>
      <c r="EA14" s="73">
        <v>1297.710672466344</v>
      </c>
      <c r="EB14" s="73">
        <v>186.36628999999999</v>
      </c>
      <c r="EC14" s="212">
        <v>-0.85638841233708562</v>
      </c>
      <c r="ED14" s="73">
        <v>1325.1000485452255</v>
      </c>
      <c r="EE14" s="73">
        <v>186.36628999999999</v>
      </c>
      <c r="EF14" s="212">
        <v>-0.85935681595921454</v>
      </c>
      <c r="EG14" s="73">
        <v>1359.0449798155905</v>
      </c>
      <c r="EH14" s="73">
        <v>186.36628999999999</v>
      </c>
      <c r="EI14" s="212">
        <v>-0.86286966747392857</v>
      </c>
      <c r="EJ14" s="73">
        <v>1397.3895497080634</v>
      </c>
      <c r="EK14" s="73">
        <v>186.36628999999999</v>
      </c>
      <c r="EL14" s="212">
        <v>-0.86663254348872532</v>
      </c>
      <c r="EM14" s="73">
        <v>1435.7341196005366</v>
      </c>
      <c r="EN14" s="73">
        <v>186.36628999999999</v>
      </c>
      <c r="EO14" s="212">
        <v>-0.87019442704903294</v>
      </c>
      <c r="EP14" s="73">
        <v>1474.07868949301</v>
      </c>
      <c r="EQ14" s="73">
        <v>186.36628999999999</v>
      </c>
      <c r="ER14" s="212">
        <v>-0.8735710031435987</v>
      </c>
      <c r="ES14" s="73">
        <v>1498.9176599338705</v>
      </c>
      <c r="ET14" s="73">
        <v>186.36628999999999</v>
      </c>
      <c r="EU14" s="212">
        <v>-0.87566609228673575</v>
      </c>
      <c r="EV14" s="73">
        <v>1530.5131174887094</v>
      </c>
      <c r="EW14" s="73">
        <v>186.36628999999999</v>
      </c>
      <c r="EX14" s="212">
        <v>-0.8782328044951403</v>
      </c>
      <c r="EY14" s="73">
        <v>1562.1085750435482</v>
      </c>
      <c r="EZ14" s="73">
        <v>186.36628999999999</v>
      </c>
      <c r="FA14" s="212">
        <v>-0.8806956872413273</v>
      </c>
      <c r="FB14" s="73">
        <v>1593.7040325983869</v>
      </c>
      <c r="FC14" s="73">
        <v>186.36628999999999</v>
      </c>
      <c r="FD14" s="212">
        <v>-0.88306091583633195</v>
      </c>
      <c r="FE14" s="73">
        <v>1625.2994901532256</v>
      </c>
      <c r="FF14" s="73">
        <v>186.36628999999999</v>
      </c>
      <c r="FG14" s="212">
        <v>-0.88533418540454334</v>
      </c>
      <c r="FH14" s="73">
        <v>1655.0101479531272</v>
      </c>
      <c r="FI14" s="73">
        <v>186.36628999999999</v>
      </c>
      <c r="FJ14" s="212">
        <v>-0.88739266026223895</v>
      </c>
      <c r="FK14" s="73">
        <v>1684.3268117085681</v>
      </c>
      <c r="FL14" s="73">
        <v>186.36628999999999</v>
      </c>
      <c r="FM14" s="212">
        <v>-0.88935265489780368</v>
      </c>
      <c r="FN14" s="73">
        <v>1713.6434754640088</v>
      </c>
      <c r="FO14" s="73">
        <v>186.36628999999999</v>
      </c>
      <c r="FP14" s="212">
        <v>-0.89124558715485613</v>
      </c>
      <c r="FQ14" s="73">
        <v>1742.9601392194495</v>
      </c>
      <c r="FR14" s="73">
        <v>186.36628999999999</v>
      </c>
      <c r="FS14" s="212">
        <v>-0.89307484100958245</v>
      </c>
      <c r="FT14" s="73">
        <v>1768.050317985193</v>
      </c>
      <c r="FU14" s="73">
        <v>186.36628999999999</v>
      </c>
      <c r="FV14" s="212">
        <v>-0.89459220243664994</v>
      </c>
      <c r="FW14" s="73">
        <v>1789.6449936013546</v>
      </c>
      <c r="FX14" s="73">
        <v>186.36628999999999</v>
      </c>
      <c r="FY14" s="212">
        <v>-0.89586410116736637</v>
      </c>
      <c r="FZ14" s="73">
        <v>10831.418571391676</v>
      </c>
      <c r="GA14" s="73">
        <v>1119.1977399999998</v>
      </c>
      <c r="GB14" s="212">
        <v>-0.89667117629854465</v>
      </c>
      <c r="GC14" s="73">
        <v>10831.418571391676</v>
      </c>
      <c r="GD14" s="73">
        <v>1119.1977399999998</v>
      </c>
      <c r="GE14" s="212">
        <v>-0.89667117629854465</v>
      </c>
      <c r="GF14" s="73">
        <v>10831.418571391676</v>
      </c>
      <c r="GG14" s="73">
        <v>1119.1977399999998</v>
      </c>
      <c r="GH14" s="212">
        <v>-0.89667117629854465</v>
      </c>
      <c r="GI14" s="73">
        <v>10831.418571391676</v>
      </c>
      <c r="GJ14" s="73">
        <v>1119.1977399999998</v>
      </c>
      <c r="GK14" s="212">
        <v>-0.89667117629854465</v>
      </c>
      <c r="GL14" s="73">
        <v>10831.418571391676</v>
      </c>
      <c r="GM14" s="73">
        <v>1119.1977399999998</v>
      </c>
      <c r="GN14" s="212">
        <v>-0.89667117629854465</v>
      </c>
      <c r="GO14" s="73">
        <v>10831.418571391676</v>
      </c>
      <c r="GP14" s="73">
        <v>1119.1977399999998</v>
      </c>
      <c r="GQ14" s="212">
        <v>-0.89667117629854465</v>
      </c>
    </row>
    <row r="15" spans="1:199" s="7" customFormat="1" x14ac:dyDescent="0.25">
      <c r="A15" s="106"/>
      <c r="B15" s="106"/>
      <c r="C15" s="106"/>
      <c r="D15" s="106" t="s">
        <v>223</v>
      </c>
      <c r="E15" s="106"/>
      <c r="F15" s="301">
        <v>1</v>
      </c>
      <c r="G15" s="108" t="s">
        <v>80</v>
      </c>
      <c r="H15" s="109"/>
      <c r="I15" s="109"/>
      <c r="J15" s="109" t="s">
        <v>273</v>
      </c>
      <c r="K15" s="106"/>
      <c r="L15" s="106"/>
      <c r="M15" s="106"/>
      <c r="N15" s="106"/>
      <c r="O15" s="106"/>
      <c r="P15" s="106"/>
      <c r="Q15" s="106"/>
      <c r="R15" s="73">
        <v>987.92436873999964</v>
      </c>
      <c r="S15" s="73">
        <v>800</v>
      </c>
      <c r="T15" s="209">
        <v>-0.19022141237357945</v>
      </c>
      <c r="U15" s="360"/>
      <c r="V15" s="106"/>
      <c r="W15" s="73">
        <v>987.92436873999964</v>
      </c>
      <c r="X15" s="73">
        <v>800</v>
      </c>
      <c r="Y15" s="212">
        <v>-0.19022141237357945</v>
      </c>
      <c r="Z15" s="332">
        <v>992.26403445045116</v>
      </c>
      <c r="AA15" s="73">
        <v>800</v>
      </c>
      <c r="AB15" s="212">
        <v>-0.1937629781743862</v>
      </c>
      <c r="AC15" s="73">
        <v>1002.3899211081715</v>
      </c>
      <c r="AD15" s="73">
        <v>800</v>
      </c>
      <c r="AE15" s="212">
        <v>-0.20190737840263148</v>
      </c>
      <c r="AF15" s="73">
        <v>1012.515807765892</v>
      </c>
      <c r="AG15" s="73">
        <v>800</v>
      </c>
      <c r="AH15" s="212">
        <v>-0.20988887890531446</v>
      </c>
      <c r="AI15" s="73">
        <v>1022.6416944236126</v>
      </c>
      <c r="AJ15" s="73">
        <v>800</v>
      </c>
      <c r="AK15" s="212">
        <v>-0.21771231863287099</v>
      </c>
      <c r="AL15" s="73">
        <v>1032.0433209309676</v>
      </c>
      <c r="AM15" s="73">
        <v>800</v>
      </c>
      <c r="AN15" s="212">
        <v>-0.22483874099553305</v>
      </c>
      <c r="AO15" s="73">
        <v>1034.5921517077418</v>
      </c>
      <c r="AP15" s="73">
        <v>800</v>
      </c>
      <c r="AQ15" s="212">
        <v>-0.22674843542985901</v>
      </c>
      <c r="AR15" s="73">
        <v>1037.1409824845159</v>
      </c>
      <c r="AS15" s="73">
        <v>800</v>
      </c>
      <c r="AT15" s="212">
        <v>-0.22864874350682246</v>
      </c>
      <c r="AU15" s="73">
        <v>1039.6898132612905</v>
      </c>
      <c r="AV15" s="73">
        <v>800</v>
      </c>
      <c r="AW15" s="212">
        <v>-0.23053973425923396</v>
      </c>
      <c r="AX15" s="73">
        <v>1042.2386440380649</v>
      </c>
      <c r="AY15" s="73">
        <v>800</v>
      </c>
      <c r="AZ15" s="212">
        <v>-0.23242147604461477</v>
      </c>
      <c r="BA15" s="73">
        <v>1041.7356263575271</v>
      </c>
      <c r="BB15" s="73">
        <v>800</v>
      </c>
      <c r="BC15" s="212">
        <v>-0.23205083923525391</v>
      </c>
      <c r="BD15" s="73">
        <v>1040.4124585283873</v>
      </c>
      <c r="BE15" s="73">
        <v>800</v>
      </c>
      <c r="BF15" s="212">
        <v>-0.2310741827029244</v>
      </c>
      <c r="BG15" s="73">
        <v>1039.0892906992476</v>
      </c>
      <c r="BH15" s="73">
        <v>800</v>
      </c>
      <c r="BI15" s="212">
        <v>-0.23009503883766735</v>
      </c>
      <c r="BJ15" s="73">
        <v>1037.7661228701081</v>
      </c>
      <c r="BK15" s="73">
        <v>800</v>
      </c>
      <c r="BL15" s="212">
        <v>-0.22911339812531931</v>
      </c>
      <c r="BM15" s="73">
        <v>1033.0945523307962</v>
      </c>
      <c r="BN15" s="73">
        <v>800</v>
      </c>
      <c r="BO15" s="212">
        <v>-0.22562751086520053</v>
      </c>
      <c r="BP15" s="73">
        <v>1026.1641710924305</v>
      </c>
      <c r="BQ15" s="73">
        <v>800</v>
      </c>
      <c r="BR15" s="212">
        <v>-0.22039764928808747</v>
      </c>
      <c r="BS15" s="73">
        <v>1019.2337898540646</v>
      </c>
      <c r="BT15" s="73">
        <v>800</v>
      </c>
      <c r="BU15" s="212">
        <v>-0.21509666578602624</v>
      </c>
      <c r="BV15" s="73">
        <v>1012.3034086156988</v>
      </c>
      <c r="BW15" s="73">
        <v>800</v>
      </c>
      <c r="BX15" s="212">
        <v>-0.20972309962486321</v>
      </c>
      <c r="BY15" s="73">
        <v>1006.821547678064</v>
      </c>
      <c r="BZ15" s="73">
        <v>810.47625000000005</v>
      </c>
      <c r="CA15" s="212">
        <v>-0.1950149936012755</v>
      </c>
      <c r="CB15" s="73">
        <v>996.42021666354776</v>
      </c>
      <c r="CC15" s="73">
        <v>774.79205000000002</v>
      </c>
      <c r="CD15" s="212">
        <v>-0.22242439781647158</v>
      </c>
      <c r="CE15" s="73">
        <v>986.01888564903186</v>
      </c>
      <c r="CF15" s="73">
        <v>706.83735000000001</v>
      </c>
      <c r="CG15" s="212">
        <v>-0.28314015047010471</v>
      </c>
      <c r="CH15" s="73">
        <v>975.61755463451584</v>
      </c>
      <c r="CI15" s="73">
        <v>780.84404999999992</v>
      </c>
      <c r="CJ15" s="212">
        <v>-0.19964124641799996</v>
      </c>
      <c r="CK15" s="73">
        <v>965.21622362000016</v>
      </c>
      <c r="CL15" s="73">
        <v>748.48654999999997</v>
      </c>
      <c r="CM15" s="212">
        <v>-0.22454002358887554</v>
      </c>
      <c r="CN15" s="73">
        <v>965.50103083666704</v>
      </c>
      <c r="CO15" s="73">
        <v>748.48654999999997</v>
      </c>
      <c r="CP15" s="212">
        <v>-0.2247687717625847</v>
      </c>
      <c r="CQ15" s="73">
        <v>972.36517896666737</v>
      </c>
      <c r="CR15" s="73">
        <v>748.48654999999997</v>
      </c>
      <c r="CS15" s="212">
        <v>-0.2302413062596331</v>
      </c>
      <c r="CT15" s="73">
        <v>979.22932709666748</v>
      </c>
      <c r="CU15" s="73">
        <v>748.48654999999997</v>
      </c>
      <c r="CV15" s="212">
        <v>-0.23563711861122502</v>
      </c>
      <c r="CW15" s="73">
        <v>986.09347522666746</v>
      </c>
      <c r="CX15" s="73">
        <v>748.48654999999997</v>
      </c>
      <c r="CY15" s="212">
        <v>-0.24095781099459176</v>
      </c>
      <c r="CZ15" s="73">
        <v>990.70787665258138</v>
      </c>
      <c r="DA15" s="73">
        <v>748.48654999999997</v>
      </c>
      <c r="DB15" s="212">
        <v>-0.24449318750851406</v>
      </c>
      <c r="DC15" s="73">
        <v>990.70787665258104</v>
      </c>
      <c r="DD15" s="73">
        <v>748.48654999999997</v>
      </c>
      <c r="DE15" s="212">
        <v>-0.24449318750851382</v>
      </c>
      <c r="DF15" s="73">
        <v>990.70787665258035</v>
      </c>
      <c r="DG15" s="73">
        <v>748.48654999999997</v>
      </c>
      <c r="DH15" s="212">
        <v>-0.24449318750851329</v>
      </c>
      <c r="DI15" s="73">
        <v>990.70787665258013</v>
      </c>
      <c r="DJ15" s="73">
        <v>748.48654999999997</v>
      </c>
      <c r="DK15" s="212">
        <v>-0.24449318750851312</v>
      </c>
      <c r="DL15" s="73">
        <v>991.92798677096675</v>
      </c>
      <c r="DM15" s="73">
        <v>748.48654999999997</v>
      </c>
      <c r="DN15" s="212">
        <v>-0.24542249035985381</v>
      </c>
      <c r="DO15" s="73">
        <v>1003.3463539514182</v>
      </c>
      <c r="DP15" s="73">
        <v>748.48654999999997</v>
      </c>
      <c r="DQ15" s="212">
        <v>-0.25400979726264944</v>
      </c>
      <c r="DR15" s="73">
        <v>1015.2443205238271</v>
      </c>
      <c r="DS15" s="73">
        <v>748.48654999999997</v>
      </c>
      <c r="DT15" s="212">
        <v>-0.26275229039074099</v>
      </c>
      <c r="DU15" s="73">
        <v>1027.142287096236</v>
      </c>
      <c r="DV15" s="73">
        <v>748.48654999999997</v>
      </c>
      <c r="DW15" s="212">
        <v>-0.27129224509294103</v>
      </c>
      <c r="DX15" s="73">
        <v>1039.0402536686449</v>
      </c>
      <c r="DY15" s="73">
        <v>748.48654999999997</v>
      </c>
      <c r="DZ15" s="212">
        <v>-0.27963661912303928</v>
      </c>
      <c r="EA15" s="73">
        <v>1038.7377129415056</v>
      </c>
      <c r="EB15" s="73">
        <v>748.48654999999997</v>
      </c>
      <c r="EC15" s="212">
        <v>-0.27942680748499071</v>
      </c>
      <c r="ED15" s="73">
        <v>1032.8835301458071</v>
      </c>
      <c r="EE15" s="73">
        <v>748.48654999999997</v>
      </c>
      <c r="EF15" s="212">
        <v>-0.27534273889105404</v>
      </c>
      <c r="EG15" s="73">
        <v>1027.0293473501081</v>
      </c>
      <c r="EH15" s="73">
        <v>748.48654999999997</v>
      </c>
      <c r="EI15" s="212">
        <v>-0.27121211099642956</v>
      </c>
      <c r="EJ15" s="73">
        <v>1021.1751645544089</v>
      </c>
      <c r="EK15" s="73">
        <v>748.48654999999997</v>
      </c>
      <c r="EL15" s="212">
        <v>-0.26703412305703395</v>
      </c>
      <c r="EM15" s="73">
        <v>1030.2048413458062</v>
      </c>
      <c r="EN15" s="73">
        <v>748.48654999999997</v>
      </c>
      <c r="EO15" s="212">
        <v>-0.27345852013060246</v>
      </c>
      <c r="EP15" s="73">
        <v>1034.4943337716127</v>
      </c>
      <c r="EQ15" s="73">
        <v>748.48654999999997</v>
      </c>
      <c r="ER15" s="212">
        <v>-0.27647109745770265</v>
      </c>
      <c r="ES15" s="73">
        <v>1038.7838261974189</v>
      </c>
      <c r="ET15" s="73">
        <v>748.48654999999997</v>
      </c>
      <c r="EU15" s="212">
        <v>-0.2794587948679213</v>
      </c>
      <c r="EV15" s="73">
        <v>1043.0733186232255</v>
      </c>
      <c r="EW15" s="73">
        <v>748.48654999999997</v>
      </c>
      <c r="EX15" s="212">
        <v>-0.28242191930674332</v>
      </c>
      <c r="EY15" s="73">
        <v>1047.3628110490317</v>
      </c>
      <c r="EZ15" s="73">
        <v>748.48654999999997</v>
      </c>
      <c r="FA15" s="212">
        <v>-0.28536077269125038</v>
      </c>
      <c r="FB15" s="73">
        <v>1050.6590719979044</v>
      </c>
      <c r="FC15" s="73">
        <v>748.48654999999997</v>
      </c>
      <c r="FD15" s="212">
        <v>-0.28760282954898159</v>
      </c>
      <c r="FE15" s="73">
        <v>1054.3493269912378</v>
      </c>
      <c r="FF15" s="73">
        <v>748.48654999999997</v>
      </c>
      <c r="FG15" s="212">
        <v>-0.29009624150286933</v>
      </c>
      <c r="FH15" s="73">
        <v>1058.0395819845714</v>
      </c>
      <c r="FI15" s="73">
        <v>748.48654999999997</v>
      </c>
      <c r="FJ15" s="212">
        <v>-0.29257226029667144</v>
      </c>
      <c r="FK15" s="73">
        <v>1061.7298369779051</v>
      </c>
      <c r="FL15" s="73">
        <v>748.48654999999997</v>
      </c>
      <c r="FM15" s="212">
        <v>-0.29503106729063672</v>
      </c>
      <c r="FN15" s="73">
        <v>1068.762334983355</v>
      </c>
      <c r="FO15" s="73">
        <v>748.48654999999997</v>
      </c>
      <c r="FP15" s="212">
        <v>-0.29966979046687964</v>
      </c>
      <c r="FQ15" s="73">
        <v>1076.9114061147741</v>
      </c>
      <c r="FR15" s="73">
        <v>748.48654999999997</v>
      </c>
      <c r="FS15" s="212">
        <v>-0.30496924282717791</v>
      </c>
      <c r="FT15" s="73">
        <v>1085.0604772461934</v>
      </c>
      <c r="FU15" s="73">
        <v>748.48654999999997</v>
      </c>
      <c r="FV15" s="212">
        <v>-0.31018909480547502</v>
      </c>
      <c r="FW15" s="73">
        <v>1093.2095483776125</v>
      </c>
      <c r="FX15" s="73">
        <v>748.48654999999997</v>
      </c>
      <c r="FY15" s="212">
        <v>-0.31533112648823985</v>
      </c>
      <c r="FZ15" s="73">
        <v>6588.1969627162562</v>
      </c>
      <c r="GA15" s="73">
        <v>4491.9192999999996</v>
      </c>
      <c r="GB15" s="212">
        <v>-0.31818685363832527</v>
      </c>
      <c r="GC15" s="73">
        <v>6588.1969627162562</v>
      </c>
      <c r="GD15" s="73">
        <v>4491.9192999999996</v>
      </c>
      <c r="GE15" s="212">
        <v>-0.31818685363832527</v>
      </c>
      <c r="GF15" s="73">
        <v>6588.1969627162562</v>
      </c>
      <c r="GG15" s="73">
        <v>4491.9192999999996</v>
      </c>
      <c r="GH15" s="212">
        <v>-0.31818685363832527</v>
      </c>
      <c r="GI15" s="73">
        <v>6588.1969627162562</v>
      </c>
      <c r="GJ15" s="73">
        <v>4491.9192999999996</v>
      </c>
      <c r="GK15" s="212">
        <v>-0.31818685363832527</v>
      </c>
      <c r="GL15" s="73">
        <v>6588.1969627162562</v>
      </c>
      <c r="GM15" s="73">
        <v>4491.9192999999996</v>
      </c>
      <c r="GN15" s="212">
        <v>-0.31818685363832527</v>
      </c>
      <c r="GO15" s="73">
        <v>6588.1969627162562</v>
      </c>
      <c r="GP15" s="73">
        <v>4491.9192999999996</v>
      </c>
      <c r="GQ15" s="212">
        <v>-0.31818685363832527</v>
      </c>
    </row>
    <row r="16" spans="1:199" s="307" customFormat="1" ht="9.6" x14ac:dyDescent="0.2">
      <c r="A16" s="315"/>
      <c r="B16" s="315"/>
      <c r="C16" s="315"/>
      <c r="D16" s="315"/>
      <c r="E16" s="315"/>
      <c r="F16" s="315"/>
      <c r="G16" s="315" t="s">
        <v>23</v>
      </c>
      <c r="H16" s="315"/>
      <c r="I16" s="315"/>
      <c r="J16" s="315"/>
      <c r="K16" s="315"/>
      <c r="L16" s="315"/>
      <c r="M16" s="315"/>
      <c r="N16" s="315"/>
      <c r="O16" s="315"/>
      <c r="P16" s="315"/>
      <c r="Q16" s="315"/>
      <c r="R16" s="316">
        <v>0</v>
      </c>
      <c r="S16" s="317">
        <v>0</v>
      </c>
      <c r="T16" s="361">
        <v>0</v>
      </c>
      <c r="U16" s="362"/>
      <c r="V16" s="315"/>
      <c r="W16" s="317">
        <v>0</v>
      </c>
      <c r="X16" s="317">
        <v>0</v>
      </c>
      <c r="Y16" s="350">
        <v>0</v>
      </c>
      <c r="Z16" s="333">
        <v>0</v>
      </c>
      <c r="AA16" s="317">
        <v>0</v>
      </c>
      <c r="AB16" s="350">
        <v>0</v>
      </c>
      <c r="AC16" s="317">
        <v>0</v>
      </c>
      <c r="AD16" s="317">
        <v>0</v>
      </c>
      <c r="AE16" s="350">
        <v>0</v>
      </c>
      <c r="AF16" s="317">
        <v>0</v>
      </c>
      <c r="AG16" s="317">
        <v>0</v>
      </c>
      <c r="AH16" s="350">
        <v>0</v>
      </c>
      <c r="AI16" s="317">
        <v>0</v>
      </c>
      <c r="AJ16" s="317">
        <v>0</v>
      </c>
      <c r="AK16" s="350">
        <v>0</v>
      </c>
      <c r="AL16" s="317">
        <v>0</v>
      </c>
      <c r="AM16" s="317">
        <v>0</v>
      </c>
      <c r="AN16" s="350">
        <v>0</v>
      </c>
      <c r="AO16" s="317">
        <v>0</v>
      </c>
      <c r="AP16" s="317">
        <v>0</v>
      </c>
      <c r="AQ16" s="350">
        <v>0</v>
      </c>
      <c r="AR16" s="317">
        <v>0</v>
      </c>
      <c r="AS16" s="317">
        <v>0</v>
      </c>
      <c r="AT16" s="350">
        <v>0</v>
      </c>
      <c r="AU16" s="317">
        <v>0</v>
      </c>
      <c r="AV16" s="317">
        <v>0</v>
      </c>
      <c r="AW16" s="350">
        <v>0</v>
      </c>
      <c r="AX16" s="317">
        <v>0</v>
      </c>
      <c r="AY16" s="317">
        <v>0</v>
      </c>
      <c r="AZ16" s="350">
        <v>0</v>
      </c>
      <c r="BA16" s="317">
        <v>0</v>
      </c>
      <c r="BB16" s="317">
        <v>0</v>
      </c>
      <c r="BC16" s="350">
        <v>0</v>
      </c>
      <c r="BD16" s="317">
        <v>0</v>
      </c>
      <c r="BE16" s="317">
        <v>0</v>
      </c>
      <c r="BF16" s="350">
        <v>0</v>
      </c>
      <c r="BG16" s="317">
        <v>0</v>
      </c>
      <c r="BH16" s="317">
        <v>0</v>
      </c>
      <c r="BI16" s="350">
        <v>0</v>
      </c>
      <c r="BJ16" s="317">
        <v>0</v>
      </c>
      <c r="BK16" s="317">
        <v>0</v>
      </c>
      <c r="BL16" s="350">
        <v>0</v>
      </c>
      <c r="BM16" s="317">
        <v>0</v>
      </c>
      <c r="BN16" s="317">
        <v>0</v>
      </c>
      <c r="BO16" s="350">
        <v>0</v>
      </c>
      <c r="BP16" s="317">
        <v>0</v>
      </c>
      <c r="BQ16" s="317">
        <v>0</v>
      </c>
      <c r="BR16" s="350">
        <v>0</v>
      </c>
      <c r="BS16" s="317">
        <v>0</v>
      </c>
      <c r="BT16" s="317">
        <v>0</v>
      </c>
      <c r="BU16" s="350">
        <v>0</v>
      </c>
      <c r="BV16" s="317">
        <v>0</v>
      </c>
      <c r="BW16" s="317">
        <v>0</v>
      </c>
      <c r="BX16" s="350">
        <v>0</v>
      </c>
      <c r="BY16" s="317">
        <v>0</v>
      </c>
      <c r="BZ16" s="317">
        <v>0</v>
      </c>
      <c r="CA16" s="350">
        <v>0</v>
      </c>
      <c r="CB16" s="317">
        <v>0</v>
      </c>
      <c r="CC16" s="317">
        <v>0</v>
      </c>
      <c r="CD16" s="350">
        <v>0</v>
      </c>
      <c r="CE16" s="317">
        <v>0</v>
      </c>
      <c r="CF16" s="317">
        <v>0</v>
      </c>
      <c r="CG16" s="350">
        <v>0</v>
      </c>
      <c r="CH16" s="317">
        <v>0</v>
      </c>
      <c r="CI16" s="317">
        <v>0</v>
      </c>
      <c r="CJ16" s="350">
        <v>0</v>
      </c>
      <c r="CK16" s="317">
        <v>0</v>
      </c>
      <c r="CL16" s="317">
        <v>0</v>
      </c>
      <c r="CM16" s="350">
        <v>0</v>
      </c>
      <c r="CN16" s="317">
        <v>0</v>
      </c>
      <c r="CO16" s="317">
        <v>0</v>
      </c>
      <c r="CP16" s="350">
        <v>0</v>
      </c>
      <c r="CQ16" s="317">
        <v>0</v>
      </c>
      <c r="CR16" s="317">
        <v>0</v>
      </c>
      <c r="CS16" s="350">
        <v>0</v>
      </c>
      <c r="CT16" s="317">
        <v>0</v>
      </c>
      <c r="CU16" s="317">
        <v>0</v>
      </c>
      <c r="CV16" s="350">
        <v>0</v>
      </c>
      <c r="CW16" s="317">
        <v>0</v>
      </c>
      <c r="CX16" s="317">
        <v>0</v>
      </c>
      <c r="CY16" s="350">
        <v>0</v>
      </c>
      <c r="CZ16" s="317">
        <v>0</v>
      </c>
      <c r="DA16" s="317">
        <v>0</v>
      </c>
      <c r="DB16" s="350">
        <v>0</v>
      </c>
      <c r="DC16" s="317">
        <v>0</v>
      </c>
      <c r="DD16" s="317">
        <v>0</v>
      </c>
      <c r="DE16" s="350">
        <v>0</v>
      </c>
      <c r="DF16" s="317">
        <v>0</v>
      </c>
      <c r="DG16" s="317">
        <v>0</v>
      </c>
      <c r="DH16" s="350">
        <v>0</v>
      </c>
      <c r="DI16" s="317">
        <v>0</v>
      </c>
      <c r="DJ16" s="317">
        <v>0</v>
      </c>
      <c r="DK16" s="350">
        <v>0</v>
      </c>
      <c r="DL16" s="317">
        <v>0</v>
      </c>
      <c r="DM16" s="317">
        <v>0</v>
      </c>
      <c r="DN16" s="350">
        <v>0</v>
      </c>
      <c r="DO16" s="317">
        <v>0</v>
      </c>
      <c r="DP16" s="317">
        <v>0</v>
      </c>
      <c r="DQ16" s="350">
        <v>0</v>
      </c>
      <c r="DR16" s="317">
        <v>0</v>
      </c>
      <c r="DS16" s="317">
        <v>0</v>
      </c>
      <c r="DT16" s="350">
        <v>0</v>
      </c>
      <c r="DU16" s="317">
        <v>0</v>
      </c>
      <c r="DV16" s="317">
        <v>0</v>
      </c>
      <c r="DW16" s="350">
        <v>0</v>
      </c>
      <c r="DX16" s="317">
        <v>0</v>
      </c>
      <c r="DY16" s="317">
        <v>0</v>
      </c>
      <c r="DZ16" s="350">
        <v>0</v>
      </c>
      <c r="EA16" s="317">
        <v>0</v>
      </c>
      <c r="EB16" s="317">
        <v>0</v>
      </c>
      <c r="EC16" s="350">
        <v>0</v>
      </c>
      <c r="ED16" s="317">
        <v>0</v>
      </c>
      <c r="EE16" s="317">
        <v>0</v>
      </c>
      <c r="EF16" s="350">
        <v>0</v>
      </c>
      <c r="EG16" s="317">
        <v>0</v>
      </c>
      <c r="EH16" s="317">
        <v>0</v>
      </c>
      <c r="EI16" s="350">
        <v>0</v>
      </c>
      <c r="EJ16" s="317">
        <v>0</v>
      </c>
      <c r="EK16" s="317">
        <v>0</v>
      </c>
      <c r="EL16" s="350">
        <v>0</v>
      </c>
      <c r="EM16" s="317">
        <v>0</v>
      </c>
      <c r="EN16" s="317">
        <v>0</v>
      </c>
      <c r="EO16" s="350">
        <v>0</v>
      </c>
      <c r="EP16" s="317">
        <v>0</v>
      </c>
      <c r="EQ16" s="317">
        <v>0</v>
      </c>
      <c r="ER16" s="350">
        <v>0</v>
      </c>
      <c r="ES16" s="317">
        <v>0</v>
      </c>
      <c r="ET16" s="317">
        <v>0</v>
      </c>
      <c r="EU16" s="350">
        <v>0</v>
      </c>
      <c r="EV16" s="317">
        <v>0</v>
      </c>
      <c r="EW16" s="317">
        <v>0</v>
      </c>
      <c r="EX16" s="350">
        <v>0</v>
      </c>
      <c r="EY16" s="317">
        <v>0</v>
      </c>
      <c r="EZ16" s="317">
        <v>0</v>
      </c>
      <c r="FA16" s="350">
        <v>0</v>
      </c>
      <c r="FB16" s="317">
        <v>0</v>
      </c>
      <c r="FC16" s="317">
        <v>0</v>
      </c>
      <c r="FD16" s="350">
        <v>0</v>
      </c>
      <c r="FE16" s="317">
        <v>0</v>
      </c>
      <c r="FF16" s="317">
        <v>0</v>
      </c>
      <c r="FG16" s="350">
        <v>0</v>
      </c>
      <c r="FH16" s="317">
        <v>0</v>
      </c>
      <c r="FI16" s="317">
        <v>0</v>
      </c>
      <c r="FJ16" s="350">
        <v>0</v>
      </c>
      <c r="FK16" s="317">
        <v>0</v>
      </c>
      <c r="FL16" s="317">
        <v>0</v>
      </c>
      <c r="FM16" s="350">
        <v>0</v>
      </c>
      <c r="FN16" s="317">
        <v>0</v>
      </c>
      <c r="FO16" s="317">
        <v>0</v>
      </c>
      <c r="FP16" s="350">
        <v>0</v>
      </c>
      <c r="FQ16" s="317">
        <v>0</v>
      </c>
      <c r="FR16" s="317">
        <v>0</v>
      </c>
      <c r="FS16" s="350">
        <v>0</v>
      </c>
      <c r="FT16" s="317">
        <v>0</v>
      </c>
      <c r="FU16" s="317">
        <v>0</v>
      </c>
      <c r="FV16" s="350">
        <v>0</v>
      </c>
      <c r="FW16" s="317">
        <v>0</v>
      </c>
      <c r="FX16" s="317">
        <v>0</v>
      </c>
      <c r="FY16" s="350">
        <v>0</v>
      </c>
      <c r="FZ16" s="317">
        <v>0</v>
      </c>
      <c r="GA16" s="317">
        <v>0</v>
      </c>
      <c r="GB16" s="350">
        <v>0</v>
      </c>
      <c r="GC16" s="317">
        <v>0</v>
      </c>
      <c r="GD16" s="317">
        <v>0</v>
      </c>
      <c r="GE16" s="350">
        <v>0</v>
      </c>
      <c r="GF16" s="317">
        <v>0</v>
      </c>
      <c r="GG16" s="317">
        <v>0</v>
      </c>
      <c r="GH16" s="350">
        <v>0</v>
      </c>
      <c r="GI16" s="317">
        <v>0</v>
      </c>
      <c r="GJ16" s="317">
        <v>0</v>
      </c>
      <c r="GK16" s="350">
        <v>0</v>
      </c>
      <c r="GL16" s="317">
        <v>0</v>
      </c>
      <c r="GM16" s="317">
        <v>0</v>
      </c>
      <c r="GN16" s="350">
        <v>0</v>
      </c>
      <c r="GO16" s="317">
        <v>0</v>
      </c>
      <c r="GP16" s="317">
        <v>0</v>
      </c>
      <c r="GQ16" s="350">
        <v>0</v>
      </c>
    </row>
    <row r="17" spans="1:199" s="19" customFormat="1" ht="10.199999999999999" x14ac:dyDescent="0.2">
      <c r="A17" s="78"/>
      <c r="B17" s="78"/>
      <c r="C17" s="78"/>
      <c r="D17" s="78"/>
      <c r="E17" s="78"/>
      <c r="F17" s="104"/>
      <c r="G17" s="78" t="s">
        <v>425</v>
      </c>
      <c r="H17" s="78"/>
      <c r="I17" s="78"/>
      <c r="J17" s="78" t="s">
        <v>273</v>
      </c>
      <c r="K17" s="78"/>
      <c r="L17" s="78"/>
      <c r="M17" s="78"/>
      <c r="N17" s="78"/>
      <c r="O17" s="78"/>
      <c r="P17" s="78"/>
      <c r="Q17" s="78"/>
      <c r="R17" s="318">
        <v>142.09562000000005</v>
      </c>
      <c r="S17" s="319">
        <v>100</v>
      </c>
      <c r="T17" s="363">
        <v>-0.29624854024353486</v>
      </c>
      <c r="U17" s="364"/>
      <c r="V17" s="319"/>
      <c r="W17" s="319">
        <v>142.09562000000005</v>
      </c>
      <c r="X17" s="319">
        <v>100</v>
      </c>
      <c r="Y17" s="351">
        <v>-0.29624854024353486</v>
      </c>
      <c r="Z17" s="334">
        <v>143.34741592774191</v>
      </c>
      <c r="AA17" s="319">
        <v>100</v>
      </c>
      <c r="AB17" s="351">
        <v>-0.30239412163238666</v>
      </c>
      <c r="AC17" s="319">
        <v>146.26827309247298</v>
      </c>
      <c r="AD17" s="319">
        <v>100</v>
      </c>
      <c r="AE17" s="351">
        <v>-0.31632473751311391</v>
      </c>
      <c r="AF17" s="319">
        <v>149.18913025720411</v>
      </c>
      <c r="AG17" s="319">
        <v>100</v>
      </c>
      <c r="AH17" s="351">
        <v>-0.32970988015280589</v>
      </c>
      <c r="AI17" s="319">
        <v>152.10998742193527</v>
      </c>
      <c r="AJ17" s="319">
        <v>100</v>
      </c>
      <c r="AK17" s="351">
        <v>-0.34258097252607272</v>
      </c>
      <c r="AL17" s="319">
        <v>154.94670188387076</v>
      </c>
      <c r="AM17" s="319">
        <v>100</v>
      </c>
      <c r="AN17" s="351">
        <v>-0.3546167889720695</v>
      </c>
      <c r="AO17" s="319">
        <v>156.14773747096748</v>
      </c>
      <c r="AP17" s="319">
        <v>100</v>
      </c>
      <c r="AQ17" s="351">
        <v>-0.35958085836118514</v>
      </c>
      <c r="AR17" s="319">
        <v>157.34877305806427</v>
      </c>
      <c r="AS17" s="319">
        <v>100</v>
      </c>
      <c r="AT17" s="351">
        <v>-0.36446914674639141</v>
      </c>
      <c r="AU17" s="319">
        <v>158.54980864516108</v>
      </c>
      <c r="AV17" s="319">
        <v>100</v>
      </c>
      <c r="AW17" s="351">
        <v>-0.36928337628080771</v>
      </c>
      <c r="AX17" s="319">
        <v>159.75084423225792</v>
      </c>
      <c r="AY17" s="319">
        <v>100</v>
      </c>
      <c r="AZ17" s="351">
        <v>-0.37402521732772565</v>
      </c>
      <c r="BA17" s="319">
        <v>159.81808021075267</v>
      </c>
      <c r="BB17" s="319">
        <v>100</v>
      </c>
      <c r="BC17" s="351">
        <v>-0.37428856692478318</v>
      </c>
      <c r="BD17" s="319">
        <v>159.76893743483888</v>
      </c>
      <c r="BE17" s="319">
        <v>100</v>
      </c>
      <c r="BF17" s="351">
        <v>-0.37409610650515468</v>
      </c>
      <c r="BG17" s="319">
        <v>159.71979465892505</v>
      </c>
      <c r="BH17" s="319">
        <v>100</v>
      </c>
      <c r="BI17" s="351">
        <v>-0.37390352765262552</v>
      </c>
      <c r="BJ17" s="319">
        <v>159.67065188301115</v>
      </c>
      <c r="BK17" s="319">
        <v>100</v>
      </c>
      <c r="BL17" s="351">
        <v>-0.37371083025784319</v>
      </c>
      <c r="BM17" s="319">
        <v>159.07074787268851</v>
      </c>
      <c r="BN17" s="319">
        <v>100</v>
      </c>
      <c r="BO17" s="351">
        <v>-0.3713489039478553</v>
      </c>
      <c r="BP17" s="319">
        <v>158.05222281118296</v>
      </c>
      <c r="BQ17" s="319">
        <v>100</v>
      </c>
      <c r="BR17" s="351">
        <v>-0.36729773095652712</v>
      </c>
      <c r="BS17" s="319">
        <v>157.0336977496774</v>
      </c>
      <c r="BT17" s="319">
        <v>100</v>
      </c>
      <c r="BU17" s="351">
        <v>-0.36319400591708073</v>
      </c>
      <c r="BV17" s="319">
        <v>156.01517268817202</v>
      </c>
      <c r="BW17" s="319">
        <v>100</v>
      </c>
      <c r="BX17" s="351">
        <v>-0.35903669959158208</v>
      </c>
      <c r="BY17" s="319">
        <v>155.16493303225798</v>
      </c>
      <c r="BZ17" s="319">
        <v>98.665000000000006</v>
      </c>
      <c r="CA17" s="351">
        <v>-0.36412823392584415</v>
      </c>
      <c r="CB17" s="319">
        <v>153.79386425806453</v>
      </c>
      <c r="CC17" s="319">
        <v>96.881</v>
      </c>
      <c r="CD17" s="351">
        <v>-0.37005939432385498</v>
      </c>
      <c r="CE17" s="319">
        <v>152.42279548387108</v>
      </c>
      <c r="CF17" s="319">
        <v>95.194000000000003</v>
      </c>
      <c r="CG17" s="351">
        <v>-0.37546087054889937</v>
      </c>
      <c r="CH17" s="319">
        <v>151.05172670967752</v>
      </c>
      <c r="CI17" s="319">
        <v>95.194000000000003</v>
      </c>
      <c r="CJ17" s="351">
        <v>-0.36979204360262935</v>
      </c>
      <c r="CK17" s="319">
        <v>149.68065793548402</v>
      </c>
      <c r="CL17" s="319">
        <v>95.194000000000003</v>
      </c>
      <c r="CM17" s="351">
        <v>-0.36401936420515391</v>
      </c>
      <c r="CN17" s="319">
        <v>149.6371798933335</v>
      </c>
      <c r="CO17" s="319">
        <v>95.194000000000003</v>
      </c>
      <c r="CP17" s="351">
        <v>-0.36383457595326546</v>
      </c>
      <c r="CQ17" s="319">
        <v>150.38573208000017</v>
      </c>
      <c r="CR17" s="319">
        <v>95.194000000000003</v>
      </c>
      <c r="CS17" s="351">
        <v>-0.36700111983123512</v>
      </c>
      <c r="CT17" s="319">
        <v>151.13428426666684</v>
      </c>
      <c r="CU17" s="319">
        <v>95.194000000000003</v>
      </c>
      <c r="CV17" s="351">
        <v>-0.37013629659279534</v>
      </c>
      <c r="CW17" s="319">
        <v>151.88283645333348</v>
      </c>
      <c r="CX17" s="319">
        <v>95.194000000000003</v>
      </c>
      <c r="CY17" s="351">
        <v>-0.37324057001497546</v>
      </c>
      <c r="CZ17" s="319">
        <v>152.42385958709684</v>
      </c>
      <c r="DA17" s="319">
        <v>95.194000000000003</v>
      </c>
      <c r="DB17" s="351">
        <v>-0.37546523058875181</v>
      </c>
      <c r="DC17" s="319">
        <v>152.42385958709667</v>
      </c>
      <c r="DD17" s="319">
        <v>95.194000000000003</v>
      </c>
      <c r="DE17" s="351">
        <v>-0.37546523058875109</v>
      </c>
      <c r="DF17" s="319">
        <v>152.42385958709656</v>
      </c>
      <c r="DG17" s="319">
        <v>95.194000000000003</v>
      </c>
      <c r="DH17" s="351">
        <v>-0.37546523058875064</v>
      </c>
      <c r="DI17" s="319">
        <v>152.42385958709656</v>
      </c>
      <c r="DJ17" s="319">
        <v>95.194000000000003</v>
      </c>
      <c r="DK17" s="351">
        <v>-0.37546523058875064</v>
      </c>
      <c r="DL17" s="319">
        <v>152.55836567741915</v>
      </c>
      <c r="DM17" s="319">
        <v>95.194000000000003</v>
      </c>
      <c r="DN17" s="351">
        <v>-0.37601586397900105</v>
      </c>
      <c r="DO17" s="319">
        <v>153.98672563096756</v>
      </c>
      <c r="DP17" s="319">
        <v>95.194000000000003</v>
      </c>
      <c r="DQ17" s="351">
        <v>-0.38180385607955303</v>
      </c>
      <c r="DR17" s="319">
        <v>155.49622180473102</v>
      </c>
      <c r="DS17" s="319">
        <v>95.194000000000003</v>
      </c>
      <c r="DT17" s="351">
        <v>-0.3878050611445551</v>
      </c>
      <c r="DU17" s="319">
        <v>157.00571797849446</v>
      </c>
      <c r="DV17" s="319">
        <v>95.194000000000003</v>
      </c>
      <c r="DW17" s="351">
        <v>-0.39369087173602807</v>
      </c>
      <c r="DX17" s="319">
        <v>158.5152141522579</v>
      </c>
      <c r="DY17" s="319">
        <v>95.194000000000003</v>
      </c>
      <c r="DZ17" s="351">
        <v>-0.39946458446213406</v>
      </c>
      <c r="EA17" s="319">
        <v>158.47709735913963</v>
      </c>
      <c r="EB17" s="319">
        <v>95.194000000000003</v>
      </c>
      <c r="EC17" s="351">
        <v>-0.39932014413242273</v>
      </c>
      <c r="ED17" s="319">
        <v>157.70634467096761</v>
      </c>
      <c r="EE17" s="319">
        <v>95.194000000000003</v>
      </c>
      <c r="EF17" s="351">
        <v>-0.39638446253631032</v>
      </c>
      <c r="EG17" s="319">
        <v>156.93559198279559</v>
      </c>
      <c r="EH17" s="319">
        <v>95.194000000000003</v>
      </c>
      <c r="EI17" s="351">
        <v>-0.39341994510438488</v>
      </c>
      <c r="EJ17" s="319">
        <v>156.16483929462356</v>
      </c>
      <c r="EK17" s="319">
        <v>95.194000000000003</v>
      </c>
      <c r="EL17" s="351">
        <v>-0.39042616487822085</v>
      </c>
      <c r="EM17" s="319">
        <v>157.17040435096766</v>
      </c>
      <c r="EN17" s="319">
        <v>95.194000000000003</v>
      </c>
      <c r="EO17" s="351">
        <v>-0.39432617487305005</v>
      </c>
      <c r="EP17" s="319">
        <v>156.27009710193551</v>
      </c>
      <c r="EQ17" s="319">
        <v>95.194000000000003</v>
      </c>
      <c r="ER17" s="351">
        <v>-0.39083675146176788</v>
      </c>
      <c r="ES17" s="319">
        <v>155.3697898529033</v>
      </c>
      <c r="ET17" s="319">
        <v>95.194000000000003</v>
      </c>
      <c r="EU17" s="351">
        <v>-0.38730688835889437</v>
      </c>
      <c r="EV17" s="319">
        <v>154.46948260387106</v>
      </c>
      <c r="EW17" s="319">
        <v>95.194000000000003</v>
      </c>
      <c r="EX17" s="351">
        <v>-0.3837358784704416</v>
      </c>
      <c r="EY17" s="319">
        <v>153.56917535483876</v>
      </c>
      <c r="EZ17" s="319">
        <v>95.194000000000003</v>
      </c>
      <c r="FA17" s="351">
        <v>-0.38012299812092099</v>
      </c>
      <c r="FB17" s="319">
        <v>153.16711878476195</v>
      </c>
      <c r="FC17" s="319">
        <v>95.194000000000003</v>
      </c>
      <c r="FD17" s="351">
        <v>-0.37849584979285705</v>
      </c>
      <c r="FE17" s="319">
        <v>152.9427629180953</v>
      </c>
      <c r="FF17" s="319">
        <v>95.194000000000003</v>
      </c>
      <c r="FG17" s="351">
        <v>-0.3775841485812651</v>
      </c>
      <c r="FH17" s="319">
        <v>152.71840705142867</v>
      </c>
      <c r="FI17" s="319">
        <v>95.194000000000003</v>
      </c>
      <c r="FJ17" s="351">
        <v>-0.37666976864194923</v>
      </c>
      <c r="FK17" s="319">
        <v>152.49405118476201</v>
      </c>
      <c r="FL17" s="319">
        <v>95.194000000000003</v>
      </c>
      <c r="FM17" s="351">
        <v>-0.37575269815172779</v>
      </c>
      <c r="FN17" s="319">
        <v>153.47006612903232</v>
      </c>
      <c r="FO17" s="319">
        <v>95.194000000000003</v>
      </c>
      <c r="FP17" s="351">
        <v>-0.37972268859280883</v>
      </c>
      <c r="FQ17" s="319">
        <v>154.7408017987097</v>
      </c>
      <c r="FR17" s="319">
        <v>95.194000000000003</v>
      </c>
      <c r="FS17" s="351">
        <v>-0.38481642273102284</v>
      </c>
      <c r="FT17" s="319">
        <v>156.0115374683871</v>
      </c>
      <c r="FU17" s="319">
        <v>95.194000000000003</v>
      </c>
      <c r="FV17" s="351">
        <v>-0.38982717852332344</v>
      </c>
      <c r="FW17" s="319">
        <v>157.28227313806457</v>
      </c>
      <c r="FX17" s="319">
        <v>95.194000000000003</v>
      </c>
      <c r="FY17" s="351">
        <v>-0.39475696719847514</v>
      </c>
      <c r="FZ17" s="319">
        <v>948.05044683871006</v>
      </c>
      <c r="GA17" s="319">
        <v>571.16399999999999</v>
      </c>
      <c r="GB17" s="351">
        <v>-0.3975383884849632</v>
      </c>
      <c r="GC17" s="319">
        <v>948.05044683871006</v>
      </c>
      <c r="GD17" s="319">
        <v>571.16399999999999</v>
      </c>
      <c r="GE17" s="351">
        <v>-0.3975383884849632</v>
      </c>
      <c r="GF17" s="319">
        <v>948.05044683871006</v>
      </c>
      <c r="GG17" s="319">
        <v>571.16399999999999</v>
      </c>
      <c r="GH17" s="351">
        <v>-0.3975383884849632</v>
      </c>
      <c r="GI17" s="319">
        <v>948.05044683871006</v>
      </c>
      <c r="GJ17" s="319">
        <v>571.16399999999999</v>
      </c>
      <c r="GK17" s="351">
        <v>-0.3975383884849632</v>
      </c>
      <c r="GL17" s="319">
        <v>948.05044683871006</v>
      </c>
      <c r="GM17" s="319">
        <v>571.16399999999999</v>
      </c>
      <c r="GN17" s="351">
        <v>-0.3975383884849632</v>
      </c>
      <c r="GO17" s="319">
        <v>948.05044683871006</v>
      </c>
      <c r="GP17" s="319">
        <v>571.16399999999999</v>
      </c>
      <c r="GQ17" s="351">
        <v>-0.3975383884849632</v>
      </c>
    </row>
    <row r="18" spans="1:199" s="19" customFormat="1" ht="10.199999999999999" x14ac:dyDescent="0.2">
      <c r="A18" s="78"/>
      <c r="B18" s="78"/>
      <c r="C18" s="78"/>
      <c r="D18" s="78"/>
      <c r="E18" s="78"/>
      <c r="F18" s="104"/>
      <c r="G18" s="78" t="s">
        <v>426</v>
      </c>
      <c r="H18" s="78"/>
      <c r="I18" s="78"/>
      <c r="J18" s="78" t="s">
        <v>273</v>
      </c>
      <c r="K18" s="78"/>
      <c r="L18" s="78"/>
      <c r="M18" s="78"/>
      <c r="N18" s="78"/>
      <c r="O18" s="78"/>
      <c r="P18" s="78"/>
      <c r="Q18" s="78"/>
      <c r="R18" s="318">
        <v>91.537794119999873</v>
      </c>
      <c r="S18" s="319">
        <v>100</v>
      </c>
      <c r="T18" s="363">
        <v>9.2444939943677751E-2</v>
      </c>
      <c r="U18" s="364"/>
      <c r="V18" s="319"/>
      <c r="W18" s="319">
        <v>91.537794119999873</v>
      </c>
      <c r="X18" s="319">
        <v>100</v>
      </c>
      <c r="Y18" s="351">
        <v>9.2444939943677751E-2</v>
      </c>
      <c r="Z18" s="334">
        <v>92.358223247999888</v>
      </c>
      <c r="AA18" s="319">
        <v>100</v>
      </c>
      <c r="AB18" s="351">
        <v>8.2740621065007361E-2</v>
      </c>
      <c r="AC18" s="319">
        <v>94.272557879999951</v>
      </c>
      <c r="AD18" s="319">
        <v>100</v>
      </c>
      <c r="AE18" s="351">
        <v>6.0754075722550573E-2</v>
      </c>
      <c r="AF18" s="319">
        <v>96.186892512</v>
      </c>
      <c r="AG18" s="319">
        <v>100</v>
      </c>
      <c r="AH18" s="351">
        <v>3.9642693390102894E-2</v>
      </c>
      <c r="AI18" s="319">
        <v>98.101227144000063</v>
      </c>
      <c r="AJ18" s="319">
        <v>100</v>
      </c>
      <c r="AK18" s="351">
        <v>1.9355240615010667E-2</v>
      </c>
      <c r="AL18" s="319">
        <v>100.00641317612916</v>
      </c>
      <c r="AM18" s="319">
        <v>100</v>
      </c>
      <c r="AN18" s="351">
        <v>-6.4127648672520189E-5</v>
      </c>
      <c r="AO18" s="319">
        <v>100.33401479903237</v>
      </c>
      <c r="AP18" s="319">
        <v>100</v>
      </c>
      <c r="AQ18" s="351">
        <v>-3.3290285423283545E-3</v>
      </c>
      <c r="AR18" s="319">
        <v>100.66161642193559</v>
      </c>
      <c r="AS18" s="319">
        <v>100</v>
      </c>
      <c r="AT18" s="351">
        <v>-6.5726783003597321E-3</v>
      </c>
      <c r="AU18" s="319">
        <v>100.98921804483881</v>
      </c>
      <c r="AV18" s="319">
        <v>100</v>
      </c>
      <c r="AW18" s="351">
        <v>-9.7952837341467348E-3</v>
      </c>
      <c r="AX18" s="319">
        <v>101.31681966774201</v>
      </c>
      <c r="AY18" s="319">
        <v>100</v>
      </c>
      <c r="AZ18" s="351">
        <v>-1.2997048980222466E-2</v>
      </c>
      <c r="BA18" s="319">
        <v>101.35274143967749</v>
      </c>
      <c r="BB18" s="319">
        <v>100</v>
      </c>
      <c r="BC18" s="351">
        <v>-1.3346865812037298E-2</v>
      </c>
      <c r="BD18" s="319">
        <v>101.16392400735489</v>
      </c>
      <c r="BE18" s="319">
        <v>100</v>
      </c>
      <c r="BF18" s="351">
        <v>-1.150532681265184E-2</v>
      </c>
      <c r="BG18" s="319">
        <v>100.9751065750323</v>
      </c>
      <c r="BH18" s="319">
        <v>100</v>
      </c>
      <c r="BI18" s="351">
        <v>-9.6569006768784139E-3</v>
      </c>
      <c r="BJ18" s="319">
        <v>100.78628914270969</v>
      </c>
      <c r="BK18" s="319">
        <v>100</v>
      </c>
      <c r="BL18" s="351">
        <v>-7.8015486967313039E-3</v>
      </c>
      <c r="BM18" s="319">
        <v>100.27040503664517</v>
      </c>
      <c r="BN18" s="319">
        <v>100</v>
      </c>
      <c r="BO18" s="351">
        <v>-2.696758196462349E-3</v>
      </c>
      <c r="BP18" s="319">
        <v>99.539035359483904</v>
      </c>
      <c r="BQ18" s="319">
        <v>100</v>
      </c>
      <c r="BR18" s="351">
        <v>4.6309936483845578E-3</v>
      </c>
      <c r="BS18" s="319">
        <v>98.807665682322636</v>
      </c>
      <c r="BT18" s="319">
        <v>100</v>
      </c>
      <c r="BU18" s="351">
        <v>1.2067224839729019E-2</v>
      </c>
      <c r="BV18" s="319">
        <v>98.076296005161367</v>
      </c>
      <c r="BW18" s="319">
        <v>100</v>
      </c>
      <c r="BX18" s="351">
        <v>1.9614362217934857E-2</v>
      </c>
      <c r="BY18" s="319">
        <v>97.363223527742051</v>
      </c>
      <c r="BZ18" s="319">
        <v>100</v>
      </c>
      <c r="CA18" s="351">
        <v>2.7081852641276234E-2</v>
      </c>
      <c r="CB18" s="319">
        <v>95.777889983225833</v>
      </c>
      <c r="CC18" s="319">
        <v>106.364</v>
      </c>
      <c r="CD18" s="351">
        <v>0.11052770131632865</v>
      </c>
      <c r="CE18" s="319">
        <v>94.192556438709644</v>
      </c>
      <c r="CF18" s="319">
        <v>98.139700000000005</v>
      </c>
      <c r="CG18" s="351">
        <v>4.1905047601704451E-2</v>
      </c>
      <c r="CH18" s="319">
        <v>92.607222894193427</v>
      </c>
      <c r="CI18" s="319">
        <v>148.86869999999999</v>
      </c>
      <c r="CJ18" s="351">
        <v>0.60752795891619615</v>
      </c>
      <c r="CK18" s="319">
        <v>91.021889349677238</v>
      </c>
      <c r="CL18" s="319">
        <v>148.86869999999999</v>
      </c>
      <c r="CM18" s="351">
        <v>0.6355263669389859</v>
      </c>
      <c r="CN18" s="319">
        <v>90.984250395999851</v>
      </c>
      <c r="CO18" s="319">
        <v>148.86869999999999</v>
      </c>
      <c r="CP18" s="351">
        <v>0.636202962073808</v>
      </c>
      <c r="CQ18" s="319">
        <v>91.714088777999933</v>
      </c>
      <c r="CR18" s="319">
        <v>148.86869999999999</v>
      </c>
      <c r="CS18" s="351">
        <v>0.62318245739045175</v>
      </c>
      <c r="CT18" s="319">
        <v>92.443927160000044</v>
      </c>
      <c r="CU18" s="319">
        <v>148.86869999999999</v>
      </c>
      <c r="CV18" s="351">
        <v>0.61036754466673737</v>
      </c>
      <c r="CW18" s="319">
        <v>93.173765542000154</v>
      </c>
      <c r="CX18" s="319">
        <v>148.86869999999999</v>
      </c>
      <c r="CY18" s="351">
        <v>0.59775339264241822</v>
      </c>
      <c r="CZ18" s="319">
        <v>93.66100503290339</v>
      </c>
      <c r="DA18" s="319">
        <v>148.86869999999999</v>
      </c>
      <c r="DB18" s="351">
        <v>0.58944162458754279</v>
      </c>
      <c r="DC18" s="319">
        <v>93.66100503290339</v>
      </c>
      <c r="DD18" s="319">
        <v>148.86869999999999</v>
      </c>
      <c r="DE18" s="351">
        <v>0.58944162458754279</v>
      </c>
      <c r="DF18" s="319">
        <v>93.66100503290339</v>
      </c>
      <c r="DG18" s="319">
        <v>148.86869999999999</v>
      </c>
      <c r="DH18" s="351">
        <v>0.58944162458754279</v>
      </c>
      <c r="DI18" s="319">
        <v>93.661005032903361</v>
      </c>
      <c r="DJ18" s="319">
        <v>148.86869999999999</v>
      </c>
      <c r="DK18" s="351">
        <v>0.58944162458754334</v>
      </c>
      <c r="DL18" s="319">
        <v>93.792148470967859</v>
      </c>
      <c r="DM18" s="319">
        <v>148.86869999999999</v>
      </c>
      <c r="DN18" s="351">
        <v>0.58721921212925798</v>
      </c>
      <c r="DO18" s="319">
        <v>94.921507376129085</v>
      </c>
      <c r="DP18" s="319">
        <v>148.86869999999999</v>
      </c>
      <c r="DQ18" s="351">
        <v>0.56833476537728878</v>
      </c>
      <c r="DR18" s="319">
        <v>96.086092087741932</v>
      </c>
      <c r="DS18" s="319">
        <v>148.86869999999999</v>
      </c>
      <c r="DT18" s="351">
        <v>0.54932620075816085</v>
      </c>
      <c r="DU18" s="319">
        <v>97.250676799354792</v>
      </c>
      <c r="DV18" s="319">
        <v>148.86869999999999</v>
      </c>
      <c r="DW18" s="351">
        <v>0.53077289433308761</v>
      </c>
      <c r="DX18" s="319">
        <v>98.415261510967653</v>
      </c>
      <c r="DY18" s="319">
        <v>148.86869999999999</v>
      </c>
      <c r="DZ18" s="351">
        <v>0.51265868437904494</v>
      </c>
      <c r="EA18" s="319">
        <v>98.34709677419346</v>
      </c>
      <c r="EB18" s="319">
        <v>148.86869999999999</v>
      </c>
      <c r="EC18" s="351">
        <v>0.51370711371180544</v>
      </c>
      <c r="ED18" s="319">
        <v>97.736516129032225</v>
      </c>
      <c r="EE18" s="319">
        <v>148.86869999999999</v>
      </c>
      <c r="EF18" s="351">
        <v>0.52316356154400678</v>
      </c>
      <c r="EG18" s="319">
        <v>97.125935483870975</v>
      </c>
      <c r="EH18" s="319">
        <v>148.86869999999999</v>
      </c>
      <c r="EI18" s="351">
        <v>0.53273890499331744</v>
      </c>
      <c r="EJ18" s="319">
        <v>96.51535483870974</v>
      </c>
      <c r="EK18" s="319">
        <v>148.86869999999999</v>
      </c>
      <c r="EL18" s="351">
        <v>0.54243540055134021</v>
      </c>
      <c r="EM18" s="319">
        <v>97.062791659354929</v>
      </c>
      <c r="EN18" s="319">
        <v>148.86869999999999</v>
      </c>
      <c r="EO18" s="351">
        <v>0.53373602237260609</v>
      </c>
      <c r="EP18" s="319">
        <v>96.501272144516179</v>
      </c>
      <c r="EQ18" s="319">
        <v>148.86869999999999</v>
      </c>
      <c r="ER18" s="351">
        <v>0.54266049236180625</v>
      </c>
      <c r="ES18" s="319">
        <v>95.939752629677429</v>
      </c>
      <c r="ET18" s="319">
        <v>148.86869999999999</v>
      </c>
      <c r="EU18" s="351">
        <v>0.55168942924655651</v>
      </c>
      <c r="EV18" s="319">
        <v>95.378233114838693</v>
      </c>
      <c r="EW18" s="319">
        <v>148.86869999999999</v>
      </c>
      <c r="EX18" s="351">
        <v>0.56082467810823167</v>
      </c>
      <c r="EY18" s="319">
        <v>94.816713599999957</v>
      </c>
      <c r="EZ18" s="319">
        <v>148.86869999999999</v>
      </c>
      <c r="FA18" s="351">
        <v>0.57006812773565751</v>
      </c>
      <c r="FB18" s="319">
        <v>95.444295232285668</v>
      </c>
      <c r="FC18" s="319">
        <v>148.86869999999999</v>
      </c>
      <c r="FD18" s="351">
        <v>0.55974434760813863</v>
      </c>
      <c r="FE18" s="319">
        <v>96.311157163285657</v>
      </c>
      <c r="FF18" s="319">
        <v>148.86869999999999</v>
      </c>
      <c r="FG18" s="351">
        <v>0.54570565222893574</v>
      </c>
      <c r="FH18" s="319">
        <v>97.178019094285645</v>
      </c>
      <c r="FI18" s="319">
        <v>148.86869999999999</v>
      </c>
      <c r="FJ18" s="351">
        <v>0.53191741699902495</v>
      </c>
      <c r="FK18" s="319">
        <v>98.044881025285662</v>
      </c>
      <c r="FL18" s="319">
        <v>148.86869999999999</v>
      </c>
      <c r="FM18" s="351">
        <v>0.51837299860261876</v>
      </c>
      <c r="FN18" s="319">
        <v>98.833142009419319</v>
      </c>
      <c r="FO18" s="319">
        <v>148.86869999999999</v>
      </c>
      <c r="FP18" s="351">
        <v>0.50626294958640516</v>
      </c>
      <c r="FQ18" s="319">
        <v>99.649399609935443</v>
      </c>
      <c r="FR18" s="319">
        <v>148.86869999999999</v>
      </c>
      <c r="FS18" s="351">
        <v>0.49392470584596665</v>
      </c>
      <c r="FT18" s="319">
        <v>100.46565721045152</v>
      </c>
      <c r="FU18" s="319">
        <v>148.86869999999999</v>
      </c>
      <c r="FV18" s="351">
        <v>0.48178695221348788</v>
      </c>
      <c r="FW18" s="319">
        <v>101.28191481096762</v>
      </c>
      <c r="FX18" s="319">
        <v>148.86869999999999</v>
      </c>
      <c r="FY18" s="351">
        <v>0.4698448412813705</v>
      </c>
      <c r="FZ18" s="319">
        <v>610.49008635328948</v>
      </c>
      <c r="GA18" s="319">
        <v>893.21219999999994</v>
      </c>
      <c r="GB18" s="351">
        <v>0.46310680544466643</v>
      </c>
      <c r="GC18" s="319">
        <v>610.49008635328948</v>
      </c>
      <c r="GD18" s="319">
        <v>893.21219999999994</v>
      </c>
      <c r="GE18" s="351">
        <v>0.46310680544466643</v>
      </c>
      <c r="GF18" s="319">
        <v>610.49008635328948</v>
      </c>
      <c r="GG18" s="319">
        <v>893.21219999999994</v>
      </c>
      <c r="GH18" s="351">
        <v>0.46310680544466643</v>
      </c>
      <c r="GI18" s="319">
        <v>610.49008635328948</v>
      </c>
      <c r="GJ18" s="319">
        <v>893.21219999999994</v>
      </c>
      <c r="GK18" s="351">
        <v>0.46310680544466643</v>
      </c>
      <c r="GL18" s="319">
        <v>610.49008635328948</v>
      </c>
      <c r="GM18" s="319">
        <v>893.21219999999994</v>
      </c>
      <c r="GN18" s="351">
        <v>0.46310680544466643</v>
      </c>
      <c r="GO18" s="319">
        <v>610.49008635328948</v>
      </c>
      <c r="GP18" s="319">
        <v>893.21219999999994</v>
      </c>
      <c r="GQ18" s="351">
        <v>0.46310680544466643</v>
      </c>
    </row>
    <row r="19" spans="1:199" s="19" customFormat="1" ht="10.199999999999999" x14ac:dyDescent="0.2">
      <c r="A19" s="78"/>
      <c r="B19" s="78"/>
      <c r="C19" s="78"/>
      <c r="D19" s="78"/>
      <c r="E19" s="78"/>
      <c r="F19" s="104"/>
      <c r="G19" s="78" t="s">
        <v>427</v>
      </c>
      <c r="H19" s="78"/>
      <c r="I19" s="78"/>
      <c r="J19" s="78" t="s">
        <v>273</v>
      </c>
      <c r="K19" s="78"/>
      <c r="L19" s="78"/>
      <c r="M19" s="78"/>
      <c r="N19" s="78"/>
      <c r="O19" s="78"/>
      <c r="P19" s="78"/>
      <c r="Q19" s="78"/>
      <c r="R19" s="318">
        <v>114.05198499999983</v>
      </c>
      <c r="S19" s="319">
        <v>100</v>
      </c>
      <c r="T19" s="363">
        <v>-0.12320684291465732</v>
      </c>
      <c r="U19" s="364"/>
      <c r="V19" s="319"/>
      <c r="W19" s="319">
        <v>114.05198499999983</v>
      </c>
      <c r="X19" s="319">
        <v>100</v>
      </c>
      <c r="Y19" s="351">
        <v>-0.12320684291465732</v>
      </c>
      <c r="Z19" s="334">
        <v>114.5438143974192</v>
      </c>
      <c r="AA19" s="319">
        <v>100</v>
      </c>
      <c r="AB19" s="351">
        <v>-0.12697162630675313</v>
      </c>
      <c r="AC19" s="319">
        <v>115.69141632473107</v>
      </c>
      <c r="AD19" s="319">
        <v>100</v>
      </c>
      <c r="AE19" s="351">
        <v>-0.13563163822532226</v>
      </c>
      <c r="AF19" s="319">
        <v>116.83901825204295</v>
      </c>
      <c r="AG19" s="319">
        <v>100</v>
      </c>
      <c r="AH19" s="351">
        <v>-0.1441215315222705</v>
      </c>
      <c r="AI19" s="319">
        <v>117.98662017935483</v>
      </c>
      <c r="AJ19" s="319">
        <v>100</v>
      </c>
      <c r="AK19" s="351">
        <v>-0.15244627019583115</v>
      </c>
      <c r="AL19" s="319">
        <v>118.9506354806452</v>
      </c>
      <c r="AM19" s="319">
        <v>100</v>
      </c>
      <c r="AN19" s="351">
        <v>-0.15931512601064426</v>
      </c>
      <c r="AO19" s="319">
        <v>119.14866919516135</v>
      </c>
      <c r="AP19" s="319">
        <v>100</v>
      </c>
      <c r="AQ19" s="351">
        <v>-0.16071240513644761</v>
      </c>
      <c r="AR19" s="319">
        <v>119.34670290967748</v>
      </c>
      <c r="AS19" s="319">
        <v>100</v>
      </c>
      <c r="AT19" s="351">
        <v>-0.16210504721122637</v>
      </c>
      <c r="AU19" s="319">
        <v>119.54473662419359</v>
      </c>
      <c r="AV19" s="319">
        <v>100</v>
      </c>
      <c r="AW19" s="351">
        <v>-0.16349307527972007</v>
      </c>
      <c r="AX19" s="319">
        <v>119.7427703387097</v>
      </c>
      <c r="AY19" s="319">
        <v>100</v>
      </c>
      <c r="AZ19" s="351">
        <v>-0.16487651223422031</v>
      </c>
      <c r="BA19" s="319">
        <v>119.59662072956991</v>
      </c>
      <c r="BB19" s="319">
        <v>100</v>
      </c>
      <c r="BC19" s="351">
        <v>-0.16385597360548751</v>
      </c>
      <c r="BD19" s="319">
        <v>119.50620144580644</v>
      </c>
      <c r="BE19" s="319">
        <v>100</v>
      </c>
      <c r="BF19" s="351">
        <v>-0.1632233407958506</v>
      </c>
      <c r="BG19" s="319">
        <v>119.41578216204302</v>
      </c>
      <c r="BH19" s="319">
        <v>100</v>
      </c>
      <c r="BI19" s="351">
        <v>-0.16258974995194925</v>
      </c>
      <c r="BJ19" s="319">
        <v>119.32536287827961</v>
      </c>
      <c r="BK19" s="319">
        <v>100</v>
      </c>
      <c r="BL19" s="351">
        <v>-0.16195519889592003</v>
      </c>
      <c r="BM19" s="319">
        <v>118.67572329591403</v>
      </c>
      <c r="BN19" s="319">
        <v>100</v>
      </c>
      <c r="BO19" s="351">
        <v>-0.15736768040879534</v>
      </c>
      <c r="BP19" s="319">
        <v>117.61366696860217</v>
      </c>
      <c r="BQ19" s="319">
        <v>100</v>
      </c>
      <c r="BR19" s="351">
        <v>-0.14975867535279103</v>
      </c>
      <c r="BS19" s="319">
        <v>116.5516106412903</v>
      </c>
      <c r="BT19" s="319">
        <v>100</v>
      </c>
      <c r="BU19" s="351">
        <v>-0.14201099882035109</v>
      </c>
      <c r="BV19" s="319">
        <v>115.48955431397843</v>
      </c>
      <c r="BW19" s="319">
        <v>100</v>
      </c>
      <c r="BX19" s="351">
        <v>-0.13412082509096351</v>
      </c>
      <c r="BY19" s="319">
        <v>114.79467123870957</v>
      </c>
      <c r="BZ19" s="319">
        <v>94.203249999999997</v>
      </c>
      <c r="CA19" s="351">
        <v>-0.1793761070659001</v>
      </c>
      <c r="CB19" s="319">
        <v>114.19387149032248</v>
      </c>
      <c r="CC19" s="319">
        <v>77.498649999999998</v>
      </c>
      <c r="CD19" s="351">
        <v>-0.32134142587005882</v>
      </c>
      <c r="CE19" s="319">
        <v>113.59307174193543</v>
      </c>
      <c r="CF19" s="319">
        <v>64.898650000000004</v>
      </c>
      <c r="CG19" s="351">
        <v>-0.4286742227779618</v>
      </c>
      <c r="CH19" s="319">
        <v>112.99227199354839</v>
      </c>
      <c r="CI19" s="319">
        <v>4.1973500000000001</v>
      </c>
      <c r="CJ19" s="351">
        <v>-0.96285276925629337</v>
      </c>
      <c r="CK19" s="319">
        <v>112.39147224516134</v>
      </c>
      <c r="CL19" s="319">
        <v>-1.6601499999999998</v>
      </c>
      <c r="CM19" s="351">
        <v>-1.0147711384755125</v>
      </c>
      <c r="CN19" s="319">
        <v>112.45253240666675</v>
      </c>
      <c r="CO19" s="319">
        <v>-1.6601499999999998</v>
      </c>
      <c r="CP19" s="351">
        <v>-1.014763117952705</v>
      </c>
      <c r="CQ19" s="319">
        <v>113.1075155700001</v>
      </c>
      <c r="CR19" s="319">
        <v>-1.6601499999999998</v>
      </c>
      <c r="CS19" s="351">
        <v>-1.0146776276680975</v>
      </c>
      <c r="CT19" s="319">
        <v>113.76249873333342</v>
      </c>
      <c r="CU19" s="319">
        <v>-1.6601499999999998</v>
      </c>
      <c r="CV19" s="351">
        <v>-1.0145931217974695</v>
      </c>
      <c r="CW19" s="319">
        <v>114.41748189666673</v>
      </c>
      <c r="CX19" s="319">
        <v>-1.6601499999999998</v>
      </c>
      <c r="CY19" s="351">
        <v>-1.01450958343498</v>
      </c>
      <c r="CZ19" s="319">
        <v>114.87732875161294</v>
      </c>
      <c r="DA19" s="319">
        <v>-1.6601499999999998</v>
      </c>
      <c r="DB19" s="351">
        <v>-1.0144515024682508</v>
      </c>
      <c r="DC19" s="319">
        <v>114.87732875161289</v>
      </c>
      <c r="DD19" s="319">
        <v>-1.6601499999999998</v>
      </c>
      <c r="DE19" s="351">
        <v>-1.0144515024682508</v>
      </c>
      <c r="DF19" s="319">
        <v>114.87732875161284</v>
      </c>
      <c r="DG19" s="319">
        <v>-1.6601499999999998</v>
      </c>
      <c r="DH19" s="351">
        <v>-1.014451502468251</v>
      </c>
      <c r="DI19" s="319">
        <v>114.87732875161278</v>
      </c>
      <c r="DJ19" s="319">
        <v>-1.6601499999999998</v>
      </c>
      <c r="DK19" s="351">
        <v>-1.014451502468251</v>
      </c>
      <c r="DL19" s="319">
        <v>114.99502158064499</v>
      </c>
      <c r="DM19" s="319">
        <v>-1.6601499999999998</v>
      </c>
      <c r="DN19" s="351">
        <v>-1.0144367119304878</v>
      </c>
      <c r="DO19" s="319">
        <v>116.20419137870951</v>
      </c>
      <c r="DP19" s="319">
        <v>-1.6601499999999998</v>
      </c>
      <c r="DQ19" s="351">
        <v>-1.0142864898443256</v>
      </c>
      <c r="DR19" s="319">
        <v>117.47758117591385</v>
      </c>
      <c r="DS19" s="319">
        <v>-1.6601499999999998</v>
      </c>
      <c r="DT19" s="351">
        <v>-1.01413163246453</v>
      </c>
      <c r="DU19" s="319">
        <v>118.75097097311823</v>
      </c>
      <c r="DV19" s="319">
        <v>-1.6601499999999998</v>
      </c>
      <c r="DW19" s="351">
        <v>-1.0139800962164411</v>
      </c>
      <c r="DX19" s="319">
        <v>120.02436077032262</v>
      </c>
      <c r="DY19" s="319">
        <v>-1.6601499999999998</v>
      </c>
      <c r="DZ19" s="351">
        <v>-1.0138317753941373</v>
      </c>
      <c r="EA19" s="319">
        <v>120.00455696344095</v>
      </c>
      <c r="EB19" s="319">
        <v>-1.6601499999999998</v>
      </c>
      <c r="EC19" s="351">
        <v>-1.0138340579891958</v>
      </c>
      <c r="ED19" s="319">
        <v>119.37756771612915</v>
      </c>
      <c r="EE19" s="319">
        <v>-1.6601499999999998</v>
      </c>
      <c r="EF19" s="351">
        <v>-1.0139067165780067</v>
      </c>
      <c r="EG19" s="319">
        <v>118.75057846881724</v>
      </c>
      <c r="EH19" s="319">
        <v>-1.6601499999999998</v>
      </c>
      <c r="EI19" s="351">
        <v>-1.0139801424246193</v>
      </c>
      <c r="EJ19" s="319">
        <v>118.12358922150531</v>
      </c>
      <c r="EK19" s="319">
        <v>-1.6601499999999998</v>
      </c>
      <c r="EL19" s="351">
        <v>-1.0140543477466375</v>
      </c>
      <c r="EM19" s="319">
        <v>119.282940020645</v>
      </c>
      <c r="EN19" s="319">
        <v>-1.6601499999999998</v>
      </c>
      <c r="EO19" s="351">
        <v>-1.0139177488391271</v>
      </c>
      <c r="EP19" s="319">
        <v>120.08980760258044</v>
      </c>
      <c r="EQ19" s="319">
        <v>-1.6601499999999998</v>
      </c>
      <c r="ER19" s="351">
        <v>-1.0138242373199067</v>
      </c>
      <c r="ES19" s="319">
        <v>120.89667518451594</v>
      </c>
      <c r="ET19" s="319">
        <v>-1.6601499999999998</v>
      </c>
      <c r="EU19" s="351">
        <v>-1.0137319739973514</v>
      </c>
      <c r="EV19" s="319">
        <v>121.70354276645151</v>
      </c>
      <c r="EW19" s="319">
        <v>-1.6601499999999998</v>
      </c>
      <c r="EX19" s="351">
        <v>-1.0136409340456574</v>
      </c>
      <c r="EY19" s="319">
        <v>122.51041034838707</v>
      </c>
      <c r="EZ19" s="319">
        <v>-1.6601499999999998</v>
      </c>
      <c r="FA19" s="351">
        <v>-1.0135510932930432</v>
      </c>
      <c r="FB19" s="319">
        <v>122.55137337666667</v>
      </c>
      <c r="FC19" s="319">
        <v>-1.6601499999999998</v>
      </c>
      <c r="FD19" s="351">
        <v>-1.0135465638144867</v>
      </c>
      <c r="FE19" s="319">
        <v>122.53960897833335</v>
      </c>
      <c r="FF19" s="319">
        <v>-1.6601499999999998</v>
      </c>
      <c r="FG19" s="351">
        <v>-1.0135478643504856</v>
      </c>
      <c r="FH19" s="319">
        <v>122.52784457999999</v>
      </c>
      <c r="FI19" s="319">
        <v>-1.6601499999999998</v>
      </c>
      <c r="FJ19" s="351">
        <v>-1.0135491651362238</v>
      </c>
      <c r="FK19" s="319">
        <v>122.51608018166664</v>
      </c>
      <c r="FL19" s="319">
        <v>-1.6601499999999998</v>
      </c>
      <c r="FM19" s="351">
        <v>-1.0135504661717738</v>
      </c>
      <c r="FN19" s="319">
        <v>123.28129582258057</v>
      </c>
      <c r="FO19" s="319">
        <v>-1.6601499999999998</v>
      </c>
      <c r="FP19" s="351">
        <v>-1.0134663574788279</v>
      </c>
      <c r="FQ19" s="319">
        <v>124.25093146903215</v>
      </c>
      <c r="FR19" s="319">
        <v>-1.6601499999999998</v>
      </c>
      <c r="FS19" s="351">
        <v>-1.0133612680434012</v>
      </c>
      <c r="FT19" s="319">
        <v>125.22056711548373</v>
      </c>
      <c r="FU19" s="319">
        <v>-1.6601499999999998</v>
      </c>
      <c r="FV19" s="351">
        <v>-1.0132578061115867</v>
      </c>
      <c r="FW19" s="319">
        <v>126.19020276193532</v>
      </c>
      <c r="FX19" s="319">
        <v>-1.6601499999999998</v>
      </c>
      <c r="FY19" s="351">
        <v>-1.013155934166553</v>
      </c>
      <c r="FZ19" s="319">
        <v>760.4656816451602</v>
      </c>
      <c r="GA19" s="319">
        <v>-9.9608999999999988</v>
      </c>
      <c r="GB19" s="351">
        <v>-1.0130984214546686</v>
      </c>
      <c r="GC19" s="319">
        <v>760.4656816451602</v>
      </c>
      <c r="GD19" s="319">
        <v>-9.9608999999999988</v>
      </c>
      <c r="GE19" s="351">
        <v>-1.0130984214546686</v>
      </c>
      <c r="GF19" s="319">
        <v>760.4656816451602</v>
      </c>
      <c r="GG19" s="319">
        <v>-9.9608999999999988</v>
      </c>
      <c r="GH19" s="351">
        <v>-1.0130984214546686</v>
      </c>
      <c r="GI19" s="319">
        <v>760.4656816451602</v>
      </c>
      <c r="GJ19" s="319">
        <v>-9.9608999999999988</v>
      </c>
      <c r="GK19" s="351">
        <v>-1.0130984214546686</v>
      </c>
      <c r="GL19" s="319">
        <v>760.4656816451602</v>
      </c>
      <c r="GM19" s="319">
        <v>-9.9608999999999988</v>
      </c>
      <c r="GN19" s="351">
        <v>-1.0130984214546686</v>
      </c>
      <c r="GO19" s="319">
        <v>760.4656816451602</v>
      </c>
      <c r="GP19" s="319">
        <v>-9.9608999999999988</v>
      </c>
      <c r="GQ19" s="351">
        <v>-1.0130984214546686</v>
      </c>
    </row>
    <row r="20" spans="1:199" s="19" customFormat="1" ht="10.199999999999999" x14ac:dyDescent="0.2">
      <c r="A20" s="78"/>
      <c r="B20" s="78"/>
      <c r="C20" s="78"/>
      <c r="D20" s="78"/>
      <c r="E20" s="78"/>
      <c r="F20" s="104"/>
      <c r="G20" s="78" t="s">
        <v>428</v>
      </c>
      <c r="H20" s="78"/>
      <c r="I20" s="78"/>
      <c r="J20" s="78" t="s">
        <v>273</v>
      </c>
      <c r="K20" s="78"/>
      <c r="L20" s="78"/>
      <c r="M20" s="78"/>
      <c r="N20" s="78"/>
      <c r="O20" s="78"/>
      <c r="P20" s="78"/>
      <c r="Q20" s="78"/>
      <c r="R20" s="318">
        <v>266.99155411999993</v>
      </c>
      <c r="S20" s="319">
        <v>100</v>
      </c>
      <c r="T20" s="363">
        <v>-0.62545631703744908</v>
      </c>
      <c r="U20" s="364"/>
      <c r="V20" s="319"/>
      <c r="W20" s="319">
        <v>266.99155411999993</v>
      </c>
      <c r="X20" s="319">
        <v>100</v>
      </c>
      <c r="Y20" s="351">
        <v>-0.62545631703744908</v>
      </c>
      <c r="Z20" s="334">
        <v>268.34817006761284</v>
      </c>
      <c r="AA20" s="319">
        <v>100</v>
      </c>
      <c r="AB20" s="351">
        <v>-0.62734979718772044</v>
      </c>
      <c r="AC20" s="319">
        <v>271.51360727870946</v>
      </c>
      <c r="AD20" s="319">
        <v>100</v>
      </c>
      <c r="AE20" s="351">
        <v>-0.63169433384106699</v>
      </c>
      <c r="AF20" s="319">
        <v>274.67904448980613</v>
      </c>
      <c r="AG20" s="319">
        <v>100</v>
      </c>
      <c r="AH20" s="351">
        <v>-0.63593873647790711</v>
      </c>
      <c r="AI20" s="319">
        <v>277.84448170090292</v>
      </c>
      <c r="AJ20" s="319">
        <v>100</v>
      </c>
      <c r="AK20" s="351">
        <v>-0.64008642753017098</v>
      </c>
      <c r="AL20" s="319">
        <v>280.77379460967717</v>
      </c>
      <c r="AM20" s="319">
        <v>100</v>
      </c>
      <c r="AN20" s="351">
        <v>-0.643841405715883</v>
      </c>
      <c r="AO20" s="319">
        <v>280.83949764741902</v>
      </c>
      <c r="AP20" s="319">
        <v>100</v>
      </c>
      <c r="AQ20" s="351">
        <v>-0.6439247298271934</v>
      </c>
      <c r="AR20" s="319">
        <v>280.90520068516099</v>
      </c>
      <c r="AS20" s="319">
        <v>100</v>
      </c>
      <c r="AT20" s="351">
        <v>-0.64400801495989335</v>
      </c>
      <c r="AU20" s="319">
        <v>280.97090372290302</v>
      </c>
      <c r="AV20" s="319">
        <v>100</v>
      </c>
      <c r="AW20" s="351">
        <v>-0.6440912611413272</v>
      </c>
      <c r="AX20" s="319">
        <v>281.03660676064504</v>
      </c>
      <c r="AY20" s="319">
        <v>100</v>
      </c>
      <c r="AZ20" s="351">
        <v>-0.64417446839881398</v>
      </c>
      <c r="BA20" s="319">
        <v>280.35887769634394</v>
      </c>
      <c r="BB20" s="319">
        <v>100</v>
      </c>
      <c r="BC20" s="351">
        <v>-0.64331430906814457</v>
      </c>
      <c r="BD20" s="319">
        <v>279.50283311135473</v>
      </c>
      <c r="BE20" s="319">
        <v>100</v>
      </c>
      <c r="BF20" s="351">
        <v>-0.64222187343568105</v>
      </c>
      <c r="BG20" s="319">
        <v>278.6467885263657</v>
      </c>
      <c r="BH20" s="319">
        <v>100</v>
      </c>
      <c r="BI20" s="351">
        <v>-0.64112272555210892</v>
      </c>
      <c r="BJ20" s="319">
        <v>277.79074394137649</v>
      </c>
      <c r="BK20" s="319">
        <v>100</v>
      </c>
      <c r="BL20" s="351">
        <v>-0.64001680336367339</v>
      </c>
      <c r="BM20" s="319">
        <v>276.40591473845194</v>
      </c>
      <c r="BN20" s="319">
        <v>100</v>
      </c>
      <c r="BO20" s="351">
        <v>-0.63821324122305911</v>
      </c>
      <c r="BP20" s="319">
        <v>274.7896826628392</v>
      </c>
      <c r="BQ20" s="319">
        <v>100</v>
      </c>
      <c r="BR20" s="351">
        <v>-0.63608531793860046</v>
      </c>
      <c r="BS20" s="319">
        <v>273.17345058722623</v>
      </c>
      <c r="BT20" s="319">
        <v>100</v>
      </c>
      <c r="BU20" s="351">
        <v>-0.63393221491680329</v>
      </c>
      <c r="BV20" s="319">
        <v>271.5572185116132</v>
      </c>
      <c r="BW20" s="319">
        <v>100</v>
      </c>
      <c r="BX20" s="351">
        <v>-0.63175348256955477</v>
      </c>
      <c r="BY20" s="319">
        <v>270.41323504064525</v>
      </c>
      <c r="BZ20" s="319">
        <v>107.95</v>
      </c>
      <c r="CA20" s="351">
        <v>-0.60079616671212765</v>
      </c>
      <c r="CB20" s="319">
        <v>267.87240012548375</v>
      </c>
      <c r="CC20" s="319">
        <v>107.861</v>
      </c>
      <c r="CD20" s="351">
        <v>-0.59734186892911345</v>
      </c>
      <c r="CE20" s="319">
        <v>265.33156521032248</v>
      </c>
      <c r="CF20" s="319">
        <v>99.506000000000014</v>
      </c>
      <c r="CG20" s="351">
        <v>-0.62497488784975952</v>
      </c>
      <c r="CH20" s="319">
        <v>262.79073029516132</v>
      </c>
      <c r="CI20" s="319">
        <v>165.52600000000001</v>
      </c>
      <c r="CJ20" s="351">
        <v>-0.37012237907294332</v>
      </c>
      <c r="CK20" s="319">
        <v>260.24989538000017</v>
      </c>
      <c r="CL20" s="319">
        <v>169.82600000000002</v>
      </c>
      <c r="CM20" s="351">
        <v>-0.34745026601439738</v>
      </c>
      <c r="CN20" s="319">
        <v>260.70588097400025</v>
      </c>
      <c r="CO20" s="319">
        <v>169.82600000000002</v>
      </c>
      <c r="CP20" s="351">
        <v>-0.34859160305272718</v>
      </c>
      <c r="CQ20" s="319">
        <v>263.097429788667</v>
      </c>
      <c r="CR20" s="319">
        <v>169.82600000000002</v>
      </c>
      <c r="CS20" s="351">
        <v>-0.35451288848996831</v>
      </c>
      <c r="CT20" s="319">
        <v>265.48897860333363</v>
      </c>
      <c r="CU20" s="319">
        <v>169.82600000000002</v>
      </c>
      <c r="CV20" s="351">
        <v>-0.36032749497395677</v>
      </c>
      <c r="CW20" s="319">
        <v>267.88052741800027</v>
      </c>
      <c r="CX20" s="319">
        <v>169.82600000000002</v>
      </c>
      <c r="CY20" s="351">
        <v>-0.3660382796880049</v>
      </c>
      <c r="CZ20" s="319">
        <v>269.39999303903244</v>
      </c>
      <c r="DA20" s="319">
        <v>169.82600000000002</v>
      </c>
      <c r="DB20" s="351">
        <v>-0.36961394065294384</v>
      </c>
      <c r="DC20" s="319">
        <v>269.39999303903232</v>
      </c>
      <c r="DD20" s="319">
        <v>169.82600000000002</v>
      </c>
      <c r="DE20" s="351">
        <v>-0.36961394065294356</v>
      </c>
      <c r="DF20" s="319">
        <v>269.39999303903221</v>
      </c>
      <c r="DG20" s="319">
        <v>169.82600000000002</v>
      </c>
      <c r="DH20" s="351">
        <v>-0.36961394065294328</v>
      </c>
      <c r="DI20" s="319">
        <v>269.39999303903215</v>
      </c>
      <c r="DJ20" s="319">
        <v>169.82600000000002</v>
      </c>
      <c r="DK20" s="351">
        <v>-0.36961394065294317</v>
      </c>
      <c r="DL20" s="319">
        <v>269.76820346129017</v>
      </c>
      <c r="DM20" s="319">
        <v>169.82600000000002</v>
      </c>
      <c r="DN20" s="351">
        <v>-0.37047436346823265</v>
      </c>
      <c r="DO20" s="319">
        <v>273.15329794819314</v>
      </c>
      <c r="DP20" s="319">
        <v>169.82600000000002</v>
      </c>
      <c r="DQ20" s="351">
        <v>-0.37827585727260887</v>
      </c>
      <c r="DR20" s="319">
        <v>276.67299602361254</v>
      </c>
      <c r="DS20" s="319">
        <v>169.82600000000002</v>
      </c>
      <c r="DT20" s="351">
        <v>-0.38618512669915106</v>
      </c>
      <c r="DU20" s="319">
        <v>280.19269409903194</v>
      </c>
      <c r="DV20" s="319">
        <v>169.82600000000002</v>
      </c>
      <c r="DW20" s="351">
        <v>-0.39389568830093646</v>
      </c>
      <c r="DX20" s="319">
        <v>283.71239217445134</v>
      </c>
      <c r="DY20" s="319">
        <v>169.82600000000002</v>
      </c>
      <c r="DZ20" s="351">
        <v>-0.40141493750623325</v>
      </c>
      <c r="EA20" s="319">
        <v>283.61633346193548</v>
      </c>
      <c r="EB20" s="319">
        <v>169.82600000000002</v>
      </c>
      <c r="EC20" s="351">
        <v>-0.40121220126134732</v>
      </c>
      <c r="ED20" s="319">
        <v>281.88552701032279</v>
      </c>
      <c r="EE20" s="319">
        <v>169.82600000000002</v>
      </c>
      <c r="EF20" s="351">
        <v>-0.39753558190385235</v>
      </c>
      <c r="EG20" s="319">
        <v>280.15472055870993</v>
      </c>
      <c r="EH20" s="319">
        <v>169.82600000000002</v>
      </c>
      <c r="EI20" s="351">
        <v>-0.39381353395967189</v>
      </c>
      <c r="EJ20" s="319">
        <v>278.42391410709689</v>
      </c>
      <c r="EK20" s="319">
        <v>169.82600000000002</v>
      </c>
      <c r="EL20" s="351">
        <v>-0.39004521021611754</v>
      </c>
      <c r="EM20" s="319">
        <v>280.59327912903228</v>
      </c>
      <c r="EN20" s="319">
        <v>169.82600000000002</v>
      </c>
      <c r="EO20" s="351">
        <v>-0.39476098455692288</v>
      </c>
      <c r="EP20" s="319">
        <v>281.01557283483851</v>
      </c>
      <c r="EQ20" s="319">
        <v>169.82600000000002</v>
      </c>
      <c r="ER20" s="351">
        <v>-0.39567050221870809</v>
      </c>
      <c r="ES20" s="319">
        <v>281.4378665406449</v>
      </c>
      <c r="ET20" s="319">
        <v>169.82600000000002</v>
      </c>
      <c r="EU20" s="351">
        <v>-0.39657729044263501</v>
      </c>
      <c r="EV20" s="319">
        <v>281.86016024645136</v>
      </c>
      <c r="EW20" s="319">
        <v>169.82600000000002</v>
      </c>
      <c r="EX20" s="351">
        <v>-0.39748136149674901</v>
      </c>
      <c r="EY20" s="319">
        <v>282.28245395225781</v>
      </c>
      <c r="EZ20" s="319">
        <v>169.82600000000002</v>
      </c>
      <c r="FA20" s="351">
        <v>-0.39838272757568366</v>
      </c>
      <c r="FB20" s="319">
        <v>283.12670864942839</v>
      </c>
      <c r="FC20" s="319">
        <v>169.82600000000002</v>
      </c>
      <c r="FD20" s="351">
        <v>-0.40017668834528414</v>
      </c>
      <c r="FE20" s="319">
        <v>284.19832769842844</v>
      </c>
      <c r="FF20" s="319">
        <v>169.82600000000002</v>
      </c>
      <c r="FG20" s="351">
        <v>-0.40243842609725838</v>
      </c>
      <c r="FH20" s="319">
        <v>285.26994674742861</v>
      </c>
      <c r="FI20" s="319">
        <v>169.82600000000002</v>
      </c>
      <c r="FJ20" s="351">
        <v>-0.40468317137395471</v>
      </c>
      <c r="FK20" s="319">
        <v>286.34156579642877</v>
      </c>
      <c r="FL20" s="319">
        <v>169.82600000000002</v>
      </c>
      <c r="FM20" s="351">
        <v>-0.40691111495585014</v>
      </c>
      <c r="FN20" s="319">
        <v>288.36683789974211</v>
      </c>
      <c r="FO20" s="319">
        <v>169.82600000000002</v>
      </c>
      <c r="FP20" s="351">
        <v>-0.41107652586930177</v>
      </c>
      <c r="FQ20" s="319">
        <v>290.70808969870978</v>
      </c>
      <c r="FR20" s="319">
        <v>169.82600000000002</v>
      </c>
      <c r="FS20" s="351">
        <v>-0.41581949034852145</v>
      </c>
      <c r="FT20" s="319">
        <v>293.04934149767746</v>
      </c>
      <c r="FU20" s="319">
        <v>169.82600000000002</v>
      </c>
      <c r="FV20" s="351">
        <v>-0.4204866691319763</v>
      </c>
      <c r="FW20" s="319">
        <v>295.39059329664514</v>
      </c>
      <c r="FX20" s="319">
        <v>169.82600000000002</v>
      </c>
      <c r="FY20" s="351">
        <v>-0.4250798642411312</v>
      </c>
      <c r="FZ20" s="319">
        <v>1780.3707088049032</v>
      </c>
      <c r="GA20" s="319">
        <v>1018.9560000000001</v>
      </c>
      <c r="GB20" s="351">
        <v>-0.42767200394799376</v>
      </c>
      <c r="GC20" s="319">
        <v>1780.3707088049032</v>
      </c>
      <c r="GD20" s="319">
        <v>1018.9560000000001</v>
      </c>
      <c r="GE20" s="351">
        <v>-0.42767200394799376</v>
      </c>
      <c r="GF20" s="319">
        <v>1780.3707088049032</v>
      </c>
      <c r="GG20" s="319">
        <v>1018.9560000000001</v>
      </c>
      <c r="GH20" s="351">
        <v>-0.42767200394799376</v>
      </c>
      <c r="GI20" s="319">
        <v>1780.3707088049032</v>
      </c>
      <c r="GJ20" s="319">
        <v>1018.9560000000001</v>
      </c>
      <c r="GK20" s="351">
        <v>-0.42767200394799376</v>
      </c>
      <c r="GL20" s="319">
        <v>1780.3707088049032</v>
      </c>
      <c r="GM20" s="319">
        <v>1018.9560000000001</v>
      </c>
      <c r="GN20" s="351">
        <v>-0.42767200394799376</v>
      </c>
      <c r="GO20" s="319">
        <v>1780.3707088049032</v>
      </c>
      <c r="GP20" s="319">
        <v>1018.9560000000001</v>
      </c>
      <c r="GQ20" s="351">
        <v>-0.42767200394799376</v>
      </c>
    </row>
    <row r="21" spans="1:199" s="19" customFormat="1" ht="10.199999999999999" x14ac:dyDescent="0.2">
      <c r="A21" s="78"/>
      <c r="B21" s="78"/>
      <c r="C21" s="78"/>
      <c r="D21" s="78"/>
      <c r="E21" s="78"/>
      <c r="F21" s="104"/>
      <c r="G21" s="78" t="s">
        <v>429</v>
      </c>
      <c r="H21" s="78"/>
      <c r="I21" s="78"/>
      <c r="J21" s="78" t="s">
        <v>273</v>
      </c>
      <c r="K21" s="78"/>
      <c r="L21" s="78"/>
      <c r="M21" s="78"/>
      <c r="N21" s="78"/>
      <c r="O21" s="78"/>
      <c r="P21" s="78"/>
      <c r="Q21" s="78"/>
      <c r="R21" s="318">
        <v>169.84944720000016</v>
      </c>
      <c r="S21" s="319">
        <v>100</v>
      </c>
      <c r="T21" s="363">
        <v>-0.41124330017837168</v>
      </c>
      <c r="U21" s="364"/>
      <c r="V21" s="319"/>
      <c r="W21" s="319">
        <v>169.84944720000016</v>
      </c>
      <c r="X21" s="319">
        <v>100</v>
      </c>
      <c r="Y21" s="351">
        <v>-0.41124330017837168</v>
      </c>
      <c r="Z21" s="334">
        <v>169.72563892645175</v>
      </c>
      <c r="AA21" s="319">
        <v>100</v>
      </c>
      <c r="AB21" s="351">
        <v>-0.41081382499120472</v>
      </c>
      <c r="AC21" s="319">
        <v>169.43675295483877</v>
      </c>
      <c r="AD21" s="319">
        <v>100</v>
      </c>
      <c r="AE21" s="351">
        <v>-0.4098092754016967</v>
      </c>
      <c r="AF21" s="319">
        <v>169.14786698322581</v>
      </c>
      <c r="AG21" s="319">
        <v>100</v>
      </c>
      <c r="AH21" s="351">
        <v>-0.40880129449154168</v>
      </c>
      <c r="AI21" s="319">
        <v>168.85898101161285</v>
      </c>
      <c r="AJ21" s="319">
        <v>100</v>
      </c>
      <c r="AK21" s="351">
        <v>-0.40778986464970585</v>
      </c>
      <c r="AL21" s="319">
        <v>168.49989123870961</v>
      </c>
      <c r="AM21" s="319">
        <v>100</v>
      </c>
      <c r="AN21" s="351">
        <v>-0.40652780684390777</v>
      </c>
      <c r="AO21" s="319">
        <v>168.94099050967736</v>
      </c>
      <c r="AP21" s="319">
        <v>100</v>
      </c>
      <c r="AQ21" s="351">
        <v>-0.4080773428739205</v>
      </c>
      <c r="AR21" s="319">
        <v>169.38208978064509</v>
      </c>
      <c r="AS21" s="319">
        <v>100</v>
      </c>
      <c r="AT21" s="351">
        <v>-0.40961880840233456</v>
      </c>
      <c r="AU21" s="319">
        <v>169.82318905161279</v>
      </c>
      <c r="AV21" s="319">
        <v>100</v>
      </c>
      <c r="AW21" s="351">
        <v>-0.41115226631618651</v>
      </c>
      <c r="AX21" s="319">
        <v>170.26428832258051</v>
      </c>
      <c r="AY21" s="319">
        <v>100</v>
      </c>
      <c r="AZ21" s="351">
        <v>-0.41267777885083395</v>
      </c>
      <c r="BA21" s="319">
        <v>170.24793968387081</v>
      </c>
      <c r="BB21" s="319">
        <v>100</v>
      </c>
      <c r="BC21" s="351">
        <v>-0.41262137923262082</v>
      </c>
      <c r="BD21" s="319">
        <v>169.99809648774178</v>
      </c>
      <c r="BE21" s="319">
        <v>100</v>
      </c>
      <c r="BF21" s="351">
        <v>-0.41175811926099537</v>
      </c>
      <c r="BG21" s="319">
        <v>169.74825329161277</v>
      </c>
      <c r="BH21" s="319">
        <v>100</v>
      </c>
      <c r="BI21" s="351">
        <v>-0.41089231811882815</v>
      </c>
      <c r="BJ21" s="319">
        <v>169.49841009548373</v>
      </c>
      <c r="BK21" s="319">
        <v>100</v>
      </c>
      <c r="BL21" s="351">
        <v>-0.41002396456894857</v>
      </c>
      <c r="BM21" s="319">
        <v>168.70474223999986</v>
      </c>
      <c r="BN21" s="319">
        <v>100</v>
      </c>
      <c r="BO21" s="351">
        <v>-0.40724843491512702</v>
      </c>
      <c r="BP21" s="319">
        <v>167.53891295999995</v>
      </c>
      <c r="BQ21" s="319">
        <v>100</v>
      </c>
      <c r="BR21" s="351">
        <v>-0.40312373863930295</v>
      </c>
      <c r="BS21" s="319">
        <v>166.37308368000001</v>
      </c>
      <c r="BT21" s="319">
        <v>100</v>
      </c>
      <c r="BU21" s="351">
        <v>-0.39894123623783523</v>
      </c>
      <c r="BV21" s="319">
        <v>165.20725440000004</v>
      </c>
      <c r="BW21" s="319">
        <v>100</v>
      </c>
      <c r="BX21" s="351">
        <v>-0.39469970393745629</v>
      </c>
      <c r="BY21" s="319">
        <v>164.18183272258071</v>
      </c>
      <c r="BZ21" s="319">
        <v>109.818</v>
      </c>
      <c r="CA21" s="351">
        <v>-0.33111966056829012</v>
      </c>
      <c r="CB21" s="319">
        <v>162.09511610322579</v>
      </c>
      <c r="CC21" s="319">
        <v>83.452399999999997</v>
      </c>
      <c r="CD21" s="351">
        <v>-0.485164007366788</v>
      </c>
      <c r="CE21" s="319">
        <v>160.00839948387093</v>
      </c>
      <c r="CF21" s="319">
        <v>60.989999999999995</v>
      </c>
      <c r="CG21" s="351">
        <v>-0.61883251006364903</v>
      </c>
      <c r="CH21" s="319">
        <v>157.92168286451607</v>
      </c>
      <c r="CI21" s="319">
        <v>70.263999999999996</v>
      </c>
      <c r="CJ21" s="351">
        <v>-0.555070597491791</v>
      </c>
      <c r="CK21" s="319">
        <v>155.83496624516124</v>
      </c>
      <c r="CL21" s="319">
        <v>39.463999999999999</v>
      </c>
      <c r="CM21" s="351">
        <v>-0.74675773383288824</v>
      </c>
      <c r="CN21" s="319">
        <v>155.81576983999992</v>
      </c>
      <c r="CO21" s="319">
        <v>39.463999999999999</v>
      </c>
      <c r="CP21" s="351">
        <v>-0.74672653454445737</v>
      </c>
      <c r="CQ21" s="319">
        <v>156.93859811999991</v>
      </c>
      <c r="CR21" s="319">
        <v>39.463999999999999</v>
      </c>
      <c r="CS21" s="351">
        <v>-0.74853859743398077</v>
      </c>
      <c r="CT21" s="319">
        <v>158.0614263999999</v>
      </c>
      <c r="CU21" s="319">
        <v>39.463999999999999</v>
      </c>
      <c r="CV21" s="351">
        <v>-0.7503249154532492</v>
      </c>
      <c r="CW21" s="319">
        <v>159.1842546799999</v>
      </c>
      <c r="CX21" s="319">
        <v>39.463999999999999</v>
      </c>
      <c r="CY21" s="351">
        <v>-0.7520860333873316</v>
      </c>
      <c r="CZ21" s="319">
        <v>159.94546679999993</v>
      </c>
      <c r="DA21" s="319">
        <v>39.463999999999999</v>
      </c>
      <c r="DB21" s="351">
        <v>-0.75326590500156632</v>
      </c>
      <c r="DC21" s="319">
        <v>159.94546680000002</v>
      </c>
      <c r="DD21" s="319">
        <v>39.463999999999999</v>
      </c>
      <c r="DE21" s="351">
        <v>-0.75326590500156654</v>
      </c>
      <c r="DF21" s="319">
        <v>159.9454668000001</v>
      </c>
      <c r="DG21" s="319">
        <v>39.463999999999999</v>
      </c>
      <c r="DH21" s="351">
        <v>-0.75326590500156665</v>
      </c>
      <c r="DI21" s="319">
        <v>159.9454668000001</v>
      </c>
      <c r="DJ21" s="319">
        <v>39.463999999999999</v>
      </c>
      <c r="DK21" s="351">
        <v>-0.75326590500156665</v>
      </c>
      <c r="DL21" s="319">
        <v>160.14722593548396</v>
      </c>
      <c r="DM21" s="319">
        <v>39.463999999999999</v>
      </c>
      <c r="DN21" s="351">
        <v>-0.75357674933502594</v>
      </c>
      <c r="DO21" s="319">
        <v>161.97435444387102</v>
      </c>
      <c r="DP21" s="319">
        <v>39.463999999999999</v>
      </c>
      <c r="DQ21" s="351">
        <v>-0.75635649152301165</v>
      </c>
      <c r="DR21" s="319">
        <v>163.87061871225808</v>
      </c>
      <c r="DS21" s="319">
        <v>39.463999999999999</v>
      </c>
      <c r="DT21" s="351">
        <v>-0.75917586502010348</v>
      </c>
      <c r="DU21" s="319">
        <v>165.76688298064516</v>
      </c>
      <c r="DV21" s="319">
        <v>39.463999999999999</v>
      </c>
      <c r="DW21" s="351">
        <v>-0.7619307349550164</v>
      </c>
      <c r="DX21" s="319">
        <v>167.66314724903231</v>
      </c>
      <c r="DY21" s="319">
        <v>39.463999999999999</v>
      </c>
      <c r="DZ21" s="351">
        <v>-0.76462328992677442</v>
      </c>
      <c r="EA21" s="319">
        <v>167.57407280000012</v>
      </c>
      <c r="EB21" s="319">
        <v>39.463999999999999</v>
      </c>
      <c r="EC21" s="351">
        <v>-0.76449817480356685</v>
      </c>
      <c r="ED21" s="319">
        <v>166.59407280000022</v>
      </c>
      <c r="EE21" s="319">
        <v>39.463999999999999</v>
      </c>
      <c r="EF21" s="351">
        <v>-0.76311282066212893</v>
      </c>
      <c r="EG21" s="319">
        <v>165.61407280000032</v>
      </c>
      <c r="EH21" s="319">
        <v>39.463999999999999</v>
      </c>
      <c r="EI21" s="351">
        <v>-0.76171107121036929</v>
      </c>
      <c r="EJ21" s="319">
        <v>164.63407280000035</v>
      </c>
      <c r="EK21" s="319">
        <v>39.463999999999999</v>
      </c>
      <c r="EL21" s="351">
        <v>-0.76029263366434852</v>
      </c>
      <c r="EM21" s="319">
        <v>166.69126902193577</v>
      </c>
      <c r="EN21" s="319">
        <v>39.463999999999999</v>
      </c>
      <c r="EO21" s="351">
        <v>-0.76325094750579447</v>
      </c>
      <c r="EP21" s="319">
        <v>169.55145579870981</v>
      </c>
      <c r="EQ21" s="319">
        <v>39.463999999999999</v>
      </c>
      <c r="ER21" s="351">
        <v>-0.76724469976328979</v>
      </c>
      <c r="ES21" s="319">
        <v>172.41164257548391</v>
      </c>
      <c r="ET21" s="319">
        <v>39.463999999999999</v>
      </c>
      <c r="EU21" s="351">
        <v>-0.77110594499021623</v>
      </c>
      <c r="EV21" s="319">
        <v>175.27182935225795</v>
      </c>
      <c r="EW21" s="319">
        <v>39.463999999999999</v>
      </c>
      <c r="EX21" s="351">
        <v>-0.77484117016496701</v>
      </c>
      <c r="EY21" s="319">
        <v>178.13201612903208</v>
      </c>
      <c r="EZ21" s="319">
        <v>39.463999999999999</v>
      </c>
      <c r="FA21" s="351">
        <v>-0.77845644563179606</v>
      </c>
      <c r="FB21" s="319">
        <v>179.35663569714274</v>
      </c>
      <c r="FC21" s="319">
        <v>39.463999999999999</v>
      </c>
      <c r="FD21" s="351">
        <v>-0.77996911100274013</v>
      </c>
      <c r="FE21" s="319">
        <v>180.38931911714278</v>
      </c>
      <c r="FF21" s="319">
        <v>39.463999999999999</v>
      </c>
      <c r="FG21" s="351">
        <v>-0.78122873242637758</v>
      </c>
      <c r="FH21" s="319">
        <v>181.42200253714284</v>
      </c>
      <c r="FI21" s="319">
        <v>39.463999999999999</v>
      </c>
      <c r="FJ21" s="351">
        <v>-0.78247401391173343</v>
      </c>
      <c r="FK21" s="319">
        <v>182.45468595714291</v>
      </c>
      <c r="FL21" s="319">
        <v>39.463999999999999</v>
      </c>
      <c r="FM21" s="351">
        <v>-0.78370519894857749</v>
      </c>
      <c r="FN21" s="319">
        <v>183.7139761780646</v>
      </c>
      <c r="FO21" s="319">
        <v>39.463999999999999</v>
      </c>
      <c r="FP21" s="351">
        <v>-0.7851878184719624</v>
      </c>
      <c r="FQ21" s="319">
        <v>185.09169258580656</v>
      </c>
      <c r="FR21" s="319">
        <v>39.463999999999999</v>
      </c>
      <c r="FS21" s="351">
        <v>-0.78678675715440383</v>
      </c>
      <c r="FT21" s="319">
        <v>186.46940899354854</v>
      </c>
      <c r="FU21" s="319">
        <v>39.463999999999999</v>
      </c>
      <c r="FV21" s="351">
        <v>-0.7883620685398034</v>
      </c>
      <c r="FW21" s="319">
        <v>187.8471254012905</v>
      </c>
      <c r="FX21" s="319">
        <v>39.463999999999999</v>
      </c>
      <c r="FY21" s="351">
        <v>-0.78991427249315316</v>
      </c>
      <c r="FZ21" s="319">
        <v>1131.8063515200013</v>
      </c>
      <c r="GA21" s="319">
        <v>236.78399999999999</v>
      </c>
      <c r="GB21" s="351">
        <v>-0.79079106626146589</v>
      </c>
      <c r="GC21" s="319">
        <v>1131.8063515200013</v>
      </c>
      <c r="GD21" s="319">
        <v>236.78399999999999</v>
      </c>
      <c r="GE21" s="351">
        <v>-0.79079106626146589</v>
      </c>
      <c r="GF21" s="319">
        <v>1131.8063515200013</v>
      </c>
      <c r="GG21" s="319">
        <v>236.78399999999999</v>
      </c>
      <c r="GH21" s="351">
        <v>-0.79079106626146589</v>
      </c>
      <c r="GI21" s="319">
        <v>1131.8063515200013</v>
      </c>
      <c r="GJ21" s="319">
        <v>236.78399999999999</v>
      </c>
      <c r="GK21" s="351">
        <v>-0.79079106626146589</v>
      </c>
      <c r="GL21" s="319">
        <v>1131.8063515200013</v>
      </c>
      <c r="GM21" s="319">
        <v>236.78399999999999</v>
      </c>
      <c r="GN21" s="351">
        <v>-0.79079106626146589</v>
      </c>
      <c r="GO21" s="319">
        <v>1131.8063515200013</v>
      </c>
      <c r="GP21" s="319">
        <v>236.78399999999999</v>
      </c>
      <c r="GQ21" s="351">
        <v>-0.79079106626146589</v>
      </c>
    </row>
    <row r="22" spans="1:199" s="19" customFormat="1" ht="10.199999999999999" x14ac:dyDescent="0.2">
      <c r="A22" s="78"/>
      <c r="B22" s="78"/>
      <c r="C22" s="78"/>
      <c r="D22" s="78"/>
      <c r="E22" s="78"/>
      <c r="F22" s="104"/>
      <c r="G22" s="78" t="s">
        <v>430</v>
      </c>
      <c r="H22" s="78"/>
      <c r="I22" s="78"/>
      <c r="J22" s="78" t="s">
        <v>273</v>
      </c>
      <c r="K22" s="78"/>
      <c r="L22" s="78"/>
      <c r="M22" s="78"/>
      <c r="N22" s="78"/>
      <c r="O22" s="78"/>
      <c r="P22" s="78"/>
      <c r="Q22" s="78"/>
      <c r="R22" s="318">
        <v>203.39796829999975</v>
      </c>
      <c r="S22" s="319">
        <v>300</v>
      </c>
      <c r="T22" s="363">
        <v>0.47494098641889126</v>
      </c>
      <c r="U22" s="364"/>
      <c r="V22" s="319"/>
      <c r="W22" s="319">
        <v>203.39796829999975</v>
      </c>
      <c r="X22" s="319">
        <v>300</v>
      </c>
      <c r="Y22" s="351">
        <v>0.47494098641889126</v>
      </c>
      <c r="Z22" s="334">
        <v>203.94077188322561</v>
      </c>
      <c r="AA22" s="319">
        <v>300</v>
      </c>
      <c r="AB22" s="351">
        <v>0.47101532091766779</v>
      </c>
      <c r="AC22" s="319">
        <v>205.20731357741928</v>
      </c>
      <c r="AD22" s="319">
        <v>300</v>
      </c>
      <c r="AE22" s="351">
        <v>0.461936198910464</v>
      </c>
      <c r="AF22" s="319">
        <v>206.47385527161296</v>
      </c>
      <c r="AG22" s="319">
        <v>300</v>
      </c>
      <c r="AH22" s="351">
        <v>0.4529684623041253</v>
      </c>
      <c r="AI22" s="319">
        <v>207.74039696580667</v>
      </c>
      <c r="AJ22" s="319">
        <v>300</v>
      </c>
      <c r="AK22" s="351">
        <v>0.44411007383113327</v>
      </c>
      <c r="AL22" s="319">
        <v>208.86588454193583</v>
      </c>
      <c r="AM22" s="319">
        <v>300</v>
      </c>
      <c r="AN22" s="351">
        <v>0.43632839157974784</v>
      </c>
      <c r="AO22" s="319">
        <v>209.18124208548426</v>
      </c>
      <c r="AP22" s="319">
        <v>300</v>
      </c>
      <c r="AQ22" s="351">
        <v>0.43416301102850152</v>
      </c>
      <c r="AR22" s="319">
        <v>209.49659962903269</v>
      </c>
      <c r="AS22" s="319">
        <v>300</v>
      </c>
      <c r="AT22" s="351">
        <v>0.43200414961973954</v>
      </c>
      <c r="AU22" s="319">
        <v>209.81195717258109</v>
      </c>
      <c r="AV22" s="319">
        <v>300</v>
      </c>
      <c r="AW22" s="351">
        <v>0.42985177795770058</v>
      </c>
      <c r="AX22" s="319">
        <v>210.12731471612952</v>
      </c>
      <c r="AY22" s="319">
        <v>300</v>
      </c>
      <c r="AZ22" s="351">
        <v>0.42770586682309031</v>
      </c>
      <c r="BA22" s="319">
        <v>210.36136659731221</v>
      </c>
      <c r="BB22" s="319">
        <v>300</v>
      </c>
      <c r="BC22" s="351">
        <v>0.42611737531768396</v>
      </c>
      <c r="BD22" s="319">
        <v>210.47246604129057</v>
      </c>
      <c r="BE22" s="319">
        <v>300</v>
      </c>
      <c r="BF22" s="351">
        <v>0.42536458873982064</v>
      </c>
      <c r="BG22" s="319">
        <v>210.58356548526896</v>
      </c>
      <c r="BH22" s="319">
        <v>300</v>
      </c>
      <c r="BI22" s="351">
        <v>0.4246125964705732</v>
      </c>
      <c r="BJ22" s="319">
        <v>210.69466492924732</v>
      </c>
      <c r="BK22" s="319">
        <v>300</v>
      </c>
      <c r="BL22" s="351">
        <v>0.42386139725342359</v>
      </c>
      <c r="BM22" s="319">
        <v>209.96701914709666</v>
      </c>
      <c r="BN22" s="319">
        <v>300</v>
      </c>
      <c r="BO22" s="351">
        <v>0.4287958233565668</v>
      </c>
      <c r="BP22" s="319">
        <v>208.63065033032234</v>
      </c>
      <c r="BQ22" s="319">
        <v>300</v>
      </c>
      <c r="BR22" s="351">
        <v>0.43794787355076398</v>
      </c>
      <c r="BS22" s="319">
        <v>207.29428151354804</v>
      </c>
      <c r="BT22" s="319">
        <v>300</v>
      </c>
      <c r="BU22" s="351">
        <v>0.44721792521031523</v>
      </c>
      <c r="BV22" s="319">
        <v>205.95791269677377</v>
      </c>
      <c r="BW22" s="319">
        <v>300</v>
      </c>
      <c r="BX22" s="351">
        <v>0.45660827531147991</v>
      </c>
      <c r="BY22" s="319">
        <v>204.90365211612851</v>
      </c>
      <c r="BZ22" s="319">
        <v>299.84000000000003</v>
      </c>
      <c r="CA22" s="351">
        <v>0.46332189252569611</v>
      </c>
      <c r="CB22" s="319">
        <v>202.68707470322539</v>
      </c>
      <c r="CC22" s="319">
        <v>302.73500000000007</v>
      </c>
      <c r="CD22" s="351">
        <v>0.49360782103774969</v>
      </c>
      <c r="CE22" s="319">
        <v>200.4704972903223</v>
      </c>
      <c r="CF22" s="319">
        <v>288.10900000000009</v>
      </c>
      <c r="CG22" s="351">
        <v>0.43716409094730441</v>
      </c>
      <c r="CH22" s="319">
        <v>198.25391987741924</v>
      </c>
      <c r="CI22" s="319">
        <v>296.7940000000001</v>
      </c>
      <c r="CJ22" s="351">
        <v>0.49703975681039936</v>
      </c>
      <c r="CK22" s="319">
        <v>196.03734246451614</v>
      </c>
      <c r="CL22" s="319">
        <v>296.7940000000001</v>
      </c>
      <c r="CM22" s="351">
        <v>0.51396665690732612</v>
      </c>
      <c r="CN22" s="319">
        <v>195.90541732666682</v>
      </c>
      <c r="CO22" s="319">
        <v>296.7940000000001</v>
      </c>
      <c r="CP22" s="351">
        <v>0.51498618083186731</v>
      </c>
      <c r="CQ22" s="319">
        <v>197.12181463000024</v>
      </c>
      <c r="CR22" s="319">
        <v>296.7940000000001</v>
      </c>
      <c r="CS22" s="351">
        <v>0.5056375194043623</v>
      </c>
      <c r="CT22" s="319">
        <v>198.33821193333364</v>
      </c>
      <c r="CU22" s="319">
        <v>296.7940000000001</v>
      </c>
      <c r="CV22" s="351">
        <v>0.49640352762562906</v>
      </c>
      <c r="CW22" s="319">
        <v>199.55460923666703</v>
      </c>
      <c r="CX22" s="319">
        <v>296.7940000000001</v>
      </c>
      <c r="CY22" s="351">
        <v>0.48728210856813359</v>
      </c>
      <c r="CZ22" s="319">
        <v>200.40022344193585</v>
      </c>
      <c r="DA22" s="319">
        <v>296.7940000000001</v>
      </c>
      <c r="DB22" s="351">
        <v>0.48100633273991067</v>
      </c>
      <c r="DC22" s="319">
        <v>200.40022344193559</v>
      </c>
      <c r="DD22" s="319">
        <v>296.7940000000001</v>
      </c>
      <c r="DE22" s="351">
        <v>0.48100633273991256</v>
      </c>
      <c r="DF22" s="319">
        <v>200.40022344193534</v>
      </c>
      <c r="DG22" s="319">
        <v>296.7940000000001</v>
      </c>
      <c r="DH22" s="351">
        <v>0.4810063327399145</v>
      </c>
      <c r="DI22" s="319">
        <v>200.40022344193514</v>
      </c>
      <c r="DJ22" s="319">
        <v>296.7940000000001</v>
      </c>
      <c r="DK22" s="351">
        <v>0.48100633273991594</v>
      </c>
      <c r="DL22" s="319">
        <v>200.66702164516076</v>
      </c>
      <c r="DM22" s="319">
        <v>296.7940000000001</v>
      </c>
      <c r="DN22" s="351">
        <v>0.47903725069892428</v>
      </c>
      <c r="DO22" s="319">
        <v>203.10627717354797</v>
      </c>
      <c r="DP22" s="319">
        <v>296.7940000000001</v>
      </c>
      <c r="DQ22" s="351">
        <v>0.46127438368829388</v>
      </c>
      <c r="DR22" s="319">
        <v>205.64081071956966</v>
      </c>
      <c r="DS22" s="319">
        <v>296.7940000000001</v>
      </c>
      <c r="DT22" s="351">
        <v>0.44326410191377402</v>
      </c>
      <c r="DU22" s="319">
        <v>208.17534426559132</v>
      </c>
      <c r="DV22" s="319">
        <v>296.7940000000001</v>
      </c>
      <c r="DW22" s="351">
        <v>0.42569237028064466</v>
      </c>
      <c r="DX22" s="319">
        <v>210.70987781161298</v>
      </c>
      <c r="DY22" s="319">
        <v>296.7940000000001</v>
      </c>
      <c r="DZ22" s="351">
        <v>0.40854336342670833</v>
      </c>
      <c r="EA22" s="319">
        <v>210.71855558279586</v>
      </c>
      <c r="EB22" s="319">
        <v>296.7940000000001</v>
      </c>
      <c r="EC22" s="351">
        <v>0.40848535706378902</v>
      </c>
      <c r="ED22" s="319">
        <v>209.58350181935489</v>
      </c>
      <c r="EE22" s="319">
        <v>296.7940000000001</v>
      </c>
      <c r="EF22" s="351">
        <v>0.41611337449554614</v>
      </c>
      <c r="EG22" s="319">
        <v>208.44844805591393</v>
      </c>
      <c r="EH22" s="319">
        <v>296.7940000000001</v>
      </c>
      <c r="EI22" s="351">
        <v>0.42382446484028741</v>
      </c>
      <c r="EJ22" s="319">
        <v>207.31339429247299</v>
      </c>
      <c r="EK22" s="319">
        <v>296.7940000000001</v>
      </c>
      <c r="EL22" s="351">
        <v>0.43161999258615152</v>
      </c>
      <c r="EM22" s="319">
        <v>209.40415716387074</v>
      </c>
      <c r="EN22" s="319">
        <v>296.7940000000001</v>
      </c>
      <c r="EO22" s="351">
        <v>0.41732620794028369</v>
      </c>
      <c r="EP22" s="319">
        <v>211.06612828903206</v>
      </c>
      <c r="EQ22" s="319">
        <v>296.7940000000001</v>
      </c>
      <c r="ER22" s="351">
        <v>0.406165936741745</v>
      </c>
      <c r="ES22" s="319">
        <v>212.72809941419339</v>
      </c>
      <c r="ET22" s="319">
        <v>296.7940000000001</v>
      </c>
      <c r="EU22" s="351">
        <v>0.39518004822731828</v>
      </c>
      <c r="EV22" s="319">
        <v>214.39007053935475</v>
      </c>
      <c r="EW22" s="319">
        <v>296.7940000000001</v>
      </c>
      <c r="EX22" s="351">
        <v>0.38436448690621039</v>
      </c>
      <c r="EY22" s="319">
        <v>216.05204166451608</v>
      </c>
      <c r="EZ22" s="319">
        <v>296.7940000000001</v>
      </c>
      <c r="FA22" s="351">
        <v>0.37371532207438934</v>
      </c>
      <c r="FB22" s="319">
        <v>217.01294025761905</v>
      </c>
      <c r="FC22" s="319">
        <v>296.7940000000001</v>
      </c>
      <c r="FD22" s="351">
        <v>0.36763273032323257</v>
      </c>
      <c r="FE22" s="319">
        <v>217.96815111595234</v>
      </c>
      <c r="FF22" s="319">
        <v>296.7940000000001</v>
      </c>
      <c r="FG22" s="351">
        <v>0.36163929675264728</v>
      </c>
      <c r="FH22" s="319">
        <v>218.92336197428563</v>
      </c>
      <c r="FI22" s="319">
        <v>296.7940000000001</v>
      </c>
      <c r="FJ22" s="351">
        <v>0.35569816452417274</v>
      </c>
      <c r="FK22" s="319">
        <v>219.87857283261897</v>
      </c>
      <c r="FL22" s="319">
        <v>296.7940000000001</v>
      </c>
      <c r="FM22" s="351">
        <v>0.34980865200508854</v>
      </c>
      <c r="FN22" s="319">
        <v>221.09701694451601</v>
      </c>
      <c r="FO22" s="319">
        <v>296.7940000000001</v>
      </c>
      <c r="FP22" s="351">
        <v>0.34236998807849195</v>
      </c>
      <c r="FQ22" s="319">
        <v>222.47049095258046</v>
      </c>
      <c r="FR22" s="319">
        <v>296.7940000000001</v>
      </c>
      <c r="FS22" s="351">
        <v>0.33408255058537933</v>
      </c>
      <c r="FT22" s="319">
        <v>223.84396496064497</v>
      </c>
      <c r="FU22" s="319">
        <v>296.7940000000001</v>
      </c>
      <c r="FV22" s="351">
        <v>0.32589681411415672</v>
      </c>
      <c r="FW22" s="319">
        <v>225.21743896870942</v>
      </c>
      <c r="FX22" s="319">
        <v>296.7940000000001</v>
      </c>
      <c r="FY22" s="351">
        <v>0.31781091801348105</v>
      </c>
      <c r="FZ22" s="319">
        <v>1356.0136875541916</v>
      </c>
      <c r="GA22" s="319">
        <v>1780.7640000000006</v>
      </c>
      <c r="GB22" s="351">
        <v>0.31323453173390942</v>
      </c>
      <c r="GC22" s="319">
        <v>1356.0136875541916</v>
      </c>
      <c r="GD22" s="319">
        <v>1780.7640000000006</v>
      </c>
      <c r="GE22" s="351">
        <v>0.31323453173390942</v>
      </c>
      <c r="GF22" s="319">
        <v>1356.0136875541916</v>
      </c>
      <c r="GG22" s="319">
        <v>1780.7640000000006</v>
      </c>
      <c r="GH22" s="351">
        <v>0.31323453173390942</v>
      </c>
      <c r="GI22" s="319">
        <v>1356.0136875541916</v>
      </c>
      <c r="GJ22" s="319">
        <v>1780.7640000000006</v>
      </c>
      <c r="GK22" s="351">
        <v>0.31323453173390942</v>
      </c>
      <c r="GL22" s="319">
        <v>1356.0136875541916</v>
      </c>
      <c r="GM22" s="319">
        <v>1780.7640000000006</v>
      </c>
      <c r="GN22" s="351">
        <v>0.31323453173390942</v>
      </c>
      <c r="GO22" s="319">
        <v>1356.0136875541916</v>
      </c>
      <c r="GP22" s="319">
        <v>1780.7640000000006</v>
      </c>
      <c r="GQ22" s="351">
        <v>0.31323453173390942</v>
      </c>
    </row>
    <row r="23" spans="1:199" s="69" customFormat="1" ht="6.6" x14ac:dyDescent="0.15">
      <c r="A23" s="75"/>
      <c r="B23" s="75"/>
      <c r="C23" s="75"/>
      <c r="D23" s="75"/>
      <c r="E23" s="75"/>
      <c r="F23" s="132"/>
      <c r="G23" s="75"/>
      <c r="H23" s="75"/>
      <c r="I23" s="75"/>
      <c r="J23" s="75"/>
      <c r="K23" s="75"/>
      <c r="L23" s="75"/>
      <c r="M23" s="75"/>
      <c r="N23" s="75"/>
      <c r="O23" s="75"/>
      <c r="P23" s="75"/>
      <c r="Q23" s="75"/>
      <c r="R23" s="76"/>
      <c r="S23" s="77"/>
      <c r="T23" s="226"/>
      <c r="U23" s="365"/>
      <c r="V23" s="75"/>
      <c r="W23" s="77"/>
      <c r="X23" s="77"/>
      <c r="Y23" s="229"/>
      <c r="Z23" s="335"/>
      <c r="AA23" s="77"/>
      <c r="AB23" s="229"/>
      <c r="AC23" s="77"/>
      <c r="AD23" s="77"/>
      <c r="AE23" s="229"/>
      <c r="AF23" s="77"/>
      <c r="AG23" s="77"/>
      <c r="AH23" s="229"/>
      <c r="AI23" s="77"/>
      <c r="AJ23" s="77"/>
      <c r="AK23" s="229"/>
      <c r="AL23" s="77"/>
      <c r="AM23" s="77"/>
      <c r="AN23" s="229"/>
      <c r="AO23" s="77"/>
      <c r="AP23" s="77"/>
      <c r="AQ23" s="229"/>
      <c r="AR23" s="77"/>
      <c r="AS23" s="77"/>
      <c r="AT23" s="229"/>
      <c r="AU23" s="77"/>
      <c r="AV23" s="77"/>
      <c r="AW23" s="229"/>
      <c r="AX23" s="77"/>
      <c r="AY23" s="77"/>
      <c r="AZ23" s="229"/>
      <c r="BA23" s="77"/>
      <c r="BB23" s="77"/>
      <c r="BC23" s="229"/>
      <c r="BD23" s="77"/>
      <c r="BE23" s="77"/>
      <c r="BF23" s="229"/>
      <c r="BG23" s="77"/>
      <c r="BH23" s="77"/>
      <c r="BI23" s="229"/>
      <c r="BJ23" s="77"/>
      <c r="BK23" s="77"/>
      <c r="BL23" s="229"/>
      <c r="BM23" s="77"/>
      <c r="BN23" s="77"/>
      <c r="BO23" s="229"/>
      <c r="BP23" s="77"/>
      <c r="BQ23" s="77"/>
      <c r="BR23" s="229"/>
      <c r="BS23" s="77"/>
      <c r="BT23" s="77"/>
      <c r="BU23" s="229"/>
      <c r="BV23" s="77"/>
      <c r="BW23" s="77"/>
      <c r="BX23" s="229"/>
      <c r="BY23" s="77"/>
      <c r="BZ23" s="77"/>
      <c r="CA23" s="229"/>
      <c r="CB23" s="77"/>
      <c r="CC23" s="77"/>
      <c r="CD23" s="229"/>
      <c r="CE23" s="77"/>
      <c r="CF23" s="77"/>
      <c r="CG23" s="229"/>
      <c r="CH23" s="77"/>
      <c r="CI23" s="77"/>
      <c r="CJ23" s="229"/>
      <c r="CK23" s="77"/>
      <c r="CL23" s="77"/>
      <c r="CM23" s="229"/>
      <c r="CN23" s="77"/>
      <c r="CO23" s="77"/>
      <c r="CP23" s="229"/>
      <c r="CQ23" s="77"/>
      <c r="CR23" s="77"/>
      <c r="CS23" s="229"/>
      <c r="CT23" s="77"/>
      <c r="CU23" s="77"/>
      <c r="CV23" s="229"/>
      <c r="CW23" s="77"/>
      <c r="CX23" s="77"/>
      <c r="CY23" s="229"/>
      <c r="CZ23" s="77"/>
      <c r="DA23" s="77"/>
      <c r="DB23" s="229"/>
      <c r="DC23" s="77"/>
      <c r="DD23" s="77"/>
      <c r="DE23" s="229"/>
      <c r="DF23" s="77"/>
      <c r="DG23" s="77"/>
      <c r="DH23" s="229"/>
      <c r="DI23" s="77"/>
      <c r="DJ23" s="77"/>
      <c r="DK23" s="229"/>
      <c r="DL23" s="77"/>
      <c r="DM23" s="77"/>
      <c r="DN23" s="229"/>
      <c r="DO23" s="77"/>
      <c r="DP23" s="77"/>
      <c r="DQ23" s="229"/>
      <c r="DR23" s="77"/>
      <c r="DS23" s="77"/>
      <c r="DT23" s="229"/>
      <c r="DU23" s="77"/>
      <c r="DV23" s="77"/>
      <c r="DW23" s="229"/>
      <c r="DX23" s="77"/>
      <c r="DY23" s="77"/>
      <c r="DZ23" s="229"/>
      <c r="EA23" s="77"/>
      <c r="EB23" s="77"/>
      <c r="EC23" s="229"/>
      <c r="ED23" s="77"/>
      <c r="EE23" s="77"/>
      <c r="EF23" s="229"/>
      <c r="EG23" s="77"/>
      <c r="EH23" s="77"/>
      <c r="EI23" s="229"/>
      <c r="EJ23" s="77"/>
      <c r="EK23" s="77"/>
      <c r="EL23" s="229"/>
      <c r="EM23" s="77"/>
      <c r="EN23" s="77"/>
      <c r="EO23" s="229"/>
      <c r="EP23" s="77"/>
      <c r="EQ23" s="77"/>
      <c r="ER23" s="229"/>
      <c r="ES23" s="77"/>
      <c r="ET23" s="77"/>
      <c r="EU23" s="229"/>
      <c r="EV23" s="77"/>
      <c r="EW23" s="77"/>
      <c r="EX23" s="229"/>
      <c r="EY23" s="77"/>
      <c r="EZ23" s="77"/>
      <c r="FA23" s="229"/>
      <c r="FB23" s="77"/>
      <c r="FC23" s="77"/>
      <c r="FD23" s="229"/>
      <c r="FE23" s="77"/>
      <c r="FF23" s="77"/>
      <c r="FG23" s="229"/>
      <c r="FH23" s="77"/>
      <c r="FI23" s="77"/>
      <c r="FJ23" s="229"/>
      <c r="FK23" s="77"/>
      <c r="FL23" s="77"/>
      <c r="FM23" s="229"/>
      <c r="FN23" s="77"/>
      <c r="FO23" s="77"/>
      <c r="FP23" s="229"/>
      <c r="FQ23" s="77"/>
      <c r="FR23" s="77"/>
      <c r="FS23" s="229"/>
      <c r="FT23" s="77"/>
      <c r="FU23" s="77"/>
      <c r="FV23" s="229"/>
      <c r="FW23" s="77"/>
      <c r="FX23" s="77"/>
      <c r="FY23" s="229"/>
      <c r="FZ23" s="77"/>
      <c r="GA23" s="77"/>
      <c r="GB23" s="229"/>
      <c r="GC23" s="77"/>
      <c r="GD23" s="77"/>
      <c r="GE23" s="229"/>
      <c r="GF23" s="77"/>
      <c r="GG23" s="77"/>
      <c r="GH23" s="229"/>
      <c r="GI23" s="77"/>
      <c r="GJ23" s="77"/>
      <c r="GK23" s="229"/>
      <c r="GL23" s="77"/>
      <c r="GM23" s="77"/>
      <c r="GN23" s="229"/>
      <c r="GO23" s="77"/>
      <c r="GP23" s="77"/>
      <c r="GQ23" s="229"/>
    </row>
    <row r="24" spans="1:199" s="7" customFormat="1" x14ac:dyDescent="0.25">
      <c r="A24" s="106"/>
      <c r="B24" s="106"/>
      <c r="C24" s="106"/>
      <c r="D24" s="106"/>
      <c r="E24" s="106"/>
      <c r="F24" s="301">
        <v>1</v>
      </c>
      <c r="G24" s="108" t="s">
        <v>81</v>
      </c>
      <c r="H24" s="109"/>
      <c r="I24" s="109"/>
      <c r="J24" s="109" t="s">
        <v>273</v>
      </c>
      <c r="K24" s="106"/>
      <c r="L24" s="106"/>
      <c r="M24" s="106"/>
      <c r="N24" s="106"/>
      <c r="O24" s="106"/>
      <c r="P24" s="106"/>
      <c r="Q24" s="106"/>
      <c r="R24" s="73">
        <v>214.12741935483874</v>
      </c>
      <c r="S24" s="111">
        <v>200</v>
      </c>
      <c r="T24" s="215">
        <v>-6.5976694612041489E-2</v>
      </c>
      <c r="U24" s="360"/>
      <c r="V24" s="106"/>
      <c r="W24" s="111">
        <v>214.12741935483874</v>
      </c>
      <c r="X24" s="111">
        <v>200</v>
      </c>
      <c r="Y24" s="216">
        <v>-6.5976694612041489E-2</v>
      </c>
      <c r="Z24" s="336">
        <v>211.11271887096774</v>
      </c>
      <c r="AA24" s="111">
        <v>200</v>
      </c>
      <c r="AB24" s="216">
        <v>-5.2638793770449437E-2</v>
      </c>
      <c r="AC24" s="111">
        <v>204.07841774193557</v>
      </c>
      <c r="AD24" s="111">
        <v>200</v>
      </c>
      <c r="AE24" s="216">
        <v>-1.9984561753574902E-2</v>
      </c>
      <c r="AF24" s="111">
        <v>199.15440695161305</v>
      </c>
      <c r="AG24" s="111">
        <v>200</v>
      </c>
      <c r="AH24" s="216">
        <v>4.2459168307151353E-3</v>
      </c>
      <c r="AI24" s="111">
        <v>199.15440695161305</v>
      </c>
      <c r="AJ24" s="111">
        <v>200</v>
      </c>
      <c r="AK24" s="216">
        <v>4.2459168307151353E-3</v>
      </c>
      <c r="AL24" s="111">
        <v>199.15440695161305</v>
      </c>
      <c r="AM24" s="111">
        <v>200</v>
      </c>
      <c r="AN24" s="216">
        <v>4.2459168307151353E-3</v>
      </c>
      <c r="AO24" s="111">
        <v>216.53612888709694</v>
      </c>
      <c r="AP24" s="111">
        <v>200</v>
      </c>
      <c r="AQ24" s="216">
        <v>-7.6366604372607769E-2</v>
      </c>
      <c r="AR24" s="111">
        <v>233.91785082258079</v>
      </c>
      <c r="AS24" s="111">
        <v>200</v>
      </c>
      <c r="AT24" s="216">
        <v>-0.14499898448667944</v>
      </c>
      <c r="AU24" s="111">
        <v>236.15264364285727</v>
      </c>
      <c r="AV24" s="111">
        <v>200</v>
      </c>
      <c r="AW24" s="216">
        <v>-0.1530901500197995</v>
      </c>
      <c r="AX24" s="111">
        <v>236.15264364285727</v>
      </c>
      <c r="AY24" s="111">
        <v>200</v>
      </c>
      <c r="AZ24" s="216">
        <v>-0.1530901500197995</v>
      </c>
      <c r="BA24" s="111">
        <v>186.9138067493088</v>
      </c>
      <c r="BB24" s="111">
        <v>200</v>
      </c>
      <c r="BC24" s="216">
        <v>7.0011913396224201E-2</v>
      </c>
      <c r="BD24" s="111">
        <v>137.67496985576039</v>
      </c>
      <c r="BE24" s="111">
        <v>200</v>
      </c>
      <c r="BF24" s="216">
        <v>0.45269688607548941</v>
      </c>
      <c r="BG24" s="111">
        <v>87.349143293548394</v>
      </c>
      <c r="BH24" s="111">
        <v>200</v>
      </c>
      <c r="BI24" s="216">
        <v>1.2896618382148688</v>
      </c>
      <c r="BJ24" s="111">
        <v>36.862941206451623</v>
      </c>
      <c r="BK24" s="111">
        <v>200</v>
      </c>
      <c r="BL24" s="216">
        <v>4.4255030514221874</v>
      </c>
      <c r="BM24" s="111">
        <v>25.431469806451638</v>
      </c>
      <c r="BN24" s="111">
        <v>200</v>
      </c>
      <c r="BO24" s="216">
        <v>6.8642721605206853</v>
      </c>
      <c r="BP24" s="111">
        <v>30.66949590000004</v>
      </c>
      <c r="BQ24" s="111">
        <v>200</v>
      </c>
      <c r="BR24" s="216">
        <v>5.5211375058825061</v>
      </c>
      <c r="BS24" s="111">
        <v>33.526601041935528</v>
      </c>
      <c r="BT24" s="111">
        <v>200</v>
      </c>
      <c r="BU24" s="216">
        <v>4.9654123527117253</v>
      </c>
      <c r="BV24" s="111">
        <v>33.526601041935528</v>
      </c>
      <c r="BW24" s="111">
        <v>200</v>
      </c>
      <c r="BX24" s="216">
        <v>4.9654123527117253</v>
      </c>
      <c r="BY24" s="111">
        <v>32.386292003225854</v>
      </c>
      <c r="BZ24" s="111">
        <v>196.261</v>
      </c>
      <c r="CA24" s="216">
        <v>5.0600021756257645</v>
      </c>
      <c r="CB24" s="111">
        <v>28.395210367741967</v>
      </c>
      <c r="CC24" s="111">
        <v>203.72299999999998</v>
      </c>
      <c r="CD24" s="216">
        <v>6.1745550521237567</v>
      </c>
      <c r="CE24" s="111">
        <v>25.077947709677439</v>
      </c>
      <c r="CF24" s="111">
        <v>203.46500000000003</v>
      </c>
      <c r="CG24" s="216">
        <v>7.11330346308538</v>
      </c>
      <c r="CH24" s="111">
        <v>25.077947709677439</v>
      </c>
      <c r="CI24" s="111">
        <v>256.83800000000002</v>
      </c>
      <c r="CJ24" s="216">
        <v>9.24158766791302</v>
      </c>
      <c r="CK24" s="111">
        <v>25.077947709677439</v>
      </c>
      <c r="CL24" s="111">
        <v>275.53271000000001</v>
      </c>
      <c r="CM24" s="216">
        <v>9.9870517791084428</v>
      </c>
      <c r="CN24" s="111">
        <v>23.136609015806471</v>
      </c>
      <c r="CO24" s="111">
        <v>275.53271000000001</v>
      </c>
      <c r="CP24" s="216" t="s">
        <v>472</v>
      </c>
      <c r="CQ24" s="111">
        <v>20.871713872957002</v>
      </c>
      <c r="CR24" s="111">
        <v>275.53271000000001</v>
      </c>
      <c r="CS24" s="216" t="s">
        <v>472</v>
      </c>
      <c r="CT24" s="111">
        <v>20.283429420268831</v>
      </c>
      <c r="CU24" s="111">
        <v>275.53271000000001</v>
      </c>
      <c r="CV24" s="216" t="s">
        <v>472</v>
      </c>
      <c r="CW24" s="111">
        <v>20.283429420268831</v>
      </c>
      <c r="CX24" s="111">
        <v>275.53271000000001</v>
      </c>
      <c r="CY24" s="216" t="s">
        <v>472</v>
      </c>
      <c r="CZ24" s="111">
        <v>20.733943151666676</v>
      </c>
      <c r="DA24" s="111">
        <v>275.53271000000001</v>
      </c>
      <c r="DB24" s="216" t="s">
        <v>472</v>
      </c>
      <c r="DC24" s="111">
        <v>21.522342181612906</v>
      </c>
      <c r="DD24" s="111">
        <v>275.53271000000001</v>
      </c>
      <c r="DE24" s="216" t="s">
        <v>472</v>
      </c>
      <c r="DF24" s="111">
        <v>21.952378016129028</v>
      </c>
      <c r="DG24" s="111">
        <v>275.53271000000001</v>
      </c>
      <c r="DH24" s="216" t="s">
        <v>472</v>
      </c>
      <c r="DI24" s="111">
        <v>21.952378016129028</v>
      </c>
      <c r="DJ24" s="111">
        <v>275.53271000000001</v>
      </c>
      <c r="DK24" s="216" t="s">
        <v>472</v>
      </c>
      <c r="DL24" s="111">
        <v>20.986842193548384</v>
      </c>
      <c r="DM24" s="111">
        <v>275.53271000000001</v>
      </c>
      <c r="DN24" s="216" t="s">
        <v>472</v>
      </c>
      <c r="DO24" s="111">
        <v>14.228091435483867</v>
      </c>
      <c r="DP24" s="111">
        <v>275.53271000000001</v>
      </c>
      <c r="DQ24" s="216" t="s">
        <v>472</v>
      </c>
      <c r="DR24" s="111">
        <v>7.644892645161292</v>
      </c>
      <c r="DS24" s="111">
        <v>275.53271000000001</v>
      </c>
      <c r="DT24" s="216" t="s">
        <v>472</v>
      </c>
      <c r="DU24" s="111">
        <v>7.644892645161292</v>
      </c>
      <c r="DV24" s="111">
        <v>275.53271000000001</v>
      </c>
      <c r="DW24" s="216" t="s">
        <v>472</v>
      </c>
      <c r="DX24" s="111">
        <v>7.644892645161292</v>
      </c>
      <c r="DY24" s="111">
        <v>275.53271000000001</v>
      </c>
      <c r="DZ24" s="216" t="s">
        <v>472</v>
      </c>
      <c r="EA24" s="111">
        <v>15.769614768817208</v>
      </c>
      <c r="EB24" s="111">
        <v>275.53271000000001</v>
      </c>
      <c r="EC24" s="216" t="s">
        <v>472</v>
      </c>
      <c r="ED24" s="111">
        <v>27.144225741935504</v>
      </c>
      <c r="EE24" s="111">
        <v>275.53271000000001</v>
      </c>
      <c r="EF24" s="216">
        <v>9.1506932862824506</v>
      </c>
      <c r="EG24" s="111">
        <v>31.723614575268833</v>
      </c>
      <c r="EH24" s="111">
        <v>275.53271000000001</v>
      </c>
      <c r="EI24" s="216">
        <v>7.6854134905169484</v>
      </c>
      <c r="EJ24" s="111">
        <v>31.723614575268833</v>
      </c>
      <c r="EK24" s="111">
        <v>275.53271000000001</v>
      </c>
      <c r="EL24" s="216">
        <v>7.6854134905169484</v>
      </c>
      <c r="EM24" s="111">
        <v>29.745388768817222</v>
      </c>
      <c r="EN24" s="111">
        <v>275.53271000000001</v>
      </c>
      <c r="EO24" s="216">
        <v>8.2630394627367352</v>
      </c>
      <c r="EP24" s="111">
        <v>25.129528553763446</v>
      </c>
      <c r="EQ24" s="111">
        <v>275.53271000000001</v>
      </c>
      <c r="ER24" s="216">
        <v>9.9644997680919776</v>
      </c>
      <c r="ES24" s="111">
        <v>21.952378016129032</v>
      </c>
      <c r="ET24" s="111">
        <v>275.53271000000001</v>
      </c>
      <c r="EU24" s="216" t="s">
        <v>472</v>
      </c>
      <c r="EV24" s="111">
        <v>21.952378016129032</v>
      </c>
      <c r="EW24" s="111">
        <v>275.53271000000001</v>
      </c>
      <c r="EX24" s="216" t="s">
        <v>472</v>
      </c>
      <c r="EY24" s="111">
        <v>21.952378016129032</v>
      </c>
      <c r="EZ24" s="111">
        <v>275.53271000000001</v>
      </c>
      <c r="FA24" s="216" t="s">
        <v>472</v>
      </c>
      <c r="FB24" s="111">
        <v>24.587782831182793</v>
      </c>
      <c r="FC24" s="111">
        <v>275.53271000000001</v>
      </c>
      <c r="FD24" s="216" t="s">
        <v>472</v>
      </c>
      <c r="FE24" s="111">
        <v>27.223187646236553</v>
      </c>
      <c r="FF24" s="111">
        <v>275.53271000000001</v>
      </c>
      <c r="FG24" s="216">
        <v>9.1212508094396796</v>
      </c>
      <c r="FH24" s="111">
        <v>27.53122197526881</v>
      </c>
      <c r="FI24" s="111">
        <v>275.53271000000001</v>
      </c>
      <c r="FJ24" s="216">
        <v>9.0080087345018676</v>
      </c>
      <c r="FK24" s="111">
        <v>27.53122197526881</v>
      </c>
      <c r="FL24" s="111">
        <v>275.53271000000001</v>
      </c>
      <c r="FM24" s="216">
        <v>9.0080087345018676</v>
      </c>
      <c r="FN24" s="111">
        <v>25.648789964516126</v>
      </c>
      <c r="FO24" s="111">
        <v>275.53271000000001</v>
      </c>
      <c r="FP24" s="216">
        <v>9.742522761548841</v>
      </c>
      <c r="FQ24" s="111">
        <v>23.013385149462369</v>
      </c>
      <c r="FR24" s="111">
        <v>275.53271000000001</v>
      </c>
      <c r="FS24" s="216" t="s">
        <v>472</v>
      </c>
      <c r="FT24" s="111">
        <v>21.952378016129035</v>
      </c>
      <c r="FU24" s="111">
        <v>275.53271000000001</v>
      </c>
      <c r="FV24" s="216" t="s">
        <v>472</v>
      </c>
      <c r="FW24" s="111">
        <v>21.952378016129035</v>
      </c>
      <c r="FX24" s="111">
        <v>275.53271000000001</v>
      </c>
      <c r="FY24" s="216" t="s">
        <v>472</v>
      </c>
      <c r="FZ24" s="111">
        <v>132.71426809677422</v>
      </c>
      <c r="GA24" s="111">
        <v>1654.1962599999999</v>
      </c>
      <c r="GB24" s="216" t="s">
        <v>472</v>
      </c>
      <c r="GC24" s="111">
        <v>132.71426809677422</v>
      </c>
      <c r="GD24" s="111">
        <v>1654.1962599999999</v>
      </c>
      <c r="GE24" s="216" t="s">
        <v>472</v>
      </c>
      <c r="GF24" s="111">
        <v>132.71426809677422</v>
      </c>
      <c r="GG24" s="111">
        <v>1654.1962599999999</v>
      </c>
      <c r="GH24" s="216" t="s">
        <v>472</v>
      </c>
      <c r="GI24" s="111">
        <v>132.71426809677422</v>
      </c>
      <c r="GJ24" s="111">
        <v>1654.1962599999999</v>
      </c>
      <c r="GK24" s="216" t="s">
        <v>472</v>
      </c>
      <c r="GL24" s="111">
        <v>132.71426809677422</v>
      </c>
      <c r="GM24" s="111">
        <v>1654.1962599999999</v>
      </c>
      <c r="GN24" s="216" t="s">
        <v>472</v>
      </c>
      <c r="GO24" s="111">
        <v>132.71426809677422</v>
      </c>
      <c r="GP24" s="111">
        <v>1654.1962599999999</v>
      </c>
      <c r="GQ24" s="216" t="s">
        <v>472</v>
      </c>
    </row>
    <row r="25" spans="1:199" s="36" customFormat="1" ht="10.199999999999999" x14ac:dyDescent="0.2">
      <c r="A25" s="126"/>
      <c r="B25" s="126"/>
      <c r="C25" s="126"/>
      <c r="D25" s="126"/>
      <c r="E25" s="126"/>
      <c r="F25" s="127">
        <v>2</v>
      </c>
      <c r="G25" s="128" t="s">
        <v>83</v>
      </c>
      <c r="H25" s="114"/>
      <c r="I25" s="114"/>
      <c r="J25" s="114" t="s">
        <v>273</v>
      </c>
      <c r="K25" s="126"/>
      <c r="L25" s="126"/>
      <c r="M25" s="126"/>
      <c r="N25" s="126"/>
      <c r="O25" s="126"/>
      <c r="P25" s="126"/>
      <c r="Q25" s="126"/>
      <c r="R25" s="129">
        <v>194.00806451612905</v>
      </c>
      <c r="S25" s="129">
        <v>0</v>
      </c>
      <c r="T25" s="219">
        <v>-1</v>
      </c>
      <c r="U25" s="366"/>
      <c r="V25" s="126"/>
      <c r="W25" s="129">
        <v>194.00806451612905</v>
      </c>
      <c r="X25" s="129">
        <v>0</v>
      </c>
      <c r="Y25" s="222">
        <v>-1</v>
      </c>
      <c r="Z25" s="337">
        <v>191.29483408064516</v>
      </c>
      <c r="AA25" s="129">
        <v>0</v>
      </c>
      <c r="AB25" s="222">
        <v>-1</v>
      </c>
      <c r="AC25" s="129">
        <v>184.96396306451621</v>
      </c>
      <c r="AD25" s="129">
        <v>0</v>
      </c>
      <c r="AE25" s="222">
        <v>-1</v>
      </c>
      <c r="AF25" s="129">
        <v>180.44191233870981</v>
      </c>
      <c r="AG25" s="129">
        <v>0</v>
      </c>
      <c r="AH25" s="222">
        <v>-1</v>
      </c>
      <c r="AI25" s="129">
        <v>180.44191233870981</v>
      </c>
      <c r="AJ25" s="129">
        <v>0</v>
      </c>
      <c r="AK25" s="222">
        <v>-1</v>
      </c>
      <c r="AL25" s="129">
        <v>180.44191233870981</v>
      </c>
      <c r="AM25" s="129">
        <v>0</v>
      </c>
      <c r="AN25" s="222">
        <v>-1</v>
      </c>
      <c r="AO25" s="129">
        <v>196.0854620806453</v>
      </c>
      <c r="AP25" s="129">
        <v>0</v>
      </c>
      <c r="AQ25" s="222">
        <v>-1</v>
      </c>
      <c r="AR25" s="129">
        <v>211.72901182258079</v>
      </c>
      <c r="AS25" s="129">
        <v>0</v>
      </c>
      <c r="AT25" s="222">
        <v>-1</v>
      </c>
      <c r="AU25" s="129">
        <v>213.96380464285727</v>
      </c>
      <c r="AV25" s="129">
        <v>0</v>
      </c>
      <c r="AW25" s="222">
        <v>-1</v>
      </c>
      <c r="AX25" s="129">
        <v>213.96380464285727</v>
      </c>
      <c r="AY25" s="129">
        <v>0</v>
      </c>
      <c r="AZ25" s="222">
        <v>-1</v>
      </c>
      <c r="BA25" s="129">
        <v>164.60023122995398</v>
      </c>
      <c r="BB25" s="129">
        <v>0</v>
      </c>
      <c r="BC25" s="222">
        <v>-1</v>
      </c>
      <c r="BD25" s="129">
        <v>115.23665781705071</v>
      </c>
      <c r="BE25" s="129">
        <v>0</v>
      </c>
      <c r="BF25" s="222">
        <v>-1</v>
      </c>
      <c r="BG25" s="129">
        <v>64.910831254838726</v>
      </c>
      <c r="BH25" s="129">
        <v>0</v>
      </c>
      <c r="BI25" s="222">
        <v>-1</v>
      </c>
      <c r="BJ25" s="129">
        <v>14.424629167741951</v>
      </c>
      <c r="BK25" s="129">
        <v>0</v>
      </c>
      <c r="BL25" s="222">
        <v>-1</v>
      </c>
      <c r="BM25" s="129">
        <v>2.448947264516153</v>
      </c>
      <c r="BN25" s="129">
        <v>0</v>
      </c>
      <c r="BO25" s="222">
        <v>-1</v>
      </c>
      <c r="BP25" s="129">
        <v>6.7346049774193943</v>
      </c>
      <c r="BQ25" s="129">
        <v>0</v>
      </c>
      <c r="BR25" s="222">
        <v>-1</v>
      </c>
      <c r="BS25" s="129">
        <v>9.1835522419355318</v>
      </c>
      <c r="BT25" s="129">
        <v>0</v>
      </c>
      <c r="BU25" s="222">
        <v>-1</v>
      </c>
      <c r="BV25" s="129">
        <v>9.1835522419355318</v>
      </c>
      <c r="BW25" s="129">
        <v>0</v>
      </c>
      <c r="BX25" s="222">
        <v>-1</v>
      </c>
      <c r="BY25" s="129">
        <v>8.2505721193548851</v>
      </c>
      <c r="BZ25" s="129">
        <v>0</v>
      </c>
      <c r="CA25" s="222">
        <v>-1</v>
      </c>
      <c r="CB25" s="129">
        <v>4.9851416903226156</v>
      </c>
      <c r="CC25" s="129">
        <v>0</v>
      </c>
      <c r="CD25" s="222">
        <v>-1</v>
      </c>
      <c r="CE25" s="129">
        <v>2.1862013225806725</v>
      </c>
      <c r="CF25" s="129">
        <v>0</v>
      </c>
      <c r="CG25" s="222">
        <v>-1</v>
      </c>
      <c r="CH25" s="129">
        <v>2.1862013225806725</v>
      </c>
      <c r="CI25" s="129">
        <v>0</v>
      </c>
      <c r="CJ25" s="222">
        <v>-1</v>
      </c>
      <c r="CK25" s="129">
        <v>2.1862013225806725</v>
      </c>
      <c r="CL25" s="129">
        <v>0</v>
      </c>
      <c r="CM25" s="222">
        <v>-1</v>
      </c>
      <c r="CN25" s="129">
        <v>0.59783330032260851</v>
      </c>
      <c r="CO25" s="129">
        <v>0</v>
      </c>
      <c r="CP25" s="222">
        <v>-1</v>
      </c>
      <c r="CQ25" s="129">
        <v>-1.2552627256451327</v>
      </c>
      <c r="CR25" s="129">
        <v>0</v>
      </c>
      <c r="CS25" s="222">
        <v>1</v>
      </c>
      <c r="CT25" s="129">
        <v>-1.7847187330644876</v>
      </c>
      <c r="CU25" s="129">
        <v>0</v>
      </c>
      <c r="CV25" s="222">
        <v>1</v>
      </c>
      <c r="CW25" s="129">
        <v>-1.7847187330644876</v>
      </c>
      <c r="CX25" s="129">
        <v>0</v>
      </c>
      <c r="CY25" s="222">
        <v>1</v>
      </c>
      <c r="CZ25" s="129">
        <v>-1.4161165891935237</v>
      </c>
      <c r="DA25" s="129">
        <v>0</v>
      </c>
      <c r="DB25" s="222">
        <v>1</v>
      </c>
      <c r="DC25" s="129">
        <v>-0.77106283741933712</v>
      </c>
      <c r="DD25" s="129">
        <v>0</v>
      </c>
      <c r="DE25" s="222">
        <v>1</v>
      </c>
      <c r="DF25" s="129">
        <v>-0.40246069354837355</v>
      </c>
      <c r="DG25" s="129">
        <v>0</v>
      </c>
      <c r="DH25" s="222">
        <v>1</v>
      </c>
      <c r="DI25" s="129">
        <v>-0.40246069354837355</v>
      </c>
      <c r="DJ25" s="129">
        <v>0</v>
      </c>
      <c r="DK25" s="222">
        <v>1</v>
      </c>
      <c r="DL25" s="129">
        <v>-1.1924445483870825</v>
      </c>
      <c r="DM25" s="129">
        <v>0</v>
      </c>
      <c r="DN25" s="222">
        <v>1</v>
      </c>
      <c r="DO25" s="129">
        <v>-6.7223315322580479</v>
      </c>
      <c r="DP25" s="129">
        <v>0</v>
      </c>
      <c r="DQ25" s="222">
        <v>1</v>
      </c>
      <c r="DR25" s="129">
        <v>-12.252218516129009</v>
      </c>
      <c r="DS25" s="129">
        <v>0</v>
      </c>
      <c r="DT25" s="222">
        <v>1</v>
      </c>
      <c r="DU25" s="129">
        <v>-12.252218516129009</v>
      </c>
      <c r="DV25" s="129">
        <v>0</v>
      </c>
      <c r="DW25" s="222">
        <v>1</v>
      </c>
      <c r="DX25" s="129">
        <v>-12.252218516129009</v>
      </c>
      <c r="DY25" s="129">
        <v>0</v>
      </c>
      <c r="DZ25" s="222">
        <v>1</v>
      </c>
      <c r="EA25" s="129">
        <v>-5.6047185967741679</v>
      </c>
      <c r="EB25" s="129">
        <v>0</v>
      </c>
      <c r="EC25" s="222">
        <v>1</v>
      </c>
      <c r="ED25" s="129">
        <v>3.7017812903226099</v>
      </c>
      <c r="EE25" s="129">
        <v>0</v>
      </c>
      <c r="EF25" s="222">
        <v>-1</v>
      </c>
      <c r="EG25" s="129">
        <v>7.690281241935514</v>
      </c>
      <c r="EH25" s="129">
        <v>0</v>
      </c>
      <c r="EI25" s="222">
        <v>-1</v>
      </c>
      <c r="EJ25" s="129">
        <v>7.690281241935514</v>
      </c>
      <c r="EK25" s="129">
        <v>0</v>
      </c>
      <c r="EL25" s="222">
        <v>-1</v>
      </c>
      <c r="EM25" s="129">
        <v>6.0717328548387366</v>
      </c>
      <c r="EN25" s="129">
        <v>0</v>
      </c>
      <c r="EO25" s="222">
        <v>-1</v>
      </c>
      <c r="EP25" s="129">
        <v>2.2951199516129224</v>
      </c>
      <c r="EQ25" s="129">
        <v>0</v>
      </c>
      <c r="ER25" s="222">
        <v>-1</v>
      </c>
      <c r="ES25" s="129">
        <v>-0.40246069354837366</v>
      </c>
      <c r="ET25" s="129">
        <v>0</v>
      </c>
      <c r="EU25" s="222">
        <v>1</v>
      </c>
      <c r="EV25" s="129">
        <v>-0.40246069354837366</v>
      </c>
      <c r="EW25" s="129">
        <v>0</v>
      </c>
      <c r="EX25" s="222">
        <v>1</v>
      </c>
      <c r="EY25" s="129">
        <v>-0.40246069354837366</v>
      </c>
      <c r="EZ25" s="129">
        <v>0</v>
      </c>
      <c r="FA25" s="222">
        <v>1</v>
      </c>
      <c r="FB25" s="129">
        <v>1.7537796096774352</v>
      </c>
      <c r="FC25" s="129">
        <v>0</v>
      </c>
      <c r="FD25" s="222">
        <v>-1</v>
      </c>
      <c r="FE25" s="129">
        <v>3.9100199129032438</v>
      </c>
      <c r="FF25" s="129">
        <v>0</v>
      </c>
      <c r="FG25" s="222">
        <v>-1</v>
      </c>
      <c r="FH25" s="129">
        <v>4.2180542419355014</v>
      </c>
      <c r="FI25" s="129">
        <v>0</v>
      </c>
      <c r="FJ25" s="222">
        <v>-1</v>
      </c>
      <c r="FK25" s="129">
        <v>4.2180542419355014</v>
      </c>
      <c r="FL25" s="129">
        <v>0</v>
      </c>
      <c r="FM25" s="222">
        <v>-1</v>
      </c>
      <c r="FN25" s="129">
        <v>2.6778825967742099</v>
      </c>
      <c r="FO25" s="129">
        <v>0</v>
      </c>
      <c r="FP25" s="222">
        <v>-1</v>
      </c>
      <c r="FQ25" s="129">
        <v>0.52164229354840164</v>
      </c>
      <c r="FR25" s="129">
        <v>0</v>
      </c>
      <c r="FS25" s="222">
        <v>-1</v>
      </c>
      <c r="FT25" s="129">
        <v>-0.40246069354837322</v>
      </c>
      <c r="FU25" s="129">
        <v>0</v>
      </c>
      <c r="FV25" s="222">
        <v>1</v>
      </c>
      <c r="FW25" s="129">
        <v>-0.40246069354837322</v>
      </c>
      <c r="FX25" s="129">
        <v>0</v>
      </c>
      <c r="FY25" s="222">
        <v>1</v>
      </c>
      <c r="FZ25" s="129">
        <v>-0.4147641612902393</v>
      </c>
      <c r="GA25" s="129">
        <v>2</v>
      </c>
      <c r="GB25" s="222">
        <v>5.8220173936399027</v>
      </c>
      <c r="GC25" s="129">
        <v>-0.4147641612902393</v>
      </c>
      <c r="GD25" s="129">
        <v>2</v>
      </c>
      <c r="GE25" s="222">
        <v>5.8220173936399027</v>
      </c>
      <c r="GF25" s="129">
        <v>-0.4147641612902393</v>
      </c>
      <c r="GG25" s="129">
        <v>2</v>
      </c>
      <c r="GH25" s="222">
        <v>5.8220173936399027</v>
      </c>
      <c r="GI25" s="129">
        <v>-0.4147641612902393</v>
      </c>
      <c r="GJ25" s="129">
        <v>2</v>
      </c>
      <c r="GK25" s="222">
        <v>5.8220173936399027</v>
      </c>
      <c r="GL25" s="129">
        <v>-0.4147641612902393</v>
      </c>
      <c r="GM25" s="129">
        <v>2</v>
      </c>
      <c r="GN25" s="222">
        <v>5.8220173936399027</v>
      </c>
      <c r="GO25" s="129">
        <v>-0.4147641612902393</v>
      </c>
      <c r="GP25" s="129">
        <v>2</v>
      </c>
      <c r="GQ25" s="222">
        <v>5.8220173936399027</v>
      </c>
    </row>
    <row r="26" spans="1:199" s="36" customFormat="1" ht="10.199999999999999" x14ac:dyDescent="0.2">
      <c r="A26" s="126"/>
      <c r="B26" s="126"/>
      <c r="C26" s="126"/>
      <c r="D26" s="126"/>
      <c r="E26" s="126"/>
      <c r="F26" s="127">
        <v>2</v>
      </c>
      <c r="G26" s="128" t="s">
        <v>84</v>
      </c>
      <c r="H26" s="114"/>
      <c r="I26" s="114"/>
      <c r="J26" s="114" t="s">
        <v>273</v>
      </c>
      <c r="K26" s="126"/>
      <c r="L26" s="126"/>
      <c r="M26" s="126"/>
      <c r="N26" s="126"/>
      <c r="O26" s="126"/>
      <c r="P26" s="126"/>
      <c r="Q26" s="126"/>
      <c r="R26" s="129">
        <v>20.119354838709675</v>
      </c>
      <c r="S26" s="129">
        <v>200</v>
      </c>
      <c r="T26" s="219">
        <v>8.9406766073432742</v>
      </c>
      <c r="U26" s="366"/>
      <c r="V26" s="126"/>
      <c r="W26" s="129">
        <v>20.119354838709675</v>
      </c>
      <c r="X26" s="129">
        <v>200</v>
      </c>
      <c r="Y26" s="222">
        <v>8.9406766073432742</v>
      </c>
      <c r="Z26" s="337">
        <v>19.817884790322577</v>
      </c>
      <c r="AA26" s="129">
        <v>200</v>
      </c>
      <c r="AB26" s="222">
        <v>9.0918943729889641</v>
      </c>
      <c r="AC26" s="129">
        <v>19.114454677419356</v>
      </c>
      <c r="AD26" s="129">
        <v>200</v>
      </c>
      <c r="AE26" s="222">
        <v>9.4632856848522984</v>
      </c>
      <c r="AF26" s="129">
        <v>18.712494612903228</v>
      </c>
      <c r="AG26" s="129">
        <v>200</v>
      </c>
      <c r="AH26" s="222">
        <v>9.6880458291269029</v>
      </c>
      <c r="AI26" s="129">
        <v>18.712494612903228</v>
      </c>
      <c r="AJ26" s="129">
        <v>200</v>
      </c>
      <c r="AK26" s="222">
        <v>9.6880458291269029</v>
      </c>
      <c r="AL26" s="129">
        <v>18.712494612903228</v>
      </c>
      <c r="AM26" s="129">
        <v>200</v>
      </c>
      <c r="AN26" s="222">
        <v>9.6880458291269029</v>
      </c>
      <c r="AO26" s="129">
        <v>20.450666806451622</v>
      </c>
      <c r="AP26" s="129">
        <v>200</v>
      </c>
      <c r="AQ26" s="222">
        <v>8.7796322189800424</v>
      </c>
      <c r="AR26" s="129">
        <v>22.188839000000009</v>
      </c>
      <c r="AS26" s="129">
        <v>200</v>
      </c>
      <c r="AT26" s="222">
        <v>8.0135405462178504</v>
      </c>
      <c r="AU26" s="129">
        <v>22.188839000000009</v>
      </c>
      <c r="AV26" s="129">
        <v>200</v>
      </c>
      <c r="AW26" s="222">
        <v>8.0135405462178504</v>
      </c>
      <c r="AX26" s="129">
        <v>22.188839000000009</v>
      </c>
      <c r="AY26" s="129">
        <v>200</v>
      </c>
      <c r="AZ26" s="222">
        <v>8.0135405462178504</v>
      </c>
      <c r="BA26" s="129">
        <v>22.313575519354838</v>
      </c>
      <c r="BB26" s="129">
        <v>200</v>
      </c>
      <c r="BC26" s="222">
        <v>7.9631533873412454</v>
      </c>
      <c r="BD26" s="129">
        <v>22.438312038709675</v>
      </c>
      <c r="BE26" s="129">
        <v>200</v>
      </c>
      <c r="BF26" s="222">
        <v>7.9133264416221696</v>
      </c>
      <c r="BG26" s="129">
        <v>22.438312038709675</v>
      </c>
      <c r="BH26" s="129">
        <v>200</v>
      </c>
      <c r="BI26" s="222">
        <v>7.9133264416221696</v>
      </c>
      <c r="BJ26" s="129">
        <v>22.438312038709675</v>
      </c>
      <c r="BK26" s="129">
        <v>200</v>
      </c>
      <c r="BL26" s="222">
        <v>7.9133264416221696</v>
      </c>
      <c r="BM26" s="129">
        <v>22.982522541935484</v>
      </c>
      <c r="BN26" s="129">
        <v>200</v>
      </c>
      <c r="BO26" s="222">
        <v>7.7022649334974567</v>
      </c>
      <c r="BP26" s="129">
        <v>23.934890922580646</v>
      </c>
      <c r="BQ26" s="129">
        <v>200</v>
      </c>
      <c r="BR26" s="222">
        <v>7.3560021496198287</v>
      </c>
      <c r="BS26" s="129">
        <v>24.343048799999998</v>
      </c>
      <c r="BT26" s="129">
        <v>200</v>
      </c>
      <c r="BU26" s="222">
        <v>7.2158977555843382</v>
      </c>
      <c r="BV26" s="129">
        <v>24.343048799999998</v>
      </c>
      <c r="BW26" s="129">
        <v>200</v>
      </c>
      <c r="BX26" s="222">
        <v>7.2158977555843382</v>
      </c>
      <c r="BY26" s="129">
        <v>24.135719883870969</v>
      </c>
      <c r="BZ26" s="129">
        <v>196.261</v>
      </c>
      <c r="CA26" s="222">
        <v>7.1315577469538889</v>
      </c>
      <c r="CB26" s="129">
        <v>23.410068677419353</v>
      </c>
      <c r="CC26" s="129">
        <v>203.72299999999998</v>
      </c>
      <c r="CD26" s="222">
        <v>7.7023666101631321</v>
      </c>
      <c r="CE26" s="129">
        <v>22.891746387096767</v>
      </c>
      <c r="CF26" s="129">
        <v>203.46500000000003</v>
      </c>
      <c r="CG26" s="222">
        <v>7.8881379585214066</v>
      </c>
      <c r="CH26" s="129">
        <v>22.891746387096767</v>
      </c>
      <c r="CI26" s="129">
        <v>256.83800000000002</v>
      </c>
      <c r="CJ26" s="222" t="s">
        <v>472</v>
      </c>
      <c r="CK26" s="129">
        <v>22.891746387096767</v>
      </c>
      <c r="CL26" s="129">
        <v>275.53271000000001</v>
      </c>
      <c r="CM26" s="222" t="s">
        <v>472</v>
      </c>
      <c r="CN26" s="129">
        <v>22.538775715483862</v>
      </c>
      <c r="CO26" s="129">
        <v>275.53271000000001</v>
      </c>
      <c r="CP26" s="222" t="s">
        <v>472</v>
      </c>
      <c r="CQ26" s="129">
        <v>22.126976598602134</v>
      </c>
      <c r="CR26" s="129">
        <v>275.53271000000001</v>
      </c>
      <c r="CS26" s="222" t="s">
        <v>472</v>
      </c>
      <c r="CT26" s="129">
        <v>22.068148153333318</v>
      </c>
      <c r="CU26" s="129">
        <v>275.53271000000001</v>
      </c>
      <c r="CV26" s="222" t="s">
        <v>472</v>
      </c>
      <c r="CW26" s="129">
        <v>22.068148153333318</v>
      </c>
      <c r="CX26" s="129">
        <v>275.53271000000001</v>
      </c>
      <c r="CY26" s="222" t="s">
        <v>472</v>
      </c>
      <c r="CZ26" s="129">
        <v>22.1500597408602</v>
      </c>
      <c r="DA26" s="129">
        <v>275.53271000000001</v>
      </c>
      <c r="DB26" s="222" t="s">
        <v>472</v>
      </c>
      <c r="DC26" s="129">
        <v>22.293405019032242</v>
      </c>
      <c r="DD26" s="129">
        <v>275.53271000000001</v>
      </c>
      <c r="DE26" s="222" t="s">
        <v>472</v>
      </c>
      <c r="DF26" s="129">
        <v>22.354838709677402</v>
      </c>
      <c r="DG26" s="129">
        <v>275.53271000000001</v>
      </c>
      <c r="DH26" s="222" t="s">
        <v>472</v>
      </c>
      <c r="DI26" s="129">
        <v>22.354838709677402</v>
      </c>
      <c r="DJ26" s="129">
        <v>275.53271000000001</v>
      </c>
      <c r="DK26" s="222" t="s">
        <v>472</v>
      </c>
      <c r="DL26" s="129">
        <v>22.179286741935467</v>
      </c>
      <c r="DM26" s="129">
        <v>275.53271000000001</v>
      </c>
      <c r="DN26" s="222" t="s">
        <v>472</v>
      </c>
      <c r="DO26" s="129">
        <v>20.950422967741915</v>
      </c>
      <c r="DP26" s="129">
        <v>275.53271000000001</v>
      </c>
      <c r="DQ26" s="222" t="s">
        <v>472</v>
      </c>
      <c r="DR26" s="129">
        <v>19.897111161290301</v>
      </c>
      <c r="DS26" s="129">
        <v>275.53271000000001</v>
      </c>
      <c r="DT26" s="222" t="s">
        <v>472</v>
      </c>
      <c r="DU26" s="129">
        <v>19.897111161290301</v>
      </c>
      <c r="DV26" s="129">
        <v>275.53271000000001</v>
      </c>
      <c r="DW26" s="222" t="s">
        <v>472</v>
      </c>
      <c r="DX26" s="129">
        <v>19.897111161290301</v>
      </c>
      <c r="DY26" s="129">
        <v>275.53271000000001</v>
      </c>
      <c r="DZ26" s="222" t="s">
        <v>472</v>
      </c>
      <c r="EA26" s="129">
        <v>21.374333365591376</v>
      </c>
      <c r="EB26" s="129">
        <v>275.53271000000001</v>
      </c>
      <c r="EC26" s="222" t="s">
        <v>472</v>
      </c>
      <c r="ED26" s="129">
        <v>23.442444451612893</v>
      </c>
      <c r="EE26" s="129">
        <v>275.53271000000001</v>
      </c>
      <c r="EF26" s="222" t="s">
        <v>472</v>
      </c>
      <c r="EG26" s="129">
        <v>24.033333333333321</v>
      </c>
      <c r="EH26" s="129">
        <v>275.53271000000001</v>
      </c>
      <c r="EI26" s="222" t="s">
        <v>472</v>
      </c>
      <c r="EJ26" s="129">
        <v>24.033333333333321</v>
      </c>
      <c r="EK26" s="129">
        <v>275.53271000000001</v>
      </c>
      <c r="EL26" s="222" t="s">
        <v>472</v>
      </c>
      <c r="EM26" s="129">
        <v>23.673655913978486</v>
      </c>
      <c r="EN26" s="129">
        <v>275.53271000000001</v>
      </c>
      <c r="EO26" s="222" t="s">
        <v>472</v>
      </c>
      <c r="EP26" s="129">
        <v>22.834408602150525</v>
      </c>
      <c r="EQ26" s="129">
        <v>275.53271000000001</v>
      </c>
      <c r="ER26" s="222" t="s">
        <v>472</v>
      </c>
      <c r="ES26" s="129">
        <v>22.354838709677406</v>
      </c>
      <c r="ET26" s="129">
        <v>275.53271000000001</v>
      </c>
      <c r="EU26" s="222" t="s">
        <v>472</v>
      </c>
      <c r="EV26" s="129">
        <v>22.354838709677406</v>
      </c>
      <c r="EW26" s="129">
        <v>275.53271000000001</v>
      </c>
      <c r="EX26" s="222" t="s">
        <v>472</v>
      </c>
      <c r="EY26" s="129">
        <v>22.354838709677406</v>
      </c>
      <c r="EZ26" s="129">
        <v>275.53271000000001</v>
      </c>
      <c r="FA26" s="222" t="s">
        <v>472</v>
      </c>
      <c r="FB26" s="129">
        <v>22.834003221505359</v>
      </c>
      <c r="FC26" s="129">
        <v>275.53271000000001</v>
      </c>
      <c r="FD26" s="222" t="s">
        <v>472</v>
      </c>
      <c r="FE26" s="129">
        <v>23.313167733333309</v>
      </c>
      <c r="FF26" s="129">
        <v>275.53271000000001</v>
      </c>
      <c r="FG26" s="222" t="s">
        <v>472</v>
      </c>
      <c r="FH26" s="129">
        <v>23.313167733333309</v>
      </c>
      <c r="FI26" s="129">
        <v>275.53271000000001</v>
      </c>
      <c r="FJ26" s="222" t="s">
        <v>472</v>
      </c>
      <c r="FK26" s="129">
        <v>23.313167733333309</v>
      </c>
      <c r="FL26" s="129">
        <v>275.53271000000001</v>
      </c>
      <c r="FM26" s="222" t="s">
        <v>472</v>
      </c>
      <c r="FN26" s="129">
        <v>22.970907367741916</v>
      </c>
      <c r="FO26" s="129">
        <v>275.53271000000001</v>
      </c>
      <c r="FP26" s="222" t="s">
        <v>472</v>
      </c>
      <c r="FQ26" s="129">
        <v>22.491742855913966</v>
      </c>
      <c r="FR26" s="129">
        <v>275.53271000000001</v>
      </c>
      <c r="FS26" s="222" t="s">
        <v>472</v>
      </c>
      <c r="FT26" s="129">
        <v>22.354838709677409</v>
      </c>
      <c r="FU26" s="129">
        <v>275.53271000000001</v>
      </c>
      <c r="FV26" s="222" t="s">
        <v>472</v>
      </c>
      <c r="FW26" s="129">
        <v>22.354838709677409</v>
      </c>
      <c r="FX26" s="129">
        <v>275.53271000000001</v>
      </c>
      <c r="FY26" s="222" t="s">
        <v>472</v>
      </c>
      <c r="FZ26" s="129">
        <v>136.12903225806446</v>
      </c>
      <c r="GA26" s="129">
        <v>1655.1962599999999</v>
      </c>
      <c r="GB26" s="222" t="s">
        <v>472</v>
      </c>
      <c r="GC26" s="129">
        <v>136.12903225806446</v>
      </c>
      <c r="GD26" s="129">
        <v>1655.1962599999999</v>
      </c>
      <c r="GE26" s="222" t="s">
        <v>472</v>
      </c>
      <c r="GF26" s="129">
        <v>136.12903225806446</v>
      </c>
      <c r="GG26" s="129">
        <v>1655.1962599999999</v>
      </c>
      <c r="GH26" s="222" t="s">
        <v>472</v>
      </c>
      <c r="GI26" s="129">
        <v>136.12903225806446</v>
      </c>
      <c r="GJ26" s="129">
        <v>1655.1962599999999</v>
      </c>
      <c r="GK26" s="222" t="s">
        <v>472</v>
      </c>
      <c r="GL26" s="129">
        <v>136.12903225806446</v>
      </c>
      <c r="GM26" s="129">
        <v>1655.1962599999999</v>
      </c>
      <c r="GN26" s="222" t="s">
        <v>472</v>
      </c>
      <c r="GO26" s="129">
        <v>136.12903225806446</v>
      </c>
      <c r="GP26" s="129">
        <v>1655.1962599999999</v>
      </c>
      <c r="GQ26" s="222" t="s">
        <v>472</v>
      </c>
    </row>
    <row r="27" spans="1:199" s="69" customFormat="1" ht="6.6" x14ac:dyDescent="0.15">
      <c r="A27" s="75"/>
      <c r="B27" s="75"/>
      <c r="C27" s="75"/>
      <c r="D27" s="75"/>
      <c r="E27" s="75"/>
      <c r="F27" s="132"/>
      <c r="G27" s="75"/>
      <c r="H27" s="75"/>
      <c r="I27" s="75"/>
      <c r="J27" s="75"/>
      <c r="K27" s="75"/>
      <c r="L27" s="75"/>
      <c r="M27" s="75"/>
      <c r="N27" s="75"/>
      <c r="O27" s="75"/>
      <c r="P27" s="75"/>
      <c r="Q27" s="75"/>
      <c r="R27" s="76"/>
      <c r="S27" s="77"/>
      <c r="T27" s="226"/>
      <c r="U27" s="365"/>
      <c r="V27" s="75"/>
      <c r="W27" s="77"/>
      <c r="X27" s="77"/>
      <c r="Y27" s="229"/>
      <c r="Z27" s="335"/>
      <c r="AA27" s="77"/>
      <c r="AB27" s="229"/>
      <c r="AC27" s="77"/>
      <c r="AD27" s="77"/>
      <c r="AE27" s="229"/>
      <c r="AF27" s="77"/>
      <c r="AG27" s="77"/>
      <c r="AH27" s="229"/>
      <c r="AI27" s="77"/>
      <c r="AJ27" s="77"/>
      <c r="AK27" s="229"/>
      <c r="AL27" s="77"/>
      <c r="AM27" s="77"/>
      <c r="AN27" s="229"/>
      <c r="AO27" s="77"/>
      <c r="AP27" s="77"/>
      <c r="AQ27" s="229"/>
      <c r="AR27" s="77"/>
      <c r="AS27" s="77"/>
      <c r="AT27" s="229"/>
      <c r="AU27" s="77"/>
      <c r="AV27" s="77"/>
      <c r="AW27" s="229"/>
      <c r="AX27" s="77"/>
      <c r="AY27" s="77"/>
      <c r="AZ27" s="229"/>
      <c r="BA27" s="77"/>
      <c r="BB27" s="77"/>
      <c r="BC27" s="229"/>
      <c r="BD27" s="77"/>
      <c r="BE27" s="77"/>
      <c r="BF27" s="229"/>
      <c r="BG27" s="77"/>
      <c r="BH27" s="77"/>
      <c r="BI27" s="229"/>
      <c r="BJ27" s="77"/>
      <c r="BK27" s="77"/>
      <c r="BL27" s="229"/>
      <c r="BM27" s="77"/>
      <c r="BN27" s="77"/>
      <c r="BO27" s="229"/>
      <c r="BP27" s="77"/>
      <c r="BQ27" s="77"/>
      <c r="BR27" s="229"/>
      <c r="BS27" s="77"/>
      <c r="BT27" s="77"/>
      <c r="BU27" s="229"/>
      <c r="BV27" s="77"/>
      <c r="BW27" s="77"/>
      <c r="BX27" s="229"/>
      <c r="BY27" s="77"/>
      <c r="BZ27" s="77"/>
      <c r="CA27" s="229"/>
      <c r="CB27" s="77"/>
      <c r="CC27" s="77"/>
      <c r="CD27" s="229"/>
      <c r="CE27" s="77"/>
      <c r="CF27" s="77"/>
      <c r="CG27" s="229"/>
      <c r="CH27" s="77"/>
      <c r="CI27" s="77"/>
      <c r="CJ27" s="229"/>
      <c r="CK27" s="77"/>
      <c r="CL27" s="77"/>
      <c r="CM27" s="229"/>
      <c r="CN27" s="77"/>
      <c r="CO27" s="77"/>
      <c r="CP27" s="229"/>
      <c r="CQ27" s="77"/>
      <c r="CR27" s="77"/>
      <c r="CS27" s="229"/>
      <c r="CT27" s="77"/>
      <c r="CU27" s="77"/>
      <c r="CV27" s="229"/>
      <c r="CW27" s="77"/>
      <c r="CX27" s="77"/>
      <c r="CY27" s="229"/>
      <c r="CZ27" s="77"/>
      <c r="DA27" s="77"/>
      <c r="DB27" s="229"/>
      <c r="DC27" s="77"/>
      <c r="DD27" s="77"/>
      <c r="DE27" s="229"/>
      <c r="DF27" s="77"/>
      <c r="DG27" s="77"/>
      <c r="DH27" s="229"/>
      <c r="DI27" s="77"/>
      <c r="DJ27" s="77"/>
      <c r="DK27" s="229"/>
      <c r="DL27" s="77"/>
      <c r="DM27" s="77"/>
      <c r="DN27" s="229"/>
      <c r="DO27" s="77"/>
      <c r="DP27" s="77"/>
      <c r="DQ27" s="229"/>
      <c r="DR27" s="77"/>
      <c r="DS27" s="77"/>
      <c r="DT27" s="229"/>
      <c r="DU27" s="77"/>
      <c r="DV27" s="77"/>
      <c r="DW27" s="229"/>
      <c r="DX27" s="77"/>
      <c r="DY27" s="77"/>
      <c r="DZ27" s="229"/>
      <c r="EA27" s="77"/>
      <c r="EB27" s="77"/>
      <c r="EC27" s="229"/>
      <c r="ED27" s="77"/>
      <c r="EE27" s="77"/>
      <c r="EF27" s="229"/>
      <c r="EG27" s="77"/>
      <c r="EH27" s="77"/>
      <c r="EI27" s="229"/>
      <c r="EJ27" s="77"/>
      <c r="EK27" s="77"/>
      <c r="EL27" s="229"/>
      <c r="EM27" s="77"/>
      <c r="EN27" s="77"/>
      <c r="EO27" s="229"/>
      <c r="EP27" s="77"/>
      <c r="EQ27" s="77"/>
      <c r="ER27" s="229"/>
      <c r="ES27" s="77"/>
      <c r="ET27" s="77"/>
      <c r="EU27" s="229"/>
      <c r="EV27" s="77"/>
      <c r="EW27" s="77"/>
      <c r="EX27" s="229"/>
      <c r="EY27" s="77"/>
      <c r="EZ27" s="77"/>
      <c r="FA27" s="229"/>
      <c r="FB27" s="77"/>
      <c r="FC27" s="77"/>
      <c r="FD27" s="229"/>
      <c r="FE27" s="77"/>
      <c r="FF27" s="77"/>
      <c r="FG27" s="229"/>
      <c r="FH27" s="77"/>
      <c r="FI27" s="77"/>
      <c r="FJ27" s="229"/>
      <c r="FK27" s="77"/>
      <c r="FL27" s="77"/>
      <c r="FM27" s="229"/>
      <c r="FN27" s="77"/>
      <c r="FO27" s="77"/>
      <c r="FP27" s="229"/>
      <c r="FQ27" s="77"/>
      <c r="FR27" s="77"/>
      <c r="FS27" s="229"/>
      <c r="FT27" s="77"/>
      <c r="FU27" s="77"/>
      <c r="FV27" s="229"/>
      <c r="FW27" s="77"/>
      <c r="FX27" s="77"/>
      <c r="FY27" s="229"/>
      <c r="FZ27" s="77"/>
      <c r="GA27" s="77"/>
      <c r="GB27" s="229"/>
      <c r="GC27" s="77"/>
      <c r="GD27" s="77"/>
      <c r="GE27" s="229"/>
      <c r="GF27" s="77"/>
      <c r="GG27" s="77"/>
      <c r="GH27" s="229"/>
      <c r="GI27" s="77"/>
      <c r="GJ27" s="77"/>
      <c r="GK27" s="229"/>
      <c r="GL27" s="77"/>
      <c r="GM27" s="77"/>
      <c r="GN27" s="229"/>
      <c r="GO27" s="77"/>
      <c r="GP27" s="77"/>
      <c r="GQ27" s="229"/>
    </row>
    <row r="28" spans="1:199" s="69" customFormat="1" ht="6.6" x14ac:dyDescent="0.15">
      <c r="A28" s="75"/>
      <c r="B28" s="75"/>
      <c r="C28" s="75"/>
      <c r="D28" s="75"/>
      <c r="E28" s="75"/>
      <c r="F28" s="132"/>
      <c r="G28" s="75"/>
      <c r="H28" s="75"/>
      <c r="I28" s="75"/>
      <c r="J28" s="75"/>
      <c r="K28" s="75"/>
      <c r="L28" s="75"/>
      <c r="M28" s="75"/>
      <c r="N28" s="75"/>
      <c r="O28" s="75"/>
      <c r="P28" s="75"/>
      <c r="Q28" s="75"/>
      <c r="R28" s="76"/>
      <c r="S28" s="77"/>
      <c r="T28" s="226"/>
      <c r="U28" s="365"/>
      <c r="V28" s="75"/>
      <c r="W28" s="77"/>
      <c r="X28" s="77"/>
      <c r="Y28" s="229"/>
      <c r="Z28" s="335"/>
      <c r="AA28" s="77"/>
      <c r="AB28" s="229"/>
      <c r="AC28" s="77"/>
      <c r="AD28" s="77"/>
      <c r="AE28" s="229"/>
      <c r="AF28" s="77"/>
      <c r="AG28" s="77"/>
      <c r="AH28" s="229"/>
      <c r="AI28" s="77"/>
      <c r="AJ28" s="77"/>
      <c r="AK28" s="229"/>
      <c r="AL28" s="77"/>
      <c r="AM28" s="77"/>
      <c r="AN28" s="229"/>
      <c r="AO28" s="77"/>
      <c r="AP28" s="77"/>
      <c r="AQ28" s="229"/>
      <c r="AR28" s="77"/>
      <c r="AS28" s="77"/>
      <c r="AT28" s="229"/>
      <c r="AU28" s="77"/>
      <c r="AV28" s="77"/>
      <c r="AW28" s="229"/>
      <c r="AX28" s="77"/>
      <c r="AY28" s="77"/>
      <c r="AZ28" s="229"/>
      <c r="BA28" s="77"/>
      <c r="BB28" s="77"/>
      <c r="BC28" s="229"/>
      <c r="BD28" s="77"/>
      <c r="BE28" s="77"/>
      <c r="BF28" s="229"/>
      <c r="BG28" s="77"/>
      <c r="BH28" s="77"/>
      <c r="BI28" s="229"/>
      <c r="BJ28" s="77"/>
      <c r="BK28" s="77"/>
      <c r="BL28" s="229"/>
      <c r="BM28" s="77"/>
      <c r="BN28" s="77"/>
      <c r="BO28" s="229"/>
      <c r="BP28" s="77"/>
      <c r="BQ28" s="77"/>
      <c r="BR28" s="229"/>
      <c r="BS28" s="77"/>
      <c r="BT28" s="77"/>
      <c r="BU28" s="229"/>
      <c r="BV28" s="77"/>
      <c r="BW28" s="77"/>
      <c r="BX28" s="229"/>
      <c r="BY28" s="77"/>
      <c r="BZ28" s="77"/>
      <c r="CA28" s="229"/>
      <c r="CB28" s="77"/>
      <c r="CC28" s="77"/>
      <c r="CD28" s="229"/>
      <c r="CE28" s="77"/>
      <c r="CF28" s="77"/>
      <c r="CG28" s="229"/>
      <c r="CH28" s="77"/>
      <c r="CI28" s="77"/>
      <c r="CJ28" s="229"/>
      <c r="CK28" s="77"/>
      <c r="CL28" s="77"/>
      <c r="CM28" s="229"/>
      <c r="CN28" s="77"/>
      <c r="CO28" s="77"/>
      <c r="CP28" s="229"/>
      <c r="CQ28" s="77"/>
      <c r="CR28" s="77"/>
      <c r="CS28" s="229"/>
      <c r="CT28" s="77"/>
      <c r="CU28" s="77"/>
      <c r="CV28" s="229"/>
      <c r="CW28" s="77"/>
      <c r="CX28" s="77"/>
      <c r="CY28" s="229"/>
      <c r="CZ28" s="77"/>
      <c r="DA28" s="77"/>
      <c r="DB28" s="229"/>
      <c r="DC28" s="77"/>
      <c r="DD28" s="77"/>
      <c r="DE28" s="229"/>
      <c r="DF28" s="77"/>
      <c r="DG28" s="77"/>
      <c r="DH28" s="229"/>
      <c r="DI28" s="77"/>
      <c r="DJ28" s="77"/>
      <c r="DK28" s="229"/>
      <c r="DL28" s="77"/>
      <c r="DM28" s="77"/>
      <c r="DN28" s="229"/>
      <c r="DO28" s="77"/>
      <c r="DP28" s="77"/>
      <c r="DQ28" s="229"/>
      <c r="DR28" s="77"/>
      <c r="DS28" s="77"/>
      <c r="DT28" s="229"/>
      <c r="DU28" s="77"/>
      <c r="DV28" s="77"/>
      <c r="DW28" s="229"/>
      <c r="DX28" s="77"/>
      <c r="DY28" s="77"/>
      <c r="DZ28" s="229"/>
      <c r="EA28" s="77"/>
      <c r="EB28" s="77"/>
      <c r="EC28" s="229"/>
      <c r="ED28" s="77"/>
      <c r="EE28" s="77"/>
      <c r="EF28" s="229"/>
      <c r="EG28" s="77"/>
      <c r="EH28" s="77"/>
      <c r="EI28" s="229"/>
      <c r="EJ28" s="77"/>
      <c r="EK28" s="77"/>
      <c r="EL28" s="229"/>
      <c r="EM28" s="77"/>
      <c r="EN28" s="77"/>
      <c r="EO28" s="229"/>
      <c r="EP28" s="77"/>
      <c r="EQ28" s="77"/>
      <c r="ER28" s="229"/>
      <c r="ES28" s="77"/>
      <c r="ET28" s="77"/>
      <c r="EU28" s="229"/>
      <c r="EV28" s="77"/>
      <c r="EW28" s="77"/>
      <c r="EX28" s="229"/>
      <c r="EY28" s="77"/>
      <c r="EZ28" s="77"/>
      <c r="FA28" s="229"/>
      <c r="FB28" s="77"/>
      <c r="FC28" s="77"/>
      <c r="FD28" s="229"/>
      <c r="FE28" s="77"/>
      <c r="FF28" s="77"/>
      <c r="FG28" s="229"/>
      <c r="FH28" s="77"/>
      <c r="FI28" s="77"/>
      <c r="FJ28" s="229"/>
      <c r="FK28" s="77"/>
      <c r="FL28" s="77"/>
      <c r="FM28" s="229"/>
      <c r="FN28" s="77"/>
      <c r="FO28" s="77"/>
      <c r="FP28" s="229"/>
      <c r="FQ28" s="77"/>
      <c r="FR28" s="77"/>
      <c r="FS28" s="229"/>
      <c r="FT28" s="77"/>
      <c r="FU28" s="77"/>
      <c r="FV28" s="229"/>
      <c r="FW28" s="77"/>
      <c r="FX28" s="77"/>
      <c r="FY28" s="229"/>
      <c r="FZ28" s="77"/>
      <c r="GA28" s="77"/>
      <c r="GB28" s="229"/>
      <c r="GC28" s="77"/>
      <c r="GD28" s="77"/>
      <c r="GE28" s="229"/>
      <c r="GF28" s="77"/>
      <c r="GG28" s="77"/>
      <c r="GH28" s="229"/>
      <c r="GI28" s="77"/>
      <c r="GJ28" s="77"/>
      <c r="GK28" s="229"/>
      <c r="GL28" s="77"/>
      <c r="GM28" s="77"/>
      <c r="GN28" s="229"/>
      <c r="GO28" s="77"/>
      <c r="GP28" s="77"/>
      <c r="GQ28" s="229"/>
    </row>
    <row r="29" spans="1:199" s="30" customFormat="1" x14ac:dyDescent="0.25">
      <c r="A29" s="112"/>
      <c r="B29" s="112"/>
      <c r="C29" s="112"/>
      <c r="D29" s="112"/>
      <c r="E29" s="112"/>
      <c r="F29" s="299">
        <v>0</v>
      </c>
      <c r="G29" s="113" t="s">
        <v>85</v>
      </c>
      <c r="H29" s="113"/>
      <c r="I29" s="113"/>
      <c r="J29" s="113" t="s">
        <v>273</v>
      </c>
      <c r="K29" s="112"/>
      <c r="L29" s="112"/>
      <c r="M29" s="112"/>
      <c r="N29" s="112"/>
      <c r="O29" s="112"/>
      <c r="P29" s="112"/>
      <c r="Q29" s="112"/>
      <c r="R29" s="115">
        <v>1212.0517880948385</v>
      </c>
      <c r="S29" s="119">
        <v>1006</v>
      </c>
      <c r="T29" s="289">
        <v>-0.17000246203895347</v>
      </c>
      <c r="U29" s="367"/>
      <c r="V29" s="112"/>
      <c r="W29" s="119">
        <v>1212.0517880948385</v>
      </c>
      <c r="X29" s="119">
        <v>1006</v>
      </c>
      <c r="Y29" s="290">
        <v>-0.17000246203895347</v>
      </c>
      <c r="Z29" s="331">
        <v>1222.9073623904515</v>
      </c>
      <c r="AA29" s="119">
        <v>1006</v>
      </c>
      <c r="AB29" s="290">
        <v>-0.17737023184360959</v>
      </c>
      <c r="AC29" s="119">
        <v>1248.2370357468812</v>
      </c>
      <c r="AD29" s="119">
        <v>1006</v>
      </c>
      <c r="AE29" s="290">
        <v>-0.19406332996836534</v>
      </c>
      <c r="AF29" s="119">
        <v>1270.7307753560854</v>
      </c>
      <c r="AG29" s="119">
        <v>1006</v>
      </c>
      <c r="AH29" s="290">
        <v>-0.20832955374194212</v>
      </c>
      <c r="AI29" s="119">
        <v>1289.4432699689889</v>
      </c>
      <c r="AJ29" s="119">
        <v>1006</v>
      </c>
      <c r="AK29" s="290">
        <v>-0.2198183328963404</v>
      </c>
      <c r="AL29" s="119">
        <v>1307.4315044315267</v>
      </c>
      <c r="AM29" s="119">
        <v>1006</v>
      </c>
      <c r="AN29" s="290">
        <v>-0.23055242543095181</v>
      </c>
      <c r="AO29" s="119">
        <v>1335.9486650989672</v>
      </c>
      <c r="AP29" s="119">
        <v>1006</v>
      </c>
      <c r="AQ29" s="290">
        <v>-0.24697705362393144</v>
      </c>
      <c r="AR29" s="119">
        <v>1365.1900859167736</v>
      </c>
      <c r="AS29" s="119">
        <v>1006</v>
      </c>
      <c r="AT29" s="290">
        <v>-0.26310628067267622</v>
      </c>
      <c r="AU29" s="119">
        <v>1398.7770676367736</v>
      </c>
      <c r="AV29" s="119">
        <v>1006</v>
      </c>
      <c r="AW29" s="290">
        <v>-0.28080033389478454</v>
      </c>
      <c r="AX29" s="119">
        <v>1432.3640493567739</v>
      </c>
      <c r="AY29" s="119">
        <v>1006</v>
      </c>
      <c r="AZ29" s="290">
        <v>-0.2976645843270358</v>
      </c>
      <c r="BA29" s="119">
        <v>1464.1465478130103</v>
      </c>
      <c r="BB29" s="119">
        <v>1006</v>
      </c>
      <c r="BC29" s="290">
        <v>-0.31291030839593342</v>
      </c>
      <c r="BD29" s="119">
        <v>1495.1088961206444</v>
      </c>
      <c r="BE29" s="119">
        <v>1006</v>
      </c>
      <c r="BF29" s="290">
        <v>-0.32713931232014881</v>
      </c>
      <c r="BG29" s="119">
        <v>1531.1828038804297</v>
      </c>
      <c r="BH29" s="119">
        <v>1006</v>
      </c>
      <c r="BI29" s="290">
        <v>-0.34299157654427348</v>
      </c>
      <c r="BJ29" s="119">
        <v>1569.3013354210748</v>
      </c>
      <c r="BK29" s="119">
        <v>1006</v>
      </c>
      <c r="BL29" s="290">
        <v>-0.35895039576317561</v>
      </c>
      <c r="BM29" s="119">
        <v>1607.0646220192896</v>
      </c>
      <c r="BN29" s="119">
        <v>1006</v>
      </c>
      <c r="BO29" s="290">
        <v>-0.37401397167467171</v>
      </c>
      <c r="BP29" s="119">
        <v>1644.8139662442572</v>
      </c>
      <c r="BQ29" s="119">
        <v>1006</v>
      </c>
      <c r="BR29" s="290">
        <v>-0.3883806797329884</v>
      </c>
      <c r="BS29" s="119">
        <v>1680.7309979992247</v>
      </c>
      <c r="BT29" s="119">
        <v>1006</v>
      </c>
      <c r="BU29" s="290">
        <v>-0.40145091558520535</v>
      </c>
      <c r="BV29" s="119">
        <v>1714.2049464608588</v>
      </c>
      <c r="BW29" s="119">
        <v>1006</v>
      </c>
      <c r="BX29" s="290">
        <v>-0.41313901696702959</v>
      </c>
      <c r="BY29" s="119">
        <v>1747.9871061845147</v>
      </c>
      <c r="BZ29" s="119">
        <v>1027.88525</v>
      </c>
      <c r="CA29" s="290">
        <v>-0.41196062238487807</v>
      </c>
      <c r="CB29" s="119">
        <v>1773.9990232345149</v>
      </c>
      <c r="CC29" s="119">
        <v>1030.5370499999999</v>
      </c>
      <c r="CD29" s="290">
        <v>-0.41908815252838644</v>
      </c>
      <c r="CE29" s="119">
        <v>1800.0109402845155</v>
      </c>
      <c r="CF29" s="119">
        <v>1031.7193500000001</v>
      </c>
      <c r="CG29" s="290">
        <v>-0.42682606704772408</v>
      </c>
      <c r="CH29" s="119">
        <v>1832.7105321372578</v>
      </c>
      <c r="CI29" s="119">
        <v>1189.9330500000001</v>
      </c>
      <c r="CJ29" s="290">
        <v>-0.35072504406228727</v>
      </c>
      <c r="CK29" s="119">
        <v>1865.4101239900001</v>
      </c>
      <c r="CL29" s="119">
        <v>1210.38555</v>
      </c>
      <c r="CM29" s="290">
        <v>-0.35114239253132279</v>
      </c>
      <c r="CN29" s="119">
        <v>1906.8545153800537</v>
      </c>
      <c r="CO29" s="119">
        <v>1210.38555</v>
      </c>
      <c r="CP29" s="290">
        <v>-0.3652449412173645</v>
      </c>
      <c r="CQ29" s="119">
        <v>1954.5546912344623</v>
      </c>
      <c r="CR29" s="119">
        <v>1210.38555</v>
      </c>
      <c r="CS29" s="290">
        <v>-0.38073590090459852</v>
      </c>
      <c r="CT29" s="119">
        <v>1994.4899319833332</v>
      </c>
      <c r="CU29" s="119">
        <v>1210.38555</v>
      </c>
      <c r="CV29" s="290">
        <v>-0.39313529209125414</v>
      </c>
      <c r="CW29" s="119">
        <v>2028.4402079651072</v>
      </c>
      <c r="CX29" s="119">
        <v>1210.38555</v>
      </c>
      <c r="CY29" s="290">
        <v>-0.4032924681500788</v>
      </c>
      <c r="CZ29" s="119">
        <v>2060.5912509741929</v>
      </c>
      <c r="DA29" s="119">
        <v>1210.38555</v>
      </c>
      <c r="DB29" s="290">
        <v>-0.41260279086026314</v>
      </c>
      <c r="DC29" s="119">
        <v>2088.4657778559131</v>
      </c>
      <c r="DD29" s="119">
        <v>1210.38555</v>
      </c>
      <c r="DE29" s="290">
        <v>-0.42044271788708881</v>
      </c>
      <c r="DF29" s="119">
        <v>2116.4329606838696</v>
      </c>
      <c r="DG29" s="119">
        <v>1210.38555</v>
      </c>
      <c r="DH29" s="290">
        <v>-0.42810116243469593</v>
      </c>
      <c r="DI29" s="119">
        <v>2144.6317833774183</v>
      </c>
      <c r="DJ29" s="119">
        <v>1210.38555</v>
      </c>
      <c r="DK29" s="290">
        <v>-0.43562080941752374</v>
      </c>
      <c r="DL29" s="119">
        <v>2173.0851803667729</v>
      </c>
      <c r="DM29" s="119">
        <v>1210.38555</v>
      </c>
      <c r="DN29" s="290">
        <v>-0.44301053592583456</v>
      </c>
      <c r="DO29" s="119">
        <v>2205.9436194827085</v>
      </c>
      <c r="DP29" s="119">
        <v>1210.38555</v>
      </c>
      <c r="DQ29" s="290">
        <v>-0.45130712348675794</v>
      </c>
      <c r="DR29" s="119">
        <v>2239.2816579906021</v>
      </c>
      <c r="DS29" s="119">
        <v>1210.38555</v>
      </c>
      <c r="DT29" s="290">
        <v>-0.4594759682504041</v>
      </c>
      <c r="DU29" s="119">
        <v>2277.7191000499788</v>
      </c>
      <c r="DV29" s="119">
        <v>1210.38555</v>
      </c>
      <c r="DW29" s="290">
        <v>-0.46859753251687569</v>
      </c>
      <c r="DX29" s="119">
        <v>2317.0064427012694</v>
      </c>
      <c r="DY29" s="119">
        <v>1210.38555</v>
      </c>
      <c r="DZ29" s="290">
        <v>-0.47760803436140709</v>
      </c>
      <c r="EA29" s="119">
        <v>2352.2180001766674</v>
      </c>
      <c r="EB29" s="119">
        <v>1210.38555</v>
      </c>
      <c r="EC29" s="290">
        <v>-0.48542798758061884</v>
      </c>
      <c r="ED29" s="119">
        <v>2385.1278044329683</v>
      </c>
      <c r="EE29" s="119">
        <v>1210.38555</v>
      </c>
      <c r="EF29" s="290">
        <v>-0.49252801139192931</v>
      </c>
      <c r="EG29" s="119">
        <v>2417.7979417409679</v>
      </c>
      <c r="EH29" s="119">
        <v>1210.38555</v>
      </c>
      <c r="EI29" s="290">
        <v>-0.49938515162749886</v>
      </c>
      <c r="EJ29" s="119">
        <v>2450.2883288377411</v>
      </c>
      <c r="EK29" s="119">
        <v>1210.38555</v>
      </c>
      <c r="EL29" s="290">
        <v>-0.50602321540904993</v>
      </c>
      <c r="EM29" s="119">
        <v>2495.6843497151604</v>
      </c>
      <c r="EN29" s="119">
        <v>1210.38555</v>
      </c>
      <c r="EO29" s="290">
        <v>-0.51500855861914396</v>
      </c>
      <c r="EP29" s="119">
        <v>2533.7025518183859</v>
      </c>
      <c r="EQ29" s="119">
        <v>1210.38555</v>
      </c>
      <c r="ER29" s="290">
        <v>-0.52228585429993302</v>
      </c>
      <c r="ES29" s="119">
        <v>2559.6538641474185</v>
      </c>
      <c r="ET29" s="119">
        <v>1210.38555</v>
      </c>
      <c r="EU29" s="290">
        <v>-0.52712920799423757</v>
      </c>
      <c r="EV29" s="119">
        <v>2595.5388141280641</v>
      </c>
      <c r="EW29" s="119">
        <v>1210.38555</v>
      </c>
      <c r="EX29" s="290">
        <v>-0.53366694290541272</v>
      </c>
      <c r="EY29" s="119">
        <v>2631.4237641087093</v>
      </c>
      <c r="EZ29" s="119">
        <v>1210.38555</v>
      </c>
      <c r="FA29" s="290">
        <v>-0.54002636652102665</v>
      </c>
      <c r="FB29" s="119">
        <v>2668.9508874274743</v>
      </c>
      <c r="FC29" s="119">
        <v>1210.38555</v>
      </c>
      <c r="FD29" s="290">
        <v>-0.54649388428175383</v>
      </c>
      <c r="FE29" s="119">
        <v>2706.8720047907004</v>
      </c>
      <c r="FF29" s="119">
        <v>1210.38555</v>
      </c>
      <c r="FG29" s="290">
        <v>-0.55284714317565642</v>
      </c>
      <c r="FH29" s="119">
        <v>2740.580951912968</v>
      </c>
      <c r="FI29" s="119">
        <v>1210.38555</v>
      </c>
      <c r="FJ29" s="290">
        <v>-0.55834709091328538</v>
      </c>
      <c r="FK29" s="119">
        <v>2773.5878706617423</v>
      </c>
      <c r="FL29" s="119">
        <v>1210.38555</v>
      </c>
      <c r="FM29" s="290">
        <v>-0.56360295529010318</v>
      </c>
      <c r="FN29" s="119">
        <v>2808.0546004118805</v>
      </c>
      <c r="FO29" s="119">
        <v>1210.38555</v>
      </c>
      <c r="FP29" s="290">
        <v>-0.56895939636556114</v>
      </c>
      <c r="FQ29" s="119">
        <v>2842.8849304836863</v>
      </c>
      <c r="FR29" s="119">
        <v>1210.38555</v>
      </c>
      <c r="FS29" s="290">
        <v>-0.57424040029855661</v>
      </c>
      <c r="FT29" s="119">
        <v>2875.0631732475158</v>
      </c>
      <c r="FU29" s="119">
        <v>1210.38555</v>
      </c>
      <c r="FV29" s="290">
        <v>-0.57900558107291467</v>
      </c>
      <c r="FW29" s="119">
        <v>2904.8069199950965</v>
      </c>
      <c r="FX29" s="119">
        <v>1210.38555</v>
      </c>
      <c r="FY29" s="290">
        <v>-0.58331634998926429</v>
      </c>
      <c r="FZ29" s="119">
        <v>17549.329802204709</v>
      </c>
      <c r="GA29" s="119">
        <v>7262.3132999999998</v>
      </c>
      <c r="GB29" s="290">
        <v>-0.58617717133063163</v>
      </c>
      <c r="GC29" s="119">
        <v>17549.329802204709</v>
      </c>
      <c r="GD29" s="119">
        <v>7262.3132999999998</v>
      </c>
      <c r="GE29" s="290">
        <v>-0.58617717133063163</v>
      </c>
      <c r="GF29" s="119">
        <v>17549.329802204709</v>
      </c>
      <c r="GG29" s="119">
        <v>7262.3132999999998</v>
      </c>
      <c r="GH29" s="290">
        <v>-0.58617717133063163</v>
      </c>
      <c r="GI29" s="119">
        <v>17549.329802204709</v>
      </c>
      <c r="GJ29" s="119">
        <v>7262.3132999999998</v>
      </c>
      <c r="GK29" s="290">
        <v>-0.58617717133063163</v>
      </c>
      <c r="GL29" s="119">
        <v>17549.329802204709</v>
      </c>
      <c r="GM29" s="119">
        <v>7262.3132999999998</v>
      </c>
      <c r="GN29" s="290">
        <v>-0.58617717133063163</v>
      </c>
      <c r="GO29" s="119">
        <v>17549.329802204709</v>
      </c>
      <c r="GP29" s="119">
        <v>7262.3132999999998</v>
      </c>
      <c r="GQ29" s="290">
        <v>-0.58617717133063163</v>
      </c>
    </row>
    <row r="30" spans="1:199" s="30" customFormat="1" x14ac:dyDescent="0.25">
      <c r="A30" s="112"/>
      <c r="B30" s="112"/>
      <c r="C30" s="112"/>
      <c r="D30" s="112"/>
      <c r="E30" s="112"/>
      <c r="F30" s="299">
        <v>1</v>
      </c>
      <c r="G30" s="118" t="s">
        <v>87</v>
      </c>
      <c r="H30" s="113"/>
      <c r="I30" s="113"/>
      <c r="J30" s="113" t="s">
        <v>273</v>
      </c>
      <c r="K30" s="112"/>
      <c r="L30" s="112"/>
      <c r="M30" s="112"/>
      <c r="N30" s="112"/>
      <c r="O30" s="112"/>
      <c r="P30" s="112"/>
      <c r="Q30" s="112"/>
      <c r="R30" s="115">
        <v>1055.3344153632256</v>
      </c>
      <c r="S30" s="115">
        <v>806</v>
      </c>
      <c r="T30" s="241">
        <v>-0.23626104837811959</v>
      </c>
      <c r="U30" s="367"/>
      <c r="V30" s="112"/>
      <c r="W30" s="119">
        <v>1055.3344153632256</v>
      </c>
      <c r="X30" s="115">
        <v>806</v>
      </c>
      <c r="Y30" s="245">
        <v>-0.23626104837811959</v>
      </c>
      <c r="Z30" s="338">
        <v>1063.3540559116127</v>
      </c>
      <c r="AA30" s="115">
        <v>806</v>
      </c>
      <c r="AB30" s="245">
        <v>-0.24202104132755975</v>
      </c>
      <c r="AC30" s="115">
        <v>1082.0665505245158</v>
      </c>
      <c r="AD30" s="115">
        <v>806</v>
      </c>
      <c r="AE30" s="245">
        <v>-0.25512899404449441</v>
      </c>
      <c r="AF30" s="115">
        <v>1100.779045137419</v>
      </c>
      <c r="AG30" s="115">
        <v>806</v>
      </c>
      <c r="AH30" s="245">
        <v>-0.26779129421074632</v>
      </c>
      <c r="AI30" s="115">
        <v>1119.4915397503221</v>
      </c>
      <c r="AJ30" s="115">
        <v>806</v>
      </c>
      <c r="AK30" s="245">
        <v>-0.28003028930458862</v>
      </c>
      <c r="AL30" s="115">
        <v>1138.2040343632252</v>
      </c>
      <c r="AM30" s="115">
        <v>806</v>
      </c>
      <c r="AN30" s="245">
        <v>-0.29186685720111566</v>
      </c>
      <c r="AO30" s="115">
        <v>1171.7910160832253</v>
      </c>
      <c r="AP30" s="115">
        <v>806</v>
      </c>
      <c r="AQ30" s="245">
        <v>-0.31216403869172976</v>
      </c>
      <c r="AR30" s="115">
        <v>1205.3779978032253</v>
      </c>
      <c r="AS30" s="115">
        <v>806</v>
      </c>
      <c r="AT30" s="245">
        <v>-0.33133008776589823</v>
      </c>
      <c r="AU30" s="115">
        <v>1238.9649795232253</v>
      </c>
      <c r="AV30" s="115">
        <v>806</v>
      </c>
      <c r="AW30" s="245">
        <v>-0.34945699570123245</v>
      </c>
      <c r="AX30" s="115">
        <v>1272.5519612432254</v>
      </c>
      <c r="AY30" s="115">
        <v>806</v>
      </c>
      <c r="AZ30" s="245">
        <v>-0.36662704192245738</v>
      </c>
      <c r="BA30" s="115">
        <v>1306.3848350709673</v>
      </c>
      <c r="BB30" s="115">
        <v>806</v>
      </c>
      <c r="BC30" s="245">
        <v>-0.38303019266431138</v>
      </c>
      <c r="BD30" s="115">
        <v>1340.2177088987091</v>
      </c>
      <c r="BE30" s="115">
        <v>806</v>
      </c>
      <c r="BF30" s="245">
        <v>-0.39860517089994979</v>
      </c>
      <c r="BG30" s="115">
        <v>1374.050582726451</v>
      </c>
      <c r="BH30" s="115">
        <v>806</v>
      </c>
      <c r="BI30" s="245">
        <v>-0.41341315222857394</v>
      </c>
      <c r="BJ30" s="115">
        <v>1407.8834565541929</v>
      </c>
      <c r="BK30" s="115">
        <v>806</v>
      </c>
      <c r="BL30" s="245">
        <v>-0.42750943180148443</v>
      </c>
      <c r="BM30" s="115">
        <v>1443.3771904178918</v>
      </c>
      <c r="BN30" s="115">
        <v>806</v>
      </c>
      <c r="BO30" s="245">
        <v>-0.44158740670784474</v>
      </c>
      <c r="BP30" s="115">
        <v>1480.1165693085586</v>
      </c>
      <c r="BQ30" s="115">
        <v>806</v>
      </c>
      <c r="BR30" s="245">
        <v>-0.45544829595649644</v>
      </c>
      <c r="BS30" s="115">
        <v>1516.8559481992252</v>
      </c>
      <c r="BT30" s="115">
        <v>806</v>
      </c>
      <c r="BU30" s="245">
        <v>-0.46863774311801737</v>
      </c>
      <c r="BV30" s="115">
        <v>1553.5953270898917</v>
      </c>
      <c r="BW30" s="115">
        <v>806</v>
      </c>
      <c r="BX30" s="245">
        <v>-0.48120338292356074</v>
      </c>
      <c r="BY30" s="115">
        <v>1589.7099371199993</v>
      </c>
      <c r="BZ30" s="115">
        <v>812.75525000000005</v>
      </c>
      <c r="CA30" s="245">
        <v>-0.48873990718556526</v>
      </c>
      <c r="CB30" s="115">
        <v>1624.262624998709</v>
      </c>
      <c r="CC30" s="115">
        <v>840.12805000000003</v>
      </c>
      <c r="CD30" s="245">
        <v>-0.4827634170301322</v>
      </c>
      <c r="CE30" s="115">
        <v>1658.8153128774188</v>
      </c>
      <c r="CF30" s="115">
        <v>869.08035000000007</v>
      </c>
      <c r="CG30" s="245">
        <v>-0.4760837187519848</v>
      </c>
      <c r="CH30" s="115">
        <v>1693.3680007561286</v>
      </c>
      <c r="CI30" s="115">
        <v>913.31505000000004</v>
      </c>
      <c r="CJ30" s="245">
        <v>-0.46065176051975504</v>
      </c>
      <c r="CK30" s="115">
        <v>1727.9206886348384</v>
      </c>
      <c r="CL30" s="115">
        <v>928.76755000000003</v>
      </c>
      <c r="CM30" s="245">
        <v>-0.46249410860762225</v>
      </c>
      <c r="CN30" s="115">
        <v>1761.4041202432254</v>
      </c>
      <c r="CO30" s="115">
        <v>928.76755000000003</v>
      </c>
      <c r="CP30" s="245">
        <v>-0.47271183294850577</v>
      </c>
      <c r="CQ30" s="115">
        <v>1794.7093424732254</v>
      </c>
      <c r="CR30" s="115">
        <v>928.76755000000003</v>
      </c>
      <c r="CS30" s="245">
        <v>-0.4824969547881785</v>
      </c>
      <c r="CT30" s="115">
        <v>1828.0145647032255</v>
      </c>
      <c r="CU30" s="115">
        <v>928.76755000000003</v>
      </c>
      <c r="CV30" s="245">
        <v>-0.4919255196685024</v>
      </c>
      <c r="CW30" s="115">
        <v>1861.3197869332255</v>
      </c>
      <c r="CX30" s="115">
        <v>928.76755000000003</v>
      </c>
      <c r="CY30" s="245">
        <v>-0.50101666757098773</v>
      </c>
      <c r="CZ30" s="115">
        <v>1894.8670019903223</v>
      </c>
      <c r="DA30" s="115">
        <v>928.76755000000003</v>
      </c>
      <c r="DB30" s="245">
        <v>-0.50985079743093042</v>
      </c>
      <c r="DC30" s="115">
        <v>1928.5957116677416</v>
      </c>
      <c r="DD30" s="115">
        <v>928.76755000000003</v>
      </c>
      <c r="DE30" s="245">
        <v>-0.51842288957655425</v>
      </c>
      <c r="DF30" s="115">
        <v>1962.324421345161</v>
      </c>
      <c r="DG30" s="115">
        <v>928.76755000000003</v>
      </c>
      <c r="DH30" s="245">
        <v>-0.52670030505794974</v>
      </c>
      <c r="DI30" s="115">
        <v>1996.0531310225804</v>
      </c>
      <c r="DJ30" s="115">
        <v>928.76755000000003</v>
      </c>
      <c r="DK30" s="245">
        <v>-0.53469798194991369</v>
      </c>
      <c r="DL30" s="115">
        <v>2029.2464311409674</v>
      </c>
      <c r="DM30" s="115">
        <v>928.76755000000003</v>
      </c>
      <c r="DN30" s="245">
        <v>-0.54230913715206597</v>
      </c>
      <c r="DO30" s="115">
        <v>2059.2272739051609</v>
      </c>
      <c r="DP30" s="115">
        <v>928.76755000000003</v>
      </c>
      <c r="DQ30" s="245">
        <v>-0.54897278131001725</v>
      </c>
      <c r="DR30" s="115">
        <v>2089.2081166693547</v>
      </c>
      <c r="DS30" s="115">
        <v>928.76755000000003</v>
      </c>
      <c r="DT30" s="245">
        <v>-0.55544517437513385</v>
      </c>
      <c r="DU30" s="115">
        <v>2119.1889594335485</v>
      </c>
      <c r="DV30" s="115">
        <v>928.76755000000003</v>
      </c>
      <c r="DW30" s="245">
        <v>-0.56173443341821849</v>
      </c>
      <c r="DX30" s="115">
        <v>2149.1698021977422</v>
      </c>
      <c r="DY30" s="115">
        <v>928.76755000000003</v>
      </c>
      <c r="DZ30" s="245">
        <v>-0.56784822257867118</v>
      </c>
      <c r="EA30" s="115">
        <v>2183.640757273226</v>
      </c>
      <c r="EB30" s="115">
        <v>928.76755000000003</v>
      </c>
      <c r="EC30" s="245">
        <v>-0.57467017094891637</v>
      </c>
      <c r="ED30" s="115">
        <v>2219.9077572732258</v>
      </c>
      <c r="EE30" s="115">
        <v>928.76755000000003</v>
      </c>
      <c r="EF30" s="245">
        <v>-0.5816188546767227</v>
      </c>
      <c r="EG30" s="115">
        <v>2256.1747572732256</v>
      </c>
      <c r="EH30" s="115">
        <v>928.76755000000003</v>
      </c>
      <c r="EI30" s="245">
        <v>-0.58834414443919558</v>
      </c>
      <c r="EJ30" s="115">
        <v>2292.4417572732254</v>
      </c>
      <c r="EK30" s="115">
        <v>928.76755000000003</v>
      </c>
      <c r="EL30" s="245">
        <v>-0.59485664268097493</v>
      </c>
      <c r="EM30" s="115">
        <v>2327.620918563548</v>
      </c>
      <c r="EN30" s="115">
        <v>928.76755000000003</v>
      </c>
      <c r="EO30" s="245">
        <v>-0.60097989213244685</v>
      </c>
      <c r="EP30" s="115">
        <v>2361.3496282409674</v>
      </c>
      <c r="EQ30" s="115">
        <v>928.76755000000003</v>
      </c>
      <c r="ER30" s="245">
        <v>-0.60667935874796153</v>
      </c>
      <c r="ES30" s="115">
        <v>2395.0783379183868</v>
      </c>
      <c r="ET30" s="115">
        <v>928.76755000000003</v>
      </c>
      <c r="EU30" s="245">
        <v>-0.61221829979590081</v>
      </c>
      <c r="EV30" s="115">
        <v>2428.8070475958061</v>
      </c>
      <c r="EW30" s="115">
        <v>928.76755000000003</v>
      </c>
      <c r="EX30" s="245">
        <v>-0.61760340290540761</v>
      </c>
      <c r="EY30" s="115">
        <v>2462.5357572732255</v>
      </c>
      <c r="EZ30" s="115">
        <v>928.76755000000003</v>
      </c>
      <c r="FA30" s="245">
        <v>-0.62284098931077958</v>
      </c>
      <c r="FB30" s="115">
        <v>2497.6989163252256</v>
      </c>
      <c r="FC30" s="115">
        <v>928.76755000000003</v>
      </c>
      <c r="FD30" s="245">
        <v>-0.62815071747460172</v>
      </c>
      <c r="FE30" s="115">
        <v>2532.8620753772257</v>
      </c>
      <c r="FF30" s="115">
        <v>928.76755000000003</v>
      </c>
      <c r="FG30" s="245">
        <v>-0.63331301809567486</v>
      </c>
      <c r="FH30" s="115">
        <v>2568.0252344292257</v>
      </c>
      <c r="FI30" s="115">
        <v>928.76755000000003</v>
      </c>
      <c r="FJ30" s="245">
        <v>-0.63833394721044101</v>
      </c>
      <c r="FK30" s="115">
        <v>2603.1883934812258</v>
      </c>
      <c r="FL30" s="115">
        <v>928.76755000000003</v>
      </c>
      <c r="FM30" s="245">
        <v>-0.64321923364218536</v>
      </c>
      <c r="FN30" s="115">
        <v>2637.3269458370969</v>
      </c>
      <c r="FO30" s="115">
        <v>928.76755000000003</v>
      </c>
      <c r="FP30" s="245">
        <v>-0.6478375381307887</v>
      </c>
      <c r="FQ30" s="115">
        <v>2671.0556555145163</v>
      </c>
      <c r="FR30" s="115">
        <v>928.76755000000003</v>
      </c>
      <c r="FS30" s="245">
        <v>-0.65228446360429926</v>
      </c>
      <c r="FT30" s="115">
        <v>2704.7843651919356</v>
      </c>
      <c r="FU30" s="115">
        <v>928.76755000000003</v>
      </c>
      <c r="FV30" s="245">
        <v>-0.65662048259655137</v>
      </c>
      <c r="FW30" s="115">
        <v>2738.513074869355</v>
      </c>
      <c r="FX30" s="115">
        <v>928.76755000000003</v>
      </c>
      <c r="FY30" s="245">
        <v>-0.66084969302390195</v>
      </c>
      <c r="FZ30" s="115">
        <v>16576.630062119355</v>
      </c>
      <c r="GA30" s="115">
        <v>5573.6053000000011</v>
      </c>
      <c r="GB30" s="245">
        <v>-0.66376728689043296</v>
      </c>
      <c r="GC30" s="115">
        <v>16576.630062119355</v>
      </c>
      <c r="GD30" s="115">
        <v>5573.6053000000011</v>
      </c>
      <c r="GE30" s="245">
        <v>-0.66376728689043296</v>
      </c>
      <c r="GF30" s="115">
        <v>16576.630062119355</v>
      </c>
      <c r="GG30" s="115">
        <v>5573.6053000000011</v>
      </c>
      <c r="GH30" s="245">
        <v>-0.66376728689043296</v>
      </c>
      <c r="GI30" s="115">
        <v>16576.630062119355</v>
      </c>
      <c r="GJ30" s="115">
        <v>5573.6053000000011</v>
      </c>
      <c r="GK30" s="245">
        <v>-0.66376728689043296</v>
      </c>
      <c r="GL30" s="115">
        <v>16576.630062119355</v>
      </c>
      <c r="GM30" s="115">
        <v>5573.6053000000011</v>
      </c>
      <c r="GN30" s="245">
        <v>-0.66376728689043296</v>
      </c>
      <c r="GO30" s="115">
        <v>16576.630062119355</v>
      </c>
      <c r="GP30" s="115">
        <v>5573.6053000000011</v>
      </c>
      <c r="GQ30" s="245">
        <v>-0.66376728689043296</v>
      </c>
    </row>
    <row r="31" spans="1:199" s="7" customFormat="1" x14ac:dyDescent="0.25">
      <c r="A31" s="106"/>
      <c r="B31" s="106"/>
      <c r="C31" s="106"/>
      <c r="D31" s="106"/>
      <c r="E31" s="106"/>
      <c r="F31" s="301">
        <v>1</v>
      </c>
      <c r="G31" s="108" t="s">
        <v>86</v>
      </c>
      <c r="H31" s="109"/>
      <c r="I31" s="109"/>
      <c r="J31" s="109" t="s">
        <v>273</v>
      </c>
      <c r="K31" s="106"/>
      <c r="L31" s="106"/>
      <c r="M31" s="106"/>
      <c r="N31" s="106"/>
      <c r="O31" s="106"/>
      <c r="P31" s="106"/>
      <c r="Q31" s="106"/>
      <c r="R31" s="73">
        <v>156.71737273161284</v>
      </c>
      <c r="S31" s="111">
        <v>200</v>
      </c>
      <c r="T31" s="215">
        <v>0.2761827008324792</v>
      </c>
      <c r="U31" s="360"/>
      <c r="V31" s="106"/>
      <c r="W31" s="111">
        <v>156.71737273161284</v>
      </c>
      <c r="X31" s="111">
        <v>200</v>
      </c>
      <c r="Y31" s="216">
        <v>0.2761827008324792</v>
      </c>
      <c r="Z31" s="336">
        <v>159.55330647883864</v>
      </c>
      <c r="AA31" s="111">
        <v>200</v>
      </c>
      <c r="AB31" s="216">
        <v>0.25349956333575424</v>
      </c>
      <c r="AC31" s="111">
        <v>166.17048522236539</v>
      </c>
      <c r="AD31" s="111">
        <v>200</v>
      </c>
      <c r="AE31" s="216">
        <v>0.2035831738251517</v>
      </c>
      <c r="AF31" s="111">
        <v>169.95173021866648</v>
      </c>
      <c r="AG31" s="111">
        <v>200</v>
      </c>
      <c r="AH31" s="216">
        <v>0.17680473004112549</v>
      </c>
      <c r="AI31" s="111">
        <v>169.9517302186668</v>
      </c>
      <c r="AJ31" s="111">
        <v>200</v>
      </c>
      <c r="AK31" s="216">
        <v>0.17680473004112332</v>
      </c>
      <c r="AL31" s="111">
        <v>169.22747006830144</v>
      </c>
      <c r="AM31" s="111">
        <v>200</v>
      </c>
      <c r="AN31" s="216">
        <v>0.18184122187301233</v>
      </c>
      <c r="AO31" s="111">
        <v>164.15764901574204</v>
      </c>
      <c r="AP31" s="111">
        <v>200</v>
      </c>
      <c r="AQ31" s="216">
        <v>0.21834103496950563</v>
      </c>
      <c r="AR31" s="111">
        <v>159.81208811354827</v>
      </c>
      <c r="AS31" s="111">
        <v>200</v>
      </c>
      <c r="AT31" s="216">
        <v>0.25146978780414764</v>
      </c>
      <c r="AU31" s="111">
        <v>159.81208811354838</v>
      </c>
      <c r="AV31" s="111">
        <v>200</v>
      </c>
      <c r="AW31" s="216">
        <v>0.25146978780414675</v>
      </c>
      <c r="AX31" s="111">
        <v>159.81208811354847</v>
      </c>
      <c r="AY31" s="111">
        <v>200</v>
      </c>
      <c r="AZ31" s="216">
        <v>0.25146978780414608</v>
      </c>
      <c r="BA31" s="111">
        <v>157.76171274204296</v>
      </c>
      <c r="BB31" s="111">
        <v>200</v>
      </c>
      <c r="BC31" s="216">
        <v>0.26773471537432592</v>
      </c>
      <c r="BD31" s="111">
        <v>154.89118722193533</v>
      </c>
      <c r="BE31" s="111">
        <v>200</v>
      </c>
      <c r="BF31" s="216">
        <v>0.29122904657855492</v>
      </c>
      <c r="BG31" s="111">
        <v>157.13222115397869</v>
      </c>
      <c r="BH31" s="111">
        <v>200</v>
      </c>
      <c r="BI31" s="216">
        <v>0.27281342127795583</v>
      </c>
      <c r="BJ31" s="111">
        <v>161.41787886688186</v>
      </c>
      <c r="BK31" s="111">
        <v>200</v>
      </c>
      <c r="BL31" s="216">
        <v>0.2390201222067603</v>
      </c>
      <c r="BM31" s="111">
        <v>163.68743160139772</v>
      </c>
      <c r="BN31" s="111">
        <v>200</v>
      </c>
      <c r="BO31" s="216">
        <v>0.22184090765764211</v>
      </c>
      <c r="BP31" s="111">
        <v>164.69739693569875</v>
      </c>
      <c r="BQ31" s="111">
        <v>200</v>
      </c>
      <c r="BR31" s="216">
        <v>0.21434827581448732</v>
      </c>
      <c r="BS31" s="111">
        <v>163.87504979999949</v>
      </c>
      <c r="BT31" s="111">
        <v>200</v>
      </c>
      <c r="BU31" s="216">
        <v>0.22044203949343744</v>
      </c>
      <c r="BV31" s="111">
        <v>160.60961937096707</v>
      </c>
      <c r="BW31" s="111">
        <v>200</v>
      </c>
      <c r="BX31" s="216">
        <v>0.24525542606542916</v>
      </c>
      <c r="BY31" s="111">
        <v>158.27716906451542</v>
      </c>
      <c r="BZ31" s="111">
        <v>215.13</v>
      </c>
      <c r="CA31" s="216">
        <v>0.3591979264698042</v>
      </c>
      <c r="CB31" s="111">
        <v>149.73639823580578</v>
      </c>
      <c r="CC31" s="111">
        <v>190.40899999999999</v>
      </c>
      <c r="CD31" s="216">
        <v>0.27162802260104291</v>
      </c>
      <c r="CE31" s="111">
        <v>141.19562740709668</v>
      </c>
      <c r="CF31" s="111">
        <v>162.63899999999998</v>
      </c>
      <c r="CG31" s="216">
        <v>0.1518699480053837</v>
      </c>
      <c r="CH31" s="111">
        <v>139.34253138112931</v>
      </c>
      <c r="CI31" s="111">
        <v>276.61799999999994</v>
      </c>
      <c r="CJ31" s="216">
        <v>0.98516560061188463</v>
      </c>
      <c r="CK31" s="111">
        <v>137.48943535516165</v>
      </c>
      <c r="CL31" s="111">
        <v>281.61799999999994</v>
      </c>
      <c r="CM31" s="216">
        <v>1.0482882868238312</v>
      </c>
      <c r="CN31" s="111">
        <v>145.45039513682838</v>
      </c>
      <c r="CO31" s="111">
        <v>281.61799999999994</v>
      </c>
      <c r="CP31" s="216">
        <v>0.93617899583617981</v>
      </c>
      <c r="CQ31" s="111">
        <v>159.84534876123695</v>
      </c>
      <c r="CR31" s="111">
        <v>281.61799999999994</v>
      </c>
      <c r="CS31" s="216">
        <v>0.76181541835575317</v>
      </c>
      <c r="CT31" s="111">
        <v>166.4753672801078</v>
      </c>
      <c r="CU31" s="111">
        <v>281.61799999999994</v>
      </c>
      <c r="CV31" s="216">
        <v>0.69164966926401583</v>
      </c>
      <c r="CW31" s="111">
        <v>167.12042103188182</v>
      </c>
      <c r="CX31" s="111">
        <v>281.61799999999994</v>
      </c>
      <c r="CY31" s="216">
        <v>0.68512021607625817</v>
      </c>
      <c r="CZ31" s="111">
        <v>165.72424898387078</v>
      </c>
      <c r="DA31" s="111">
        <v>281.61799999999994</v>
      </c>
      <c r="DB31" s="216">
        <v>0.69931679719006357</v>
      </c>
      <c r="DC31" s="111">
        <v>159.87006618817125</v>
      </c>
      <c r="DD31" s="111">
        <v>281.61799999999994</v>
      </c>
      <c r="DE31" s="216">
        <v>0.76154302499961557</v>
      </c>
      <c r="DF31" s="111">
        <v>154.10853933870857</v>
      </c>
      <c r="DG31" s="111">
        <v>281.61799999999994</v>
      </c>
      <c r="DH31" s="216">
        <v>0.82740035826985403</v>
      </c>
      <c r="DI31" s="111">
        <v>148.57865235483774</v>
      </c>
      <c r="DJ31" s="111">
        <v>281.61799999999994</v>
      </c>
      <c r="DK31" s="216">
        <v>0.89541361115213003</v>
      </c>
      <c r="DL31" s="111">
        <v>143.83874922580566</v>
      </c>
      <c r="DM31" s="111">
        <v>281.61799999999994</v>
      </c>
      <c r="DN31" s="216">
        <v>0.95787297592459697</v>
      </c>
      <c r="DO31" s="111">
        <v>146.71634557754774</v>
      </c>
      <c r="DP31" s="111">
        <v>281.61799999999994</v>
      </c>
      <c r="DQ31" s="216">
        <v>0.91947256381974951</v>
      </c>
      <c r="DR31" s="111">
        <v>150.07354132124718</v>
      </c>
      <c r="DS31" s="111">
        <v>281.61799999999994</v>
      </c>
      <c r="DT31" s="216">
        <v>0.87653331507096854</v>
      </c>
      <c r="DU31" s="111">
        <v>158.53014061643043</v>
      </c>
      <c r="DV31" s="111">
        <v>281.61799999999994</v>
      </c>
      <c r="DW31" s="216">
        <v>0.77643190692289332</v>
      </c>
      <c r="DX31" s="111">
        <v>167.83664050352729</v>
      </c>
      <c r="DY31" s="111">
        <v>281.61799999999994</v>
      </c>
      <c r="DZ31" s="216">
        <v>0.67792920041247717</v>
      </c>
      <c r="EA31" s="111">
        <v>168.57724290344157</v>
      </c>
      <c r="EB31" s="111">
        <v>281.61799999999994</v>
      </c>
      <c r="EC31" s="216">
        <v>0.67055763369736898</v>
      </c>
      <c r="ED31" s="111">
        <v>165.22004715974265</v>
      </c>
      <c r="EE31" s="111">
        <v>281.61799999999994</v>
      </c>
      <c r="EF31" s="216">
        <v>0.70450260026689238</v>
      </c>
      <c r="EG31" s="111">
        <v>161.62318446774213</v>
      </c>
      <c r="EH31" s="111">
        <v>281.61799999999994</v>
      </c>
      <c r="EI31" s="216">
        <v>0.74243565938528577</v>
      </c>
      <c r="EJ31" s="111">
        <v>157.84657156451584</v>
      </c>
      <c r="EK31" s="111">
        <v>281.61799999999994</v>
      </c>
      <c r="EL31" s="216">
        <v>0.78412490818589375</v>
      </c>
      <c r="EM31" s="111">
        <v>168.06343115161226</v>
      </c>
      <c r="EN31" s="111">
        <v>281.61799999999994</v>
      </c>
      <c r="EO31" s="216">
        <v>0.6756649443027769</v>
      </c>
      <c r="EP31" s="111">
        <v>172.35292357741858</v>
      </c>
      <c r="EQ31" s="111">
        <v>281.61799999999994</v>
      </c>
      <c r="ER31" s="216">
        <v>0.63396125899483791</v>
      </c>
      <c r="ES31" s="111">
        <v>164.57552622903174</v>
      </c>
      <c r="ET31" s="111">
        <v>281.61799999999994</v>
      </c>
      <c r="EU31" s="216">
        <v>0.71117787955960043</v>
      </c>
      <c r="EV31" s="111">
        <v>166.73176653225786</v>
      </c>
      <c r="EW31" s="111">
        <v>281.61799999999994</v>
      </c>
      <c r="EX31" s="216">
        <v>0.68904825911212819</v>
      </c>
      <c r="EY31" s="111">
        <v>168.88800683548374</v>
      </c>
      <c r="EZ31" s="111">
        <v>281.61799999999994</v>
      </c>
      <c r="FA31" s="216">
        <v>0.66748370874154572</v>
      </c>
      <c r="FB31" s="111">
        <v>171.25197110224892</v>
      </c>
      <c r="FC31" s="111">
        <v>281.61799999999994</v>
      </c>
      <c r="FD31" s="216">
        <v>0.6444657435905079</v>
      </c>
      <c r="FE31" s="111">
        <v>174.00992941347477</v>
      </c>
      <c r="FF31" s="111">
        <v>281.61799999999994</v>
      </c>
      <c r="FG31" s="216">
        <v>0.61840189780682908</v>
      </c>
      <c r="FH31" s="111">
        <v>172.55571748374203</v>
      </c>
      <c r="FI31" s="111">
        <v>281.61799999999994</v>
      </c>
      <c r="FJ31" s="216">
        <v>0.63204096686355016</v>
      </c>
      <c r="FK31" s="111">
        <v>170.39947718051644</v>
      </c>
      <c r="FL31" s="111">
        <v>281.61799999999994</v>
      </c>
      <c r="FM31" s="216">
        <v>0.65269286420205208</v>
      </c>
      <c r="FN31" s="111">
        <v>170.7276545747834</v>
      </c>
      <c r="FO31" s="111">
        <v>281.61799999999994</v>
      </c>
      <c r="FP31" s="216">
        <v>0.64951601251362312</v>
      </c>
      <c r="FQ31" s="111">
        <v>171.82927496917006</v>
      </c>
      <c r="FR31" s="111">
        <v>281.61799999999994</v>
      </c>
      <c r="FS31" s="216">
        <v>0.63894074540283308</v>
      </c>
      <c r="FT31" s="111">
        <v>170.27880805558019</v>
      </c>
      <c r="FU31" s="111">
        <v>281.61799999999994</v>
      </c>
      <c r="FV31" s="216">
        <v>0.65386405516814439</v>
      </c>
      <c r="FW31" s="111">
        <v>166.29384512574154</v>
      </c>
      <c r="FX31" s="111">
        <v>281.61799999999994</v>
      </c>
      <c r="FY31" s="216">
        <v>0.69349623124690585</v>
      </c>
      <c r="FZ31" s="111">
        <v>974.6997400853528</v>
      </c>
      <c r="GA31" s="111">
        <v>1690.7079999999996</v>
      </c>
      <c r="GB31" s="216">
        <v>0.73459367071540127</v>
      </c>
      <c r="GC31" s="111">
        <v>974.6997400853528</v>
      </c>
      <c r="GD31" s="111">
        <v>1690.7079999999996</v>
      </c>
      <c r="GE31" s="216">
        <v>0.73459367071540127</v>
      </c>
      <c r="GF31" s="111">
        <v>974.6997400853528</v>
      </c>
      <c r="GG31" s="111">
        <v>1690.7079999999996</v>
      </c>
      <c r="GH31" s="216">
        <v>0.73459367071540127</v>
      </c>
      <c r="GI31" s="111">
        <v>974.6997400853528</v>
      </c>
      <c r="GJ31" s="111">
        <v>1690.7079999999996</v>
      </c>
      <c r="GK31" s="216">
        <v>0.73459367071540127</v>
      </c>
      <c r="GL31" s="111">
        <v>974.6997400853528</v>
      </c>
      <c r="GM31" s="111">
        <v>1690.7079999999996</v>
      </c>
      <c r="GN31" s="216">
        <v>0.73459367071540127</v>
      </c>
      <c r="GO31" s="111">
        <v>974.6997400853528</v>
      </c>
      <c r="GP31" s="111">
        <v>1690.7079999999996</v>
      </c>
      <c r="GQ31" s="216">
        <v>0.73459367071540127</v>
      </c>
    </row>
    <row r="32" spans="1:199" s="36" customFormat="1" ht="10.199999999999999" x14ac:dyDescent="0.2">
      <c r="A32" s="126"/>
      <c r="B32" s="126"/>
      <c r="C32" s="126"/>
      <c r="D32" s="126"/>
      <c r="E32" s="126"/>
      <c r="F32" s="127">
        <v>2</v>
      </c>
      <c r="G32" s="128" t="s">
        <v>88</v>
      </c>
      <c r="H32" s="114"/>
      <c r="I32" s="114"/>
      <c r="J32" s="114" t="s">
        <v>273</v>
      </c>
      <c r="K32" s="126"/>
      <c r="L32" s="126"/>
      <c r="M32" s="126"/>
      <c r="N32" s="126"/>
      <c r="O32" s="126"/>
      <c r="P32" s="126"/>
      <c r="Q32" s="126"/>
      <c r="R32" s="129">
        <v>0</v>
      </c>
      <c r="S32" s="129">
        <v>0</v>
      </c>
      <c r="T32" s="219">
        <v>0</v>
      </c>
      <c r="U32" s="366"/>
      <c r="V32" s="126"/>
      <c r="W32" s="129">
        <v>0</v>
      </c>
      <c r="X32" s="129">
        <v>0</v>
      </c>
      <c r="Y32" s="222">
        <v>0</v>
      </c>
      <c r="Z32" s="337">
        <v>0</v>
      </c>
      <c r="AA32" s="129">
        <v>0</v>
      </c>
      <c r="AB32" s="222">
        <v>0</v>
      </c>
      <c r="AC32" s="129">
        <v>0</v>
      </c>
      <c r="AD32" s="129">
        <v>0</v>
      </c>
      <c r="AE32" s="222">
        <v>0</v>
      </c>
      <c r="AF32" s="129">
        <v>0</v>
      </c>
      <c r="AG32" s="129">
        <v>0</v>
      </c>
      <c r="AH32" s="222">
        <v>0</v>
      </c>
      <c r="AI32" s="129">
        <v>0</v>
      </c>
      <c r="AJ32" s="129">
        <v>0</v>
      </c>
      <c r="AK32" s="222">
        <v>0</v>
      </c>
      <c r="AL32" s="129">
        <v>0</v>
      </c>
      <c r="AM32" s="129">
        <v>0</v>
      </c>
      <c r="AN32" s="222">
        <v>0</v>
      </c>
      <c r="AO32" s="129">
        <v>0</v>
      </c>
      <c r="AP32" s="129">
        <v>0</v>
      </c>
      <c r="AQ32" s="222">
        <v>0</v>
      </c>
      <c r="AR32" s="129">
        <v>0</v>
      </c>
      <c r="AS32" s="129">
        <v>0</v>
      </c>
      <c r="AT32" s="222">
        <v>0</v>
      </c>
      <c r="AU32" s="129">
        <v>0</v>
      </c>
      <c r="AV32" s="129">
        <v>0</v>
      </c>
      <c r="AW32" s="222">
        <v>0</v>
      </c>
      <c r="AX32" s="129">
        <v>0</v>
      </c>
      <c r="AY32" s="129">
        <v>0</v>
      </c>
      <c r="AZ32" s="222">
        <v>0</v>
      </c>
      <c r="BA32" s="129">
        <v>0</v>
      </c>
      <c r="BB32" s="129">
        <v>0</v>
      </c>
      <c r="BC32" s="222">
        <v>0</v>
      </c>
      <c r="BD32" s="129">
        <v>0</v>
      </c>
      <c r="BE32" s="129">
        <v>0</v>
      </c>
      <c r="BF32" s="222">
        <v>0</v>
      </c>
      <c r="BG32" s="129">
        <v>3.0611840806451704</v>
      </c>
      <c r="BH32" s="129">
        <v>0</v>
      </c>
      <c r="BI32" s="222">
        <v>-1</v>
      </c>
      <c r="BJ32" s="129">
        <v>7.3468417935484114</v>
      </c>
      <c r="BK32" s="129">
        <v>0</v>
      </c>
      <c r="BL32" s="222">
        <v>-1</v>
      </c>
      <c r="BM32" s="129">
        <v>9.183552241935514</v>
      </c>
      <c r="BN32" s="129">
        <v>0</v>
      </c>
      <c r="BO32" s="222">
        <v>-1</v>
      </c>
      <c r="BP32" s="129">
        <v>9.183552241935514</v>
      </c>
      <c r="BQ32" s="129">
        <v>0</v>
      </c>
      <c r="BR32" s="222">
        <v>-1</v>
      </c>
      <c r="BS32" s="129">
        <v>7.7840820580645422</v>
      </c>
      <c r="BT32" s="129">
        <v>0</v>
      </c>
      <c r="BU32" s="222">
        <v>-1</v>
      </c>
      <c r="BV32" s="129">
        <v>4.5186516290322727</v>
      </c>
      <c r="BW32" s="129">
        <v>0</v>
      </c>
      <c r="BX32" s="222">
        <v>-1</v>
      </c>
      <c r="BY32" s="129">
        <v>2.186201322580652</v>
      </c>
      <c r="BZ32" s="129">
        <v>0</v>
      </c>
      <c r="CA32" s="222">
        <v>-1</v>
      </c>
      <c r="CB32" s="129">
        <v>2.186201322580652</v>
      </c>
      <c r="CC32" s="129">
        <v>0</v>
      </c>
      <c r="CD32" s="222">
        <v>-1</v>
      </c>
      <c r="CE32" s="129">
        <v>2.186201322580652</v>
      </c>
      <c r="CF32" s="129">
        <v>0</v>
      </c>
      <c r="CG32" s="222">
        <v>-1</v>
      </c>
      <c r="CH32" s="129">
        <v>0.33310529661291022</v>
      </c>
      <c r="CI32" s="129">
        <v>0</v>
      </c>
      <c r="CJ32" s="222">
        <v>-1</v>
      </c>
      <c r="CK32" s="129">
        <v>-1.5199907293548311</v>
      </c>
      <c r="CL32" s="129">
        <v>0</v>
      </c>
      <c r="CM32" s="222">
        <v>1</v>
      </c>
      <c r="CN32" s="129">
        <v>-1.7847187330645085</v>
      </c>
      <c r="CO32" s="129">
        <v>0</v>
      </c>
      <c r="CP32" s="222">
        <v>1</v>
      </c>
      <c r="CQ32" s="129">
        <v>-1.7847187330645085</v>
      </c>
      <c r="CR32" s="129">
        <v>0</v>
      </c>
      <c r="CS32" s="222">
        <v>1</v>
      </c>
      <c r="CT32" s="129">
        <v>-1.3239660532258029</v>
      </c>
      <c r="CU32" s="129">
        <v>0</v>
      </c>
      <c r="CV32" s="222">
        <v>1</v>
      </c>
      <c r="CW32" s="129">
        <v>-0.67891230145161485</v>
      </c>
      <c r="CX32" s="129">
        <v>0</v>
      </c>
      <c r="CY32" s="222">
        <v>1</v>
      </c>
      <c r="CZ32" s="129">
        <v>-0.40246069354839142</v>
      </c>
      <c r="DA32" s="129">
        <v>0</v>
      </c>
      <c r="DB32" s="222">
        <v>1</v>
      </c>
      <c r="DC32" s="129">
        <v>-0.40246069354839142</v>
      </c>
      <c r="DD32" s="129">
        <v>0</v>
      </c>
      <c r="DE32" s="222">
        <v>1</v>
      </c>
      <c r="DF32" s="129">
        <v>-1.9824284032258093</v>
      </c>
      <c r="DG32" s="129">
        <v>0</v>
      </c>
      <c r="DH32" s="222">
        <v>1</v>
      </c>
      <c r="DI32" s="129">
        <v>-7.5123153870967716</v>
      </c>
      <c r="DJ32" s="129">
        <v>0</v>
      </c>
      <c r="DK32" s="222">
        <v>1</v>
      </c>
      <c r="DL32" s="129">
        <v>-12.252218516129027</v>
      </c>
      <c r="DM32" s="129">
        <v>0</v>
      </c>
      <c r="DN32" s="222">
        <v>1</v>
      </c>
      <c r="DO32" s="129">
        <v>-12.252218516129027</v>
      </c>
      <c r="DP32" s="129">
        <v>0</v>
      </c>
      <c r="DQ32" s="222">
        <v>1</v>
      </c>
      <c r="DR32" s="129">
        <v>-12.252218516129027</v>
      </c>
      <c r="DS32" s="129">
        <v>0</v>
      </c>
      <c r="DT32" s="222">
        <v>1</v>
      </c>
      <c r="DU32" s="129">
        <v>-4.2752186129032177</v>
      </c>
      <c r="DV32" s="129">
        <v>0</v>
      </c>
      <c r="DW32" s="222">
        <v>1</v>
      </c>
      <c r="DX32" s="129">
        <v>5.0312812741935602</v>
      </c>
      <c r="DY32" s="129">
        <v>0</v>
      </c>
      <c r="DZ32" s="222">
        <v>-1</v>
      </c>
      <c r="EA32" s="129">
        <v>7.690281241935498</v>
      </c>
      <c r="EB32" s="129">
        <v>0</v>
      </c>
      <c r="EC32" s="222">
        <v>-1</v>
      </c>
      <c r="ED32" s="129">
        <v>7.690281241935498</v>
      </c>
      <c r="EE32" s="129">
        <v>0</v>
      </c>
      <c r="EF32" s="222">
        <v>-1</v>
      </c>
      <c r="EG32" s="129">
        <v>5.5322167258064621</v>
      </c>
      <c r="EH32" s="129">
        <v>0</v>
      </c>
      <c r="EI32" s="222">
        <v>-1</v>
      </c>
      <c r="EJ32" s="129">
        <v>1.7556038225806501</v>
      </c>
      <c r="EK32" s="129">
        <v>0</v>
      </c>
      <c r="EL32" s="222">
        <v>-1</v>
      </c>
      <c r="EM32" s="129">
        <v>-0.40246069354838621</v>
      </c>
      <c r="EN32" s="129">
        <v>0</v>
      </c>
      <c r="EO32" s="222">
        <v>1</v>
      </c>
      <c r="EP32" s="129">
        <v>-0.40246069354838621</v>
      </c>
      <c r="EQ32" s="129">
        <v>0</v>
      </c>
      <c r="ER32" s="222">
        <v>1</v>
      </c>
      <c r="ES32" s="129">
        <v>-9.4426364516127848E-2</v>
      </c>
      <c r="ET32" s="129">
        <v>0</v>
      </c>
      <c r="EU32" s="222">
        <v>1</v>
      </c>
      <c r="EV32" s="129">
        <v>2.0618139387096797</v>
      </c>
      <c r="EW32" s="129">
        <v>0</v>
      </c>
      <c r="EX32" s="222">
        <v>-1</v>
      </c>
      <c r="EY32" s="129">
        <v>4.2180542419354872</v>
      </c>
      <c r="EZ32" s="129">
        <v>0</v>
      </c>
      <c r="FA32" s="222">
        <v>-1</v>
      </c>
      <c r="FB32" s="129">
        <v>4.2180542419354863</v>
      </c>
      <c r="FC32" s="129">
        <v>0</v>
      </c>
      <c r="FD32" s="222">
        <v>-1</v>
      </c>
      <c r="FE32" s="129">
        <v>4.2180542419354863</v>
      </c>
      <c r="FF32" s="129">
        <v>0</v>
      </c>
      <c r="FG32" s="222">
        <v>-1</v>
      </c>
      <c r="FH32" s="129">
        <v>2.3698482677419377</v>
      </c>
      <c r="FI32" s="129">
        <v>0</v>
      </c>
      <c r="FJ32" s="222">
        <v>-1</v>
      </c>
      <c r="FK32" s="129">
        <v>0.2136079645161304</v>
      </c>
      <c r="FL32" s="129">
        <v>0</v>
      </c>
      <c r="FM32" s="222">
        <v>-1</v>
      </c>
      <c r="FN32" s="129">
        <v>-0.40246069354838632</v>
      </c>
      <c r="FO32" s="129">
        <v>0</v>
      </c>
      <c r="FP32" s="222">
        <v>1</v>
      </c>
      <c r="FQ32" s="129">
        <v>-0.40246069354838632</v>
      </c>
      <c r="FR32" s="129">
        <v>0</v>
      </c>
      <c r="FS32" s="222">
        <v>1</v>
      </c>
      <c r="FT32" s="129">
        <v>-2.1103019491935444</v>
      </c>
      <c r="FU32" s="129">
        <v>0</v>
      </c>
      <c r="FV32" s="222">
        <v>1</v>
      </c>
      <c r="FW32" s="129">
        <v>-6.0952648790322472</v>
      </c>
      <c r="FX32" s="129">
        <v>0</v>
      </c>
      <c r="FY32" s="222">
        <v>1</v>
      </c>
      <c r="FZ32" s="129">
        <v>-51.65000183064506</v>
      </c>
      <c r="GA32" s="129">
        <v>2</v>
      </c>
      <c r="GB32" s="222">
        <v>1.0387221670689923</v>
      </c>
      <c r="GC32" s="129">
        <v>-51.65000183064506</v>
      </c>
      <c r="GD32" s="129">
        <v>2</v>
      </c>
      <c r="GE32" s="222">
        <v>1.0387221670689923</v>
      </c>
      <c r="GF32" s="129">
        <v>-51.65000183064506</v>
      </c>
      <c r="GG32" s="129">
        <v>2</v>
      </c>
      <c r="GH32" s="222">
        <v>1.0387221670689923</v>
      </c>
      <c r="GI32" s="129">
        <v>-51.65000183064506</v>
      </c>
      <c r="GJ32" s="129">
        <v>2</v>
      </c>
      <c r="GK32" s="222">
        <v>1.0387221670689923</v>
      </c>
      <c r="GL32" s="129">
        <v>-51.65000183064506</v>
      </c>
      <c r="GM32" s="129">
        <v>2</v>
      </c>
      <c r="GN32" s="222">
        <v>1.0387221670689923</v>
      </c>
      <c r="GO32" s="129">
        <v>-51.65000183064506</v>
      </c>
      <c r="GP32" s="129">
        <v>2</v>
      </c>
      <c r="GQ32" s="222">
        <v>1.0387221670689923</v>
      </c>
    </row>
    <row r="33" spans="1:199" s="36" customFormat="1" ht="10.199999999999999" x14ac:dyDescent="0.2">
      <c r="A33" s="126"/>
      <c r="B33" s="126"/>
      <c r="C33" s="126"/>
      <c r="D33" s="126"/>
      <c r="E33" s="126"/>
      <c r="F33" s="127">
        <v>2</v>
      </c>
      <c r="G33" s="128" t="s">
        <v>89</v>
      </c>
      <c r="H33" s="114"/>
      <c r="I33" s="114"/>
      <c r="J33" s="114" t="s">
        <v>273</v>
      </c>
      <c r="K33" s="126"/>
      <c r="L33" s="126"/>
      <c r="M33" s="126"/>
      <c r="N33" s="126"/>
      <c r="O33" s="126"/>
      <c r="P33" s="126"/>
      <c r="Q33" s="126"/>
      <c r="R33" s="129">
        <v>156.71737273161284</v>
      </c>
      <c r="S33" s="129">
        <v>200</v>
      </c>
      <c r="T33" s="219">
        <v>0.2761827008324792</v>
      </c>
      <c r="U33" s="366"/>
      <c r="V33" s="126"/>
      <c r="W33" s="129">
        <v>156.71737273161284</v>
      </c>
      <c r="X33" s="129">
        <v>200</v>
      </c>
      <c r="Y33" s="222">
        <v>0.2761827008324792</v>
      </c>
      <c r="Z33" s="337">
        <v>159.55330647883864</v>
      </c>
      <c r="AA33" s="129">
        <v>200</v>
      </c>
      <c r="AB33" s="222">
        <v>0.25349956333575424</v>
      </c>
      <c r="AC33" s="129">
        <v>166.17048522236539</v>
      </c>
      <c r="AD33" s="129">
        <v>200</v>
      </c>
      <c r="AE33" s="222">
        <v>0.2035831738251517</v>
      </c>
      <c r="AF33" s="129">
        <v>169.95173021866648</v>
      </c>
      <c r="AG33" s="129">
        <v>200</v>
      </c>
      <c r="AH33" s="222">
        <v>0.17680473004112549</v>
      </c>
      <c r="AI33" s="129">
        <v>169.9517302186668</v>
      </c>
      <c r="AJ33" s="129">
        <v>200</v>
      </c>
      <c r="AK33" s="222">
        <v>0.17680473004112332</v>
      </c>
      <c r="AL33" s="129">
        <v>169.22747006830144</v>
      </c>
      <c r="AM33" s="129">
        <v>200</v>
      </c>
      <c r="AN33" s="222">
        <v>0.18184122187301233</v>
      </c>
      <c r="AO33" s="129">
        <v>164.15764901574204</v>
      </c>
      <c r="AP33" s="129">
        <v>200</v>
      </c>
      <c r="AQ33" s="222">
        <v>0.21834103496950563</v>
      </c>
      <c r="AR33" s="129">
        <v>159.81208811354827</v>
      </c>
      <c r="AS33" s="129">
        <v>200</v>
      </c>
      <c r="AT33" s="222">
        <v>0.25146978780414764</v>
      </c>
      <c r="AU33" s="129">
        <v>159.81208811354838</v>
      </c>
      <c r="AV33" s="129">
        <v>200</v>
      </c>
      <c r="AW33" s="222">
        <v>0.25146978780414675</v>
      </c>
      <c r="AX33" s="129">
        <v>159.81208811354847</v>
      </c>
      <c r="AY33" s="129">
        <v>200</v>
      </c>
      <c r="AZ33" s="222">
        <v>0.25146978780414608</v>
      </c>
      <c r="BA33" s="129">
        <v>157.76171274204296</v>
      </c>
      <c r="BB33" s="129">
        <v>200</v>
      </c>
      <c r="BC33" s="222">
        <v>0.26773471537432592</v>
      </c>
      <c r="BD33" s="129">
        <v>154.89118722193533</v>
      </c>
      <c r="BE33" s="129">
        <v>200</v>
      </c>
      <c r="BF33" s="222">
        <v>0.29122904657855492</v>
      </c>
      <c r="BG33" s="129">
        <v>154.07103707333351</v>
      </c>
      <c r="BH33" s="129">
        <v>200</v>
      </c>
      <c r="BI33" s="222">
        <v>0.29810251036867869</v>
      </c>
      <c r="BJ33" s="129">
        <v>154.07103707333346</v>
      </c>
      <c r="BK33" s="129">
        <v>200</v>
      </c>
      <c r="BL33" s="222">
        <v>0.29810251036867919</v>
      </c>
      <c r="BM33" s="129">
        <v>154.50387935946222</v>
      </c>
      <c r="BN33" s="129">
        <v>200</v>
      </c>
      <c r="BO33" s="222">
        <v>0.29446587897439408</v>
      </c>
      <c r="BP33" s="129">
        <v>155.51384469376325</v>
      </c>
      <c r="BQ33" s="129">
        <v>200</v>
      </c>
      <c r="BR33" s="222">
        <v>0.28605913122293758</v>
      </c>
      <c r="BS33" s="129">
        <v>156.09096774193495</v>
      </c>
      <c r="BT33" s="129">
        <v>200</v>
      </c>
      <c r="BU33" s="222">
        <v>0.28130411959941087</v>
      </c>
      <c r="BV33" s="129">
        <v>156.0909677419348</v>
      </c>
      <c r="BW33" s="129">
        <v>200</v>
      </c>
      <c r="BX33" s="222">
        <v>0.28130411959941204</v>
      </c>
      <c r="BY33" s="129">
        <v>156.09096774193478</v>
      </c>
      <c r="BZ33" s="129">
        <v>215.13</v>
      </c>
      <c r="CA33" s="222">
        <v>0.37823477624710777</v>
      </c>
      <c r="CB33" s="129">
        <v>147.55019691322514</v>
      </c>
      <c r="CC33" s="129">
        <v>190.40899999999999</v>
      </c>
      <c r="CD33" s="222">
        <v>0.29046930457151671</v>
      </c>
      <c r="CE33" s="129">
        <v>139.00942608451604</v>
      </c>
      <c r="CF33" s="129">
        <v>162.63899999999998</v>
      </c>
      <c r="CG33" s="222">
        <v>0.16998540732854658</v>
      </c>
      <c r="CH33" s="129">
        <v>139.00942608451641</v>
      </c>
      <c r="CI33" s="129">
        <v>276.61799999999994</v>
      </c>
      <c r="CJ33" s="222">
        <v>0.98992261022514283</v>
      </c>
      <c r="CK33" s="129">
        <v>139.00942608451649</v>
      </c>
      <c r="CL33" s="129">
        <v>281.61799999999994</v>
      </c>
      <c r="CM33" s="222">
        <v>1.0258913940755263</v>
      </c>
      <c r="CN33" s="129">
        <v>147.23511386989287</v>
      </c>
      <c r="CO33" s="129">
        <v>281.61799999999994</v>
      </c>
      <c r="CP33" s="222">
        <v>0.91270949298723048</v>
      </c>
      <c r="CQ33" s="129">
        <v>161.63006749430147</v>
      </c>
      <c r="CR33" s="129">
        <v>281.61799999999994</v>
      </c>
      <c r="CS33" s="222">
        <v>0.7423614576534705</v>
      </c>
      <c r="CT33" s="129">
        <v>167.79933333333361</v>
      </c>
      <c r="CU33" s="129">
        <v>281.61799999999994</v>
      </c>
      <c r="CV33" s="222">
        <v>0.67830225785561016</v>
      </c>
      <c r="CW33" s="129">
        <v>167.79933333333344</v>
      </c>
      <c r="CX33" s="129">
        <v>281.61799999999994</v>
      </c>
      <c r="CY33" s="222">
        <v>0.67830225785561182</v>
      </c>
      <c r="CZ33" s="129">
        <v>166.12670967741917</v>
      </c>
      <c r="DA33" s="129">
        <v>281.61799999999994</v>
      </c>
      <c r="DB33" s="222">
        <v>0.69520001056325598</v>
      </c>
      <c r="DC33" s="129">
        <v>160.27252688171964</v>
      </c>
      <c r="DD33" s="129">
        <v>281.61799999999994</v>
      </c>
      <c r="DE33" s="222">
        <v>0.75711961044847487</v>
      </c>
      <c r="DF33" s="129">
        <v>156.09096774193438</v>
      </c>
      <c r="DG33" s="129">
        <v>281.61799999999994</v>
      </c>
      <c r="DH33" s="222">
        <v>0.80419151776674069</v>
      </c>
      <c r="DI33" s="129">
        <v>156.09096774193452</v>
      </c>
      <c r="DJ33" s="129">
        <v>281.61799999999994</v>
      </c>
      <c r="DK33" s="222">
        <v>0.80419151776673903</v>
      </c>
      <c r="DL33" s="129">
        <v>156.09096774193469</v>
      </c>
      <c r="DM33" s="129">
        <v>281.61799999999994</v>
      </c>
      <c r="DN33" s="222">
        <v>0.80419151776673703</v>
      </c>
      <c r="DO33" s="129">
        <v>158.96856409367678</v>
      </c>
      <c r="DP33" s="129">
        <v>281.61799999999994</v>
      </c>
      <c r="DQ33" s="222">
        <v>0.77153263983719744</v>
      </c>
      <c r="DR33" s="129">
        <v>162.32575983737621</v>
      </c>
      <c r="DS33" s="129">
        <v>281.61799999999994</v>
      </c>
      <c r="DT33" s="222">
        <v>0.73489408139616896</v>
      </c>
      <c r="DU33" s="129">
        <v>162.80535922933365</v>
      </c>
      <c r="DV33" s="129">
        <v>281.61799999999994</v>
      </c>
      <c r="DW33" s="222">
        <v>0.72978335193070898</v>
      </c>
      <c r="DX33" s="129">
        <v>162.80535922933373</v>
      </c>
      <c r="DY33" s="129">
        <v>281.61799999999994</v>
      </c>
      <c r="DZ33" s="222">
        <v>0.72978335193070809</v>
      </c>
      <c r="EA33" s="129">
        <v>160.88696166150606</v>
      </c>
      <c r="EB33" s="129">
        <v>281.61799999999994</v>
      </c>
      <c r="EC33" s="222">
        <v>0.75040908903794701</v>
      </c>
      <c r="ED33" s="129">
        <v>157.52976591780714</v>
      </c>
      <c r="EE33" s="129">
        <v>281.61799999999994</v>
      </c>
      <c r="EF33" s="222">
        <v>0.78771293386506502</v>
      </c>
      <c r="EG33" s="129">
        <v>156.09096774193569</v>
      </c>
      <c r="EH33" s="129">
        <v>281.61799999999994</v>
      </c>
      <c r="EI33" s="222">
        <v>0.80419151776672548</v>
      </c>
      <c r="EJ33" s="129">
        <v>156.0909677419352</v>
      </c>
      <c r="EK33" s="129">
        <v>281.61799999999994</v>
      </c>
      <c r="EL33" s="222">
        <v>0.80419151776673115</v>
      </c>
      <c r="EM33" s="129">
        <v>168.46589184516066</v>
      </c>
      <c r="EN33" s="129">
        <v>281.61799999999994</v>
      </c>
      <c r="EO33" s="222">
        <v>0.67166182374078998</v>
      </c>
      <c r="EP33" s="129">
        <v>172.75538427096697</v>
      </c>
      <c r="EQ33" s="129">
        <v>281.61799999999994</v>
      </c>
      <c r="ER33" s="222">
        <v>0.63015469062476137</v>
      </c>
      <c r="ES33" s="129">
        <v>164.66995259354786</v>
      </c>
      <c r="ET33" s="129">
        <v>281.61799999999994</v>
      </c>
      <c r="EU33" s="222">
        <v>0.71019664221992596</v>
      </c>
      <c r="EV33" s="129">
        <v>164.66995259354817</v>
      </c>
      <c r="EW33" s="129">
        <v>281.61799999999994</v>
      </c>
      <c r="EX33" s="222">
        <v>0.71019664221992274</v>
      </c>
      <c r="EY33" s="129">
        <v>164.66995259354826</v>
      </c>
      <c r="EZ33" s="129">
        <v>281.61799999999994</v>
      </c>
      <c r="FA33" s="222">
        <v>0.71019664221992185</v>
      </c>
      <c r="FB33" s="129">
        <v>167.03391686031344</v>
      </c>
      <c r="FC33" s="129">
        <v>281.61799999999994</v>
      </c>
      <c r="FD33" s="222">
        <v>0.68599291265803508</v>
      </c>
      <c r="FE33" s="129">
        <v>169.79187517153929</v>
      </c>
      <c r="FF33" s="129">
        <v>281.61799999999994</v>
      </c>
      <c r="FG33" s="222">
        <v>0.65860704297825601</v>
      </c>
      <c r="FH33" s="129">
        <v>170.1858692160001</v>
      </c>
      <c r="FI33" s="129">
        <v>281.61799999999994</v>
      </c>
      <c r="FJ33" s="222">
        <v>0.65476723359781441</v>
      </c>
      <c r="FK33" s="129">
        <v>170.1858692160003</v>
      </c>
      <c r="FL33" s="129">
        <v>281.61799999999994</v>
      </c>
      <c r="FM33" s="222">
        <v>0.65476723359781253</v>
      </c>
      <c r="FN33" s="129">
        <v>171.13011526833179</v>
      </c>
      <c r="FO33" s="129">
        <v>281.61799999999994</v>
      </c>
      <c r="FP33" s="222">
        <v>0.64563671074739415</v>
      </c>
      <c r="FQ33" s="129">
        <v>172.23173566271845</v>
      </c>
      <c r="FR33" s="129">
        <v>281.61799999999994</v>
      </c>
      <c r="FS33" s="222">
        <v>0.63511096788510979</v>
      </c>
      <c r="FT33" s="129">
        <v>172.38911000477373</v>
      </c>
      <c r="FU33" s="129">
        <v>281.61799999999994</v>
      </c>
      <c r="FV33" s="222">
        <v>0.6336182720138267</v>
      </c>
      <c r="FW33" s="129">
        <v>172.38911000477378</v>
      </c>
      <c r="FX33" s="129">
        <v>281.61799999999994</v>
      </c>
      <c r="FY33" s="222">
        <v>0.63361827201382614</v>
      </c>
      <c r="FZ33" s="129">
        <v>1029.3497419159978</v>
      </c>
      <c r="GA33" s="129">
        <v>1691.7079999999996</v>
      </c>
      <c r="GB33" s="222">
        <v>0.64347250609992857</v>
      </c>
      <c r="GC33" s="129">
        <v>1029.3497419159978</v>
      </c>
      <c r="GD33" s="129">
        <v>1691.7079999999996</v>
      </c>
      <c r="GE33" s="222">
        <v>0.64347250609992857</v>
      </c>
      <c r="GF33" s="129">
        <v>1029.3497419159978</v>
      </c>
      <c r="GG33" s="129">
        <v>1691.7079999999996</v>
      </c>
      <c r="GH33" s="222">
        <v>0.64347250609992857</v>
      </c>
      <c r="GI33" s="129">
        <v>1029.3497419159978</v>
      </c>
      <c r="GJ33" s="129">
        <v>1691.7079999999996</v>
      </c>
      <c r="GK33" s="222">
        <v>0.64347250609992857</v>
      </c>
      <c r="GL33" s="129">
        <v>1029.3497419159978</v>
      </c>
      <c r="GM33" s="129">
        <v>1691.7079999999996</v>
      </c>
      <c r="GN33" s="222">
        <v>0.64347250609992857</v>
      </c>
      <c r="GO33" s="129">
        <v>1029.3497419159978</v>
      </c>
      <c r="GP33" s="129">
        <v>1691.7079999999996</v>
      </c>
      <c r="GQ33" s="222">
        <v>0.64347250609992857</v>
      </c>
    </row>
    <row r="34" spans="1:199" s="69" customFormat="1" ht="6.6" x14ac:dyDescent="0.15">
      <c r="A34" s="75"/>
      <c r="B34" s="75"/>
      <c r="C34" s="75"/>
      <c r="D34" s="75"/>
      <c r="E34" s="75"/>
      <c r="F34" s="132"/>
      <c r="G34" s="75"/>
      <c r="H34" s="75"/>
      <c r="I34" s="75"/>
      <c r="J34" s="75"/>
      <c r="K34" s="75"/>
      <c r="L34" s="75"/>
      <c r="M34" s="75"/>
      <c r="N34" s="75"/>
      <c r="O34" s="75"/>
      <c r="P34" s="75"/>
      <c r="Q34" s="75"/>
      <c r="R34" s="76"/>
      <c r="S34" s="77"/>
      <c r="T34" s="226"/>
      <c r="U34" s="365"/>
      <c r="V34" s="75"/>
      <c r="W34" s="77"/>
      <c r="X34" s="77"/>
      <c r="Y34" s="229"/>
      <c r="Z34" s="335"/>
      <c r="AA34" s="77"/>
      <c r="AB34" s="229"/>
      <c r="AC34" s="77"/>
      <c r="AD34" s="77"/>
      <c r="AE34" s="229"/>
      <c r="AF34" s="77"/>
      <c r="AG34" s="77"/>
      <c r="AH34" s="229"/>
      <c r="AI34" s="77"/>
      <c r="AJ34" s="77"/>
      <c r="AK34" s="229"/>
      <c r="AL34" s="77"/>
      <c r="AM34" s="77"/>
      <c r="AN34" s="229"/>
      <c r="AO34" s="77"/>
      <c r="AP34" s="77"/>
      <c r="AQ34" s="229"/>
      <c r="AR34" s="77"/>
      <c r="AS34" s="77"/>
      <c r="AT34" s="229"/>
      <c r="AU34" s="77"/>
      <c r="AV34" s="77"/>
      <c r="AW34" s="229"/>
      <c r="AX34" s="77"/>
      <c r="AY34" s="77"/>
      <c r="AZ34" s="229"/>
      <c r="BA34" s="77"/>
      <c r="BB34" s="77"/>
      <c r="BC34" s="229"/>
      <c r="BD34" s="77"/>
      <c r="BE34" s="77"/>
      <c r="BF34" s="229"/>
      <c r="BG34" s="77"/>
      <c r="BH34" s="77"/>
      <c r="BI34" s="229"/>
      <c r="BJ34" s="77"/>
      <c r="BK34" s="77"/>
      <c r="BL34" s="229"/>
      <c r="BM34" s="77"/>
      <c r="BN34" s="77"/>
      <c r="BO34" s="229"/>
      <c r="BP34" s="77"/>
      <c r="BQ34" s="77"/>
      <c r="BR34" s="229"/>
      <c r="BS34" s="77"/>
      <c r="BT34" s="77"/>
      <c r="BU34" s="229"/>
      <c r="BV34" s="77"/>
      <c r="BW34" s="77"/>
      <c r="BX34" s="229"/>
      <c r="BY34" s="77"/>
      <c r="BZ34" s="77"/>
      <c r="CA34" s="229"/>
      <c r="CB34" s="77"/>
      <c r="CC34" s="77"/>
      <c r="CD34" s="229"/>
      <c r="CE34" s="77"/>
      <c r="CF34" s="77"/>
      <c r="CG34" s="229"/>
      <c r="CH34" s="77"/>
      <c r="CI34" s="77"/>
      <c r="CJ34" s="229"/>
      <c r="CK34" s="77"/>
      <c r="CL34" s="77"/>
      <c r="CM34" s="229"/>
      <c r="CN34" s="77"/>
      <c r="CO34" s="77"/>
      <c r="CP34" s="229"/>
      <c r="CQ34" s="77"/>
      <c r="CR34" s="77"/>
      <c r="CS34" s="229"/>
      <c r="CT34" s="77"/>
      <c r="CU34" s="77"/>
      <c r="CV34" s="229"/>
      <c r="CW34" s="77"/>
      <c r="CX34" s="77"/>
      <c r="CY34" s="229"/>
      <c r="CZ34" s="77"/>
      <c r="DA34" s="77"/>
      <c r="DB34" s="229"/>
      <c r="DC34" s="77"/>
      <c r="DD34" s="77"/>
      <c r="DE34" s="229"/>
      <c r="DF34" s="77"/>
      <c r="DG34" s="77"/>
      <c r="DH34" s="229"/>
      <c r="DI34" s="77"/>
      <c r="DJ34" s="77"/>
      <c r="DK34" s="229"/>
      <c r="DL34" s="77"/>
      <c r="DM34" s="77"/>
      <c r="DN34" s="229"/>
      <c r="DO34" s="77"/>
      <c r="DP34" s="77"/>
      <c r="DQ34" s="229"/>
      <c r="DR34" s="77"/>
      <c r="DS34" s="77"/>
      <c r="DT34" s="229"/>
      <c r="DU34" s="77"/>
      <c r="DV34" s="77"/>
      <c r="DW34" s="229"/>
      <c r="DX34" s="77"/>
      <c r="DY34" s="77"/>
      <c r="DZ34" s="229"/>
      <c r="EA34" s="77"/>
      <c r="EB34" s="77"/>
      <c r="EC34" s="229"/>
      <c r="ED34" s="77"/>
      <c r="EE34" s="77"/>
      <c r="EF34" s="229"/>
      <c r="EG34" s="77"/>
      <c r="EH34" s="77"/>
      <c r="EI34" s="229"/>
      <c r="EJ34" s="77"/>
      <c r="EK34" s="77"/>
      <c r="EL34" s="229"/>
      <c r="EM34" s="77"/>
      <c r="EN34" s="77"/>
      <c r="EO34" s="229"/>
      <c r="EP34" s="77"/>
      <c r="EQ34" s="77"/>
      <c r="ER34" s="229"/>
      <c r="ES34" s="77"/>
      <c r="ET34" s="77"/>
      <c r="EU34" s="229"/>
      <c r="EV34" s="77"/>
      <c r="EW34" s="77"/>
      <c r="EX34" s="229"/>
      <c r="EY34" s="77"/>
      <c r="EZ34" s="77"/>
      <c r="FA34" s="229"/>
      <c r="FB34" s="77"/>
      <c r="FC34" s="77"/>
      <c r="FD34" s="229"/>
      <c r="FE34" s="77"/>
      <c r="FF34" s="77"/>
      <c r="FG34" s="229"/>
      <c r="FH34" s="77"/>
      <c r="FI34" s="77"/>
      <c r="FJ34" s="229"/>
      <c r="FK34" s="77"/>
      <c r="FL34" s="77"/>
      <c r="FM34" s="229"/>
      <c r="FN34" s="77"/>
      <c r="FO34" s="77"/>
      <c r="FP34" s="229"/>
      <c r="FQ34" s="77"/>
      <c r="FR34" s="77"/>
      <c r="FS34" s="229"/>
      <c r="FT34" s="77"/>
      <c r="FU34" s="77"/>
      <c r="FV34" s="229"/>
      <c r="FW34" s="77"/>
      <c r="FX34" s="77"/>
      <c r="FY34" s="229"/>
      <c r="FZ34" s="77"/>
      <c r="GA34" s="77"/>
      <c r="GB34" s="229"/>
      <c r="GC34" s="77"/>
      <c r="GD34" s="77"/>
      <c r="GE34" s="229"/>
      <c r="GF34" s="77"/>
      <c r="GG34" s="77"/>
      <c r="GH34" s="229"/>
      <c r="GI34" s="77"/>
      <c r="GJ34" s="77"/>
      <c r="GK34" s="229"/>
      <c r="GL34" s="77"/>
      <c r="GM34" s="77"/>
      <c r="GN34" s="229"/>
      <c r="GO34" s="77"/>
      <c r="GP34" s="77"/>
      <c r="GQ34" s="229"/>
    </row>
    <row r="35" spans="1:199" s="7" customFormat="1" x14ac:dyDescent="0.25">
      <c r="A35" s="5"/>
      <c r="B35" s="5"/>
      <c r="C35" s="5"/>
      <c r="D35" s="5" t="s">
        <v>103</v>
      </c>
      <c r="E35" s="5"/>
      <c r="F35" s="98"/>
      <c r="G35" s="81" t="s">
        <v>42</v>
      </c>
      <c r="H35" s="81"/>
      <c r="I35" s="81"/>
      <c r="J35" s="82" t="s">
        <v>273</v>
      </c>
      <c r="K35" s="5"/>
      <c r="L35" s="5"/>
      <c r="M35" s="5"/>
      <c r="N35" s="5"/>
      <c r="O35" s="5"/>
      <c r="P35" s="5"/>
      <c r="Q35" s="5"/>
      <c r="R35" s="25">
        <v>5796.5343020000018</v>
      </c>
      <c r="S35" s="25">
        <v>450.899</v>
      </c>
      <c r="T35" s="247">
        <v>-0.92221231230453948</v>
      </c>
      <c r="U35" s="368"/>
      <c r="V35" s="5"/>
      <c r="W35" s="25">
        <v>40.098202741935481</v>
      </c>
      <c r="X35" s="25">
        <v>0</v>
      </c>
      <c r="Y35" s="249">
        <v>-1</v>
      </c>
      <c r="Z35" s="339">
        <v>93.562473064516141</v>
      </c>
      <c r="AA35" s="25">
        <v>0</v>
      </c>
      <c r="AB35" s="249">
        <v>-1</v>
      </c>
      <c r="AC35" s="25">
        <v>93.562473064516141</v>
      </c>
      <c r="AD35" s="25">
        <v>0</v>
      </c>
      <c r="AE35" s="249">
        <v>-1</v>
      </c>
      <c r="AF35" s="25">
        <v>93.562473064516141</v>
      </c>
      <c r="AG35" s="25">
        <v>0</v>
      </c>
      <c r="AH35" s="249">
        <v>-1</v>
      </c>
      <c r="AI35" s="25">
        <v>93.562473064516141</v>
      </c>
      <c r="AJ35" s="25">
        <v>0</v>
      </c>
      <c r="AK35" s="249">
        <v>-1</v>
      </c>
      <c r="AL35" s="25">
        <v>110.94419500000001</v>
      </c>
      <c r="AM35" s="25">
        <v>0</v>
      </c>
      <c r="AN35" s="249">
        <v>-1</v>
      </c>
      <c r="AO35" s="25">
        <v>110.94419500000001</v>
      </c>
      <c r="AP35" s="25">
        <v>0</v>
      </c>
      <c r="AQ35" s="249">
        <v>-1</v>
      </c>
      <c r="AR35" s="25">
        <v>110.94419500000001</v>
      </c>
      <c r="AS35" s="25">
        <v>0</v>
      </c>
      <c r="AT35" s="249">
        <v>-1</v>
      </c>
      <c r="AU35" s="25">
        <v>110.94419500000001</v>
      </c>
      <c r="AV35" s="25">
        <v>0</v>
      </c>
      <c r="AW35" s="249">
        <v>-1</v>
      </c>
      <c r="AX35" s="25">
        <v>112.19156019354838</v>
      </c>
      <c r="AY35" s="25">
        <v>0</v>
      </c>
      <c r="AZ35" s="249">
        <v>-1</v>
      </c>
      <c r="BA35" s="25">
        <v>112.19156019354838</v>
      </c>
      <c r="BB35" s="25">
        <v>0</v>
      </c>
      <c r="BC35" s="249">
        <v>-1</v>
      </c>
      <c r="BD35" s="25">
        <v>112.19156019354838</v>
      </c>
      <c r="BE35" s="25">
        <v>0</v>
      </c>
      <c r="BF35" s="249">
        <v>-1</v>
      </c>
      <c r="BG35" s="25">
        <v>112.19156019354838</v>
      </c>
      <c r="BH35" s="25">
        <v>0</v>
      </c>
      <c r="BI35" s="249">
        <v>-1</v>
      </c>
      <c r="BJ35" s="25">
        <v>117.63366522580642</v>
      </c>
      <c r="BK35" s="25">
        <v>0</v>
      </c>
      <c r="BL35" s="249">
        <v>-1</v>
      </c>
      <c r="BM35" s="25">
        <v>121.71524399999998</v>
      </c>
      <c r="BN35" s="25">
        <v>0</v>
      </c>
      <c r="BO35" s="249">
        <v>-1</v>
      </c>
      <c r="BP35" s="25">
        <v>121.71524399999998</v>
      </c>
      <c r="BQ35" s="25">
        <v>0</v>
      </c>
      <c r="BR35" s="249">
        <v>-1</v>
      </c>
      <c r="BS35" s="25">
        <v>121.71524399999998</v>
      </c>
      <c r="BT35" s="25">
        <v>0</v>
      </c>
      <c r="BU35" s="249">
        <v>-1</v>
      </c>
      <c r="BV35" s="25">
        <v>119.64195483870967</v>
      </c>
      <c r="BW35" s="25">
        <v>26.409000000000002</v>
      </c>
      <c r="BX35" s="249">
        <v>-0.77926639500664963</v>
      </c>
      <c r="BY35" s="25">
        <v>114.45873193548385</v>
      </c>
      <c r="BZ35" s="25">
        <v>98.335999999999999</v>
      </c>
      <c r="CA35" s="249">
        <v>-0.14086065486529803</v>
      </c>
      <c r="CB35" s="25">
        <v>114.45873193548385</v>
      </c>
      <c r="CC35" s="25">
        <v>114.137</v>
      </c>
      <c r="CD35" s="249">
        <v>-2.8108990030153583E-3</v>
      </c>
      <c r="CE35" s="25">
        <v>114.45873193548385</v>
      </c>
      <c r="CF35" s="25">
        <v>159.20699999999999</v>
      </c>
      <c r="CG35" s="249">
        <v>0.39095547633481631</v>
      </c>
      <c r="CH35" s="25">
        <v>114.45873193548385</v>
      </c>
      <c r="CI35" s="25">
        <v>52.81</v>
      </c>
      <c r="CJ35" s="249">
        <v>-0.53861099885531627</v>
      </c>
      <c r="CK35" s="25">
        <v>110.92902521935483</v>
      </c>
      <c r="CL35" s="25">
        <v>0</v>
      </c>
      <c r="CM35" s="249">
        <v>-1</v>
      </c>
      <c r="CN35" s="25">
        <v>110.34074076666666</v>
      </c>
      <c r="CO35" s="25">
        <v>0</v>
      </c>
      <c r="CP35" s="249">
        <v>-1</v>
      </c>
      <c r="CQ35" s="25">
        <v>110.34074076666666</v>
      </c>
      <c r="CR35" s="25">
        <v>0</v>
      </c>
      <c r="CS35" s="249">
        <v>-1</v>
      </c>
      <c r="CT35" s="25">
        <v>110.34074076666666</v>
      </c>
      <c r="CU35" s="25">
        <v>0</v>
      </c>
      <c r="CV35" s="249">
        <v>-1</v>
      </c>
      <c r="CW35" s="25">
        <v>111.15985664193549</v>
      </c>
      <c r="CX35" s="25">
        <v>0</v>
      </c>
      <c r="CY35" s="249">
        <v>-1</v>
      </c>
      <c r="CZ35" s="25">
        <v>111.77419354838709</v>
      </c>
      <c r="DA35" s="25">
        <v>0</v>
      </c>
      <c r="DB35" s="249">
        <v>-1</v>
      </c>
      <c r="DC35" s="25">
        <v>111.77419354838709</v>
      </c>
      <c r="DD35" s="25">
        <v>0</v>
      </c>
      <c r="DE35" s="249">
        <v>-1</v>
      </c>
      <c r="DF35" s="25">
        <v>111.77419354838709</v>
      </c>
      <c r="DG35" s="25">
        <v>0</v>
      </c>
      <c r="DH35" s="249">
        <v>-1</v>
      </c>
      <c r="DI35" s="25">
        <v>110.01867387096773</v>
      </c>
      <c r="DJ35" s="25">
        <v>0</v>
      </c>
      <c r="DK35" s="249">
        <v>-1</v>
      </c>
      <c r="DL35" s="25">
        <v>99.485555806451615</v>
      </c>
      <c r="DM35" s="25">
        <v>0</v>
      </c>
      <c r="DN35" s="249">
        <v>-1</v>
      </c>
      <c r="DO35" s="25">
        <v>99.485555806451615</v>
      </c>
      <c r="DP35" s="25">
        <v>0</v>
      </c>
      <c r="DQ35" s="249">
        <v>-1</v>
      </c>
      <c r="DR35" s="25">
        <v>99.485555806451615</v>
      </c>
      <c r="DS35" s="25">
        <v>0</v>
      </c>
      <c r="DT35" s="249">
        <v>-1</v>
      </c>
      <c r="DU35" s="25">
        <v>99.485555806451615</v>
      </c>
      <c r="DV35" s="25">
        <v>0</v>
      </c>
      <c r="DW35" s="249">
        <v>-1</v>
      </c>
      <c r="DX35" s="25">
        <v>114.25777784946239</v>
      </c>
      <c r="DY35" s="25">
        <v>0</v>
      </c>
      <c r="DZ35" s="249">
        <v>-1</v>
      </c>
      <c r="EA35" s="25">
        <v>120.16666666666669</v>
      </c>
      <c r="EB35" s="25">
        <v>0</v>
      </c>
      <c r="EC35" s="249">
        <v>-1</v>
      </c>
      <c r="ED35" s="25">
        <v>120.16666666666669</v>
      </c>
      <c r="EE35" s="25">
        <v>0</v>
      </c>
      <c r="EF35" s="249">
        <v>-1</v>
      </c>
      <c r="EG35" s="25">
        <v>120.16666666666669</v>
      </c>
      <c r="EH35" s="25">
        <v>0</v>
      </c>
      <c r="EI35" s="249">
        <v>-1</v>
      </c>
      <c r="EJ35" s="25">
        <v>116.56989247311829</v>
      </c>
      <c r="EK35" s="25">
        <v>0</v>
      </c>
      <c r="EL35" s="249">
        <v>-1</v>
      </c>
      <c r="EM35" s="25">
        <v>111.77419354838709</v>
      </c>
      <c r="EN35" s="25">
        <v>0</v>
      </c>
      <c r="EO35" s="249">
        <v>-1</v>
      </c>
      <c r="EP35" s="25">
        <v>111.77419354838709</v>
      </c>
      <c r="EQ35" s="25">
        <v>0</v>
      </c>
      <c r="ER35" s="249">
        <v>-1</v>
      </c>
      <c r="ES35" s="25">
        <v>111.77419354838709</v>
      </c>
      <c r="ET35" s="25">
        <v>0</v>
      </c>
      <c r="EU35" s="249">
        <v>-1</v>
      </c>
      <c r="EV35" s="25">
        <v>111.77419354838709</v>
      </c>
      <c r="EW35" s="25">
        <v>0</v>
      </c>
      <c r="EX35" s="249">
        <v>-1</v>
      </c>
      <c r="EY35" s="25">
        <v>116.56583866666668</v>
      </c>
      <c r="EZ35" s="25">
        <v>0</v>
      </c>
      <c r="FA35" s="249">
        <v>-1</v>
      </c>
      <c r="FB35" s="25">
        <v>116.56583866666668</v>
      </c>
      <c r="FC35" s="25">
        <v>0</v>
      </c>
      <c r="FD35" s="249">
        <v>-1</v>
      </c>
      <c r="FE35" s="25">
        <v>116.56583866666668</v>
      </c>
      <c r="FF35" s="25">
        <v>0</v>
      </c>
      <c r="FG35" s="249">
        <v>-1</v>
      </c>
      <c r="FH35" s="25">
        <v>116.56583866666668</v>
      </c>
      <c r="FI35" s="25">
        <v>0</v>
      </c>
      <c r="FJ35" s="249">
        <v>-1</v>
      </c>
      <c r="FK35" s="25">
        <v>113.14323501075269</v>
      </c>
      <c r="FL35" s="25">
        <v>0</v>
      </c>
      <c r="FM35" s="249">
        <v>-1</v>
      </c>
      <c r="FN35" s="25">
        <v>111.77419354838709</v>
      </c>
      <c r="FO35" s="25">
        <v>0</v>
      </c>
      <c r="FP35" s="249">
        <v>-1</v>
      </c>
      <c r="FQ35" s="25">
        <v>111.77419354838709</v>
      </c>
      <c r="FR35" s="25">
        <v>0</v>
      </c>
      <c r="FS35" s="249">
        <v>-1</v>
      </c>
      <c r="FT35" s="25">
        <v>111.77419354838709</v>
      </c>
      <c r="FU35" s="25">
        <v>0</v>
      </c>
      <c r="FV35" s="249">
        <v>-1</v>
      </c>
      <c r="FW35" s="25">
        <v>79.838709677419345</v>
      </c>
      <c r="FX35" s="25">
        <v>0</v>
      </c>
      <c r="FY35" s="249">
        <v>-1</v>
      </c>
      <c r="FZ35" s="25">
        <v>0</v>
      </c>
      <c r="GA35" s="25">
        <v>0</v>
      </c>
      <c r="GB35" s="249">
        <v>0</v>
      </c>
      <c r="GC35" s="25">
        <v>0</v>
      </c>
      <c r="GD35" s="25">
        <v>0</v>
      </c>
      <c r="GE35" s="249">
        <v>0</v>
      </c>
      <c r="GF35" s="25">
        <v>0</v>
      </c>
      <c r="GG35" s="25">
        <v>0</v>
      </c>
      <c r="GH35" s="249">
        <v>0</v>
      </c>
      <c r="GI35" s="25">
        <v>0</v>
      </c>
      <c r="GJ35" s="25">
        <v>0</v>
      </c>
      <c r="GK35" s="249">
        <v>0</v>
      </c>
      <c r="GL35" s="25">
        <v>0</v>
      </c>
      <c r="GM35" s="25">
        <v>0</v>
      </c>
      <c r="GN35" s="249">
        <v>0</v>
      </c>
      <c r="GO35" s="25">
        <v>0</v>
      </c>
      <c r="GP35" s="25">
        <v>0</v>
      </c>
      <c r="GQ35" s="249">
        <v>0</v>
      </c>
    </row>
    <row r="36" spans="1:199" s="307" customFormat="1" ht="9.6" x14ac:dyDescent="0.2">
      <c r="A36" s="304"/>
      <c r="B36" s="304"/>
      <c r="C36" s="304"/>
      <c r="D36" s="304"/>
      <c r="E36" s="304"/>
      <c r="F36" s="304"/>
      <c r="G36" s="304" t="s">
        <v>23</v>
      </c>
      <c r="H36" s="304"/>
      <c r="I36" s="304"/>
      <c r="J36" s="304"/>
      <c r="K36" s="304"/>
      <c r="L36" s="304"/>
      <c r="M36" s="304"/>
      <c r="N36" s="304"/>
      <c r="O36" s="304"/>
      <c r="P36" s="304"/>
      <c r="Q36" s="304"/>
      <c r="R36" s="305"/>
      <c r="S36" s="306"/>
      <c r="T36" s="369"/>
      <c r="U36" s="370"/>
      <c r="V36" s="304"/>
      <c r="W36" s="306"/>
      <c r="X36" s="306"/>
      <c r="Y36" s="352"/>
      <c r="Z36" s="340"/>
      <c r="AA36" s="306"/>
      <c r="AB36" s="352"/>
      <c r="AC36" s="306"/>
      <c r="AD36" s="306"/>
      <c r="AE36" s="352"/>
      <c r="AF36" s="306"/>
      <c r="AG36" s="306"/>
      <c r="AH36" s="352"/>
      <c r="AI36" s="306"/>
      <c r="AJ36" s="306"/>
      <c r="AK36" s="352"/>
      <c r="AL36" s="306"/>
      <c r="AM36" s="306"/>
      <c r="AN36" s="352"/>
      <c r="AO36" s="306"/>
      <c r="AP36" s="306"/>
      <c r="AQ36" s="352"/>
      <c r="AR36" s="306"/>
      <c r="AS36" s="306"/>
      <c r="AT36" s="352"/>
      <c r="AU36" s="306"/>
      <c r="AV36" s="306"/>
      <c r="AW36" s="352"/>
      <c r="AX36" s="306"/>
      <c r="AY36" s="306"/>
      <c r="AZ36" s="352"/>
      <c r="BA36" s="306"/>
      <c r="BB36" s="306"/>
      <c r="BC36" s="352"/>
      <c r="BD36" s="306"/>
      <c r="BE36" s="306"/>
      <c r="BF36" s="352"/>
      <c r="BG36" s="306"/>
      <c r="BH36" s="306"/>
      <c r="BI36" s="352"/>
      <c r="BJ36" s="306"/>
      <c r="BK36" s="306"/>
      <c r="BL36" s="352"/>
      <c r="BM36" s="306"/>
      <c r="BN36" s="306"/>
      <c r="BO36" s="352"/>
      <c r="BP36" s="306"/>
      <c r="BQ36" s="306"/>
      <c r="BR36" s="352"/>
      <c r="BS36" s="306"/>
      <c r="BT36" s="306"/>
      <c r="BU36" s="352"/>
      <c r="BV36" s="306"/>
      <c r="BW36" s="306"/>
      <c r="BX36" s="352"/>
      <c r="BY36" s="306"/>
      <c r="BZ36" s="306"/>
      <c r="CA36" s="352"/>
      <c r="CB36" s="306"/>
      <c r="CC36" s="306"/>
      <c r="CD36" s="352"/>
      <c r="CE36" s="306"/>
      <c r="CF36" s="306"/>
      <c r="CG36" s="352"/>
      <c r="CH36" s="306"/>
      <c r="CI36" s="306"/>
      <c r="CJ36" s="352"/>
      <c r="CK36" s="306"/>
      <c r="CL36" s="306"/>
      <c r="CM36" s="352"/>
      <c r="CN36" s="306"/>
      <c r="CO36" s="306"/>
      <c r="CP36" s="352"/>
      <c r="CQ36" s="306"/>
      <c r="CR36" s="306"/>
      <c r="CS36" s="352"/>
      <c r="CT36" s="306"/>
      <c r="CU36" s="306"/>
      <c r="CV36" s="352"/>
      <c r="CW36" s="306"/>
      <c r="CX36" s="306"/>
      <c r="CY36" s="352"/>
      <c r="CZ36" s="306"/>
      <c r="DA36" s="306"/>
      <c r="DB36" s="352"/>
      <c r="DC36" s="306"/>
      <c r="DD36" s="306"/>
      <c r="DE36" s="352"/>
      <c r="DF36" s="306"/>
      <c r="DG36" s="306"/>
      <c r="DH36" s="352"/>
      <c r="DI36" s="306"/>
      <c r="DJ36" s="306"/>
      <c r="DK36" s="352"/>
      <c r="DL36" s="306"/>
      <c r="DM36" s="306"/>
      <c r="DN36" s="352"/>
      <c r="DO36" s="306"/>
      <c r="DP36" s="306"/>
      <c r="DQ36" s="352"/>
      <c r="DR36" s="306"/>
      <c r="DS36" s="306"/>
      <c r="DT36" s="352"/>
      <c r="DU36" s="306"/>
      <c r="DV36" s="306"/>
      <c r="DW36" s="352"/>
      <c r="DX36" s="306"/>
      <c r="DY36" s="306"/>
      <c r="DZ36" s="352"/>
      <c r="EA36" s="306"/>
      <c r="EB36" s="306"/>
      <c r="EC36" s="352"/>
      <c r="ED36" s="306"/>
      <c r="EE36" s="306"/>
      <c r="EF36" s="352"/>
      <c r="EG36" s="306"/>
      <c r="EH36" s="306"/>
      <c r="EI36" s="352"/>
      <c r="EJ36" s="306"/>
      <c r="EK36" s="306"/>
      <c r="EL36" s="352"/>
      <c r="EM36" s="306"/>
      <c r="EN36" s="306"/>
      <c r="EO36" s="352"/>
      <c r="EP36" s="306"/>
      <c r="EQ36" s="306"/>
      <c r="ER36" s="352"/>
      <c r="ES36" s="306"/>
      <c r="ET36" s="306"/>
      <c r="EU36" s="352"/>
      <c r="EV36" s="306"/>
      <c r="EW36" s="306"/>
      <c r="EX36" s="352"/>
      <c r="EY36" s="306"/>
      <c r="EZ36" s="306"/>
      <c r="FA36" s="352"/>
      <c r="FB36" s="306"/>
      <c r="FC36" s="306"/>
      <c r="FD36" s="352"/>
      <c r="FE36" s="306"/>
      <c r="FF36" s="306"/>
      <c r="FG36" s="352"/>
      <c r="FH36" s="306"/>
      <c r="FI36" s="306"/>
      <c r="FJ36" s="352"/>
      <c r="FK36" s="306"/>
      <c r="FL36" s="306"/>
      <c r="FM36" s="352"/>
      <c r="FN36" s="306"/>
      <c r="FO36" s="306"/>
      <c r="FP36" s="352"/>
      <c r="FQ36" s="306"/>
      <c r="FR36" s="306"/>
      <c r="FS36" s="352"/>
      <c r="FT36" s="306"/>
      <c r="FU36" s="306"/>
      <c r="FV36" s="352"/>
      <c r="FW36" s="306"/>
      <c r="FX36" s="306"/>
      <c r="FY36" s="352"/>
      <c r="FZ36" s="306"/>
      <c r="GA36" s="306"/>
      <c r="GB36" s="352"/>
      <c r="GC36" s="306"/>
      <c r="GD36" s="306"/>
      <c r="GE36" s="352"/>
      <c r="GF36" s="306"/>
      <c r="GG36" s="306"/>
      <c r="GH36" s="352"/>
      <c r="GI36" s="306"/>
      <c r="GJ36" s="306"/>
      <c r="GK36" s="352"/>
      <c r="GL36" s="306"/>
      <c r="GM36" s="306"/>
      <c r="GN36" s="352"/>
      <c r="GO36" s="306"/>
      <c r="GP36" s="306"/>
      <c r="GQ36" s="352"/>
    </row>
    <row r="37" spans="1:199" s="19" customFormat="1" ht="10.199999999999999" x14ac:dyDescent="0.2">
      <c r="A37" s="18"/>
      <c r="B37" s="18"/>
      <c r="C37" s="18"/>
      <c r="D37" s="18"/>
      <c r="E37" s="18"/>
      <c r="F37" s="97"/>
      <c r="G37" s="18" t="s">
        <v>425</v>
      </c>
      <c r="H37" s="18"/>
      <c r="I37" s="18"/>
      <c r="J37" s="18" t="s">
        <v>273</v>
      </c>
      <c r="K37" s="18"/>
      <c r="L37" s="18"/>
      <c r="M37" s="18"/>
      <c r="N37" s="18"/>
      <c r="O37" s="18"/>
      <c r="P37" s="18"/>
      <c r="Q37" s="18"/>
      <c r="R37" s="302">
        <v>773.01597499999957</v>
      </c>
      <c r="S37" s="303">
        <v>6.98</v>
      </c>
      <c r="T37" s="371">
        <v>-0.9909704324027715</v>
      </c>
      <c r="U37" s="372"/>
      <c r="V37" s="303"/>
      <c r="W37" s="303">
        <v>5.36799029032258</v>
      </c>
      <c r="X37" s="303">
        <v>0</v>
      </c>
      <c r="Y37" s="353">
        <v>-1</v>
      </c>
      <c r="Z37" s="341">
        <v>12.525310677419354</v>
      </c>
      <c r="AA37" s="303">
        <v>0</v>
      </c>
      <c r="AB37" s="353">
        <v>-1</v>
      </c>
      <c r="AC37" s="303">
        <v>12.525310677419354</v>
      </c>
      <c r="AD37" s="303">
        <v>0</v>
      </c>
      <c r="AE37" s="353">
        <v>-1</v>
      </c>
      <c r="AF37" s="303">
        <v>12.525310677419354</v>
      </c>
      <c r="AG37" s="303">
        <v>0</v>
      </c>
      <c r="AH37" s="353">
        <v>-1</v>
      </c>
      <c r="AI37" s="303">
        <v>12.525310677419354</v>
      </c>
      <c r="AJ37" s="303">
        <v>0</v>
      </c>
      <c r="AK37" s="353">
        <v>-1</v>
      </c>
      <c r="AL37" s="303">
        <v>13.938839000000002</v>
      </c>
      <c r="AM37" s="303">
        <v>0</v>
      </c>
      <c r="AN37" s="353">
        <v>-1</v>
      </c>
      <c r="AO37" s="303">
        <v>13.938839000000002</v>
      </c>
      <c r="AP37" s="303">
        <v>0</v>
      </c>
      <c r="AQ37" s="353">
        <v>-1</v>
      </c>
      <c r="AR37" s="303">
        <v>13.938839000000002</v>
      </c>
      <c r="AS37" s="303">
        <v>0</v>
      </c>
      <c r="AT37" s="353">
        <v>-1</v>
      </c>
      <c r="AU37" s="303">
        <v>13.938839000000002</v>
      </c>
      <c r="AV37" s="303">
        <v>0</v>
      </c>
      <c r="AW37" s="353">
        <v>-1</v>
      </c>
      <c r="AX37" s="303">
        <v>14.992404903225806</v>
      </c>
      <c r="AY37" s="303">
        <v>0</v>
      </c>
      <c r="AZ37" s="353">
        <v>-1</v>
      </c>
      <c r="BA37" s="303">
        <v>14.992404903225806</v>
      </c>
      <c r="BB37" s="303">
        <v>0</v>
      </c>
      <c r="BC37" s="353">
        <v>-1</v>
      </c>
      <c r="BD37" s="303">
        <v>14.992404903225806</v>
      </c>
      <c r="BE37" s="303">
        <v>0</v>
      </c>
      <c r="BF37" s="353">
        <v>-1</v>
      </c>
      <c r="BG37" s="303">
        <v>14.992404903225806</v>
      </c>
      <c r="BH37" s="303">
        <v>0</v>
      </c>
      <c r="BI37" s="353">
        <v>-1</v>
      </c>
      <c r="BJ37" s="303">
        <v>15.668963320430111</v>
      </c>
      <c r="BK37" s="303">
        <v>0</v>
      </c>
      <c r="BL37" s="353">
        <v>-1</v>
      </c>
      <c r="BM37" s="303">
        <v>16.176382133333338</v>
      </c>
      <c r="BN37" s="303">
        <v>0</v>
      </c>
      <c r="BO37" s="353">
        <v>-1</v>
      </c>
      <c r="BP37" s="303">
        <v>16.176382133333338</v>
      </c>
      <c r="BQ37" s="303">
        <v>0</v>
      </c>
      <c r="BR37" s="353">
        <v>-1</v>
      </c>
      <c r="BS37" s="303">
        <v>16.176382133333338</v>
      </c>
      <c r="BT37" s="303">
        <v>0</v>
      </c>
      <c r="BU37" s="353">
        <v>-1</v>
      </c>
      <c r="BV37" s="303">
        <v>15.96602537634409</v>
      </c>
      <c r="BW37" s="303">
        <v>1.95</v>
      </c>
      <c r="BX37" s="353">
        <v>-0.87786565823143448</v>
      </c>
      <c r="BY37" s="303">
        <v>15.440133483870969</v>
      </c>
      <c r="BZ37" s="303">
        <v>2.62</v>
      </c>
      <c r="CA37" s="353">
        <v>-0.83031234783449903</v>
      </c>
      <c r="CB37" s="303">
        <v>15.440133483870969</v>
      </c>
      <c r="CC37" s="303">
        <v>2.41</v>
      </c>
      <c r="CD37" s="353">
        <v>-0.84391326651952014</v>
      </c>
      <c r="CE37" s="303">
        <v>15.440133483870969</v>
      </c>
      <c r="CF37" s="303">
        <v>0</v>
      </c>
      <c r="CG37" s="353">
        <v>-1</v>
      </c>
      <c r="CH37" s="303">
        <v>15.440133483870969</v>
      </c>
      <c r="CI37" s="303">
        <v>0</v>
      </c>
      <c r="CJ37" s="353">
        <v>-1</v>
      </c>
      <c r="CK37" s="303">
        <v>15.003713154838707</v>
      </c>
      <c r="CL37" s="303">
        <v>0</v>
      </c>
      <c r="CM37" s="353">
        <v>-1</v>
      </c>
      <c r="CN37" s="303">
        <v>14.930976433333331</v>
      </c>
      <c r="CO37" s="303">
        <v>0</v>
      </c>
      <c r="CP37" s="353">
        <v>-1</v>
      </c>
      <c r="CQ37" s="303">
        <v>14.930976433333331</v>
      </c>
      <c r="CR37" s="303">
        <v>0</v>
      </c>
      <c r="CS37" s="353">
        <v>-1</v>
      </c>
      <c r="CT37" s="303">
        <v>14.930976433333331</v>
      </c>
      <c r="CU37" s="303">
        <v>0</v>
      </c>
      <c r="CV37" s="353">
        <v>-1</v>
      </c>
      <c r="CW37" s="303">
        <v>14.915118932258064</v>
      </c>
      <c r="CX37" s="303">
        <v>0</v>
      </c>
      <c r="CY37" s="353">
        <v>-1</v>
      </c>
      <c r="CZ37" s="303">
        <v>14.903225806451612</v>
      </c>
      <c r="DA37" s="303">
        <v>0</v>
      </c>
      <c r="DB37" s="353">
        <v>-1</v>
      </c>
      <c r="DC37" s="303">
        <v>14.903225806451612</v>
      </c>
      <c r="DD37" s="303">
        <v>0</v>
      </c>
      <c r="DE37" s="353">
        <v>-1</v>
      </c>
      <c r="DF37" s="303">
        <v>14.903225806451612</v>
      </c>
      <c r="DG37" s="303">
        <v>0</v>
      </c>
      <c r="DH37" s="353">
        <v>-1</v>
      </c>
      <c r="DI37" s="303">
        <v>14.735093193548387</v>
      </c>
      <c r="DJ37" s="303">
        <v>0</v>
      </c>
      <c r="DK37" s="353">
        <v>-1</v>
      </c>
      <c r="DL37" s="303">
        <v>13.726297516129033</v>
      </c>
      <c r="DM37" s="303">
        <v>0</v>
      </c>
      <c r="DN37" s="353">
        <v>-1</v>
      </c>
      <c r="DO37" s="303">
        <v>13.726297516129033</v>
      </c>
      <c r="DP37" s="303">
        <v>0</v>
      </c>
      <c r="DQ37" s="353">
        <v>-1</v>
      </c>
      <c r="DR37" s="303">
        <v>13.726297516129033</v>
      </c>
      <c r="DS37" s="303">
        <v>0</v>
      </c>
      <c r="DT37" s="353">
        <v>-1</v>
      </c>
      <c r="DU37" s="303">
        <v>13.726297516129033</v>
      </c>
      <c r="DV37" s="303">
        <v>0</v>
      </c>
      <c r="DW37" s="353">
        <v>-1</v>
      </c>
      <c r="DX37" s="303">
        <v>15.255132623655918</v>
      </c>
      <c r="DY37" s="303">
        <v>0</v>
      </c>
      <c r="DZ37" s="353">
        <v>-1</v>
      </c>
      <c r="EA37" s="303">
        <v>15.866666666666671</v>
      </c>
      <c r="EB37" s="303">
        <v>0</v>
      </c>
      <c r="EC37" s="353">
        <v>-1</v>
      </c>
      <c r="ED37" s="303">
        <v>15.866666666666671</v>
      </c>
      <c r="EE37" s="303">
        <v>0</v>
      </c>
      <c r="EF37" s="353">
        <v>-1</v>
      </c>
      <c r="EG37" s="303">
        <v>15.866666666666671</v>
      </c>
      <c r="EH37" s="303">
        <v>0</v>
      </c>
      <c r="EI37" s="353">
        <v>-1</v>
      </c>
      <c r="EJ37" s="303">
        <v>15.453763440860216</v>
      </c>
      <c r="EK37" s="303">
        <v>0</v>
      </c>
      <c r="EL37" s="353">
        <v>-1</v>
      </c>
      <c r="EM37" s="303">
        <v>14.903225806451612</v>
      </c>
      <c r="EN37" s="303">
        <v>0</v>
      </c>
      <c r="EO37" s="353">
        <v>-1</v>
      </c>
      <c r="EP37" s="303">
        <v>14.903225806451612</v>
      </c>
      <c r="EQ37" s="303">
        <v>0</v>
      </c>
      <c r="ER37" s="353">
        <v>-1</v>
      </c>
      <c r="ES37" s="303">
        <v>14.903225806451612</v>
      </c>
      <c r="ET37" s="303">
        <v>0</v>
      </c>
      <c r="EU37" s="353">
        <v>-1</v>
      </c>
      <c r="EV37" s="303">
        <v>14.903225806451612</v>
      </c>
      <c r="EW37" s="303">
        <v>0</v>
      </c>
      <c r="EX37" s="353">
        <v>-1</v>
      </c>
      <c r="EY37" s="303">
        <v>15.613167733333338</v>
      </c>
      <c r="EZ37" s="303">
        <v>0</v>
      </c>
      <c r="FA37" s="353">
        <v>-1</v>
      </c>
      <c r="FB37" s="303">
        <v>15.613167733333338</v>
      </c>
      <c r="FC37" s="303">
        <v>0</v>
      </c>
      <c r="FD37" s="353">
        <v>-1</v>
      </c>
      <c r="FE37" s="303">
        <v>15.613167733333338</v>
      </c>
      <c r="FF37" s="303">
        <v>0</v>
      </c>
      <c r="FG37" s="353">
        <v>-1</v>
      </c>
      <c r="FH37" s="303">
        <v>15.613167733333338</v>
      </c>
      <c r="FI37" s="303">
        <v>0</v>
      </c>
      <c r="FJ37" s="353">
        <v>-1</v>
      </c>
      <c r="FK37" s="303">
        <v>15.106066356989247</v>
      </c>
      <c r="FL37" s="303">
        <v>0</v>
      </c>
      <c r="FM37" s="353">
        <v>-1</v>
      </c>
      <c r="FN37" s="303">
        <v>14.903225806451612</v>
      </c>
      <c r="FO37" s="303">
        <v>0</v>
      </c>
      <c r="FP37" s="353">
        <v>-1</v>
      </c>
      <c r="FQ37" s="303">
        <v>14.903225806451612</v>
      </c>
      <c r="FR37" s="303">
        <v>0</v>
      </c>
      <c r="FS37" s="353">
        <v>-1</v>
      </c>
      <c r="FT37" s="303">
        <v>14.903225806451612</v>
      </c>
      <c r="FU37" s="303">
        <v>0</v>
      </c>
      <c r="FV37" s="353">
        <v>-1</v>
      </c>
      <c r="FW37" s="303">
        <v>10.64516129032258</v>
      </c>
      <c r="FX37" s="303">
        <v>0</v>
      </c>
      <c r="FY37" s="353">
        <v>-1</v>
      </c>
      <c r="FZ37" s="303">
        <v>0</v>
      </c>
      <c r="GA37" s="303">
        <v>0</v>
      </c>
      <c r="GB37" s="353">
        <v>0</v>
      </c>
      <c r="GC37" s="303">
        <v>0</v>
      </c>
      <c r="GD37" s="303">
        <v>0</v>
      </c>
      <c r="GE37" s="353">
        <v>0</v>
      </c>
      <c r="GF37" s="303">
        <v>0</v>
      </c>
      <c r="GG37" s="303">
        <v>0</v>
      </c>
      <c r="GH37" s="353">
        <v>0</v>
      </c>
      <c r="GI37" s="303">
        <v>0</v>
      </c>
      <c r="GJ37" s="303">
        <v>0</v>
      </c>
      <c r="GK37" s="353">
        <v>0</v>
      </c>
      <c r="GL37" s="303">
        <v>0</v>
      </c>
      <c r="GM37" s="303">
        <v>0</v>
      </c>
      <c r="GN37" s="353">
        <v>0</v>
      </c>
      <c r="GO37" s="303">
        <v>0</v>
      </c>
      <c r="GP37" s="303">
        <v>0</v>
      </c>
      <c r="GQ37" s="353">
        <v>0</v>
      </c>
    </row>
    <row r="38" spans="1:199" s="19" customFormat="1" ht="10.199999999999999" x14ac:dyDescent="0.2">
      <c r="A38" s="18"/>
      <c r="B38" s="18"/>
      <c r="C38" s="18"/>
      <c r="D38" s="18"/>
      <c r="E38" s="18"/>
      <c r="F38" s="97"/>
      <c r="G38" s="18" t="s">
        <v>426</v>
      </c>
      <c r="H38" s="18"/>
      <c r="I38" s="18"/>
      <c r="J38" s="18" t="s">
        <v>273</v>
      </c>
      <c r="K38" s="18"/>
      <c r="L38" s="18"/>
      <c r="M38" s="18"/>
      <c r="N38" s="18"/>
      <c r="O38" s="18"/>
      <c r="P38" s="18"/>
      <c r="Q38" s="18"/>
      <c r="R38" s="302">
        <v>495.70438900000005</v>
      </c>
      <c r="S38" s="303">
        <v>13.699</v>
      </c>
      <c r="T38" s="371">
        <v>-0.97236457795414033</v>
      </c>
      <c r="U38" s="372"/>
      <c r="V38" s="303"/>
      <c r="W38" s="303">
        <v>3.3291719999999998</v>
      </c>
      <c r="X38" s="303">
        <v>0</v>
      </c>
      <c r="Y38" s="353">
        <v>-1</v>
      </c>
      <c r="Z38" s="341">
        <v>7.7680679999999995</v>
      </c>
      <c r="AA38" s="303">
        <v>0</v>
      </c>
      <c r="AB38" s="353">
        <v>-1</v>
      </c>
      <c r="AC38" s="303">
        <v>7.7680679999999995</v>
      </c>
      <c r="AD38" s="303">
        <v>0</v>
      </c>
      <c r="AE38" s="353">
        <v>-1</v>
      </c>
      <c r="AF38" s="303">
        <v>7.7680679999999995</v>
      </c>
      <c r="AG38" s="303">
        <v>0</v>
      </c>
      <c r="AH38" s="353">
        <v>-1</v>
      </c>
      <c r="AI38" s="303">
        <v>7.7680679999999995</v>
      </c>
      <c r="AJ38" s="303">
        <v>0</v>
      </c>
      <c r="AK38" s="353">
        <v>-1</v>
      </c>
      <c r="AL38" s="303">
        <v>9.9194195000000001</v>
      </c>
      <c r="AM38" s="303">
        <v>0</v>
      </c>
      <c r="AN38" s="353">
        <v>-1</v>
      </c>
      <c r="AO38" s="303">
        <v>9.9194195000000001</v>
      </c>
      <c r="AP38" s="303">
        <v>0</v>
      </c>
      <c r="AQ38" s="353">
        <v>-1</v>
      </c>
      <c r="AR38" s="303">
        <v>9.9194195000000001</v>
      </c>
      <c r="AS38" s="303">
        <v>0</v>
      </c>
      <c r="AT38" s="353">
        <v>-1</v>
      </c>
      <c r="AU38" s="303">
        <v>9.9194195000000001</v>
      </c>
      <c r="AV38" s="303">
        <v>0</v>
      </c>
      <c r="AW38" s="353">
        <v>-1</v>
      </c>
      <c r="AX38" s="303">
        <v>9.5730500645161278</v>
      </c>
      <c r="AY38" s="303">
        <v>0</v>
      </c>
      <c r="AZ38" s="353">
        <v>-1</v>
      </c>
      <c r="BA38" s="303">
        <v>9.5730500645161278</v>
      </c>
      <c r="BB38" s="303">
        <v>0</v>
      </c>
      <c r="BC38" s="353">
        <v>-1</v>
      </c>
      <c r="BD38" s="303">
        <v>9.5730500645161278</v>
      </c>
      <c r="BE38" s="303">
        <v>0</v>
      </c>
      <c r="BF38" s="353">
        <v>-1</v>
      </c>
      <c r="BG38" s="303">
        <v>9.5730500645161278</v>
      </c>
      <c r="BH38" s="303">
        <v>0</v>
      </c>
      <c r="BI38" s="353">
        <v>-1</v>
      </c>
      <c r="BJ38" s="303">
        <v>10.057892541935484</v>
      </c>
      <c r="BK38" s="303">
        <v>0</v>
      </c>
      <c r="BL38" s="353">
        <v>-1</v>
      </c>
      <c r="BM38" s="303">
        <v>10.421524400000003</v>
      </c>
      <c r="BN38" s="303">
        <v>0</v>
      </c>
      <c r="BO38" s="353">
        <v>-1</v>
      </c>
      <c r="BP38" s="303">
        <v>10.421524400000003</v>
      </c>
      <c r="BQ38" s="303">
        <v>0</v>
      </c>
      <c r="BR38" s="353">
        <v>-1</v>
      </c>
      <c r="BS38" s="303">
        <v>10.421524400000003</v>
      </c>
      <c r="BT38" s="303">
        <v>0</v>
      </c>
      <c r="BU38" s="353">
        <v>-1</v>
      </c>
      <c r="BV38" s="303">
        <v>10.398066451612905</v>
      </c>
      <c r="BW38" s="303">
        <v>0</v>
      </c>
      <c r="BX38" s="353">
        <v>-1</v>
      </c>
      <c r="BY38" s="303">
        <v>10.339421580645162</v>
      </c>
      <c r="BZ38" s="303">
        <v>1.95</v>
      </c>
      <c r="CA38" s="353">
        <v>-0.81140144206419695</v>
      </c>
      <c r="CB38" s="303">
        <v>10.339421580645162</v>
      </c>
      <c r="CC38" s="303">
        <v>11.749000000000001</v>
      </c>
      <c r="CD38" s="353">
        <v>0.13633049086551352</v>
      </c>
      <c r="CE38" s="303">
        <v>10.339421580645162</v>
      </c>
      <c r="CF38" s="303">
        <v>0</v>
      </c>
      <c r="CG38" s="353">
        <v>-1</v>
      </c>
      <c r="CH38" s="303">
        <v>10.339421580645162</v>
      </c>
      <c r="CI38" s="303">
        <v>0</v>
      </c>
      <c r="CJ38" s="353">
        <v>-1</v>
      </c>
      <c r="CK38" s="303">
        <v>9.4750400258064538</v>
      </c>
      <c r="CL38" s="303">
        <v>0</v>
      </c>
      <c r="CM38" s="353">
        <v>-1</v>
      </c>
      <c r="CN38" s="303">
        <v>9.3309764333333352</v>
      </c>
      <c r="CO38" s="303">
        <v>0</v>
      </c>
      <c r="CP38" s="353">
        <v>-1</v>
      </c>
      <c r="CQ38" s="303">
        <v>9.3309764333333352</v>
      </c>
      <c r="CR38" s="303">
        <v>0</v>
      </c>
      <c r="CS38" s="353">
        <v>-1</v>
      </c>
      <c r="CT38" s="303">
        <v>9.3309764333333352</v>
      </c>
      <c r="CU38" s="303">
        <v>0</v>
      </c>
      <c r="CV38" s="353">
        <v>-1</v>
      </c>
      <c r="CW38" s="303">
        <v>9.4183447387096777</v>
      </c>
      <c r="CX38" s="303">
        <v>0</v>
      </c>
      <c r="CY38" s="353">
        <v>-1</v>
      </c>
      <c r="CZ38" s="303">
        <v>9.4838709677419359</v>
      </c>
      <c r="DA38" s="303">
        <v>0</v>
      </c>
      <c r="DB38" s="353">
        <v>-1</v>
      </c>
      <c r="DC38" s="303">
        <v>9.4838709677419359</v>
      </c>
      <c r="DD38" s="303">
        <v>0</v>
      </c>
      <c r="DE38" s="353">
        <v>-1</v>
      </c>
      <c r="DF38" s="303">
        <v>9.4838709677419359</v>
      </c>
      <c r="DG38" s="303">
        <v>0</v>
      </c>
      <c r="DH38" s="353">
        <v>-1</v>
      </c>
      <c r="DI38" s="303">
        <v>9.3157383548387092</v>
      </c>
      <c r="DJ38" s="303">
        <v>0</v>
      </c>
      <c r="DK38" s="353">
        <v>-1</v>
      </c>
      <c r="DL38" s="303">
        <v>8.3069426774193538</v>
      </c>
      <c r="DM38" s="303">
        <v>0</v>
      </c>
      <c r="DN38" s="353">
        <v>-1</v>
      </c>
      <c r="DO38" s="303">
        <v>8.3069426774193538</v>
      </c>
      <c r="DP38" s="303">
        <v>0</v>
      </c>
      <c r="DQ38" s="353">
        <v>-1</v>
      </c>
      <c r="DR38" s="303">
        <v>8.3069426774193538</v>
      </c>
      <c r="DS38" s="303">
        <v>0</v>
      </c>
      <c r="DT38" s="353">
        <v>-1</v>
      </c>
      <c r="DU38" s="303">
        <v>8.3069426774193538</v>
      </c>
      <c r="DV38" s="303">
        <v>0</v>
      </c>
      <c r="DW38" s="353">
        <v>-1</v>
      </c>
      <c r="DX38" s="303">
        <v>9.7067455268817202</v>
      </c>
      <c r="DY38" s="303">
        <v>0</v>
      </c>
      <c r="DZ38" s="353">
        <v>-1</v>
      </c>
      <c r="EA38" s="303">
        <v>10.266666666666667</v>
      </c>
      <c r="EB38" s="303">
        <v>0</v>
      </c>
      <c r="EC38" s="353">
        <v>-1</v>
      </c>
      <c r="ED38" s="303">
        <v>10.266666666666667</v>
      </c>
      <c r="EE38" s="303">
        <v>0</v>
      </c>
      <c r="EF38" s="353">
        <v>-1</v>
      </c>
      <c r="EG38" s="303">
        <v>10.266666666666667</v>
      </c>
      <c r="EH38" s="303">
        <v>0</v>
      </c>
      <c r="EI38" s="353">
        <v>-1</v>
      </c>
      <c r="EJ38" s="303">
        <v>9.9311827956989251</v>
      </c>
      <c r="EK38" s="303">
        <v>0</v>
      </c>
      <c r="EL38" s="353">
        <v>-1</v>
      </c>
      <c r="EM38" s="303">
        <v>9.4838709677419359</v>
      </c>
      <c r="EN38" s="303">
        <v>0</v>
      </c>
      <c r="EO38" s="353">
        <v>-1</v>
      </c>
      <c r="EP38" s="303">
        <v>9.4838709677419359</v>
      </c>
      <c r="EQ38" s="303">
        <v>0</v>
      </c>
      <c r="ER38" s="353">
        <v>-1</v>
      </c>
      <c r="ES38" s="303">
        <v>9.4838709677419359</v>
      </c>
      <c r="ET38" s="303">
        <v>0</v>
      </c>
      <c r="EU38" s="353">
        <v>-1</v>
      </c>
      <c r="EV38" s="303">
        <v>9.4838709677419359</v>
      </c>
      <c r="EW38" s="303">
        <v>0</v>
      </c>
      <c r="EX38" s="353">
        <v>-1</v>
      </c>
      <c r="EY38" s="303">
        <v>9.8000000000000007</v>
      </c>
      <c r="EZ38" s="303">
        <v>0</v>
      </c>
      <c r="FA38" s="353">
        <v>-1</v>
      </c>
      <c r="FB38" s="303">
        <v>9.8000000000000007</v>
      </c>
      <c r="FC38" s="303">
        <v>0</v>
      </c>
      <c r="FD38" s="353">
        <v>-1</v>
      </c>
      <c r="FE38" s="303">
        <v>9.8000000000000007</v>
      </c>
      <c r="FF38" s="303">
        <v>0</v>
      </c>
      <c r="FG38" s="353">
        <v>-1</v>
      </c>
      <c r="FH38" s="303">
        <v>9.8000000000000007</v>
      </c>
      <c r="FI38" s="303">
        <v>0</v>
      </c>
      <c r="FJ38" s="353">
        <v>-1</v>
      </c>
      <c r="FK38" s="303">
        <v>9.5741935483870968</v>
      </c>
      <c r="FL38" s="303">
        <v>0</v>
      </c>
      <c r="FM38" s="353">
        <v>-1</v>
      </c>
      <c r="FN38" s="303">
        <v>9.4838709677419359</v>
      </c>
      <c r="FO38" s="303">
        <v>0</v>
      </c>
      <c r="FP38" s="353">
        <v>-1</v>
      </c>
      <c r="FQ38" s="303">
        <v>9.4838709677419359</v>
      </c>
      <c r="FR38" s="303">
        <v>0</v>
      </c>
      <c r="FS38" s="353">
        <v>-1</v>
      </c>
      <c r="FT38" s="303">
        <v>9.4838709677419359</v>
      </c>
      <c r="FU38" s="303">
        <v>0</v>
      </c>
      <c r="FV38" s="353">
        <v>-1</v>
      </c>
      <c r="FW38" s="303">
        <v>6.7741935483870961</v>
      </c>
      <c r="FX38" s="303">
        <v>0</v>
      </c>
      <c r="FY38" s="353">
        <v>-1</v>
      </c>
      <c r="FZ38" s="303">
        <v>0</v>
      </c>
      <c r="GA38" s="303">
        <v>0</v>
      </c>
      <c r="GB38" s="353">
        <v>0</v>
      </c>
      <c r="GC38" s="303">
        <v>0</v>
      </c>
      <c r="GD38" s="303">
        <v>0</v>
      </c>
      <c r="GE38" s="353">
        <v>0</v>
      </c>
      <c r="GF38" s="303">
        <v>0</v>
      </c>
      <c r="GG38" s="303">
        <v>0</v>
      </c>
      <c r="GH38" s="353">
        <v>0</v>
      </c>
      <c r="GI38" s="303">
        <v>0</v>
      </c>
      <c r="GJ38" s="303">
        <v>0</v>
      </c>
      <c r="GK38" s="353">
        <v>0</v>
      </c>
      <c r="GL38" s="303">
        <v>0</v>
      </c>
      <c r="GM38" s="303">
        <v>0</v>
      </c>
      <c r="GN38" s="353">
        <v>0</v>
      </c>
      <c r="GO38" s="303">
        <v>0</v>
      </c>
      <c r="GP38" s="303">
        <v>0</v>
      </c>
      <c r="GQ38" s="353">
        <v>0</v>
      </c>
    </row>
    <row r="39" spans="1:199" s="19" customFormat="1" ht="10.199999999999999" x14ac:dyDescent="0.2">
      <c r="A39" s="18"/>
      <c r="B39" s="18"/>
      <c r="C39" s="18"/>
      <c r="D39" s="18"/>
      <c r="E39" s="18"/>
      <c r="F39" s="97"/>
      <c r="G39" s="18" t="s">
        <v>427</v>
      </c>
      <c r="H39" s="18"/>
      <c r="I39" s="18"/>
      <c r="J39" s="18" t="s">
        <v>273</v>
      </c>
      <c r="K39" s="18"/>
      <c r="L39" s="18"/>
      <c r="M39" s="18"/>
      <c r="N39" s="18"/>
      <c r="O39" s="18"/>
      <c r="P39" s="18"/>
      <c r="Q39" s="18"/>
      <c r="R39" s="302">
        <v>667.81796500000019</v>
      </c>
      <c r="S39" s="303">
        <v>137.45400000000001</v>
      </c>
      <c r="T39" s="371">
        <v>-0.79417444991914843</v>
      </c>
      <c r="U39" s="372"/>
      <c r="V39" s="303"/>
      <c r="W39" s="303">
        <v>4.7807849032258058</v>
      </c>
      <c r="X39" s="303">
        <v>0</v>
      </c>
      <c r="Y39" s="353">
        <v>-1</v>
      </c>
      <c r="Z39" s="341">
        <v>11.155164774193549</v>
      </c>
      <c r="AA39" s="303">
        <v>0</v>
      </c>
      <c r="AB39" s="353">
        <v>-1</v>
      </c>
      <c r="AC39" s="303">
        <v>11.155164774193549</v>
      </c>
      <c r="AD39" s="303">
        <v>0</v>
      </c>
      <c r="AE39" s="353">
        <v>-1</v>
      </c>
      <c r="AF39" s="303">
        <v>11.155164774193549</v>
      </c>
      <c r="AG39" s="303">
        <v>0</v>
      </c>
      <c r="AH39" s="353">
        <v>-1</v>
      </c>
      <c r="AI39" s="303">
        <v>11.155164774193549</v>
      </c>
      <c r="AJ39" s="303">
        <v>0</v>
      </c>
      <c r="AK39" s="353">
        <v>-1</v>
      </c>
      <c r="AL39" s="303">
        <v>12.269419500000001</v>
      </c>
      <c r="AM39" s="303">
        <v>0</v>
      </c>
      <c r="AN39" s="353">
        <v>-1</v>
      </c>
      <c r="AO39" s="303">
        <v>12.269419500000001</v>
      </c>
      <c r="AP39" s="303">
        <v>0</v>
      </c>
      <c r="AQ39" s="353">
        <v>-1</v>
      </c>
      <c r="AR39" s="303">
        <v>12.269419500000001</v>
      </c>
      <c r="AS39" s="303">
        <v>0</v>
      </c>
      <c r="AT39" s="353">
        <v>-1</v>
      </c>
      <c r="AU39" s="303">
        <v>12.269419500000001</v>
      </c>
      <c r="AV39" s="303">
        <v>0</v>
      </c>
      <c r="AW39" s="353">
        <v>-1</v>
      </c>
      <c r="AX39" s="303">
        <v>12.960146838709676</v>
      </c>
      <c r="AY39" s="303">
        <v>0</v>
      </c>
      <c r="AZ39" s="353">
        <v>-1</v>
      </c>
      <c r="BA39" s="303">
        <v>12.960146838709676</v>
      </c>
      <c r="BB39" s="303">
        <v>0</v>
      </c>
      <c r="BC39" s="353">
        <v>-1</v>
      </c>
      <c r="BD39" s="303">
        <v>12.960146838709676</v>
      </c>
      <c r="BE39" s="303">
        <v>0</v>
      </c>
      <c r="BF39" s="353">
        <v>-1</v>
      </c>
      <c r="BG39" s="303">
        <v>12.960146838709676</v>
      </c>
      <c r="BH39" s="303">
        <v>0</v>
      </c>
      <c r="BI39" s="353">
        <v>-1</v>
      </c>
      <c r="BJ39" s="303">
        <v>13.776172111827957</v>
      </c>
      <c r="BK39" s="303">
        <v>0</v>
      </c>
      <c r="BL39" s="353">
        <v>-1</v>
      </c>
      <c r="BM39" s="303">
        <v>14.388191066666664</v>
      </c>
      <c r="BN39" s="303">
        <v>0</v>
      </c>
      <c r="BO39" s="353">
        <v>-1</v>
      </c>
      <c r="BP39" s="303">
        <v>14.388191066666664</v>
      </c>
      <c r="BQ39" s="303">
        <v>0</v>
      </c>
      <c r="BR39" s="353">
        <v>-1</v>
      </c>
      <c r="BS39" s="303">
        <v>14.388191066666664</v>
      </c>
      <c r="BT39" s="303">
        <v>0</v>
      </c>
      <c r="BU39" s="353">
        <v>-1</v>
      </c>
      <c r="BV39" s="303">
        <v>13.863657849462363</v>
      </c>
      <c r="BW39" s="303">
        <v>7.7290000000000001</v>
      </c>
      <c r="BX39" s="353">
        <v>-0.44249922466892583</v>
      </c>
      <c r="BY39" s="303">
        <v>12.552324806451612</v>
      </c>
      <c r="BZ39" s="303">
        <v>23.077999999999999</v>
      </c>
      <c r="CA39" s="353">
        <v>0.83854388377031386</v>
      </c>
      <c r="CB39" s="303">
        <v>12.552324806451612</v>
      </c>
      <c r="CC39" s="303">
        <v>17.16</v>
      </c>
      <c r="CD39" s="353">
        <v>0.36707743502463763</v>
      </c>
      <c r="CE39" s="303">
        <v>12.552324806451612</v>
      </c>
      <c r="CF39" s="303">
        <v>81.677000000000007</v>
      </c>
      <c r="CG39" s="353">
        <v>5.5069221247381899</v>
      </c>
      <c r="CH39" s="303">
        <v>12.552324806451612</v>
      </c>
      <c r="CI39" s="303">
        <v>7.81</v>
      </c>
      <c r="CJ39" s="353">
        <v>-0.37780450072596627</v>
      </c>
      <c r="CK39" s="303">
        <v>12.791169058064519</v>
      </c>
      <c r="CL39" s="303">
        <v>0</v>
      </c>
      <c r="CM39" s="353">
        <v>-1</v>
      </c>
      <c r="CN39" s="303">
        <v>12.830976433333335</v>
      </c>
      <c r="CO39" s="303">
        <v>0</v>
      </c>
      <c r="CP39" s="353">
        <v>-1</v>
      </c>
      <c r="CQ39" s="303">
        <v>12.830976433333335</v>
      </c>
      <c r="CR39" s="303">
        <v>0</v>
      </c>
      <c r="CS39" s="353">
        <v>-1</v>
      </c>
      <c r="CT39" s="303">
        <v>12.830976433333335</v>
      </c>
      <c r="CU39" s="303">
        <v>0</v>
      </c>
      <c r="CV39" s="353">
        <v>-1</v>
      </c>
      <c r="CW39" s="303">
        <v>12.853828609677418</v>
      </c>
      <c r="CX39" s="303">
        <v>0</v>
      </c>
      <c r="CY39" s="353">
        <v>-1</v>
      </c>
      <c r="CZ39" s="303">
        <v>12.870967741935482</v>
      </c>
      <c r="DA39" s="303">
        <v>0</v>
      </c>
      <c r="DB39" s="353">
        <v>-1</v>
      </c>
      <c r="DC39" s="303">
        <v>12.870967741935482</v>
      </c>
      <c r="DD39" s="303">
        <v>0</v>
      </c>
      <c r="DE39" s="353">
        <v>-1</v>
      </c>
      <c r="DF39" s="303">
        <v>12.870967741935482</v>
      </c>
      <c r="DG39" s="303">
        <v>0</v>
      </c>
      <c r="DH39" s="353">
        <v>-1</v>
      </c>
      <c r="DI39" s="303">
        <v>12.702835129032257</v>
      </c>
      <c r="DJ39" s="303">
        <v>0</v>
      </c>
      <c r="DK39" s="353">
        <v>-1</v>
      </c>
      <c r="DL39" s="303">
        <v>11.694039451612904</v>
      </c>
      <c r="DM39" s="303">
        <v>0</v>
      </c>
      <c r="DN39" s="353">
        <v>-1</v>
      </c>
      <c r="DO39" s="303">
        <v>11.694039451612904</v>
      </c>
      <c r="DP39" s="303">
        <v>0</v>
      </c>
      <c r="DQ39" s="353">
        <v>-1</v>
      </c>
      <c r="DR39" s="303">
        <v>11.694039451612904</v>
      </c>
      <c r="DS39" s="303">
        <v>0</v>
      </c>
      <c r="DT39" s="353">
        <v>-1</v>
      </c>
      <c r="DU39" s="303">
        <v>11.694039451612904</v>
      </c>
      <c r="DV39" s="303">
        <v>0</v>
      </c>
      <c r="DW39" s="353">
        <v>-1</v>
      </c>
      <c r="DX39" s="303">
        <v>13.174487462365592</v>
      </c>
      <c r="DY39" s="303">
        <v>0</v>
      </c>
      <c r="DZ39" s="353">
        <v>-1</v>
      </c>
      <c r="EA39" s="303">
        <v>13.766666666666667</v>
      </c>
      <c r="EB39" s="303">
        <v>0</v>
      </c>
      <c r="EC39" s="353">
        <v>-1</v>
      </c>
      <c r="ED39" s="303">
        <v>13.766666666666667</v>
      </c>
      <c r="EE39" s="303">
        <v>0</v>
      </c>
      <c r="EF39" s="353">
        <v>-1</v>
      </c>
      <c r="EG39" s="303">
        <v>13.766666666666667</v>
      </c>
      <c r="EH39" s="303">
        <v>0</v>
      </c>
      <c r="EI39" s="353">
        <v>-1</v>
      </c>
      <c r="EJ39" s="303">
        <v>13.382795698924729</v>
      </c>
      <c r="EK39" s="303">
        <v>0</v>
      </c>
      <c r="EL39" s="353">
        <v>-1</v>
      </c>
      <c r="EM39" s="303">
        <v>12.870967741935482</v>
      </c>
      <c r="EN39" s="303">
        <v>0</v>
      </c>
      <c r="EO39" s="353">
        <v>-1</v>
      </c>
      <c r="EP39" s="303">
        <v>12.870967741935482</v>
      </c>
      <c r="EQ39" s="303">
        <v>0</v>
      </c>
      <c r="ER39" s="353">
        <v>-1</v>
      </c>
      <c r="ES39" s="303">
        <v>12.870967741935482</v>
      </c>
      <c r="ET39" s="303">
        <v>0</v>
      </c>
      <c r="EU39" s="353">
        <v>-1</v>
      </c>
      <c r="EV39" s="303">
        <v>12.870967741935482</v>
      </c>
      <c r="EW39" s="303">
        <v>0</v>
      </c>
      <c r="EX39" s="353">
        <v>-1</v>
      </c>
      <c r="EY39" s="303">
        <v>13.513167733333333</v>
      </c>
      <c r="EZ39" s="303">
        <v>0</v>
      </c>
      <c r="FA39" s="353">
        <v>-1</v>
      </c>
      <c r="FB39" s="303">
        <v>13.513167733333333</v>
      </c>
      <c r="FC39" s="303">
        <v>0</v>
      </c>
      <c r="FD39" s="353">
        <v>-1</v>
      </c>
      <c r="FE39" s="303">
        <v>13.513167733333333</v>
      </c>
      <c r="FF39" s="303">
        <v>0</v>
      </c>
      <c r="FG39" s="353">
        <v>-1</v>
      </c>
      <c r="FH39" s="303">
        <v>13.513167733333333</v>
      </c>
      <c r="FI39" s="303">
        <v>0</v>
      </c>
      <c r="FJ39" s="353">
        <v>-1</v>
      </c>
      <c r="FK39" s="303">
        <v>13.054453453763438</v>
      </c>
      <c r="FL39" s="303">
        <v>0</v>
      </c>
      <c r="FM39" s="353">
        <v>-1</v>
      </c>
      <c r="FN39" s="303">
        <v>12.870967741935482</v>
      </c>
      <c r="FO39" s="303">
        <v>0</v>
      </c>
      <c r="FP39" s="353">
        <v>-1</v>
      </c>
      <c r="FQ39" s="303">
        <v>12.870967741935482</v>
      </c>
      <c r="FR39" s="303">
        <v>0</v>
      </c>
      <c r="FS39" s="353">
        <v>-1</v>
      </c>
      <c r="FT39" s="303">
        <v>12.870967741935482</v>
      </c>
      <c r="FU39" s="303">
        <v>0</v>
      </c>
      <c r="FV39" s="353">
        <v>-1</v>
      </c>
      <c r="FW39" s="303">
        <v>9.193548387096774</v>
      </c>
      <c r="FX39" s="303">
        <v>0</v>
      </c>
      <c r="FY39" s="353">
        <v>-1</v>
      </c>
      <c r="FZ39" s="303">
        <v>0</v>
      </c>
      <c r="GA39" s="303">
        <v>0</v>
      </c>
      <c r="GB39" s="353">
        <v>0</v>
      </c>
      <c r="GC39" s="303">
        <v>0</v>
      </c>
      <c r="GD39" s="303">
        <v>0</v>
      </c>
      <c r="GE39" s="353">
        <v>0</v>
      </c>
      <c r="GF39" s="303">
        <v>0</v>
      </c>
      <c r="GG39" s="303">
        <v>0</v>
      </c>
      <c r="GH39" s="353">
        <v>0</v>
      </c>
      <c r="GI39" s="303">
        <v>0</v>
      </c>
      <c r="GJ39" s="303">
        <v>0</v>
      </c>
      <c r="GK39" s="353">
        <v>0</v>
      </c>
      <c r="GL39" s="303">
        <v>0</v>
      </c>
      <c r="GM39" s="303">
        <v>0</v>
      </c>
      <c r="GN39" s="353">
        <v>0</v>
      </c>
      <c r="GO39" s="303">
        <v>0</v>
      </c>
      <c r="GP39" s="303">
        <v>0</v>
      </c>
      <c r="GQ39" s="353">
        <v>0</v>
      </c>
    </row>
    <row r="40" spans="1:199" s="19" customFormat="1" ht="10.199999999999999" x14ac:dyDescent="0.2">
      <c r="A40" s="18"/>
      <c r="B40" s="18"/>
      <c r="C40" s="18"/>
      <c r="D40" s="18"/>
      <c r="E40" s="18"/>
      <c r="F40" s="97"/>
      <c r="G40" s="18" t="s">
        <v>428</v>
      </c>
      <c r="H40" s="18"/>
      <c r="I40" s="18"/>
      <c r="J40" s="18" t="s">
        <v>273</v>
      </c>
      <c r="K40" s="18"/>
      <c r="L40" s="18"/>
      <c r="M40" s="18"/>
      <c r="N40" s="18"/>
      <c r="O40" s="18"/>
      <c r="P40" s="18"/>
      <c r="Q40" s="18"/>
      <c r="R40" s="302">
        <v>1505.075419999999</v>
      </c>
      <c r="S40" s="303">
        <v>84.06</v>
      </c>
      <c r="T40" s="371">
        <v>-0.94414897826183353</v>
      </c>
      <c r="U40" s="372"/>
      <c r="V40" s="303"/>
      <c r="W40" s="303">
        <v>10.56160093548387</v>
      </c>
      <c r="X40" s="303">
        <v>0</v>
      </c>
      <c r="Y40" s="353">
        <v>-1</v>
      </c>
      <c r="Z40" s="341">
        <v>24.643735516129031</v>
      </c>
      <c r="AA40" s="303">
        <v>0</v>
      </c>
      <c r="AB40" s="353">
        <v>-1</v>
      </c>
      <c r="AC40" s="303">
        <v>24.643735516129031</v>
      </c>
      <c r="AD40" s="303">
        <v>0</v>
      </c>
      <c r="AE40" s="353">
        <v>-1</v>
      </c>
      <c r="AF40" s="303">
        <v>24.643735516129031</v>
      </c>
      <c r="AG40" s="303">
        <v>0</v>
      </c>
      <c r="AH40" s="353">
        <v>-1</v>
      </c>
      <c r="AI40" s="303">
        <v>24.643735516129031</v>
      </c>
      <c r="AJ40" s="303">
        <v>0</v>
      </c>
      <c r="AK40" s="353">
        <v>-1</v>
      </c>
      <c r="AL40" s="303">
        <v>28.988839000000006</v>
      </c>
      <c r="AM40" s="303">
        <v>0</v>
      </c>
      <c r="AN40" s="353">
        <v>-1</v>
      </c>
      <c r="AO40" s="303">
        <v>28.988839000000006</v>
      </c>
      <c r="AP40" s="303">
        <v>0</v>
      </c>
      <c r="AQ40" s="353">
        <v>-1</v>
      </c>
      <c r="AR40" s="303">
        <v>28.988839000000006</v>
      </c>
      <c r="AS40" s="303">
        <v>0</v>
      </c>
      <c r="AT40" s="353">
        <v>-1</v>
      </c>
      <c r="AU40" s="303">
        <v>28.988839000000006</v>
      </c>
      <c r="AV40" s="303">
        <v>0</v>
      </c>
      <c r="AW40" s="353">
        <v>-1</v>
      </c>
      <c r="AX40" s="303">
        <v>29.396569548387095</v>
      </c>
      <c r="AY40" s="303">
        <v>0</v>
      </c>
      <c r="AZ40" s="353">
        <v>-1</v>
      </c>
      <c r="BA40" s="303">
        <v>29.396569548387095</v>
      </c>
      <c r="BB40" s="303">
        <v>0</v>
      </c>
      <c r="BC40" s="353">
        <v>-1</v>
      </c>
      <c r="BD40" s="303">
        <v>29.396569548387095</v>
      </c>
      <c r="BE40" s="303">
        <v>0</v>
      </c>
      <c r="BF40" s="353">
        <v>-1</v>
      </c>
      <c r="BG40" s="303">
        <v>29.396569548387095</v>
      </c>
      <c r="BH40" s="303">
        <v>0</v>
      </c>
      <c r="BI40" s="353">
        <v>-1</v>
      </c>
      <c r="BJ40" s="303">
        <v>30.508843406451611</v>
      </c>
      <c r="BK40" s="303">
        <v>0</v>
      </c>
      <c r="BL40" s="353">
        <v>-1</v>
      </c>
      <c r="BM40" s="303">
        <v>31.343048799999998</v>
      </c>
      <c r="BN40" s="303">
        <v>0</v>
      </c>
      <c r="BO40" s="353">
        <v>-1</v>
      </c>
      <c r="BP40" s="303">
        <v>31.343048799999998</v>
      </c>
      <c r="BQ40" s="303">
        <v>0</v>
      </c>
      <c r="BR40" s="353">
        <v>-1</v>
      </c>
      <c r="BS40" s="303">
        <v>31.343048799999998</v>
      </c>
      <c r="BT40" s="303">
        <v>0</v>
      </c>
      <c r="BU40" s="353">
        <v>-1</v>
      </c>
      <c r="BV40" s="303">
        <v>30.696132903225809</v>
      </c>
      <c r="BW40" s="303">
        <v>3</v>
      </c>
      <c r="BX40" s="353">
        <v>-0.90226781955049673</v>
      </c>
      <c r="BY40" s="303">
        <v>29.078843161290326</v>
      </c>
      <c r="BZ40" s="303">
        <v>22.11</v>
      </c>
      <c r="CA40" s="353">
        <v>-0.23965338382399032</v>
      </c>
      <c r="CB40" s="303">
        <v>29.078843161290326</v>
      </c>
      <c r="CC40" s="303">
        <v>19.05</v>
      </c>
      <c r="CD40" s="353">
        <v>-0.34488453016042581</v>
      </c>
      <c r="CE40" s="303">
        <v>29.078843161290326</v>
      </c>
      <c r="CF40" s="303">
        <v>38.9</v>
      </c>
      <c r="CG40" s="353">
        <v>0.33774235048605955</v>
      </c>
      <c r="CH40" s="303">
        <v>29.078843161290326</v>
      </c>
      <c r="CI40" s="303">
        <v>1</v>
      </c>
      <c r="CJ40" s="353">
        <v>-0.96561073649136098</v>
      </c>
      <c r="CK40" s="303">
        <v>28.346039651612898</v>
      </c>
      <c r="CL40" s="303">
        <v>0</v>
      </c>
      <c r="CM40" s="353">
        <v>-1</v>
      </c>
      <c r="CN40" s="303">
        <v>28.223905733333325</v>
      </c>
      <c r="CO40" s="303">
        <v>0</v>
      </c>
      <c r="CP40" s="353">
        <v>-1</v>
      </c>
      <c r="CQ40" s="303">
        <v>28.223905733333325</v>
      </c>
      <c r="CR40" s="303">
        <v>0</v>
      </c>
      <c r="CS40" s="353">
        <v>-1</v>
      </c>
      <c r="CT40" s="303">
        <v>28.223905733333325</v>
      </c>
      <c r="CU40" s="303">
        <v>0</v>
      </c>
      <c r="CV40" s="353">
        <v>-1</v>
      </c>
      <c r="CW40" s="303">
        <v>28.741120890322577</v>
      </c>
      <c r="CX40" s="303">
        <v>0</v>
      </c>
      <c r="CY40" s="353">
        <v>-1</v>
      </c>
      <c r="CZ40" s="303">
        <v>29.129032258064512</v>
      </c>
      <c r="DA40" s="303">
        <v>0</v>
      </c>
      <c r="DB40" s="353">
        <v>-1</v>
      </c>
      <c r="DC40" s="303">
        <v>29.129032258064512</v>
      </c>
      <c r="DD40" s="303">
        <v>0</v>
      </c>
      <c r="DE40" s="353">
        <v>-1</v>
      </c>
      <c r="DF40" s="303">
        <v>29.129032258064512</v>
      </c>
      <c r="DG40" s="303">
        <v>0</v>
      </c>
      <c r="DH40" s="353">
        <v>-1</v>
      </c>
      <c r="DI40" s="303">
        <v>28.624634419354837</v>
      </c>
      <c r="DJ40" s="303">
        <v>0</v>
      </c>
      <c r="DK40" s="353">
        <v>-1</v>
      </c>
      <c r="DL40" s="303">
        <v>25.59824738709678</v>
      </c>
      <c r="DM40" s="303">
        <v>0</v>
      </c>
      <c r="DN40" s="353">
        <v>-1</v>
      </c>
      <c r="DO40" s="303">
        <v>25.59824738709678</v>
      </c>
      <c r="DP40" s="303">
        <v>0</v>
      </c>
      <c r="DQ40" s="353">
        <v>-1</v>
      </c>
      <c r="DR40" s="303">
        <v>25.59824738709678</v>
      </c>
      <c r="DS40" s="303">
        <v>0</v>
      </c>
      <c r="DT40" s="353">
        <v>-1</v>
      </c>
      <c r="DU40" s="303">
        <v>25.59824738709678</v>
      </c>
      <c r="DV40" s="303">
        <v>0</v>
      </c>
      <c r="DW40" s="353">
        <v>-1</v>
      </c>
      <c r="DX40" s="303">
        <v>29.813784967741938</v>
      </c>
      <c r="DY40" s="303">
        <v>0</v>
      </c>
      <c r="DZ40" s="353">
        <v>-1</v>
      </c>
      <c r="EA40" s="303">
        <v>31.5</v>
      </c>
      <c r="EB40" s="303">
        <v>0</v>
      </c>
      <c r="EC40" s="353">
        <v>-1</v>
      </c>
      <c r="ED40" s="303">
        <v>31.5</v>
      </c>
      <c r="EE40" s="303">
        <v>0</v>
      </c>
      <c r="EF40" s="353">
        <v>-1</v>
      </c>
      <c r="EG40" s="303">
        <v>31.5</v>
      </c>
      <c r="EH40" s="303">
        <v>0</v>
      </c>
      <c r="EI40" s="353">
        <v>-1</v>
      </c>
      <c r="EJ40" s="303">
        <v>30.483870967741932</v>
      </c>
      <c r="EK40" s="303">
        <v>0</v>
      </c>
      <c r="EL40" s="353">
        <v>-1</v>
      </c>
      <c r="EM40" s="303">
        <v>29.129032258064512</v>
      </c>
      <c r="EN40" s="303">
        <v>0</v>
      </c>
      <c r="EO40" s="353">
        <v>-1</v>
      </c>
      <c r="EP40" s="303">
        <v>29.129032258064512</v>
      </c>
      <c r="EQ40" s="303">
        <v>0</v>
      </c>
      <c r="ER40" s="353">
        <v>-1</v>
      </c>
      <c r="ES40" s="303">
        <v>29.129032258064512</v>
      </c>
      <c r="ET40" s="303">
        <v>0</v>
      </c>
      <c r="EU40" s="353">
        <v>-1</v>
      </c>
      <c r="EV40" s="303">
        <v>29.129032258064512</v>
      </c>
      <c r="EW40" s="303">
        <v>0</v>
      </c>
      <c r="EX40" s="353">
        <v>-1</v>
      </c>
      <c r="EY40" s="303">
        <v>30.419751600000005</v>
      </c>
      <c r="EZ40" s="303">
        <v>0</v>
      </c>
      <c r="FA40" s="353">
        <v>-1</v>
      </c>
      <c r="FB40" s="303">
        <v>30.419751600000005</v>
      </c>
      <c r="FC40" s="303">
        <v>0</v>
      </c>
      <c r="FD40" s="353">
        <v>-1</v>
      </c>
      <c r="FE40" s="303">
        <v>30.419751600000005</v>
      </c>
      <c r="FF40" s="303">
        <v>0</v>
      </c>
      <c r="FG40" s="353">
        <v>-1</v>
      </c>
      <c r="FH40" s="303">
        <v>30.419751600000005</v>
      </c>
      <c r="FI40" s="303">
        <v>0</v>
      </c>
      <c r="FJ40" s="353">
        <v>-1</v>
      </c>
      <c r="FK40" s="303">
        <v>29.497809212903221</v>
      </c>
      <c r="FL40" s="303">
        <v>0</v>
      </c>
      <c r="FM40" s="353">
        <v>-1</v>
      </c>
      <c r="FN40" s="303">
        <v>29.129032258064512</v>
      </c>
      <c r="FO40" s="303">
        <v>0</v>
      </c>
      <c r="FP40" s="353">
        <v>-1</v>
      </c>
      <c r="FQ40" s="303">
        <v>29.129032258064512</v>
      </c>
      <c r="FR40" s="303">
        <v>0</v>
      </c>
      <c r="FS40" s="353">
        <v>-1</v>
      </c>
      <c r="FT40" s="303">
        <v>29.129032258064512</v>
      </c>
      <c r="FU40" s="303">
        <v>0</v>
      </c>
      <c r="FV40" s="353">
        <v>-1</v>
      </c>
      <c r="FW40" s="303">
        <v>20.806451612903224</v>
      </c>
      <c r="FX40" s="303">
        <v>0</v>
      </c>
      <c r="FY40" s="353">
        <v>-1</v>
      </c>
      <c r="FZ40" s="303">
        <v>0</v>
      </c>
      <c r="GA40" s="303">
        <v>0</v>
      </c>
      <c r="GB40" s="353">
        <v>0</v>
      </c>
      <c r="GC40" s="303">
        <v>0</v>
      </c>
      <c r="GD40" s="303">
        <v>0</v>
      </c>
      <c r="GE40" s="353">
        <v>0</v>
      </c>
      <c r="GF40" s="303">
        <v>0</v>
      </c>
      <c r="GG40" s="303">
        <v>0</v>
      </c>
      <c r="GH40" s="353">
        <v>0</v>
      </c>
      <c r="GI40" s="303">
        <v>0</v>
      </c>
      <c r="GJ40" s="303">
        <v>0</v>
      </c>
      <c r="GK40" s="353">
        <v>0</v>
      </c>
      <c r="GL40" s="303">
        <v>0</v>
      </c>
      <c r="GM40" s="303">
        <v>0</v>
      </c>
      <c r="GN40" s="353">
        <v>0</v>
      </c>
      <c r="GO40" s="303">
        <v>0</v>
      </c>
      <c r="GP40" s="303">
        <v>0</v>
      </c>
      <c r="GQ40" s="353">
        <v>0</v>
      </c>
    </row>
    <row r="41" spans="1:199" s="19" customFormat="1" ht="10.199999999999999" x14ac:dyDescent="0.2">
      <c r="A41" s="18"/>
      <c r="B41" s="18"/>
      <c r="C41" s="18"/>
      <c r="D41" s="18"/>
      <c r="E41" s="18"/>
      <c r="F41" s="97"/>
      <c r="G41" s="18" t="s">
        <v>429</v>
      </c>
      <c r="H41" s="18"/>
      <c r="I41" s="18"/>
      <c r="J41" s="18" t="s">
        <v>273</v>
      </c>
      <c r="K41" s="18"/>
      <c r="L41" s="18"/>
      <c r="M41" s="18"/>
      <c r="N41" s="18"/>
      <c r="O41" s="18"/>
      <c r="P41" s="18"/>
      <c r="Q41" s="18"/>
      <c r="R41" s="302">
        <v>1094.4655659999999</v>
      </c>
      <c r="S41" s="303">
        <v>139.626</v>
      </c>
      <c r="T41" s="371">
        <v>-0.87242540620962761</v>
      </c>
      <c r="U41" s="372"/>
      <c r="V41" s="303"/>
      <c r="W41" s="303">
        <v>7.5293117419354827</v>
      </c>
      <c r="X41" s="303">
        <v>0</v>
      </c>
      <c r="Y41" s="353">
        <v>-1</v>
      </c>
      <c r="Z41" s="341">
        <v>17.568394064516124</v>
      </c>
      <c r="AA41" s="303">
        <v>0</v>
      </c>
      <c r="AB41" s="353">
        <v>-1</v>
      </c>
      <c r="AC41" s="303">
        <v>17.568394064516124</v>
      </c>
      <c r="AD41" s="303">
        <v>0</v>
      </c>
      <c r="AE41" s="353">
        <v>-1</v>
      </c>
      <c r="AF41" s="303">
        <v>17.568394064516124</v>
      </c>
      <c r="AG41" s="303">
        <v>0</v>
      </c>
      <c r="AH41" s="353">
        <v>-1</v>
      </c>
      <c r="AI41" s="303">
        <v>17.568394064516124</v>
      </c>
      <c r="AJ41" s="303">
        <v>0</v>
      </c>
      <c r="AK41" s="353">
        <v>-1</v>
      </c>
      <c r="AL41" s="303">
        <v>21.388839000000004</v>
      </c>
      <c r="AM41" s="303">
        <v>0</v>
      </c>
      <c r="AN41" s="353">
        <v>-1</v>
      </c>
      <c r="AO41" s="303">
        <v>21.388839000000004</v>
      </c>
      <c r="AP41" s="303">
        <v>0</v>
      </c>
      <c r="AQ41" s="353">
        <v>-1</v>
      </c>
      <c r="AR41" s="303">
        <v>21.388839000000004</v>
      </c>
      <c r="AS41" s="303">
        <v>0</v>
      </c>
      <c r="AT41" s="353">
        <v>-1</v>
      </c>
      <c r="AU41" s="303">
        <v>21.388839000000004</v>
      </c>
      <c r="AV41" s="303">
        <v>0</v>
      </c>
      <c r="AW41" s="353">
        <v>-1</v>
      </c>
      <c r="AX41" s="303">
        <v>21.178358193548387</v>
      </c>
      <c r="AY41" s="303">
        <v>0</v>
      </c>
      <c r="AZ41" s="353">
        <v>-1</v>
      </c>
      <c r="BA41" s="303">
        <v>21.178358193548387</v>
      </c>
      <c r="BB41" s="303">
        <v>0</v>
      </c>
      <c r="BC41" s="353">
        <v>-1</v>
      </c>
      <c r="BD41" s="303">
        <v>21.178358193548387</v>
      </c>
      <c r="BE41" s="303">
        <v>0</v>
      </c>
      <c r="BF41" s="353">
        <v>-1</v>
      </c>
      <c r="BG41" s="303">
        <v>21.178358193548387</v>
      </c>
      <c r="BH41" s="303">
        <v>0</v>
      </c>
      <c r="BI41" s="353">
        <v>-1</v>
      </c>
      <c r="BJ41" s="303">
        <v>22.186752825806451</v>
      </c>
      <c r="BK41" s="303">
        <v>0</v>
      </c>
      <c r="BL41" s="353">
        <v>-1</v>
      </c>
      <c r="BM41" s="303">
        <v>22.943048800000003</v>
      </c>
      <c r="BN41" s="303">
        <v>0</v>
      </c>
      <c r="BO41" s="353">
        <v>-1</v>
      </c>
      <c r="BP41" s="303">
        <v>22.943048800000003</v>
      </c>
      <c r="BQ41" s="303">
        <v>0</v>
      </c>
      <c r="BR41" s="353">
        <v>-1</v>
      </c>
      <c r="BS41" s="303">
        <v>22.943048800000003</v>
      </c>
      <c r="BT41" s="303">
        <v>0</v>
      </c>
      <c r="BU41" s="353">
        <v>-1</v>
      </c>
      <c r="BV41" s="303">
        <v>22.70903612903226</v>
      </c>
      <c r="BW41" s="303">
        <v>13.43</v>
      </c>
      <c r="BX41" s="353">
        <v>-0.40860545891551603</v>
      </c>
      <c r="BY41" s="303">
        <v>22.124004451612901</v>
      </c>
      <c r="BZ41" s="303">
        <v>45.427999999999997</v>
      </c>
      <c r="CA41" s="353">
        <v>1.0533353308328488</v>
      </c>
      <c r="CB41" s="303">
        <v>22.124004451612901</v>
      </c>
      <c r="CC41" s="303">
        <v>28.588000000000001</v>
      </c>
      <c r="CD41" s="353">
        <v>0.29217113757703372</v>
      </c>
      <c r="CE41" s="303">
        <v>22.124004451612901</v>
      </c>
      <c r="CF41" s="303">
        <v>8.18</v>
      </c>
      <c r="CG41" s="353">
        <v>-0.63026584911920613</v>
      </c>
      <c r="CH41" s="303">
        <v>22.124004451612901</v>
      </c>
      <c r="CI41" s="303">
        <v>44</v>
      </c>
      <c r="CJ41" s="353">
        <v>0.98879005363752215</v>
      </c>
      <c r="CK41" s="303">
        <v>20.956531664516131</v>
      </c>
      <c r="CL41" s="303">
        <v>0</v>
      </c>
      <c r="CM41" s="353">
        <v>-1</v>
      </c>
      <c r="CN41" s="303">
        <v>20.761952866666672</v>
      </c>
      <c r="CO41" s="303">
        <v>0</v>
      </c>
      <c r="CP41" s="353">
        <v>-1</v>
      </c>
      <c r="CQ41" s="303">
        <v>20.761952866666672</v>
      </c>
      <c r="CR41" s="303">
        <v>0</v>
      </c>
      <c r="CS41" s="353">
        <v>-1</v>
      </c>
      <c r="CT41" s="303">
        <v>20.761952866666672</v>
      </c>
      <c r="CU41" s="303">
        <v>0</v>
      </c>
      <c r="CV41" s="353">
        <v>-1</v>
      </c>
      <c r="CW41" s="303">
        <v>20.897979800000002</v>
      </c>
      <c r="CX41" s="303">
        <v>0</v>
      </c>
      <c r="CY41" s="353">
        <v>-1</v>
      </c>
      <c r="CZ41" s="303">
        <v>20.999999999999996</v>
      </c>
      <c r="DA41" s="303">
        <v>0</v>
      </c>
      <c r="DB41" s="353">
        <v>-1</v>
      </c>
      <c r="DC41" s="303">
        <v>20.999999999999996</v>
      </c>
      <c r="DD41" s="303">
        <v>0</v>
      </c>
      <c r="DE41" s="353">
        <v>-1</v>
      </c>
      <c r="DF41" s="303">
        <v>20.999999999999996</v>
      </c>
      <c r="DG41" s="303">
        <v>0</v>
      </c>
      <c r="DH41" s="353">
        <v>-1</v>
      </c>
      <c r="DI41" s="303">
        <v>20.663734774193546</v>
      </c>
      <c r="DJ41" s="303">
        <v>0</v>
      </c>
      <c r="DK41" s="353">
        <v>-1</v>
      </c>
      <c r="DL41" s="303">
        <v>18.646143419354839</v>
      </c>
      <c r="DM41" s="303">
        <v>0</v>
      </c>
      <c r="DN41" s="353">
        <v>-1</v>
      </c>
      <c r="DO41" s="303">
        <v>18.646143419354839</v>
      </c>
      <c r="DP41" s="303">
        <v>0</v>
      </c>
      <c r="DQ41" s="353">
        <v>-1</v>
      </c>
      <c r="DR41" s="303">
        <v>18.646143419354839</v>
      </c>
      <c r="DS41" s="303">
        <v>0</v>
      </c>
      <c r="DT41" s="353">
        <v>-1</v>
      </c>
      <c r="DU41" s="303">
        <v>18.646143419354839</v>
      </c>
      <c r="DV41" s="303">
        <v>0</v>
      </c>
      <c r="DW41" s="353">
        <v>-1</v>
      </c>
      <c r="DX41" s="303">
        <v>21.494136215053768</v>
      </c>
      <c r="DY41" s="303">
        <v>0</v>
      </c>
      <c r="DZ41" s="353">
        <v>-1</v>
      </c>
      <c r="EA41" s="303">
        <v>22.633333333333336</v>
      </c>
      <c r="EB41" s="303">
        <v>0</v>
      </c>
      <c r="EC41" s="353">
        <v>-1</v>
      </c>
      <c r="ED41" s="303">
        <v>22.633333333333336</v>
      </c>
      <c r="EE41" s="303">
        <v>0</v>
      </c>
      <c r="EF41" s="353">
        <v>-1</v>
      </c>
      <c r="EG41" s="303">
        <v>22.633333333333336</v>
      </c>
      <c r="EH41" s="303">
        <v>0</v>
      </c>
      <c r="EI41" s="353">
        <v>-1</v>
      </c>
      <c r="EJ41" s="303">
        <v>21.933333333333334</v>
      </c>
      <c r="EK41" s="303">
        <v>0</v>
      </c>
      <c r="EL41" s="353">
        <v>-1</v>
      </c>
      <c r="EM41" s="303">
        <v>20.999999999999996</v>
      </c>
      <c r="EN41" s="303">
        <v>0</v>
      </c>
      <c r="EO41" s="353">
        <v>-1</v>
      </c>
      <c r="EP41" s="303">
        <v>20.999999999999996</v>
      </c>
      <c r="EQ41" s="303">
        <v>0</v>
      </c>
      <c r="ER41" s="353">
        <v>-1</v>
      </c>
      <c r="ES41" s="303">
        <v>20.999999999999996</v>
      </c>
      <c r="ET41" s="303">
        <v>0</v>
      </c>
      <c r="EU41" s="353">
        <v>-1</v>
      </c>
      <c r="EV41" s="303">
        <v>20.999999999999996</v>
      </c>
      <c r="EW41" s="303">
        <v>0</v>
      </c>
      <c r="EX41" s="353">
        <v>-1</v>
      </c>
      <c r="EY41" s="303">
        <v>21.806583866666667</v>
      </c>
      <c r="EZ41" s="303">
        <v>0</v>
      </c>
      <c r="FA41" s="353">
        <v>-1</v>
      </c>
      <c r="FB41" s="303">
        <v>21.806583866666667</v>
      </c>
      <c r="FC41" s="303">
        <v>0</v>
      </c>
      <c r="FD41" s="353">
        <v>-1</v>
      </c>
      <c r="FE41" s="303">
        <v>21.806583866666667</v>
      </c>
      <c r="FF41" s="303">
        <v>0</v>
      </c>
      <c r="FG41" s="353">
        <v>-1</v>
      </c>
      <c r="FH41" s="303">
        <v>21.806583866666667</v>
      </c>
      <c r="FI41" s="303">
        <v>0</v>
      </c>
      <c r="FJ41" s="353">
        <v>-1</v>
      </c>
      <c r="FK41" s="303">
        <v>21.230452533333331</v>
      </c>
      <c r="FL41" s="303">
        <v>0</v>
      </c>
      <c r="FM41" s="353">
        <v>-1</v>
      </c>
      <c r="FN41" s="303">
        <v>20.999999999999996</v>
      </c>
      <c r="FO41" s="303">
        <v>0</v>
      </c>
      <c r="FP41" s="353">
        <v>-1</v>
      </c>
      <c r="FQ41" s="303">
        <v>20.999999999999996</v>
      </c>
      <c r="FR41" s="303">
        <v>0</v>
      </c>
      <c r="FS41" s="353">
        <v>-1</v>
      </c>
      <c r="FT41" s="303">
        <v>20.999999999999996</v>
      </c>
      <c r="FU41" s="303">
        <v>0</v>
      </c>
      <c r="FV41" s="353">
        <v>-1</v>
      </c>
      <c r="FW41" s="303">
        <v>14.999999999999998</v>
      </c>
      <c r="FX41" s="303">
        <v>0</v>
      </c>
      <c r="FY41" s="353">
        <v>-1</v>
      </c>
      <c r="FZ41" s="303">
        <v>0</v>
      </c>
      <c r="GA41" s="303">
        <v>0</v>
      </c>
      <c r="GB41" s="353">
        <v>0</v>
      </c>
      <c r="GC41" s="303">
        <v>0</v>
      </c>
      <c r="GD41" s="303">
        <v>0</v>
      </c>
      <c r="GE41" s="353">
        <v>0</v>
      </c>
      <c r="GF41" s="303">
        <v>0</v>
      </c>
      <c r="GG41" s="303">
        <v>0</v>
      </c>
      <c r="GH41" s="353">
        <v>0</v>
      </c>
      <c r="GI41" s="303">
        <v>0</v>
      </c>
      <c r="GJ41" s="303">
        <v>0</v>
      </c>
      <c r="GK41" s="353">
        <v>0</v>
      </c>
      <c r="GL41" s="303">
        <v>0</v>
      </c>
      <c r="GM41" s="303">
        <v>0</v>
      </c>
      <c r="GN41" s="353">
        <v>0</v>
      </c>
      <c r="GO41" s="303">
        <v>0</v>
      </c>
      <c r="GP41" s="303">
        <v>0</v>
      </c>
      <c r="GQ41" s="353">
        <v>0</v>
      </c>
    </row>
    <row r="42" spans="1:199" s="19" customFormat="1" ht="10.199999999999999" x14ac:dyDescent="0.2">
      <c r="A42" s="18"/>
      <c r="B42" s="18"/>
      <c r="C42" s="18"/>
      <c r="D42" s="18"/>
      <c r="E42" s="18"/>
      <c r="F42" s="97"/>
      <c r="G42" s="18" t="s">
        <v>430</v>
      </c>
      <c r="H42" s="18"/>
      <c r="I42" s="18"/>
      <c r="J42" s="18" t="s">
        <v>273</v>
      </c>
      <c r="K42" s="18"/>
      <c r="L42" s="18"/>
      <c r="M42" s="18"/>
      <c r="N42" s="18"/>
      <c r="O42" s="18"/>
      <c r="P42" s="18"/>
      <c r="Q42" s="18"/>
      <c r="R42" s="302">
        <v>1260.4549870000001</v>
      </c>
      <c r="S42" s="303">
        <v>69.08</v>
      </c>
      <c r="T42" s="371">
        <v>-0.94519439352259871</v>
      </c>
      <c r="U42" s="372"/>
      <c r="V42" s="303"/>
      <c r="W42" s="303">
        <v>8.5293428709677421</v>
      </c>
      <c r="X42" s="303">
        <v>0</v>
      </c>
      <c r="Y42" s="353">
        <v>-1</v>
      </c>
      <c r="Z42" s="341">
        <v>19.90180003225807</v>
      </c>
      <c r="AA42" s="303">
        <v>0</v>
      </c>
      <c r="AB42" s="353">
        <v>-1</v>
      </c>
      <c r="AC42" s="303">
        <v>19.90180003225807</v>
      </c>
      <c r="AD42" s="303">
        <v>0</v>
      </c>
      <c r="AE42" s="353">
        <v>-1</v>
      </c>
      <c r="AF42" s="303">
        <v>19.90180003225807</v>
      </c>
      <c r="AG42" s="303">
        <v>0</v>
      </c>
      <c r="AH42" s="353">
        <v>-1</v>
      </c>
      <c r="AI42" s="303">
        <v>19.90180003225807</v>
      </c>
      <c r="AJ42" s="303">
        <v>0</v>
      </c>
      <c r="AK42" s="353">
        <v>-1</v>
      </c>
      <c r="AL42" s="303">
        <v>24.438839000000002</v>
      </c>
      <c r="AM42" s="303">
        <v>0</v>
      </c>
      <c r="AN42" s="353">
        <v>-1</v>
      </c>
      <c r="AO42" s="303">
        <v>24.438839000000002</v>
      </c>
      <c r="AP42" s="303">
        <v>0</v>
      </c>
      <c r="AQ42" s="353">
        <v>-1</v>
      </c>
      <c r="AR42" s="303">
        <v>24.438839000000002</v>
      </c>
      <c r="AS42" s="303">
        <v>0</v>
      </c>
      <c r="AT42" s="353">
        <v>-1</v>
      </c>
      <c r="AU42" s="303">
        <v>24.438839000000002</v>
      </c>
      <c r="AV42" s="303">
        <v>0</v>
      </c>
      <c r="AW42" s="353">
        <v>-1</v>
      </c>
      <c r="AX42" s="303">
        <v>24.09103064516129</v>
      </c>
      <c r="AY42" s="303">
        <v>0</v>
      </c>
      <c r="AZ42" s="353">
        <v>-1</v>
      </c>
      <c r="BA42" s="303">
        <v>24.09103064516129</v>
      </c>
      <c r="BB42" s="303">
        <v>0</v>
      </c>
      <c r="BC42" s="353">
        <v>-1</v>
      </c>
      <c r="BD42" s="303">
        <v>24.09103064516129</v>
      </c>
      <c r="BE42" s="303">
        <v>0</v>
      </c>
      <c r="BF42" s="353">
        <v>-1</v>
      </c>
      <c r="BG42" s="303">
        <v>24.09103064516129</v>
      </c>
      <c r="BH42" s="303">
        <v>0</v>
      </c>
      <c r="BI42" s="353">
        <v>-1</v>
      </c>
      <c r="BJ42" s="303">
        <v>25.435041019354838</v>
      </c>
      <c r="BK42" s="303">
        <v>0</v>
      </c>
      <c r="BL42" s="353">
        <v>-1</v>
      </c>
      <c r="BM42" s="303">
        <v>26.443048800000003</v>
      </c>
      <c r="BN42" s="303">
        <v>0</v>
      </c>
      <c r="BO42" s="353">
        <v>-1</v>
      </c>
      <c r="BP42" s="303">
        <v>26.443048800000003</v>
      </c>
      <c r="BQ42" s="303">
        <v>0</v>
      </c>
      <c r="BR42" s="353">
        <v>-1</v>
      </c>
      <c r="BS42" s="303">
        <v>26.443048800000003</v>
      </c>
      <c r="BT42" s="303">
        <v>0</v>
      </c>
      <c r="BU42" s="353">
        <v>-1</v>
      </c>
      <c r="BV42" s="303">
        <v>26.009036129032264</v>
      </c>
      <c r="BW42" s="303">
        <v>0.3</v>
      </c>
      <c r="BX42" s="353">
        <v>-0.98846554718476742</v>
      </c>
      <c r="BY42" s="303">
        <v>24.924004451612905</v>
      </c>
      <c r="BZ42" s="303">
        <v>3.15</v>
      </c>
      <c r="CA42" s="353">
        <v>-0.87361581458086468</v>
      </c>
      <c r="CB42" s="303">
        <v>24.924004451612905</v>
      </c>
      <c r="CC42" s="303">
        <v>35.18</v>
      </c>
      <c r="CD42" s="353">
        <v>0.41149068033180353</v>
      </c>
      <c r="CE42" s="303">
        <v>24.924004451612905</v>
      </c>
      <c r="CF42" s="303">
        <v>30.45</v>
      </c>
      <c r="CG42" s="353">
        <v>0.22171379238497491</v>
      </c>
      <c r="CH42" s="303">
        <v>24.924004451612905</v>
      </c>
      <c r="CI42" s="303">
        <v>0</v>
      </c>
      <c r="CJ42" s="353">
        <v>-1</v>
      </c>
      <c r="CK42" s="303">
        <v>24.356531664516133</v>
      </c>
      <c r="CL42" s="303">
        <v>0</v>
      </c>
      <c r="CM42" s="353">
        <v>-1</v>
      </c>
      <c r="CN42" s="303">
        <v>24.261952866666672</v>
      </c>
      <c r="CO42" s="303">
        <v>0</v>
      </c>
      <c r="CP42" s="353">
        <v>-1</v>
      </c>
      <c r="CQ42" s="303">
        <v>24.261952866666672</v>
      </c>
      <c r="CR42" s="303">
        <v>0</v>
      </c>
      <c r="CS42" s="353">
        <v>-1</v>
      </c>
      <c r="CT42" s="303">
        <v>24.261952866666672</v>
      </c>
      <c r="CU42" s="303">
        <v>0</v>
      </c>
      <c r="CV42" s="353">
        <v>-1</v>
      </c>
      <c r="CW42" s="303">
        <v>24.333463670967745</v>
      </c>
      <c r="CX42" s="303">
        <v>0</v>
      </c>
      <c r="CY42" s="353">
        <v>-1</v>
      </c>
      <c r="CZ42" s="303">
        <v>24.387096774193548</v>
      </c>
      <c r="DA42" s="303">
        <v>0</v>
      </c>
      <c r="DB42" s="353">
        <v>-1</v>
      </c>
      <c r="DC42" s="303">
        <v>24.387096774193548</v>
      </c>
      <c r="DD42" s="303">
        <v>0</v>
      </c>
      <c r="DE42" s="353">
        <v>-1</v>
      </c>
      <c r="DF42" s="303">
        <v>24.387096774193548</v>
      </c>
      <c r="DG42" s="303">
        <v>0</v>
      </c>
      <c r="DH42" s="353">
        <v>-1</v>
      </c>
      <c r="DI42" s="303">
        <v>23.976637999999998</v>
      </c>
      <c r="DJ42" s="303">
        <v>0</v>
      </c>
      <c r="DK42" s="353">
        <v>-1</v>
      </c>
      <c r="DL42" s="303">
        <v>21.513885354838706</v>
      </c>
      <c r="DM42" s="303">
        <v>0</v>
      </c>
      <c r="DN42" s="353">
        <v>-1</v>
      </c>
      <c r="DO42" s="303">
        <v>21.513885354838706</v>
      </c>
      <c r="DP42" s="303">
        <v>0</v>
      </c>
      <c r="DQ42" s="353">
        <v>-1</v>
      </c>
      <c r="DR42" s="303">
        <v>21.513885354838706</v>
      </c>
      <c r="DS42" s="303">
        <v>0</v>
      </c>
      <c r="DT42" s="353">
        <v>-1</v>
      </c>
      <c r="DU42" s="303">
        <v>21.513885354838706</v>
      </c>
      <c r="DV42" s="303">
        <v>0</v>
      </c>
      <c r="DW42" s="353">
        <v>-1</v>
      </c>
      <c r="DX42" s="303">
        <v>24.813491053763443</v>
      </c>
      <c r="DY42" s="303">
        <v>0</v>
      </c>
      <c r="DZ42" s="353">
        <v>-1</v>
      </c>
      <c r="EA42" s="303">
        <v>26.133333333333336</v>
      </c>
      <c r="EB42" s="303">
        <v>0</v>
      </c>
      <c r="EC42" s="353">
        <v>-1</v>
      </c>
      <c r="ED42" s="303">
        <v>26.133333333333336</v>
      </c>
      <c r="EE42" s="303">
        <v>0</v>
      </c>
      <c r="EF42" s="353">
        <v>-1</v>
      </c>
      <c r="EG42" s="303">
        <v>26.133333333333336</v>
      </c>
      <c r="EH42" s="303">
        <v>0</v>
      </c>
      <c r="EI42" s="353">
        <v>-1</v>
      </c>
      <c r="EJ42" s="303">
        <v>25.384946236559141</v>
      </c>
      <c r="EK42" s="303">
        <v>0</v>
      </c>
      <c r="EL42" s="353">
        <v>-1</v>
      </c>
      <c r="EM42" s="303">
        <v>24.387096774193548</v>
      </c>
      <c r="EN42" s="303">
        <v>0</v>
      </c>
      <c r="EO42" s="353">
        <v>-1</v>
      </c>
      <c r="EP42" s="303">
        <v>24.387096774193548</v>
      </c>
      <c r="EQ42" s="303">
        <v>0</v>
      </c>
      <c r="ER42" s="353">
        <v>-1</v>
      </c>
      <c r="ES42" s="303">
        <v>24.387096774193548</v>
      </c>
      <c r="ET42" s="303">
        <v>0</v>
      </c>
      <c r="EU42" s="353">
        <v>-1</v>
      </c>
      <c r="EV42" s="303">
        <v>24.387096774193548</v>
      </c>
      <c r="EW42" s="303">
        <v>0</v>
      </c>
      <c r="EX42" s="353">
        <v>-1</v>
      </c>
      <c r="EY42" s="303">
        <v>25.413167733333331</v>
      </c>
      <c r="EZ42" s="303">
        <v>0</v>
      </c>
      <c r="FA42" s="353">
        <v>-1</v>
      </c>
      <c r="FB42" s="303">
        <v>25.413167733333331</v>
      </c>
      <c r="FC42" s="303">
        <v>0</v>
      </c>
      <c r="FD42" s="353">
        <v>-1</v>
      </c>
      <c r="FE42" s="303">
        <v>25.413167733333331</v>
      </c>
      <c r="FF42" s="303">
        <v>0</v>
      </c>
      <c r="FG42" s="353">
        <v>-1</v>
      </c>
      <c r="FH42" s="303">
        <v>25.413167733333331</v>
      </c>
      <c r="FI42" s="303">
        <v>0</v>
      </c>
      <c r="FJ42" s="353">
        <v>-1</v>
      </c>
      <c r="FK42" s="303">
        <v>24.680259905376346</v>
      </c>
      <c r="FL42" s="303">
        <v>0</v>
      </c>
      <c r="FM42" s="353">
        <v>-1</v>
      </c>
      <c r="FN42" s="303">
        <v>24.387096774193548</v>
      </c>
      <c r="FO42" s="303">
        <v>0</v>
      </c>
      <c r="FP42" s="353">
        <v>-1</v>
      </c>
      <c r="FQ42" s="303">
        <v>24.387096774193548</v>
      </c>
      <c r="FR42" s="303">
        <v>0</v>
      </c>
      <c r="FS42" s="353">
        <v>-1</v>
      </c>
      <c r="FT42" s="303">
        <v>24.387096774193548</v>
      </c>
      <c r="FU42" s="303">
        <v>0</v>
      </c>
      <c r="FV42" s="353">
        <v>-1</v>
      </c>
      <c r="FW42" s="303">
        <v>17.419354838709676</v>
      </c>
      <c r="FX42" s="303">
        <v>0</v>
      </c>
      <c r="FY42" s="353">
        <v>-1</v>
      </c>
      <c r="FZ42" s="303">
        <v>0</v>
      </c>
      <c r="GA42" s="303">
        <v>0</v>
      </c>
      <c r="GB42" s="353">
        <v>0</v>
      </c>
      <c r="GC42" s="303">
        <v>0</v>
      </c>
      <c r="GD42" s="303">
        <v>0</v>
      </c>
      <c r="GE42" s="353">
        <v>0</v>
      </c>
      <c r="GF42" s="303">
        <v>0</v>
      </c>
      <c r="GG42" s="303">
        <v>0</v>
      </c>
      <c r="GH42" s="353">
        <v>0</v>
      </c>
      <c r="GI42" s="303">
        <v>0</v>
      </c>
      <c r="GJ42" s="303">
        <v>0</v>
      </c>
      <c r="GK42" s="353">
        <v>0</v>
      </c>
      <c r="GL42" s="303">
        <v>0</v>
      </c>
      <c r="GM42" s="303">
        <v>0</v>
      </c>
      <c r="GN42" s="353">
        <v>0</v>
      </c>
      <c r="GO42" s="303">
        <v>0</v>
      </c>
      <c r="GP42" s="303">
        <v>0</v>
      </c>
      <c r="GQ42" s="353">
        <v>0</v>
      </c>
    </row>
    <row r="43" spans="1:199" s="69" customFormat="1" ht="6.6" x14ac:dyDescent="0.15">
      <c r="A43" s="68"/>
      <c r="B43" s="68"/>
      <c r="C43" s="68"/>
      <c r="D43" s="68"/>
      <c r="E43" s="68"/>
      <c r="F43" s="120"/>
      <c r="G43" s="68"/>
      <c r="H43" s="68"/>
      <c r="I43" s="68"/>
      <c r="J43" s="68"/>
      <c r="K43" s="68"/>
      <c r="L43" s="68"/>
      <c r="M43" s="68"/>
      <c r="N43" s="68"/>
      <c r="O43" s="68"/>
      <c r="P43" s="68"/>
      <c r="Q43" s="68"/>
      <c r="R43" s="72"/>
      <c r="S43" s="71"/>
      <c r="T43" s="191"/>
      <c r="U43" s="358"/>
      <c r="V43" s="68"/>
      <c r="W43" s="71"/>
      <c r="X43" s="71"/>
      <c r="Y43" s="194"/>
      <c r="Z43" s="330"/>
      <c r="AA43" s="71"/>
      <c r="AB43" s="194"/>
      <c r="AC43" s="71"/>
      <c r="AD43" s="71"/>
      <c r="AE43" s="194"/>
      <c r="AF43" s="71"/>
      <c r="AG43" s="71"/>
      <c r="AH43" s="194"/>
      <c r="AI43" s="71"/>
      <c r="AJ43" s="71"/>
      <c r="AK43" s="194"/>
      <c r="AL43" s="71"/>
      <c r="AM43" s="71"/>
      <c r="AN43" s="194"/>
      <c r="AO43" s="71"/>
      <c r="AP43" s="71"/>
      <c r="AQ43" s="194"/>
      <c r="AR43" s="71"/>
      <c r="AS43" s="71"/>
      <c r="AT43" s="194"/>
      <c r="AU43" s="71"/>
      <c r="AV43" s="71"/>
      <c r="AW43" s="194"/>
      <c r="AX43" s="71"/>
      <c r="AY43" s="71"/>
      <c r="AZ43" s="194"/>
      <c r="BA43" s="71"/>
      <c r="BB43" s="71"/>
      <c r="BC43" s="194"/>
      <c r="BD43" s="71"/>
      <c r="BE43" s="71"/>
      <c r="BF43" s="194"/>
      <c r="BG43" s="71"/>
      <c r="BH43" s="71"/>
      <c r="BI43" s="194"/>
      <c r="BJ43" s="71"/>
      <c r="BK43" s="71"/>
      <c r="BL43" s="194"/>
      <c r="BM43" s="71"/>
      <c r="BN43" s="71"/>
      <c r="BO43" s="194"/>
      <c r="BP43" s="71"/>
      <c r="BQ43" s="71"/>
      <c r="BR43" s="194"/>
      <c r="BS43" s="71"/>
      <c r="BT43" s="71"/>
      <c r="BU43" s="194"/>
      <c r="BV43" s="71"/>
      <c r="BW43" s="71"/>
      <c r="BX43" s="194"/>
      <c r="BY43" s="71"/>
      <c r="BZ43" s="71"/>
      <c r="CA43" s="194"/>
      <c r="CB43" s="71"/>
      <c r="CC43" s="71"/>
      <c r="CD43" s="194"/>
      <c r="CE43" s="71"/>
      <c r="CF43" s="71"/>
      <c r="CG43" s="194"/>
      <c r="CH43" s="71"/>
      <c r="CI43" s="71"/>
      <c r="CJ43" s="194"/>
      <c r="CK43" s="71"/>
      <c r="CL43" s="71"/>
      <c r="CM43" s="194"/>
      <c r="CN43" s="71"/>
      <c r="CO43" s="71"/>
      <c r="CP43" s="194"/>
      <c r="CQ43" s="71"/>
      <c r="CR43" s="71"/>
      <c r="CS43" s="194"/>
      <c r="CT43" s="71"/>
      <c r="CU43" s="71"/>
      <c r="CV43" s="194"/>
      <c r="CW43" s="71"/>
      <c r="CX43" s="71"/>
      <c r="CY43" s="194"/>
      <c r="CZ43" s="71"/>
      <c r="DA43" s="71"/>
      <c r="DB43" s="194"/>
      <c r="DC43" s="71"/>
      <c r="DD43" s="71"/>
      <c r="DE43" s="194"/>
      <c r="DF43" s="71"/>
      <c r="DG43" s="71"/>
      <c r="DH43" s="194"/>
      <c r="DI43" s="71"/>
      <c r="DJ43" s="71"/>
      <c r="DK43" s="194"/>
      <c r="DL43" s="71"/>
      <c r="DM43" s="71"/>
      <c r="DN43" s="194"/>
      <c r="DO43" s="71"/>
      <c r="DP43" s="71"/>
      <c r="DQ43" s="194"/>
      <c r="DR43" s="71"/>
      <c r="DS43" s="71"/>
      <c r="DT43" s="194"/>
      <c r="DU43" s="71"/>
      <c r="DV43" s="71"/>
      <c r="DW43" s="194"/>
      <c r="DX43" s="71"/>
      <c r="DY43" s="71"/>
      <c r="DZ43" s="194"/>
      <c r="EA43" s="71"/>
      <c r="EB43" s="71"/>
      <c r="EC43" s="194"/>
      <c r="ED43" s="71"/>
      <c r="EE43" s="71"/>
      <c r="EF43" s="194"/>
      <c r="EG43" s="71"/>
      <c r="EH43" s="71"/>
      <c r="EI43" s="194"/>
      <c r="EJ43" s="71"/>
      <c r="EK43" s="71"/>
      <c r="EL43" s="194"/>
      <c r="EM43" s="71"/>
      <c r="EN43" s="71"/>
      <c r="EO43" s="194"/>
      <c r="EP43" s="71"/>
      <c r="EQ43" s="71"/>
      <c r="ER43" s="194"/>
      <c r="ES43" s="71"/>
      <c r="ET43" s="71"/>
      <c r="EU43" s="194"/>
      <c r="EV43" s="71"/>
      <c r="EW43" s="71"/>
      <c r="EX43" s="194"/>
      <c r="EY43" s="71"/>
      <c r="EZ43" s="71"/>
      <c r="FA43" s="194"/>
      <c r="FB43" s="71"/>
      <c r="FC43" s="71"/>
      <c r="FD43" s="194"/>
      <c r="FE43" s="71"/>
      <c r="FF43" s="71"/>
      <c r="FG43" s="194"/>
      <c r="FH43" s="71"/>
      <c r="FI43" s="71"/>
      <c r="FJ43" s="194"/>
      <c r="FK43" s="71"/>
      <c r="FL43" s="71"/>
      <c r="FM43" s="194"/>
      <c r="FN43" s="71"/>
      <c r="FO43" s="71"/>
      <c r="FP43" s="194"/>
      <c r="FQ43" s="71"/>
      <c r="FR43" s="71"/>
      <c r="FS43" s="194"/>
      <c r="FT43" s="71"/>
      <c r="FU43" s="71"/>
      <c r="FV43" s="194"/>
      <c r="FW43" s="71"/>
      <c r="FX43" s="71"/>
      <c r="FY43" s="194"/>
      <c r="FZ43" s="71"/>
      <c r="GA43" s="71"/>
      <c r="GB43" s="194"/>
      <c r="GC43" s="71"/>
      <c r="GD43" s="71"/>
      <c r="GE43" s="194"/>
      <c r="GF43" s="71"/>
      <c r="GG43" s="71"/>
      <c r="GH43" s="194"/>
      <c r="GI43" s="71"/>
      <c r="GJ43" s="71"/>
      <c r="GK43" s="194"/>
      <c r="GL43" s="71"/>
      <c r="GM43" s="71"/>
      <c r="GN43" s="194"/>
      <c r="GO43" s="71"/>
      <c r="GP43" s="71"/>
      <c r="GQ43" s="194"/>
    </row>
    <row r="44" spans="1:199" s="30" customFormat="1" x14ac:dyDescent="0.25">
      <c r="A44" s="28"/>
      <c r="B44" s="28"/>
      <c r="C44" s="28"/>
      <c r="D44" s="5" t="s">
        <v>221</v>
      </c>
      <c r="E44" s="28"/>
      <c r="F44" s="97"/>
      <c r="G44" s="83" t="s">
        <v>43</v>
      </c>
      <c r="H44" s="83"/>
      <c r="I44" s="83"/>
      <c r="J44" s="84" t="s">
        <v>273</v>
      </c>
      <c r="K44" s="28"/>
      <c r="L44" s="28"/>
      <c r="M44" s="28"/>
      <c r="N44" s="28"/>
      <c r="O44" s="28"/>
      <c r="P44" s="28"/>
      <c r="Q44" s="28"/>
      <c r="R44" s="44">
        <v>4089.2637070100027</v>
      </c>
      <c r="S44" s="44">
        <v>328.13145000000003</v>
      </c>
      <c r="T44" s="252">
        <v>-0.91975781619622576</v>
      </c>
      <c r="U44" s="373"/>
      <c r="V44" s="28"/>
      <c r="W44" s="44">
        <v>32.078562193548386</v>
      </c>
      <c r="X44" s="44">
        <v>0</v>
      </c>
      <c r="Y44" s="255">
        <v>-1</v>
      </c>
      <c r="Z44" s="342">
        <v>74.849978451612898</v>
      </c>
      <c r="AA44" s="44">
        <v>0</v>
      </c>
      <c r="AB44" s="255">
        <v>-1</v>
      </c>
      <c r="AC44" s="44">
        <v>74.849978451612898</v>
      </c>
      <c r="AD44" s="44">
        <v>0</v>
      </c>
      <c r="AE44" s="255">
        <v>-1</v>
      </c>
      <c r="AF44" s="44">
        <v>74.849978451612898</v>
      </c>
      <c r="AG44" s="44">
        <v>0</v>
      </c>
      <c r="AH44" s="255">
        <v>-1</v>
      </c>
      <c r="AI44" s="44">
        <v>74.849978451612898</v>
      </c>
      <c r="AJ44" s="44">
        <v>0</v>
      </c>
      <c r="AK44" s="255">
        <v>-1</v>
      </c>
      <c r="AL44" s="44">
        <v>77.357213279999996</v>
      </c>
      <c r="AM44" s="44">
        <v>0</v>
      </c>
      <c r="AN44" s="255">
        <v>-1</v>
      </c>
      <c r="AO44" s="44">
        <v>77.357213279999996</v>
      </c>
      <c r="AP44" s="44">
        <v>0</v>
      </c>
      <c r="AQ44" s="255">
        <v>-1</v>
      </c>
      <c r="AR44" s="44">
        <v>77.357213279999996</v>
      </c>
      <c r="AS44" s="44">
        <v>0</v>
      </c>
      <c r="AT44" s="255">
        <v>-1</v>
      </c>
      <c r="AU44" s="44">
        <v>77.357213279999996</v>
      </c>
      <c r="AV44" s="44">
        <v>0</v>
      </c>
      <c r="AW44" s="255">
        <v>-1</v>
      </c>
      <c r="AX44" s="44">
        <v>78.358686365806449</v>
      </c>
      <c r="AY44" s="44">
        <v>0</v>
      </c>
      <c r="AZ44" s="255">
        <v>-1</v>
      </c>
      <c r="BA44" s="44">
        <v>78.358686365806449</v>
      </c>
      <c r="BB44" s="44">
        <v>0</v>
      </c>
      <c r="BC44" s="255">
        <v>-1</v>
      </c>
      <c r="BD44" s="44">
        <v>78.358686365806449</v>
      </c>
      <c r="BE44" s="44">
        <v>0</v>
      </c>
      <c r="BF44" s="255">
        <v>-1</v>
      </c>
      <c r="BG44" s="44">
        <v>78.358686365806449</v>
      </c>
      <c r="BH44" s="44">
        <v>0</v>
      </c>
      <c r="BI44" s="255">
        <v>-1</v>
      </c>
      <c r="BJ44" s="44">
        <v>82.139931362107518</v>
      </c>
      <c r="BK44" s="44">
        <v>0</v>
      </c>
      <c r="BL44" s="255">
        <v>-1</v>
      </c>
      <c r="BM44" s="44">
        <v>84.975865109333327</v>
      </c>
      <c r="BN44" s="44">
        <v>0</v>
      </c>
      <c r="BO44" s="255">
        <v>-1</v>
      </c>
      <c r="BP44" s="44">
        <v>84.975865109333327</v>
      </c>
      <c r="BQ44" s="44">
        <v>0</v>
      </c>
      <c r="BR44" s="255">
        <v>-1</v>
      </c>
      <c r="BS44" s="44">
        <v>84.975865109333327</v>
      </c>
      <c r="BT44" s="44">
        <v>0</v>
      </c>
      <c r="BU44" s="255">
        <v>-1</v>
      </c>
      <c r="BV44" s="44">
        <v>83.527344808602152</v>
      </c>
      <c r="BW44" s="44">
        <v>19.653750000000002</v>
      </c>
      <c r="BX44" s="255">
        <v>-0.76470280427283566</v>
      </c>
      <c r="BY44" s="44">
        <v>79.906044056774192</v>
      </c>
      <c r="BZ44" s="44">
        <v>70.963200000000001</v>
      </c>
      <c r="CA44" s="255">
        <v>-0.11191699154096772</v>
      </c>
      <c r="CB44" s="44">
        <v>79.906044056774192</v>
      </c>
      <c r="CC44" s="44">
        <v>85.184700000000007</v>
      </c>
      <c r="CD44" s="255">
        <v>6.6060784331599079E-2</v>
      </c>
      <c r="CE44" s="44">
        <v>79.906044056774192</v>
      </c>
      <c r="CF44" s="44">
        <v>114.9723</v>
      </c>
      <c r="CG44" s="255">
        <v>0.43884359884354707</v>
      </c>
      <c r="CH44" s="44">
        <v>79.906044056774192</v>
      </c>
      <c r="CI44" s="44">
        <v>37.357500000000002</v>
      </c>
      <c r="CJ44" s="255">
        <v>-0.5324821740210659</v>
      </c>
      <c r="CK44" s="44">
        <v>77.445593610967748</v>
      </c>
      <c r="CL44" s="44">
        <v>0</v>
      </c>
      <c r="CM44" s="255">
        <v>-1</v>
      </c>
      <c r="CN44" s="44">
        <v>77.035518536666686</v>
      </c>
      <c r="CO44" s="44">
        <v>0</v>
      </c>
      <c r="CP44" s="255">
        <v>-1</v>
      </c>
      <c r="CQ44" s="44">
        <v>77.035518536666686</v>
      </c>
      <c r="CR44" s="44">
        <v>0</v>
      </c>
      <c r="CS44" s="255">
        <v>-1</v>
      </c>
      <c r="CT44" s="44">
        <v>77.035518536666686</v>
      </c>
      <c r="CU44" s="44">
        <v>0</v>
      </c>
      <c r="CV44" s="255">
        <v>-1</v>
      </c>
      <c r="CW44" s="44">
        <v>77.612641584838713</v>
      </c>
      <c r="CX44" s="44">
        <v>0</v>
      </c>
      <c r="CY44" s="255">
        <v>-1</v>
      </c>
      <c r="CZ44" s="44">
        <v>78.045483870967729</v>
      </c>
      <c r="DA44" s="44">
        <v>0</v>
      </c>
      <c r="DB44" s="255">
        <v>-1</v>
      </c>
      <c r="DC44" s="44">
        <v>78.045483870967729</v>
      </c>
      <c r="DD44" s="44">
        <v>0</v>
      </c>
      <c r="DE44" s="255">
        <v>-1</v>
      </c>
      <c r="DF44" s="44">
        <v>78.045483870967729</v>
      </c>
      <c r="DG44" s="44">
        <v>0</v>
      </c>
      <c r="DH44" s="255">
        <v>-1</v>
      </c>
      <c r="DI44" s="44">
        <v>76.825373752580646</v>
      </c>
      <c r="DJ44" s="44">
        <v>0</v>
      </c>
      <c r="DK44" s="255">
        <v>-1</v>
      </c>
      <c r="DL44" s="44">
        <v>69.504713042258061</v>
      </c>
      <c r="DM44" s="44">
        <v>0</v>
      </c>
      <c r="DN44" s="255">
        <v>-1</v>
      </c>
      <c r="DO44" s="44">
        <v>69.504713042258061</v>
      </c>
      <c r="DP44" s="44">
        <v>0</v>
      </c>
      <c r="DQ44" s="255">
        <v>-1</v>
      </c>
      <c r="DR44" s="44">
        <v>69.504713042258061</v>
      </c>
      <c r="DS44" s="44">
        <v>0</v>
      </c>
      <c r="DT44" s="255">
        <v>-1</v>
      </c>
      <c r="DU44" s="44">
        <v>69.504713042258061</v>
      </c>
      <c r="DV44" s="44">
        <v>0</v>
      </c>
      <c r="DW44" s="255">
        <v>-1</v>
      </c>
      <c r="DX44" s="44">
        <v>79.786822773978486</v>
      </c>
      <c r="DY44" s="44">
        <v>0</v>
      </c>
      <c r="DZ44" s="255">
        <v>-1</v>
      </c>
      <c r="EA44" s="44">
        <v>83.899666666666661</v>
      </c>
      <c r="EB44" s="44">
        <v>0</v>
      </c>
      <c r="EC44" s="255">
        <v>-1</v>
      </c>
      <c r="ED44" s="44">
        <v>83.899666666666661</v>
      </c>
      <c r="EE44" s="44">
        <v>0</v>
      </c>
      <c r="EF44" s="255">
        <v>-1</v>
      </c>
      <c r="EG44" s="44">
        <v>83.899666666666661</v>
      </c>
      <c r="EH44" s="44">
        <v>0</v>
      </c>
      <c r="EI44" s="255">
        <v>-1</v>
      </c>
      <c r="EJ44" s="44">
        <v>81.39073118279569</v>
      </c>
      <c r="EK44" s="44">
        <v>0</v>
      </c>
      <c r="EL44" s="255">
        <v>-1</v>
      </c>
      <c r="EM44" s="44">
        <v>78.045483870967729</v>
      </c>
      <c r="EN44" s="44">
        <v>0</v>
      </c>
      <c r="EO44" s="255">
        <v>-1</v>
      </c>
      <c r="EP44" s="44">
        <v>78.045483870967729</v>
      </c>
      <c r="EQ44" s="44">
        <v>0</v>
      </c>
      <c r="ER44" s="255">
        <v>-1</v>
      </c>
      <c r="ES44" s="44">
        <v>78.045483870967729</v>
      </c>
      <c r="ET44" s="44">
        <v>0</v>
      </c>
      <c r="EU44" s="255">
        <v>-1</v>
      </c>
      <c r="EV44" s="44">
        <v>78.045483870967729</v>
      </c>
      <c r="EW44" s="44">
        <v>0</v>
      </c>
      <c r="EX44" s="255">
        <v>-1</v>
      </c>
      <c r="EY44" s="44">
        <v>81.402679614666653</v>
      </c>
      <c r="EZ44" s="44">
        <v>0</v>
      </c>
      <c r="FA44" s="255">
        <v>-1</v>
      </c>
      <c r="FB44" s="44">
        <v>81.402679614666653</v>
      </c>
      <c r="FC44" s="44">
        <v>0</v>
      </c>
      <c r="FD44" s="255">
        <v>-1</v>
      </c>
      <c r="FE44" s="44">
        <v>81.402679614666653</v>
      </c>
      <c r="FF44" s="44">
        <v>0</v>
      </c>
      <c r="FG44" s="255">
        <v>-1</v>
      </c>
      <c r="FH44" s="44">
        <v>81.402679614666653</v>
      </c>
      <c r="FI44" s="44">
        <v>0</v>
      </c>
      <c r="FJ44" s="255">
        <v>-1</v>
      </c>
      <c r="FK44" s="44">
        <v>79.004682654881719</v>
      </c>
      <c r="FL44" s="44">
        <v>0</v>
      </c>
      <c r="FM44" s="255">
        <v>-1</v>
      </c>
      <c r="FN44" s="44">
        <v>78.045483870967729</v>
      </c>
      <c r="FO44" s="44">
        <v>0</v>
      </c>
      <c r="FP44" s="255">
        <v>-1</v>
      </c>
      <c r="FQ44" s="44">
        <v>78.045483870967729</v>
      </c>
      <c r="FR44" s="44">
        <v>0</v>
      </c>
      <c r="FS44" s="255">
        <v>-1</v>
      </c>
      <c r="FT44" s="44">
        <v>78.045483870967729</v>
      </c>
      <c r="FU44" s="44">
        <v>0</v>
      </c>
      <c r="FV44" s="255">
        <v>-1</v>
      </c>
      <c r="FW44" s="44">
        <v>55.746774193548383</v>
      </c>
      <c r="FX44" s="44">
        <v>0</v>
      </c>
      <c r="FY44" s="255">
        <v>-1</v>
      </c>
      <c r="FZ44" s="44">
        <v>0</v>
      </c>
      <c r="GA44" s="44">
        <v>0</v>
      </c>
      <c r="GB44" s="255">
        <v>0</v>
      </c>
      <c r="GC44" s="44">
        <v>0</v>
      </c>
      <c r="GD44" s="44">
        <v>0</v>
      </c>
      <c r="GE44" s="255">
        <v>0</v>
      </c>
      <c r="GF44" s="44">
        <v>0</v>
      </c>
      <c r="GG44" s="44">
        <v>0</v>
      </c>
      <c r="GH44" s="255">
        <v>0</v>
      </c>
      <c r="GI44" s="44">
        <v>0</v>
      </c>
      <c r="GJ44" s="44">
        <v>0</v>
      </c>
      <c r="GK44" s="255">
        <v>0</v>
      </c>
      <c r="GL44" s="44">
        <v>0</v>
      </c>
      <c r="GM44" s="44">
        <v>0</v>
      </c>
      <c r="GN44" s="255">
        <v>0</v>
      </c>
      <c r="GO44" s="44">
        <v>0</v>
      </c>
      <c r="GP44" s="44">
        <v>0</v>
      </c>
      <c r="GQ44" s="255">
        <v>0</v>
      </c>
    </row>
    <row r="45" spans="1:199" s="307" customFormat="1" ht="9.6" x14ac:dyDescent="0.2">
      <c r="A45" s="304"/>
      <c r="B45" s="304"/>
      <c r="C45" s="304"/>
      <c r="D45" s="304"/>
      <c r="E45" s="304"/>
      <c r="F45" s="304"/>
      <c r="G45" s="304" t="s">
        <v>23</v>
      </c>
      <c r="H45" s="304"/>
      <c r="I45" s="304"/>
      <c r="J45" s="304"/>
      <c r="K45" s="304"/>
      <c r="L45" s="304"/>
      <c r="M45" s="304"/>
      <c r="N45" s="304"/>
      <c r="O45" s="304"/>
      <c r="P45" s="304"/>
      <c r="Q45" s="304"/>
      <c r="R45" s="305"/>
      <c r="S45" s="306"/>
      <c r="T45" s="369"/>
      <c r="U45" s="370"/>
      <c r="V45" s="304"/>
      <c r="W45" s="306"/>
      <c r="X45" s="306"/>
      <c r="Y45" s="352"/>
      <c r="Z45" s="340"/>
      <c r="AA45" s="306"/>
      <c r="AB45" s="352"/>
      <c r="AC45" s="306"/>
      <c r="AD45" s="306"/>
      <c r="AE45" s="352"/>
      <c r="AF45" s="306"/>
      <c r="AG45" s="306"/>
      <c r="AH45" s="352"/>
      <c r="AI45" s="306"/>
      <c r="AJ45" s="306"/>
      <c r="AK45" s="352"/>
      <c r="AL45" s="306"/>
      <c r="AM45" s="306"/>
      <c r="AN45" s="352"/>
      <c r="AO45" s="306"/>
      <c r="AP45" s="306"/>
      <c r="AQ45" s="352"/>
      <c r="AR45" s="306"/>
      <c r="AS45" s="306"/>
      <c r="AT45" s="352"/>
      <c r="AU45" s="306"/>
      <c r="AV45" s="306"/>
      <c r="AW45" s="352"/>
      <c r="AX45" s="306"/>
      <c r="AY45" s="306"/>
      <c r="AZ45" s="352"/>
      <c r="BA45" s="306"/>
      <c r="BB45" s="306"/>
      <c r="BC45" s="352"/>
      <c r="BD45" s="306"/>
      <c r="BE45" s="306"/>
      <c r="BF45" s="352"/>
      <c r="BG45" s="306"/>
      <c r="BH45" s="306"/>
      <c r="BI45" s="352"/>
      <c r="BJ45" s="306"/>
      <c r="BK45" s="306"/>
      <c r="BL45" s="352"/>
      <c r="BM45" s="306"/>
      <c r="BN45" s="306"/>
      <c r="BO45" s="352"/>
      <c r="BP45" s="306"/>
      <c r="BQ45" s="306"/>
      <c r="BR45" s="352"/>
      <c r="BS45" s="306"/>
      <c r="BT45" s="306"/>
      <c r="BU45" s="352"/>
      <c r="BV45" s="306"/>
      <c r="BW45" s="306"/>
      <c r="BX45" s="352"/>
      <c r="BY45" s="306"/>
      <c r="BZ45" s="306"/>
      <c r="CA45" s="352"/>
      <c r="CB45" s="306"/>
      <c r="CC45" s="306"/>
      <c r="CD45" s="352"/>
      <c r="CE45" s="306"/>
      <c r="CF45" s="306"/>
      <c r="CG45" s="352"/>
      <c r="CH45" s="306"/>
      <c r="CI45" s="306"/>
      <c r="CJ45" s="352"/>
      <c r="CK45" s="306"/>
      <c r="CL45" s="306"/>
      <c r="CM45" s="352"/>
      <c r="CN45" s="306"/>
      <c r="CO45" s="306"/>
      <c r="CP45" s="352"/>
      <c r="CQ45" s="306"/>
      <c r="CR45" s="306"/>
      <c r="CS45" s="352"/>
      <c r="CT45" s="306"/>
      <c r="CU45" s="306"/>
      <c r="CV45" s="352"/>
      <c r="CW45" s="306"/>
      <c r="CX45" s="306"/>
      <c r="CY45" s="352"/>
      <c r="CZ45" s="306"/>
      <c r="DA45" s="306"/>
      <c r="DB45" s="352"/>
      <c r="DC45" s="306"/>
      <c r="DD45" s="306"/>
      <c r="DE45" s="352"/>
      <c r="DF45" s="306"/>
      <c r="DG45" s="306"/>
      <c r="DH45" s="352"/>
      <c r="DI45" s="306"/>
      <c r="DJ45" s="306"/>
      <c r="DK45" s="352"/>
      <c r="DL45" s="306"/>
      <c r="DM45" s="306"/>
      <c r="DN45" s="352"/>
      <c r="DO45" s="306"/>
      <c r="DP45" s="306"/>
      <c r="DQ45" s="352"/>
      <c r="DR45" s="306"/>
      <c r="DS45" s="306"/>
      <c r="DT45" s="352"/>
      <c r="DU45" s="306"/>
      <c r="DV45" s="306"/>
      <c r="DW45" s="352"/>
      <c r="DX45" s="306"/>
      <c r="DY45" s="306"/>
      <c r="DZ45" s="352"/>
      <c r="EA45" s="306"/>
      <c r="EB45" s="306"/>
      <c r="EC45" s="352"/>
      <c r="ED45" s="306"/>
      <c r="EE45" s="306"/>
      <c r="EF45" s="352"/>
      <c r="EG45" s="306"/>
      <c r="EH45" s="306"/>
      <c r="EI45" s="352"/>
      <c r="EJ45" s="306"/>
      <c r="EK45" s="306"/>
      <c r="EL45" s="352"/>
      <c r="EM45" s="306"/>
      <c r="EN45" s="306"/>
      <c r="EO45" s="352"/>
      <c r="EP45" s="306"/>
      <c r="EQ45" s="306"/>
      <c r="ER45" s="352"/>
      <c r="ES45" s="306"/>
      <c r="ET45" s="306"/>
      <c r="EU45" s="352"/>
      <c r="EV45" s="306"/>
      <c r="EW45" s="306"/>
      <c r="EX45" s="352"/>
      <c r="EY45" s="306"/>
      <c r="EZ45" s="306"/>
      <c r="FA45" s="352"/>
      <c r="FB45" s="306"/>
      <c r="FC45" s="306"/>
      <c r="FD45" s="352"/>
      <c r="FE45" s="306"/>
      <c r="FF45" s="306"/>
      <c r="FG45" s="352"/>
      <c r="FH45" s="306"/>
      <c r="FI45" s="306"/>
      <c r="FJ45" s="352"/>
      <c r="FK45" s="306"/>
      <c r="FL45" s="306"/>
      <c r="FM45" s="352"/>
      <c r="FN45" s="306"/>
      <c r="FO45" s="306"/>
      <c r="FP45" s="352"/>
      <c r="FQ45" s="306"/>
      <c r="FR45" s="306"/>
      <c r="FS45" s="352"/>
      <c r="FT45" s="306"/>
      <c r="FU45" s="306"/>
      <c r="FV45" s="352"/>
      <c r="FW45" s="306"/>
      <c r="FX45" s="306"/>
      <c r="FY45" s="352"/>
      <c r="FZ45" s="306"/>
      <c r="GA45" s="306"/>
      <c r="GB45" s="352"/>
      <c r="GC45" s="306"/>
      <c r="GD45" s="306"/>
      <c r="GE45" s="352"/>
      <c r="GF45" s="306"/>
      <c r="GG45" s="306"/>
      <c r="GH45" s="352"/>
      <c r="GI45" s="306"/>
      <c r="GJ45" s="306"/>
      <c r="GK45" s="352"/>
      <c r="GL45" s="306"/>
      <c r="GM45" s="306"/>
      <c r="GN45" s="352"/>
      <c r="GO45" s="306"/>
      <c r="GP45" s="306"/>
      <c r="GQ45" s="352"/>
    </row>
    <row r="46" spans="1:199" s="19" customFormat="1" ht="10.199999999999999" x14ac:dyDescent="0.2">
      <c r="A46" s="18"/>
      <c r="B46" s="18"/>
      <c r="C46" s="18"/>
      <c r="D46" s="18"/>
      <c r="E46" s="18"/>
      <c r="F46" s="97"/>
      <c r="G46" s="18" t="s">
        <v>425</v>
      </c>
      <c r="H46" s="18"/>
      <c r="I46" s="18"/>
      <c r="J46" s="18" t="s">
        <v>273</v>
      </c>
      <c r="K46" s="18"/>
      <c r="L46" s="18"/>
      <c r="M46" s="18"/>
      <c r="N46" s="18"/>
      <c r="O46" s="18"/>
      <c r="P46" s="18"/>
      <c r="Q46" s="18"/>
      <c r="R46" s="302">
        <v>618.41278</v>
      </c>
      <c r="S46" s="303">
        <v>4.8860000000000001</v>
      </c>
      <c r="T46" s="371">
        <v>-0.99209912835242509</v>
      </c>
      <c r="U46" s="372"/>
      <c r="V46" s="303"/>
      <c r="W46" s="303">
        <v>4.2943922322580637</v>
      </c>
      <c r="X46" s="303">
        <v>0</v>
      </c>
      <c r="Y46" s="353">
        <v>-1</v>
      </c>
      <c r="Z46" s="341">
        <v>10.020248541935484</v>
      </c>
      <c r="AA46" s="303">
        <v>0</v>
      </c>
      <c r="AB46" s="353">
        <v>-1</v>
      </c>
      <c r="AC46" s="303">
        <v>10.020248541935484</v>
      </c>
      <c r="AD46" s="303">
        <v>0</v>
      </c>
      <c r="AE46" s="353">
        <v>-1</v>
      </c>
      <c r="AF46" s="303">
        <v>10.020248541935484</v>
      </c>
      <c r="AG46" s="303">
        <v>0</v>
      </c>
      <c r="AH46" s="353">
        <v>-1</v>
      </c>
      <c r="AI46" s="303">
        <v>10.020248541935484</v>
      </c>
      <c r="AJ46" s="303">
        <v>0</v>
      </c>
      <c r="AK46" s="353">
        <v>-1</v>
      </c>
      <c r="AL46" s="303">
        <v>11.151071200000001</v>
      </c>
      <c r="AM46" s="303">
        <v>0</v>
      </c>
      <c r="AN46" s="353">
        <v>-1</v>
      </c>
      <c r="AO46" s="303">
        <v>11.151071200000001</v>
      </c>
      <c r="AP46" s="303">
        <v>0</v>
      </c>
      <c r="AQ46" s="353">
        <v>-1</v>
      </c>
      <c r="AR46" s="303">
        <v>11.151071200000001</v>
      </c>
      <c r="AS46" s="303">
        <v>0</v>
      </c>
      <c r="AT46" s="353">
        <v>-1</v>
      </c>
      <c r="AU46" s="303">
        <v>11.151071200000001</v>
      </c>
      <c r="AV46" s="303">
        <v>0</v>
      </c>
      <c r="AW46" s="353">
        <v>-1</v>
      </c>
      <c r="AX46" s="303">
        <v>11.993923922580645</v>
      </c>
      <c r="AY46" s="303">
        <v>0</v>
      </c>
      <c r="AZ46" s="353">
        <v>-1</v>
      </c>
      <c r="BA46" s="303">
        <v>11.993923922580645</v>
      </c>
      <c r="BB46" s="303">
        <v>0</v>
      </c>
      <c r="BC46" s="353">
        <v>-1</v>
      </c>
      <c r="BD46" s="303">
        <v>11.993923922580645</v>
      </c>
      <c r="BE46" s="303">
        <v>0</v>
      </c>
      <c r="BF46" s="353">
        <v>-1</v>
      </c>
      <c r="BG46" s="303">
        <v>11.993923922580645</v>
      </c>
      <c r="BH46" s="303">
        <v>0</v>
      </c>
      <c r="BI46" s="353">
        <v>-1</v>
      </c>
      <c r="BJ46" s="303">
        <v>12.535170656344089</v>
      </c>
      <c r="BK46" s="303">
        <v>0</v>
      </c>
      <c r="BL46" s="353">
        <v>-1</v>
      </c>
      <c r="BM46" s="303">
        <v>12.94110570666667</v>
      </c>
      <c r="BN46" s="303">
        <v>0</v>
      </c>
      <c r="BO46" s="353">
        <v>-1</v>
      </c>
      <c r="BP46" s="303">
        <v>12.94110570666667</v>
      </c>
      <c r="BQ46" s="303">
        <v>0</v>
      </c>
      <c r="BR46" s="353">
        <v>-1</v>
      </c>
      <c r="BS46" s="303">
        <v>12.94110570666667</v>
      </c>
      <c r="BT46" s="303">
        <v>0</v>
      </c>
      <c r="BU46" s="353">
        <v>-1</v>
      </c>
      <c r="BV46" s="303">
        <v>12.772820301075273</v>
      </c>
      <c r="BW46" s="303">
        <v>1.365</v>
      </c>
      <c r="BX46" s="353">
        <v>-0.89313245095250515</v>
      </c>
      <c r="BY46" s="303">
        <v>12.352106787096776</v>
      </c>
      <c r="BZ46" s="303">
        <v>1.8340000000000001</v>
      </c>
      <c r="CA46" s="353">
        <v>-0.85152330435518675</v>
      </c>
      <c r="CB46" s="303">
        <v>12.352106787096776</v>
      </c>
      <c r="CC46" s="303">
        <v>1.6870000000000001</v>
      </c>
      <c r="CD46" s="353">
        <v>-0.86342410820458027</v>
      </c>
      <c r="CE46" s="303">
        <v>12.352106787096776</v>
      </c>
      <c r="CF46" s="303">
        <v>0</v>
      </c>
      <c r="CG46" s="353">
        <v>-1</v>
      </c>
      <c r="CH46" s="303">
        <v>12.352106787096776</v>
      </c>
      <c r="CI46" s="303">
        <v>0</v>
      </c>
      <c r="CJ46" s="353">
        <v>-1</v>
      </c>
      <c r="CK46" s="303">
        <v>12.002970523870966</v>
      </c>
      <c r="CL46" s="303">
        <v>0</v>
      </c>
      <c r="CM46" s="353">
        <v>-1</v>
      </c>
      <c r="CN46" s="303">
        <v>11.944781146666665</v>
      </c>
      <c r="CO46" s="303">
        <v>0</v>
      </c>
      <c r="CP46" s="353">
        <v>-1</v>
      </c>
      <c r="CQ46" s="303">
        <v>11.944781146666665</v>
      </c>
      <c r="CR46" s="303">
        <v>0</v>
      </c>
      <c r="CS46" s="353">
        <v>-1</v>
      </c>
      <c r="CT46" s="303">
        <v>11.944781146666665</v>
      </c>
      <c r="CU46" s="303">
        <v>0</v>
      </c>
      <c r="CV46" s="353">
        <v>-1</v>
      </c>
      <c r="CW46" s="303">
        <v>11.932095145806452</v>
      </c>
      <c r="CX46" s="303">
        <v>0</v>
      </c>
      <c r="CY46" s="353">
        <v>-1</v>
      </c>
      <c r="CZ46" s="303">
        <v>11.92258064516129</v>
      </c>
      <c r="DA46" s="303">
        <v>0</v>
      </c>
      <c r="DB46" s="353">
        <v>-1</v>
      </c>
      <c r="DC46" s="303">
        <v>11.92258064516129</v>
      </c>
      <c r="DD46" s="303">
        <v>0</v>
      </c>
      <c r="DE46" s="353">
        <v>-1</v>
      </c>
      <c r="DF46" s="303">
        <v>11.92258064516129</v>
      </c>
      <c r="DG46" s="303">
        <v>0</v>
      </c>
      <c r="DH46" s="353">
        <v>-1</v>
      </c>
      <c r="DI46" s="303">
        <v>11.78807455483871</v>
      </c>
      <c r="DJ46" s="303">
        <v>0</v>
      </c>
      <c r="DK46" s="353">
        <v>-1</v>
      </c>
      <c r="DL46" s="303">
        <v>10.981038012903227</v>
      </c>
      <c r="DM46" s="303">
        <v>0</v>
      </c>
      <c r="DN46" s="353">
        <v>-1</v>
      </c>
      <c r="DO46" s="303">
        <v>10.981038012903227</v>
      </c>
      <c r="DP46" s="303">
        <v>0</v>
      </c>
      <c r="DQ46" s="353">
        <v>-1</v>
      </c>
      <c r="DR46" s="303">
        <v>10.981038012903227</v>
      </c>
      <c r="DS46" s="303">
        <v>0</v>
      </c>
      <c r="DT46" s="353">
        <v>-1</v>
      </c>
      <c r="DU46" s="303">
        <v>10.981038012903227</v>
      </c>
      <c r="DV46" s="303">
        <v>0</v>
      </c>
      <c r="DW46" s="353">
        <v>-1</v>
      </c>
      <c r="DX46" s="303">
        <v>12.204106098924735</v>
      </c>
      <c r="DY46" s="303">
        <v>0</v>
      </c>
      <c r="DZ46" s="353">
        <v>-1</v>
      </c>
      <c r="EA46" s="303">
        <v>12.693333333333337</v>
      </c>
      <c r="EB46" s="303">
        <v>0</v>
      </c>
      <c r="EC46" s="353">
        <v>-1</v>
      </c>
      <c r="ED46" s="303">
        <v>12.693333333333337</v>
      </c>
      <c r="EE46" s="303">
        <v>0</v>
      </c>
      <c r="EF46" s="353">
        <v>-1</v>
      </c>
      <c r="EG46" s="303">
        <v>12.693333333333337</v>
      </c>
      <c r="EH46" s="303">
        <v>0</v>
      </c>
      <c r="EI46" s="353">
        <v>-1</v>
      </c>
      <c r="EJ46" s="303">
        <v>12.363010752688172</v>
      </c>
      <c r="EK46" s="303">
        <v>0</v>
      </c>
      <c r="EL46" s="353">
        <v>-1</v>
      </c>
      <c r="EM46" s="303">
        <v>11.92258064516129</v>
      </c>
      <c r="EN46" s="303">
        <v>0</v>
      </c>
      <c r="EO46" s="353">
        <v>-1</v>
      </c>
      <c r="EP46" s="303">
        <v>11.92258064516129</v>
      </c>
      <c r="EQ46" s="303">
        <v>0</v>
      </c>
      <c r="ER46" s="353">
        <v>-1</v>
      </c>
      <c r="ES46" s="303">
        <v>11.92258064516129</v>
      </c>
      <c r="ET46" s="303">
        <v>0</v>
      </c>
      <c r="EU46" s="353">
        <v>-1</v>
      </c>
      <c r="EV46" s="303">
        <v>11.92258064516129</v>
      </c>
      <c r="EW46" s="303">
        <v>0</v>
      </c>
      <c r="EX46" s="353">
        <v>-1</v>
      </c>
      <c r="EY46" s="303">
        <v>12.490534186666672</v>
      </c>
      <c r="EZ46" s="303">
        <v>0</v>
      </c>
      <c r="FA46" s="353">
        <v>-1</v>
      </c>
      <c r="FB46" s="303">
        <v>12.490534186666672</v>
      </c>
      <c r="FC46" s="303">
        <v>0</v>
      </c>
      <c r="FD46" s="353">
        <v>-1</v>
      </c>
      <c r="FE46" s="303">
        <v>12.490534186666672</v>
      </c>
      <c r="FF46" s="303">
        <v>0</v>
      </c>
      <c r="FG46" s="353">
        <v>-1</v>
      </c>
      <c r="FH46" s="303">
        <v>12.490534186666672</v>
      </c>
      <c r="FI46" s="303">
        <v>0</v>
      </c>
      <c r="FJ46" s="353">
        <v>-1</v>
      </c>
      <c r="FK46" s="303">
        <v>12.084853085591398</v>
      </c>
      <c r="FL46" s="303">
        <v>0</v>
      </c>
      <c r="FM46" s="353">
        <v>-1</v>
      </c>
      <c r="FN46" s="303">
        <v>11.92258064516129</v>
      </c>
      <c r="FO46" s="303">
        <v>0</v>
      </c>
      <c r="FP46" s="353">
        <v>-1</v>
      </c>
      <c r="FQ46" s="303">
        <v>11.92258064516129</v>
      </c>
      <c r="FR46" s="303">
        <v>0</v>
      </c>
      <c r="FS46" s="353">
        <v>-1</v>
      </c>
      <c r="FT46" s="303">
        <v>11.92258064516129</v>
      </c>
      <c r="FU46" s="303">
        <v>0</v>
      </c>
      <c r="FV46" s="353">
        <v>-1</v>
      </c>
      <c r="FW46" s="303">
        <v>8.5161290322580641</v>
      </c>
      <c r="FX46" s="303">
        <v>0</v>
      </c>
      <c r="FY46" s="353">
        <v>-1</v>
      </c>
      <c r="FZ46" s="303">
        <v>0</v>
      </c>
      <c r="GA46" s="303">
        <v>0</v>
      </c>
      <c r="GB46" s="353">
        <v>0</v>
      </c>
      <c r="GC46" s="303">
        <v>0</v>
      </c>
      <c r="GD46" s="303">
        <v>0</v>
      </c>
      <c r="GE46" s="353">
        <v>0</v>
      </c>
      <c r="GF46" s="303">
        <v>0</v>
      </c>
      <c r="GG46" s="303">
        <v>0</v>
      </c>
      <c r="GH46" s="353">
        <v>0</v>
      </c>
      <c r="GI46" s="303">
        <v>0</v>
      </c>
      <c r="GJ46" s="303">
        <v>0</v>
      </c>
      <c r="GK46" s="353">
        <v>0</v>
      </c>
      <c r="GL46" s="303">
        <v>0</v>
      </c>
      <c r="GM46" s="303">
        <v>0</v>
      </c>
      <c r="GN46" s="353">
        <v>0</v>
      </c>
      <c r="GO46" s="303">
        <v>0</v>
      </c>
      <c r="GP46" s="303">
        <v>0</v>
      </c>
      <c r="GQ46" s="353">
        <v>0</v>
      </c>
    </row>
    <row r="47" spans="1:199" s="19" customFormat="1" ht="10.199999999999999" x14ac:dyDescent="0.2">
      <c r="A47" s="18"/>
      <c r="B47" s="18"/>
      <c r="C47" s="18"/>
      <c r="D47" s="18"/>
      <c r="E47" s="18"/>
      <c r="F47" s="97"/>
      <c r="G47" s="18" t="s">
        <v>426</v>
      </c>
      <c r="H47" s="18"/>
      <c r="I47" s="18"/>
      <c r="J47" s="18" t="s">
        <v>273</v>
      </c>
      <c r="K47" s="18"/>
      <c r="L47" s="18"/>
      <c r="M47" s="18"/>
      <c r="N47" s="18"/>
      <c r="O47" s="18"/>
      <c r="P47" s="18"/>
      <c r="Q47" s="18"/>
      <c r="R47" s="302">
        <v>387.33745229999988</v>
      </c>
      <c r="S47" s="303">
        <v>9.5892999999999997</v>
      </c>
      <c r="T47" s="371">
        <v>-0.97524303435400073</v>
      </c>
      <c r="U47" s="372"/>
      <c r="V47" s="303"/>
      <c r="W47" s="303">
        <v>2.6633375999999997</v>
      </c>
      <c r="X47" s="303">
        <v>0</v>
      </c>
      <c r="Y47" s="353">
        <v>-1</v>
      </c>
      <c r="Z47" s="341">
        <v>6.2144543999999993</v>
      </c>
      <c r="AA47" s="303">
        <v>0</v>
      </c>
      <c r="AB47" s="353">
        <v>-1</v>
      </c>
      <c r="AC47" s="303">
        <v>6.2144543999999993</v>
      </c>
      <c r="AD47" s="303">
        <v>0</v>
      </c>
      <c r="AE47" s="353">
        <v>-1</v>
      </c>
      <c r="AF47" s="303">
        <v>6.2144543999999993</v>
      </c>
      <c r="AG47" s="303">
        <v>0</v>
      </c>
      <c r="AH47" s="353">
        <v>-1</v>
      </c>
      <c r="AI47" s="303">
        <v>6.2144543999999993</v>
      </c>
      <c r="AJ47" s="303">
        <v>0</v>
      </c>
      <c r="AK47" s="353">
        <v>-1</v>
      </c>
      <c r="AL47" s="303">
        <v>7.7371472099999998</v>
      </c>
      <c r="AM47" s="303">
        <v>0</v>
      </c>
      <c r="AN47" s="353">
        <v>-1</v>
      </c>
      <c r="AO47" s="303">
        <v>7.7371472099999998</v>
      </c>
      <c r="AP47" s="303">
        <v>0</v>
      </c>
      <c r="AQ47" s="353">
        <v>-1</v>
      </c>
      <c r="AR47" s="303">
        <v>7.7371472099999998</v>
      </c>
      <c r="AS47" s="303">
        <v>0</v>
      </c>
      <c r="AT47" s="353">
        <v>-1</v>
      </c>
      <c r="AU47" s="303">
        <v>7.7371472099999998</v>
      </c>
      <c r="AV47" s="303">
        <v>0</v>
      </c>
      <c r="AW47" s="353">
        <v>-1</v>
      </c>
      <c r="AX47" s="303">
        <v>7.4669790503225801</v>
      </c>
      <c r="AY47" s="303">
        <v>0</v>
      </c>
      <c r="AZ47" s="353">
        <v>-1</v>
      </c>
      <c r="BA47" s="303">
        <v>7.4669790503225801</v>
      </c>
      <c r="BB47" s="303">
        <v>0</v>
      </c>
      <c r="BC47" s="353">
        <v>-1</v>
      </c>
      <c r="BD47" s="303">
        <v>7.4669790503225801</v>
      </c>
      <c r="BE47" s="303">
        <v>0</v>
      </c>
      <c r="BF47" s="353">
        <v>-1</v>
      </c>
      <c r="BG47" s="303">
        <v>7.4669790503225801</v>
      </c>
      <c r="BH47" s="303">
        <v>0</v>
      </c>
      <c r="BI47" s="353">
        <v>-1</v>
      </c>
      <c r="BJ47" s="303">
        <v>7.8451561827096779</v>
      </c>
      <c r="BK47" s="303">
        <v>0</v>
      </c>
      <c r="BL47" s="353">
        <v>-1</v>
      </c>
      <c r="BM47" s="303">
        <v>8.128789032000002</v>
      </c>
      <c r="BN47" s="303">
        <v>0</v>
      </c>
      <c r="BO47" s="353">
        <v>-1</v>
      </c>
      <c r="BP47" s="303">
        <v>8.128789032000002</v>
      </c>
      <c r="BQ47" s="303">
        <v>0</v>
      </c>
      <c r="BR47" s="353">
        <v>-1</v>
      </c>
      <c r="BS47" s="303">
        <v>8.128789032000002</v>
      </c>
      <c r="BT47" s="303">
        <v>0</v>
      </c>
      <c r="BU47" s="353">
        <v>-1</v>
      </c>
      <c r="BV47" s="303">
        <v>8.1104918322580666</v>
      </c>
      <c r="BW47" s="303">
        <v>0</v>
      </c>
      <c r="BX47" s="353">
        <v>-1</v>
      </c>
      <c r="BY47" s="303">
        <v>8.0647488329032271</v>
      </c>
      <c r="BZ47" s="303">
        <v>1.365</v>
      </c>
      <c r="CA47" s="353">
        <v>-0.83074488390376644</v>
      </c>
      <c r="CB47" s="303">
        <v>8.0647488329032271</v>
      </c>
      <c r="CC47" s="303">
        <v>8.2242999999999995</v>
      </c>
      <c r="CD47" s="353">
        <v>1.9783773853665771E-2</v>
      </c>
      <c r="CE47" s="303">
        <v>8.0647488329032271</v>
      </c>
      <c r="CF47" s="303">
        <v>0</v>
      </c>
      <c r="CG47" s="353">
        <v>-1</v>
      </c>
      <c r="CH47" s="303">
        <v>8.0647488329032271</v>
      </c>
      <c r="CI47" s="303">
        <v>0</v>
      </c>
      <c r="CJ47" s="353">
        <v>-1</v>
      </c>
      <c r="CK47" s="303">
        <v>7.3905312201290343</v>
      </c>
      <c r="CL47" s="303">
        <v>0</v>
      </c>
      <c r="CM47" s="353">
        <v>-1</v>
      </c>
      <c r="CN47" s="303">
        <v>7.2781616180000022</v>
      </c>
      <c r="CO47" s="303">
        <v>0</v>
      </c>
      <c r="CP47" s="353">
        <v>-1</v>
      </c>
      <c r="CQ47" s="303">
        <v>7.2781616180000022</v>
      </c>
      <c r="CR47" s="303">
        <v>0</v>
      </c>
      <c r="CS47" s="353">
        <v>-1</v>
      </c>
      <c r="CT47" s="303">
        <v>7.2781616180000022</v>
      </c>
      <c r="CU47" s="303">
        <v>0</v>
      </c>
      <c r="CV47" s="353">
        <v>-1</v>
      </c>
      <c r="CW47" s="303">
        <v>7.3463088961935483</v>
      </c>
      <c r="CX47" s="303">
        <v>0</v>
      </c>
      <c r="CY47" s="353">
        <v>-1</v>
      </c>
      <c r="CZ47" s="303">
        <v>7.3974193548387106</v>
      </c>
      <c r="DA47" s="303">
        <v>0</v>
      </c>
      <c r="DB47" s="353">
        <v>-1</v>
      </c>
      <c r="DC47" s="303">
        <v>7.3974193548387106</v>
      </c>
      <c r="DD47" s="303">
        <v>0</v>
      </c>
      <c r="DE47" s="353">
        <v>-1</v>
      </c>
      <c r="DF47" s="303">
        <v>7.3974193548387106</v>
      </c>
      <c r="DG47" s="303">
        <v>0</v>
      </c>
      <c r="DH47" s="353">
        <v>-1</v>
      </c>
      <c r="DI47" s="303">
        <v>7.2662759167741928</v>
      </c>
      <c r="DJ47" s="303">
        <v>0</v>
      </c>
      <c r="DK47" s="353">
        <v>-1</v>
      </c>
      <c r="DL47" s="303">
        <v>6.479415288387095</v>
      </c>
      <c r="DM47" s="303">
        <v>0</v>
      </c>
      <c r="DN47" s="353">
        <v>-1</v>
      </c>
      <c r="DO47" s="303">
        <v>6.479415288387095</v>
      </c>
      <c r="DP47" s="303">
        <v>0</v>
      </c>
      <c r="DQ47" s="353">
        <v>-1</v>
      </c>
      <c r="DR47" s="303">
        <v>6.479415288387095</v>
      </c>
      <c r="DS47" s="303">
        <v>0</v>
      </c>
      <c r="DT47" s="353">
        <v>-1</v>
      </c>
      <c r="DU47" s="303">
        <v>6.479415288387095</v>
      </c>
      <c r="DV47" s="303">
        <v>0</v>
      </c>
      <c r="DW47" s="353">
        <v>-1</v>
      </c>
      <c r="DX47" s="303">
        <v>7.5712615109677417</v>
      </c>
      <c r="DY47" s="303">
        <v>0</v>
      </c>
      <c r="DZ47" s="353">
        <v>-1</v>
      </c>
      <c r="EA47" s="303">
        <v>8.0080000000000009</v>
      </c>
      <c r="EB47" s="303">
        <v>0</v>
      </c>
      <c r="EC47" s="353">
        <v>-1</v>
      </c>
      <c r="ED47" s="303">
        <v>8.0080000000000009</v>
      </c>
      <c r="EE47" s="303">
        <v>0</v>
      </c>
      <c r="EF47" s="353">
        <v>-1</v>
      </c>
      <c r="EG47" s="303">
        <v>8.0080000000000009</v>
      </c>
      <c r="EH47" s="303">
        <v>0</v>
      </c>
      <c r="EI47" s="353">
        <v>-1</v>
      </c>
      <c r="EJ47" s="303">
        <v>7.7463225806451614</v>
      </c>
      <c r="EK47" s="303">
        <v>0</v>
      </c>
      <c r="EL47" s="353">
        <v>-1</v>
      </c>
      <c r="EM47" s="303">
        <v>7.3974193548387106</v>
      </c>
      <c r="EN47" s="303">
        <v>0</v>
      </c>
      <c r="EO47" s="353">
        <v>-1</v>
      </c>
      <c r="EP47" s="303">
        <v>7.3974193548387106</v>
      </c>
      <c r="EQ47" s="303">
        <v>0</v>
      </c>
      <c r="ER47" s="353">
        <v>-1</v>
      </c>
      <c r="ES47" s="303">
        <v>7.3974193548387106</v>
      </c>
      <c r="ET47" s="303">
        <v>0</v>
      </c>
      <c r="EU47" s="353">
        <v>-1</v>
      </c>
      <c r="EV47" s="303">
        <v>7.3974193548387106</v>
      </c>
      <c r="EW47" s="303">
        <v>0</v>
      </c>
      <c r="EX47" s="353">
        <v>-1</v>
      </c>
      <c r="EY47" s="303">
        <v>7.6440000000000001</v>
      </c>
      <c r="EZ47" s="303">
        <v>0</v>
      </c>
      <c r="FA47" s="353">
        <v>-1</v>
      </c>
      <c r="FB47" s="303">
        <v>7.6440000000000001</v>
      </c>
      <c r="FC47" s="303">
        <v>0</v>
      </c>
      <c r="FD47" s="353">
        <v>-1</v>
      </c>
      <c r="FE47" s="303">
        <v>7.6440000000000001</v>
      </c>
      <c r="FF47" s="303">
        <v>0</v>
      </c>
      <c r="FG47" s="353">
        <v>-1</v>
      </c>
      <c r="FH47" s="303">
        <v>7.6440000000000001</v>
      </c>
      <c r="FI47" s="303">
        <v>0</v>
      </c>
      <c r="FJ47" s="353">
        <v>-1</v>
      </c>
      <c r="FK47" s="303">
        <v>7.4678709677419359</v>
      </c>
      <c r="FL47" s="303">
        <v>0</v>
      </c>
      <c r="FM47" s="353">
        <v>-1</v>
      </c>
      <c r="FN47" s="303">
        <v>7.3974193548387106</v>
      </c>
      <c r="FO47" s="303">
        <v>0</v>
      </c>
      <c r="FP47" s="353">
        <v>-1</v>
      </c>
      <c r="FQ47" s="303">
        <v>7.3974193548387106</v>
      </c>
      <c r="FR47" s="303">
        <v>0</v>
      </c>
      <c r="FS47" s="353">
        <v>-1</v>
      </c>
      <c r="FT47" s="303">
        <v>7.3974193548387106</v>
      </c>
      <c r="FU47" s="303">
        <v>0</v>
      </c>
      <c r="FV47" s="353">
        <v>-1</v>
      </c>
      <c r="FW47" s="303">
        <v>5.2838709677419349</v>
      </c>
      <c r="FX47" s="303">
        <v>0</v>
      </c>
      <c r="FY47" s="353">
        <v>-1</v>
      </c>
      <c r="FZ47" s="303">
        <v>0</v>
      </c>
      <c r="GA47" s="303">
        <v>0</v>
      </c>
      <c r="GB47" s="353">
        <v>0</v>
      </c>
      <c r="GC47" s="303">
        <v>0</v>
      </c>
      <c r="GD47" s="303">
        <v>0</v>
      </c>
      <c r="GE47" s="353">
        <v>0</v>
      </c>
      <c r="GF47" s="303">
        <v>0</v>
      </c>
      <c r="GG47" s="303">
        <v>0</v>
      </c>
      <c r="GH47" s="353">
        <v>0</v>
      </c>
      <c r="GI47" s="303">
        <v>0</v>
      </c>
      <c r="GJ47" s="303">
        <v>0</v>
      </c>
      <c r="GK47" s="353">
        <v>0</v>
      </c>
      <c r="GL47" s="303">
        <v>0</v>
      </c>
      <c r="GM47" s="303">
        <v>0</v>
      </c>
      <c r="GN47" s="353">
        <v>0</v>
      </c>
      <c r="GO47" s="303">
        <v>0</v>
      </c>
      <c r="GP47" s="303">
        <v>0</v>
      </c>
      <c r="GQ47" s="353">
        <v>0</v>
      </c>
    </row>
    <row r="48" spans="1:199" s="19" customFormat="1" ht="10.199999999999999" x14ac:dyDescent="0.2">
      <c r="A48" s="18"/>
      <c r="B48" s="18"/>
      <c r="C48" s="18"/>
      <c r="D48" s="18"/>
      <c r="E48" s="18"/>
      <c r="F48" s="97"/>
      <c r="G48" s="18" t="s">
        <v>427</v>
      </c>
      <c r="H48" s="18"/>
      <c r="I48" s="18"/>
      <c r="J48" s="18" t="s">
        <v>273</v>
      </c>
      <c r="K48" s="18"/>
      <c r="L48" s="18"/>
      <c r="M48" s="18"/>
      <c r="N48" s="18"/>
      <c r="O48" s="18"/>
      <c r="P48" s="18"/>
      <c r="Q48" s="18"/>
      <c r="R48" s="302">
        <v>472.41271989999996</v>
      </c>
      <c r="S48" s="303">
        <v>101.66015</v>
      </c>
      <c r="T48" s="371">
        <v>-0.7848064928871531</v>
      </c>
      <c r="U48" s="372"/>
      <c r="V48" s="303"/>
      <c r="W48" s="303">
        <v>3.8246279225806443</v>
      </c>
      <c r="X48" s="303">
        <v>0</v>
      </c>
      <c r="Y48" s="353">
        <v>-1</v>
      </c>
      <c r="Z48" s="341">
        <v>8.9241318193548391</v>
      </c>
      <c r="AA48" s="303">
        <v>0</v>
      </c>
      <c r="AB48" s="353">
        <v>-1</v>
      </c>
      <c r="AC48" s="303">
        <v>8.9241318193548391</v>
      </c>
      <c r="AD48" s="303">
        <v>0</v>
      </c>
      <c r="AE48" s="353">
        <v>-1</v>
      </c>
      <c r="AF48" s="303">
        <v>8.9241318193548391</v>
      </c>
      <c r="AG48" s="303">
        <v>0</v>
      </c>
      <c r="AH48" s="353">
        <v>-1</v>
      </c>
      <c r="AI48" s="303">
        <v>8.9241318193548391</v>
      </c>
      <c r="AJ48" s="303">
        <v>0</v>
      </c>
      <c r="AK48" s="353">
        <v>-1</v>
      </c>
      <c r="AL48" s="303">
        <v>8.58859365</v>
      </c>
      <c r="AM48" s="303">
        <v>0</v>
      </c>
      <c r="AN48" s="353">
        <v>-1</v>
      </c>
      <c r="AO48" s="303">
        <v>8.58859365</v>
      </c>
      <c r="AP48" s="303">
        <v>0</v>
      </c>
      <c r="AQ48" s="353">
        <v>-1</v>
      </c>
      <c r="AR48" s="303">
        <v>8.58859365</v>
      </c>
      <c r="AS48" s="303">
        <v>0</v>
      </c>
      <c r="AT48" s="353">
        <v>-1</v>
      </c>
      <c r="AU48" s="303">
        <v>8.58859365</v>
      </c>
      <c r="AV48" s="303">
        <v>0</v>
      </c>
      <c r="AW48" s="353">
        <v>-1</v>
      </c>
      <c r="AX48" s="303">
        <v>9.0721027870967728</v>
      </c>
      <c r="AY48" s="303">
        <v>0</v>
      </c>
      <c r="AZ48" s="353">
        <v>-1</v>
      </c>
      <c r="BA48" s="303">
        <v>9.0721027870967728</v>
      </c>
      <c r="BB48" s="303">
        <v>0</v>
      </c>
      <c r="BC48" s="353">
        <v>-1</v>
      </c>
      <c r="BD48" s="303">
        <v>9.0721027870967728</v>
      </c>
      <c r="BE48" s="303">
        <v>0</v>
      </c>
      <c r="BF48" s="353">
        <v>-1</v>
      </c>
      <c r="BG48" s="303">
        <v>9.0721027870967728</v>
      </c>
      <c r="BH48" s="303">
        <v>0</v>
      </c>
      <c r="BI48" s="353">
        <v>-1</v>
      </c>
      <c r="BJ48" s="303">
        <v>9.6433204782795698</v>
      </c>
      <c r="BK48" s="303">
        <v>0</v>
      </c>
      <c r="BL48" s="353">
        <v>-1</v>
      </c>
      <c r="BM48" s="303">
        <v>10.071733746666665</v>
      </c>
      <c r="BN48" s="303">
        <v>0</v>
      </c>
      <c r="BO48" s="353">
        <v>-1</v>
      </c>
      <c r="BP48" s="303">
        <v>10.071733746666665</v>
      </c>
      <c r="BQ48" s="303">
        <v>0</v>
      </c>
      <c r="BR48" s="353">
        <v>-1</v>
      </c>
      <c r="BS48" s="303">
        <v>10.071733746666665</v>
      </c>
      <c r="BT48" s="303">
        <v>0</v>
      </c>
      <c r="BU48" s="353">
        <v>-1</v>
      </c>
      <c r="BV48" s="303">
        <v>9.704560494623653</v>
      </c>
      <c r="BW48" s="303">
        <v>5.7967500000000003</v>
      </c>
      <c r="BX48" s="353">
        <v>-0.40267774071670615</v>
      </c>
      <c r="BY48" s="303">
        <v>8.7866273645161286</v>
      </c>
      <c r="BZ48" s="303">
        <v>16.704599999999999</v>
      </c>
      <c r="CA48" s="353">
        <v>0.90113900442162498</v>
      </c>
      <c r="CB48" s="303">
        <v>8.7866273645161286</v>
      </c>
      <c r="CC48" s="303">
        <v>12.6</v>
      </c>
      <c r="CD48" s="353">
        <v>0.43399730946640297</v>
      </c>
      <c r="CE48" s="303">
        <v>8.7866273645161286</v>
      </c>
      <c r="CF48" s="303">
        <v>60.701300000000003</v>
      </c>
      <c r="CG48" s="353">
        <v>5.9083730858026167</v>
      </c>
      <c r="CH48" s="303">
        <v>8.7866273645161286</v>
      </c>
      <c r="CI48" s="303">
        <v>5.8574999999999999</v>
      </c>
      <c r="CJ48" s="353">
        <v>-0.33336196506353527</v>
      </c>
      <c r="CK48" s="303">
        <v>8.9538183406451637</v>
      </c>
      <c r="CL48" s="303">
        <v>0</v>
      </c>
      <c r="CM48" s="353">
        <v>-1</v>
      </c>
      <c r="CN48" s="303">
        <v>8.9816835033333362</v>
      </c>
      <c r="CO48" s="303">
        <v>0</v>
      </c>
      <c r="CP48" s="353">
        <v>-1</v>
      </c>
      <c r="CQ48" s="303">
        <v>8.9816835033333362</v>
      </c>
      <c r="CR48" s="303">
        <v>0</v>
      </c>
      <c r="CS48" s="353">
        <v>-1</v>
      </c>
      <c r="CT48" s="303">
        <v>8.9816835033333362</v>
      </c>
      <c r="CU48" s="303">
        <v>0</v>
      </c>
      <c r="CV48" s="353">
        <v>-1</v>
      </c>
      <c r="CW48" s="303">
        <v>8.9976800267741908</v>
      </c>
      <c r="CX48" s="303">
        <v>0</v>
      </c>
      <c r="CY48" s="353">
        <v>-1</v>
      </c>
      <c r="CZ48" s="303">
        <v>9.009677419354837</v>
      </c>
      <c r="DA48" s="303">
        <v>0</v>
      </c>
      <c r="DB48" s="353">
        <v>-1</v>
      </c>
      <c r="DC48" s="303">
        <v>9.009677419354837</v>
      </c>
      <c r="DD48" s="303">
        <v>0</v>
      </c>
      <c r="DE48" s="353">
        <v>-1</v>
      </c>
      <c r="DF48" s="303">
        <v>9.009677419354837</v>
      </c>
      <c r="DG48" s="303">
        <v>0</v>
      </c>
      <c r="DH48" s="353">
        <v>-1</v>
      </c>
      <c r="DI48" s="303">
        <v>8.8919845903225792</v>
      </c>
      <c r="DJ48" s="303">
        <v>0</v>
      </c>
      <c r="DK48" s="353">
        <v>-1</v>
      </c>
      <c r="DL48" s="303">
        <v>8.1858276161290338</v>
      </c>
      <c r="DM48" s="303">
        <v>0</v>
      </c>
      <c r="DN48" s="353">
        <v>-1</v>
      </c>
      <c r="DO48" s="303">
        <v>8.1858276161290338</v>
      </c>
      <c r="DP48" s="303">
        <v>0</v>
      </c>
      <c r="DQ48" s="353">
        <v>-1</v>
      </c>
      <c r="DR48" s="303">
        <v>8.1858276161290338</v>
      </c>
      <c r="DS48" s="303">
        <v>0</v>
      </c>
      <c r="DT48" s="353">
        <v>-1</v>
      </c>
      <c r="DU48" s="303">
        <v>8.1858276161290338</v>
      </c>
      <c r="DV48" s="303">
        <v>0</v>
      </c>
      <c r="DW48" s="353">
        <v>-1</v>
      </c>
      <c r="DX48" s="303">
        <v>9.2221412236559157</v>
      </c>
      <c r="DY48" s="303">
        <v>0</v>
      </c>
      <c r="DZ48" s="353">
        <v>-1</v>
      </c>
      <c r="EA48" s="303">
        <v>9.6366666666666667</v>
      </c>
      <c r="EB48" s="303">
        <v>0</v>
      </c>
      <c r="EC48" s="353">
        <v>-1</v>
      </c>
      <c r="ED48" s="303">
        <v>9.6366666666666667</v>
      </c>
      <c r="EE48" s="303">
        <v>0</v>
      </c>
      <c r="EF48" s="353">
        <v>-1</v>
      </c>
      <c r="EG48" s="303">
        <v>9.6366666666666667</v>
      </c>
      <c r="EH48" s="303">
        <v>0</v>
      </c>
      <c r="EI48" s="353">
        <v>-1</v>
      </c>
      <c r="EJ48" s="303">
        <v>9.3679569892473111</v>
      </c>
      <c r="EK48" s="303">
        <v>0</v>
      </c>
      <c r="EL48" s="353">
        <v>-1</v>
      </c>
      <c r="EM48" s="303">
        <v>9.009677419354837</v>
      </c>
      <c r="EN48" s="303">
        <v>0</v>
      </c>
      <c r="EO48" s="353">
        <v>-1</v>
      </c>
      <c r="EP48" s="303">
        <v>9.009677419354837</v>
      </c>
      <c r="EQ48" s="303">
        <v>0</v>
      </c>
      <c r="ER48" s="353">
        <v>-1</v>
      </c>
      <c r="ES48" s="303">
        <v>9.009677419354837</v>
      </c>
      <c r="ET48" s="303">
        <v>0</v>
      </c>
      <c r="EU48" s="353">
        <v>-1</v>
      </c>
      <c r="EV48" s="303">
        <v>9.009677419354837</v>
      </c>
      <c r="EW48" s="303">
        <v>0</v>
      </c>
      <c r="EX48" s="353">
        <v>-1</v>
      </c>
      <c r="EY48" s="303">
        <v>9.4592174133333344</v>
      </c>
      <c r="EZ48" s="303">
        <v>0</v>
      </c>
      <c r="FA48" s="353">
        <v>-1</v>
      </c>
      <c r="FB48" s="303">
        <v>9.4592174133333344</v>
      </c>
      <c r="FC48" s="303">
        <v>0</v>
      </c>
      <c r="FD48" s="353">
        <v>-1</v>
      </c>
      <c r="FE48" s="303">
        <v>9.4592174133333344</v>
      </c>
      <c r="FF48" s="303">
        <v>0</v>
      </c>
      <c r="FG48" s="353">
        <v>-1</v>
      </c>
      <c r="FH48" s="303">
        <v>9.4592174133333344</v>
      </c>
      <c r="FI48" s="303">
        <v>0</v>
      </c>
      <c r="FJ48" s="353">
        <v>-1</v>
      </c>
      <c r="FK48" s="303">
        <v>9.1381174176344047</v>
      </c>
      <c r="FL48" s="303">
        <v>0</v>
      </c>
      <c r="FM48" s="353">
        <v>-1</v>
      </c>
      <c r="FN48" s="303">
        <v>9.009677419354837</v>
      </c>
      <c r="FO48" s="303">
        <v>0</v>
      </c>
      <c r="FP48" s="353">
        <v>-1</v>
      </c>
      <c r="FQ48" s="303">
        <v>9.009677419354837</v>
      </c>
      <c r="FR48" s="303">
        <v>0</v>
      </c>
      <c r="FS48" s="353">
        <v>-1</v>
      </c>
      <c r="FT48" s="303">
        <v>9.009677419354837</v>
      </c>
      <c r="FU48" s="303">
        <v>0</v>
      </c>
      <c r="FV48" s="353">
        <v>-1</v>
      </c>
      <c r="FW48" s="303">
        <v>6.435483870967742</v>
      </c>
      <c r="FX48" s="303">
        <v>0</v>
      </c>
      <c r="FY48" s="353">
        <v>-1</v>
      </c>
      <c r="FZ48" s="303">
        <v>0</v>
      </c>
      <c r="GA48" s="303">
        <v>0</v>
      </c>
      <c r="GB48" s="353">
        <v>0</v>
      </c>
      <c r="GC48" s="303">
        <v>0</v>
      </c>
      <c r="GD48" s="303">
        <v>0</v>
      </c>
      <c r="GE48" s="353">
        <v>0</v>
      </c>
      <c r="GF48" s="303">
        <v>0</v>
      </c>
      <c r="GG48" s="303">
        <v>0</v>
      </c>
      <c r="GH48" s="353">
        <v>0</v>
      </c>
      <c r="GI48" s="303">
        <v>0</v>
      </c>
      <c r="GJ48" s="303">
        <v>0</v>
      </c>
      <c r="GK48" s="353">
        <v>0</v>
      </c>
      <c r="GL48" s="303">
        <v>0</v>
      </c>
      <c r="GM48" s="303">
        <v>0</v>
      </c>
      <c r="GN48" s="353">
        <v>0</v>
      </c>
      <c r="GO48" s="303">
        <v>0</v>
      </c>
      <c r="GP48" s="303">
        <v>0</v>
      </c>
      <c r="GQ48" s="353">
        <v>0</v>
      </c>
    </row>
    <row r="49" spans="1:199" s="19" customFormat="1" ht="10.199999999999999" x14ac:dyDescent="0.2">
      <c r="A49" s="18"/>
      <c r="B49" s="18"/>
      <c r="C49" s="18"/>
      <c r="D49" s="18"/>
      <c r="E49" s="18"/>
      <c r="F49" s="97"/>
      <c r="G49" s="18" t="s">
        <v>428</v>
      </c>
      <c r="H49" s="18"/>
      <c r="I49" s="18"/>
      <c r="J49" s="18" t="s">
        <v>273</v>
      </c>
      <c r="K49" s="18"/>
      <c r="L49" s="18"/>
      <c r="M49" s="18"/>
      <c r="N49" s="18"/>
      <c r="O49" s="18"/>
      <c r="P49" s="18"/>
      <c r="Q49" s="18"/>
      <c r="R49" s="302">
        <v>1106.3446146099998</v>
      </c>
      <c r="S49" s="303">
        <v>61.104000000000013</v>
      </c>
      <c r="T49" s="371">
        <v>-0.94476946948258078</v>
      </c>
      <c r="U49" s="372"/>
      <c r="V49" s="303"/>
      <c r="W49" s="303">
        <v>8.4492807483870962</v>
      </c>
      <c r="X49" s="303">
        <v>0</v>
      </c>
      <c r="Y49" s="353">
        <v>-1</v>
      </c>
      <c r="Z49" s="341">
        <v>19.714988412903224</v>
      </c>
      <c r="AA49" s="303">
        <v>0</v>
      </c>
      <c r="AB49" s="353">
        <v>-1</v>
      </c>
      <c r="AC49" s="303">
        <v>19.714988412903224</v>
      </c>
      <c r="AD49" s="303">
        <v>0</v>
      </c>
      <c r="AE49" s="353">
        <v>-1</v>
      </c>
      <c r="AF49" s="303">
        <v>19.714988412903224</v>
      </c>
      <c r="AG49" s="303">
        <v>0</v>
      </c>
      <c r="AH49" s="353">
        <v>-1</v>
      </c>
      <c r="AI49" s="303">
        <v>19.714988412903224</v>
      </c>
      <c r="AJ49" s="303">
        <v>0</v>
      </c>
      <c r="AK49" s="353">
        <v>-1</v>
      </c>
      <c r="AL49" s="303">
        <v>21.161852470000007</v>
      </c>
      <c r="AM49" s="303">
        <v>0</v>
      </c>
      <c r="AN49" s="353">
        <v>-1</v>
      </c>
      <c r="AO49" s="303">
        <v>21.161852470000007</v>
      </c>
      <c r="AP49" s="303">
        <v>0</v>
      </c>
      <c r="AQ49" s="353">
        <v>-1</v>
      </c>
      <c r="AR49" s="303">
        <v>21.161852470000007</v>
      </c>
      <c r="AS49" s="303">
        <v>0</v>
      </c>
      <c r="AT49" s="353">
        <v>-1</v>
      </c>
      <c r="AU49" s="303">
        <v>21.161852470000007</v>
      </c>
      <c r="AV49" s="303">
        <v>0</v>
      </c>
      <c r="AW49" s="353">
        <v>-1</v>
      </c>
      <c r="AX49" s="303">
        <v>21.459495770322579</v>
      </c>
      <c r="AY49" s="303">
        <v>0</v>
      </c>
      <c r="AZ49" s="353">
        <v>-1</v>
      </c>
      <c r="BA49" s="303">
        <v>21.459495770322579</v>
      </c>
      <c r="BB49" s="303">
        <v>0</v>
      </c>
      <c r="BC49" s="353">
        <v>-1</v>
      </c>
      <c r="BD49" s="303">
        <v>21.459495770322579</v>
      </c>
      <c r="BE49" s="303">
        <v>0</v>
      </c>
      <c r="BF49" s="353">
        <v>-1</v>
      </c>
      <c r="BG49" s="303">
        <v>21.459495770322579</v>
      </c>
      <c r="BH49" s="303">
        <v>0</v>
      </c>
      <c r="BI49" s="353">
        <v>-1</v>
      </c>
      <c r="BJ49" s="303">
        <v>22.271455686709672</v>
      </c>
      <c r="BK49" s="303">
        <v>0</v>
      </c>
      <c r="BL49" s="353">
        <v>-1</v>
      </c>
      <c r="BM49" s="303">
        <v>22.880425623999997</v>
      </c>
      <c r="BN49" s="303">
        <v>0</v>
      </c>
      <c r="BO49" s="353">
        <v>-1</v>
      </c>
      <c r="BP49" s="303">
        <v>22.880425623999997</v>
      </c>
      <c r="BQ49" s="303">
        <v>0</v>
      </c>
      <c r="BR49" s="353">
        <v>-1</v>
      </c>
      <c r="BS49" s="303">
        <v>22.880425623999997</v>
      </c>
      <c r="BT49" s="303">
        <v>0</v>
      </c>
      <c r="BU49" s="353">
        <v>-1</v>
      </c>
      <c r="BV49" s="303">
        <v>22.408177019354838</v>
      </c>
      <c r="BW49" s="303">
        <v>2.1</v>
      </c>
      <c r="BX49" s="353">
        <v>-0.90628421052787345</v>
      </c>
      <c r="BY49" s="303">
        <v>21.22755550774194</v>
      </c>
      <c r="BZ49" s="303">
        <v>15.489000000000001</v>
      </c>
      <c r="CA49" s="353">
        <v>-0.27033520207491718</v>
      </c>
      <c r="CB49" s="303">
        <v>21.22755550774194</v>
      </c>
      <c r="CC49" s="303">
        <v>15.585000000000001</v>
      </c>
      <c r="CD49" s="353">
        <v>-0.26581277838063044</v>
      </c>
      <c r="CE49" s="303">
        <v>21.22755550774194</v>
      </c>
      <c r="CF49" s="303">
        <v>27.23</v>
      </c>
      <c r="CG49" s="353">
        <v>0.28276663745238578</v>
      </c>
      <c r="CH49" s="303">
        <v>21.22755550774194</v>
      </c>
      <c r="CI49" s="303">
        <v>0.7</v>
      </c>
      <c r="CJ49" s="353">
        <v>-0.96702399389582561</v>
      </c>
      <c r="CK49" s="303">
        <v>20.692608945677414</v>
      </c>
      <c r="CL49" s="303">
        <v>0</v>
      </c>
      <c r="CM49" s="353">
        <v>-1</v>
      </c>
      <c r="CN49" s="303">
        <v>20.603451185333327</v>
      </c>
      <c r="CO49" s="303">
        <v>0</v>
      </c>
      <c r="CP49" s="353">
        <v>-1</v>
      </c>
      <c r="CQ49" s="303">
        <v>20.603451185333327</v>
      </c>
      <c r="CR49" s="303">
        <v>0</v>
      </c>
      <c r="CS49" s="353">
        <v>-1</v>
      </c>
      <c r="CT49" s="303">
        <v>20.603451185333327</v>
      </c>
      <c r="CU49" s="303">
        <v>0</v>
      </c>
      <c r="CV49" s="353">
        <v>-1</v>
      </c>
      <c r="CW49" s="303">
        <v>20.981018249935481</v>
      </c>
      <c r="CX49" s="303">
        <v>0</v>
      </c>
      <c r="CY49" s="353">
        <v>-1</v>
      </c>
      <c r="CZ49" s="303">
        <v>21.264193548387095</v>
      </c>
      <c r="DA49" s="303">
        <v>0</v>
      </c>
      <c r="DB49" s="353">
        <v>-1</v>
      </c>
      <c r="DC49" s="303">
        <v>21.264193548387095</v>
      </c>
      <c r="DD49" s="303">
        <v>0</v>
      </c>
      <c r="DE49" s="353">
        <v>-1</v>
      </c>
      <c r="DF49" s="303">
        <v>21.264193548387095</v>
      </c>
      <c r="DG49" s="303">
        <v>0</v>
      </c>
      <c r="DH49" s="353">
        <v>-1</v>
      </c>
      <c r="DI49" s="303">
        <v>20.895983126129032</v>
      </c>
      <c r="DJ49" s="303">
        <v>0</v>
      </c>
      <c r="DK49" s="353">
        <v>-1</v>
      </c>
      <c r="DL49" s="303">
        <v>18.686720592580649</v>
      </c>
      <c r="DM49" s="303">
        <v>0</v>
      </c>
      <c r="DN49" s="353">
        <v>-1</v>
      </c>
      <c r="DO49" s="303">
        <v>18.686720592580649</v>
      </c>
      <c r="DP49" s="303">
        <v>0</v>
      </c>
      <c r="DQ49" s="353">
        <v>-1</v>
      </c>
      <c r="DR49" s="303">
        <v>18.686720592580649</v>
      </c>
      <c r="DS49" s="303">
        <v>0</v>
      </c>
      <c r="DT49" s="353">
        <v>-1</v>
      </c>
      <c r="DU49" s="303">
        <v>18.686720592580649</v>
      </c>
      <c r="DV49" s="303">
        <v>0</v>
      </c>
      <c r="DW49" s="353">
        <v>-1</v>
      </c>
      <c r="DX49" s="303">
        <v>21.764063026451616</v>
      </c>
      <c r="DY49" s="303">
        <v>0</v>
      </c>
      <c r="DZ49" s="353">
        <v>-1</v>
      </c>
      <c r="EA49" s="303">
        <v>22.994999999999997</v>
      </c>
      <c r="EB49" s="303">
        <v>0</v>
      </c>
      <c r="EC49" s="353">
        <v>-1</v>
      </c>
      <c r="ED49" s="303">
        <v>22.994999999999997</v>
      </c>
      <c r="EE49" s="303">
        <v>0</v>
      </c>
      <c r="EF49" s="353">
        <v>-1</v>
      </c>
      <c r="EG49" s="303">
        <v>22.994999999999997</v>
      </c>
      <c r="EH49" s="303">
        <v>0</v>
      </c>
      <c r="EI49" s="353">
        <v>-1</v>
      </c>
      <c r="EJ49" s="303">
        <v>22.25322580645161</v>
      </c>
      <c r="EK49" s="303">
        <v>0</v>
      </c>
      <c r="EL49" s="353">
        <v>-1</v>
      </c>
      <c r="EM49" s="303">
        <v>21.264193548387095</v>
      </c>
      <c r="EN49" s="303">
        <v>0</v>
      </c>
      <c r="EO49" s="353">
        <v>-1</v>
      </c>
      <c r="EP49" s="303">
        <v>21.264193548387095</v>
      </c>
      <c r="EQ49" s="303">
        <v>0</v>
      </c>
      <c r="ER49" s="353">
        <v>-1</v>
      </c>
      <c r="ES49" s="303">
        <v>21.264193548387095</v>
      </c>
      <c r="ET49" s="303">
        <v>0</v>
      </c>
      <c r="EU49" s="353">
        <v>-1</v>
      </c>
      <c r="EV49" s="303">
        <v>21.264193548387095</v>
      </c>
      <c r="EW49" s="303">
        <v>0</v>
      </c>
      <c r="EX49" s="353">
        <v>-1</v>
      </c>
      <c r="EY49" s="303">
        <v>22.206418668000005</v>
      </c>
      <c r="EZ49" s="303">
        <v>0</v>
      </c>
      <c r="FA49" s="353">
        <v>-1</v>
      </c>
      <c r="FB49" s="303">
        <v>22.206418668000005</v>
      </c>
      <c r="FC49" s="303">
        <v>0</v>
      </c>
      <c r="FD49" s="353">
        <v>-1</v>
      </c>
      <c r="FE49" s="303">
        <v>22.206418668000005</v>
      </c>
      <c r="FF49" s="303">
        <v>0</v>
      </c>
      <c r="FG49" s="353">
        <v>-1</v>
      </c>
      <c r="FH49" s="303">
        <v>22.206418668000005</v>
      </c>
      <c r="FI49" s="303">
        <v>0</v>
      </c>
      <c r="FJ49" s="353">
        <v>-1</v>
      </c>
      <c r="FK49" s="303">
        <v>21.533400725419348</v>
      </c>
      <c r="FL49" s="303">
        <v>0</v>
      </c>
      <c r="FM49" s="353">
        <v>-1</v>
      </c>
      <c r="FN49" s="303">
        <v>21.264193548387095</v>
      </c>
      <c r="FO49" s="303">
        <v>0</v>
      </c>
      <c r="FP49" s="353">
        <v>-1</v>
      </c>
      <c r="FQ49" s="303">
        <v>21.264193548387095</v>
      </c>
      <c r="FR49" s="303">
        <v>0</v>
      </c>
      <c r="FS49" s="353">
        <v>-1</v>
      </c>
      <c r="FT49" s="303">
        <v>21.264193548387095</v>
      </c>
      <c r="FU49" s="303">
        <v>0</v>
      </c>
      <c r="FV49" s="353">
        <v>-1</v>
      </c>
      <c r="FW49" s="303">
        <v>15.188709677419354</v>
      </c>
      <c r="FX49" s="303">
        <v>0</v>
      </c>
      <c r="FY49" s="353">
        <v>-1</v>
      </c>
      <c r="FZ49" s="303">
        <v>0</v>
      </c>
      <c r="GA49" s="303">
        <v>0</v>
      </c>
      <c r="GB49" s="353">
        <v>0</v>
      </c>
      <c r="GC49" s="303">
        <v>0</v>
      </c>
      <c r="GD49" s="303">
        <v>0</v>
      </c>
      <c r="GE49" s="353">
        <v>0</v>
      </c>
      <c r="GF49" s="303">
        <v>0</v>
      </c>
      <c r="GG49" s="303">
        <v>0</v>
      </c>
      <c r="GH49" s="353">
        <v>0</v>
      </c>
      <c r="GI49" s="303">
        <v>0</v>
      </c>
      <c r="GJ49" s="303">
        <v>0</v>
      </c>
      <c r="GK49" s="353">
        <v>0</v>
      </c>
      <c r="GL49" s="303">
        <v>0</v>
      </c>
      <c r="GM49" s="303">
        <v>0</v>
      </c>
      <c r="GN49" s="353">
        <v>0</v>
      </c>
      <c r="GO49" s="303">
        <v>0</v>
      </c>
      <c r="GP49" s="303">
        <v>0</v>
      </c>
      <c r="GQ49" s="353">
        <v>0</v>
      </c>
    </row>
    <row r="50" spans="1:199" s="19" customFormat="1" ht="10.199999999999999" x14ac:dyDescent="0.2">
      <c r="A50" s="18"/>
      <c r="B50" s="18"/>
      <c r="C50" s="18"/>
      <c r="D50" s="18"/>
      <c r="E50" s="18"/>
      <c r="F50" s="97"/>
      <c r="G50" s="18" t="s">
        <v>429</v>
      </c>
      <c r="H50" s="18"/>
      <c r="I50" s="18"/>
      <c r="J50" s="18" t="s">
        <v>273</v>
      </c>
      <c r="K50" s="18"/>
      <c r="L50" s="18"/>
      <c r="M50" s="18"/>
      <c r="N50" s="18"/>
      <c r="O50" s="18"/>
      <c r="P50" s="18"/>
      <c r="Q50" s="18"/>
      <c r="R50" s="302">
        <v>672.23991720000015</v>
      </c>
      <c r="S50" s="303">
        <v>102.536</v>
      </c>
      <c r="T50" s="371">
        <v>-0.84747112247204726</v>
      </c>
      <c r="U50" s="372"/>
      <c r="V50" s="303"/>
      <c r="W50" s="303">
        <v>6.0234493935483862</v>
      </c>
      <c r="X50" s="303">
        <v>0</v>
      </c>
      <c r="Y50" s="353">
        <v>-1</v>
      </c>
      <c r="Z50" s="341">
        <v>14.054715251612897</v>
      </c>
      <c r="AA50" s="303">
        <v>0</v>
      </c>
      <c r="AB50" s="353">
        <v>-1</v>
      </c>
      <c r="AC50" s="303">
        <v>14.054715251612897</v>
      </c>
      <c r="AD50" s="303">
        <v>0</v>
      </c>
      <c r="AE50" s="353">
        <v>-1</v>
      </c>
      <c r="AF50" s="303">
        <v>14.054715251612897</v>
      </c>
      <c r="AG50" s="303">
        <v>0</v>
      </c>
      <c r="AH50" s="353">
        <v>-1</v>
      </c>
      <c r="AI50" s="303">
        <v>14.054715251612897</v>
      </c>
      <c r="AJ50" s="303">
        <v>0</v>
      </c>
      <c r="AK50" s="353">
        <v>-1</v>
      </c>
      <c r="AL50" s="303">
        <v>12.833303400000004</v>
      </c>
      <c r="AM50" s="303">
        <v>0</v>
      </c>
      <c r="AN50" s="353">
        <v>-1</v>
      </c>
      <c r="AO50" s="303">
        <v>12.833303400000004</v>
      </c>
      <c r="AP50" s="303">
        <v>0</v>
      </c>
      <c r="AQ50" s="353">
        <v>-1</v>
      </c>
      <c r="AR50" s="303">
        <v>12.833303400000004</v>
      </c>
      <c r="AS50" s="303">
        <v>0</v>
      </c>
      <c r="AT50" s="353">
        <v>-1</v>
      </c>
      <c r="AU50" s="303">
        <v>12.833303400000004</v>
      </c>
      <c r="AV50" s="303">
        <v>0</v>
      </c>
      <c r="AW50" s="353">
        <v>-1</v>
      </c>
      <c r="AX50" s="303">
        <v>12.707014916129033</v>
      </c>
      <c r="AY50" s="303">
        <v>0</v>
      </c>
      <c r="AZ50" s="353">
        <v>-1</v>
      </c>
      <c r="BA50" s="303">
        <v>12.707014916129033</v>
      </c>
      <c r="BB50" s="303">
        <v>0</v>
      </c>
      <c r="BC50" s="353">
        <v>-1</v>
      </c>
      <c r="BD50" s="303">
        <v>12.707014916129033</v>
      </c>
      <c r="BE50" s="303">
        <v>0</v>
      </c>
      <c r="BF50" s="353">
        <v>-1</v>
      </c>
      <c r="BG50" s="303">
        <v>12.707014916129033</v>
      </c>
      <c r="BH50" s="303">
        <v>0</v>
      </c>
      <c r="BI50" s="353">
        <v>-1</v>
      </c>
      <c r="BJ50" s="303">
        <v>13.31205169548387</v>
      </c>
      <c r="BK50" s="303">
        <v>0</v>
      </c>
      <c r="BL50" s="353">
        <v>-1</v>
      </c>
      <c r="BM50" s="303">
        <v>13.765829280000002</v>
      </c>
      <c r="BN50" s="303">
        <v>0</v>
      </c>
      <c r="BO50" s="353">
        <v>-1</v>
      </c>
      <c r="BP50" s="303">
        <v>13.765829280000002</v>
      </c>
      <c r="BQ50" s="303">
        <v>0</v>
      </c>
      <c r="BR50" s="353">
        <v>-1</v>
      </c>
      <c r="BS50" s="303">
        <v>13.765829280000002</v>
      </c>
      <c r="BT50" s="303">
        <v>0</v>
      </c>
      <c r="BU50" s="353">
        <v>-1</v>
      </c>
      <c r="BV50" s="303">
        <v>13.625421677419354</v>
      </c>
      <c r="BW50" s="303">
        <v>10.182</v>
      </c>
      <c r="BX50" s="353">
        <v>-0.25272037511513812</v>
      </c>
      <c r="BY50" s="303">
        <v>13.274402670967739</v>
      </c>
      <c r="BZ50" s="303">
        <v>33.365600000000001</v>
      </c>
      <c r="CA50" s="353">
        <v>1.5135292959715196</v>
      </c>
      <c r="CB50" s="303">
        <v>13.274402670967739</v>
      </c>
      <c r="CC50" s="303">
        <v>22.462399999999999</v>
      </c>
      <c r="CD50" s="353">
        <v>0.6921590038192228</v>
      </c>
      <c r="CE50" s="303">
        <v>13.274402670967739</v>
      </c>
      <c r="CF50" s="303">
        <v>5.726</v>
      </c>
      <c r="CG50" s="353">
        <v>-0.56864349063907371</v>
      </c>
      <c r="CH50" s="303">
        <v>13.274402670967739</v>
      </c>
      <c r="CI50" s="303">
        <v>30.8</v>
      </c>
      <c r="CJ50" s="353">
        <v>1.3202550625771097</v>
      </c>
      <c r="CK50" s="303">
        <v>12.573918998709679</v>
      </c>
      <c r="CL50" s="303">
        <v>0</v>
      </c>
      <c r="CM50" s="353">
        <v>-1</v>
      </c>
      <c r="CN50" s="303">
        <v>12.457171720000003</v>
      </c>
      <c r="CO50" s="303">
        <v>0</v>
      </c>
      <c r="CP50" s="353">
        <v>-1</v>
      </c>
      <c r="CQ50" s="303">
        <v>12.457171720000003</v>
      </c>
      <c r="CR50" s="303">
        <v>0</v>
      </c>
      <c r="CS50" s="353">
        <v>-1</v>
      </c>
      <c r="CT50" s="303">
        <v>12.457171720000003</v>
      </c>
      <c r="CU50" s="303">
        <v>0</v>
      </c>
      <c r="CV50" s="353">
        <v>-1</v>
      </c>
      <c r="CW50" s="303">
        <v>12.538787880000001</v>
      </c>
      <c r="CX50" s="303">
        <v>0</v>
      </c>
      <c r="CY50" s="353">
        <v>-1</v>
      </c>
      <c r="CZ50" s="303">
        <v>12.599999999999996</v>
      </c>
      <c r="DA50" s="303">
        <v>0</v>
      </c>
      <c r="DB50" s="353">
        <v>-1</v>
      </c>
      <c r="DC50" s="303">
        <v>12.599999999999996</v>
      </c>
      <c r="DD50" s="303">
        <v>0</v>
      </c>
      <c r="DE50" s="353">
        <v>-1</v>
      </c>
      <c r="DF50" s="303">
        <v>12.599999999999996</v>
      </c>
      <c r="DG50" s="303">
        <v>0</v>
      </c>
      <c r="DH50" s="353">
        <v>-1</v>
      </c>
      <c r="DI50" s="303">
        <v>12.398240864516128</v>
      </c>
      <c r="DJ50" s="303">
        <v>0</v>
      </c>
      <c r="DK50" s="353">
        <v>-1</v>
      </c>
      <c r="DL50" s="303">
        <v>11.187686051612904</v>
      </c>
      <c r="DM50" s="303">
        <v>0</v>
      </c>
      <c r="DN50" s="353">
        <v>-1</v>
      </c>
      <c r="DO50" s="303">
        <v>11.187686051612904</v>
      </c>
      <c r="DP50" s="303">
        <v>0</v>
      </c>
      <c r="DQ50" s="353">
        <v>-1</v>
      </c>
      <c r="DR50" s="303">
        <v>11.187686051612904</v>
      </c>
      <c r="DS50" s="303">
        <v>0</v>
      </c>
      <c r="DT50" s="353">
        <v>-1</v>
      </c>
      <c r="DU50" s="303">
        <v>11.187686051612904</v>
      </c>
      <c r="DV50" s="303">
        <v>0</v>
      </c>
      <c r="DW50" s="353">
        <v>-1</v>
      </c>
      <c r="DX50" s="303">
        <v>12.89648172903226</v>
      </c>
      <c r="DY50" s="303">
        <v>0</v>
      </c>
      <c r="DZ50" s="353">
        <v>-1</v>
      </c>
      <c r="EA50" s="303">
        <v>13.58</v>
      </c>
      <c r="EB50" s="303">
        <v>0</v>
      </c>
      <c r="EC50" s="353">
        <v>-1</v>
      </c>
      <c r="ED50" s="303">
        <v>13.58</v>
      </c>
      <c r="EE50" s="303">
        <v>0</v>
      </c>
      <c r="EF50" s="353">
        <v>-1</v>
      </c>
      <c r="EG50" s="303">
        <v>13.58</v>
      </c>
      <c r="EH50" s="303">
        <v>0</v>
      </c>
      <c r="EI50" s="353">
        <v>-1</v>
      </c>
      <c r="EJ50" s="303">
        <v>13.159999999999998</v>
      </c>
      <c r="EK50" s="303">
        <v>0</v>
      </c>
      <c r="EL50" s="353">
        <v>-1</v>
      </c>
      <c r="EM50" s="303">
        <v>12.599999999999996</v>
      </c>
      <c r="EN50" s="303">
        <v>0</v>
      </c>
      <c r="EO50" s="353">
        <v>-1</v>
      </c>
      <c r="EP50" s="303">
        <v>12.599999999999996</v>
      </c>
      <c r="EQ50" s="303">
        <v>0</v>
      </c>
      <c r="ER50" s="353">
        <v>-1</v>
      </c>
      <c r="ES50" s="303">
        <v>12.599999999999996</v>
      </c>
      <c r="ET50" s="303">
        <v>0</v>
      </c>
      <c r="EU50" s="353">
        <v>-1</v>
      </c>
      <c r="EV50" s="303">
        <v>12.599999999999996</v>
      </c>
      <c r="EW50" s="303">
        <v>0</v>
      </c>
      <c r="EX50" s="353">
        <v>-1</v>
      </c>
      <c r="EY50" s="303">
        <v>13.083950320000001</v>
      </c>
      <c r="EZ50" s="303">
        <v>0</v>
      </c>
      <c r="FA50" s="353">
        <v>-1</v>
      </c>
      <c r="FB50" s="303">
        <v>13.083950320000001</v>
      </c>
      <c r="FC50" s="303">
        <v>0</v>
      </c>
      <c r="FD50" s="353">
        <v>-1</v>
      </c>
      <c r="FE50" s="303">
        <v>13.083950320000001</v>
      </c>
      <c r="FF50" s="303">
        <v>0</v>
      </c>
      <c r="FG50" s="353">
        <v>-1</v>
      </c>
      <c r="FH50" s="303">
        <v>13.083950320000001</v>
      </c>
      <c r="FI50" s="303">
        <v>0</v>
      </c>
      <c r="FJ50" s="353">
        <v>-1</v>
      </c>
      <c r="FK50" s="303">
        <v>12.738271519999998</v>
      </c>
      <c r="FL50" s="303">
        <v>0</v>
      </c>
      <c r="FM50" s="353">
        <v>-1</v>
      </c>
      <c r="FN50" s="303">
        <v>12.599999999999996</v>
      </c>
      <c r="FO50" s="303">
        <v>0</v>
      </c>
      <c r="FP50" s="353">
        <v>-1</v>
      </c>
      <c r="FQ50" s="303">
        <v>12.599999999999996</v>
      </c>
      <c r="FR50" s="303">
        <v>0</v>
      </c>
      <c r="FS50" s="353">
        <v>-1</v>
      </c>
      <c r="FT50" s="303">
        <v>12.599999999999996</v>
      </c>
      <c r="FU50" s="303">
        <v>0</v>
      </c>
      <c r="FV50" s="353">
        <v>-1</v>
      </c>
      <c r="FW50" s="303">
        <v>8.9999999999999982</v>
      </c>
      <c r="FX50" s="303">
        <v>0</v>
      </c>
      <c r="FY50" s="353">
        <v>-1</v>
      </c>
      <c r="FZ50" s="303">
        <v>0</v>
      </c>
      <c r="GA50" s="303">
        <v>0</v>
      </c>
      <c r="GB50" s="353">
        <v>0</v>
      </c>
      <c r="GC50" s="303">
        <v>0</v>
      </c>
      <c r="GD50" s="303">
        <v>0</v>
      </c>
      <c r="GE50" s="353">
        <v>0</v>
      </c>
      <c r="GF50" s="303">
        <v>0</v>
      </c>
      <c r="GG50" s="303">
        <v>0</v>
      </c>
      <c r="GH50" s="353">
        <v>0</v>
      </c>
      <c r="GI50" s="303">
        <v>0</v>
      </c>
      <c r="GJ50" s="303">
        <v>0</v>
      </c>
      <c r="GK50" s="353">
        <v>0</v>
      </c>
      <c r="GL50" s="303">
        <v>0</v>
      </c>
      <c r="GM50" s="303">
        <v>0</v>
      </c>
      <c r="GN50" s="353">
        <v>0</v>
      </c>
      <c r="GO50" s="303">
        <v>0</v>
      </c>
      <c r="GP50" s="303">
        <v>0</v>
      </c>
      <c r="GQ50" s="353">
        <v>0</v>
      </c>
    </row>
    <row r="51" spans="1:199" s="19" customFormat="1" ht="10.199999999999999" x14ac:dyDescent="0.2">
      <c r="A51" s="18"/>
      <c r="B51" s="18"/>
      <c r="C51" s="18"/>
      <c r="D51" s="18"/>
      <c r="E51" s="18"/>
      <c r="F51" s="97"/>
      <c r="G51" s="18" t="s">
        <v>430</v>
      </c>
      <c r="H51" s="18"/>
      <c r="I51" s="18"/>
      <c r="J51" s="18" t="s">
        <v>273</v>
      </c>
      <c r="K51" s="18"/>
      <c r="L51" s="18"/>
      <c r="M51" s="18"/>
      <c r="N51" s="18"/>
      <c r="O51" s="18"/>
      <c r="P51" s="18"/>
      <c r="Q51" s="18"/>
      <c r="R51" s="302">
        <v>832.51622300000054</v>
      </c>
      <c r="S51" s="303">
        <v>48.356000000000002</v>
      </c>
      <c r="T51" s="371">
        <v>-0.94191584660567029</v>
      </c>
      <c r="U51" s="372"/>
      <c r="V51" s="303"/>
      <c r="W51" s="303">
        <v>6.8234742967741937</v>
      </c>
      <c r="X51" s="303">
        <v>0</v>
      </c>
      <c r="Y51" s="353">
        <v>-1</v>
      </c>
      <c r="Z51" s="341">
        <v>15.921440025806456</v>
      </c>
      <c r="AA51" s="303">
        <v>0</v>
      </c>
      <c r="AB51" s="353">
        <v>-1</v>
      </c>
      <c r="AC51" s="303">
        <v>15.921440025806456</v>
      </c>
      <c r="AD51" s="303">
        <v>0</v>
      </c>
      <c r="AE51" s="353">
        <v>-1</v>
      </c>
      <c r="AF51" s="303">
        <v>15.921440025806456</v>
      </c>
      <c r="AG51" s="303">
        <v>0</v>
      </c>
      <c r="AH51" s="353">
        <v>-1</v>
      </c>
      <c r="AI51" s="303">
        <v>15.921440025806456</v>
      </c>
      <c r="AJ51" s="303">
        <v>0</v>
      </c>
      <c r="AK51" s="353">
        <v>-1</v>
      </c>
      <c r="AL51" s="303">
        <v>15.885245350000002</v>
      </c>
      <c r="AM51" s="303">
        <v>0</v>
      </c>
      <c r="AN51" s="353">
        <v>-1</v>
      </c>
      <c r="AO51" s="303">
        <v>15.885245350000002</v>
      </c>
      <c r="AP51" s="303">
        <v>0</v>
      </c>
      <c r="AQ51" s="353">
        <v>-1</v>
      </c>
      <c r="AR51" s="303">
        <v>15.885245350000002</v>
      </c>
      <c r="AS51" s="303">
        <v>0</v>
      </c>
      <c r="AT51" s="353">
        <v>-1</v>
      </c>
      <c r="AU51" s="303">
        <v>15.885245350000002</v>
      </c>
      <c r="AV51" s="303">
        <v>0</v>
      </c>
      <c r="AW51" s="353">
        <v>-1</v>
      </c>
      <c r="AX51" s="303">
        <v>15.659169919354838</v>
      </c>
      <c r="AY51" s="303">
        <v>0</v>
      </c>
      <c r="AZ51" s="353">
        <v>-1</v>
      </c>
      <c r="BA51" s="303">
        <v>15.659169919354838</v>
      </c>
      <c r="BB51" s="303">
        <v>0</v>
      </c>
      <c r="BC51" s="353">
        <v>-1</v>
      </c>
      <c r="BD51" s="303">
        <v>15.659169919354838</v>
      </c>
      <c r="BE51" s="303">
        <v>0</v>
      </c>
      <c r="BF51" s="353">
        <v>-1</v>
      </c>
      <c r="BG51" s="303">
        <v>15.659169919354838</v>
      </c>
      <c r="BH51" s="303">
        <v>0</v>
      </c>
      <c r="BI51" s="353">
        <v>-1</v>
      </c>
      <c r="BJ51" s="303">
        <v>16.532776662580645</v>
      </c>
      <c r="BK51" s="303">
        <v>0</v>
      </c>
      <c r="BL51" s="353">
        <v>-1</v>
      </c>
      <c r="BM51" s="303">
        <v>17.187981720000003</v>
      </c>
      <c r="BN51" s="303">
        <v>0</v>
      </c>
      <c r="BO51" s="353">
        <v>-1</v>
      </c>
      <c r="BP51" s="303">
        <v>17.187981720000003</v>
      </c>
      <c r="BQ51" s="303">
        <v>0</v>
      </c>
      <c r="BR51" s="353">
        <v>-1</v>
      </c>
      <c r="BS51" s="303">
        <v>17.187981720000003</v>
      </c>
      <c r="BT51" s="303">
        <v>0</v>
      </c>
      <c r="BU51" s="353">
        <v>-1</v>
      </c>
      <c r="BV51" s="303">
        <v>16.905873483870973</v>
      </c>
      <c r="BW51" s="303">
        <v>0.21</v>
      </c>
      <c r="BX51" s="353">
        <v>-0.98757828158359573</v>
      </c>
      <c r="BY51" s="303">
        <v>16.200602893548389</v>
      </c>
      <c r="BZ51" s="303">
        <v>2.2050000000000001</v>
      </c>
      <c r="CA51" s="353">
        <v>-0.86389395416400805</v>
      </c>
      <c r="CB51" s="303">
        <v>16.200602893548389</v>
      </c>
      <c r="CC51" s="303">
        <v>24.626000000000001</v>
      </c>
      <c r="CD51" s="353">
        <v>0.52006688651117305</v>
      </c>
      <c r="CE51" s="303">
        <v>16.200602893548389</v>
      </c>
      <c r="CF51" s="303">
        <v>21.315000000000001</v>
      </c>
      <c r="CG51" s="353">
        <v>0.3156917764145884</v>
      </c>
      <c r="CH51" s="303">
        <v>16.200602893548389</v>
      </c>
      <c r="CI51" s="303">
        <v>0</v>
      </c>
      <c r="CJ51" s="353">
        <v>-1</v>
      </c>
      <c r="CK51" s="303">
        <v>15.831745581935488</v>
      </c>
      <c r="CL51" s="303">
        <v>0</v>
      </c>
      <c r="CM51" s="353">
        <v>-1</v>
      </c>
      <c r="CN51" s="303">
        <v>15.770269363333338</v>
      </c>
      <c r="CO51" s="303">
        <v>0</v>
      </c>
      <c r="CP51" s="353">
        <v>-1</v>
      </c>
      <c r="CQ51" s="303">
        <v>15.770269363333338</v>
      </c>
      <c r="CR51" s="303">
        <v>0</v>
      </c>
      <c r="CS51" s="353">
        <v>-1</v>
      </c>
      <c r="CT51" s="303">
        <v>15.770269363333338</v>
      </c>
      <c r="CU51" s="303">
        <v>0</v>
      </c>
      <c r="CV51" s="353">
        <v>-1</v>
      </c>
      <c r="CW51" s="303">
        <v>15.816751386129038</v>
      </c>
      <c r="CX51" s="303">
        <v>0</v>
      </c>
      <c r="CY51" s="353">
        <v>-1</v>
      </c>
      <c r="CZ51" s="303">
        <v>15.851612903225808</v>
      </c>
      <c r="DA51" s="303">
        <v>0</v>
      </c>
      <c r="DB51" s="353">
        <v>-1</v>
      </c>
      <c r="DC51" s="303">
        <v>15.851612903225808</v>
      </c>
      <c r="DD51" s="303">
        <v>0</v>
      </c>
      <c r="DE51" s="353">
        <v>-1</v>
      </c>
      <c r="DF51" s="303">
        <v>15.851612903225808</v>
      </c>
      <c r="DG51" s="303">
        <v>0</v>
      </c>
      <c r="DH51" s="353">
        <v>-1</v>
      </c>
      <c r="DI51" s="303">
        <v>15.584814700000001</v>
      </c>
      <c r="DJ51" s="303">
        <v>0</v>
      </c>
      <c r="DK51" s="353">
        <v>-1</v>
      </c>
      <c r="DL51" s="303">
        <v>13.984025480645158</v>
      </c>
      <c r="DM51" s="303">
        <v>0</v>
      </c>
      <c r="DN51" s="353">
        <v>-1</v>
      </c>
      <c r="DO51" s="303">
        <v>13.984025480645158</v>
      </c>
      <c r="DP51" s="303">
        <v>0</v>
      </c>
      <c r="DQ51" s="353">
        <v>-1</v>
      </c>
      <c r="DR51" s="303">
        <v>13.984025480645158</v>
      </c>
      <c r="DS51" s="303">
        <v>0</v>
      </c>
      <c r="DT51" s="353">
        <v>-1</v>
      </c>
      <c r="DU51" s="303">
        <v>13.984025480645158</v>
      </c>
      <c r="DV51" s="303">
        <v>0</v>
      </c>
      <c r="DW51" s="353">
        <v>-1</v>
      </c>
      <c r="DX51" s="303">
        <v>16.128769184946236</v>
      </c>
      <c r="DY51" s="303">
        <v>0</v>
      </c>
      <c r="DZ51" s="353">
        <v>-1</v>
      </c>
      <c r="EA51" s="303">
        <v>16.986666666666672</v>
      </c>
      <c r="EB51" s="303">
        <v>0</v>
      </c>
      <c r="EC51" s="353">
        <v>-1</v>
      </c>
      <c r="ED51" s="303">
        <v>16.986666666666672</v>
      </c>
      <c r="EE51" s="303">
        <v>0</v>
      </c>
      <c r="EF51" s="353">
        <v>-1</v>
      </c>
      <c r="EG51" s="303">
        <v>16.986666666666672</v>
      </c>
      <c r="EH51" s="303">
        <v>0</v>
      </c>
      <c r="EI51" s="353">
        <v>-1</v>
      </c>
      <c r="EJ51" s="303">
        <v>16.500215053763444</v>
      </c>
      <c r="EK51" s="303">
        <v>0</v>
      </c>
      <c r="EL51" s="353">
        <v>-1</v>
      </c>
      <c r="EM51" s="303">
        <v>15.851612903225808</v>
      </c>
      <c r="EN51" s="303">
        <v>0</v>
      </c>
      <c r="EO51" s="353">
        <v>-1</v>
      </c>
      <c r="EP51" s="303">
        <v>15.851612903225808</v>
      </c>
      <c r="EQ51" s="303">
        <v>0</v>
      </c>
      <c r="ER51" s="353">
        <v>-1</v>
      </c>
      <c r="ES51" s="303">
        <v>15.851612903225808</v>
      </c>
      <c r="ET51" s="303">
        <v>0</v>
      </c>
      <c r="EU51" s="353">
        <v>-1</v>
      </c>
      <c r="EV51" s="303">
        <v>15.851612903225808</v>
      </c>
      <c r="EW51" s="303">
        <v>0</v>
      </c>
      <c r="EX51" s="353">
        <v>-1</v>
      </c>
      <c r="EY51" s="303">
        <v>16.518559026666665</v>
      </c>
      <c r="EZ51" s="303">
        <v>0</v>
      </c>
      <c r="FA51" s="353">
        <v>-1</v>
      </c>
      <c r="FB51" s="303">
        <v>16.518559026666665</v>
      </c>
      <c r="FC51" s="303">
        <v>0</v>
      </c>
      <c r="FD51" s="353">
        <v>-1</v>
      </c>
      <c r="FE51" s="303">
        <v>16.518559026666665</v>
      </c>
      <c r="FF51" s="303">
        <v>0</v>
      </c>
      <c r="FG51" s="353">
        <v>-1</v>
      </c>
      <c r="FH51" s="303">
        <v>16.518559026666665</v>
      </c>
      <c r="FI51" s="303">
        <v>0</v>
      </c>
      <c r="FJ51" s="353">
        <v>-1</v>
      </c>
      <c r="FK51" s="303">
        <v>16.042168938494626</v>
      </c>
      <c r="FL51" s="303">
        <v>0</v>
      </c>
      <c r="FM51" s="353">
        <v>-1</v>
      </c>
      <c r="FN51" s="303">
        <v>15.851612903225808</v>
      </c>
      <c r="FO51" s="303">
        <v>0</v>
      </c>
      <c r="FP51" s="353">
        <v>-1</v>
      </c>
      <c r="FQ51" s="303">
        <v>15.851612903225808</v>
      </c>
      <c r="FR51" s="303">
        <v>0</v>
      </c>
      <c r="FS51" s="353">
        <v>-1</v>
      </c>
      <c r="FT51" s="303">
        <v>15.851612903225808</v>
      </c>
      <c r="FU51" s="303">
        <v>0</v>
      </c>
      <c r="FV51" s="353">
        <v>-1</v>
      </c>
      <c r="FW51" s="303">
        <v>11.322580645161292</v>
      </c>
      <c r="FX51" s="303">
        <v>0</v>
      </c>
      <c r="FY51" s="353">
        <v>-1</v>
      </c>
      <c r="FZ51" s="303">
        <v>0</v>
      </c>
      <c r="GA51" s="303">
        <v>0</v>
      </c>
      <c r="GB51" s="353">
        <v>0</v>
      </c>
      <c r="GC51" s="303">
        <v>0</v>
      </c>
      <c r="GD51" s="303">
        <v>0</v>
      </c>
      <c r="GE51" s="353">
        <v>0</v>
      </c>
      <c r="GF51" s="303">
        <v>0</v>
      </c>
      <c r="GG51" s="303">
        <v>0</v>
      </c>
      <c r="GH51" s="353">
        <v>0</v>
      </c>
      <c r="GI51" s="303">
        <v>0</v>
      </c>
      <c r="GJ51" s="303">
        <v>0</v>
      </c>
      <c r="GK51" s="353">
        <v>0</v>
      </c>
      <c r="GL51" s="303">
        <v>0</v>
      </c>
      <c r="GM51" s="303">
        <v>0</v>
      </c>
      <c r="GN51" s="353">
        <v>0</v>
      </c>
      <c r="GO51" s="303">
        <v>0</v>
      </c>
      <c r="GP51" s="303">
        <v>0</v>
      </c>
      <c r="GQ51" s="353">
        <v>0</v>
      </c>
    </row>
    <row r="52" spans="1:199" s="69" customFormat="1" ht="6.6" x14ac:dyDescent="0.15">
      <c r="A52" s="68"/>
      <c r="B52" s="68"/>
      <c r="C52" s="68"/>
      <c r="D52" s="68"/>
      <c r="E52" s="68"/>
      <c r="F52" s="120"/>
      <c r="G52" s="68"/>
      <c r="H52" s="68"/>
      <c r="I52" s="68"/>
      <c r="J52" s="68"/>
      <c r="K52" s="68"/>
      <c r="L52" s="68"/>
      <c r="M52" s="68"/>
      <c r="N52" s="68"/>
      <c r="O52" s="68"/>
      <c r="P52" s="68"/>
      <c r="Q52" s="68"/>
      <c r="R52" s="72"/>
      <c r="S52" s="71"/>
      <c r="T52" s="191"/>
      <c r="U52" s="358"/>
      <c r="V52" s="68"/>
      <c r="W52" s="71"/>
      <c r="X52" s="71"/>
      <c r="Y52" s="194"/>
      <c r="Z52" s="330"/>
      <c r="AA52" s="71"/>
      <c r="AB52" s="194"/>
      <c r="AC52" s="71"/>
      <c r="AD52" s="71"/>
      <c r="AE52" s="194"/>
      <c r="AF52" s="71"/>
      <c r="AG52" s="71"/>
      <c r="AH52" s="194"/>
      <c r="AI52" s="71"/>
      <c r="AJ52" s="71"/>
      <c r="AK52" s="194"/>
      <c r="AL52" s="71"/>
      <c r="AM52" s="71"/>
      <c r="AN52" s="194"/>
      <c r="AO52" s="71"/>
      <c r="AP52" s="71"/>
      <c r="AQ52" s="194"/>
      <c r="AR52" s="71"/>
      <c r="AS52" s="71"/>
      <c r="AT52" s="194"/>
      <c r="AU52" s="71"/>
      <c r="AV52" s="71"/>
      <c r="AW52" s="194"/>
      <c r="AX52" s="71"/>
      <c r="AY52" s="71"/>
      <c r="AZ52" s="194"/>
      <c r="BA52" s="71"/>
      <c r="BB52" s="71"/>
      <c r="BC52" s="194"/>
      <c r="BD52" s="71"/>
      <c r="BE52" s="71"/>
      <c r="BF52" s="194"/>
      <c r="BG52" s="71"/>
      <c r="BH52" s="71"/>
      <c r="BI52" s="194"/>
      <c r="BJ52" s="71"/>
      <c r="BK52" s="71"/>
      <c r="BL52" s="194"/>
      <c r="BM52" s="71"/>
      <c r="BN52" s="71"/>
      <c r="BO52" s="194"/>
      <c r="BP52" s="71"/>
      <c r="BQ52" s="71"/>
      <c r="BR52" s="194"/>
      <c r="BS52" s="71"/>
      <c r="BT52" s="71"/>
      <c r="BU52" s="194"/>
      <c r="BV52" s="71"/>
      <c r="BW52" s="71"/>
      <c r="BX52" s="194"/>
      <c r="BY52" s="71"/>
      <c r="BZ52" s="71"/>
      <c r="CA52" s="194"/>
      <c r="CB52" s="71"/>
      <c r="CC52" s="71"/>
      <c r="CD52" s="194"/>
      <c r="CE52" s="71"/>
      <c r="CF52" s="71"/>
      <c r="CG52" s="194"/>
      <c r="CH52" s="71"/>
      <c r="CI52" s="71"/>
      <c r="CJ52" s="194"/>
      <c r="CK52" s="71"/>
      <c r="CL52" s="71"/>
      <c r="CM52" s="194"/>
      <c r="CN52" s="71"/>
      <c r="CO52" s="71"/>
      <c r="CP52" s="194"/>
      <c r="CQ52" s="71"/>
      <c r="CR52" s="71"/>
      <c r="CS52" s="194"/>
      <c r="CT52" s="71"/>
      <c r="CU52" s="71"/>
      <c r="CV52" s="194"/>
      <c r="CW52" s="71"/>
      <c r="CX52" s="71"/>
      <c r="CY52" s="194"/>
      <c r="CZ52" s="71"/>
      <c r="DA52" s="71"/>
      <c r="DB52" s="194"/>
      <c r="DC52" s="71"/>
      <c r="DD52" s="71"/>
      <c r="DE52" s="194"/>
      <c r="DF52" s="71"/>
      <c r="DG52" s="71"/>
      <c r="DH52" s="194"/>
      <c r="DI52" s="71"/>
      <c r="DJ52" s="71"/>
      <c r="DK52" s="194"/>
      <c r="DL52" s="71"/>
      <c r="DM52" s="71"/>
      <c r="DN52" s="194"/>
      <c r="DO52" s="71"/>
      <c r="DP52" s="71"/>
      <c r="DQ52" s="194"/>
      <c r="DR52" s="71"/>
      <c r="DS52" s="71"/>
      <c r="DT52" s="194"/>
      <c r="DU52" s="71"/>
      <c r="DV52" s="71"/>
      <c r="DW52" s="194"/>
      <c r="DX52" s="71"/>
      <c r="DY52" s="71"/>
      <c r="DZ52" s="194"/>
      <c r="EA52" s="71"/>
      <c r="EB52" s="71"/>
      <c r="EC52" s="194"/>
      <c r="ED52" s="71"/>
      <c r="EE52" s="71"/>
      <c r="EF52" s="194"/>
      <c r="EG52" s="71"/>
      <c r="EH52" s="71"/>
      <c r="EI52" s="194"/>
      <c r="EJ52" s="71"/>
      <c r="EK52" s="71"/>
      <c r="EL52" s="194"/>
      <c r="EM52" s="71"/>
      <c r="EN52" s="71"/>
      <c r="EO52" s="194"/>
      <c r="EP52" s="71"/>
      <c r="EQ52" s="71"/>
      <c r="ER52" s="194"/>
      <c r="ES52" s="71"/>
      <c r="ET52" s="71"/>
      <c r="EU52" s="194"/>
      <c r="EV52" s="71"/>
      <c r="EW52" s="71"/>
      <c r="EX52" s="194"/>
      <c r="EY52" s="71"/>
      <c r="EZ52" s="71"/>
      <c r="FA52" s="194"/>
      <c r="FB52" s="71"/>
      <c r="FC52" s="71"/>
      <c r="FD52" s="194"/>
      <c r="FE52" s="71"/>
      <c r="FF52" s="71"/>
      <c r="FG52" s="194"/>
      <c r="FH52" s="71"/>
      <c r="FI52" s="71"/>
      <c r="FJ52" s="194"/>
      <c r="FK52" s="71"/>
      <c r="FL52" s="71"/>
      <c r="FM52" s="194"/>
      <c r="FN52" s="71"/>
      <c r="FO52" s="71"/>
      <c r="FP52" s="194"/>
      <c r="FQ52" s="71"/>
      <c r="FR52" s="71"/>
      <c r="FS52" s="194"/>
      <c r="FT52" s="71"/>
      <c r="FU52" s="71"/>
      <c r="FV52" s="194"/>
      <c r="FW52" s="71"/>
      <c r="FX52" s="71"/>
      <c r="FY52" s="194"/>
      <c r="FZ52" s="71"/>
      <c r="GA52" s="71"/>
      <c r="GB52" s="194"/>
      <c r="GC52" s="71"/>
      <c r="GD52" s="71"/>
      <c r="GE52" s="194"/>
      <c r="GF52" s="71"/>
      <c r="GG52" s="71"/>
      <c r="GH52" s="194"/>
      <c r="GI52" s="71"/>
      <c r="GJ52" s="71"/>
      <c r="GK52" s="194"/>
      <c r="GL52" s="71"/>
      <c r="GM52" s="71"/>
      <c r="GN52" s="194"/>
      <c r="GO52" s="71"/>
      <c r="GP52" s="71"/>
      <c r="GQ52" s="194"/>
    </row>
    <row r="53" spans="1:199" s="69" customFormat="1" ht="6.6" x14ac:dyDescent="0.15">
      <c r="A53" s="68"/>
      <c r="B53" s="68"/>
      <c r="C53" s="68"/>
      <c r="D53" s="68"/>
      <c r="E53" s="68"/>
      <c r="F53" s="120"/>
      <c r="G53" s="68"/>
      <c r="H53" s="68"/>
      <c r="I53" s="68"/>
      <c r="J53" s="68"/>
      <c r="K53" s="68"/>
      <c r="L53" s="68"/>
      <c r="M53" s="68"/>
      <c r="N53" s="68"/>
      <c r="O53" s="68"/>
      <c r="P53" s="68"/>
      <c r="Q53" s="68"/>
      <c r="R53" s="72"/>
      <c r="S53" s="71"/>
      <c r="T53" s="191"/>
      <c r="U53" s="358"/>
      <c r="V53" s="68"/>
      <c r="W53" s="71"/>
      <c r="X53" s="71"/>
      <c r="Y53" s="194"/>
      <c r="Z53" s="330"/>
      <c r="AA53" s="71"/>
      <c r="AB53" s="194"/>
      <c r="AC53" s="71"/>
      <c r="AD53" s="71"/>
      <c r="AE53" s="194"/>
      <c r="AF53" s="71"/>
      <c r="AG53" s="71"/>
      <c r="AH53" s="194"/>
      <c r="AI53" s="71"/>
      <c r="AJ53" s="71"/>
      <c r="AK53" s="194"/>
      <c r="AL53" s="71"/>
      <c r="AM53" s="71"/>
      <c r="AN53" s="194"/>
      <c r="AO53" s="71"/>
      <c r="AP53" s="71"/>
      <c r="AQ53" s="194"/>
      <c r="AR53" s="71"/>
      <c r="AS53" s="71"/>
      <c r="AT53" s="194"/>
      <c r="AU53" s="71"/>
      <c r="AV53" s="71"/>
      <c r="AW53" s="194"/>
      <c r="AX53" s="71"/>
      <c r="AY53" s="71"/>
      <c r="AZ53" s="194"/>
      <c r="BA53" s="71"/>
      <c r="BB53" s="71"/>
      <c r="BC53" s="194"/>
      <c r="BD53" s="71"/>
      <c r="BE53" s="71"/>
      <c r="BF53" s="194"/>
      <c r="BG53" s="71"/>
      <c r="BH53" s="71"/>
      <c r="BI53" s="194"/>
      <c r="BJ53" s="71"/>
      <c r="BK53" s="71"/>
      <c r="BL53" s="194"/>
      <c r="BM53" s="71"/>
      <c r="BN53" s="71"/>
      <c r="BO53" s="194"/>
      <c r="BP53" s="71"/>
      <c r="BQ53" s="71"/>
      <c r="BR53" s="194"/>
      <c r="BS53" s="71"/>
      <c r="BT53" s="71"/>
      <c r="BU53" s="194"/>
      <c r="BV53" s="71"/>
      <c r="BW53" s="71"/>
      <c r="BX53" s="194"/>
      <c r="BY53" s="71"/>
      <c r="BZ53" s="71"/>
      <c r="CA53" s="194"/>
      <c r="CB53" s="71"/>
      <c r="CC53" s="71"/>
      <c r="CD53" s="194"/>
      <c r="CE53" s="71"/>
      <c r="CF53" s="71"/>
      <c r="CG53" s="194"/>
      <c r="CH53" s="71"/>
      <c r="CI53" s="71"/>
      <c r="CJ53" s="194"/>
      <c r="CK53" s="71"/>
      <c r="CL53" s="71"/>
      <c r="CM53" s="194"/>
      <c r="CN53" s="71"/>
      <c r="CO53" s="71"/>
      <c r="CP53" s="194"/>
      <c r="CQ53" s="71"/>
      <c r="CR53" s="71"/>
      <c r="CS53" s="194"/>
      <c r="CT53" s="71"/>
      <c r="CU53" s="71"/>
      <c r="CV53" s="194"/>
      <c r="CW53" s="71"/>
      <c r="CX53" s="71"/>
      <c r="CY53" s="194"/>
      <c r="CZ53" s="71"/>
      <c r="DA53" s="71"/>
      <c r="DB53" s="194"/>
      <c r="DC53" s="71"/>
      <c r="DD53" s="71"/>
      <c r="DE53" s="194"/>
      <c r="DF53" s="71"/>
      <c r="DG53" s="71"/>
      <c r="DH53" s="194"/>
      <c r="DI53" s="71"/>
      <c r="DJ53" s="71"/>
      <c r="DK53" s="194"/>
      <c r="DL53" s="71"/>
      <c r="DM53" s="71"/>
      <c r="DN53" s="194"/>
      <c r="DO53" s="71"/>
      <c r="DP53" s="71"/>
      <c r="DQ53" s="194"/>
      <c r="DR53" s="71"/>
      <c r="DS53" s="71"/>
      <c r="DT53" s="194"/>
      <c r="DU53" s="71"/>
      <c r="DV53" s="71"/>
      <c r="DW53" s="194"/>
      <c r="DX53" s="71"/>
      <c r="DY53" s="71"/>
      <c r="DZ53" s="194"/>
      <c r="EA53" s="71"/>
      <c r="EB53" s="71"/>
      <c r="EC53" s="194"/>
      <c r="ED53" s="71"/>
      <c r="EE53" s="71"/>
      <c r="EF53" s="194"/>
      <c r="EG53" s="71"/>
      <c r="EH53" s="71"/>
      <c r="EI53" s="194"/>
      <c r="EJ53" s="71"/>
      <c r="EK53" s="71"/>
      <c r="EL53" s="194"/>
      <c r="EM53" s="71"/>
      <c r="EN53" s="71"/>
      <c r="EO53" s="194"/>
      <c r="EP53" s="71"/>
      <c r="EQ53" s="71"/>
      <c r="ER53" s="194"/>
      <c r="ES53" s="71"/>
      <c r="ET53" s="71"/>
      <c r="EU53" s="194"/>
      <c r="EV53" s="71"/>
      <c r="EW53" s="71"/>
      <c r="EX53" s="194"/>
      <c r="EY53" s="71"/>
      <c r="EZ53" s="71"/>
      <c r="FA53" s="194"/>
      <c r="FB53" s="71"/>
      <c r="FC53" s="71"/>
      <c r="FD53" s="194"/>
      <c r="FE53" s="71"/>
      <c r="FF53" s="71"/>
      <c r="FG53" s="194"/>
      <c r="FH53" s="71"/>
      <c r="FI53" s="71"/>
      <c r="FJ53" s="194"/>
      <c r="FK53" s="71"/>
      <c r="FL53" s="71"/>
      <c r="FM53" s="194"/>
      <c r="FN53" s="71"/>
      <c r="FO53" s="71"/>
      <c r="FP53" s="194"/>
      <c r="FQ53" s="71"/>
      <c r="FR53" s="71"/>
      <c r="FS53" s="194"/>
      <c r="FT53" s="71"/>
      <c r="FU53" s="71"/>
      <c r="FV53" s="194"/>
      <c r="FW53" s="71"/>
      <c r="FX53" s="71"/>
      <c r="FY53" s="194"/>
      <c r="FZ53" s="71"/>
      <c r="GA53" s="71"/>
      <c r="GB53" s="194"/>
      <c r="GC53" s="71"/>
      <c r="GD53" s="71"/>
      <c r="GE53" s="194"/>
      <c r="GF53" s="71"/>
      <c r="GG53" s="71"/>
      <c r="GH53" s="194"/>
      <c r="GI53" s="71"/>
      <c r="GJ53" s="71"/>
      <c r="GK53" s="194"/>
      <c r="GL53" s="71"/>
      <c r="GM53" s="71"/>
      <c r="GN53" s="194"/>
      <c r="GO53" s="71"/>
      <c r="GP53" s="71"/>
      <c r="GQ53" s="194"/>
    </row>
    <row r="54" spans="1:199" s="7" customFormat="1" x14ac:dyDescent="0.25">
      <c r="A54" s="5"/>
      <c r="B54" s="5"/>
      <c r="C54" s="5"/>
      <c r="D54" s="5"/>
      <c r="E54" s="5"/>
      <c r="F54" s="98"/>
      <c r="G54" s="81" t="s">
        <v>44</v>
      </c>
      <c r="H54" s="81"/>
      <c r="I54" s="81"/>
      <c r="J54" s="82" t="s">
        <v>273</v>
      </c>
      <c r="K54" s="5"/>
      <c r="L54" s="5"/>
      <c r="M54" s="5"/>
      <c r="N54" s="5"/>
      <c r="O54" s="5"/>
      <c r="P54" s="5"/>
      <c r="Q54" s="5"/>
      <c r="R54" s="25">
        <v>1707.270594990001</v>
      </c>
      <c r="S54" s="25">
        <v>122.76755</v>
      </c>
      <c r="T54" s="247">
        <v>-0.92809133457797355</v>
      </c>
      <c r="U54" s="368"/>
      <c r="V54" s="5"/>
      <c r="W54" s="25">
        <v>8.0196405483870965</v>
      </c>
      <c r="X54" s="25">
        <v>0</v>
      </c>
      <c r="Y54" s="249">
        <v>-1</v>
      </c>
      <c r="Z54" s="339">
        <v>18.712494612903225</v>
      </c>
      <c r="AA54" s="25">
        <v>0</v>
      </c>
      <c r="AB54" s="249">
        <v>-1</v>
      </c>
      <c r="AC54" s="25">
        <v>18.712494612903225</v>
      </c>
      <c r="AD54" s="25">
        <v>0</v>
      </c>
      <c r="AE54" s="249">
        <v>-1</v>
      </c>
      <c r="AF54" s="25">
        <v>18.712494612903225</v>
      </c>
      <c r="AG54" s="25">
        <v>0</v>
      </c>
      <c r="AH54" s="249">
        <v>-1</v>
      </c>
      <c r="AI54" s="25">
        <v>18.712494612903225</v>
      </c>
      <c r="AJ54" s="25">
        <v>0</v>
      </c>
      <c r="AK54" s="249">
        <v>-1</v>
      </c>
      <c r="AL54" s="25">
        <v>33.586981720000004</v>
      </c>
      <c r="AM54" s="25">
        <v>0</v>
      </c>
      <c r="AN54" s="249">
        <v>-1</v>
      </c>
      <c r="AO54" s="25">
        <v>33.586981720000004</v>
      </c>
      <c r="AP54" s="25">
        <v>0</v>
      </c>
      <c r="AQ54" s="249">
        <v>-1</v>
      </c>
      <c r="AR54" s="25">
        <v>33.586981720000004</v>
      </c>
      <c r="AS54" s="25">
        <v>0</v>
      </c>
      <c r="AT54" s="249">
        <v>-1</v>
      </c>
      <c r="AU54" s="25">
        <v>33.586981720000004</v>
      </c>
      <c r="AV54" s="25">
        <v>0</v>
      </c>
      <c r="AW54" s="249">
        <v>-1</v>
      </c>
      <c r="AX54" s="25">
        <v>33.832873827741935</v>
      </c>
      <c r="AY54" s="25">
        <v>0</v>
      </c>
      <c r="AZ54" s="249">
        <v>-1</v>
      </c>
      <c r="BA54" s="25">
        <v>33.832873827741935</v>
      </c>
      <c r="BB54" s="25">
        <v>0</v>
      </c>
      <c r="BC54" s="249">
        <v>-1</v>
      </c>
      <c r="BD54" s="25">
        <v>33.832873827741935</v>
      </c>
      <c r="BE54" s="25">
        <v>0</v>
      </c>
      <c r="BF54" s="249">
        <v>-1</v>
      </c>
      <c r="BG54" s="25">
        <v>33.832873827741935</v>
      </c>
      <c r="BH54" s="25">
        <v>0</v>
      </c>
      <c r="BI54" s="249">
        <v>-1</v>
      </c>
      <c r="BJ54" s="25">
        <v>35.493733863698928</v>
      </c>
      <c r="BK54" s="25">
        <v>0</v>
      </c>
      <c r="BL54" s="249">
        <v>-1</v>
      </c>
      <c r="BM54" s="25">
        <v>36.739378890666671</v>
      </c>
      <c r="BN54" s="25">
        <v>0</v>
      </c>
      <c r="BO54" s="249">
        <v>-1</v>
      </c>
      <c r="BP54" s="25">
        <v>36.739378890666671</v>
      </c>
      <c r="BQ54" s="25">
        <v>0</v>
      </c>
      <c r="BR54" s="249">
        <v>-1</v>
      </c>
      <c r="BS54" s="25">
        <v>36.739378890666671</v>
      </c>
      <c r="BT54" s="25">
        <v>0</v>
      </c>
      <c r="BU54" s="249">
        <v>-1</v>
      </c>
      <c r="BV54" s="25">
        <v>36.114610030107535</v>
      </c>
      <c r="BW54" s="25">
        <v>6.7552499999999984</v>
      </c>
      <c r="BX54" s="249">
        <v>-0.81294966235636013</v>
      </c>
      <c r="BY54" s="25">
        <v>34.552687878709683</v>
      </c>
      <c r="BZ54" s="25">
        <v>27.372799999999998</v>
      </c>
      <c r="CA54" s="249">
        <v>-0.2077953502174201</v>
      </c>
      <c r="CB54" s="25">
        <v>34.552687878709683</v>
      </c>
      <c r="CC54" s="25">
        <v>28.952300000000001</v>
      </c>
      <c r="CD54" s="249">
        <v>-0.16208255341433137</v>
      </c>
      <c r="CE54" s="25">
        <v>34.552687878709683</v>
      </c>
      <c r="CF54" s="25">
        <v>44.234700000000004</v>
      </c>
      <c r="CG54" s="249">
        <v>0.28021009987058293</v>
      </c>
      <c r="CH54" s="25">
        <v>34.552687878709683</v>
      </c>
      <c r="CI54" s="25">
        <v>15.452499999999999</v>
      </c>
      <c r="CJ54" s="249">
        <v>-0.55278443013629164</v>
      </c>
      <c r="CK54" s="25">
        <v>33.483431608387093</v>
      </c>
      <c r="CL54" s="25">
        <v>0</v>
      </c>
      <c r="CM54" s="249">
        <v>-1</v>
      </c>
      <c r="CN54" s="25">
        <v>33.305222229999998</v>
      </c>
      <c r="CO54" s="25">
        <v>0</v>
      </c>
      <c r="CP54" s="249">
        <v>-1</v>
      </c>
      <c r="CQ54" s="25">
        <v>33.305222229999998</v>
      </c>
      <c r="CR54" s="25">
        <v>0</v>
      </c>
      <c r="CS54" s="249">
        <v>-1</v>
      </c>
      <c r="CT54" s="25">
        <v>33.305222229999998</v>
      </c>
      <c r="CU54" s="25">
        <v>0</v>
      </c>
      <c r="CV54" s="249">
        <v>-1</v>
      </c>
      <c r="CW54" s="25">
        <v>33.547215057096771</v>
      </c>
      <c r="CX54" s="25">
        <v>0</v>
      </c>
      <c r="CY54" s="249">
        <v>-1</v>
      </c>
      <c r="CZ54" s="25">
        <v>33.728709677419346</v>
      </c>
      <c r="DA54" s="25">
        <v>0</v>
      </c>
      <c r="DB54" s="249">
        <v>-1</v>
      </c>
      <c r="DC54" s="25">
        <v>33.728709677419346</v>
      </c>
      <c r="DD54" s="25">
        <v>0</v>
      </c>
      <c r="DE54" s="249">
        <v>-1</v>
      </c>
      <c r="DF54" s="25">
        <v>33.728709677419346</v>
      </c>
      <c r="DG54" s="25">
        <v>0</v>
      </c>
      <c r="DH54" s="249">
        <v>-1</v>
      </c>
      <c r="DI54" s="25">
        <v>33.193300118387093</v>
      </c>
      <c r="DJ54" s="25">
        <v>0</v>
      </c>
      <c r="DK54" s="249">
        <v>-1</v>
      </c>
      <c r="DL54" s="25">
        <v>29.98084276419355</v>
      </c>
      <c r="DM54" s="25">
        <v>0</v>
      </c>
      <c r="DN54" s="249">
        <v>-1</v>
      </c>
      <c r="DO54" s="25">
        <v>29.98084276419355</v>
      </c>
      <c r="DP54" s="25">
        <v>0</v>
      </c>
      <c r="DQ54" s="249">
        <v>-1</v>
      </c>
      <c r="DR54" s="25">
        <v>29.98084276419355</v>
      </c>
      <c r="DS54" s="25">
        <v>0</v>
      </c>
      <c r="DT54" s="249">
        <v>-1</v>
      </c>
      <c r="DU54" s="25">
        <v>29.98084276419355</v>
      </c>
      <c r="DV54" s="25">
        <v>0</v>
      </c>
      <c r="DW54" s="249">
        <v>-1</v>
      </c>
      <c r="DX54" s="25">
        <v>34.470955075483872</v>
      </c>
      <c r="DY54" s="25">
        <v>0</v>
      </c>
      <c r="DZ54" s="249">
        <v>-1</v>
      </c>
      <c r="EA54" s="25">
        <v>36.26700000000001</v>
      </c>
      <c r="EB54" s="25">
        <v>0</v>
      </c>
      <c r="EC54" s="249">
        <v>-1</v>
      </c>
      <c r="ED54" s="25">
        <v>36.26700000000001</v>
      </c>
      <c r="EE54" s="25">
        <v>0</v>
      </c>
      <c r="EF54" s="249">
        <v>-1</v>
      </c>
      <c r="EG54" s="25">
        <v>36.26700000000001</v>
      </c>
      <c r="EH54" s="25">
        <v>0</v>
      </c>
      <c r="EI54" s="249">
        <v>-1</v>
      </c>
      <c r="EJ54" s="25">
        <v>35.179161290322583</v>
      </c>
      <c r="EK54" s="25">
        <v>0</v>
      </c>
      <c r="EL54" s="249">
        <v>-1</v>
      </c>
      <c r="EM54" s="25">
        <v>33.728709677419346</v>
      </c>
      <c r="EN54" s="25">
        <v>0</v>
      </c>
      <c r="EO54" s="249">
        <v>-1</v>
      </c>
      <c r="EP54" s="25">
        <v>33.728709677419346</v>
      </c>
      <c r="EQ54" s="25">
        <v>0</v>
      </c>
      <c r="ER54" s="249">
        <v>-1</v>
      </c>
      <c r="ES54" s="25">
        <v>33.728709677419346</v>
      </c>
      <c r="ET54" s="25">
        <v>0</v>
      </c>
      <c r="EU54" s="249">
        <v>-1</v>
      </c>
      <c r="EV54" s="25">
        <v>33.728709677419346</v>
      </c>
      <c r="EW54" s="25">
        <v>0</v>
      </c>
      <c r="EX54" s="249">
        <v>-1</v>
      </c>
      <c r="EY54" s="25">
        <v>35.163159051999997</v>
      </c>
      <c r="EZ54" s="25">
        <v>0</v>
      </c>
      <c r="FA54" s="249">
        <v>-1</v>
      </c>
      <c r="FB54" s="25">
        <v>35.163159051999997</v>
      </c>
      <c r="FC54" s="25">
        <v>0</v>
      </c>
      <c r="FD54" s="249">
        <v>-1</v>
      </c>
      <c r="FE54" s="25">
        <v>35.163159051999997</v>
      </c>
      <c r="FF54" s="25">
        <v>0</v>
      </c>
      <c r="FG54" s="249">
        <v>-1</v>
      </c>
      <c r="FH54" s="25">
        <v>35.163159051999997</v>
      </c>
      <c r="FI54" s="25">
        <v>0</v>
      </c>
      <c r="FJ54" s="249">
        <v>-1</v>
      </c>
      <c r="FK54" s="25">
        <v>34.138552355870964</v>
      </c>
      <c r="FL54" s="25">
        <v>0</v>
      </c>
      <c r="FM54" s="249">
        <v>-1</v>
      </c>
      <c r="FN54" s="25">
        <v>33.728709677419346</v>
      </c>
      <c r="FO54" s="25">
        <v>0</v>
      </c>
      <c r="FP54" s="249">
        <v>-1</v>
      </c>
      <c r="FQ54" s="25">
        <v>33.728709677419346</v>
      </c>
      <c r="FR54" s="25">
        <v>0</v>
      </c>
      <c r="FS54" s="249">
        <v>-1</v>
      </c>
      <c r="FT54" s="25">
        <v>33.728709677419346</v>
      </c>
      <c r="FU54" s="25">
        <v>0</v>
      </c>
      <c r="FV54" s="249">
        <v>-1</v>
      </c>
      <c r="FW54" s="25">
        <v>24.091935483870962</v>
      </c>
      <c r="FX54" s="25">
        <v>0</v>
      </c>
      <c r="FY54" s="249">
        <v>-1</v>
      </c>
      <c r="FZ54" s="25">
        <v>0</v>
      </c>
      <c r="GA54" s="25">
        <v>0</v>
      </c>
      <c r="GB54" s="249">
        <v>0</v>
      </c>
      <c r="GC54" s="25">
        <v>0</v>
      </c>
      <c r="GD54" s="25">
        <v>0</v>
      </c>
      <c r="GE54" s="249">
        <v>0</v>
      </c>
      <c r="GF54" s="25">
        <v>0</v>
      </c>
      <c r="GG54" s="25">
        <v>0</v>
      </c>
      <c r="GH54" s="249">
        <v>0</v>
      </c>
      <c r="GI54" s="25">
        <v>0</v>
      </c>
      <c r="GJ54" s="25">
        <v>0</v>
      </c>
      <c r="GK54" s="249">
        <v>0</v>
      </c>
      <c r="GL54" s="25">
        <v>0</v>
      </c>
      <c r="GM54" s="25">
        <v>0</v>
      </c>
      <c r="GN54" s="249">
        <v>0</v>
      </c>
      <c r="GO54" s="25">
        <v>0</v>
      </c>
      <c r="GP54" s="25">
        <v>0</v>
      </c>
      <c r="GQ54" s="249">
        <v>0</v>
      </c>
    </row>
    <row r="55" spans="1:199" s="307" customFormat="1" ht="9.6" x14ac:dyDescent="0.2">
      <c r="A55" s="304"/>
      <c r="B55" s="304"/>
      <c r="C55" s="304"/>
      <c r="D55" s="304"/>
      <c r="E55" s="304"/>
      <c r="F55" s="304"/>
      <c r="G55" s="304" t="s">
        <v>23</v>
      </c>
      <c r="H55" s="304"/>
      <c r="I55" s="304"/>
      <c r="J55" s="304"/>
      <c r="K55" s="304"/>
      <c r="L55" s="304"/>
      <c r="M55" s="304"/>
      <c r="N55" s="304"/>
      <c r="O55" s="304"/>
      <c r="P55" s="304"/>
      <c r="Q55" s="304"/>
      <c r="R55" s="305"/>
      <c r="S55" s="306"/>
      <c r="T55" s="369"/>
      <c r="U55" s="370"/>
      <c r="V55" s="304"/>
      <c r="W55" s="306"/>
      <c r="X55" s="306"/>
      <c r="Y55" s="352"/>
      <c r="Z55" s="340"/>
      <c r="AA55" s="306"/>
      <c r="AB55" s="352"/>
      <c r="AC55" s="306"/>
      <c r="AD55" s="306"/>
      <c r="AE55" s="352"/>
      <c r="AF55" s="306"/>
      <c r="AG55" s="306"/>
      <c r="AH55" s="352"/>
      <c r="AI55" s="306"/>
      <c r="AJ55" s="306"/>
      <c r="AK55" s="352"/>
      <c r="AL55" s="306"/>
      <c r="AM55" s="306"/>
      <c r="AN55" s="352"/>
      <c r="AO55" s="306"/>
      <c r="AP55" s="306"/>
      <c r="AQ55" s="352"/>
      <c r="AR55" s="306"/>
      <c r="AS55" s="306"/>
      <c r="AT55" s="352"/>
      <c r="AU55" s="306"/>
      <c r="AV55" s="306"/>
      <c r="AW55" s="352"/>
      <c r="AX55" s="306"/>
      <c r="AY55" s="306"/>
      <c r="AZ55" s="352"/>
      <c r="BA55" s="306"/>
      <c r="BB55" s="306"/>
      <c r="BC55" s="352"/>
      <c r="BD55" s="306"/>
      <c r="BE55" s="306"/>
      <c r="BF55" s="352"/>
      <c r="BG55" s="306"/>
      <c r="BH55" s="306"/>
      <c r="BI55" s="352"/>
      <c r="BJ55" s="306"/>
      <c r="BK55" s="306"/>
      <c r="BL55" s="352"/>
      <c r="BM55" s="306"/>
      <c r="BN55" s="306"/>
      <c r="BO55" s="352"/>
      <c r="BP55" s="306"/>
      <c r="BQ55" s="306"/>
      <c r="BR55" s="352"/>
      <c r="BS55" s="306"/>
      <c r="BT55" s="306"/>
      <c r="BU55" s="352"/>
      <c r="BV55" s="306"/>
      <c r="BW55" s="306"/>
      <c r="BX55" s="352"/>
      <c r="BY55" s="306"/>
      <c r="BZ55" s="306"/>
      <c r="CA55" s="352"/>
      <c r="CB55" s="306"/>
      <c r="CC55" s="306"/>
      <c r="CD55" s="352"/>
      <c r="CE55" s="306"/>
      <c r="CF55" s="306"/>
      <c r="CG55" s="352"/>
      <c r="CH55" s="306"/>
      <c r="CI55" s="306"/>
      <c r="CJ55" s="352"/>
      <c r="CK55" s="306"/>
      <c r="CL55" s="306"/>
      <c r="CM55" s="352"/>
      <c r="CN55" s="306"/>
      <c r="CO55" s="306"/>
      <c r="CP55" s="352"/>
      <c r="CQ55" s="306"/>
      <c r="CR55" s="306"/>
      <c r="CS55" s="352"/>
      <c r="CT55" s="306"/>
      <c r="CU55" s="306"/>
      <c r="CV55" s="352"/>
      <c r="CW55" s="306"/>
      <c r="CX55" s="306"/>
      <c r="CY55" s="352"/>
      <c r="CZ55" s="306"/>
      <c r="DA55" s="306"/>
      <c r="DB55" s="352"/>
      <c r="DC55" s="306"/>
      <c r="DD55" s="306"/>
      <c r="DE55" s="352"/>
      <c r="DF55" s="306"/>
      <c r="DG55" s="306"/>
      <c r="DH55" s="352"/>
      <c r="DI55" s="306"/>
      <c r="DJ55" s="306"/>
      <c r="DK55" s="352"/>
      <c r="DL55" s="306"/>
      <c r="DM55" s="306"/>
      <c r="DN55" s="352"/>
      <c r="DO55" s="306"/>
      <c r="DP55" s="306"/>
      <c r="DQ55" s="352"/>
      <c r="DR55" s="306"/>
      <c r="DS55" s="306"/>
      <c r="DT55" s="352"/>
      <c r="DU55" s="306"/>
      <c r="DV55" s="306"/>
      <c r="DW55" s="352"/>
      <c r="DX55" s="306"/>
      <c r="DY55" s="306"/>
      <c r="DZ55" s="352"/>
      <c r="EA55" s="306"/>
      <c r="EB55" s="306"/>
      <c r="EC55" s="352"/>
      <c r="ED55" s="306"/>
      <c r="EE55" s="306"/>
      <c r="EF55" s="352"/>
      <c r="EG55" s="306"/>
      <c r="EH55" s="306"/>
      <c r="EI55" s="352"/>
      <c r="EJ55" s="306"/>
      <c r="EK55" s="306"/>
      <c r="EL55" s="352"/>
      <c r="EM55" s="306"/>
      <c r="EN55" s="306"/>
      <c r="EO55" s="352"/>
      <c r="EP55" s="306"/>
      <c r="EQ55" s="306"/>
      <c r="ER55" s="352"/>
      <c r="ES55" s="306"/>
      <c r="ET55" s="306"/>
      <c r="EU55" s="352"/>
      <c r="EV55" s="306"/>
      <c r="EW55" s="306"/>
      <c r="EX55" s="352"/>
      <c r="EY55" s="306"/>
      <c r="EZ55" s="306"/>
      <c r="FA55" s="352"/>
      <c r="FB55" s="306"/>
      <c r="FC55" s="306"/>
      <c r="FD55" s="352"/>
      <c r="FE55" s="306"/>
      <c r="FF55" s="306"/>
      <c r="FG55" s="352"/>
      <c r="FH55" s="306"/>
      <c r="FI55" s="306"/>
      <c r="FJ55" s="352"/>
      <c r="FK55" s="306"/>
      <c r="FL55" s="306"/>
      <c r="FM55" s="352"/>
      <c r="FN55" s="306"/>
      <c r="FO55" s="306"/>
      <c r="FP55" s="352"/>
      <c r="FQ55" s="306"/>
      <c r="FR55" s="306"/>
      <c r="FS55" s="352"/>
      <c r="FT55" s="306"/>
      <c r="FU55" s="306"/>
      <c r="FV55" s="352"/>
      <c r="FW55" s="306"/>
      <c r="FX55" s="306"/>
      <c r="FY55" s="352"/>
      <c r="FZ55" s="306"/>
      <c r="GA55" s="306"/>
      <c r="GB55" s="352"/>
      <c r="GC55" s="306"/>
      <c r="GD55" s="306"/>
      <c r="GE55" s="352"/>
      <c r="GF55" s="306"/>
      <c r="GG55" s="306"/>
      <c r="GH55" s="352"/>
      <c r="GI55" s="306"/>
      <c r="GJ55" s="306"/>
      <c r="GK55" s="352"/>
      <c r="GL55" s="306"/>
      <c r="GM55" s="306"/>
      <c r="GN55" s="352"/>
      <c r="GO55" s="306"/>
      <c r="GP55" s="306"/>
      <c r="GQ55" s="352"/>
    </row>
    <row r="56" spans="1:199" s="19" customFormat="1" ht="10.199999999999999" x14ac:dyDescent="0.2">
      <c r="A56" s="18"/>
      <c r="B56" s="18"/>
      <c r="C56" s="18"/>
      <c r="D56" s="18"/>
      <c r="E56" s="18"/>
      <c r="F56" s="97"/>
      <c r="G56" s="18" t="s">
        <v>425</v>
      </c>
      <c r="H56" s="18"/>
      <c r="I56" s="18"/>
      <c r="J56" s="18" t="s">
        <v>273</v>
      </c>
      <c r="K56" s="18"/>
      <c r="L56" s="18"/>
      <c r="M56" s="18"/>
      <c r="N56" s="18"/>
      <c r="O56" s="18"/>
      <c r="P56" s="18"/>
      <c r="Q56" s="18"/>
      <c r="R56" s="302">
        <v>154.603195</v>
      </c>
      <c r="S56" s="303">
        <v>2.0940000000000003</v>
      </c>
      <c r="T56" s="371">
        <v>-0.98645564860415724</v>
      </c>
      <c r="U56" s="372"/>
      <c r="V56" s="303"/>
      <c r="W56" s="303">
        <v>1.0735980580645161</v>
      </c>
      <c r="X56" s="303">
        <v>0</v>
      </c>
      <c r="Y56" s="353">
        <v>-1</v>
      </c>
      <c r="Z56" s="341">
        <v>2.5050621354838709</v>
      </c>
      <c r="AA56" s="303">
        <v>0</v>
      </c>
      <c r="AB56" s="353">
        <v>-1</v>
      </c>
      <c r="AC56" s="303">
        <v>2.5050621354838709</v>
      </c>
      <c r="AD56" s="303">
        <v>0</v>
      </c>
      <c r="AE56" s="353">
        <v>-1</v>
      </c>
      <c r="AF56" s="303">
        <v>2.5050621354838709</v>
      </c>
      <c r="AG56" s="303">
        <v>0</v>
      </c>
      <c r="AH56" s="353">
        <v>-1</v>
      </c>
      <c r="AI56" s="303">
        <v>2.5050621354838709</v>
      </c>
      <c r="AJ56" s="303">
        <v>0</v>
      </c>
      <c r="AK56" s="353">
        <v>-1</v>
      </c>
      <c r="AL56" s="303">
        <v>2.787767800000001</v>
      </c>
      <c r="AM56" s="303">
        <v>0</v>
      </c>
      <c r="AN56" s="353">
        <v>-1</v>
      </c>
      <c r="AO56" s="303">
        <v>2.787767800000001</v>
      </c>
      <c r="AP56" s="303">
        <v>0</v>
      </c>
      <c r="AQ56" s="353">
        <v>-1</v>
      </c>
      <c r="AR56" s="303">
        <v>2.787767800000001</v>
      </c>
      <c r="AS56" s="303">
        <v>0</v>
      </c>
      <c r="AT56" s="353">
        <v>-1</v>
      </c>
      <c r="AU56" s="303">
        <v>2.787767800000001</v>
      </c>
      <c r="AV56" s="303">
        <v>0</v>
      </c>
      <c r="AW56" s="353">
        <v>-1</v>
      </c>
      <c r="AX56" s="303">
        <v>2.9984809806451609</v>
      </c>
      <c r="AY56" s="303">
        <v>0</v>
      </c>
      <c r="AZ56" s="353">
        <v>-1</v>
      </c>
      <c r="BA56" s="303">
        <v>2.9984809806451609</v>
      </c>
      <c r="BB56" s="303">
        <v>0</v>
      </c>
      <c r="BC56" s="353">
        <v>-1</v>
      </c>
      <c r="BD56" s="303">
        <v>2.9984809806451609</v>
      </c>
      <c r="BE56" s="303">
        <v>0</v>
      </c>
      <c r="BF56" s="353">
        <v>-1</v>
      </c>
      <c r="BG56" s="303">
        <v>2.9984809806451609</v>
      </c>
      <c r="BH56" s="303">
        <v>0</v>
      </c>
      <c r="BI56" s="353">
        <v>-1</v>
      </c>
      <c r="BJ56" s="303">
        <v>3.1337926640860219</v>
      </c>
      <c r="BK56" s="303">
        <v>0</v>
      </c>
      <c r="BL56" s="353">
        <v>-1</v>
      </c>
      <c r="BM56" s="303">
        <v>3.2352764266666676</v>
      </c>
      <c r="BN56" s="303">
        <v>0</v>
      </c>
      <c r="BO56" s="353">
        <v>-1</v>
      </c>
      <c r="BP56" s="303">
        <v>3.2352764266666676</v>
      </c>
      <c r="BQ56" s="303">
        <v>0</v>
      </c>
      <c r="BR56" s="353">
        <v>-1</v>
      </c>
      <c r="BS56" s="303">
        <v>3.2352764266666676</v>
      </c>
      <c r="BT56" s="303">
        <v>0</v>
      </c>
      <c r="BU56" s="353">
        <v>-1</v>
      </c>
      <c r="BV56" s="303">
        <v>3.1932050752688181</v>
      </c>
      <c r="BW56" s="303">
        <v>0.58499999999999996</v>
      </c>
      <c r="BX56" s="353">
        <v>-0.81679848734715166</v>
      </c>
      <c r="BY56" s="303">
        <v>3.0880266967741941</v>
      </c>
      <c r="BZ56" s="303">
        <v>0.78600000000000003</v>
      </c>
      <c r="CA56" s="353">
        <v>-0.74546852175174871</v>
      </c>
      <c r="CB56" s="303">
        <v>3.0880266967741941</v>
      </c>
      <c r="CC56" s="303">
        <v>0.72300000000000009</v>
      </c>
      <c r="CD56" s="353">
        <v>-0.76586989977928033</v>
      </c>
      <c r="CE56" s="303">
        <v>3.0880266967741941</v>
      </c>
      <c r="CF56" s="303">
        <v>0</v>
      </c>
      <c r="CG56" s="353">
        <v>-1</v>
      </c>
      <c r="CH56" s="303">
        <v>3.0880266967741941</v>
      </c>
      <c r="CI56" s="303">
        <v>0</v>
      </c>
      <c r="CJ56" s="353">
        <v>-1</v>
      </c>
      <c r="CK56" s="303">
        <v>3.0007426309677414</v>
      </c>
      <c r="CL56" s="303">
        <v>0</v>
      </c>
      <c r="CM56" s="353">
        <v>-1</v>
      </c>
      <c r="CN56" s="303">
        <v>2.9861952866666663</v>
      </c>
      <c r="CO56" s="303">
        <v>0</v>
      </c>
      <c r="CP56" s="353">
        <v>-1</v>
      </c>
      <c r="CQ56" s="303">
        <v>2.9861952866666663</v>
      </c>
      <c r="CR56" s="303">
        <v>0</v>
      </c>
      <c r="CS56" s="353">
        <v>-1</v>
      </c>
      <c r="CT56" s="303">
        <v>2.9861952866666663</v>
      </c>
      <c r="CU56" s="303">
        <v>0</v>
      </c>
      <c r="CV56" s="353">
        <v>-1</v>
      </c>
      <c r="CW56" s="303">
        <v>2.9830237864516129</v>
      </c>
      <c r="CX56" s="303">
        <v>0</v>
      </c>
      <c r="CY56" s="353">
        <v>-1</v>
      </c>
      <c r="CZ56" s="303">
        <v>2.9806451612903224</v>
      </c>
      <c r="DA56" s="303">
        <v>0</v>
      </c>
      <c r="DB56" s="353">
        <v>-1</v>
      </c>
      <c r="DC56" s="303">
        <v>2.9806451612903224</v>
      </c>
      <c r="DD56" s="303">
        <v>0</v>
      </c>
      <c r="DE56" s="353">
        <v>-1</v>
      </c>
      <c r="DF56" s="303">
        <v>2.9806451612903224</v>
      </c>
      <c r="DG56" s="303">
        <v>0</v>
      </c>
      <c r="DH56" s="353">
        <v>-1</v>
      </c>
      <c r="DI56" s="303">
        <v>2.9470186387096771</v>
      </c>
      <c r="DJ56" s="303">
        <v>0</v>
      </c>
      <c r="DK56" s="353">
        <v>-1</v>
      </c>
      <c r="DL56" s="303">
        <v>2.7452595032258067</v>
      </c>
      <c r="DM56" s="303">
        <v>0</v>
      </c>
      <c r="DN56" s="353">
        <v>-1</v>
      </c>
      <c r="DO56" s="303">
        <v>2.7452595032258067</v>
      </c>
      <c r="DP56" s="303">
        <v>0</v>
      </c>
      <c r="DQ56" s="353">
        <v>-1</v>
      </c>
      <c r="DR56" s="303">
        <v>2.7452595032258067</v>
      </c>
      <c r="DS56" s="303">
        <v>0</v>
      </c>
      <c r="DT56" s="353">
        <v>-1</v>
      </c>
      <c r="DU56" s="303">
        <v>2.7452595032258067</v>
      </c>
      <c r="DV56" s="303">
        <v>0</v>
      </c>
      <c r="DW56" s="353">
        <v>-1</v>
      </c>
      <c r="DX56" s="303">
        <v>3.0510265247311836</v>
      </c>
      <c r="DY56" s="303">
        <v>0</v>
      </c>
      <c r="DZ56" s="353">
        <v>-1</v>
      </c>
      <c r="EA56" s="303">
        <v>3.1733333333333342</v>
      </c>
      <c r="EB56" s="303">
        <v>0</v>
      </c>
      <c r="EC56" s="353">
        <v>-1</v>
      </c>
      <c r="ED56" s="303">
        <v>3.1733333333333342</v>
      </c>
      <c r="EE56" s="303">
        <v>0</v>
      </c>
      <c r="EF56" s="353">
        <v>-1</v>
      </c>
      <c r="EG56" s="303">
        <v>3.1733333333333342</v>
      </c>
      <c r="EH56" s="303">
        <v>0</v>
      </c>
      <c r="EI56" s="353">
        <v>-1</v>
      </c>
      <c r="EJ56" s="303">
        <v>3.0907526881720431</v>
      </c>
      <c r="EK56" s="303">
        <v>0</v>
      </c>
      <c r="EL56" s="353">
        <v>-1</v>
      </c>
      <c r="EM56" s="303">
        <v>2.9806451612903224</v>
      </c>
      <c r="EN56" s="303">
        <v>0</v>
      </c>
      <c r="EO56" s="353">
        <v>-1</v>
      </c>
      <c r="EP56" s="303">
        <v>2.9806451612903224</v>
      </c>
      <c r="EQ56" s="303">
        <v>0</v>
      </c>
      <c r="ER56" s="353">
        <v>-1</v>
      </c>
      <c r="ES56" s="303">
        <v>2.9806451612903224</v>
      </c>
      <c r="ET56" s="303">
        <v>0</v>
      </c>
      <c r="EU56" s="353">
        <v>-1</v>
      </c>
      <c r="EV56" s="303">
        <v>2.9806451612903224</v>
      </c>
      <c r="EW56" s="303">
        <v>0</v>
      </c>
      <c r="EX56" s="353">
        <v>-1</v>
      </c>
      <c r="EY56" s="303">
        <v>3.122633546666667</v>
      </c>
      <c r="EZ56" s="303">
        <v>0</v>
      </c>
      <c r="FA56" s="353">
        <v>-1</v>
      </c>
      <c r="FB56" s="303">
        <v>3.122633546666667</v>
      </c>
      <c r="FC56" s="303">
        <v>0</v>
      </c>
      <c r="FD56" s="353">
        <v>-1</v>
      </c>
      <c r="FE56" s="303">
        <v>3.122633546666667</v>
      </c>
      <c r="FF56" s="303">
        <v>0</v>
      </c>
      <c r="FG56" s="353">
        <v>-1</v>
      </c>
      <c r="FH56" s="303">
        <v>3.122633546666667</v>
      </c>
      <c r="FI56" s="303">
        <v>0</v>
      </c>
      <c r="FJ56" s="353">
        <v>-1</v>
      </c>
      <c r="FK56" s="303">
        <v>3.0212132713978495</v>
      </c>
      <c r="FL56" s="303">
        <v>0</v>
      </c>
      <c r="FM56" s="353">
        <v>-1</v>
      </c>
      <c r="FN56" s="303">
        <v>2.9806451612903224</v>
      </c>
      <c r="FO56" s="303">
        <v>0</v>
      </c>
      <c r="FP56" s="353">
        <v>-1</v>
      </c>
      <c r="FQ56" s="303">
        <v>2.9806451612903224</v>
      </c>
      <c r="FR56" s="303">
        <v>0</v>
      </c>
      <c r="FS56" s="353">
        <v>-1</v>
      </c>
      <c r="FT56" s="303">
        <v>2.9806451612903224</v>
      </c>
      <c r="FU56" s="303">
        <v>0</v>
      </c>
      <c r="FV56" s="353">
        <v>-1</v>
      </c>
      <c r="FW56" s="303">
        <v>2.129032258064516</v>
      </c>
      <c r="FX56" s="303">
        <v>0</v>
      </c>
      <c r="FY56" s="353">
        <v>-1</v>
      </c>
      <c r="FZ56" s="303">
        <v>0</v>
      </c>
      <c r="GA56" s="303">
        <v>0</v>
      </c>
      <c r="GB56" s="353">
        <v>0</v>
      </c>
      <c r="GC56" s="303">
        <v>0</v>
      </c>
      <c r="GD56" s="303">
        <v>0</v>
      </c>
      <c r="GE56" s="353">
        <v>0</v>
      </c>
      <c r="GF56" s="303">
        <v>0</v>
      </c>
      <c r="GG56" s="303">
        <v>0</v>
      </c>
      <c r="GH56" s="353">
        <v>0</v>
      </c>
      <c r="GI56" s="303">
        <v>0</v>
      </c>
      <c r="GJ56" s="303">
        <v>0</v>
      </c>
      <c r="GK56" s="353">
        <v>0</v>
      </c>
      <c r="GL56" s="303">
        <v>0</v>
      </c>
      <c r="GM56" s="303">
        <v>0</v>
      </c>
      <c r="GN56" s="353">
        <v>0</v>
      </c>
      <c r="GO56" s="303">
        <v>0</v>
      </c>
      <c r="GP56" s="303">
        <v>0</v>
      </c>
      <c r="GQ56" s="353">
        <v>0</v>
      </c>
    </row>
    <row r="57" spans="1:199" s="19" customFormat="1" ht="10.199999999999999" x14ac:dyDescent="0.2">
      <c r="A57" s="18"/>
      <c r="B57" s="18"/>
      <c r="C57" s="18"/>
      <c r="D57" s="18"/>
      <c r="E57" s="18"/>
      <c r="F57" s="97"/>
      <c r="G57" s="18" t="s">
        <v>426</v>
      </c>
      <c r="H57" s="18"/>
      <c r="I57" s="18"/>
      <c r="J57" s="18" t="s">
        <v>273</v>
      </c>
      <c r="K57" s="18"/>
      <c r="L57" s="18"/>
      <c r="M57" s="18"/>
      <c r="N57" s="18"/>
      <c r="O57" s="18"/>
      <c r="P57" s="18"/>
      <c r="Q57" s="18"/>
      <c r="R57" s="302">
        <v>108.36693670000007</v>
      </c>
      <c r="S57" s="303">
        <v>4.109700000000001</v>
      </c>
      <c r="T57" s="371">
        <v>-0.96207607112326909</v>
      </c>
      <c r="U57" s="372"/>
      <c r="V57" s="303"/>
      <c r="W57" s="303">
        <v>0.66583440000000005</v>
      </c>
      <c r="X57" s="303">
        <v>0</v>
      </c>
      <c r="Y57" s="353">
        <v>-1</v>
      </c>
      <c r="Z57" s="341">
        <v>1.5536135999999998</v>
      </c>
      <c r="AA57" s="303">
        <v>0</v>
      </c>
      <c r="AB57" s="353">
        <v>-1</v>
      </c>
      <c r="AC57" s="303">
        <v>1.5536135999999998</v>
      </c>
      <c r="AD57" s="303">
        <v>0</v>
      </c>
      <c r="AE57" s="353">
        <v>-1</v>
      </c>
      <c r="AF57" s="303">
        <v>1.5536135999999998</v>
      </c>
      <c r="AG57" s="303">
        <v>0</v>
      </c>
      <c r="AH57" s="353">
        <v>-1</v>
      </c>
      <c r="AI57" s="303">
        <v>1.5536135999999998</v>
      </c>
      <c r="AJ57" s="303">
        <v>0</v>
      </c>
      <c r="AK57" s="353">
        <v>-1</v>
      </c>
      <c r="AL57" s="303">
        <v>2.1822722899999998</v>
      </c>
      <c r="AM57" s="303">
        <v>0</v>
      </c>
      <c r="AN57" s="353">
        <v>-1</v>
      </c>
      <c r="AO57" s="303">
        <v>2.1822722899999998</v>
      </c>
      <c r="AP57" s="303">
        <v>0</v>
      </c>
      <c r="AQ57" s="353">
        <v>-1</v>
      </c>
      <c r="AR57" s="303">
        <v>2.1822722899999998</v>
      </c>
      <c r="AS57" s="303">
        <v>0</v>
      </c>
      <c r="AT57" s="353">
        <v>-1</v>
      </c>
      <c r="AU57" s="303">
        <v>2.1822722899999998</v>
      </c>
      <c r="AV57" s="303">
        <v>0</v>
      </c>
      <c r="AW57" s="353">
        <v>-1</v>
      </c>
      <c r="AX57" s="303">
        <v>2.1060710141935481</v>
      </c>
      <c r="AY57" s="303">
        <v>0</v>
      </c>
      <c r="AZ57" s="353">
        <v>-1</v>
      </c>
      <c r="BA57" s="303">
        <v>2.1060710141935481</v>
      </c>
      <c r="BB57" s="303">
        <v>0</v>
      </c>
      <c r="BC57" s="353">
        <v>-1</v>
      </c>
      <c r="BD57" s="303">
        <v>2.1060710141935481</v>
      </c>
      <c r="BE57" s="303">
        <v>0</v>
      </c>
      <c r="BF57" s="353">
        <v>-1</v>
      </c>
      <c r="BG57" s="303">
        <v>2.1060710141935481</v>
      </c>
      <c r="BH57" s="303">
        <v>0</v>
      </c>
      <c r="BI57" s="353">
        <v>-1</v>
      </c>
      <c r="BJ57" s="303">
        <v>2.2127363592258065</v>
      </c>
      <c r="BK57" s="303">
        <v>0</v>
      </c>
      <c r="BL57" s="353">
        <v>-1</v>
      </c>
      <c r="BM57" s="303">
        <v>2.2927353680000002</v>
      </c>
      <c r="BN57" s="303">
        <v>0</v>
      </c>
      <c r="BO57" s="353">
        <v>-1</v>
      </c>
      <c r="BP57" s="303">
        <v>2.2927353680000002</v>
      </c>
      <c r="BQ57" s="303">
        <v>0</v>
      </c>
      <c r="BR57" s="353">
        <v>-1</v>
      </c>
      <c r="BS57" s="303">
        <v>2.2927353680000002</v>
      </c>
      <c r="BT57" s="303">
        <v>0</v>
      </c>
      <c r="BU57" s="353">
        <v>-1</v>
      </c>
      <c r="BV57" s="303">
        <v>2.2875746193548392</v>
      </c>
      <c r="BW57" s="303">
        <v>0</v>
      </c>
      <c r="BX57" s="353">
        <v>-1</v>
      </c>
      <c r="BY57" s="303">
        <v>2.2746727477419357</v>
      </c>
      <c r="BZ57" s="303">
        <v>0.58499999999999996</v>
      </c>
      <c r="CA57" s="353">
        <v>-0.74282014826935938</v>
      </c>
      <c r="CB57" s="303">
        <v>2.2746727477419357</v>
      </c>
      <c r="CC57" s="303">
        <v>3.5247000000000011</v>
      </c>
      <c r="CD57" s="353">
        <v>0.54954157845297336</v>
      </c>
      <c r="CE57" s="303">
        <v>2.2746727477419357</v>
      </c>
      <c r="CF57" s="303">
        <v>0</v>
      </c>
      <c r="CG57" s="353">
        <v>-1</v>
      </c>
      <c r="CH57" s="303">
        <v>2.2746727477419357</v>
      </c>
      <c r="CI57" s="303">
        <v>0</v>
      </c>
      <c r="CJ57" s="353">
        <v>-1</v>
      </c>
      <c r="CK57" s="303">
        <v>2.0845088056774195</v>
      </c>
      <c r="CL57" s="303">
        <v>0</v>
      </c>
      <c r="CM57" s="353">
        <v>-1</v>
      </c>
      <c r="CN57" s="303">
        <v>2.0528148153333334</v>
      </c>
      <c r="CO57" s="303">
        <v>0</v>
      </c>
      <c r="CP57" s="353">
        <v>-1</v>
      </c>
      <c r="CQ57" s="303">
        <v>2.0528148153333334</v>
      </c>
      <c r="CR57" s="303">
        <v>0</v>
      </c>
      <c r="CS57" s="353">
        <v>-1</v>
      </c>
      <c r="CT57" s="303">
        <v>2.0528148153333334</v>
      </c>
      <c r="CU57" s="303">
        <v>0</v>
      </c>
      <c r="CV57" s="353">
        <v>-1</v>
      </c>
      <c r="CW57" s="303">
        <v>2.0720358425161289</v>
      </c>
      <c r="CX57" s="303">
        <v>0</v>
      </c>
      <c r="CY57" s="353">
        <v>-1</v>
      </c>
      <c r="CZ57" s="303">
        <v>2.0864516129032258</v>
      </c>
      <c r="DA57" s="303">
        <v>0</v>
      </c>
      <c r="DB57" s="353">
        <v>-1</v>
      </c>
      <c r="DC57" s="303">
        <v>2.0864516129032258</v>
      </c>
      <c r="DD57" s="303">
        <v>0</v>
      </c>
      <c r="DE57" s="353">
        <v>-1</v>
      </c>
      <c r="DF57" s="303">
        <v>2.0864516129032258</v>
      </c>
      <c r="DG57" s="303">
        <v>0</v>
      </c>
      <c r="DH57" s="353">
        <v>-1</v>
      </c>
      <c r="DI57" s="303">
        <v>2.0494624380645163</v>
      </c>
      <c r="DJ57" s="303">
        <v>0</v>
      </c>
      <c r="DK57" s="353">
        <v>-1</v>
      </c>
      <c r="DL57" s="303">
        <v>1.8275273890322583</v>
      </c>
      <c r="DM57" s="303">
        <v>0</v>
      </c>
      <c r="DN57" s="353">
        <v>-1</v>
      </c>
      <c r="DO57" s="303">
        <v>1.8275273890322583</v>
      </c>
      <c r="DP57" s="303">
        <v>0</v>
      </c>
      <c r="DQ57" s="353">
        <v>-1</v>
      </c>
      <c r="DR57" s="303">
        <v>1.8275273890322583</v>
      </c>
      <c r="DS57" s="303">
        <v>0</v>
      </c>
      <c r="DT57" s="353">
        <v>-1</v>
      </c>
      <c r="DU57" s="303">
        <v>1.8275273890322583</v>
      </c>
      <c r="DV57" s="303">
        <v>0</v>
      </c>
      <c r="DW57" s="353">
        <v>-1</v>
      </c>
      <c r="DX57" s="303">
        <v>2.1354840159139785</v>
      </c>
      <c r="DY57" s="303">
        <v>0</v>
      </c>
      <c r="DZ57" s="353">
        <v>-1</v>
      </c>
      <c r="EA57" s="303">
        <v>2.258666666666667</v>
      </c>
      <c r="EB57" s="303">
        <v>0</v>
      </c>
      <c r="EC57" s="353">
        <v>-1</v>
      </c>
      <c r="ED57" s="303">
        <v>2.258666666666667</v>
      </c>
      <c r="EE57" s="303">
        <v>0</v>
      </c>
      <c r="EF57" s="353">
        <v>-1</v>
      </c>
      <c r="EG57" s="303">
        <v>2.258666666666667</v>
      </c>
      <c r="EH57" s="303">
        <v>0</v>
      </c>
      <c r="EI57" s="353">
        <v>-1</v>
      </c>
      <c r="EJ57" s="303">
        <v>2.1848602150537637</v>
      </c>
      <c r="EK57" s="303">
        <v>0</v>
      </c>
      <c r="EL57" s="353">
        <v>-1</v>
      </c>
      <c r="EM57" s="303">
        <v>2.0864516129032258</v>
      </c>
      <c r="EN57" s="303">
        <v>0</v>
      </c>
      <c r="EO57" s="353">
        <v>-1</v>
      </c>
      <c r="EP57" s="303">
        <v>2.0864516129032258</v>
      </c>
      <c r="EQ57" s="303">
        <v>0</v>
      </c>
      <c r="ER57" s="353">
        <v>-1</v>
      </c>
      <c r="ES57" s="303">
        <v>2.0864516129032258</v>
      </c>
      <c r="ET57" s="303">
        <v>0</v>
      </c>
      <c r="EU57" s="353">
        <v>-1</v>
      </c>
      <c r="EV57" s="303">
        <v>2.0864516129032258</v>
      </c>
      <c r="EW57" s="303">
        <v>0</v>
      </c>
      <c r="EX57" s="353">
        <v>-1</v>
      </c>
      <c r="EY57" s="303">
        <v>2.1560000000000001</v>
      </c>
      <c r="EZ57" s="303">
        <v>0</v>
      </c>
      <c r="FA57" s="353">
        <v>-1</v>
      </c>
      <c r="FB57" s="303">
        <v>2.1560000000000001</v>
      </c>
      <c r="FC57" s="303">
        <v>0</v>
      </c>
      <c r="FD57" s="353">
        <v>-1</v>
      </c>
      <c r="FE57" s="303">
        <v>2.1560000000000001</v>
      </c>
      <c r="FF57" s="303">
        <v>0</v>
      </c>
      <c r="FG57" s="353">
        <v>-1</v>
      </c>
      <c r="FH57" s="303">
        <v>2.1560000000000001</v>
      </c>
      <c r="FI57" s="303">
        <v>0</v>
      </c>
      <c r="FJ57" s="353">
        <v>-1</v>
      </c>
      <c r="FK57" s="303">
        <v>2.1063225806451613</v>
      </c>
      <c r="FL57" s="303">
        <v>0</v>
      </c>
      <c r="FM57" s="353">
        <v>-1</v>
      </c>
      <c r="FN57" s="303">
        <v>2.0864516129032258</v>
      </c>
      <c r="FO57" s="303">
        <v>0</v>
      </c>
      <c r="FP57" s="353">
        <v>-1</v>
      </c>
      <c r="FQ57" s="303">
        <v>2.0864516129032258</v>
      </c>
      <c r="FR57" s="303">
        <v>0</v>
      </c>
      <c r="FS57" s="353">
        <v>-1</v>
      </c>
      <c r="FT57" s="303">
        <v>2.0864516129032258</v>
      </c>
      <c r="FU57" s="303">
        <v>0</v>
      </c>
      <c r="FV57" s="353">
        <v>-1</v>
      </c>
      <c r="FW57" s="303">
        <v>1.4903225806451612</v>
      </c>
      <c r="FX57" s="303">
        <v>0</v>
      </c>
      <c r="FY57" s="353">
        <v>-1</v>
      </c>
      <c r="FZ57" s="303">
        <v>0</v>
      </c>
      <c r="GA57" s="303">
        <v>0</v>
      </c>
      <c r="GB57" s="353">
        <v>0</v>
      </c>
      <c r="GC57" s="303">
        <v>0</v>
      </c>
      <c r="GD57" s="303">
        <v>0</v>
      </c>
      <c r="GE57" s="353">
        <v>0</v>
      </c>
      <c r="GF57" s="303">
        <v>0</v>
      </c>
      <c r="GG57" s="303">
        <v>0</v>
      </c>
      <c r="GH57" s="353">
        <v>0</v>
      </c>
      <c r="GI57" s="303">
        <v>0</v>
      </c>
      <c r="GJ57" s="303">
        <v>0</v>
      </c>
      <c r="GK57" s="353">
        <v>0</v>
      </c>
      <c r="GL57" s="303">
        <v>0</v>
      </c>
      <c r="GM57" s="303">
        <v>0</v>
      </c>
      <c r="GN57" s="353">
        <v>0</v>
      </c>
      <c r="GO57" s="303">
        <v>0</v>
      </c>
      <c r="GP57" s="303">
        <v>0</v>
      </c>
      <c r="GQ57" s="353">
        <v>0</v>
      </c>
    </row>
    <row r="58" spans="1:199" s="19" customFormat="1" ht="10.199999999999999" x14ac:dyDescent="0.2">
      <c r="A58" s="18"/>
      <c r="B58" s="18"/>
      <c r="C58" s="18"/>
      <c r="D58" s="18"/>
      <c r="E58" s="18"/>
      <c r="F58" s="97"/>
      <c r="G58" s="18" t="s">
        <v>427</v>
      </c>
      <c r="H58" s="18"/>
      <c r="I58" s="18"/>
      <c r="J58" s="18" t="s">
        <v>273</v>
      </c>
      <c r="K58" s="18"/>
      <c r="L58" s="18"/>
      <c r="M58" s="18"/>
      <c r="N58" s="18"/>
      <c r="O58" s="18"/>
      <c r="P58" s="18"/>
      <c r="Q58" s="18"/>
      <c r="R58" s="302">
        <v>195.40524510000012</v>
      </c>
      <c r="S58" s="303">
        <v>35.793850000000006</v>
      </c>
      <c r="T58" s="371">
        <v>-0.81682247074953263</v>
      </c>
      <c r="U58" s="372"/>
      <c r="V58" s="303"/>
      <c r="W58" s="303">
        <v>0.9561569806451613</v>
      </c>
      <c r="X58" s="303">
        <v>0</v>
      </c>
      <c r="Y58" s="353">
        <v>-1</v>
      </c>
      <c r="Z58" s="341">
        <v>2.2310329548387098</v>
      </c>
      <c r="AA58" s="303">
        <v>0</v>
      </c>
      <c r="AB58" s="353">
        <v>-1</v>
      </c>
      <c r="AC58" s="303">
        <v>2.2310329548387098</v>
      </c>
      <c r="AD58" s="303">
        <v>0</v>
      </c>
      <c r="AE58" s="353">
        <v>-1</v>
      </c>
      <c r="AF58" s="303">
        <v>2.2310329548387098</v>
      </c>
      <c r="AG58" s="303">
        <v>0</v>
      </c>
      <c r="AH58" s="353">
        <v>-1</v>
      </c>
      <c r="AI58" s="303">
        <v>2.2310329548387098</v>
      </c>
      <c r="AJ58" s="303">
        <v>0</v>
      </c>
      <c r="AK58" s="353">
        <v>-1</v>
      </c>
      <c r="AL58" s="303">
        <v>3.6808258500000006</v>
      </c>
      <c r="AM58" s="303">
        <v>0</v>
      </c>
      <c r="AN58" s="353">
        <v>-1</v>
      </c>
      <c r="AO58" s="303">
        <v>3.6808258500000006</v>
      </c>
      <c r="AP58" s="303">
        <v>0</v>
      </c>
      <c r="AQ58" s="353">
        <v>-1</v>
      </c>
      <c r="AR58" s="303">
        <v>3.6808258500000006</v>
      </c>
      <c r="AS58" s="303">
        <v>0</v>
      </c>
      <c r="AT58" s="353">
        <v>-1</v>
      </c>
      <c r="AU58" s="303">
        <v>3.6808258500000006</v>
      </c>
      <c r="AV58" s="303">
        <v>0</v>
      </c>
      <c r="AW58" s="353">
        <v>-1</v>
      </c>
      <c r="AX58" s="303">
        <v>3.8880440516129027</v>
      </c>
      <c r="AY58" s="303">
        <v>0</v>
      </c>
      <c r="AZ58" s="353">
        <v>-1</v>
      </c>
      <c r="BA58" s="303">
        <v>3.8880440516129027</v>
      </c>
      <c r="BB58" s="303">
        <v>0</v>
      </c>
      <c r="BC58" s="353">
        <v>-1</v>
      </c>
      <c r="BD58" s="303">
        <v>3.8880440516129027</v>
      </c>
      <c r="BE58" s="303">
        <v>0</v>
      </c>
      <c r="BF58" s="353">
        <v>-1</v>
      </c>
      <c r="BG58" s="303">
        <v>3.8880440516129027</v>
      </c>
      <c r="BH58" s="303">
        <v>0</v>
      </c>
      <c r="BI58" s="353">
        <v>-1</v>
      </c>
      <c r="BJ58" s="303">
        <v>4.1328516335483876</v>
      </c>
      <c r="BK58" s="303">
        <v>0</v>
      </c>
      <c r="BL58" s="353">
        <v>-1</v>
      </c>
      <c r="BM58" s="303">
        <v>4.3164573199999996</v>
      </c>
      <c r="BN58" s="303">
        <v>0</v>
      </c>
      <c r="BO58" s="353">
        <v>-1</v>
      </c>
      <c r="BP58" s="303">
        <v>4.3164573199999996</v>
      </c>
      <c r="BQ58" s="303">
        <v>0</v>
      </c>
      <c r="BR58" s="353">
        <v>-1</v>
      </c>
      <c r="BS58" s="303">
        <v>4.3164573199999996</v>
      </c>
      <c r="BT58" s="303">
        <v>0</v>
      </c>
      <c r="BU58" s="353">
        <v>-1</v>
      </c>
      <c r="BV58" s="303">
        <v>4.1590973548387096</v>
      </c>
      <c r="BW58" s="303">
        <v>1.9322499999999998</v>
      </c>
      <c r="BX58" s="353">
        <v>-0.53541602055743831</v>
      </c>
      <c r="BY58" s="303">
        <v>3.7656974419354841</v>
      </c>
      <c r="BZ58" s="303">
        <v>6.3734000000000002</v>
      </c>
      <c r="CA58" s="353">
        <v>0.6924886022505875</v>
      </c>
      <c r="CB58" s="303">
        <v>3.7656974419354841</v>
      </c>
      <c r="CC58" s="303">
        <v>4.5600000000000005</v>
      </c>
      <c r="CD58" s="353">
        <v>0.21093106132718478</v>
      </c>
      <c r="CE58" s="303">
        <v>3.7656974419354841</v>
      </c>
      <c r="CF58" s="303">
        <v>20.975700000000003</v>
      </c>
      <c r="CG58" s="353">
        <v>4.570203215587858</v>
      </c>
      <c r="CH58" s="303">
        <v>3.7656974419354841</v>
      </c>
      <c r="CI58" s="303">
        <v>1.9524999999999997</v>
      </c>
      <c r="CJ58" s="353">
        <v>-0.48150375060497203</v>
      </c>
      <c r="CK58" s="303">
        <v>3.8373507174193549</v>
      </c>
      <c r="CL58" s="303">
        <v>0</v>
      </c>
      <c r="CM58" s="353">
        <v>-1</v>
      </c>
      <c r="CN58" s="303">
        <v>3.8492929299999998</v>
      </c>
      <c r="CO58" s="303">
        <v>0</v>
      </c>
      <c r="CP58" s="353">
        <v>-1</v>
      </c>
      <c r="CQ58" s="303">
        <v>3.8492929299999998</v>
      </c>
      <c r="CR58" s="303">
        <v>0</v>
      </c>
      <c r="CS58" s="353">
        <v>-1</v>
      </c>
      <c r="CT58" s="303">
        <v>3.8492929299999998</v>
      </c>
      <c r="CU58" s="303">
        <v>0</v>
      </c>
      <c r="CV58" s="353">
        <v>-1</v>
      </c>
      <c r="CW58" s="303">
        <v>3.8561485829032263</v>
      </c>
      <c r="CX58" s="303">
        <v>0</v>
      </c>
      <c r="CY58" s="353">
        <v>-1</v>
      </c>
      <c r="CZ58" s="303">
        <v>3.8612903225806452</v>
      </c>
      <c r="DA58" s="303">
        <v>0</v>
      </c>
      <c r="DB58" s="353">
        <v>-1</v>
      </c>
      <c r="DC58" s="303">
        <v>3.8612903225806452</v>
      </c>
      <c r="DD58" s="303">
        <v>0</v>
      </c>
      <c r="DE58" s="353">
        <v>-1</v>
      </c>
      <c r="DF58" s="303">
        <v>3.8612903225806452</v>
      </c>
      <c r="DG58" s="303">
        <v>0</v>
      </c>
      <c r="DH58" s="353">
        <v>-1</v>
      </c>
      <c r="DI58" s="303">
        <v>3.8108505387096772</v>
      </c>
      <c r="DJ58" s="303">
        <v>0</v>
      </c>
      <c r="DK58" s="353">
        <v>-1</v>
      </c>
      <c r="DL58" s="303">
        <v>3.5082118354838703</v>
      </c>
      <c r="DM58" s="303">
        <v>0</v>
      </c>
      <c r="DN58" s="353">
        <v>-1</v>
      </c>
      <c r="DO58" s="303">
        <v>3.5082118354838703</v>
      </c>
      <c r="DP58" s="303">
        <v>0</v>
      </c>
      <c r="DQ58" s="353">
        <v>-1</v>
      </c>
      <c r="DR58" s="303">
        <v>3.5082118354838703</v>
      </c>
      <c r="DS58" s="303">
        <v>0</v>
      </c>
      <c r="DT58" s="353">
        <v>-1</v>
      </c>
      <c r="DU58" s="303">
        <v>3.5082118354838703</v>
      </c>
      <c r="DV58" s="303">
        <v>0</v>
      </c>
      <c r="DW58" s="353">
        <v>-1</v>
      </c>
      <c r="DX58" s="303">
        <v>3.9523462387096768</v>
      </c>
      <c r="DY58" s="303">
        <v>0</v>
      </c>
      <c r="DZ58" s="353">
        <v>-1</v>
      </c>
      <c r="EA58" s="303">
        <v>4.13</v>
      </c>
      <c r="EB58" s="303">
        <v>0</v>
      </c>
      <c r="EC58" s="353">
        <v>-1</v>
      </c>
      <c r="ED58" s="303">
        <v>4.13</v>
      </c>
      <c r="EE58" s="303">
        <v>0</v>
      </c>
      <c r="EF58" s="353">
        <v>-1</v>
      </c>
      <c r="EG58" s="303">
        <v>4.13</v>
      </c>
      <c r="EH58" s="303">
        <v>0</v>
      </c>
      <c r="EI58" s="353">
        <v>-1</v>
      </c>
      <c r="EJ58" s="303">
        <v>4.0148387096774192</v>
      </c>
      <c r="EK58" s="303">
        <v>0</v>
      </c>
      <c r="EL58" s="353">
        <v>-1</v>
      </c>
      <c r="EM58" s="303">
        <v>3.8612903225806452</v>
      </c>
      <c r="EN58" s="303">
        <v>0</v>
      </c>
      <c r="EO58" s="353">
        <v>-1</v>
      </c>
      <c r="EP58" s="303">
        <v>3.8612903225806452</v>
      </c>
      <c r="EQ58" s="303">
        <v>0</v>
      </c>
      <c r="ER58" s="353">
        <v>-1</v>
      </c>
      <c r="ES58" s="303">
        <v>3.8612903225806452</v>
      </c>
      <c r="ET58" s="303">
        <v>0</v>
      </c>
      <c r="EU58" s="353">
        <v>-1</v>
      </c>
      <c r="EV58" s="303">
        <v>3.8612903225806452</v>
      </c>
      <c r="EW58" s="303">
        <v>0</v>
      </c>
      <c r="EX58" s="353">
        <v>-1</v>
      </c>
      <c r="EY58" s="303">
        <v>4.0539503199999993</v>
      </c>
      <c r="EZ58" s="303">
        <v>0</v>
      </c>
      <c r="FA58" s="353">
        <v>-1</v>
      </c>
      <c r="FB58" s="303">
        <v>4.0539503199999993</v>
      </c>
      <c r="FC58" s="303">
        <v>0</v>
      </c>
      <c r="FD58" s="353">
        <v>-1</v>
      </c>
      <c r="FE58" s="303">
        <v>4.0539503199999993</v>
      </c>
      <c r="FF58" s="303">
        <v>0</v>
      </c>
      <c r="FG58" s="353">
        <v>-1</v>
      </c>
      <c r="FH58" s="303">
        <v>4.0539503199999993</v>
      </c>
      <c r="FI58" s="303">
        <v>0</v>
      </c>
      <c r="FJ58" s="353">
        <v>-1</v>
      </c>
      <c r="FK58" s="303">
        <v>3.9163360361290325</v>
      </c>
      <c r="FL58" s="303">
        <v>0</v>
      </c>
      <c r="FM58" s="353">
        <v>-1</v>
      </c>
      <c r="FN58" s="303">
        <v>3.8612903225806452</v>
      </c>
      <c r="FO58" s="303">
        <v>0</v>
      </c>
      <c r="FP58" s="353">
        <v>-1</v>
      </c>
      <c r="FQ58" s="303">
        <v>3.8612903225806452</v>
      </c>
      <c r="FR58" s="303">
        <v>0</v>
      </c>
      <c r="FS58" s="353">
        <v>-1</v>
      </c>
      <c r="FT58" s="303">
        <v>3.8612903225806452</v>
      </c>
      <c r="FU58" s="303">
        <v>0</v>
      </c>
      <c r="FV58" s="353">
        <v>-1</v>
      </c>
      <c r="FW58" s="303">
        <v>2.758064516129032</v>
      </c>
      <c r="FX58" s="303">
        <v>0</v>
      </c>
      <c r="FY58" s="353">
        <v>-1</v>
      </c>
      <c r="FZ58" s="303">
        <v>0</v>
      </c>
      <c r="GA58" s="303">
        <v>0</v>
      </c>
      <c r="GB58" s="353">
        <v>0</v>
      </c>
      <c r="GC58" s="303">
        <v>0</v>
      </c>
      <c r="GD58" s="303">
        <v>0</v>
      </c>
      <c r="GE58" s="353">
        <v>0</v>
      </c>
      <c r="GF58" s="303">
        <v>0</v>
      </c>
      <c r="GG58" s="303">
        <v>0</v>
      </c>
      <c r="GH58" s="353">
        <v>0</v>
      </c>
      <c r="GI58" s="303">
        <v>0</v>
      </c>
      <c r="GJ58" s="303">
        <v>0</v>
      </c>
      <c r="GK58" s="353">
        <v>0</v>
      </c>
      <c r="GL58" s="303">
        <v>0</v>
      </c>
      <c r="GM58" s="303">
        <v>0</v>
      </c>
      <c r="GN58" s="353">
        <v>0</v>
      </c>
      <c r="GO58" s="303">
        <v>0</v>
      </c>
      <c r="GP58" s="303">
        <v>0</v>
      </c>
      <c r="GQ58" s="353">
        <v>0</v>
      </c>
    </row>
    <row r="59" spans="1:199" s="19" customFormat="1" ht="10.199999999999999" x14ac:dyDescent="0.2">
      <c r="A59" s="18"/>
      <c r="B59" s="18"/>
      <c r="C59" s="18"/>
      <c r="D59" s="18"/>
      <c r="E59" s="18"/>
      <c r="F59" s="97"/>
      <c r="G59" s="18" t="s">
        <v>428</v>
      </c>
      <c r="H59" s="18"/>
      <c r="I59" s="18"/>
      <c r="J59" s="18" t="s">
        <v>273</v>
      </c>
      <c r="K59" s="18"/>
      <c r="L59" s="18"/>
      <c r="M59" s="18"/>
      <c r="N59" s="18"/>
      <c r="O59" s="18"/>
      <c r="P59" s="18"/>
      <c r="Q59" s="18"/>
      <c r="R59" s="302">
        <v>398.73080539000011</v>
      </c>
      <c r="S59" s="303">
        <v>22.956</v>
      </c>
      <c r="T59" s="371">
        <v>-0.94242732267062568</v>
      </c>
      <c r="U59" s="372"/>
      <c r="V59" s="303"/>
      <c r="W59" s="303">
        <v>2.112320187096774</v>
      </c>
      <c r="X59" s="303">
        <v>0</v>
      </c>
      <c r="Y59" s="353">
        <v>-1</v>
      </c>
      <c r="Z59" s="341">
        <v>4.9287471032258061</v>
      </c>
      <c r="AA59" s="303">
        <v>0</v>
      </c>
      <c r="AB59" s="353">
        <v>-1</v>
      </c>
      <c r="AC59" s="303">
        <v>4.9287471032258061</v>
      </c>
      <c r="AD59" s="303">
        <v>0</v>
      </c>
      <c r="AE59" s="353">
        <v>-1</v>
      </c>
      <c r="AF59" s="303">
        <v>4.9287471032258061</v>
      </c>
      <c r="AG59" s="303">
        <v>0</v>
      </c>
      <c r="AH59" s="353">
        <v>-1</v>
      </c>
      <c r="AI59" s="303">
        <v>4.9287471032258061</v>
      </c>
      <c r="AJ59" s="303">
        <v>0</v>
      </c>
      <c r="AK59" s="353">
        <v>-1</v>
      </c>
      <c r="AL59" s="303">
        <v>7.826986530000001</v>
      </c>
      <c r="AM59" s="303">
        <v>0</v>
      </c>
      <c r="AN59" s="353">
        <v>-1</v>
      </c>
      <c r="AO59" s="303">
        <v>7.826986530000001</v>
      </c>
      <c r="AP59" s="303">
        <v>0</v>
      </c>
      <c r="AQ59" s="353">
        <v>-1</v>
      </c>
      <c r="AR59" s="303">
        <v>7.826986530000001</v>
      </c>
      <c r="AS59" s="303">
        <v>0</v>
      </c>
      <c r="AT59" s="353">
        <v>-1</v>
      </c>
      <c r="AU59" s="303">
        <v>7.826986530000001</v>
      </c>
      <c r="AV59" s="303">
        <v>0</v>
      </c>
      <c r="AW59" s="353">
        <v>-1</v>
      </c>
      <c r="AX59" s="303">
        <v>7.9370737780645149</v>
      </c>
      <c r="AY59" s="303">
        <v>0</v>
      </c>
      <c r="AZ59" s="353">
        <v>-1</v>
      </c>
      <c r="BA59" s="303">
        <v>7.9370737780645149</v>
      </c>
      <c r="BB59" s="303">
        <v>0</v>
      </c>
      <c r="BC59" s="353">
        <v>-1</v>
      </c>
      <c r="BD59" s="303">
        <v>7.9370737780645149</v>
      </c>
      <c r="BE59" s="303">
        <v>0</v>
      </c>
      <c r="BF59" s="353">
        <v>-1</v>
      </c>
      <c r="BG59" s="303">
        <v>7.9370737780645149</v>
      </c>
      <c r="BH59" s="303">
        <v>0</v>
      </c>
      <c r="BI59" s="353">
        <v>-1</v>
      </c>
      <c r="BJ59" s="303">
        <v>8.2373877197419372</v>
      </c>
      <c r="BK59" s="303">
        <v>0</v>
      </c>
      <c r="BL59" s="353">
        <v>-1</v>
      </c>
      <c r="BM59" s="303">
        <v>8.4626231760000028</v>
      </c>
      <c r="BN59" s="303">
        <v>0</v>
      </c>
      <c r="BO59" s="353">
        <v>-1</v>
      </c>
      <c r="BP59" s="303">
        <v>8.4626231760000028</v>
      </c>
      <c r="BQ59" s="303">
        <v>0</v>
      </c>
      <c r="BR59" s="353">
        <v>-1</v>
      </c>
      <c r="BS59" s="303">
        <v>8.4626231760000028</v>
      </c>
      <c r="BT59" s="303">
        <v>0</v>
      </c>
      <c r="BU59" s="353">
        <v>-1</v>
      </c>
      <c r="BV59" s="303">
        <v>8.2879558838709695</v>
      </c>
      <c r="BW59" s="303">
        <v>0.89999999999999991</v>
      </c>
      <c r="BX59" s="353">
        <v>-0.89140868838944076</v>
      </c>
      <c r="BY59" s="303">
        <v>7.851287653548388</v>
      </c>
      <c r="BZ59" s="303">
        <v>6.6209999999999987</v>
      </c>
      <c r="CA59" s="353">
        <v>-0.15669883818259556</v>
      </c>
      <c r="CB59" s="303">
        <v>7.851287653548388</v>
      </c>
      <c r="CC59" s="303">
        <v>3.4649999999999999</v>
      </c>
      <c r="CD59" s="353">
        <v>-0.55867111830579874</v>
      </c>
      <c r="CE59" s="303">
        <v>7.851287653548388</v>
      </c>
      <c r="CF59" s="303">
        <v>11.669999999999998</v>
      </c>
      <c r="CG59" s="353">
        <v>0.48638038942895484</v>
      </c>
      <c r="CH59" s="303">
        <v>7.851287653548388</v>
      </c>
      <c r="CI59" s="303">
        <v>0.30000000000000004</v>
      </c>
      <c r="CJ59" s="353">
        <v>-0.96178970721262325</v>
      </c>
      <c r="CK59" s="303">
        <v>7.6534307059354845</v>
      </c>
      <c r="CL59" s="303">
        <v>0</v>
      </c>
      <c r="CM59" s="353">
        <v>-1</v>
      </c>
      <c r="CN59" s="303">
        <v>7.6204545479999997</v>
      </c>
      <c r="CO59" s="303">
        <v>0</v>
      </c>
      <c r="CP59" s="353">
        <v>-1</v>
      </c>
      <c r="CQ59" s="303">
        <v>7.6204545479999997</v>
      </c>
      <c r="CR59" s="303">
        <v>0</v>
      </c>
      <c r="CS59" s="353">
        <v>-1</v>
      </c>
      <c r="CT59" s="303">
        <v>7.6204545479999997</v>
      </c>
      <c r="CU59" s="303">
        <v>0</v>
      </c>
      <c r="CV59" s="353">
        <v>-1</v>
      </c>
      <c r="CW59" s="303">
        <v>7.7601026403870943</v>
      </c>
      <c r="CX59" s="303">
        <v>0</v>
      </c>
      <c r="CY59" s="353">
        <v>-1</v>
      </c>
      <c r="CZ59" s="303">
        <v>7.8648387096774179</v>
      </c>
      <c r="DA59" s="303">
        <v>0</v>
      </c>
      <c r="DB59" s="353">
        <v>-1</v>
      </c>
      <c r="DC59" s="303">
        <v>7.8648387096774179</v>
      </c>
      <c r="DD59" s="303">
        <v>0</v>
      </c>
      <c r="DE59" s="353">
        <v>-1</v>
      </c>
      <c r="DF59" s="303">
        <v>7.8648387096774179</v>
      </c>
      <c r="DG59" s="303">
        <v>0</v>
      </c>
      <c r="DH59" s="353">
        <v>-1</v>
      </c>
      <c r="DI59" s="303">
        <v>7.7286512932258056</v>
      </c>
      <c r="DJ59" s="303">
        <v>0</v>
      </c>
      <c r="DK59" s="353">
        <v>-1</v>
      </c>
      <c r="DL59" s="303">
        <v>6.9115267945161305</v>
      </c>
      <c r="DM59" s="303">
        <v>0</v>
      </c>
      <c r="DN59" s="353">
        <v>-1</v>
      </c>
      <c r="DO59" s="303">
        <v>6.9115267945161305</v>
      </c>
      <c r="DP59" s="303">
        <v>0</v>
      </c>
      <c r="DQ59" s="353">
        <v>-1</v>
      </c>
      <c r="DR59" s="303">
        <v>6.9115267945161305</v>
      </c>
      <c r="DS59" s="303">
        <v>0</v>
      </c>
      <c r="DT59" s="353">
        <v>-1</v>
      </c>
      <c r="DU59" s="303">
        <v>6.9115267945161305</v>
      </c>
      <c r="DV59" s="303">
        <v>0</v>
      </c>
      <c r="DW59" s="353">
        <v>-1</v>
      </c>
      <c r="DX59" s="303">
        <v>8.0497219412903238</v>
      </c>
      <c r="DY59" s="303">
        <v>0</v>
      </c>
      <c r="DZ59" s="353">
        <v>-1</v>
      </c>
      <c r="EA59" s="303">
        <v>8.5050000000000008</v>
      </c>
      <c r="EB59" s="303">
        <v>0</v>
      </c>
      <c r="EC59" s="353">
        <v>-1</v>
      </c>
      <c r="ED59" s="303">
        <v>8.5050000000000008</v>
      </c>
      <c r="EE59" s="303">
        <v>0</v>
      </c>
      <c r="EF59" s="353">
        <v>-1</v>
      </c>
      <c r="EG59" s="303">
        <v>8.5050000000000008</v>
      </c>
      <c r="EH59" s="303">
        <v>0</v>
      </c>
      <c r="EI59" s="353">
        <v>-1</v>
      </c>
      <c r="EJ59" s="303">
        <v>8.2306451612903224</v>
      </c>
      <c r="EK59" s="303">
        <v>0</v>
      </c>
      <c r="EL59" s="353">
        <v>-1</v>
      </c>
      <c r="EM59" s="303">
        <v>7.8648387096774179</v>
      </c>
      <c r="EN59" s="303">
        <v>0</v>
      </c>
      <c r="EO59" s="353">
        <v>-1</v>
      </c>
      <c r="EP59" s="303">
        <v>7.8648387096774179</v>
      </c>
      <c r="EQ59" s="303">
        <v>0</v>
      </c>
      <c r="ER59" s="353">
        <v>-1</v>
      </c>
      <c r="ES59" s="303">
        <v>7.8648387096774179</v>
      </c>
      <c r="ET59" s="303">
        <v>0</v>
      </c>
      <c r="EU59" s="353">
        <v>-1</v>
      </c>
      <c r="EV59" s="303">
        <v>7.8648387096774179</v>
      </c>
      <c r="EW59" s="303">
        <v>0</v>
      </c>
      <c r="EX59" s="353">
        <v>-1</v>
      </c>
      <c r="EY59" s="303">
        <v>8.2133329320000001</v>
      </c>
      <c r="EZ59" s="303">
        <v>0</v>
      </c>
      <c r="FA59" s="353">
        <v>-1</v>
      </c>
      <c r="FB59" s="303">
        <v>8.2133329320000001</v>
      </c>
      <c r="FC59" s="303">
        <v>0</v>
      </c>
      <c r="FD59" s="353">
        <v>-1</v>
      </c>
      <c r="FE59" s="303">
        <v>8.2133329320000001</v>
      </c>
      <c r="FF59" s="303">
        <v>0</v>
      </c>
      <c r="FG59" s="353">
        <v>-1</v>
      </c>
      <c r="FH59" s="303">
        <v>8.2133329320000001</v>
      </c>
      <c r="FI59" s="303">
        <v>0</v>
      </c>
      <c r="FJ59" s="353">
        <v>-1</v>
      </c>
      <c r="FK59" s="303">
        <v>7.9644084874838708</v>
      </c>
      <c r="FL59" s="303">
        <v>0</v>
      </c>
      <c r="FM59" s="353">
        <v>-1</v>
      </c>
      <c r="FN59" s="303">
        <v>7.8648387096774179</v>
      </c>
      <c r="FO59" s="303">
        <v>0</v>
      </c>
      <c r="FP59" s="353">
        <v>-1</v>
      </c>
      <c r="FQ59" s="303">
        <v>7.8648387096774179</v>
      </c>
      <c r="FR59" s="303">
        <v>0</v>
      </c>
      <c r="FS59" s="353">
        <v>-1</v>
      </c>
      <c r="FT59" s="303">
        <v>7.8648387096774179</v>
      </c>
      <c r="FU59" s="303">
        <v>0</v>
      </c>
      <c r="FV59" s="353">
        <v>-1</v>
      </c>
      <c r="FW59" s="303">
        <v>5.6177419354838705</v>
      </c>
      <c r="FX59" s="303">
        <v>0</v>
      </c>
      <c r="FY59" s="353">
        <v>-1</v>
      </c>
      <c r="FZ59" s="303">
        <v>0</v>
      </c>
      <c r="GA59" s="303">
        <v>0</v>
      </c>
      <c r="GB59" s="353">
        <v>0</v>
      </c>
      <c r="GC59" s="303">
        <v>0</v>
      </c>
      <c r="GD59" s="303">
        <v>0</v>
      </c>
      <c r="GE59" s="353">
        <v>0</v>
      </c>
      <c r="GF59" s="303">
        <v>0</v>
      </c>
      <c r="GG59" s="303">
        <v>0</v>
      </c>
      <c r="GH59" s="353">
        <v>0</v>
      </c>
      <c r="GI59" s="303">
        <v>0</v>
      </c>
      <c r="GJ59" s="303">
        <v>0</v>
      </c>
      <c r="GK59" s="353">
        <v>0</v>
      </c>
      <c r="GL59" s="303">
        <v>0</v>
      </c>
      <c r="GM59" s="303">
        <v>0</v>
      </c>
      <c r="GN59" s="353">
        <v>0</v>
      </c>
      <c r="GO59" s="303">
        <v>0</v>
      </c>
      <c r="GP59" s="303">
        <v>0</v>
      </c>
      <c r="GQ59" s="353">
        <v>0</v>
      </c>
    </row>
    <row r="60" spans="1:199" s="19" customFormat="1" ht="10.199999999999999" x14ac:dyDescent="0.2">
      <c r="A60" s="18"/>
      <c r="B60" s="18"/>
      <c r="C60" s="18"/>
      <c r="D60" s="18"/>
      <c r="E60" s="18"/>
      <c r="F60" s="97"/>
      <c r="G60" s="18" t="s">
        <v>429</v>
      </c>
      <c r="H60" s="18"/>
      <c r="I60" s="18"/>
      <c r="J60" s="18" t="s">
        <v>273</v>
      </c>
      <c r="K60" s="18"/>
      <c r="L60" s="18"/>
      <c r="M60" s="18"/>
      <c r="N60" s="18"/>
      <c r="O60" s="18"/>
      <c r="P60" s="18"/>
      <c r="Q60" s="18"/>
      <c r="R60" s="302">
        <v>422.22564879999982</v>
      </c>
      <c r="S60" s="303">
        <v>37.090000000000003</v>
      </c>
      <c r="T60" s="371">
        <v>-0.91215597606300591</v>
      </c>
      <c r="U60" s="372"/>
      <c r="V60" s="303"/>
      <c r="W60" s="303">
        <v>1.5058623483870965</v>
      </c>
      <c r="X60" s="303">
        <v>0</v>
      </c>
      <c r="Y60" s="353">
        <v>-1</v>
      </c>
      <c r="Z60" s="341">
        <v>3.5136788129032253</v>
      </c>
      <c r="AA60" s="303">
        <v>0</v>
      </c>
      <c r="AB60" s="353">
        <v>-1</v>
      </c>
      <c r="AC60" s="303">
        <v>3.5136788129032253</v>
      </c>
      <c r="AD60" s="303">
        <v>0</v>
      </c>
      <c r="AE60" s="353">
        <v>-1</v>
      </c>
      <c r="AF60" s="303">
        <v>3.5136788129032253</v>
      </c>
      <c r="AG60" s="303">
        <v>0</v>
      </c>
      <c r="AH60" s="353">
        <v>-1</v>
      </c>
      <c r="AI60" s="303">
        <v>3.5136788129032253</v>
      </c>
      <c r="AJ60" s="303">
        <v>0</v>
      </c>
      <c r="AK60" s="353">
        <v>-1</v>
      </c>
      <c r="AL60" s="303">
        <v>8.5555356000000007</v>
      </c>
      <c r="AM60" s="303">
        <v>0</v>
      </c>
      <c r="AN60" s="353">
        <v>-1</v>
      </c>
      <c r="AO60" s="303">
        <v>8.5555356000000007</v>
      </c>
      <c r="AP60" s="303">
        <v>0</v>
      </c>
      <c r="AQ60" s="353">
        <v>-1</v>
      </c>
      <c r="AR60" s="303">
        <v>8.5555356000000007</v>
      </c>
      <c r="AS60" s="303">
        <v>0</v>
      </c>
      <c r="AT60" s="353">
        <v>-1</v>
      </c>
      <c r="AU60" s="303">
        <v>8.5555356000000007</v>
      </c>
      <c r="AV60" s="303">
        <v>0</v>
      </c>
      <c r="AW60" s="353">
        <v>-1</v>
      </c>
      <c r="AX60" s="303">
        <v>8.4713432774193542</v>
      </c>
      <c r="AY60" s="303">
        <v>0</v>
      </c>
      <c r="AZ60" s="353">
        <v>-1</v>
      </c>
      <c r="BA60" s="303">
        <v>8.4713432774193542</v>
      </c>
      <c r="BB60" s="303">
        <v>0</v>
      </c>
      <c r="BC60" s="353">
        <v>-1</v>
      </c>
      <c r="BD60" s="303">
        <v>8.4713432774193542</v>
      </c>
      <c r="BE60" s="303">
        <v>0</v>
      </c>
      <c r="BF60" s="353">
        <v>-1</v>
      </c>
      <c r="BG60" s="303">
        <v>8.4713432774193542</v>
      </c>
      <c r="BH60" s="303">
        <v>0</v>
      </c>
      <c r="BI60" s="353">
        <v>-1</v>
      </c>
      <c r="BJ60" s="303">
        <v>8.8747011303225811</v>
      </c>
      <c r="BK60" s="303">
        <v>0</v>
      </c>
      <c r="BL60" s="353">
        <v>-1</v>
      </c>
      <c r="BM60" s="303">
        <v>9.1772195200000013</v>
      </c>
      <c r="BN60" s="303">
        <v>0</v>
      </c>
      <c r="BO60" s="353">
        <v>-1</v>
      </c>
      <c r="BP60" s="303">
        <v>9.1772195200000013</v>
      </c>
      <c r="BQ60" s="303">
        <v>0</v>
      </c>
      <c r="BR60" s="353">
        <v>-1</v>
      </c>
      <c r="BS60" s="303">
        <v>9.1772195200000013</v>
      </c>
      <c r="BT60" s="303">
        <v>0</v>
      </c>
      <c r="BU60" s="353">
        <v>-1</v>
      </c>
      <c r="BV60" s="303">
        <v>9.083614451612906</v>
      </c>
      <c r="BW60" s="303">
        <v>3.2479999999999993</v>
      </c>
      <c r="BX60" s="353">
        <v>-0.64243308461608284</v>
      </c>
      <c r="BY60" s="303">
        <v>8.8496017806451626</v>
      </c>
      <c r="BZ60" s="303">
        <v>12.062399999999997</v>
      </c>
      <c r="CA60" s="353">
        <v>0.36304438312484288</v>
      </c>
      <c r="CB60" s="303">
        <v>8.8496017806451626</v>
      </c>
      <c r="CC60" s="303">
        <v>6.1256000000000022</v>
      </c>
      <c r="CD60" s="353">
        <v>-0.30781066178624961</v>
      </c>
      <c r="CE60" s="303">
        <v>8.8496017806451626</v>
      </c>
      <c r="CF60" s="303">
        <v>2.4539999999999997</v>
      </c>
      <c r="CG60" s="353">
        <v>-0.72269938683940471</v>
      </c>
      <c r="CH60" s="303">
        <v>8.8496017806451626</v>
      </c>
      <c r="CI60" s="303">
        <v>13.2</v>
      </c>
      <c r="CJ60" s="353">
        <v>0.49159254022814114</v>
      </c>
      <c r="CK60" s="303">
        <v>8.3826126658064517</v>
      </c>
      <c r="CL60" s="303">
        <v>0</v>
      </c>
      <c r="CM60" s="353">
        <v>-1</v>
      </c>
      <c r="CN60" s="303">
        <v>8.3047811466666683</v>
      </c>
      <c r="CO60" s="303">
        <v>0</v>
      </c>
      <c r="CP60" s="353">
        <v>-1</v>
      </c>
      <c r="CQ60" s="303">
        <v>8.3047811466666683</v>
      </c>
      <c r="CR60" s="303">
        <v>0</v>
      </c>
      <c r="CS60" s="353">
        <v>-1</v>
      </c>
      <c r="CT60" s="303">
        <v>8.3047811466666683</v>
      </c>
      <c r="CU60" s="303">
        <v>0</v>
      </c>
      <c r="CV60" s="353">
        <v>-1</v>
      </c>
      <c r="CW60" s="303">
        <v>8.3591919200000007</v>
      </c>
      <c r="CX60" s="303">
        <v>0</v>
      </c>
      <c r="CY60" s="353">
        <v>-1</v>
      </c>
      <c r="CZ60" s="303">
        <v>8.4</v>
      </c>
      <c r="DA60" s="303">
        <v>0</v>
      </c>
      <c r="DB60" s="353">
        <v>-1</v>
      </c>
      <c r="DC60" s="303">
        <v>8.4</v>
      </c>
      <c r="DD60" s="303">
        <v>0</v>
      </c>
      <c r="DE60" s="353">
        <v>-1</v>
      </c>
      <c r="DF60" s="303">
        <v>8.4</v>
      </c>
      <c r="DG60" s="303">
        <v>0</v>
      </c>
      <c r="DH60" s="353">
        <v>-1</v>
      </c>
      <c r="DI60" s="303">
        <v>8.2654939096774189</v>
      </c>
      <c r="DJ60" s="303">
        <v>0</v>
      </c>
      <c r="DK60" s="353">
        <v>-1</v>
      </c>
      <c r="DL60" s="303">
        <v>7.4584573677419366</v>
      </c>
      <c r="DM60" s="303">
        <v>0</v>
      </c>
      <c r="DN60" s="353">
        <v>-1</v>
      </c>
      <c r="DO60" s="303">
        <v>7.4584573677419366</v>
      </c>
      <c r="DP60" s="303">
        <v>0</v>
      </c>
      <c r="DQ60" s="353">
        <v>-1</v>
      </c>
      <c r="DR60" s="303">
        <v>7.4584573677419366</v>
      </c>
      <c r="DS60" s="303">
        <v>0</v>
      </c>
      <c r="DT60" s="353">
        <v>-1</v>
      </c>
      <c r="DU60" s="303">
        <v>7.4584573677419366</v>
      </c>
      <c r="DV60" s="303">
        <v>0</v>
      </c>
      <c r="DW60" s="353">
        <v>-1</v>
      </c>
      <c r="DX60" s="303">
        <v>8.5976544860215078</v>
      </c>
      <c r="DY60" s="303">
        <v>0</v>
      </c>
      <c r="DZ60" s="353">
        <v>-1</v>
      </c>
      <c r="EA60" s="303">
        <v>9.0533333333333363</v>
      </c>
      <c r="EB60" s="303">
        <v>0</v>
      </c>
      <c r="EC60" s="353">
        <v>-1</v>
      </c>
      <c r="ED60" s="303">
        <v>9.0533333333333363</v>
      </c>
      <c r="EE60" s="303">
        <v>0</v>
      </c>
      <c r="EF60" s="353">
        <v>-1</v>
      </c>
      <c r="EG60" s="303">
        <v>9.0533333333333363</v>
      </c>
      <c r="EH60" s="303">
        <v>0</v>
      </c>
      <c r="EI60" s="353">
        <v>-1</v>
      </c>
      <c r="EJ60" s="303">
        <v>8.7733333333333352</v>
      </c>
      <c r="EK60" s="303">
        <v>0</v>
      </c>
      <c r="EL60" s="353">
        <v>-1</v>
      </c>
      <c r="EM60" s="303">
        <v>8.4</v>
      </c>
      <c r="EN60" s="303">
        <v>0</v>
      </c>
      <c r="EO60" s="353">
        <v>-1</v>
      </c>
      <c r="EP60" s="303">
        <v>8.4</v>
      </c>
      <c r="EQ60" s="303">
        <v>0</v>
      </c>
      <c r="ER60" s="353">
        <v>-1</v>
      </c>
      <c r="ES60" s="303">
        <v>8.4</v>
      </c>
      <c r="ET60" s="303">
        <v>0</v>
      </c>
      <c r="EU60" s="353">
        <v>-1</v>
      </c>
      <c r="EV60" s="303">
        <v>8.4</v>
      </c>
      <c r="EW60" s="303">
        <v>0</v>
      </c>
      <c r="EX60" s="353">
        <v>-1</v>
      </c>
      <c r="EY60" s="303">
        <v>8.7226335466666658</v>
      </c>
      <c r="EZ60" s="303">
        <v>0</v>
      </c>
      <c r="FA60" s="353">
        <v>-1</v>
      </c>
      <c r="FB60" s="303">
        <v>8.7226335466666658</v>
      </c>
      <c r="FC60" s="303">
        <v>0</v>
      </c>
      <c r="FD60" s="353">
        <v>-1</v>
      </c>
      <c r="FE60" s="303">
        <v>8.7226335466666658</v>
      </c>
      <c r="FF60" s="303">
        <v>0</v>
      </c>
      <c r="FG60" s="353">
        <v>-1</v>
      </c>
      <c r="FH60" s="303">
        <v>8.7226335466666658</v>
      </c>
      <c r="FI60" s="303">
        <v>0</v>
      </c>
      <c r="FJ60" s="353">
        <v>-1</v>
      </c>
      <c r="FK60" s="303">
        <v>8.4921810133333331</v>
      </c>
      <c r="FL60" s="303">
        <v>0</v>
      </c>
      <c r="FM60" s="353">
        <v>-1</v>
      </c>
      <c r="FN60" s="303">
        <v>8.4</v>
      </c>
      <c r="FO60" s="303">
        <v>0</v>
      </c>
      <c r="FP60" s="353">
        <v>-1</v>
      </c>
      <c r="FQ60" s="303">
        <v>8.4</v>
      </c>
      <c r="FR60" s="303">
        <v>0</v>
      </c>
      <c r="FS60" s="353">
        <v>-1</v>
      </c>
      <c r="FT60" s="303">
        <v>8.4</v>
      </c>
      <c r="FU60" s="303">
        <v>0</v>
      </c>
      <c r="FV60" s="353">
        <v>-1</v>
      </c>
      <c r="FW60" s="303">
        <v>6</v>
      </c>
      <c r="FX60" s="303">
        <v>0</v>
      </c>
      <c r="FY60" s="353">
        <v>-1</v>
      </c>
      <c r="FZ60" s="303">
        <v>0</v>
      </c>
      <c r="GA60" s="303">
        <v>0</v>
      </c>
      <c r="GB60" s="353">
        <v>0</v>
      </c>
      <c r="GC60" s="303">
        <v>0</v>
      </c>
      <c r="GD60" s="303">
        <v>0</v>
      </c>
      <c r="GE60" s="353">
        <v>0</v>
      </c>
      <c r="GF60" s="303">
        <v>0</v>
      </c>
      <c r="GG60" s="303">
        <v>0</v>
      </c>
      <c r="GH60" s="353">
        <v>0</v>
      </c>
      <c r="GI60" s="303">
        <v>0</v>
      </c>
      <c r="GJ60" s="303">
        <v>0</v>
      </c>
      <c r="GK60" s="353">
        <v>0</v>
      </c>
      <c r="GL60" s="303">
        <v>0</v>
      </c>
      <c r="GM60" s="303">
        <v>0</v>
      </c>
      <c r="GN60" s="353">
        <v>0</v>
      </c>
      <c r="GO60" s="303">
        <v>0</v>
      </c>
      <c r="GP60" s="303">
        <v>0</v>
      </c>
      <c r="GQ60" s="353">
        <v>0</v>
      </c>
    </row>
    <row r="61" spans="1:199" s="19" customFormat="1" ht="10.199999999999999" x14ac:dyDescent="0.2">
      <c r="A61" s="18"/>
      <c r="B61" s="18"/>
      <c r="C61" s="18"/>
      <c r="D61" s="18"/>
      <c r="E61" s="18"/>
      <c r="F61" s="97"/>
      <c r="G61" s="18" t="s">
        <v>430</v>
      </c>
      <c r="H61" s="18"/>
      <c r="I61" s="18"/>
      <c r="J61" s="18" t="s">
        <v>273</v>
      </c>
      <c r="K61" s="18"/>
      <c r="L61" s="18"/>
      <c r="M61" s="18"/>
      <c r="N61" s="18"/>
      <c r="O61" s="18"/>
      <c r="P61" s="18"/>
      <c r="Q61" s="18"/>
      <c r="R61" s="302">
        <v>427.93876399999999</v>
      </c>
      <c r="S61" s="303">
        <v>20.723999999999997</v>
      </c>
      <c r="T61" s="371">
        <v>-0.95157251050059122</v>
      </c>
      <c r="U61" s="372"/>
      <c r="V61" s="303"/>
      <c r="W61" s="303">
        <v>1.7058685741935484</v>
      </c>
      <c r="X61" s="303">
        <v>0</v>
      </c>
      <c r="Y61" s="353">
        <v>-1</v>
      </c>
      <c r="Z61" s="341">
        <v>3.9803600064516136</v>
      </c>
      <c r="AA61" s="303">
        <v>0</v>
      </c>
      <c r="AB61" s="353">
        <v>-1</v>
      </c>
      <c r="AC61" s="303">
        <v>3.9803600064516136</v>
      </c>
      <c r="AD61" s="303">
        <v>0</v>
      </c>
      <c r="AE61" s="353">
        <v>-1</v>
      </c>
      <c r="AF61" s="303">
        <v>3.9803600064516136</v>
      </c>
      <c r="AG61" s="303">
        <v>0</v>
      </c>
      <c r="AH61" s="353">
        <v>-1</v>
      </c>
      <c r="AI61" s="303">
        <v>3.9803600064516136</v>
      </c>
      <c r="AJ61" s="303">
        <v>0</v>
      </c>
      <c r="AK61" s="353">
        <v>-1</v>
      </c>
      <c r="AL61" s="303">
        <v>8.5535936499999998</v>
      </c>
      <c r="AM61" s="303">
        <v>0</v>
      </c>
      <c r="AN61" s="353">
        <v>-1</v>
      </c>
      <c r="AO61" s="303">
        <v>8.5535936499999998</v>
      </c>
      <c r="AP61" s="303">
        <v>0</v>
      </c>
      <c r="AQ61" s="353">
        <v>-1</v>
      </c>
      <c r="AR61" s="303">
        <v>8.5535936499999998</v>
      </c>
      <c r="AS61" s="303">
        <v>0</v>
      </c>
      <c r="AT61" s="353">
        <v>-1</v>
      </c>
      <c r="AU61" s="303">
        <v>8.5535936499999998</v>
      </c>
      <c r="AV61" s="303">
        <v>0</v>
      </c>
      <c r="AW61" s="353">
        <v>-1</v>
      </c>
      <c r="AX61" s="303">
        <v>8.4318607258064517</v>
      </c>
      <c r="AY61" s="303">
        <v>0</v>
      </c>
      <c r="AZ61" s="353">
        <v>-1</v>
      </c>
      <c r="BA61" s="303">
        <v>8.4318607258064517</v>
      </c>
      <c r="BB61" s="303">
        <v>0</v>
      </c>
      <c r="BC61" s="353">
        <v>-1</v>
      </c>
      <c r="BD61" s="303">
        <v>8.4318607258064517</v>
      </c>
      <c r="BE61" s="303">
        <v>0</v>
      </c>
      <c r="BF61" s="353">
        <v>-1</v>
      </c>
      <c r="BG61" s="303">
        <v>8.4318607258064517</v>
      </c>
      <c r="BH61" s="303">
        <v>0</v>
      </c>
      <c r="BI61" s="353">
        <v>-1</v>
      </c>
      <c r="BJ61" s="303">
        <v>8.902264356774193</v>
      </c>
      <c r="BK61" s="303">
        <v>0</v>
      </c>
      <c r="BL61" s="353">
        <v>-1</v>
      </c>
      <c r="BM61" s="303">
        <v>9.2550670800000017</v>
      </c>
      <c r="BN61" s="303">
        <v>0</v>
      </c>
      <c r="BO61" s="353">
        <v>-1</v>
      </c>
      <c r="BP61" s="303">
        <v>9.2550670800000017</v>
      </c>
      <c r="BQ61" s="303">
        <v>0</v>
      </c>
      <c r="BR61" s="353">
        <v>-1</v>
      </c>
      <c r="BS61" s="303">
        <v>9.2550670800000017</v>
      </c>
      <c r="BT61" s="303">
        <v>0</v>
      </c>
      <c r="BU61" s="353">
        <v>-1</v>
      </c>
      <c r="BV61" s="303">
        <v>9.1031626451612908</v>
      </c>
      <c r="BW61" s="303">
        <v>0.09</v>
      </c>
      <c r="BX61" s="353">
        <v>-0.99011332615837211</v>
      </c>
      <c r="BY61" s="303">
        <v>8.7234015580645163</v>
      </c>
      <c r="BZ61" s="303">
        <v>0.94499999999999984</v>
      </c>
      <c r="CA61" s="353">
        <v>-0.89167069821216971</v>
      </c>
      <c r="CB61" s="303">
        <v>8.7234015580645163</v>
      </c>
      <c r="CC61" s="303">
        <v>10.553999999999998</v>
      </c>
      <c r="CD61" s="353">
        <v>0.20984915457011724</v>
      </c>
      <c r="CE61" s="303">
        <v>8.7234015580645163</v>
      </c>
      <c r="CF61" s="303">
        <v>9.134999999999998</v>
      </c>
      <c r="CG61" s="353">
        <v>4.7183250615692632E-2</v>
      </c>
      <c r="CH61" s="303">
        <v>8.7234015580645163</v>
      </c>
      <c r="CI61" s="303">
        <v>0</v>
      </c>
      <c r="CJ61" s="353">
        <v>-1</v>
      </c>
      <c r="CK61" s="303">
        <v>8.5247860825806452</v>
      </c>
      <c r="CL61" s="303">
        <v>0</v>
      </c>
      <c r="CM61" s="353">
        <v>-1</v>
      </c>
      <c r="CN61" s="303">
        <v>8.4916835033333342</v>
      </c>
      <c r="CO61" s="303">
        <v>0</v>
      </c>
      <c r="CP61" s="353">
        <v>-1</v>
      </c>
      <c r="CQ61" s="303">
        <v>8.4916835033333342</v>
      </c>
      <c r="CR61" s="303">
        <v>0</v>
      </c>
      <c r="CS61" s="353">
        <v>-1</v>
      </c>
      <c r="CT61" s="303">
        <v>8.4916835033333342</v>
      </c>
      <c r="CU61" s="303">
        <v>0</v>
      </c>
      <c r="CV61" s="353">
        <v>-1</v>
      </c>
      <c r="CW61" s="303">
        <v>8.5167122848387073</v>
      </c>
      <c r="CX61" s="303">
        <v>0</v>
      </c>
      <c r="CY61" s="353">
        <v>-1</v>
      </c>
      <c r="CZ61" s="303">
        <v>8.5354838709677399</v>
      </c>
      <c r="DA61" s="303">
        <v>0</v>
      </c>
      <c r="DB61" s="353">
        <v>-1</v>
      </c>
      <c r="DC61" s="303">
        <v>8.5354838709677399</v>
      </c>
      <c r="DD61" s="303">
        <v>0</v>
      </c>
      <c r="DE61" s="353">
        <v>-1</v>
      </c>
      <c r="DF61" s="303">
        <v>8.5354838709677399</v>
      </c>
      <c r="DG61" s="303">
        <v>0</v>
      </c>
      <c r="DH61" s="353">
        <v>-1</v>
      </c>
      <c r="DI61" s="303">
        <v>8.3918232999999969</v>
      </c>
      <c r="DJ61" s="303">
        <v>0</v>
      </c>
      <c r="DK61" s="353">
        <v>-1</v>
      </c>
      <c r="DL61" s="303">
        <v>7.5298598741935487</v>
      </c>
      <c r="DM61" s="303">
        <v>0</v>
      </c>
      <c r="DN61" s="353">
        <v>-1</v>
      </c>
      <c r="DO61" s="303">
        <v>7.5298598741935487</v>
      </c>
      <c r="DP61" s="303">
        <v>0</v>
      </c>
      <c r="DQ61" s="353">
        <v>-1</v>
      </c>
      <c r="DR61" s="303">
        <v>7.5298598741935487</v>
      </c>
      <c r="DS61" s="303">
        <v>0</v>
      </c>
      <c r="DT61" s="353">
        <v>-1</v>
      </c>
      <c r="DU61" s="303">
        <v>7.5298598741935487</v>
      </c>
      <c r="DV61" s="303">
        <v>0</v>
      </c>
      <c r="DW61" s="353">
        <v>-1</v>
      </c>
      <c r="DX61" s="303">
        <v>8.6847218688172045</v>
      </c>
      <c r="DY61" s="303">
        <v>0</v>
      </c>
      <c r="DZ61" s="353">
        <v>-1</v>
      </c>
      <c r="EA61" s="303">
        <v>9.1466666666666665</v>
      </c>
      <c r="EB61" s="303">
        <v>0</v>
      </c>
      <c r="EC61" s="353">
        <v>-1</v>
      </c>
      <c r="ED61" s="303">
        <v>9.1466666666666665</v>
      </c>
      <c r="EE61" s="303">
        <v>0</v>
      </c>
      <c r="EF61" s="353">
        <v>-1</v>
      </c>
      <c r="EG61" s="303">
        <v>9.1466666666666665</v>
      </c>
      <c r="EH61" s="303">
        <v>0</v>
      </c>
      <c r="EI61" s="353">
        <v>-1</v>
      </c>
      <c r="EJ61" s="303">
        <v>8.8847311827956972</v>
      </c>
      <c r="EK61" s="303">
        <v>0</v>
      </c>
      <c r="EL61" s="353">
        <v>-1</v>
      </c>
      <c r="EM61" s="303">
        <v>8.5354838709677399</v>
      </c>
      <c r="EN61" s="303">
        <v>0</v>
      </c>
      <c r="EO61" s="353">
        <v>-1</v>
      </c>
      <c r="EP61" s="303">
        <v>8.5354838709677399</v>
      </c>
      <c r="EQ61" s="303">
        <v>0</v>
      </c>
      <c r="ER61" s="353">
        <v>-1</v>
      </c>
      <c r="ES61" s="303">
        <v>8.5354838709677399</v>
      </c>
      <c r="ET61" s="303">
        <v>0</v>
      </c>
      <c r="EU61" s="353">
        <v>-1</v>
      </c>
      <c r="EV61" s="303">
        <v>8.5354838709677399</v>
      </c>
      <c r="EW61" s="303">
        <v>0</v>
      </c>
      <c r="EX61" s="353">
        <v>-1</v>
      </c>
      <c r="EY61" s="303">
        <v>8.8946087066666664</v>
      </c>
      <c r="EZ61" s="303">
        <v>0</v>
      </c>
      <c r="FA61" s="353">
        <v>-1</v>
      </c>
      <c r="FB61" s="303">
        <v>8.8946087066666664</v>
      </c>
      <c r="FC61" s="303">
        <v>0</v>
      </c>
      <c r="FD61" s="353">
        <v>-1</v>
      </c>
      <c r="FE61" s="303">
        <v>8.8946087066666664</v>
      </c>
      <c r="FF61" s="303">
        <v>0</v>
      </c>
      <c r="FG61" s="353">
        <v>-1</v>
      </c>
      <c r="FH61" s="303">
        <v>8.8946087066666664</v>
      </c>
      <c r="FI61" s="303">
        <v>0</v>
      </c>
      <c r="FJ61" s="353">
        <v>-1</v>
      </c>
      <c r="FK61" s="303">
        <v>8.6380909668817178</v>
      </c>
      <c r="FL61" s="303">
        <v>0</v>
      </c>
      <c r="FM61" s="353">
        <v>-1</v>
      </c>
      <c r="FN61" s="303">
        <v>8.5354838709677399</v>
      </c>
      <c r="FO61" s="303">
        <v>0</v>
      </c>
      <c r="FP61" s="353">
        <v>-1</v>
      </c>
      <c r="FQ61" s="303">
        <v>8.5354838709677399</v>
      </c>
      <c r="FR61" s="303">
        <v>0</v>
      </c>
      <c r="FS61" s="353">
        <v>-1</v>
      </c>
      <c r="FT61" s="303">
        <v>8.5354838709677399</v>
      </c>
      <c r="FU61" s="303">
        <v>0</v>
      </c>
      <c r="FV61" s="353">
        <v>-1</v>
      </c>
      <c r="FW61" s="303">
        <v>6.0967741935483852</v>
      </c>
      <c r="FX61" s="303">
        <v>0</v>
      </c>
      <c r="FY61" s="353">
        <v>-1</v>
      </c>
      <c r="FZ61" s="303">
        <v>0</v>
      </c>
      <c r="GA61" s="303">
        <v>0</v>
      </c>
      <c r="GB61" s="353">
        <v>0</v>
      </c>
      <c r="GC61" s="303">
        <v>0</v>
      </c>
      <c r="GD61" s="303">
        <v>0</v>
      </c>
      <c r="GE61" s="353">
        <v>0</v>
      </c>
      <c r="GF61" s="303">
        <v>0</v>
      </c>
      <c r="GG61" s="303">
        <v>0</v>
      </c>
      <c r="GH61" s="353">
        <v>0</v>
      </c>
      <c r="GI61" s="303">
        <v>0</v>
      </c>
      <c r="GJ61" s="303">
        <v>0</v>
      </c>
      <c r="GK61" s="353">
        <v>0</v>
      </c>
      <c r="GL61" s="303">
        <v>0</v>
      </c>
      <c r="GM61" s="303">
        <v>0</v>
      </c>
      <c r="GN61" s="353">
        <v>0</v>
      </c>
      <c r="GO61" s="303">
        <v>0</v>
      </c>
      <c r="GP61" s="303">
        <v>0</v>
      </c>
      <c r="GQ61" s="353">
        <v>0</v>
      </c>
    </row>
    <row r="62" spans="1:199" s="69" customFormat="1" ht="6.6" x14ac:dyDescent="0.15">
      <c r="A62" s="68"/>
      <c r="B62" s="68"/>
      <c r="C62" s="68"/>
      <c r="D62" s="68"/>
      <c r="E62" s="68"/>
      <c r="F62" s="120"/>
      <c r="G62" s="68"/>
      <c r="H62" s="68"/>
      <c r="I62" s="68"/>
      <c r="J62" s="68"/>
      <c r="K62" s="68"/>
      <c r="L62" s="68"/>
      <c r="M62" s="68"/>
      <c r="N62" s="68"/>
      <c r="O62" s="68"/>
      <c r="P62" s="68"/>
      <c r="Q62" s="68"/>
      <c r="R62" s="72"/>
      <c r="S62" s="71"/>
      <c r="T62" s="191"/>
      <c r="U62" s="358"/>
      <c r="V62" s="68"/>
      <c r="W62" s="71"/>
      <c r="X62" s="71"/>
      <c r="Y62" s="194"/>
      <c r="Z62" s="330"/>
      <c r="AA62" s="71"/>
      <c r="AB62" s="194"/>
      <c r="AC62" s="71"/>
      <c r="AD62" s="71"/>
      <c r="AE62" s="194"/>
      <c r="AF62" s="71"/>
      <c r="AG62" s="71"/>
      <c r="AH62" s="194"/>
      <c r="AI62" s="71"/>
      <c r="AJ62" s="71"/>
      <c r="AK62" s="194"/>
      <c r="AL62" s="71"/>
      <c r="AM62" s="71"/>
      <c r="AN62" s="194"/>
      <c r="AO62" s="71"/>
      <c r="AP62" s="71"/>
      <c r="AQ62" s="194"/>
      <c r="AR62" s="71"/>
      <c r="AS62" s="71"/>
      <c r="AT62" s="194"/>
      <c r="AU62" s="71"/>
      <c r="AV62" s="71"/>
      <c r="AW62" s="194"/>
      <c r="AX62" s="71"/>
      <c r="AY62" s="71"/>
      <c r="AZ62" s="194"/>
      <c r="BA62" s="71"/>
      <c r="BB62" s="71"/>
      <c r="BC62" s="194"/>
      <c r="BD62" s="71"/>
      <c r="BE62" s="71"/>
      <c r="BF62" s="194"/>
      <c r="BG62" s="71"/>
      <c r="BH62" s="71"/>
      <c r="BI62" s="194"/>
      <c r="BJ62" s="71"/>
      <c r="BK62" s="71"/>
      <c r="BL62" s="194"/>
      <c r="BM62" s="71"/>
      <c r="BN62" s="71"/>
      <c r="BO62" s="194"/>
      <c r="BP62" s="71"/>
      <c r="BQ62" s="71"/>
      <c r="BR62" s="194"/>
      <c r="BS62" s="71"/>
      <c r="BT62" s="71"/>
      <c r="BU62" s="194"/>
      <c r="BV62" s="71"/>
      <c r="BW62" s="71"/>
      <c r="BX62" s="194"/>
      <c r="BY62" s="71"/>
      <c r="BZ62" s="71"/>
      <c r="CA62" s="194"/>
      <c r="CB62" s="71"/>
      <c r="CC62" s="71"/>
      <c r="CD62" s="194"/>
      <c r="CE62" s="71"/>
      <c r="CF62" s="71"/>
      <c r="CG62" s="194"/>
      <c r="CH62" s="71"/>
      <c r="CI62" s="71"/>
      <c r="CJ62" s="194"/>
      <c r="CK62" s="71"/>
      <c r="CL62" s="71"/>
      <c r="CM62" s="194"/>
      <c r="CN62" s="71"/>
      <c r="CO62" s="71"/>
      <c r="CP62" s="194"/>
      <c r="CQ62" s="71"/>
      <c r="CR62" s="71"/>
      <c r="CS62" s="194"/>
      <c r="CT62" s="71"/>
      <c r="CU62" s="71"/>
      <c r="CV62" s="194"/>
      <c r="CW62" s="71"/>
      <c r="CX62" s="71"/>
      <c r="CY62" s="194"/>
      <c r="CZ62" s="71"/>
      <c r="DA62" s="71"/>
      <c r="DB62" s="194"/>
      <c r="DC62" s="71"/>
      <c r="DD62" s="71"/>
      <c r="DE62" s="194"/>
      <c r="DF62" s="71"/>
      <c r="DG62" s="71"/>
      <c r="DH62" s="194"/>
      <c r="DI62" s="71"/>
      <c r="DJ62" s="71"/>
      <c r="DK62" s="194"/>
      <c r="DL62" s="71"/>
      <c r="DM62" s="71"/>
      <c r="DN62" s="194"/>
      <c r="DO62" s="71"/>
      <c r="DP62" s="71"/>
      <c r="DQ62" s="194"/>
      <c r="DR62" s="71"/>
      <c r="DS62" s="71"/>
      <c r="DT62" s="194"/>
      <c r="DU62" s="71"/>
      <c r="DV62" s="71"/>
      <c r="DW62" s="194"/>
      <c r="DX62" s="71"/>
      <c r="DY62" s="71"/>
      <c r="DZ62" s="194"/>
      <c r="EA62" s="71"/>
      <c r="EB62" s="71"/>
      <c r="EC62" s="194"/>
      <c r="ED62" s="71"/>
      <c r="EE62" s="71"/>
      <c r="EF62" s="194"/>
      <c r="EG62" s="71"/>
      <c r="EH62" s="71"/>
      <c r="EI62" s="194"/>
      <c r="EJ62" s="71"/>
      <c r="EK62" s="71"/>
      <c r="EL62" s="194"/>
      <c r="EM62" s="71"/>
      <c r="EN62" s="71"/>
      <c r="EO62" s="194"/>
      <c r="EP62" s="71"/>
      <c r="EQ62" s="71"/>
      <c r="ER62" s="194"/>
      <c r="ES62" s="71"/>
      <c r="ET62" s="71"/>
      <c r="EU62" s="194"/>
      <c r="EV62" s="71"/>
      <c r="EW62" s="71"/>
      <c r="EX62" s="194"/>
      <c r="EY62" s="71"/>
      <c r="EZ62" s="71"/>
      <c r="FA62" s="194"/>
      <c r="FB62" s="71"/>
      <c r="FC62" s="71"/>
      <c r="FD62" s="194"/>
      <c r="FE62" s="71"/>
      <c r="FF62" s="71"/>
      <c r="FG62" s="194"/>
      <c r="FH62" s="71"/>
      <c r="FI62" s="71"/>
      <c r="FJ62" s="194"/>
      <c r="FK62" s="71"/>
      <c r="FL62" s="71"/>
      <c r="FM62" s="194"/>
      <c r="FN62" s="71"/>
      <c r="FO62" s="71"/>
      <c r="FP62" s="194"/>
      <c r="FQ62" s="71"/>
      <c r="FR62" s="71"/>
      <c r="FS62" s="194"/>
      <c r="FT62" s="71"/>
      <c r="FU62" s="71"/>
      <c r="FV62" s="194"/>
      <c r="FW62" s="71"/>
      <c r="FX62" s="71"/>
      <c r="FY62" s="194"/>
      <c r="FZ62" s="71"/>
      <c r="GA62" s="71"/>
      <c r="GB62" s="194"/>
      <c r="GC62" s="71"/>
      <c r="GD62" s="71"/>
      <c r="GE62" s="194"/>
      <c r="GF62" s="71"/>
      <c r="GG62" s="71"/>
      <c r="GH62" s="194"/>
      <c r="GI62" s="71"/>
      <c r="GJ62" s="71"/>
      <c r="GK62" s="194"/>
      <c r="GL62" s="71"/>
      <c r="GM62" s="71"/>
      <c r="GN62" s="194"/>
      <c r="GO62" s="71"/>
      <c r="GP62" s="71"/>
      <c r="GQ62" s="194"/>
    </row>
    <row r="63" spans="1:199" s="7" customFormat="1" x14ac:dyDescent="0.25">
      <c r="A63" s="5"/>
      <c r="B63" s="5"/>
      <c r="C63" s="5"/>
      <c r="D63" s="5"/>
      <c r="E63" s="5"/>
      <c r="F63" s="98"/>
      <c r="G63" s="81" t="s">
        <v>220</v>
      </c>
      <c r="H63" s="81"/>
      <c r="I63" s="81"/>
      <c r="J63" s="82" t="s">
        <v>8</v>
      </c>
      <c r="K63" s="5"/>
      <c r="L63" s="5"/>
      <c r="M63" s="5"/>
      <c r="N63" s="5"/>
      <c r="O63" s="5"/>
      <c r="P63" s="5"/>
      <c r="Q63" s="5"/>
      <c r="R63" s="308">
        <v>0.29453299265406474</v>
      </c>
      <c r="S63" s="308">
        <v>0.27227283715421857</v>
      </c>
      <c r="T63" s="247">
        <v>-2.2260155499846168E-2</v>
      </c>
      <c r="U63" s="374"/>
      <c r="V63" s="308"/>
      <c r="W63" s="308">
        <v>0.2</v>
      </c>
      <c r="X63" s="308">
        <v>0</v>
      </c>
      <c r="Y63" s="249">
        <v>-0.2</v>
      </c>
      <c r="Z63" s="343">
        <v>0.19999999999999996</v>
      </c>
      <c r="AA63" s="308">
        <v>0</v>
      </c>
      <c r="AB63" s="249">
        <v>-0.19999999999999996</v>
      </c>
      <c r="AC63" s="308">
        <v>0.19999999999999996</v>
      </c>
      <c r="AD63" s="308">
        <v>0</v>
      </c>
      <c r="AE63" s="249">
        <v>-0.19999999999999996</v>
      </c>
      <c r="AF63" s="308">
        <v>0.19999999999999996</v>
      </c>
      <c r="AG63" s="308">
        <v>0</v>
      </c>
      <c r="AH63" s="249">
        <v>-0.19999999999999996</v>
      </c>
      <c r="AI63" s="308">
        <v>0.19999999999999996</v>
      </c>
      <c r="AJ63" s="308">
        <v>0</v>
      </c>
      <c r="AK63" s="249">
        <v>-0.19999999999999996</v>
      </c>
      <c r="AL63" s="308">
        <v>0.30273762155829786</v>
      </c>
      <c r="AM63" s="308">
        <v>0</v>
      </c>
      <c r="AN63" s="249">
        <v>-0.30273762155829786</v>
      </c>
      <c r="AO63" s="308">
        <v>0.30273762155829786</v>
      </c>
      <c r="AP63" s="308">
        <v>0</v>
      </c>
      <c r="AQ63" s="249">
        <v>-0.30273762155829786</v>
      </c>
      <c r="AR63" s="308">
        <v>0.30273762155829786</v>
      </c>
      <c r="AS63" s="308">
        <v>0</v>
      </c>
      <c r="AT63" s="249">
        <v>-0.30273762155829786</v>
      </c>
      <c r="AU63" s="308">
        <v>0.30273762155829786</v>
      </c>
      <c r="AV63" s="308">
        <v>0</v>
      </c>
      <c r="AW63" s="249">
        <v>-0.30273762155829786</v>
      </c>
      <c r="AX63" s="308">
        <v>0.30156344888487885</v>
      </c>
      <c r="AY63" s="308">
        <v>0</v>
      </c>
      <c r="AZ63" s="249">
        <v>-0.30156344888487885</v>
      </c>
      <c r="BA63" s="308">
        <v>0.30156344888487885</v>
      </c>
      <c r="BB63" s="308">
        <v>0</v>
      </c>
      <c r="BC63" s="249">
        <v>-0.30156344888487885</v>
      </c>
      <c r="BD63" s="308">
        <v>0.30156344888487885</v>
      </c>
      <c r="BE63" s="308">
        <v>0</v>
      </c>
      <c r="BF63" s="249">
        <v>-0.30156344888487885</v>
      </c>
      <c r="BG63" s="308">
        <v>0.30156344888487885</v>
      </c>
      <c r="BH63" s="308">
        <v>0</v>
      </c>
      <c r="BI63" s="249">
        <v>-0.30156344888487885</v>
      </c>
      <c r="BJ63" s="308">
        <v>0.30173108859242048</v>
      </c>
      <c r="BK63" s="308">
        <v>0</v>
      </c>
      <c r="BL63" s="249">
        <v>-0.30173108859242048</v>
      </c>
      <c r="BM63" s="308">
        <v>0.30184698056939091</v>
      </c>
      <c r="BN63" s="308">
        <v>0</v>
      </c>
      <c r="BO63" s="249">
        <v>-0.30184698056939091</v>
      </c>
      <c r="BP63" s="308">
        <v>0.30184698056939091</v>
      </c>
      <c r="BQ63" s="308">
        <v>0</v>
      </c>
      <c r="BR63" s="249">
        <v>-0.30184698056939091</v>
      </c>
      <c r="BS63" s="308">
        <v>0.30184698056939091</v>
      </c>
      <c r="BT63" s="308">
        <v>0</v>
      </c>
      <c r="BU63" s="249">
        <v>-0.30184698056939091</v>
      </c>
      <c r="BV63" s="308">
        <v>0.30185573345733063</v>
      </c>
      <c r="BW63" s="308">
        <v>0.25579347949562642</v>
      </c>
      <c r="BX63" s="249">
        <v>-4.6062253961704214E-2</v>
      </c>
      <c r="BY63" s="308">
        <v>0.30187900297712328</v>
      </c>
      <c r="BZ63" s="308">
        <v>0.27835990888382689</v>
      </c>
      <c r="CA63" s="249">
        <v>-2.3519094093296389E-2</v>
      </c>
      <c r="CB63" s="308">
        <v>0.30187900297712328</v>
      </c>
      <c r="CC63" s="308">
        <v>0.25366270359305049</v>
      </c>
      <c r="CD63" s="249">
        <v>-4.8216299384072792E-2</v>
      </c>
      <c r="CE63" s="308">
        <v>0.30187900297712328</v>
      </c>
      <c r="CF63" s="308">
        <v>0.27784393902278171</v>
      </c>
      <c r="CG63" s="249">
        <v>-2.4035063954341573E-2</v>
      </c>
      <c r="CH63" s="308">
        <v>0.30187900297712328</v>
      </c>
      <c r="CI63" s="308">
        <v>0.29260556712743796</v>
      </c>
      <c r="CJ63" s="249">
        <v>-9.2734358496853186E-3</v>
      </c>
      <c r="CK63" s="308">
        <v>0.30184554080571624</v>
      </c>
      <c r="CL63" s="308">
        <v>0</v>
      </c>
      <c r="CM63" s="249">
        <v>-0.30184554080571624</v>
      </c>
      <c r="CN63" s="308">
        <v>0.3018397556386655</v>
      </c>
      <c r="CO63" s="308">
        <v>0</v>
      </c>
      <c r="CP63" s="249">
        <v>-0.3018397556386655</v>
      </c>
      <c r="CQ63" s="308">
        <v>0.3018397556386655</v>
      </c>
      <c r="CR63" s="308">
        <v>0</v>
      </c>
      <c r="CS63" s="249">
        <v>-0.3018397556386655</v>
      </c>
      <c r="CT63" s="308">
        <v>0.3018397556386655</v>
      </c>
      <c r="CU63" s="308">
        <v>0</v>
      </c>
      <c r="CV63" s="249">
        <v>-0.3018397556386655</v>
      </c>
      <c r="CW63" s="308">
        <v>0.30179253617749768</v>
      </c>
      <c r="CX63" s="308">
        <v>0</v>
      </c>
      <c r="CY63" s="249">
        <v>-0.30179253617749768</v>
      </c>
      <c r="CZ63" s="308">
        <v>0.30175757575757572</v>
      </c>
      <c r="DA63" s="308">
        <v>0</v>
      </c>
      <c r="DB63" s="249">
        <v>-0.30175757575757572</v>
      </c>
      <c r="DC63" s="308">
        <v>0.30175757575757572</v>
      </c>
      <c r="DD63" s="308">
        <v>0</v>
      </c>
      <c r="DE63" s="249">
        <v>-0.30175757575757572</v>
      </c>
      <c r="DF63" s="308">
        <v>0.30175757575757572</v>
      </c>
      <c r="DG63" s="308">
        <v>0</v>
      </c>
      <c r="DH63" s="249">
        <v>-0.30175757575757572</v>
      </c>
      <c r="DI63" s="308">
        <v>0.30170605544034196</v>
      </c>
      <c r="DJ63" s="308">
        <v>0</v>
      </c>
      <c r="DK63" s="249">
        <v>-0.30170605544034196</v>
      </c>
      <c r="DL63" s="308">
        <v>0.30135875023426567</v>
      </c>
      <c r="DM63" s="308">
        <v>0</v>
      </c>
      <c r="DN63" s="249">
        <v>-0.30135875023426567</v>
      </c>
      <c r="DO63" s="308">
        <v>0.30135875023426567</v>
      </c>
      <c r="DP63" s="308">
        <v>0</v>
      </c>
      <c r="DQ63" s="249">
        <v>-0.30135875023426567</v>
      </c>
      <c r="DR63" s="308">
        <v>0.30135875023426567</v>
      </c>
      <c r="DS63" s="308">
        <v>0</v>
      </c>
      <c r="DT63" s="249">
        <v>-0.30135875023426567</v>
      </c>
      <c r="DU63" s="308">
        <v>0.30135875023426567</v>
      </c>
      <c r="DV63" s="308">
        <v>0</v>
      </c>
      <c r="DW63" s="249">
        <v>-0.30135875023426567</v>
      </c>
      <c r="DX63" s="308">
        <v>0.30169460429118672</v>
      </c>
      <c r="DY63" s="308">
        <v>0</v>
      </c>
      <c r="DZ63" s="249">
        <v>-0.30169460429118672</v>
      </c>
      <c r="EA63" s="308">
        <v>0.30180582524271848</v>
      </c>
      <c r="EB63" s="308">
        <v>0</v>
      </c>
      <c r="EC63" s="249">
        <v>-0.30180582524271848</v>
      </c>
      <c r="ED63" s="308">
        <v>0.30180582524271848</v>
      </c>
      <c r="EE63" s="308">
        <v>0</v>
      </c>
      <c r="EF63" s="249">
        <v>-0.30180582524271848</v>
      </c>
      <c r="EG63" s="308">
        <v>0.30180582524271848</v>
      </c>
      <c r="EH63" s="308">
        <v>0</v>
      </c>
      <c r="EI63" s="249">
        <v>-0.30180582524271848</v>
      </c>
      <c r="EJ63" s="308">
        <v>0.30178599760169728</v>
      </c>
      <c r="EK63" s="308">
        <v>0</v>
      </c>
      <c r="EL63" s="249">
        <v>-0.30178599760169728</v>
      </c>
      <c r="EM63" s="308">
        <v>0.30175757575757572</v>
      </c>
      <c r="EN63" s="308">
        <v>0</v>
      </c>
      <c r="EO63" s="249">
        <v>-0.30175757575757572</v>
      </c>
      <c r="EP63" s="308">
        <v>0.30175757575757572</v>
      </c>
      <c r="EQ63" s="308">
        <v>0</v>
      </c>
      <c r="ER63" s="249">
        <v>-0.30175757575757572</v>
      </c>
      <c r="ES63" s="308">
        <v>0.30175757575757572</v>
      </c>
      <c r="ET63" s="308">
        <v>0</v>
      </c>
      <c r="EU63" s="249">
        <v>-0.30175757575757572</v>
      </c>
      <c r="EV63" s="308">
        <v>0.30175757575757572</v>
      </c>
      <c r="EW63" s="308">
        <v>0</v>
      </c>
      <c r="EX63" s="249">
        <v>-0.30175757575757572</v>
      </c>
      <c r="EY63" s="308">
        <v>0.30165921211748037</v>
      </c>
      <c r="EZ63" s="308">
        <v>0</v>
      </c>
      <c r="FA63" s="249">
        <v>-0.30165921211748037</v>
      </c>
      <c r="FB63" s="308">
        <v>0.30165921211748037</v>
      </c>
      <c r="FC63" s="308">
        <v>0</v>
      </c>
      <c r="FD63" s="249">
        <v>-0.30165921211748037</v>
      </c>
      <c r="FE63" s="308">
        <v>0.30165921211748037</v>
      </c>
      <c r="FF63" s="308">
        <v>0</v>
      </c>
      <c r="FG63" s="249">
        <v>-0.30165921211748037</v>
      </c>
      <c r="FH63" s="308">
        <v>0.30165921211748037</v>
      </c>
      <c r="FI63" s="308">
        <v>0</v>
      </c>
      <c r="FJ63" s="249">
        <v>-0.30165921211748037</v>
      </c>
      <c r="FK63" s="308">
        <v>0.30172862171235043</v>
      </c>
      <c r="FL63" s="308">
        <v>0</v>
      </c>
      <c r="FM63" s="249">
        <v>-0.30172862171235043</v>
      </c>
      <c r="FN63" s="308">
        <v>0.30175757575757572</v>
      </c>
      <c r="FO63" s="308">
        <v>0</v>
      </c>
      <c r="FP63" s="249">
        <v>-0.30175757575757572</v>
      </c>
      <c r="FQ63" s="308">
        <v>0.30175757575757572</v>
      </c>
      <c r="FR63" s="308">
        <v>0</v>
      </c>
      <c r="FS63" s="249">
        <v>-0.30175757575757572</v>
      </c>
      <c r="FT63" s="308">
        <v>0.30175757575757572</v>
      </c>
      <c r="FU63" s="308">
        <v>0</v>
      </c>
      <c r="FV63" s="249">
        <v>-0.30175757575757572</v>
      </c>
      <c r="FW63" s="308">
        <v>0.30175757575757572</v>
      </c>
      <c r="FX63" s="308">
        <v>0</v>
      </c>
      <c r="FY63" s="249">
        <v>-0.30175757575757572</v>
      </c>
      <c r="FZ63" s="308">
        <v>0</v>
      </c>
      <c r="GA63" s="308">
        <v>0</v>
      </c>
      <c r="GB63" s="249">
        <v>0</v>
      </c>
      <c r="GC63" s="308">
        <v>0</v>
      </c>
      <c r="GD63" s="308">
        <v>0</v>
      </c>
      <c r="GE63" s="249">
        <v>0</v>
      </c>
      <c r="GF63" s="308">
        <v>0</v>
      </c>
      <c r="GG63" s="308">
        <v>0</v>
      </c>
      <c r="GH63" s="249">
        <v>0</v>
      </c>
      <c r="GI63" s="308">
        <v>0</v>
      </c>
      <c r="GJ63" s="308">
        <v>0</v>
      </c>
      <c r="GK63" s="249">
        <v>0</v>
      </c>
      <c r="GL63" s="308">
        <v>0</v>
      </c>
      <c r="GM63" s="308">
        <v>0</v>
      </c>
      <c r="GN63" s="249">
        <v>0</v>
      </c>
      <c r="GO63" s="308">
        <v>0</v>
      </c>
      <c r="GP63" s="308">
        <v>0</v>
      </c>
      <c r="GQ63" s="249">
        <v>0</v>
      </c>
    </row>
    <row r="64" spans="1:199" s="314" customFormat="1" ht="6.6" x14ac:dyDescent="0.15">
      <c r="A64" s="311"/>
      <c r="B64" s="311"/>
      <c r="C64" s="311"/>
      <c r="D64" s="311"/>
      <c r="E64" s="311"/>
      <c r="F64" s="311"/>
      <c r="G64" s="311"/>
      <c r="H64" s="311"/>
      <c r="I64" s="311"/>
      <c r="J64" s="311"/>
      <c r="K64" s="311"/>
      <c r="L64" s="311"/>
      <c r="M64" s="311"/>
      <c r="N64" s="311"/>
      <c r="O64" s="311"/>
      <c r="P64" s="311"/>
      <c r="Q64" s="311"/>
      <c r="R64" s="312"/>
      <c r="S64" s="313"/>
      <c r="T64" s="375"/>
      <c r="U64" s="376"/>
      <c r="V64" s="313"/>
      <c r="W64" s="313"/>
      <c r="X64" s="313"/>
      <c r="Y64" s="354"/>
      <c r="Z64" s="344"/>
      <c r="AA64" s="313"/>
      <c r="AB64" s="354"/>
      <c r="AC64" s="313"/>
      <c r="AD64" s="313"/>
      <c r="AE64" s="354"/>
      <c r="AF64" s="313"/>
      <c r="AG64" s="313"/>
      <c r="AH64" s="354"/>
      <c r="AI64" s="313"/>
      <c r="AJ64" s="313"/>
      <c r="AK64" s="354"/>
      <c r="AL64" s="313"/>
      <c r="AM64" s="313"/>
      <c r="AN64" s="354"/>
      <c r="AO64" s="313"/>
      <c r="AP64" s="313"/>
      <c r="AQ64" s="354"/>
      <c r="AR64" s="313"/>
      <c r="AS64" s="313"/>
      <c r="AT64" s="354"/>
      <c r="AU64" s="313"/>
      <c r="AV64" s="313"/>
      <c r="AW64" s="354"/>
      <c r="AX64" s="313"/>
      <c r="AY64" s="313"/>
      <c r="AZ64" s="354"/>
      <c r="BA64" s="313"/>
      <c r="BB64" s="313"/>
      <c r="BC64" s="354"/>
      <c r="BD64" s="313"/>
      <c r="BE64" s="313"/>
      <c r="BF64" s="354"/>
      <c r="BG64" s="313"/>
      <c r="BH64" s="313"/>
      <c r="BI64" s="354"/>
      <c r="BJ64" s="313"/>
      <c r="BK64" s="313"/>
      <c r="BL64" s="354"/>
      <c r="BM64" s="313"/>
      <c r="BN64" s="313"/>
      <c r="BO64" s="354"/>
      <c r="BP64" s="313"/>
      <c r="BQ64" s="313"/>
      <c r="BR64" s="354"/>
      <c r="BS64" s="313"/>
      <c r="BT64" s="313"/>
      <c r="BU64" s="354"/>
      <c r="BV64" s="313"/>
      <c r="BW64" s="313"/>
      <c r="BX64" s="354"/>
      <c r="BY64" s="313"/>
      <c r="BZ64" s="313"/>
      <c r="CA64" s="354"/>
      <c r="CB64" s="313"/>
      <c r="CC64" s="313"/>
      <c r="CD64" s="354"/>
      <c r="CE64" s="313"/>
      <c r="CF64" s="313"/>
      <c r="CG64" s="354"/>
      <c r="CH64" s="313"/>
      <c r="CI64" s="313"/>
      <c r="CJ64" s="354"/>
      <c r="CK64" s="313"/>
      <c r="CL64" s="313"/>
      <c r="CM64" s="354"/>
      <c r="CN64" s="313"/>
      <c r="CO64" s="313"/>
      <c r="CP64" s="354"/>
      <c r="CQ64" s="313"/>
      <c r="CR64" s="313"/>
      <c r="CS64" s="354"/>
      <c r="CT64" s="313"/>
      <c r="CU64" s="313"/>
      <c r="CV64" s="354"/>
      <c r="CW64" s="313"/>
      <c r="CX64" s="313"/>
      <c r="CY64" s="354"/>
      <c r="CZ64" s="313"/>
      <c r="DA64" s="313"/>
      <c r="DB64" s="354"/>
      <c r="DC64" s="313"/>
      <c r="DD64" s="313"/>
      <c r="DE64" s="354"/>
      <c r="DF64" s="313"/>
      <c r="DG64" s="313"/>
      <c r="DH64" s="354"/>
      <c r="DI64" s="313"/>
      <c r="DJ64" s="313"/>
      <c r="DK64" s="354"/>
      <c r="DL64" s="313"/>
      <c r="DM64" s="313"/>
      <c r="DN64" s="354"/>
      <c r="DO64" s="313"/>
      <c r="DP64" s="313"/>
      <c r="DQ64" s="354"/>
      <c r="DR64" s="313"/>
      <c r="DS64" s="313"/>
      <c r="DT64" s="354"/>
      <c r="DU64" s="313"/>
      <c r="DV64" s="313"/>
      <c r="DW64" s="354"/>
      <c r="DX64" s="313"/>
      <c r="DY64" s="313"/>
      <c r="DZ64" s="354"/>
      <c r="EA64" s="313"/>
      <c r="EB64" s="313"/>
      <c r="EC64" s="354"/>
      <c r="ED64" s="313"/>
      <c r="EE64" s="313"/>
      <c r="EF64" s="354"/>
      <c r="EG64" s="313"/>
      <c r="EH64" s="313"/>
      <c r="EI64" s="354"/>
      <c r="EJ64" s="313"/>
      <c r="EK64" s="313"/>
      <c r="EL64" s="354"/>
      <c r="EM64" s="313"/>
      <c r="EN64" s="313"/>
      <c r="EO64" s="354"/>
      <c r="EP64" s="313"/>
      <c r="EQ64" s="313"/>
      <c r="ER64" s="354"/>
      <c r="ES64" s="313"/>
      <c r="ET64" s="313"/>
      <c r="EU64" s="354"/>
      <c r="EV64" s="313"/>
      <c r="EW64" s="313"/>
      <c r="EX64" s="354"/>
      <c r="EY64" s="313"/>
      <c r="EZ64" s="313"/>
      <c r="FA64" s="354"/>
      <c r="FB64" s="313"/>
      <c r="FC64" s="313"/>
      <c r="FD64" s="354"/>
      <c r="FE64" s="313"/>
      <c r="FF64" s="313"/>
      <c r="FG64" s="354"/>
      <c r="FH64" s="313"/>
      <c r="FI64" s="313"/>
      <c r="FJ64" s="354"/>
      <c r="FK64" s="313"/>
      <c r="FL64" s="313"/>
      <c r="FM64" s="354"/>
      <c r="FN64" s="313"/>
      <c r="FO64" s="313"/>
      <c r="FP64" s="354"/>
      <c r="FQ64" s="313"/>
      <c r="FR64" s="313"/>
      <c r="FS64" s="354"/>
      <c r="FT64" s="313"/>
      <c r="FU64" s="313"/>
      <c r="FV64" s="354"/>
      <c r="FW64" s="313"/>
      <c r="FX64" s="313"/>
      <c r="FY64" s="354"/>
      <c r="FZ64" s="313"/>
      <c r="GA64" s="313"/>
      <c r="GB64" s="354"/>
      <c r="GC64" s="313"/>
      <c r="GD64" s="313"/>
      <c r="GE64" s="354"/>
      <c r="GF64" s="313"/>
      <c r="GG64" s="313"/>
      <c r="GH64" s="354"/>
      <c r="GI64" s="313"/>
      <c r="GJ64" s="313"/>
      <c r="GK64" s="354"/>
      <c r="GL64" s="313"/>
      <c r="GM64" s="313"/>
      <c r="GN64" s="354"/>
      <c r="GO64" s="313"/>
      <c r="GP64" s="313"/>
      <c r="GQ64" s="354"/>
    </row>
    <row r="65" spans="1:199" s="19" customFormat="1" ht="10.199999999999999" x14ac:dyDescent="0.2">
      <c r="A65" s="18"/>
      <c r="B65" s="18"/>
      <c r="C65" s="18"/>
      <c r="D65" s="18"/>
      <c r="E65" s="18"/>
      <c r="F65" s="97"/>
      <c r="G65" s="18" t="s">
        <v>425</v>
      </c>
      <c r="H65" s="18"/>
      <c r="I65" s="18"/>
      <c r="J65" s="18" t="s">
        <v>8</v>
      </c>
      <c r="K65" s="18"/>
      <c r="L65" s="18"/>
      <c r="M65" s="18"/>
      <c r="N65" s="18"/>
      <c r="O65" s="18"/>
      <c r="P65" s="18"/>
      <c r="Q65" s="18"/>
      <c r="R65" s="309">
        <v>0.20000000000000012</v>
      </c>
      <c r="S65" s="310">
        <v>0.30000000000000004</v>
      </c>
      <c r="T65" s="371">
        <v>9.9999999999999922E-2</v>
      </c>
      <c r="U65" s="377"/>
      <c r="V65" s="310"/>
      <c r="W65" s="310">
        <v>0.2</v>
      </c>
      <c r="X65" s="310">
        <v>0</v>
      </c>
      <c r="Y65" s="353">
        <v>-0.2</v>
      </c>
      <c r="Z65" s="345">
        <v>0.2</v>
      </c>
      <c r="AA65" s="310">
        <v>0</v>
      </c>
      <c r="AB65" s="353">
        <v>-0.2</v>
      </c>
      <c r="AC65" s="310">
        <v>0.2</v>
      </c>
      <c r="AD65" s="310">
        <v>0</v>
      </c>
      <c r="AE65" s="353">
        <v>-0.2</v>
      </c>
      <c r="AF65" s="310">
        <v>0.2</v>
      </c>
      <c r="AG65" s="310">
        <v>0</v>
      </c>
      <c r="AH65" s="353">
        <v>-0.2</v>
      </c>
      <c r="AI65" s="310">
        <v>0.2</v>
      </c>
      <c r="AJ65" s="310">
        <v>0</v>
      </c>
      <c r="AK65" s="353">
        <v>-0.2</v>
      </c>
      <c r="AL65" s="310">
        <v>0.20000000000000004</v>
      </c>
      <c r="AM65" s="310">
        <v>0</v>
      </c>
      <c r="AN65" s="353">
        <v>-0.20000000000000004</v>
      </c>
      <c r="AO65" s="310">
        <v>0.20000000000000004</v>
      </c>
      <c r="AP65" s="310">
        <v>0</v>
      </c>
      <c r="AQ65" s="353">
        <v>-0.20000000000000004</v>
      </c>
      <c r="AR65" s="310">
        <v>0.20000000000000004</v>
      </c>
      <c r="AS65" s="310">
        <v>0</v>
      </c>
      <c r="AT65" s="353">
        <v>-0.20000000000000004</v>
      </c>
      <c r="AU65" s="310">
        <v>0.20000000000000004</v>
      </c>
      <c r="AV65" s="310">
        <v>0</v>
      </c>
      <c r="AW65" s="353">
        <v>-0.20000000000000004</v>
      </c>
      <c r="AX65" s="310">
        <v>0.19999999999999998</v>
      </c>
      <c r="AY65" s="310">
        <v>0</v>
      </c>
      <c r="AZ65" s="353">
        <v>-0.19999999999999998</v>
      </c>
      <c r="BA65" s="310">
        <v>0.19999999999999998</v>
      </c>
      <c r="BB65" s="310">
        <v>0</v>
      </c>
      <c r="BC65" s="353">
        <v>-0.19999999999999998</v>
      </c>
      <c r="BD65" s="310">
        <v>0.19999999999999998</v>
      </c>
      <c r="BE65" s="310">
        <v>0</v>
      </c>
      <c r="BF65" s="353">
        <v>-0.19999999999999998</v>
      </c>
      <c r="BG65" s="310">
        <v>0.19999999999999998</v>
      </c>
      <c r="BH65" s="310">
        <v>0</v>
      </c>
      <c r="BI65" s="353">
        <v>-0.19999999999999998</v>
      </c>
      <c r="BJ65" s="310">
        <v>0.19999999999999998</v>
      </c>
      <c r="BK65" s="310">
        <v>0</v>
      </c>
      <c r="BL65" s="353">
        <v>-0.19999999999999998</v>
      </c>
      <c r="BM65" s="310">
        <v>0.2</v>
      </c>
      <c r="BN65" s="310">
        <v>0</v>
      </c>
      <c r="BO65" s="353">
        <v>-0.2</v>
      </c>
      <c r="BP65" s="310">
        <v>0.2</v>
      </c>
      <c r="BQ65" s="310">
        <v>0</v>
      </c>
      <c r="BR65" s="353">
        <v>-0.2</v>
      </c>
      <c r="BS65" s="310">
        <v>0.2</v>
      </c>
      <c r="BT65" s="310">
        <v>0</v>
      </c>
      <c r="BU65" s="353">
        <v>-0.2</v>
      </c>
      <c r="BV65" s="310">
        <v>0.2</v>
      </c>
      <c r="BW65" s="310">
        <v>0.3</v>
      </c>
      <c r="BX65" s="353">
        <v>9.9999999999999978E-2</v>
      </c>
      <c r="BY65" s="310">
        <v>0.2</v>
      </c>
      <c r="BZ65" s="310">
        <v>0.3</v>
      </c>
      <c r="CA65" s="353">
        <v>9.9999999999999978E-2</v>
      </c>
      <c r="CB65" s="310">
        <v>0.2</v>
      </c>
      <c r="CC65" s="310">
        <v>0.30000000000000004</v>
      </c>
      <c r="CD65" s="353">
        <v>0.10000000000000003</v>
      </c>
      <c r="CE65" s="310">
        <v>0.2</v>
      </c>
      <c r="CF65" s="310">
        <v>0</v>
      </c>
      <c r="CG65" s="353">
        <v>-0.2</v>
      </c>
      <c r="CH65" s="310">
        <v>0.2</v>
      </c>
      <c r="CI65" s="310">
        <v>0</v>
      </c>
      <c r="CJ65" s="353">
        <v>-0.2</v>
      </c>
      <c r="CK65" s="310">
        <v>0.2</v>
      </c>
      <c r="CL65" s="310">
        <v>0</v>
      </c>
      <c r="CM65" s="353">
        <v>-0.2</v>
      </c>
      <c r="CN65" s="310">
        <v>0.2</v>
      </c>
      <c r="CO65" s="310">
        <v>0</v>
      </c>
      <c r="CP65" s="353">
        <v>-0.2</v>
      </c>
      <c r="CQ65" s="310">
        <v>0.2</v>
      </c>
      <c r="CR65" s="310">
        <v>0</v>
      </c>
      <c r="CS65" s="353">
        <v>-0.2</v>
      </c>
      <c r="CT65" s="310">
        <v>0.2</v>
      </c>
      <c r="CU65" s="310">
        <v>0</v>
      </c>
      <c r="CV65" s="353">
        <v>-0.2</v>
      </c>
      <c r="CW65" s="310">
        <v>0.2</v>
      </c>
      <c r="CX65" s="310">
        <v>0</v>
      </c>
      <c r="CY65" s="353">
        <v>-0.2</v>
      </c>
      <c r="CZ65" s="310">
        <v>0.2</v>
      </c>
      <c r="DA65" s="310">
        <v>0</v>
      </c>
      <c r="DB65" s="353">
        <v>-0.2</v>
      </c>
      <c r="DC65" s="310">
        <v>0.2</v>
      </c>
      <c r="DD65" s="310">
        <v>0</v>
      </c>
      <c r="DE65" s="353">
        <v>-0.2</v>
      </c>
      <c r="DF65" s="310">
        <v>0.2</v>
      </c>
      <c r="DG65" s="310">
        <v>0</v>
      </c>
      <c r="DH65" s="353">
        <v>-0.2</v>
      </c>
      <c r="DI65" s="310">
        <v>0.19999999999999998</v>
      </c>
      <c r="DJ65" s="310">
        <v>0</v>
      </c>
      <c r="DK65" s="353">
        <v>-0.19999999999999998</v>
      </c>
      <c r="DL65" s="310">
        <v>0.2</v>
      </c>
      <c r="DM65" s="310">
        <v>0</v>
      </c>
      <c r="DN65" s="353">
        <v>-0.2</v>
      </c>
      <c r="DO65" s="310">
        <v>0.2</v>
      </c>
      <c r="DP65" s="310">
        <v>0</v>
      </c>
      <c r="DQ65" s="353">
        <v>-0.2</v>
      </c>
      <c r="DR65" s="310">
        <v>0.2</v>
      </c>
      <c r="DS65" s="310">
        <v>0</v>
      </c>
      <c r="DT65" s="353">
        <v>-0.2</v>
      </c>
      <c r="DU65" s="310">
        <v>0.2</v>
      </c>
      <c r="DV65" s="310">
        <v>0</v>
      </c>
      <c r="DW65" s="353">
        <v>-0.2</v>
      </c>
      <c r="DX65" s="310">
        <v>0.2</v>
      </c>
      <c r="DY65" s="310">
        <v>0</v>
      </c>
      <c r="DZ65" s="353">
        <v>-0.2</v>
      </c>
      <c r="EA65" s="310">
        <v>0.2</v>
      </c>
      <c r="EB65" s="310">
        <v>0</v>
      </c>
      <c r="EC65" s="353">
        <v>-0.2</v>
      </c>
      <c r="ED65" s="310">
        <v>0.2</v>
      </c>
      <c r="EE65" s="310">
        <v>0</v>
      </c>
      <c r="EF65" s="353">
        <v>-0.2</v>
      </c>
      <c r="EG65" s="310">
        <v>0.2</v>
      </c>
      <c r="EH65" s="310">
        <v>0</v>
      </c>
      <c r="EI65" s="353">
        <v>-0.2</v>
      </c>
      <c r="EJ65" s="310">
        <v>0.19999999999999998</v>
      </c>
      <c r="EK65" s="310">
        <v>0</v>
      </c>
      <c r="EL65" s="353">
        <v>-0.19999999999999998</v>
      </c>
      <c r="EM65" s="310">
        <v>0.2</v>
      </c>
      <c r="EN65" s="310">
        <v>0</v>
      </c>
      <c r="EO65" s="353">
        <v>-0.2</v>
      </c>
      <c r="EP65" s="310">
        <v>0.2</v>
      </c>
      <c r="EQ65" s="310">
        <v>0</v>
      </c>
      <c r="ER65" s="353">
        <v>-0.2</v>
      </c>
      <c r="ES65" s="310">
        <v>0.2</v>
      </c>
      <c r="ET65" s="310">
        <v>0</v>
      </c>
      <c r="EU65" s="353">
        <v>-0.2</v>
      </c>
      <c r="EV65" s="310">
        <v>0.2</v>
      </c>
      <c r="EW65" s="310">
        <v>0</v>
      </c>
      <c r="EX65" s="353">
        <v>-0.2</v>
      </c>
      <c r="EY65" s="310">
        <v>0.19999999999999996</v>
      </c>
      <c r="EZ65" s="310">
        <v>0</v>
      </c>
      <c r="FA65" s="353">
        <v>-0.19999999999999996</v>
      </c>
      <c r="FB65" s="310">
        <v>0.19999999999999996</v>
      </c>
      <c r="FC65" s="310">
        <v>0</v>
      </c>
      <c r="FD65" s="353">
        <v>-0.19999999999999996</v>
      </c>
      <c r="FE65" s="310">
        <v>0.19999999999999996</v>
      </c>
      <c r="FF65" s="310">
        <v>0</v>
      </c>
      <c r="FG65" s="353">
        <v>-0.19999999999999996</v>
      </c>
      <c r="FH65" s="310">
        <v>0.19999999999999996</v>
      </c>
      <c r="FI65" s="310">
        <v>0</v>
      </c>
      <c r="FJ65" s="353">
        <v>-0.19999999999999996</v>
      </c>
      <c r="FK65" s="310">
        <v>0.2</v>
      </c>
      <c r="FL65" s="310">
        <v>0</v>
      </c>
      <c r="FM65" s="353">
        <v>-0.2</v>
      </c>
      <c r="FN65" s="310">
        <v>0.2</v>
      </c>
      <c r="FO65" s="310">
        <v>0</v>
      </c>
      <c r="FP65" s="353">
        <v>-0.2</v>
      </c>
      <c r="FQ65" s="310">
        <v>0.2</v>
      </c>
      <c r="FR65" s="310">
        <v>0</v>
      </c>
      <c r="FS65" s="353">
        <v>-0.2</v>
      </c>
      <c r="FT65" s="310">
        <v>0.2</v>
      </c>
      <c r="FU65" s="310">
        <v>0</v>
      </c>
      <c r="FV65" s="353">
        <v>-0.2</v>
      </c>
      <c r="FW65" s="310">
        <v>0.2</v>
      </c>
      <c r="FX65" s="310">
        <v>0</v>
      </c>
      <c r="FY65" s="353">
        <v>-0.2</v>
      </c>
      <c r="FZ65" s="310">
        <v>0</v>
      </c>
      <c r="GA65" s="310">
        <v>0</v>
      </c>
      <c r="GB65" s="353">
        <v>0</v>
      </c>
      <c r="GC65" s="310">
        <v>0</v>
      </c>
      <c r="GD65" s="310">
        <v>0</v>
      </c>
      <c r="GE65" s="353">
        <v>0</v>
      </c>
      <c r="GF65" s="310">
        <v>0</v>
      </c>
      <c r="GG65" s="310">
        <v>0</v>
      </c>
      <c r="GH65" s="353">
        <v>0</v>
      </c>
      <c r="GI65" s="310">
        <v>0</v>
      </c>
      <c r="GJ65" s="310">
        <v>0</v>
      </c>
      <c r="GK65" s="353">
        <v>0</v>
      </c>
      <c r="GL65" s="310">
        <v>0</v>
      </c>
      <c r="GM65" s="310">
        <v>0</v>
      </c>
      <c r="GN65" s="353">
        <v>0</v>
      </c>
      <c r="GO65" s="310">
        <v>0</v>
      </c>
      <c r="GP65" s="310">
        <v>0</v>
      </c>
      <c r="GQ65" s="353">
        <v>0</v>
      </c>
    </row>
    <row r="66" spans="1:199" s="19" customFormat="1" ht="10.199999999999999" x14ac:dyDescent="0.2">
      <c r="A66" s="18"/>
      <c r="B66" s="18"/>
      <c r="C66" s="18"/>
      <c r="D66" s="18"/>
      <c r="E66" s="18"/>
      <c r="F66" s="97"/>
      <c r="G66" s="18" t="s">
        <v>426</v>
      </c>
      <c r="H66" s="18"/>
      <c r="I66" s="18"/>
      <c r="J66" s="18" t="s">
        <v>8</v>
      </c>
      <c r="K66" s="18"/>
      <c r="L66" s="18"/>
      <c r="M66" s="18"/>
      <c r="N66" s="18"/>
      <c r="O66" s="18"/>
      <c r="P66" s="18"/>
      <c r="Q66" s="18"/>
      <c r="R66" s="309">
        <v>0.2186120177765867</v>
      </c>
      <c r="S66" s="310">
        <v>0.3000000000000001</v>
      </c>
      <c r="T66" s="371">
        <v>8.1387982223413396E-2</v>
      </c>
      <c r="U66" s="377"/>
      <c r="V66" s="310"/>
      <c r="W66" s="310">
        <v>0.20000000000000004</v>
      </c>
      <c r="X66" s="310">
        <v>0</v>
      </c>
      <c r="Y66" s="353">
        <v>-0.20000000000000004</v>
      </c>
      <c r="Z66" s="345">
        <v>0.19999999999999998</v>
      </c>
      <c r="AA66" s="310">
        <v>0</v>
      </c>
      <c r="AB66" s="353">
        <v>-0.19999999999999998</v>
      </c>
      <c r="AC66" s="310">
        <v>0.19999999999999998</v>
      </c>
      <c r="AD66" s="310">
        <v>0</v>
      </c>
      <c r="AE66" s="353">
        <v>-0.19999999999999998</v>
      </c>
      <c r="AF66" s="310">
        <v>0.19999999999999998</v>
      </c>
      <c r="AG66" s="310">
        <v>0</v>
      </c>
      <c r="AH66" s="353">
        <v>-0.19999999999999998</v>
      </c>
      <c r="AI66" s="310">
        <v>0.19999999999999998</v>
      </c>
      <c r="AJ66" s="310">
        <v>0</v>
      </c>
      <c r="AK66" s="353">
        <v>-0.19999999999999998</v>
      </c>
      <c r="AL66" s="310">
        <v>0.21999999999999997</v>
      </c>
      <c r="AM66" s="310">
        <v>0</v>
      </c>
      <c r="AN66" s="353">
        <v>-0.21999999999999997</v>
      </c>
      <c r="AO66" s="310">
        <v>0.21999999999999997</v>
      </c>
      <c r="AP66" s="310">
        <v>0</v>
      </c>
      <c r="AQ66" s="353">
        <v>-0.21999999999999997</v>
      </c>
      <c r="AR66" s="310">
        <v>0.21999999999999997</v>
      </c>
      <c r="AS66" s="310">
        <v>0</v>
      </c>
      <c r="AT66" s="353">
        <v>-0.21999999999999997</v>
      </c>
      <c r="AU66" s="310">
        <v>0.21999999999999997</v>
      </c>
      <c r="AV66" s="310">
        <v>0</v>
      </c>
      <c r="AW66" s="353">
        <v>-0.21999999999999997</v>
      </c>
      <c r="AX66" s="310">
        <v>0.22</v>
      </c>
      <c r="AY66" s="310">
        <v>0</v>
      </c>
      <c r="AZ66" s="353">
        <v>-0.22</v>
      </c>
      <c r="BA66" s="310">
        <v>0.22</v>
      </c>
      <c r="BB66" s="310">
        <v>0</v>
      </c>
      <c r="BC66" s="353">
        <v>-0.22</v>
      </c>
      <c r="BD66" s="310">
        <v>0.22</v>
      </c>
      <c r="BE66" s="310">
        <v>0</v>
      </c>
      <c r="BF66" s="353">
        <v>-0.22</v>
      </c>
      <c r="BG66" s="310">
        <v>0.22</v>
      </c>
      <c r="BH66" s="310">
        <v>0</v>
      </c>
      <c r="BI66" s="353">
        <v>-0.22</v>
      </c>
      <c r="BJ66" s="310">
        <v>0.22</v>
      </c>
      <c r="BK66" s="310">
        <v>0</v>
      </c>
      <c r="BL66" s="353">
        <v>-0.22</v>
      </c>
      <c r="BM66" s="310">
        <v>0.21999999999999997</v>
      </c>
      <c r="BN66" s="310">
        <v>0</v>
      </c>
      <c r="BO66" s="353">
        <v>-0.21999999999999997</v>
      </c>
      <c r="BP66" s="310">
        <v>0.21999999999999997</v>
      </c>
      <c r="BQ66" s="310">
        <v>0</v>
      </c>
      <c r="BR66" s="353">
        <v>-0.21999999999999997</v>
      </c>
      <c r="BS66" s="310">
        <v>0.21999999999999997</v>
      </c>
      <c r="BT66" s="310">
        <v>0</v>
      </c>
      <c r="BU66" s="353">
        <v>-0.21999999999999997</v>
      </c>
      <c r="BV66" s="310">
        <v>0.22</v>
      </c>
      <c r="BW66" s="310">
        <v>0</v>
      </c>
      <c r="BX66" s="353">
        <v>-0.22</v>
      </c>
      <c r="BY66" s="310">
        <v>0.22</v>
      </c>
      <c r="BZ66" s="310">
        <v>0.3</v>
      </c>
      <c r="CA66" s="353">
        <v>7.9999999999999988E-2</v>
      </c>
      <c r="CB66" s="310">
        <v>0.22</v>
      </c>
      <c r="CC66" s="310">
        <v>0.3000000000000001</v>
      </c>
      <c r="CD66" s="353">
        <v>8.0000000000000099E-2</v>
      </c>
      <c r="CE66" s="310">
        <v>0.22</v>
      </c>
      <c r="CF66" s="310">
        <v>0</v>
      </c>
      <c r="CG66" s="353">
        <v>-0.22</v>
      </c>
      <c r="CH66" s="310">
        <v>0.22</v>
      </c>
      <c r="CI66" s="310">
        <v>0</v>
      </c>
      <c r="CJ66" s="353">
        <v>-0.22</v>
      </c>
      <c r="CK66" s="310">
        <v>0.21999999999999997</v>
      </c>
      <c r="CL66" s="310">
        <v>0</v>
      </c>
      <c r="CM66" s="353">
        <v>-0.21999999999999997</v>
      </c>
      <c r="CN66" s="310">
        <v>0.21999999999999997</v>
      </c>
      <c r="CO66" s="310">
        <v>0</v>
      </c>
      <c r="CP66" s="353">
        <v>-0.21999999999999997</v>
      </c>
      <c r="CQ66" s="310">
        <v>0.21999999999999997</v>
      </c>
      <c r="CR66" s="310">
        <v>0</v>
      </c>
      <c r="CS66" s="353">
        <v>-0.21999999999999997</v>
      </c>
      <c r="CT66" s="310">
        <v>0.21999999999999997</v>
      </c>
      <c r="CU66" s="310">
        <v>0</v>
      </c>
      <c r="CV66" s="353">
        <v>-0.21999999999999997</v>
      </c>
      <c r="CW66" s="310">
        <v>0.21999999999999997</v>
      </c>
      <c r="CX66" s="310">
        <v>0</v>
      </c>
      <c r="CY66" s="353">
        <v>-0.21999999999999997</v>
      </c>
      <c r="CZ66" s="310">
        <v>0.21999999999999997</v>
      </c>
      <c r="DA66" s="310">
        <v>0</v>
      </c>
      <c r="DB66" s="353">
        <v>-0.21999999999999997</v>
      </c>
      <c r="DC66" s="310">
        <v>0.21999999999999997</v>
      </c>
      <c r="DD66" s="310">
        <v>0</v>
      </c>
      <c r="DE66" s="353">
        <v>-0.21999999999999997</v>
      </c>
      <c r="DF66" s="310">
        <v>0.21999999999999997</v>
      </c>
      <c r="DG66" s="310">
        <v>0</v>
      </c>
      <c r="DH66" s="353">
        <v>-0.21999999999999997</v>
      </c>
      <c r="DI66" s="310">
        <v>0.22000000000000003</v>
      </c>
      <c r="DJ66" s="310">
        <v>0</v>
      </c>
      <c r="DK66" s="353">
        <v>-0.22000000000000003</v>
      </c>
      <c r="DL66" s="310">
        <v>0.22000000000000006</v>
      </c>
      <c r="DM66" s="310">
        <v>0</v>
      </c>
      <c r="DN66" s="353">
        <v>-0.22000000000000006</v>
      </c>
      <c r="DO66" s="310">
        <v>0.22000000000000006</v>
      </c>
      <c r="DP66" s="310">
        <v>0</v>
      </c>
      <c r="DQ66" s="353">
        <v>-0.22000000000000006</v>
      </c>
      <c r="DR66" s="310">
        <v>0.22000000000000006</v>
      </c>
      <c r="DS66" s="310">
        <v>0</v>
      </c>
      <c r="DT66" s="353">
        <v>-0.22000000000000006</v>
      </c>
      <c r="DU66" s="310">
        <v>0.22000000000000006</v>
      </c>
      <c r="DV66" s="310">
        <v>0</v>
      </c>
      <c r="DW66" s="353">
        <v>-0.22000000000000006</v>
      </c>
      <c r="DX66" s="310">
        <v>0.22</v>
      </c>
      <c r="DY66" s="310">
        <v>0</v>
      </c>
      <c r="DZ66" s="353">
        <v>-0.22</v>
      </c>
      <c r="EA66" s="310">
        <v>0.22000000000000003</v>
      </c>
      <c r="EB66" s="310">
        <v>0</v>
      </c>
      <c r="EC66" s="353">
        <v>-0.22000000000000003</v>
      </c>
      <c r="ED66" s="310">
        <v>0.22000000000000003</v>
      </c>
      <c r="EE66" s="310">
        <v>0</v>
      </c>
      <c r="EF66" s="353">
        <v>-0.22000000000000003</v>
      </c>
      <c r="EG66" s="310">
        <v>0.22000000000000003</v>
      </c>
      <c r="EH66" s="310">
        <v>0</v>
      </c>
      <c r="EI66" s="353">
        <v>-0.22000000000000003</v>
      </c>
      <c r="EJ66" s="310">
        <v>0.22000000000000003</v>
      </c>
      <c r="EK66" s="310">
        <v>0</v>
      </c>
      <c r="EL66" s="353">
        <v>-0.22000000000000003</v>
      </c>
      <c r="EM66" s="310">
        <v>0.21999999999999997</v>
      </c>
      <c r="EN66" s="310">
        <v>0</v>
      </c>
      <c r="EO66" s="353">
        <v>-0.21999999999999997</v>
      </c>
      <c r="EP66" s="310">
        <v>0.21999999999999997</v>
      </c>
      <c r="EQ66" s="310">
        <v>0</v>
      </c>
      <c r="ER66" s="353">
        <v>-0.21999999999999997</v>
      </c>
      <c r="ES66" s="310">
        <v>0.21999999999999997</v>
      </c>
      <c r="ET66" s="310">
        <v>0</v>
      </c>
      <c r="EU66" s="353">
        <v>-0.21999999999999997</v>
      </c>
      <c r="EV66" s="310">
        <v>0.21999999999999997</v>
      </c>
      <c r="EW66" s="310">
        <v>0</v>
      </c>
      <c r="EX66" s="353">
        <v>-0.21999999999999997</v>
      </c>
      <c r="EY66" s="310">
        <v>0.22</v>
      </c>
      <c r="EZ66" s="310">
        <v>0</v>
      </c>
      <c r="FA66" s="353">
        <v>-0.22</v>
      </c>
      <c r="FB66" s="310">
        <v>0.22</v>
      </c>
      <c r="FC66" s="310">
        <v>0</v>
      </c>
      <c r="FD66" s="353">
        <v>-0.22</v>
      </c>
      <c r="FE66" s="310">
        <v>0.22</v>
      </c>
      <c r="FF66" s="310">
        <v>0</v>
      </c>
      <c r="FG66" s="353">
        <v>-0.22</v>
      </c>
      <c r="FH66" s="310">
        <v>0.22</v>
      </c>
      <c r="FI66" s="310">
        <v>0</v>
      </c>
      <c r="FJ66" s="353">
        <v>-0.22</v>
      </c>
      <c r="FK66" s="310">
        <v>0.22</v>
      </c>
      <c r="FL66" s="310">
        <v>0</v>
      </c>
      <c r="FM66" s="353">
        <v>-0.22</v>
      </c>
      <c r="FN66" s="310">
        <v>0.21999999999999997</v>
      </c>
      <c r="FO66" s="310">
        <v>0</v>
      </c>
      <c r="FP66" s="353">
        <v>-0.21999999999999997</v>
      </c>
      <c r="FQ66" s="310">
        <v>0.21999999999999997</v>
      </c>
      <c r="FR66" s="310">
        <v>0</v>
      </c>
      <c r="FS66" s="353">
        <v>-0.21999999999999997</v>
      </c>
      <c r="FT66" s="310">
        <v>0.21999999999999997</v>
      </c>
      <c r="FU66" s="310">
        <v>0</v>
      </c>
      <c r="FV66" s="353">
        <v>-0.21999999999999997</v>
      </c>
      <c r="FW66" s="310">
        <v>0.22</v>
      </c>
      <c r="FX66" s="310">
        <v>0</v>
      </c>
      <c r="FY66" s="353">
        <v>-0.22</v>
      </c>
      <c r="FZ66" s="310">
        <v>0</v>
      </c>
      <c r="GA66" s="310">
        <v>0</v>
      </c>
      <c r="GB66" s="353">
        <v>0</v>
      </c>
      <c r="GC66" s="310">
        <v>0</v>
      </c>
      <c r="GD66" s="310">
        <v>0</v>
      </c>
      <c r="GE66" s="353">
        <v>0</v>
      </c>
      <c r="GF66" s="310">
        <v>0</v>
      </c>
      <c r="GG66" s="310">
        <v>0</v>
      </c>
      <c r="GH66" s="353">
        <v>0</v>
      </c>
      <c r="GI66" s="310">
        <v>0</v>
      </c>
      <c r="GJ66" s="310">
        <v>0</v>
      </c>
      <c r="GK66" s="353">
        <v>0</v>
      </c>
      <c r="GL66" s="310">
        <v>0</v>
      </c>
      <c r="GM66" s="310">
        <v>0</v>
      </c>
      <c r="GN66" s="353">
        <v>0</v>
      </c>
      <c r="GO66" s="310">
        <v>0</v>
      </c>
      <c r="GP66" s="310">
        <v>0</v>
      </c>
      <c r="GQ66" s="353">
        <v>0</v>
      </c>
    </row>
    <row r="67" spans="1:199" s="19" customFormat="1" ht="10.199999999999999" x14ac:dyDescent="0.2">
      <c r="A67" s="18"/>
      <c r="B67" s="18"/>
      <c r="C67" s="18"/>
      <c r="D67" s="18"/>
      <c r="E67" s="18"/>
      <c r="F67" s="97"/>
      <c r="G67" s="18" t="s">
        <v>427</v>
      </c>
      <c r="H67" s="18"/>
      <c r="I67" s="18"/>
      <c r="J67" s="18" t="s">
        <v>8</v>
      </c>
      <c r="K67" s="18"/>
      <c r="L67" s="18"/>
      <c r="M67" s="18"/>
      <c r="N67" s="18"/>
      <c r="O67" s="18"/>
      <c r="P67" s="18"/>
      <c r="Q67" s="18"/>
      <c r="R67" s="309">
        <v>0.29260255839328919</v>
      </c>
      <c r="S67" s="310">
        <v>0.26040602674349239</v>
      </c>
      <c r="T67" s="371">
        <v>-3.21965316497968E-2</v>
      </c>
      <c r="U67" s="377"/>
      <c r="V67" s="310"/>
      <c r="W67" s="310">
        <v>0.20000000000000004</v>
      </c>
      <c r="X67" s="310">
        <v>0</v>
      </c>
      <c r="Y67" s="353">
        <v>-0.20000000000000004</v>
      </c>
      <c r="Z67" s="345">
        <v>0.19999999999999998</v>
      </c>
      <c r="AA67" s="310">
        <v>0</v>
      </c>
      <c r="AB67" s="353">
        <v>-0.19999999999999998</v>
      </c>
      <c r="AC67" s="310">
        <v>0.19999999999999998</v>
      </c>
      <c r="AD67" s="310">
        <v>0</v>
      </c>
      <c r="AE67" s="353">
        <v>-0.19999999999999998</v>
      </c>
      <c r="AF67" s="310">
        <v>0.19999999999999998</v>
      </c>
      <c r="AG67" s="310">
        <v>0</v>
      </c>
      <c r="AH67" s="353">
        <v>-0.19999999999999998</v>
      </c>
      <c r="AI67" s="310">
        <v>0.19999999999999998</v>
      </c>
      <c r="AJ67" s="310">
        <v>0</v>
      </c>
      <c r="AK67" s="353">
        <v>-0.19999999999999998</v>
      </c>
      <c r="AL67" s="310">
        <v>0.3</v>
      </c>
      <c r="AM67" s="310">
        <v>0</v>
      </c>
      <c r="AN67" s="353">
        <v>-0.3</v>
      </c>
      <c r="AO67" s="310">
        <v>0.3</v>
      </c>
      <c r="AP67" s="310">
        <v>0</v>
      </c>
      <c r="AQ67" s="353">
        <v>-0.3</v>
      </c>
      <c r="AR67" s="310">
        <v>0.3</v>
      </c>
      <c r="AS67" s="310">
        <v>0</v>
      </c>
      <c r="AT67" s="353">
        <v>-0.3</v>
      </c>
      <c r="AU67" s="310">
        <v>0.3</v>
      </c>
      <c r="AV67" s="310">
        <v>0</v>
      </c>
      <c r="AW67" s="353">
        <v>-0.3</v>
      </c>
      <c r="AX67" s="310">
        <v>0.3</v>
      </c>
      <c r="AY67" s="310">
        <v>0</v>
      </c>
      <c r="AZ67" s="353">
        <v>-0.3</v>
      </c>
      <c r="BA67" s="310">
        <v>0.3</v>
      </c>
      <c r="BB67" s="310">
        <v>0</v>
      </c>
      <c r="BC67" s="353">
        <v>-0.3</v>
      </c>
      <c r="BD67" s="310">
        <v>0.3</v>
      </c>
      <c r="BE67" s="310">
        <v>0</v>
      </c>
      <c r="BF67" s="353">
        <v>-0.3</v>
      </c>
      <c r="BG67" s="310">
        <v>0.3</v>
      </c>
      <c r="BH67" s="310">
        <v>0</v>
      </c>
      <c r="BI67" s="353">
        <v>-0.3</v>
      </c>
      <c r="BJ67" s="310">
        <v>0.30000000000000004</v>
      </c>
      <c r="BK67" s="310">
        <v>0</v>
      </c>
      <c r="BL67" s="353">
        <v>-0.30000000000000004</v>
      </c>
      <c r="BM67" s="310">
        <v>0.30000000000000004</v>
      </c>
      <c r="BN67" s="310">
        <v>0</v>
      </c>
      <c r="BO67" s="353">
        <v>-0.30000000000000004</v>
      </c>
      <c r="BP67" s="310">
        <v>0.30000000000000004</v>
      </c>
      <c r="BQ67" s="310">
        <v>0</v>
      </c>
      <c r="BR67" s="353">
        <v>-0.30000000000000004</v>
      </c>
      <c r="BS67" s="310">
        <v>0.30000000000000004</v>
      </c>
      <c r="BT67" s="310">
        <v>0</v>
      </c>
      <c r="BU67" s="353">
        <v>-0.30000000000000004</v>
      </c>
      <c r="BV67" s="310">
        <v>0.30000000000000004</v>
      </c>
      <c r="BW67" s="310">
        <v>0.24999999999999997</v>
      </c>
      <c r="BX67" s="353">
        <v>-5.0000000000000072E-2</v>
      </c>
      <c r="BY67" s="310">
        <v>0.30000000000000004</v>
      </c>
      <c r="BZ67" s="310">
        <v>0.27616777883698762</v>
      </c>
      <c r="CA67" s="353">
        <v>-2.3832221163012424E-2</v>
      </c>
      <c r="CB67" s="310">
        <v>0.30000000000000004</v>
      </c>
      <c r="CC67" s="310">
        <v>0.26573426573426578</v>
      </c>
      <c r="CD67" s="353">
        <v>-3.426573426573426E-2</v>
      </c>
      <c r="CE67" s="310">
        <v>0.30000000000000004</v>
      </c>
      <c r="CF67" s="310">
        <v>0.25681281144018514</v>
      </c>
      <c r="CG67" s="353">
        <v>-4.3187188559814904E-2</v>
      </c>
      <c r="CH67" s="310">
        <v>0.30000000000000004</v>
      </c>
      <c r="CI67" s="310">
        <v>0.24999999999999997</v>
      </c>
      <c r="CJ67" s="353">
        <v>-5.0000000000000072E-2</v>
      </c>
      <c r="CK67" s="310">
        <v>0.29999999999999993</v>
      </c>
      <c r="CL67" s="310">
        <v>0</v>
      </c>
      <c r="CM67" s="353">
        <v>-0.29999999999999993</v>
      </c>
      <c r="CN67" s="310">
        <v>0.29999999999999993</v>
      </c>
      <c r="CO67" s="310">
        <v>0</v>
      </c>
      <c r="CP67" s="353">
        <v>-0.29999999999999993</v>
      </c>
      <c r="CQ67" s="310">
        <v>0.29999999999999993</v>
      </c>
      <c r="CR67" s="310">
        <v>0</v>
      </c>
      <c r="CS67" s="353">
        <v>-0.29999999999999993</v>
      </c>
      <c r="CT67" s="310">
        <v>0.29999999999999993</v>
      </c>
      <c r="CU67" s="310">
        <v>0</v>
      </c>
      <c r="CV67" s="353">
        <v>-0.29999999999999993</v>
      </c>
      <c r="CW67" s="310">
        <v>0.30000000000000004</v>
      </c>
      <c r="CX67" s="310">
        <v>0</v>
      </c>
      <c r="CY67" s="353">
        <v>-0.30000000000000004</v>
      </c>
      <c r="CZ67" s="310">
        <v>0.30000000000000004</v>
      </c>
      <c r="DA67" s="310">
        <v>0</v>
      </c>
      <c r="DB67" s="353">
        <v>-0.30000000000000004</v>
      </c>
      <c r="DC67" s="310">
        <v>0.30000000000000004</v>
      </c>
      <c r="DD67" s="310">
        <v>0</v>
      </c>
      <c r="DE67" s="353">
        <v>-0.30000000000000004</v>
      </c>
      <c r="DF67" s="310">
        <v>0.30000000000000004</v>
      </c>
      <c r="DG67" s="310">
        <v>0</v>
      </c>
      <c r="DH67" s="353">
        <v>-0.30000000000000004</v>
      </c>
      <c r="DI67" s="310">
        <v>0.3</v>
      </c>
      <c r="DJ67" s="310">
        <v>0</v>
      </c>
      <c r="DK67" s="353">
        <v>-0.3</v>
      </c>
      <c r="DL67" s="310">
        <v>0.29999999999999993</v>
      </c>
      <c r="DM67" s="310">
        <v>0</v>
      </c>
      <c r="DN67" s="353">
        <v>-0.29999999999999993</v>
      </c>
      <c r="DO67" s="310">
        <v>0.29999999999999993</v>
      </c>
      <c r="DP67" s="310">
        <v>0</v>
      </c>
      <c r="DQ67" s="353">
        <v>-0.29999999999999993</v>
      </c>
      <c r="DR67" s="310">
        <v>0.29999999999999993</v>
      </c>
      <c r="DS67" s="310">
        <v>0</v>
      </c>
      <c r="DT67" s="353">
        <v>-0.29999999999999993</v>
      </c>
      <c r="DU67" s="310">
        <v>0.29999999999999993</v>
      </c>
      <c r="DV67" s="310">
        <v>0</v>
      </c>
      <c r="DW67" s="353">
        <v>-0.29999999999999993</v>
      </c>
      <c r="DX67" s="310">
        <v>0.29999999999999993</v>
      </c>
      <c r="DY67" s="310">
        <v>0</v>
      </c>
      <c r="DZ67" s="353">
        <v>-0.29999999999999993</v>
      </c>
      <c r="EA67" s="310">
        <v>0.3</v>
      </c>
      <c r="EB67" s="310">
        <v>0</v>
      </c>
      <c r="EC67" s="353">
        <v>-0.3</v>
      </c>
      <c r="ED67" s="310">
        <v>0.3</v>
      </c>
      <c r="EE67" s="310">
        <v>0</v>
      </c>
      <c r="EF67" s="353">
        <v>-0.3</v>
      </c>
      <c r="EG67" s="310">
        <v>0.3</v>
      </c>
      <c r="EH67" s="310">
        <v>0</v>
      </c>
      <c r="EI67" s="353">
        <v>-0.3</v>
      </c>
      <c r="EJ67" s="310">
        <v>0.30000000000000004</v>
      </c>
      <c r="EK67" s="310">
        <v>0</v>
      </c>
      <c r="EL67" s="353">
        <v>-0.30000000000000004</v>
      </c>
      <c r="EM67" s="310">
        <v>0.30000000000000004</v>
      </c>
      <c r="EN67" s="310">
        <v>0</v>
      </c>
      <c r="EO67" s="353">
        <v>-0.30000000000000004</v>
      </c>
      <c r="EP67" s="310">
        <v>0.30000000000000004</v>
      </c>
      <c r="EQ67" s="310">
        <v>0</v>
      </c>
      <c r="ER67" s="353">
        <v>-0.30000000000000004</v>
      </c>
      <c r="ES67" s="310">
        <v>0.30000000000000004</v>
      </c>
      <c r="ET67" s="310">
        <v>0</v>
      </c>
      <c r="EU67" s="353">
        <v>-0.30000000000000004</v>
      </c>
      <c r="EV67" s="310">
        <v>0.30000000000000004</v>
      </c>
      <c r="EW67" s="310">
        <v>0</v>
      </c>
      <c r="EX67" s="353">
        <v>-0.30000000000000004</v>
      </c>
      <c r="EY67" s="310">
        <v>0.29999999999999993</v>
      </c>
      <c r="EZ67" s="310">
        <v>0</v>
      </c>
      <c r="FA67" s="353">
        <v>-0.29999999999999993</v>
      </c>
      <c r="FB67" s="310">
        <v>0.29999999999999993</v>
      </c>
      <c r="FC67" s="310">
        <v>0</v>
      </c>
      <c r="FD67" s="353">
        <v>-0.29999999999999993</v>
      </c>
      <c r="FE67" s="310">
        <v>0.29999999999999993</v>
      </c>
      <c r="FF67" s="310">
        <v>0</v>
      </c>
      <c r="FG67" s="353">
        <v>-0.29999999999999993</v>
      </c>
      <c r="FH67" s="310">
        <v>0.29999999999999993</v>
      </c>
      <c r="FI67" s="310">
        <v>0</v>
      </c>
      <c r="FJ67" s="353">
        <v>-0.29999999999999993</v>
      </c>
      <c r="FK67" s="310">
        <v>0.3000000000000001</v>
      </c>
      <c r="FL67" s="310">
        <v>0</v>
      </c>
      <c r="FM67" s="353">
        <v>-0.3000000000000001</v>
      </c>
      <c r="FN67" s="310">
        <v>0.30000000000000004</v>
      </c>
      <c r="FO67" s="310">
        <v>0</v>
      </c>
      <c r="FP67" s="353">
        <v>-0.30000000000000004</v>
      </c>
      <c r="FQ67" s="310">
        <v>0.30000000000000004</v>
      </c>
      <c r="FR67" s="310">
        <v>0</v>
      </c>
      <c r="FS67" s="353">
        <v>-0.30000000000000004</v>
      </c>
      <c r="FT67" s="310">
        <v>0.30000000000000004</v>
      </c>
      <c r="FU67" s="310">
        <v>0</v>
      </c>
      <c r="FV67" s="353">
        <v>-0.30000000000000004</v>
      </c>
      <c r="FW67" s="310">
        <v>0.3</v>
      </c>
      <c r="FX67" s="310">
        <v>0</v>
      </c>
      <c r="FY67" s="353">
        <v>-0.3</v>
      </c>
      <c r="FZ67" s="310">
        <v>0</v>
      </c>
      <c r="GA67" s="310">
        <v>0</v>
      </c>
      <c r="GB67" s="353">
        <v>0</v>
      </c>
      <c r="GC67" s="310">
        <v>0</v>
      </c>
      <c r="GD67" s="310">
        <v>0</v>
      </c>
      <c r="GE67" s="353">
        <v>0</v>
      </c>
      <c r="GF67" s="310">
        <v>0</v>
      </c>
      <c r="GG67" s="310">
        <v>0</v>
      </c>
      <c r="GH67" s="353">
        <v>0</v>
      </c>
      <c r="GI67" s="310">
        <v>0</v>
      </c>
      <c r="GJ67" s="310">
        <v>0</v>
      </c>
      <c r="GK67" s="353">
        <v>0</v>
      </c>
      <c r="GL67" s="310">
        <v>0</v>
      </c>
      <c r="GM67" s="310">
        <v>0</v>
      </c>
      <c r="GN67" s="353">
        <v>0</v>
      </c>
      <c r="GO67" s="310">
        <v>0</v>
      </c>
      <c r="GP67" s="310">
        <v>0</v>
      </c>
      <c r="GQ67" s="353">
        <v>0</v>
      </c>
    </row>
    <row r="68" spans="1:199" s="19" customFormat="1" ht="10.199999999999999" x14ac:dyDescent="0.2">
      <c r="A68" s="18"/>
      <c r="B68" s="18"/>
      <c r="C68" s="18"/>
      <c r="D68" s="18"/>
      <c r="E68" s="18"/>
      <c r="F68" s="97"/>
      <c r="G68" s="18" t="s">
        <v>428</v>
      </c>
      <c r="H68" s="18"/>
      <c r="I68" s="18"/>
      <c r="J68" s="18" t="s">
        <v>8</v>
      </c>
      <c r="K68" s="18"/>
      <c r="L68" s="18"/>
      <c r="M68" s="18"/>
      <c r="N68" s="18"/>
      <c r="O68" s="18"/>
      <c r="P68" s="18"/>
      <c r="Q68" s="18"/>
      <c r="R68" s="309">
        <v>0.2649241360874795</v>
      </c>
      <c r="S68" s="310">
        <v>0.27309064953604567</v>
      </c>
      <c r="T68" s="371">
        <v>8.1665134485661706E-3</v>
      </c>
      <c r="U68" s="377"/>
      <c r="V68" s="310"/>
      <c r="W68" s="310">
        <v>0.2</v>
      </c>
      <c r="X68" s="310">
        <v>0</v>
      </c>
      <c r="Y68" s="353">
        <v>-0.2</v>
      </c>
      <c r="Z68" s="345">
        <v>0.2</v>
      </c>
      <c r="AA68" s="310">
        <v>0</v>
      </c>
      <c r="AB68" s="353">
        <v>-0.2</v>
      </c>
      <c r="AC68" s="310">
        <v>0.2</v>
      </c>
      <c r="AD68" s="310">
        <v>0</v>
      </c>
      <c r="AE68" s="353">
        <v>-0.2</v>
      </c>
      <c r="AF68" s="310">
        <v>0.2</v>
      </c>
      <c r="AG68" s="310">
        <v>0</v>
      </c>
      <c r="AH68" s="353">
        <v>-0.2</v>
      </c>
      <c r="AI68" s="310">
        <v>0.2</v>
      </c>
      <c r="AJ68" s="310">
        <v>0</v>
      </c>
      <c r="AK68" s="353">
        <v>-0.2</v>
      </c>
      <c r="AL68" s="310">
        <v>0.26999999999999996</v>
      </c>
      <c r="AM68" s="310">
        <v>0</v>
      </c>
      <c r="AN68" s="353">
        <v>-0.26999999999999996</v>
      </c>
      <c r="AO68" s="310">
        <v>0.26999999999999996</v>
      </c>
      <c r="AP68" s="310">
        <v>0</v>
      </c>
      <c r="AQ68" s="353">
        <v>-0.26999999999999996</v>
      </c>
      <c r="AR68" s="310">
        <v>0.26999999999999996</v>
      </c>
      <c r="AS68" s="310">
        <v>0</v>
      </c>
      <c r="AT68" s="353">
        <v>-0.26999999999999996</v>
      </c>
      <c r="AU68" s="310">
        <v>0.26999999999999996</v>
      </c>
      <c r="AV68" s="310">
        <v>0</v>
      </c>
      <c r="AW68" s="353">
        <v>-0.26999999999999996</v>
      </c>
      <c r="AX68" s="310">
        <v>0.26999999999999996</v>
      </c>
      <c r="AY68" s="310">
        <v>0</v>
      </c>
      <c r="AZ68" s="353">
        <v>-0.26999999999999996</v>
      </c>
      <c r="BA68" s="310">
        <v>0.26999999999999996</v>
      </c>
      <c r="BB68" s="310">
        <v>0</v>
      </c>
      <c r="BC68" s="353">
        <v>-0.26999999999999996</v>
      </c>
      <c r="BD68" s="310">
        <v>0.26999999999999996</v>
      </c>
      <c r="BE68" s="310">
        <v>0</v>
      </c>
      <c r="BF68" s="353">
        <v>-0.26999999999999996</v>
      </c>
      <c r="BG68" s="310">
        <v>0.26999999999999996</v>
      </c>
      <c r="BH68" s="310">
        <v>0</v>
      </c>
      <c r="BI68" s="353">
        <v>-0.26999999999999996</v>
      </c>
      <c r="BJ68" s="310">
        <v>0.27000000000000007</v>
      </c>
      <c r="BK68" s="310">
        <v>0</v>
      </c>
      <c r="BL68" s="353">
        <v>-0.27000000000000007</v>
      </c>
      <c r="BM68" s="310">
        <v>0.27000000000000013</v>
      </c>
      <c r="BN68" s="310">
        <v>0</v>
      </c>
      <c r="BO68" s="353">
        <v>-0.27000000000000013</v>
      </c>
      <c r="BP68" s="310">
        <v>0.27000000000000013</v>
      </c>
      <c r="BQ68" s="310">
        <v>0</v>
      </c>
      <c r="BR68" s="353">
        <v>-0.27000000000000013</v>
      </c>
      <c r="BS68" s="310">
        <v>0.27000000000000013</v>
      </c>
      <c r="BT68" s="310">
        <v>0</v>
      </c>
      <c r="BU68" s="353">
        <v>-0.27000000000000013</v>
      </c>
      <c r="BV68" s="310">
        <v>0.27</v>
      </c>
      <c r="BW68" s="310">
        <v>0.3</v>
      </c>
      <c r="BX68" s="353">
        <v>2.9999999999999971E-2</v>
      </c>
      <c r="BY68" s="310">
        <v>0.27</v>
      </c>
      <c r="BZ68" s="310">
        <v>0.29945725915875165</v>
      </c>
      <c r="CA68" s="353">
        <v>2.9457259158751636E-2</v>
      </c>
      <c r="CB68" s="310">
        <v>0.27</v>
      </c>
      <c r="CC68" s="310">
        <v>0.18188976377952754</v>
      </c>
      <c r="CD68" s="353">
        <v>-8.8110236220472482E-2</v>
      </c>
      <c r="CE68" s="310">
        <v>0.27</v>
      </c>
      <c r="CF68" s="310">
        <v>0.3</v>
      </c>
      <c r="CG68" s="353">
        <v>2.9999999999999971E-2</v>
      </c>
      <c r="CH68" s="310">
        <v>0.27</v>
      </c>
      <c r="CI68" s="310">
        <v>0.30000000000000004</v>
      </c>
      <c r="CJ68" s="353">
        <v>3.0000000000000027E-2</v>
      </c>
      <c r="CK68" s="310">
        <v>0.27000000000000007</v>
      </c>
      <c r="CL68" s="310">
        <v>0</v>
      </c>
      <c r="CM68" s="353">
        <v>-0.27000000000000007</v>
      </c>
      <c r="CN68" s="310">
        <v>0.27000000000000007</v>
      </c>
      <c r="CO68" s="310">
        <v>0</v>
      </c>
      <c r="CP68" s="353">
        <v>-0.27000000000000007</v>
      </c>
      <c r="CQ68" s="310">
        <v>0.27000000000000007</v>
      </c>
      <c r="CR68" s="310">
        <v>0</v>
      </c>
      <c r="CS68" s="353">
        <v>-0.27000000000000007</v>
      </c>
      <c r="CT68" s="310">
        <v>0.27000000000000007</v>
      </c>
      <c r="CU68" s="310">
        <v>0</v>
      </c>
      <c r="CV68" s="353">
        <v>-0.27000000000000007</v>
      </c>
      <c r="CW68" s="310">
        <v>0.26999999999999996</v>
      </c>
      <c r="CX68" s="310">
        <v>0</v>
      </c>
      <c r="CY68" s="353">
        <v>-0.26999999999999996</v>
      </c>
      <c r="CZ68" s="310">
        <v>0.26999999999999996</v>
      </c>
      <c r="DA68" s="310">
        <v>0</v>
      </c>
      <c r="DB68" s="353">
        <v>-0.26999999999999996</v>
      </c>
      <c r="DC68" s="310">
        <v>0.26999999999999996</v>
      </c>
      <c r="DD68" s="310">
        <v>0</v>
      </c>
      <c r="DE68" s="353">
        <v>-0.26999999999999996</v>
      </c>
      <c r="DF68" s="310">
        <v>0.26999999999999996</v>
      </c>
      <c r="DG68" s="310">
        <v>0</v>
      </c>
      <c r="DH68" s="353">
        <v>-0.26999999999999996</v>
      </c>
      <c r="DI68" s="310">
        <v>0.26999999999999996</v>
      </c>
      <c r="DJ68" s="310">
        <v>0</v>
      </c>
      <c r="DK68" s="353">
        <v>-0.26999999999999996</v>
      </c>
      <c r="DL68" s="310">
        <v>0.27</v>
      </c>
      <c r="DM68" s="310">
        <v>0</v>
      </c>
      <c r="DN68" s="353">
        <v>-0.27</v>
      </c>
      <c r="DO68" s="310">
        <v>0.27</v>
      </c>
      <c r="DP68" s="310">
        <v>0</v>
      </c>
      <c r="DQ68" s="353">
        <v>-0.27</v>
      </c>
      <c r="DR68" s="310">
        <v>0.27</v>
      </c>
      <c r="DS68" s="310">
        <v>0</v>
      </c>
      <c r="DT68" s="353">
        <v>-0.27</v>
      </c>
      <c r="DU68" s="310">
        <v>0.27</v>
      </c>
      <c r="DV68" s="310">
        <v>0</v>
      </c>
      <c r="DW68" s="353">
        <v>-0.27</v>
      </c>
      <c r="DX68" s="310">
        <v>0.27</v>
      </c>
      <c r="DY68" s="310">
        <v>0</v>
      </c>
      <c r="DZ68" s="353">
        <v>-0.27</v>
      </c>
      <c r="EA68" s="310">
        <v>0.27</v>
      </c>
      <c r="EB68" s="310">
        <v>0</v>
      </c>
      <c r="EC68" s="353">
        <v>-0.27</v>
      </c>
      <c r="ED68" s="310">
        <v>0.27</v>
      </c>
      <c r="EE68" s="310">
        <v>0</v>
      </c>
      <c r="EF68" s="353">
        <v>-0.27</v>
      </c>
      <c r="EG68" s="310">
        <v>0.27</v>
      </c>
      <c r="EH68" s="310">
        <v>0</v>
      </c>
      <c r="EI68" s="353">
        <v>-0.27</v>
      </c>
      <c r="EJ68" s="310">
        <v>0.27</v>
      </c>
      <c r="EK68" s="310">
        <v>0</v>
      </c>
      <c r="EL68" s="353">
        <v>-0.27</v>
      </c>
      <c r="EM68" s="310">
        <v>0.26999999999999996</v>
      </c>
      <c r="EN68" s="310">
        <v>0</v>
      </c>
      <c r="EO68" s="353">
        <v>-0.26999999999999996</v>
      </c>
      <c r="EP68" s="310">
        <v>0.26999999999999996</v>
      </c>
      <c r="EQ68" s="310">
        <v>0</v>
      </c>
      <c r="ER68" s="353">
        <v>-0.26999999999999996</v>
      </c>
      <c r="ES68" s="310">
        <v>0.26999999999999996</v>
      </c>
      <c r="ET68" s="310">
        <v>0</v>
      </c>
      <c r="EU68" s="353">
        <v>-0.26999999999999996</v>
      </c>
      <c r="EV68" s="310">
        <v>0.26999999999999996</v>
      </c>
      <c r="EW68" s="310">
        <v>0</v>
      </c>
      <c r="EX68" s="353">
        <v>-0.26999999999999996</v>
      </c>
      <c r="EY68" s="310">
        <v>0.26999999999999996</v>
      </c>
      <c r="EZ68" s="310">
        <v>0</v>
      </c>
      <c r="FA68" s="353">
        <v>-0.26999999999999996</v>
      </c>
      <c r="FB68" s="310">
        <v>0.26999999999999996</v>
      </c>
      <c r="FC68" s="310">
        <v>0</v>
      </c>
      <c r="FD68" s="353">
        <v>-0.26999999999999996</v>
      </c>
      <c r="FE68" s="310">
        <v>0.26999999999999996</v>
      </c>
      <c r="FF68" s="310">
        <v>0</v>
      </c>
      <c r="FG68" s="353">
        <v>-0.26999999999999996</v>
      </c>
      <c r="FH68" s="310">
        <v>0.26999999999999996</v>
      </c>
      <c r="FI68" s="310">
        <v>0</v>
      </c>
      <c r="FJ68" s="353">
        <v>-0.26999999999999996</v>
      </c>
      <c r="FK68" s="310">
        <v>0.27</v>
      </c>
      <c r="FL68" s="310">
        <v>0</v>
      </c>
      <c r="FM68" s="353">
        <v>-0.27</v>
      </c>
      <c r="FN68" s="310">
        <v>0.26999999999999996</v>
      </c>
      <c r="FO68" s="310">
        <v>0</v>
      </c>
      <c r="FP68" s="353">
        <v>-0.26999999999999996</v>
      </c>
      <c r="FQ68" s="310">
        <v>0.26999999999999996</v>
      </c>
      <c r="FR68" s="310">
        <v>0</v>
      </c>
      <c r="FS68" s="353">
        <v>-0.26999999999999996</v>
      </c>
      <c r="FT68" s="310">
        <v>0.26999999999999996</v>
      </c>
      <c r="FU68" s="310">
        <v>0</v>
      </c>
      <c r="FV68" s="353">
        <v>-0.26999999999999996</v>
      </c>
      <c r="FW68" s="310">
        <v>0.27</v>
      </c>
      <c r="FX68" s="310">
        <v>0</v>
      </c>
      <c r="FY68" s="353">
        <v>-0.27</v>
      </c>
      <c r="FZ68" s="310">
        <v>0</v>
      </c>
      <c r="GA68" s="310">
        <v>0</v>
      </c>
      <c r="GB68" s="353">
        <v>0</v>
      </c>
      <c r="GC68" s="310">
        <v>0</v>
      </c>
      <c r="GD68" s="310">
        <v>0</v>
      </c>
      <c r="GE68" s="353">
        <v>0</v>
      </c>
      <c r="GF68" s="310">
        <v>0</v>
      </c>
      <c r="GG68" s="310">
        <v>0</v>
      </c>
      <c r="GH68" s="353">
        <v>0</v>
      </c>
      <c r="GI68" s="310">
        <v>0</v>
      </c>
      <c r="GJ68" s="310">
        <v>0</v>
      </c>
      <c r="GK68" s="353">
        <v>0</v>
      </c>
      <c r="GL68" s="310">
        <v>0</v>
      </c>
      <c r="GM68" s="310">
        <v>0</v>
      </c>
      <c r="GN68" s="353">
        <v>0</v>
      </c>
      <c r="GO68" s="310">
        <v>0</v>
      </c>
      <c r="GP68" s="310">
        <v>0</v>
      </c>
      <c r="GQ68" s="353">
        <v>0</v>
      </c>
    </row>
    <row r="69" spans="1:199" s="19" customFormat="1" ht="10.199999999999999" x14ac:dyDescent="0.2">
      <c r="A69" s="18"/>
      <c r="B69" s="18"/>
      <c r="C69" s="18"/>
      <c r="D69" s="18"/>
      <c r="E69" s="18"/>
      <c r="F69" s="97"/>
      <c r="G69" s="18" t="s">
        <v>429</v>
      </c>
      <c r="H69" s="18"/>
      <c r="I69" s="18"/>
      <c r="J69" s="18" t="s">
        <v>8</v>
      </c>
      <c r="K69" s="18"/>
      <c r="L69" s="18"/>
      <c r="M69" s="18"/>
      <c r="N69" s="18"/>
      <c r="O69" s="18"/>
      <c r="P69" s="18"/>
      <c r="Q69" s="18"/>
      <c r="R69" s="309">
        <v>0.38578248774251511</v>
      </c>
      <c r="S69" s="310">
        <v>0.26563820491885465</v>
      </c>
      <c r="T69" s="371">
        <v>-0.12014428282366046</v>
      </c>
      <c r="U69" s="377"/>
      <c r="V69" s="310"/>
      <c r="W69" s="310">
        <v>0.2</v>
      </c>
      <c r="X69" s="310">
        <v>0</v>
      </c>
      <c r="Y69" s="353">
        <v>-0.2</v>
      </c>
      <c r="Z69" s="345">
        <v>0.20000000000000004</v>
      </c>
      <c r="AA69" s="310">
        <v>0</v>
      </c>
      <c r="AB69" s="353">
        <v>-0.20000000000000004</v>
      </c>
      <c r="AC69" s="310">
        <v>0.20000000000000004</v>
      </c>
      <c r="AD69" s="310">
        <v>0</v>
      </c>
      <c r="AE69" s="353">
        <v>-0.20000000000000004</v>
      </c>
      <c r="AF69" s="310">
        <v>0.20000000000000004</v>
      </c>
      <c r="AG69" s="310">
        <v>0</v>
      </c>
      <c r="AH69" s="353">
        <v>-0.20000000000000004</v>
      </c>
      <c r="AI69" s="310">
        <v>0.20000000000000004</v>
      </c>
      <c r="AJ69" s="310">
        <v>0</v>
      </c>
      <c r="AK69" s="353">
        <v>-0.20000000000000004</v>
      </c>
      <c r="AL69" s="310">
        <v>0.39999999999999997</v>
      </c>
      <c r="AM69" s="310">
        <v>0</v>
      </c>
      <c r="AN69" s="353">
        <v>-0.39999999999999997</v>
      </c>
      <c r="AO69" s="310">
        <v>0.39999999999999997</v>
      </c>
      <c r="AP69" s="310">
        <v>0</v>
      </c>
      <c r="AQ69" s="353">
        <v>-0.39999999999999997</v>
      </c>
      <c r="AR69" s="310">
        <v>0.39999999999999997</v>
      </c>
      <c r="AS69" s="310">
        <v>0</v>
      </c>
      <c r="AT69" s="353">
        <v>-0.39999999999999997</v>
      </c>
      <c r="AU69" s="310">
        <v>0.39999999999999997</v>
      </c>
      <c r="AV69" s="310">
        <v>0</v>
      </c>
      <c r="AW69" s="353">
        <v>-0.39999999999999997</v>
      </c>
      <c r="AX69" s="310">
        <v>0.39999999999999997</v>
      </c>
      <c r="AY69" s="310">
        <v>0</v>
      </c>
      <c r="AZ69" s="353">
        <v>-0.39999999999999997</v>
      </c>
      <c r="BA69" s="310">
        <v>0.39999999999999997</v>
      </c>
      <c r="BB69" s="310">
        <v>0</v>
      </c>
      <c r="BC69" s="353">
        <v>-0.39999999999999997</v>
      </c>
      <c r="BD69" s="310">
        <v>0.39999999999999997</v>
      </c>
      <c r="BE69" s="310">
        <v>0</v>
      </c>
      <c r="BF69" s="353">
        <v>-0.39999999999999997</v>
      </c>
      <c r="BG69" s="310">
        <v>0.39999999999999997</v>
      </c>
      <c r="BH69" s="310">
        <v>0</v>
      </c>
      <c r="BI69" s="353">
        <v>-0.39999999999999997</v>
      </c>
      <c r="BJ69" s="310">
        <v>0.4</v>
      </c>
      <c r="BK69" s="310">
        <v>0</v>
      </c>
      <c r="BL69" s="353">
        <v>-0.4</v>
      </c>
      <c r="BM69" s="310">
        <v>0.4</v>
      </c>
      <c r="BN69" s="310">
        <v>0</v>
      </c>
      <c r="BO69" s="353">
        <v>-0.4</v>
      </c>
      <c r="BP69" s="310">
        <v>0.4</v>
      </c>
      <c r="BQ69" s="310">
        <v>0</v>
      </c>
      <c r="BR69" s="353">
        <v>-0.4</v>
      </c>
      <c r="BS69" s="310">
        <v>0.4</v>
      </c>
      <c r="BT69" s="310">
        <v>0</v>
      </c>
      <c r="BU69" s="353">
        <v>-0.4</v>
      </c>
      <c r="BV69" s="310">
        <v>0.40000000000000008</v>
      </c>
      <c r="BW69" s="310">
        <v>0.24184661206254648</v>
      </c>
      <c r="BX69" s="353">
        <v>-0.15815338793745359</v>
      </c>
      <c r="BY69" s="310">
        <v>0.40000000000000008</v>
      </c>
      <c r="BZ69" s="310">
        <v>0.26552786827507258</v>
      </c>
      <c r="CA69" s="353">
        <v>-0.1344721317249275</v>
      </c>
      <c r="CB69" s="310">
        <v>0.40000000000000008</v>
      </c>
      <c r="CC69" s="310">
        <v>0.21427172240100748</v>
      </c>
      <c r="CD69" s="353">
        <v>-0.1857282775989926</v>
      </c>
      <c r="CE69" s="310">
        <v>0.40000000000000008</v>
      </c>
      <c r="CF69" s="310">
        <v>0.3</v>
      </c>
      <c r="CG69" s="353">
        <v>-0.10000000000000009</v>
      </c>
      <c r="CH69" s="310">
        <v>0.40000000000000008</v>
      </c>
      <c r="CI69" s="310">
        <v>0.3</v>
      </c>
      <c r="CJ69" s="353">
        <v>-0.10000000000000009</v>
      </c>
      <c r="CK69" s="310">
        <v>0.39999999999999997</v>
      </c>
      <c r="CL69" s="310">
        <v>0</v>
      </c>
      <c r="CM69" s="353">
        <v>-0.39999999999999997</v>
      </c>
      <c r="CN69" s="310">
        <v>0.39999999999999997</v>
      </c>
      <c r="CO69" s="310">
        <v>0</v>
      </c>
      <c r="CP69" s="353">
        <v>-0.39999999999999997</v>
      </c>
      <c r="CQ69" s="310">
        <v>0.39999999999999997</v>
      </c>
      <c r="CR69" s="310">
        <v>0</v>
      </c>
      <c r="CS69" s="353">
        <v>-0.39999999999999997</v>
      </c>
      <c r="CT69" s="310">
        <v>0.39999999999999997</v>
      </c>
      <c r="CU69" s="310">
        <v>0</v>
      </c>
      <c r="CV69" s="353">
        <v>-0.39999999999999997</v>
      </c>
      <c r="CW69" s="310">
        <v>0.4</v>
      </c>
      <c r="CX69" s="310">
        <v>0</v>
      </c>
      <c r="CY69" s="353">
        <v>-0.4</v>
      </c>
      <c r="CZ69" s="310">
        <v>0.40000000000000008</v>
      </c>
      <c r="DA69" s="310">
        <v>0</v>
      </c>
      <c r="DB69" s="353">
        <v>-0.40000000000000008</v>
      </c>
      <c r="DC69" s="310">
        <v>0.40000000000000008</v>
      </c>
      <c r="DD69" s="310">
        <v>0</v>
      </c>
      <c r="DE69" s="353">
        <v>-0.40000000000000008</v>
      </c>
      <c r="DF69" s="310">
        <v>0.40000000000000008</v>
      </c>
      <c r="DG69" s="310">
        <v>0</v>
      </c>
      <c r="DH69" s="353">
        <v>-0.40000000000000008</v>
      </c>
      <c r="DI69" s="310">
        <v>0.4</v>
      </c>
      <c r="DJ69" s="310">
        <v>0</v>
      </c>
      <c r="DK69" s="353">
        <v>-0.4</v>
      </c>
      <c r="DL69" s="310">
        <v>0.4</v>
      </c>
      <c r="DM69" s="310">
        <v>0</v>
      </c>
      <c r="DN69" s="353">
        <v>-0.4</v>
      </c>
      <c r="DO69" s="310">
        <v>0.4</v>
      </c>
      <c r="DP69" s="310">
        <v>0</v>
      </c>
      <c r="DQ69" s="353">
        <v>-0.4</v>
      </c>
      <c r="DR69" s="310">
        <v>0.4</v>
      </c>
      <c r="DS69" s="310">
        <v>0</v>
      </c>
      <c r="DT69" s="353">
        <v>-0.4</v>
      </c>
      <c r="DU69" s="310">
        <v>0.4</v>
      </c>
      <c r="DV69" s="310">
        <v>0</v>
      </c>
      <c r="DW69" s="353">
        <v>-0.4</v>
      </c>
      <c r="DX69" s="310">
        <v>0.4</v>
      </c>
      <c r="DY69" s="310">
        <v>0</v>
      </c>
      <c r="DZ69" s="353">
        <v>-0.4</v>
      </c>
      <c r="EA69" s="310">
        <v>0.40000000000000008</v>
      </c>
      <c r="EB69" s="310">
        <v>0</v>
      </c>
      <c r="EC69" s="353">
        <v>-0.40000000000000008</v>
      </c>
      <c r="ED69" s="310">
        <v>0.40000000000000008</v>
      </c>
      <c r="EE69" s="310">
        <v>0</v>
      </c>
      <c r="EF69" s="353">
        <v>-0.40000000000000008</v>
      </c>
      <c r="EG69" s="310">
        <v>0.40000000000000008</v>
      </c>
      <c r="EH69" s="310">
        <v>0</v>
      </c>
      <c r="EI69" s="353">
        <v>-0.40000000000000008</v>
      </c>
      <c r="EJ69" s="310">
        <v>0.40000000000000008</v>
      </c>
      <c r="EK69" s="310">
        <v>0</v>
      </c>
      <c r="EL69" s="353">
        <v>-0.40000000000000008</v>
      </c>
      <c r="EM69" s="310">
        <v>0.40000000000000008</v>
      </c>
      <c r="EN69" s="310">
        <v>0</v>
      </c>
      <c r="EO69" s="353">
        <v>-0.40000000000000008</v>
      </c>
      <c r="EP69" s="310">
        <v>0.40000000000000008</v>
      </c>
      <c r="EQ69" s="310">
        <v>0</v>
      </c>
      <c r="ER69" s="353">
        <v>-0.40000000000000008</v>
      </c>
      <c r="ES69" s="310">
        <v>0.40000000000000008</v>
      </c>
      <c r="ET69" s="310">
        <v>0</v>
      </c>
      <c r="EU69" s="353">
        <v>-0.40000000000000008</v>
      </c>
      <c r="EV69" s="310">
        <v>0.40000000000000008</v>
      </c>
      <c r="EW69" s="310">
        <v>0</v>
      </c>
      <c r="EX69" s="353">
        <v>-0.40000000000000008</v>
      </c>
      <c r="EY69" s="310">
        <v>0.39999999999999997</v>
      </c>
      <c r="EZ69" s="310">
        <v>0</v>
      </c>
      <c r="FA69" s="353">
        <v>-0.39999999999999997</v>
      </c>
      <c r="FB69" s="310">
        <v>0.39999999999999997</v>
      </c>
      <c r="FC69" s="310">
        <v>0</v>
      </c>
      <c r="FD69" s="353">
        <v>-0.39999999999999997</v>
      </c>
      <c r="FE69" s="310">
        <v>0.39999999999999997</v>
      </c>
      <c r="FF69" s="310">
        <v>0</v>
      </c>
      <c r="FG69" s="353">
        <v>-0.39999999999999997</v>
      </c>
      <c r="FH69" s="310">
        <v>0.39999999999999997</v>
      </c>
      <c r="FI69" s="310">
        <v>0</v>
      </c>
      <c r="FJ69" s="353">
        <v>-0.39999999999999997</v>
      </c>
      <c r="FK69" s="310">
        <v>0.4</v>
      </c>
      <c r="FL69" s="310">
        <v>0</v>
      </c>
      <c r="FM69" s="353">
        <v>-0.4</v>
      </c>
      <c r="FN69" s="310">
        <v>0.40000000000000008</v>
      </c>
      <c r="FO69" s="310">
        <v>0</v>
      </c>
      <c r="FP69" s="353">
        <v>-0.40000000000000008</v>
      </c>
      <c r="FQ69" s="310">
        <v>0.40000000000000008</v>
      </c>
      <c r="FR69" s="310">
        <v>0</v>
      </c>
      <c r="FS69" s="353">
        <v>-0.40000000000000008</v>
      </c>
      <c r="FT69" s="310">
        <v>0.40000000000000008</v>
      </c>
      <c r="FU69" s="310">
        <v>0</v>
      </c>
      <c r="FV69" s="353">
        <v>-0.40000000000000008</v>
      </c>
      <c r="FW69" s="310">
        <v>0.4</v>
      </c>
      <c r="FX69" s="310">
        <v>0</v>
      </c>
      <c r="FY69" s="353">
        <v>-0.4</v>
      </c>
      <c r="FZ69" s="310">
        <v>0</v>
      </c>
      <c r="GA69" s="310">
        <v>0</v>
      </c>
      <c r="GB69" s="353">
        <v>0</v>
      </c>
      <c r="GC69" s="310">
        <v>0</v>
      </c>
      <c r="GD69" s="310">
        <v>0</v>
      </c>
      <c r="GE69" s="353">
        <v>0</v>
      </c>
      <c r="GF69" s="310">
        <v>0</v>
      </c>
      <c r="GG69" s="310">
        <v>0</v>
      </c>
      <c r="GH69" s="353">
        <v>0</v>
      </c>
      <c r="GI69" s="310">
        <v>0</v>
      </c>
      <c r="GJ69" s="310">
        <v>0</v>
      </c>
      <c r="GK69" s="353">
        <v>0</v>
      </c>
      <c r="GL69" s="310">
        <v>0</v>
      </c>
      <c r="GM69" s="310">
        <v>0</v>
      </c>
      <c r="GN69" s="353">
        <v>0</v>
      </c>
      <c r="GO69" s="310">
        <v>0</v>
      </c>
      <c r="GP69" s="310">
        <v>0</v>
      </c>
      <c r="GQ69" s="353">
        <v>0</v>
      </c>
    </row>
    <row r="70" spans="1:199" s="19" customFormat="1" ht="10.199999999999999" x14ac:dyDescent="0.2">
      <c r="A70" s="18"/>
      <c r="B70" s="18"/>
      <c r="C70" s="18"/>
      <c r="D70" s="18"/>
      <c r="E70" s="18"/>
      <c r="F70" s="97"/>
      <c r="G70" s="18" t="s">
        <v>430</v>
      </c>
      <c r="H70" s="18"/>
      <c r="I70" s="18"/>
      <c r="J70" s="18" t="s">
        <v>8</v>
      </c>
      <c r="K70" s="18"/>
      <c r="L70" s="18"/>
      <c r="M70" s="18"/>
      <c r="N70" s="18"/>
      <c r="O70" s="18"/>
      <c r="P70" s="18"/>
      <c r="Q70" s="18"/>
      <c r="R70" s="309">
        <v>0.33951134186753784</v>
      </c>
      <c r="S70" s="310">
        <v>0.29999999999999993</v>
      </c>
      <c r="T70" s="371">
        <v>-3.9511341867537908E-2</v>
      </c>
      <c r="U70" s="377"/>
      <c r="V70" s="310"/>
      <c r="W70" s="310">
        <v>0.2</v>
      </c>
      <c r="X70" s="310">
        <v>0</v>
      </c>
      <c r="Y70" s="353">
        <v>-0.2</v>
      </c>
      <c r="Z70" s="345">
        <v>0.19999999999999998</v>
      </c>
      <c r="AA70" s="310">
        <v>0</v>
      </c>
      <c r="AB70" s="353">
        <v>-0.19999999999999998</v>
      </c>
      <c r="AC70" s="310">
        <v>0.19999999999999998</v>
      </c>
      <c r="AD70" s="310">
        <v>0</v>
      </c>
      <c r="AE70" s="353">
        <v>-0.19999999999999998</v>
      </c>
      <c r="AF70" s="310">
        <v>0.19999999999999998</v>
      </c>
      <c r="AG70" s="310">
        <v>0</v>
      </c>
      <c r="AH70" s="353">
        <v>-0.19999999999999998</v>
      </c>
      <c r="AI70" s="310">
        <v>0.19999999999999998</v>
      </c>
      <c r="AJ70" s="310">
        <v>0</v>
      </c>
      <c r="AK70" s="353">
        <v>-0.19999999999999998</v>
      </c>
      <c r="AL70" s="310">
        <v>0.35</v>
      </c>
      <c r="AM70" s="310">
        <v>0</v>
      </c>
      <c r="AN70" s="353">
        <v>-0.35</v>
      </c>
      <c r="AO70" s="310">
        <v>0.35</v>
      </c>
      <c r="AP70" s="310">
        <v>0</v>
      </c>
      <c r="AQ70" s="353">
        <v>-0.35</v>
      </c>
      <c r="AR70" s="310">
        <v>0.35</v>
      </c>
      <c r="AS70" s="310">
        <v>0</v>
      </c>
      <c r="AT70" s="353">
        <v>-0.35</v>
      </c>
      <c r="AU70" s="310">
        <v>0.35</v>
      </c>
      <c r="AV70" s="310">
        <v>0</v>
      </c>
      <c r="AW70" s="353">
        <v>-0.35</v>
      </c>
      <c r="AX70" s="310">
        <v>0.35000000000000003</v>
      </c>
      <c r="AY70" s="310">
        <v>0</v>
      </c>
      <c r="AZ70" s="353">
        <v>-0.35000000000000003</v>
      </c>
      <c r="BA70" s="310">
        <v>0.35000000000000003</v>
      </c>
      <c r="BB70" s="310">
        <v>0</v>
      </c>
      <c r="BC70" s="353">
        <v>-0.35000000000000003</v>
      </c>
      <c r="BD70" s="310">
        <v>0.35000000000000003</v>
      </c>
      <c r="BE70" s="310">
        <v>0</v>
      </c>
      <c r="BF70" s="353">
        <v>-0.35000000000000003</v>
      </c>
      <c r="BG70" s="310">
        <v>0.35000000000000003</v>
      </c>
      <c r="BH70" s="310">
        <v>0</v>
      </c>
      <c r="BI70" s="353">
        <v>-0.35000000000000003</v>
      </c>
      <c r="BJ70" s="310">
        <v>0.35</v>
      </c>
      <c r="BK70" s="310">
        <v>0</v>
      </c>
      <c r="BL70" s="353">
        <v>-0.35</v>
      </c>
      <c r="BM70" s="310">
        <v>0.35000000000000003</v>
      </c>
      <c r="BN70" s="310">
        <v>0</v>
      </c>
      <c r="BO70" s="353">
        <v>-0.35000000000000003</v>
      </c>
      <c r="BP70" s="310">
        <v>0.35000000000000003</v>
      </c>
      <c r="BQ70" s="310">
        <v>0</v>
      </c>
      <c r="BR70" s="353">
        <v>-0.35000000000000003</v>
      </c>
      <c r="BS70" s="310">
        <v>0.35000000000000003</v>
      </c>
      <c r="BT70" s="310">
        <v>0</v>
      </c>
      <c r="BU70" s="353">
        <v>-0.35000000000000003</v>
      </c>
      <c r="BV70" s="310">
        <v>0.34999999999999992</v>
      </c>
      <c r="BW70" s="310">
        <v>0.3</v>
      </c>
      <c r="BX70" s="353">
        <v>-4.9999999999999933E-2</v>
      </c>
      <c r="BY70" s="310">
        <v>0.35</v>
      </c>
      <c r="BZ70" s="310">
        <v>0.29999999999999993</v>
      </c>
      <c r="CA70" s="353">
        <v>-5.0000000000000044E-2</v>
      </c>
      <c r="CB70" s="310">
        <v>0.35</v>
      </c>
      <c r="CC70" s="310">
        <v>0.29999999999999993</v>
      </c>
      <c r="CD70" s="353">
        <v>-5.0000000000000044E-2</v>
      </c>
      <c r="CE70" s="310">
        <v>0.35</v>
      </c>
      <c r="CF70" s="310">
        <v>0.29999999999999993</v>
      </c>
      <c r="CG70" s="353">
        <v>-5.0000000000000044E-2</v>
      </c>
      <c r="CH70" s="310">
        <v>0.35</v>
      </c>
      <c r="CI70" s="310">
        <v>0</v>
      </c>
      <c r="CJ70" s="353">
        <v>-0.35</v>
      </c>
      <c r="CK70" s="310">
        <v>0.34999999999999992</v>
      </c>
      <c r="CL70" s="310">
        <v>0</v>
      </c>
      <c r="CM70" s="353">
        <v>-0.34999999999999992</v>
      </c>
      <c r="CN70" s="310">
        <v>0.35</v>
      </c>
      <c r="CO70" s="310">
        <v>0</v>
      </c>
      <c r="CP70" s="353">
        <v>-0.35</v>
      </c>
      <c r="CQ70" s="310">
        <v>0.35</v>
      </c>
      <c r="CR70" s="310">
        <v>0</v>
      </c>
      <c r="CS70" s="353">
        <v>-0.35</v>
      </c>
      <c r="CT70" s="310">
        <v>0.35</v>
      </c>
      <c r="CU70" s="310">
        <v>0</v>
      </c>
      <c r="CV70" s="353">
        <v>-0.35</v>
      </c>
      <c r="CW70" s="310">
        <v>0.34999999999999987</v>
      </c>
      <c r="CX70" s="310">
        <v>0</v>
      </c>
      <c r="CY70" s="353">
        <v>-0.34999999999999987</v>
      </c>
      <c r="CZ70" s="310">
        <v>0.34999999999999992</v>
      </c>
      <c r="DA70" s="310">
        <v>0</v>
      </c>
      <c r="DB70" s="353">
        <v>-0.34999999999999992</v>
      </c>
      <c r="DC70" s="310">
        <v>0.34999999999999992</v>
      </c>
      <c r="DD70" s="310">
        <v>0</v>
      </c>
      <c r="DE70" s="353">
        <v>-0.34999999999999992</v>
      </c>
      <c r="DF70" s="310">
        <v>0.34999999999999992</v>
      </c>
      <c r="DG70" s="310">
        <v>0</v>
      </c>
      <c r="DH70" s="353">
        <v>-0.34999999999999992</v>
      </c>
      <c r="DI70" s="310">
        <v>0.34999999999999992</v>
      </c>
      <c r="DJ70" s="310">
        <v>0</v>
      </c>
      <c r="DK70" s="353">
        <v>-0.34999999999999992</v>
      </c>
      <c r="DL70" s="310">
        <v>0.35000000000000009</v>
      </c>
      <c r="DM70" s="310">
        <v>0</v>
      </c>
      <c r="DN70" s="353">
        <v>-0.35000000000000009</v>
      </c>
      <c r="DO70" s="310">
        <v>0.35000000000000009</v>
      </c>
      <c r="DP70" s="310">
        <v>0</v>
      </c>
      <c r="DQ70" s="353">
        <v>-0.35000000000000009</v>
      </c>
      <c r="DR70" s="310">
        <v>0.35000000000000009</v>
      </c>
      <c r="DS70" s="310">
        <v>0</v>
      </c>
      <c r="DT70" s="353">
        <v>-0.35000000000000009</v>
      </c>
      <c r="DU70" s="310">
        <v>0.35000000000000009</v>
      </c>
      <c r="DV70" s="310">
        <v>0</v>
      </c>
      <c r="DW70" s="353">
        <v>-0.35000000000000009</v>
      </c>
      <c r="DX70" s="310">
        <v>0.35</v>
      </c>
      <c r="DY70" s="310">
        <v>0</v>
      </c>
      <c r="DZ70" s="353">
        <v>-0.35</v>
      </c>
      <c r="EA70" s="310">
        <v>0.35</v>
      </c>
      <c r="EB70" s="310">
        <v>0</v>
      </c>
      <c r="EC70" s="353">
        <v>-0.35</v>
      </c>
      <c r="ED70" s="310">
        <v>0.35</v>
      </c>
      <c r="EE70" s="310">
        <v>0</v>
      </c>
      <c r="EF70" s="353">
        <v>-0.35</v>
      </c>
      <c r="EG70" s="310">
        <v>0.35</v>
      </c>
      <c r="EH70" s="310">
        <v>0</v>
      </c>
      <c r="EI70" s="353">
        <v>-0.35</v>
      </c>
      <c r="EJ70" s="310">
        <v>0.34999999999999992</v>
      </c>
      <c r="EK70" s="310">
        <v>0</v>
      </c>
      <c r="EL70" s="353">
        <v>-0.34999999999999992</v>
      </c>
      <c r="EM70" s="310">
        <v>0.34999999999999992</v>
      </c>
      <c r="EN70" s="310">
        <v>0</v>
      </c>
      <c r="EO70" s="353">
        <v>-0.34999999999999992</v>
      </c>
      <c r="EP70" s="310">
        <v>0.34999999999999992</v>
      </c>
      <c r="EQ70" s="310">
        <v>0</v>
      </c>
      <c r="ER70" s="353">
        <v>-0.34999999999999992</v>
      </c>
      <c r="ES70" s="310">
        <v>0.34999999999999992</v>
      </c>
      <c r="ET70" s="310">
        <v>0</v>
      </c>
      <c r="EU70" s="353">
        <v>-0.34999999999999992</v>
      </c>
      <c r="EV70" s="310">
        <v>0.34999999999999992</v>
      </c>
      <c r="EW70" s="310">
        <v>0</v>
      </c>
      <c r="EX70" s="353">
        <v>-0.34999999999999992</v>
      </c>
      <c r="EY70" s="310">
        <v>0.35000000000000003</v>
      </c>
      <c r="EZ70" s="310">
        <v>0</v>
      </c>
      <c r="FA70" s="353">
        <v>-0.35000000000000003</v>
      </c>
      <c r="FB70" s="310">
        <v>0.35000000000000003</v>
      </c>
      <c r="FC70" s="310">
        <v>0</v>
      </c>
      <c r="FD70" s="353">
        <v>-0.35000000000000003</v>
      </c>
      <c r="FE70" s="310">
        <v>0.35000000000000003</v>
      </c>
      <c r="FF70" s="310">
        <v>0</v>
      </c>
      <c r="FG70" s="353">
        <v>-0.35000000000000003</v>
      </c>
      <c r="FH70" s="310">
        <v>0.35000000000000003</v>
      </c>
      <c r="FI70" s="310">
        <v>0</v>
      </c>
      <c r="FJ70" s="353">
        <v>-0.35000000000000003</v>
      </c>
      <c r="FK70" s="310">
        <v>0.34999999999999987</v>
      </c>
      <c r="FL70" s="310">
        <v>0</v>
      </c>
      <c r="FM70" s="353">
        <v>-0.34999999999999987</v>
      </c>
      <c r="FN70" s="310">
        <v>0.34999999999999992</v>
      </c>
      <c r="FO70" s="310">
        <v>0</v>
      </c>
      <c r="FP70" s="353">
        <v>-0.34999999999999992</v>
      </c>
      <c r="FQ70" s="310">
        <v>0.34999999999999992</v>
      </c>
      <c r="FR70" s="310">
        <v>0</v>
      </c>
      <c r="FS70" s="353">
        <v>-0.34999999999999992</v>
      </c>
      <c r="FT70" s="310">
        <v>0.34999999999999992</v>
      </c>
      <c r="FU70" s="310">
        <v>0</v>
      </c>
      <c r="FV70" s="353">
        <v>-0.34999999999999992</v>
      </c>
      <c r="FW70" s="310">
        <v>0.34999999999999992</v>
      </c>
      <c r="FX70" s="310">
        <v>0</v>
      </c>
      <c r="FY70" s="353">
        <v>-0.34999999999999992</v>
      </c>
      <c r="FZ70" s="310">
        <v>0</v>
      </c>
      <c r="GA70" s="310">
        <v>0</v>
      </c>
      <c r="GB70" s="353">
        <v>0</v>
      </c>
      <c r="GC70" s="310">
        <v>0</v>
      </c>
      <c r="GD70" s="310">
        <v>0</v>
      </c>
      <c r="GE70" s="353">
        <v>0</v>
      </c>
      <c r="GF70" s="310">
        <v>0</v>
      </c>
      <c r="GG70" s="310">
        <v>0</v>
      </c>
      <c r="GH70" s="353">
        <v>0</v>
      </c>
      <c r="GI70" s="310">
        <v>0</v>
      </c>
      <c r="GJ70" s="310">
        <v>0</v>
      </c>
      <c r="GK70" s="353">
        <v>0</v>
      </c>
      <c r="GL70" s="310">
        <v>0</v>
      </c>
      <c r="GM70" s="310">
        <v>0</v>
      </c>
      <c r="GN70" s="353">
        <v>0</v>
      </c>
      <c r="GO70" s="310">
        <v>0</v>
      </c>
      <c r="GP70" s="310">
        <v>0</v>
      </c>
      <c r="GQ70" s="353">
        <v>0</v>
      </c>
    </row>
    <row r="71" spans="1:199" s="69" customFormat="1" ht="6.6" x14ac:dyDescent="0.15">
      <c r="A71" s="68"/>
      <c r="B71" s="68"/>
      <c r="C71" s="68"/>
      <c r="D71" s="68"/>
      <c r="E71" s="68"/>
      <c r="F71" s="120"/>
      <c r="G71" s="68"/>
      <c r="H71" s="68"/>
      <c r="I71" s="68"/>
      <c r="J71" s="68"/>
      <c r="K71" s="68"/>
      <c r="L71" s="68"/>
      <c r="M71" s="68"/>
      <c r="N71" s="68"/>
      <c r="O71" s="68"/>
      <c r="P71" s="68"/>
      <c r="Q71" s="68"/>
      <c r="R71" s="72"/>
      <c r="S71" s="71"/>
      <c r="T71" s="191"/>
      <c r="U71" s="358"/>
      <c r="V71" s="68"/>
      <c r="W71" s="71"/>
      <c r="X71" s="71"/>
      <c r="Y71" s="194"/>
      <c r="Z71" s="330"/>
      <c r="AA71" s="71"/>
      <c r="AB71" s="194"/>
      <c r="AC71" s="71"/>
      <c r="AD71" s="71"/>
      <c r="AE71" s="194"/>
      <c r="AF71" s="71"/>
      <c r="AG71" s="71"/>
      <c r="AH71" s="194"/>
      <c r="AI71" s="71"/>
      <c r="AJ71" s="71"/>
      <c r="AK71" s="194"/>
      <c r="AL71" s="71"/>
      <c r="AM71" s="71"/>
      <c r="AN71" s="194"/>
      <c r="AO71" s="71"/>
      <c r="AP71" s="71"/>
      <c r="AQ71" s="194"/>
      <c r="AR71" s="71"/>
      <c r="AS71" s="71"/>
      <c r="AT71" s="194"/>
      <c r="AU71" s="71"/>
      <c r="AV71" s="71"/>
      <c r="AW71" s="194"/>
      <c r="AX71" s="71"/>
      <c r="AY71" s="71"/>
      <c r="AZ71" s="194"/>
      <c r="BA71" s="71"/>
      <c r="BB71" s="71"/>
      <c r="BC71" s="194"/>
      <c r="BD71" s="71"/>
      <c r="BE71" s="71"/>
      <c r="BF71" s="194"/>
      <c r="BG71" s="71"/>
      <c r="BH71" s="71"/>
      <c r="BI71" s="194"/>
      <c r="BJ71" s="71"/>
      <c r="BK71" s="71"/>
      <c r="BL71" s="194"/>
      <c r="BM71" s="71"/>
      <c r="BN71" s="71"/>
      <c r="BO71" s="194"/>
      <c r="BP71" s="71"/>
      <c r="BQ71" s="71"/>
      <c r="BR71" s="194"/>
      <c r="BS71" s="71"/>
      <c r="BT71" s="71"/>
      <c r="BU71" s="194"/>
      <c r="BV71" s="71"/>
      <c r="BW71" s="71"/>
      <c r="BX71" s="194"/>
      <c r="BY71" s="71"/>
      <c r="BZ71" s="71"/>
      <c r="CA71" s="194"/>
      <c r="CB71" s="71"/>
      <c r="CC71" s="71"/>
      <c r="CD71" s="194"/>
      <c r="CE71" s="71"/>
      <c r="CF71" s="71"/>
      <c r="CG71" s="194"/>
      <c r="CH71" s="71"/>
      <c r="CI71" s="71"/>
      <c r="CJ71" s="194"/>
      <c r="CK71" s="71"/>
      <c r="CL71" s="71"/>
      <c r="CM71" s="194"/>
      <c r="CN71" s="71"/>
      <c r="CO71" s="71"/>
      <c r="CP71" s="194"/>
      <c r="CQ71" s="71"/>
      <c r="CR71" s="71"/>
      <c r="CS71" s="194"/>
      <c r="CT71" s="71"/>
      <c r="CU71" s="71"/>
      <c r="CV71" s="194"/>
      <c r="CW71" s="71"/>
      <c r="CX71" s="71"/>
      <c r="CY71" s="194"/>
      <c r="CZ71" s="71"/>
      <c r="DA71" s="71"/>
      <c r="DB71" s="194"/>
      <c r="DC71" s="71"/>
      <c r="DD71" s="71"/>
      <c r="DE71" s="194"/>
      <c r="DF71" s="71"/>
      <c r="DG71" s="71"/>
      <c r="DH71" s="194"/>
      <c r="DI71" s="71"/>
      <c r="DJ71" s="71"/>
      <c r="DK71" s="194"/>
      <c r="DL71" s="71"/>
      <c r="DM71" s="71"/>
      <c r="DN71" s="194"/>
      <c r="DO71" s="71"/>
      <c r="DP71" s="71"/>
      <c r="DQ71" s="194"/>
      <c r="DR71" s="71"/>
      <c r="DS71" s="71"/>
      <c r="DT71" s="194"/>
      <c r="DU71" s="71"/>
      <c r="DV71" s="71"/>
      <c r="DW71" s="194"/>
      <c r="DX71" s="71"/>
      <c r="DY71" s="71"/>
      <c r="DZ71" s="194"/>
      <c r="EA71" s="71"/>
      <c r="EB71" s="71"/>
      <c r="EC71" s="194"/>
      <c r="ED71" s="71"/>
      <c r="EE71" s="71"/>
      <c r="EF71" s="194"/>
      <c r="EG71" s="71"/>
      <c r="EH71" s="71"/>
      <c r="EI71" s="194"/>
      <c r="EJ71" s="71"/>
      <c r="EK71" s="71"/>
      <c r="EL71" s="194"/>
      <c r="EM71" s="71"/>
      <c r="EN71" s="71"/>
      <c r="EO71" s="194"/>
      <c r="EP71" s="71"/>
      <c r="EQ71" s="71"/>
      <c r="ER71" s="194"/>
      <c r="ES71" s="71"/>
      <c r="ET71" s="71"/>
      <c r="EU71" s="194"/>
      <c r="EV71" s="71"/>
      <c r="EW71" s="71"/>
      <c r="EX71" s="194"/>
      <c r="EY71" s="71"/>
      <c r="EZ71" s="71"/>
      <c r="FA71" s="194"/>
      <c r="FB71" s="71"/>
      <c r="FC71" s="71"/>
      <c r="FD71" s="194"/>
      <c r="FE71" s="71"/>
      <c r="FF71" s="71"/>
      <c r="FG71" s="194"/>
      <c r="FH71" s="71"/>
      <c r="FI71" s="71"/>
      <c r="FJ71" s="194"/>
      <c r="FK71" s="71"/>
      <c r="FL71" s="71"/>
      <c r="FM71" s="194"/>
      <c r="FN71" s="71"/>
      <c r="FO71" s="71"/>
      <c r="FP71" s="194"/>
      <c r="FQ71" s="71"/>
      <c r="FR71" s="71"/>
      <c r="FS71" s="194"/>
      <c r="FT71" s="71"/>
      <c r="FU71" s="71"/>
      <c r="FV71" s="194"/>
      <c r="FW71" s="71"/>
      <c r="FX71" s="71"/>
      <c r="FY71" s="194"/>
      <c r="FZ71" s="71"/>
      <c r="GA71" s="71"/>
      <c r="GB71" s="194"/>
      <c r="GC71" s="71"/>
      <c r="GD71" s="71"/>
      <c r="GE71" s="194"/>
      <c r="GF71" s="71"/>
      <c r="GG71" s="71"/>
      <c r="GH71" s="194"/>
      <c r="GI71" s="71"/>
      <c r="GJ71" s="71"/>
      <c r="GK71" s="194"/>
      <c r="GL71" s="71"/>
      <c r="GM71" s="71"/>
      <c r="GN71" s="194"/>
      <c r="GO71" s="71"/>
      <c r="GP71" s="71"/>
      <c r="GQ71" s="194"/>
    </row>
    <row r="72" spans="1:199" s="69" customFormat="1" ht="6.6" x14ac:dyDescent="0.15">
      <c r="A72" s="68"/>
      <c r="B72" s="68"/>
      <c r="C72" s="68"/>
      <c r="D72" s="68"/>
      <c r="E72" s="68"/>
      <c r="F72" s="120"/>
      <c r="G72" s="68"/>
      <c r="H72" s="68"/>
      <c r="I72" s="68"/>
      <c r="J72" s="68"/>
      <c r="K72" s="68"/>
      <c r="L72" s="68"/>
      <c r="M72" s="68"/>
      <c r="N72" s="68"/>
      <c r="O72" s="68"/>
      <c r="P72" s="68"/>
      <c r="Q72" s="68"/>
      <c r="R72" s="72"/>
      <c r="S72" s="71"/>
      <c r="T72" s="191"/>
      <c r="U72" s="358"/>
      <c r="V72" s="68"/>
      <c r="W72" s="71"/>
      <c r="X72" s="71"/>
      <c r="Y72" s="194"/>
      <c r="Z72" s="330"/>
      <c r="AA72" s="71"/>
      <c r="AB72" s="194"/>
      <c r="AC72" s="71"/>
      <c r="AD72" s="71"/>
      <c r="AE72" s="194"/>
      <c r="AF72" s="71"/>
      <c r="AG72" s="71"/>
      <c r="AH72" s="194"/>
      <c r="AI72" s="71"/>
      <c r="AJ72" s="71"/>
      <c r="AK72" s="194"/>
      <c r="AL72" s="71"/>
      <c r="AM72" s="71"/>
      <c r="AN72" s="194"/>
      <c r="AO72" s="71"/>
      <c r="AP72" s="71"/>
      <c r="AQ72" s="194"/>
      <c r="AR72" s="71"/>
      <c r="AS72" s="71"/>
      <c r="AT72" s="194"/>
      <c r="AU72" s="71"/>
      <c r="AV72" s="71"/>
      <c r="AW72" s="194"/>
      <c r="AX72" s="71"/>
      <c r="AY72" s="71"/>
      <c r="AZ72" s="194"/>
      <c r="BA72" s="71"/>
      <c r="BB72" s="71"/>
      <c r="BC72" s="194"/>
      <c r="BD72" s="71"/>
      <c r="BE72" s="71"/>
      <c r="BF72" s="194"/>
      <c r="BG72" s="71"/>
      <c r="BH72" s="71"/>
      <c r="BI72" s="194"/>
      <c r="BJ72" s="71"/>
      <c r="BK72" s="71"/>
      <c r="BL72" s="194"/>
      <c r="BM72" s="71"/>
      <c r="BN72" s="71"/>
      <c r="BO72" s="194"/>
      <c r="BP72" s="71"/>
      <c r="BQ72" s="71"/>
      <c r="BR72" s="194"/>
      <c r="BS72" s="71"/>
      <c r="BT72" s="71"/>
      <c r="BU72" s="194"/>
      <c r="BV72" s="71"/>
      <c r="BW72" s="71"/>
      <c r="BX72" s="194"/>
      <c r="BY72" s="71"/>
      <c r="BZ72" s="71"/>
      <c r="CA72" s="194"/>
      <c r="CB72" s="71"/>
      <c r="CC72" s="71"/>
      <c r="CD72" s="194"/>
      <c r="CE72" s="71"/>
      <c r="CF72" s="71"/>
      <c r="CG72" s="194"/>
      <c r="CH72" s="71"/>
      <c r="CI72" s="71"/>
      <c r="CJ72" s="194"/>
      <c r="CK72" s="71"/>
      <c r="CL72" s="71"/>
      <c r="CM72" s="194"/>
      <c r="CN72" s="71"/>
      <c r="CO72" s="71"/>
      <c r="CP72" s="194"/>
      <c r="CQ72" s="71"/>
      <c r="CR72" s="71"/>
      <c r="CS72" s="194"/>
      <c r="CT72" s="71"/>
      <c r="CU72" s="71"/>
      <c r="CV72" s="194"/>
      <c r="CW72" s="71"/>
      <c r="CX72" s="71"/>
      <c r="CY72" s="194"/>
      <c r="CZ72" s="71"/>
      <c r="DA72" s="71"/>
      <c r="DB72" s="194"/>
      <c r="DC72" s="71"/>
      <c r="DD72" s="71"/>
      <c r="DE72" s="194"/>
      <c r="DF72" s="71"/>
      <c r="DG72" s="71"/>
      <c r="DH72" s="194"/>
      <c r="DI72" s="71"/>
      <c r="DJ72" s="71"/>
      <c r="DK72" s="194"/>
      <c r="DL72" s="71"/>
      <c r="DM72" s="71"/>
      <c r="DN72" s="194"/>
      <c r="DO72" s="71"/>
      <c r="DP72" s="71"/>
      <c r="DQ72" s="194"/>
      <c r="DR72" s="71"/>
      <c r="DS72" s="71"/>
      <c r="DT72" s="194"/>
      <c r="DU72" s="71"/>
      <c r="DV72" s="71"/>
      <c r="DW72" s="194"/>
      <c r="DX72" s="71"/>
      <c r="DY72" s="71"/>
      <c r="DZ72" s="194"/>
      <c r="EA72" s="71"/>
      <c r="EB72" s="71"/>
      <c r="EC72" s="194"/>
      <c r="ED72" s="71"/>
      <c r="EE72" s="71"/>
      <c r="EF72" s="194"/>
      <c r="EG72" s="71"/>
      <c r="EH72" s="71"/>
      <c r="EI72" s="194"/>
      <c r="EJ72" s="71"/>
      <c r="EK72" s="71"/>
      <c r="EL72" s="194"/>
      <c r="EM72" s="71"/>
      <c r="EN72" s="71"/>
      <c r="EO72" s="194"/>
      <c r="EP72" s="71"/>
      <c r="EQ72" s="71"/>
      <c r="ER72" s="194"/>
      <c r="ES72" s="71"/>
      <c r="ET72" s="71"/>
      <c r="EU72" s="194"/>
      <c r="EV72" s="71"/>
      <c r="EW72" s="71"/>
      <c r="EX72" s="194"/>
      <c r="EY72" s="71"/>
      <c r="EZ72" s="71"/>
      <c r="FA72" s="194"/>
      <c r="FB72" s="71"/>
      <c r="FC72" s="71"/>
      <c r="FD72" s="194"/>
      <c r="FE72" s="71"/>
      <c r="FF72" s="71"/>
      <c r="FG72" s="194"/>
      <c r="FH72" s="71"/>
      <c r="FI72" s="71"/>
      <c r="FJ72" s="194"/>
      <c r="FK72" s="71"/>
      <c r="FL72" s="71"/>
      <c r="FM72" s="194"/>
      <c r="FN72" s="71"/>
      <c r="FO72" s="71"/>
      <c r="FP72" s="194"/>
      <c r="FQ72" s="71"/>
      <c r="FR72" s="71"/>
      <c r="FS72" s="194"/>
      <c r="FT72" s="71"/>
      <c r="FU72" s="71"/>
      <c r="FV72" s="194"/>
      <c r="FW72" s="71"/>
      <c r="FX72" s="71"/>
      <c r="FY72" s="194"/>
      <c r="FZ72" s="71"/>
      <c r="GA72" s="71"/>
      <c r="GB72" s="194"/>
      <c r="GC72" s="71"/>
      <c r="GD72" s="71"/>
      <c r="GE72" s="194"/>
      <c r="GF72" s="71"/>
      <c r="GG72" s="71"/>
      <c r="GH72" s="194"/>
      <c r="GI72" s="71"/>
      <c r="GJ72" s="71"/>
      <c r="GK72" s="194"/>
      <c r="GL72" s="71"/>
      <c r="GM72" s="71"/>
      <c r="GN72" s="194"/>
      <c r="GO72" s="71"/>
      <c r="GP72" s="71"/>
      <c r="GQ72" s="194"/>
    </row>
    <row r="73" spans="1:199" s="7" customFormat="1" x14ac:dyDescent="0.25">
      <c r="A73" s="106"/>
      <c r="B73" s="106"/>
      <c r="C73" s="106"/>
      <c r="D73" s="106" t="s">
        <v>222</v>
      </c>
      <c r="E73" s="106"/>
      <c r="F73" s="107"/>
      <c r="G73" s="109" t="s">
        <v>91</v>
      </c>
      <c r="H73" s="109"/>
      <c r="I73" s="109"/>
      <c r="J73" s="110" t="s">
        <v>273</v>
      </c>
      <c r="K73" s="106"/>
      <c r="L73" s="106"/>
      <c r="M73" s="106"/>
      <c r="N73" s="106"/>
      <c r="O73" s="106"/>
      <c r="P73" s="106"/>
      <c r="Q73" s="106"/>
      <c r="R73" s="73">
        <v>4199.2054987227093</v>
      </c>
      <c r="S73" s="73">
        <v>276.61799999999999</v>
      </c>
      <c r="T73" s="209">
        <v>-0.9341261102643964</v>
      </c>
      <c r="U73" s="360"/>
      <c r="V73" s="106"/>
      <c r="W73" s="73">
        <v>36.418227903999984</v>
      </c>
      <c r="X73" s="73">
        <v>0</v>
      </c>
      <c r="Y73" s="212">
        <v>-1</v>
      </c>
      <c r="Z73" s="332">
        <v>84.975865109333213</v>
      </c>
      <c r="AA73" s="73">
        <v>0</v>
      </c>
      <c r="AB73" s="212">
        <v>-1</v>
      </c>
      <c r="AC73" s="73">
        <v>84.975865109333355</v>
      </c>
      <c r="AD73" s="73">
        <v>0</v>
      </c>
      <c r="AE73" s="212">
        <v>-1</v>
      </c>
      <c r="AF73" s="73">
        <v>84.97586510933354</v>
      </c>
      <c r="AG73" s="73">
        <v>0</v>
      </c>
      <c r="AH73" s="212">
        <v>-1</v>
      </c>
      <c r="AI73" s="73">
        <v>84.251604958968016</v>
      </c>
      <c r="AJ73" s="73">
        <v>0</v>
      </c>
      <c r="AK73" s="212">
        <v>-1</v>
      </c>
      <c r="AL73" s="73">
        <v>79.906044056774121</v>
      </c>
      <c r="AM73" s="73">
        <v>0</v>
      </c>
      <c r="AN73" s="212">
        <v>-1</v>
      </c>
      <c r="AO73" s="73">
        <v>79.906044056774249</v>
      </c>
      <c r="AP73" s="73">
        <v>0</v>
      </c>
      <c r="AQ73" s="212">
        <v>-1</v>
      </c>
      <c r="AR73" s="73">
        <v>79.906044056774263</v>
      </c>
      <c r="AS73" s="73">
        <v>0</v>
      </c>
      <c r="AT73" s="212">
        <v>-1</v>
      </c>
      <c r="AU73" s="73">
        <v>79.906044056774334</v>
      </c>
      <c r="AV73" s="73">
        <v>0</v>
      </c>
      <c r="AW73" s="212">
        <v>-1</v>
      </c>
      <c r="AX73" s="73">
        <v>77.855668685268768</v>
      </c>
      <c r="AY73" s="73">
        <v>0</v>
      </c>
      <c r="AZ73" s="212">
        <v>-1</v>
      </c>
      <c r="BA73" s="73">
        <v>77.0355185366667</v>
      </c>
      <c r="BB73" s="73">
        <v>0</v>
      </c>
      <c r="BC73" s="212">
        <v>-1</v>
      </c>
      <c r="BD73" s="73">
        <v>77.035518536666956</v>
      </c>
      <c r="BE73" s="73">
        <v>0</v>
      </c>
      <c r="BF73" s="212">
        <v>-1</v>
      </c>
      <c r="BG73" s="73">
        <v>77.035518536666643</v>
      </c>
      <c r="BH73" s="73">
        <v>0</v>
      </c>
      <c r="BI73" s="212">
        <v>-1</v>
      </c>
      <c r="BJ73" s="73">
        <v>77.468360822795702</v>
      </c>
      <c r="BK73" s="73">
        <v>0</v>
      </c>
      <c r="BL73" s="212">
        <v>-1</v>
      </c>
      <c r="BM73" s="73">
        <v>78.045483870967672</v>
      </c>
      <c r="BN73" s="73">
        <v>0</v>
      </c>
      <c r="BO73" s="212">
        <v>-1</v>
      </c>
      <c r="BP73" s="73">
        <v>78.045483870967416</v>
      </c>
      <c r="BQ73" s="73">
        <v>0</v>
      </c>
      <c r="BR73" s="212">
        <v>-1</v>
      </c>
      <c r="BS73" s="73">
        <v>78.045483870967544</v>
      </c>
      <c r="BT73" s="73">
        <v>0</v>
      </c>
      <c r="BU73" s="212">
        <v>-1</v>
      </c>
      <c r="BV73" s="73">
        <v>78.045483870967388</v>
      </c>
      <c r="BW73" s="73">
        <v>30.13</v>
      </c>
      <c r="BX73" s="212">
        <v>-0.61394306876469718</v>
      </c>
      <c r="BY73" s="73">
        <v>69.504713042257919</v>
      </c>
      <c r="BZ73" s="73">
        <v>35.279000000000003</v>
      </c>
      <c r="CA73" s="212">
        <v>-0.49242290981690906</v>
      </c>
      <c r="CB73" s="73">
        <v>69.504713042258288</v>
      </c>
      <c r="CC73" s="73">
        <v>17.23</v>
      </c>
      <c r="CD73" s="212">
        <v>-0.75210314170314885</v>
      </c>
      <c r="CE73" s="73">
        <v>69.504713042258288</v>
      </c>
      <c r="CF73" s="73">
        <v>188.97899999999998</v>
      </c>
      <c r="CG73" s="212">
        <v>1.7189379213047369</v>
      </c>
      <c r="CH73" s="73">
        <v>69.504713042258373</v>
      </c>
      <c r="CI73" s="73">
        <v>5</v>
      </c>
      <c r="CJ73" s="212">
        <v>-0.9280624322992308</v>
      </c>
      <c r="CK73" s="73">
        <v>77.730400827634682</v>
      </c>
      <c r="CL73" s="73">
        <v>0</v>
      </c>
      <c r="CM73" s="212">
        <v>-1</v>
      </c>
      <c r="CN73" s="73">
        <v>83.89966666666696</v>
      </c>
      <c r="CO73" s="73">
        <v>0</v>
      </c>
      <c r="CP73" s="212">
        <v>-1</v>
      </c>
      <c r="CQ73" s="73">
        <v>83.899666666666803</v>
      </c>
      <c r="CR73" s="73">
        <v>0</v>
      </c>
      <c r="CS73" s="212">
        <v>-1</v>
      </c>
      <c r="CT73" s="73">
        <v>83.899666666666775</v>
      </c>
      <c r="CU73" s="73">
        <v>0</v>
      </c>
      <c r="CV73" s="212">
        <v>-1</v>
      </c>
      <c r="CW73" s="73">
        <v>82.227043010752539</v>
      </c>
      <c r="CX73" s="73">
        <v>0</v>
      </c>
      <c r="CY73" s="212">
        <v>-1</v>
      </c>
      <c r="CZ73" s="73">
        <v>78.045483870967246</v>
      </c>
      <c r="DA73" s="73">
        <v>0</v>
      </c>
      <c r="DB73" s="212">
        <v>-1</v>
      </c>
      <c r="DC73" s="73">
        <v>78.045483870967274</v>
      </c>
      <c r="DD73" s="73">
        <v>0</v>
      </c>
      <c r="DE73" s="212">
        <v>-1</v>
      </c>
      <c r="DF73" s="73">
        <v>78.045483870967388</v>
      </c>
      <c r="DG73" s="73">
        <v>0</v>
      </c>
      <c r="DH73" s="212">
        <v>-1</v>
      </c>
      <c r="DI73" s="73">
        <v>78.045483870967431</v>
      </c>
      <c r="DJ73" s="73">
        <v>0</v>
      </c>
      <c r="DK73" s="212">
        <v>-1</v>
      </c>
      <c r="DL73" s="73">
        <v>80.923080222709473</v>
      </c>
      <c r="DM73" s="73">
        <v>0</v>
      </c>
      <c r="DN73" s="212">
        <v>-1</v>
      </c>
      <c r="DO73" s="73">
        <v>81.40267961466688</v>
      </c>
      <c r="DP73" s="73">
        <v>0</v>
      </c>
      <c r="DQ73" s="212">
        <v>-1</v>
      </c>
      <c r="DR73" s="73">
        <v>81.402679614666894</v>
      </c>
      <c r="DS73" s="73">
        <v>0</v>
      </c>
      <c r="DT73" s="212">
        <v>-1</v>
      </c>
      <c r="DU73" s="73">
        <v>81.402679614666965</v>
      </c>
      <c r="DV73" s="73">
        <v>0</v>
      </c>
      <c r="DW73" s="212">
        <v>-1</v>
      </c>
      <c r="DX73" s="73">
        <v>79.484282046839212</v>
      </c>
      <c r="DY73" s="73">
        <v>0</v>
      </c>
      <c r="DZ73" s="212">
        <v>-1</v>
      </c>
      <c r="EA73" s="73">
        <v>78.045483870968042</v>
      </c>
      <c r="EB73" s="73">
        <v>0</v>
      </c>
      <c r="EC73" s="212">
        <v>-1</v>
      </c>
      <c r="ED73" s="73">
        <v>78.045483870967757</v>
      </c>
      <c r="EE73" s="73">
        <v>0</v>
      </c>
      <c r="EF73" s="212">
        <v>-1</v>
      </c>
      <c r="EG73" s="73">
        <v>78.045483870967558</v>
      </c>
      <c r="EH73" s="73">
        <v>0</v>
      </c>
      <c r="EI73" s="212">
        <v>-1</v>
      </c>
      <c r="EJ73" s="73">
        <v>90.420407974193211</v>
      </c>
      <c r="EK73" s="73">
        <v>0</v>
      </c>
      <c r="EL73" s="212">
        <v>-1</v>
      </c>
      <c r="EM73" s="73">
        <v>82.334976296773874</v>
      </c>
      <c r="EN73" s="73">
        <v>0</v>
      </c>
      <c r="EO73" s="212">
        <v>-1</v>
      </c>
      <c r="EP73" s="73">
        <v>82.334976296774101</v>
      </c>
      <c r="EQ73" s="73">
        <v>0</v>
      </c>
      <c r="ER73" s="212">
        <v>-1</v>
      </c>
      <c r="ES73" s="73">
        <v>82.334976296774187</v>
      </c>
      <c r="ET73" s="73">
        <v>0</v>
      </c>
      <c r="EU73" s="212">
        <v>-1</v>
      </c>
      <c r="EV73" s="73">
        <v>82.334976296774187</v>
      </c>
      <c r="EW73" s="73">
        <v>0</v>
      </c>
      <c r="EX73" s="212">
        <v>-1</v>
      </c>
      <c r="EY73" s="73">
        <v>84.698940563539367</v>
      </c>
      <c r="EZ73" s="73">
        <v>0</v>
      </c>
      <c r="FA73" s="212">
        <v>-1</v>
      </c>
      <c r="FB73" s="73">
        <v>85.092934608000036</v>
      </c>
      <c r="FC73" s="73">
        <v>0</v>
      </c>
      <c r="FD73" s="212">
        <v>-1</v>
      </c>
      <c r="FE73" s="73">
        <v>85.092934608000178</v>
      </c>
      <c r="FF73" s="73">
        <v>0</v>
      </c>
      <c r="FG73" s="212">
        <v>-1</v>
      </c>
      <c r="FH73" s="73">
        <v>85.092934608000235</v>
      </c>
      <c r="FI73" s="73">
        <v>0</v>
      </c>
      <c r="FJ73" s="212">
        <v>-1</v>
      </c>
      <c r="FK73" s="73">
        <v>86.037180660331671</v>
      </c>
      <c r="FL73" s="73">
        <v>0</v>
      </c>
      <c r="FM73" s="212">
        <v>-1</v>
      </c>
      <c r="FN73" s="73">
        <v>86.194555002386892</v>
      </c>
      <c r="FO73" s="73">
        <v>0</v>
      </c>
      <c r="FP73" s="212">
        <v>-1</v>
      </c>
      <c r="FQ73" s="73">
        <v>86.194555002386977</v>
      </c>
      <c r="FR73" s="73">
        <v>0</v>
      </c>
      <c r="FS73" s="212">
        <v>-1</v>
      </c>
      <c r="FT73" s="73">
        <v>86.194555002386977</v>
      </c>
      <c r="FU73" s="73">
        <v>0</v>
      </c>
      <c r="FV73" s="212">
        <v>-1</v>
      </c>
      <c r="FW73" s="73">
        <v>60.403386268645157</v>
      </c>
      <c r="FX73" s="73">
        <v>0</v>
      </c>
      <c r="FY73" s="212">
        <v>-1</v>
      </c>
      <c r="FZ73" s="73">
        <v>0</v>
      </c>
      <c r="GA73" s="73">
        <v>0</v>
      </c>
      <c r="GB73" s="212">
        <v>0</v>
      </c>
      <c r="GC73" s="73">
        <v>0</v>
      </c>
      <c r="GD73" s="73">
        <v>0</v>
      </c>
      <c r="GE73" s="212">
        <v>0</v>
      </c>
      <c r="GF73" s="73">
        <v>0</v>
      </c>
      <c r="GG73" s="73">
        <v>0</v>
      </c>
      <c r="GH73" s="212">
        <v>0</v>
      </c>
      <c r="GI73" s="73">
        <v>0</v>
      </c>
      <c r="GJ73" s="73">
        <v>0</v>
      </c>
      <c r="GK73" s="212">
        <v>0</v>
      </c>
      <c r="GL73" s="73">
        <v>0</v>
      </c>
      <c r="GM73" s="73">
        <v>0</v>
      </c>
      <c r="GN73" s="212">
        <v>0</v>
      </c>
      <c r="GO73" s="73">
        <v>0</v>
      </c>
      <c r="GP73" s="73">
        <v>0</v>
      </c>
      <c r="GQ73" s="212">
        <v>0</v>
      </c>
    </row>
    <row r="74" spans="1:199" s="307" customFormat="1" ht="9.6" x14ac:dyDescent="0.2">
      <c r="A74" s="315"/>
      <c r="B74" s="315"/>
      <c r="C74" s="315"/>
      <c r="D74" s="315"/>
      <c r="E74" s="315"/>
      <c r="F74" s="315"/>
      <c r="G74" s="315" t="s">
        <v>23</v>
      </c>
      <c r="H74" s="315"/>
      <c r="I74" s="315"/>
      <c r="J74" s="315"/>
      <c r="K74" s="315"/>
      <c r="L74" s="315"/>
      <c r="M74" s="315"/>
      <c r="N74" s="315"/>
      <c r="O74" s="315"/>
      <c r="P74" s="315"/>
      <c r="Q74" s="315"/>
      <c r="R74" s="316"/>
      <c r="S74" s="317"/>
      <c r="T74" s="378"/>
      <c r="U74" s="362"/>
      <c r="V74" s="315"/>
      <c r="W74" s="317"/>
      <c r="X74" s="317"/>
      <c r="Y74" s="355"/>
      <c r="Z74" s="333"/>
      <c r="AA74" s="317"/>
      <c r="AB74" s="355"/>
      <c r="AC74" s="317"/>
      <c r="AD74" s="317"/>
      <c r="AE74" s="355"/>
      <c r="AF74" s="317"/>
      <c r="AG74" s="317"/>
      <c r="AH74" s="355"/>
      <c r="AI74" s="317"/>
      <c r="AJ74" s="317"/>
      <c r="AK74" s="355"/>
      <c r="AL74" s="317"/>
      <c r="AM74" s="317"/>
      <c r="AN74" s="355"/>
      <c r="AO74" s="317"/>
      <c r="AP74" s="317"/>
      <c r="AQ74" s="355"/>
      <c r="AR74" s="317"/>
      <c r="AS74" s="317"/>
      <c r="AT74" s="355"/>
      <c r="AU74" s="317"/>
      <c r="AV74" s="317"/>
      <c r="AW74" s="355"/>
      <c r="AX74" s="317"/>
      <c r="AY74" s="317"/>
      <c r="AZ74" s="355"/>
      <c r="BA74" s="317"/>
      <c r="BB74" s="317"/>
      <c r="BC74" s="355"/>
      <c r="BD74" s="317"/>
      <c r="BE74" s="317"/>
      <c r="BF74" s="355"/>
      <c r="BG74" s="317"/>
      <c r="BH74" s="317"/>
      <c r="BI74" s="355"/>
      <c r="BJ74" s="317"/>
      <c r="BK74" s="317"/>
      <c r="BL74" s="355"/>
      <c r="BM74" s="317"/>
      <c r="BN74" s="317"/>
      <c r="BO74" s="355"/>
      <c r="BP74" s="317"/>
      <c r="BQ74" s="317"/>
      <c r="BR74" s="355"/>
      <c r="BS74" s="317"/>
      <c r="BT74" s="317"/>
      <c r="BU74" s="355"/>
      <c r="BV74" s="317"/>
      <c r="BW74" s="317"/>
      <c r="BX74" s="355"/>
      <c r="BY74" s="317"/>
      <c r="BZ74" s="317"/>
      <c r="CA74" s="355"/>
      <c r="CB74" s="317"/>
      <c r="CC74" s="317"/>
      <c r="CD74" s="355"/>
      <c r="CE74" s="317"/>
      <c r="CF74" s="317"/>
      <c r="CG74" s="355"/>
      <c r="CH74" s="317"/>
      <c r="CI74" s="317"/>
      <c r="CJ74" s="355"/>
      <c r="CK74" s="317"/>
      <c r="CL74" s="317"/>
      <c r="CM74" s="355"/>
      <c r="CN74" s="317"/>
      <c r="CO74" s="317"/>
      <c r="CP74" s="355"/>
      <c r="CQ74" s="317"/>
      <c r="CR74" s="317"/>
      <c r="CS74" s="355"/>
      <c r="CT74" s="317"/>
      <c r="CU74" s="317"/>
      <c r="CV74" s="355"/>
      <c r="CW74" s="317"/>
      <c r="CX74" s="317"/>
      <c r="CY74" s="355"/>
      <c r="CZ74" s="317"/>
      <c r="DA74" s="317"/>
      <c r="DB74" s="355"/>
      <c r="DC74" s="317"/>
      <c r="DD74" s="317"/>
      <c r="DE74" s="355"/>
      <c r="DF74" s="317"/>
      <c r="DG74" s="317"/>
      <c r="DH74" s="355"/>
      <c r="DI74" s="317"/>
      <c r="DJ74" s="317"/>
      <c r="DK74" s="355"/>
      <c r="DL74" s="317"/>
      <c r="DM74" s="317"/>
      <c r="DN74" s="355"/>
      <c r="DO74" s="317"/>
      <c r="DP74" s="317"/>
      <c r="DQ74" s="355"/>
      <c r="DR74" s="317"/>
      <c r="DS74" s="317"/>
      <c r="DT74" s="355"/>
      <c r="DU74" s="317"/>
      <c r="DV74" s="317"/>
      <c r="DW74" s="355"/>
      <c r="DX74" s="317"/>
      <c r="DY74" s="317"/>
      <c r="DZ74" s="355"/>
      <c r="EA74" s="317"/>
      <c r="EB74" s="317"/>
      <c r="EC74" s="355"/>
      <c r="ED74" s="317"/>
      <c r="EE74" s="317"/>
      <c r="EF74" s="355"/>
      <c r="EG74" s="317"/>
      <c r="EH74" s="317"/>
      <c r="EI74" s="355"/>
      <c r="EJ74" s="317"/>
      <c r="EK74" s="317"/>
      <c r="EL74" s="355"/>
      <c r="EM74" s="317"/>
      <c r="EN74" s="317"/>
      <c r="EO74" s="355"/>
      <c r="EP74" s="317"/>
      <c r="EQ74" s="317"/>
      <c r="ER74" s="355"/>
      <c r="ES74" s="317"/>
      <c r="ET74" s="317"/>
      <c r="EU74" s="355"/>
      <c r="EV74" s="317"/>
      <c r="EW74" s="317"/>
      <c r="EX74" s="355"/>
      <c r="EY74" s="317"/>
      <c r="EZ74" s="317"/>
      <c r="FA74" s="355"/>
      <c r="FB74" s="317"/>
      <c r="FC74" s="317"/>
      <c r="FD74" s="355"/>
      <c r="FE74" s="317"/>
      <c r="FF74" s="317"/>
      <c r="FG74" s="355"/>
      <c r="FH74" s="317"/>
      <c r="FI74" s="317"/>
      <c r="FJ74" s="355"/>
      <c r="FK74" s="317"/>
      <c r="FL74" s="317"/>
      <c r="FM74" s="355"/>
      <c r="FN74" s="317"/>
      <c r="FO74" s="317"/>
      <c r="FP74" s="355"/>
      <c r="FQ74" s="317"/>
      <c r="FR74" s="317"/>
      <c r="FS74" s="355"/>
      <c r="FT74" s="317"/>
      <c r="FU74" s="317"/>
      <c r="FV74" s="355"/>
      <c r="FW74" s="317"/>
      <c r="FX74" s="317"/>
      <c r="FY74" s="355"/>
      <c r="FZ74" s="317"/>
      <c r="GA74" s="317"/>
      <c r="GB74" s="355"/>
      <c r="GC74" s="317"/>
      <c r="GD74" s="317"/>
      <c r="GE74" s="355"/>
      <c r="GF74" s="317"/>
      <c r="GG74" s="317"/>
      <c r="GH74" s="355"/>
      <c r="GI74" s="317"/>
      <c r="GJ74" s="317"/>
      <c r="GK74" s="355"/>
      <c r="GL74" s="317"/>
      <c r="GM74" s="317"/>
      <c r="GN74" s="355"/>
      <c r="GO74" s="317"/>
      <c r="GP74" s="317"/>
      <c r="GQ74" s="355"/>
    </row>
    <row r="75" spans="1:199" s="19" customFormat="1" ht="10.199999999999999" x14ac:dyDescent="0.2">
      <c r="A75" s="78"/>
      <c r="B75" s="78"/>
      <c r="C75" s="78"/>
      <c r="D75" s="78"/>
      <c r="E75" s="78"/>
      <c r="F75" s="104"/>
      <c r="G75" s="78" t="s">
        <v>425</v>
      </c>
      <c r="H75" s="78"/>
      <c r="I75" s="78"/>
      <c r="J75" s="78" t="s">
        <v>273</v>
      </c>
      <c r="K75" s="78"/>
      <c r="L75" s="78"/>
      <c r="M75" s="78"/>
      <c r="N75" s="78"/>
      <c r="O75" s="78"/>
      <c r="P75" s="78"/>
      <c r="Q75" s="78"/>
      <c r="R75" s="318">
        <v>634.32556780645166</v>
      </c>
      <c r="S75" s="319">
        <v>0.08</v>
      </c>
      <c r="T75" s="363">
        <v>-0.99987388179814873</v>
      </c>
      <c r="U75" s="364"/>
      <c r="V75" s="319"/>
      <c r="W75" s="319">
        <v>5.5461881599999172</v>
      </c>
      <c r="X75" s="319">
        <v>0</v>
      </c>
      <c r="Y75" s="351">
        <v>-1</v>
      </c>
      <c r="Z75" s="334">
        <v>12.941105706666558</v>
      </c>
      <c r="AA75" s="319">
        <v>0</v>
      </c>
      <c r="AB75" s="351">
        <v>-1</v>
      </c>
      <c r="AC75" s="319">
        <v>12.941105706666615</v>
      </c>
      <c r="AD75" s="319">
        <v>0</v>
      </c>
      <c r="AE75" s="351">
        <v>-1</v>
      </c>
      <c r="AF75" s="319">
        <v>12.941105706666644</v>
      </c>
      <c r="AG75" s="319">
        <v>0</v>
      </c>
      <c r="AH75" s="351">
        <v>-1</v>
      </c>
      <c r="AI75" s="319">
        <v>12.85696300387097</v>
      </c>
      <c r="AJ75" s="319">
        <v>0</v>
      </c>
      <c r="AK75" s="351">
        <v>-1</v>
      </c>
      <c r="AL75" s="319">
        <v>12.35210678709673</v>
      </c>
      <c r="AM75" s="319">
        <v>0</v>
      </c>
      <c r="AN75" s="351">
        <v>-1</v>
      </c>
      <c r="AO75" s="319">
        <v>12.352106787096787</v>
      </c>
      <c r="AP75" s="319">
        <v>0</v>
      </c>
      <c r="AQ75" s="351">
        <v>-1</v>
      </c>
      <c r="AR75" s="319">
        <v>12.352106787096815</v>
      </c>
      <c r="AS75" s="319">
        <v>0</v>
      </c>
      <c r="AT75" s="351">
        <v>-1</v>
      </c>
      <c r="AU75" s="319">
        <v>12.352106787096844</v>
      </c>
      <c r="AV75" s="319">
        <v>0</v>
      </c>
      <c r="AW75" s="351">
        <v>-1</v>
      </c>
      <c r="AX75" s="319">
        <v>12.061159901075394</v>
      </c>
      <c r="AY75" s="319">
        <v>0</v>
      </c>
      <c r="AZ75" s="351">
        <v>-1</v>
      </c>
      <c r="BA75" s="319">
        <v>11.94478114666685</v>
      </c>
      <c r="BB75" s="319">
        <v>0</v>
      </c>
      <c r="BC75" s="351">
        <v>-1</v>
      </c>
      <c r="BD75" s="319">
        <v>11.944781146666822</v>
      </c>
      <c r="BE75" s="319">
        <v>0</v>
      </c>
      <c r="BF75" s="351">
        <v>-1</v>
      </c>
      <c r="BG75" s="319">
        <v>11.944781146666736</v>
      </c>
      <c r="BH75" s="319">
        <v>0</v>
      </c>
      <c r="BI75" s="351">
        <v>-1</v>
      </c>
      <c r="BJ75" s="319">
        <v>11.935266646021455</v>
      </c>
      <c r="BK75" s="319">
        <v>0</v>
      </c>
      <c r="BL75" s="351">
        <v>-1</v>
      </c>
      <c r="BM75" s="319">
        <v>11.922580645161114</v>
      </c>
      <c r="BN75" s="319">
        <v>0</v>
      </c>
      <c r="BO75" s="351">
        <v>-1</v>
      </c>
      <c r="BP75" s="319">
        <v>11.922580645161114</v>
      </c>
      <c r="BQ75" s="319">
        <v>0</v>
      </c>
      <c r="BR75" s="351">
        <v>-1</v>
      </c>
      <c r="BS75" s="319">
        <v>11.922580645161284</v>
      </c>
      <c r="BT75" s="319">
        <v>0</v>
      </c>
      <c r="BU75" s="351">
        <v>-1</v>
      </c>
      <c r="BV75" s="319">
        <v>11.922580645161235</v>
      </c>
      <c r="BW75" s="319">
        <v>0.03</v>
      </c>
      <c r="BX75" s="351">
        <v>-0.99748376623376622</v>
      </c>
      <c r="BY75" s="319">
        <v>10.98103801290333</v>
      </c>
      <c r="BZ75" s="319">
        <v>0.05</v>
      </c>
      <c r="CA75" s="351">
        <v>-0.99544669639234029</v>
      </c>
      <c r="CB75" s="319">
        <v>10.98103801290333</v>
      </c>
      <c r="CC75" s="319">
        <v>0</v>
      </c>
      <c r="CD75" s="351">
        <v>-1</v>
      </c>
      <c r="CE75" s="319">
        <v>10.981038012903216</v>
      </c>
      <c r="CF75" s="319">
        <v>0</v>
      </c>
      <c r="CG75" s="351">
        <v>-1</v>
      </c>
      <c r="CH75" s="319">
        <v>10.981038012903273</v>
      </c>
      <c r="CI75" s="319">
        <v>0</v>
      </c>
      <c r="CJ75" s="351">
        <v>-1</v>
      </c>
      <c r="CK75" s="319">
        <v>11.95949248172044</v>
      </c>
      <c r="CL75" s="319">
        <v>0</v>
      </c>
      <c r="CM75" s="351">
        <v>-1</v>
      </c>
      <c r="CN75" s="319">
        <v>12.693333333333337</v>
      </c>
      <c r="CO75" s="319">
        <v>0</v>
      </c>
      <c r="CP75" s="351">
        <v>-1</v>
      </c>
      <c r="CQ75" s="319">
        <v>12.693333333333337</v>
      </c>
      <c r="CR75" s="319">
        <v>0</v>
      </c>
      <c r="CS75" s="351">
        <v>-1</v>
      </c>
      <c r="CT75" s="319">
        <v>12.693333333333308</v>
      </c>
      <c r="CU75" s="319">
        <v>0</v>
      </c>
      <c r="CV75" s="351">
        <v>-1</v>
      </c>
      <c r="CW75" s="319">
        <v>12.473118279569812</v>
      </c>
      <c r="CX75" s="319">
        <v>0</v>
      </c>
      <c r="CY75" s="351">
        <v>-1</v>
      </c>
      <c r="CZ75" s="319">
        <v>11.922580645161119</v>
      </c>
      <c r="DA75" s="319">
        <v>0</v>
      </c>
      <c r="DB75" s="351">
        <v>-1</v>
      </c>
      <c r="DC75" s="319">
        <v>11.922580645161176</v>
      </c>
      <c r="DD75" s="319">
        <v>0</v>
      </c>
      <c r="DE75" s="351">
        <v>-1</v>
      </c>
      <c r="DF75" s="319">
        <v>11.92258064516129</v>
      </c>
      <c r="DG75" s="319">
        <v>0</v>
      </c>
      <c r="DH75" s="351">
        <v>-1</v>
      </c>
      <c r="DI75" s="319">
        <v>11.922580645161297</v>
      </c>
      <c r="DJ75" s="319">
        <v>0</v>
      </c>
      <c r="DK75" s="351">
        <v>-1</v>
      </c>
      <c r="DL75" s="319">
        <v>12.409397966451632</v>
      </c>
      <c r="DM75" s="319">
        <v>0</v>
      </c>
      <c r="DN75" s="351">
        <v>-1</v>
      </c>
      <c r="DO75" s="319">
        <v>12.490534186666689</v>
      </c>
      <c r="DP75" s="319">
        <v>0</v>
      </c>
      <c r="DQ75" s="351">
        <v>-1</v>
      </c>
      <c r="DR75" s="319">
        <v>12.490534186666661</v>
      </c>
      <c r="DS75" s="319">
        <v>0</v>
      </c>
      <c r="DT75" s="351">
        <v>-1</v>
      </c>
      <c r="DU75" s="319">
        <v>12.490534186666661</v>
      </c>
      <c r="DV75" s="319">
        <v>0</v>
      </c>
      <c r="DW75" s="351">
        <v>-1</v>
      </c>
      <c r="DX75" s="319">
        <v>12.165989305806471</v>
      </c>
      <c r="DY75" s="319">
        <v>0</v>
      </c>
      <c r="DZ75" s="351">
        <v>-1</v>
      </c>
      <c r="EA75" s="319">
        <v>11.922580645161313</v>
      </c>
      <c r="EB75" s="319">
        <v>0</v>
      </c>
      <c r="EC75" s="351">
        <v>-1</v>
      </c>
      <c r="ED75" s="319">
        <v>11.922580645161313</v>
      </c>
      <c r="EE75" s="319">
        <v>0</v>
      </c>
      <c r="EF75" s="351">
        <v>-1</v>
      </c>
      <c r="EG75" s="319">
        <v>11.922580645161313</v>
      </c>
      <c r="EH75" s="319">
        <v>0</v>
      </c>
      <c r="EI75" s="351">
        <v>-1</v>
      </c>
      <c r="EJ75" s="319">
        <v>13.368575809032269</v>
      </c>
      <c r="EK75" s="319">
        <v>0</v>
      </c>
      <c r="EL75" s="351">
        <v>-1</v>
      </c>
      <c r="EM75" s="319">
        <v>11.022273396129137</v>
      </c>
      <c r="EN75" s="319">
        <v>0</v>
      </c>
      <c r="EO75" s="351">
        <v>-1</v>
      </c>
      <c r="EP75" s="319">
        <v>11.02227339612908</v>
      </c>
      <c r="EQ75" s="319">
        <v>0</v>
      </c>
      <c r="ER75" s="351">
        <v>-1</v>
      </c>
      <c r="ES75" s="319">
        <v>11.022273396129052</v>
      </c>
      <c r="ET75" s="319">
        <v>0</v>
      </c>
      <c r="EU75" s="351">
        <v>-1</v>
      </c>
      <c r="EV75" s="319">
        <v>11.022273396128995</v>
      </c>
      <c r="EW75" s="319">
        <v>0</v>
      </c>
      <c r="EX75" s="351">
        <v>-1</v>
      </c>
      <c r="EY75" s="319">
        <v>12.088477616589859</v>
      </c>
      <c r="EZ75" s="319">
        <v>0</v>
      </c>
      <c r="FA75" s="351">
        <v>-1</v>
      </c>
      <c r="FB75" s="319">
        <v>12.266178320000012</v>
      </c>
      <c r="FC75" s="319">
        <v>0</v>
      </c>
      <c r="FD75" s="351">
        <v>-1</v>
      </c>
      <c r="FE75" s="319">
        <v>12.266178320000041</v>
      </c>
      <c r="FF75" s="319">
        <v>0</v>
      </c>
      <c r="FG75" s="351">
        <v>-1</v>
      </c>
      <c r="FH75" s="319">
        <v>12.266178320000012</v>
      </c>
      <c r="FI75" s="319">
        <v>0</v>
      </c>
      <c r="FJ75" s="351">
        <v>-1</v>
      </c>
      <c r="FK75" s="319">
        <v>13.060868029861702</v>
      </c>
      <c r="FL75" s="319">
        <v>0</v>
      </c>
      <c r="FM75" s="351">
        <v>-1</v>
      </c>
      <c r="FN75" s="319">
        <v>13.193316314838668</v>
      </c>
      <c r="FO75" s="319">
        <v>0</v>
      </c>
      <c r="FP75" s="351">
        <v>-1</v>
      </c>
      <c r="FQ75" s="319">
        <v>13.193316314838697</v>
      </c>
      <c r="FR75" s="319">
        <v>0</v>
      </c>
      <c r="FS75" s="351">
        <v>-1</v>
      </c>
      <c r="FT75" s="319">
        <v>13.193316314838754</v>
      </c>
      <c r="FU75" s="319">
        <v>0</v>
      </c>
      <c r="FV75" s="351">
        <v>-1</v>
      </c>
      <c r="FW75" s="319">
        <v>9.2422637006451538</v>
      </c>
      <c r="FX75" s="319">
        <v>0</v>
      </c>
      <c r="FY75" s="351">
        <v>-1</v>
      </c>
      <c r="FZ75" s="319">
        <v>0</v>
      </c>
      <c r="GA75" s="319">
        <v>0</v>
      </c>
      <c r="GB75" s="351">
        <v>0</v>
      </c>
      <c r="GC75" s="319">
        <v>0</v>
      </c>
      <c r="GD75" s="319">
        <v>0</v>
      </c>
      <c r="GE75" s="351">
        <v>0</v>
      </c>
      <c r="GF75" s="319">
        <v>0</v>
      </c>
      <c r="GG75" s="319">
        <v>0</v>
      </c>
      <c r="GH75" s="351">
        <v>0</v>
      </c>
      <c r="GI75" s="319">
        <v>0</v>
      </c>
      <c r="GJ75" s="319">
        <v>0</v>
      </c>
      <c r="GK75" s="351">
        <v>0</v>
      </c>
      <c r="GL75" s="319">
        <v>0</v>
      </c>
      <c r="GM75" s="319">
        <v>0</v>
      </c>
      <c r="GN75" s="351">
        <v>0</v>
      </c>
      <c r="GO75" s="319">
        <v>0</v>
      </c>
      <c r="GP75" s="319">
        <v>0</v>
      </c>
      <c r="GQ75" s="351">
        <v>0</v>
      </c>
    </row>
    <row r="76" spans="1:199" s="19" customFormat="1" ht="10.199999999999999" x14ac:dyDescent="0.2">
      <c r="A76" s="78"/>
      <c r="B76" s="78"/>
      <c r="C76" s="78"/>
      <c r="D76" s="78"/>
      <c r="E76" s="78"/>
      <c r="F76" s="104"/>
      <c r="G76" s="78" t="s">
        <v>426</v>
      </c>
      <c r="H76" s="78"/>
      <c r="I76" s="78"/>
      <c r="J76" s="78" t="s">
        <v>273</v>
      </c>
      <c r="K76" s="78"/>
      <c r="L76" s="78"/>
      <c r="M76" s="78"/>
      <c r="N76" s="78"/>
      <c r="O76" s="78"/>
      <c r="P76" s="78"/>
      <c r="Q76" s="78"/>
      <c r="R76" s="318">
        <v>397.54800590554822</v>
      </c>
      <c r="S76" s="319">
        <v>58.457999999999998</v>
      </c>
      <c r="T76" s="363">
        <v>-0.85295360778670637</v>
      </c>
      <c r="U76" s="364"/>
      <c r="V76" s="319"/>
      <c r="W76" s="319">
        <v>3.4837667280000151</v>
      </c>
      <c r="X76" s="319">
        <v>0</v>
      </c>
      <c r="Y76" s="351">
        <v>-1</v>
      </c>
      <c r="Z76" s="334">
        <v>8.1287890320000624</v>
      </c>
      <c r="AA76" s="319">
        <v>0</v>
      </c>
      <c r="AB76" s="351">
        <v>-1</v>
      </c>
      <c r="AC76" s="319">
        <v>8.1287890320000482</v>
      </c>
      <c r="AD76" s="319">
        <v>0</v>
      </c>
      <c r="AE76" s="351">
        <v>-1</v>
      </c>
      <c r="AF76" s="319">
        <v>8.1287890320000624</v>
      </c>
      <c r="AG76" s="319">
        <v>0</v>
      </c>
      <c r="AH76" s="351">
        <v>-1</v>
      </c>
      <c r="AI76" s="319">
        <v>8.1196404321290938</v>
      </c>
      <c r="AJ76" s="319">
        <v>0</v>
      </c>
      <c r="AK76" s="351">
        <v>-1</v>
      </c>
      <c r="AL76" s="319">
        <v>8.0647488329032182</v>
      </c>
      <c r="AM76" s="319">
        <v>0</v>
      </c>
      <c r="AN76" s="351">
        <v>-1</v>
      </c>
      <c r="AO76" s="319">
        <v>8.0647488329032182</v>
      </c>
      <c r="AP76" s="319">
        <v>0</v>
      </c>
      <c r="AQ76" s="351">
        <v>-1</v>
      </c>
      <c r="AR76" s="319">
        <v>8.0647488329032182</v>
      </c>
      <c r="AS76" s="319">
        <v>0</v>
      </c>
      <c r="AT76" s="351">
        <v>-1</v>
      </c>
      <c r="AU76" s="319">
        <v>8.064748832903204</v>
      </c>
      <c r="AV76" s="319">
        <v>0</v>
      </c>
      <c r="AW76" s="351">
        <v>-1</v>
      </c>
      <c r="AX76" s="319">
        <v>7.5029008222580584</v>
      </c>
      <c r="AY76" s="319">
        <v>0</v>
      </c>
      <c r="AZ76" s="351">
        <v>-1</v>
      </c>
      <c r="BA76" s="319">
        <v>7.2781616179999871</v>
      </c>
      <c r="BB76" s="319">
        <v>0</v>
      </c>
      <c r="BC76" s="351">
        <v>-1</v>
      </c>
      <c r="BD76" s="319">
        <v>7.2781616179999871</v>
      </c>
      <c r="BE76" s="319">
        <v>0</v>
      </c>
      <c r="BF76" s="351">
        <v>-1</v>
      </c>
      <c r="BG76" s="319">
        <v>7.2781616179999729</v>
      </c>
      <c r="BH76" s="319">
        <v>0</v>
      </c>
      <c r="BI76" s="351">
        <v>-1</v>
      </c>
      <c r="BJ76" s="319">
        <v>7.32927207664516</v>
      </c>
      <c r="BK76" s="319">
        <v>0</v>
      </c>
      <c r="BL76" s="351">
        <v>-1</v>
      </c>
      <c r="BM76" s="319">
        <v>7.3974193548387337</v>
      </c>
      <c r="BN76" s="319">
        <v>0</v>
      </c>
      <c r="BO76" s="351">
        <v>-1</v>
      </c>
      <c r="BP76" s="319">
        <v>7.3974193548387337</v>
      </c>
      <c r="BQ76" s="319">
        <v>0</v>
      </c>
      <c r="BR76" s="351">
        <v>-1</v>
      </c>
      <c r="BS76" s="319">
        <v>7.3974193548387337</v>
      </c>
      <c r="BT76" s="319">
        <v>0</v>
      </c>
      <c r="BU76" s="351">
        <v>-1</v>
      </c>
      <c r="BV76" s="319">
        <v>7.3974193548387479</v>
      </c>
      <c r="BW76" s="319">
        <v>0</v>
      </c>
      <c r="BX76" s="351">
        <v>-1</v>
      </c>
      <c r="BY76" s="319">
        <v>6.4794152883870062</v>
      </c>
      <c r="BZ76" s="319">
        <v>7.7290000000000001</v>
      </c>
      <c r="CA76" s="351">
        <v>0.19285454875112151</v>
      </c>
      <c r="CB76" s="319">
        <v>6.4794152883870346</v>
      </c>
      <c r="CC76" s="319">
        <v>0</v>
      </c>
      <c r="CD76" s="351">
        <v>-1</v>
      </c>
      <c r="CE76" s="319">
        <v>6.4794152883870062</v>
      </c>
      <c r="CF76" s="319">
        <v>50.728999999999999</v>
      </c>
      <c r="CG76" s="351">
        <v>6.829255842100614</v>
      </c>
      <c r="CH76" s="319">
        <v>6.4794152883870346</v>
      </c>
      <c r="CI76" s="319">
        <v>0</v>
      </c>
      <c r="CJ76" s="351">
        <v>-1</v>
      </c>
      <c r="CK76" s="319">
        <v>7.3528922664516436</v>
      </c>
      <c r="CL76" s="319">
        <v>0</v>
      </c>
      <c r="CM76" s="351">
        <v>-1</v>
      </c>
      <c r="CN76" s="319">
        <v>8.0080000000000808</v>
      </c>
      <c r="CO76" s="319">
        <v>0</v>
      </c>
      <c r="CP76" s="351">
        <v>-1</v>
      </c>
      <c r="CQ76" s="319">
        <v>8.0080000000001093</v>
      </c>
      <c r="CR76" s="319">
        <v>0</v>
      </c>
      <c r="CS76" s="351">
        <v>-1</v>
      </c>
      <c r="CT76" s="319">
        <v>8.0080000000001093</v>
      </c>
      <c r="CU76" s="319">
        <v>0</v>
      </c>
      <c r="CV76" s="351">
        <v>-1</v>
      </c>
      <c r="CW76" s="319">
        <v>7.8335483870967835</v>
      </c>
      <c r="CX76" s="319">
        <v>0</v>
      </c>
      <c r="CY76" s="351">
        <v>-1</v>
      </c>
      <c r="CZ76" s="319">
        <v>7.3974193548387088</v>
      </c>
      <c r="DA76" s="319">
        <v>0</v>
      </c>
      <c r="DB76" s="351">
        <v>-1</v>
      </c>
      <c r="DC76" s="319">
        <v>7.3974193548387088</v>
      </c>
      <c r="DD76" s="319">
        <v>0</v>
      </c>
      <c r="DE76" s="351">
        <v>-1</v>
      </c>
      <c r="DF76" s="319">
        <v>7.3974193548386804</v>
      </c>
      <c r="DG76" s="319">
        <v>0</v>
      </c>
      <c r="DH76" s="351">
        <v>-1</v>
      </c>
      <c r="DI76" s="319">
        <v>7.3974193548386911</v>
      </c>
      <c r="DJ76" s="319">
        <v>0</v>
      </c>
      <c r="DK76" s="351">
        <v>-1</v>
      </c>
      <c r="DL76" s="319">
        <v>7.6087741935483226</v>
      </c>
      <c r="DM76" s="319">
        <v>0</v>
      </c>
      <c r="DN76" s="351">
        <v>-1</v>
      </c>
      <c r="DO76" s="319">
        <v>7.6439999999999433</v>
      </c>
      <c r="DP76" s="319">
        <v>0</v>
      </c>
      <c r="DQ76" s="351">
        <v>-1</v>
      </c>
      <c r="DR76" s="319">
        <v>7.6439999999999575</v>
      </c>
      <c r="DS76" s="319">
        <v>0</v>
      </c>
      <c r="DT76" s="351">
        <v>-1</v>
      </c>
      <c r="DU76" s="319">
        <v>7.6439999999999575</v>
      </c>
      <c r="DV76" s="319">
        <v>0</v>
      </c>
      <c r="DW76" s="351">
        <v>-1</v>
      </c>
      <c r="DX76" s="319">
        <v>7.5030967741935495</v>
      </c>
      <c r="DY76" s="319">
        <v>0</v>
      </c>
      <c r="DZ76" s="351">
        <v>-1</v>
      </c>
      <c r="EA76" s="319">
        <v>7.3974193548387657</v>
      </c>
      <c r="EB76" s="319">
        <v>0</v>
      </c>
      <c r="EC76" s="351">
        <v>-1</v>
      </c>
      <c r="ED76" s="319">
        <v>7.3974193548387515</v>
      </c>
      <c r="EE76" s="319">
        <v>0</v>
      </c>
      <c r="EF76" s="351">
        <v>-1</v>
      </c>
      <c r="EG76" s="319">
        <v>7.3974193548387657</v>
      </c>
      <c r="EH76" s="319">
        <v>0</v>
      </c>
      <c r="EI76" s="351">
        <v>-1</v>
      </c>
      <c r="EJ76" s="319">
        <v>8.2937594012903499</v>
      </c>
      <c r="EK76" s="319">
        <v>0</v>
      </c>
      <c r="EL76" s="351">
        <v>-1</v>
      </c>
      <c r="EM76" s="319">
        <v>6.8358998399999589</v>
      </c>
      <c r="EN76" s="319">
        <v>0</v>
      </c>
      <c r="EO76" s="351">
        <v>-1</v>
      </c>
      <c r="EP76" s="319">
        <v>6.8358998399999589</v>
      </c>
      <c r="EQ76" s="319">
        <v>0</v>
      </c>
      <c r="ER76" s="351">
        <v>-1</v>
      </c>
      <c r="ES76" s="319">
        <v>6.8358998399999731</v>
      </c>
      <c r="ET76" s="319">
        <v>0</v>
      </c>
      <c r="EU76" s="351">
        <v>-1</v>
      </c>
      <c r="EV76" s="319">
        <v>6.8358998399999731</v>
      </c>
      <c r="EW76" s="319">
        <v>0</v>
      </c>
      <c r="EX76" s="351">
        <v>-1</v>
      </c>
      <c r="EY76" s="319">
        <v>8.2715816322857094</v>
      </c>
      <c r="EZ76" s="319">
        <v>0</v>
      </c>
      <c r="FA76" s="351">
        <v>-1</v>
      </c>
      <c r="FB76" s="319">
        <v>8.5108619309999867</v>
      </c>
      <c r="FC76" s="319">
        <v>0</v>
      </c>
      <c r="FD76" s="351">
        <v>-1</v>
      </c>
      <c r="FE76" s="319">
        <v>8.5108619309999867</v>
      </c>
      <c r="FF76" s="319">
        <v>0</v>
      </c>
      <c r="FG76" s="351">
        <v>-1</v>
      </c>
      <c r="FH76" s="319">
        <v>8.5108619310000151</v>
      </c>
      <c r="FI76" s="319">
        <v>0</v>
      </c>
      <c r="FJ76" s="351">
        <v>-1</v>
      </c>
      <c r="FK76" s="319">
        <v>8.2561319518755916</v>
      </c>
      <c r="FL76" s="319">
        <v>0</v>
      </c>
      <c r="FM76" s="351">
        <v>-1</v>
      </c>
      <c r="FN76" s="319">
        <v>8.213676955354833</v>
      </c>
      <c r="FO76" s="319">
        <v>0</v>
      </c>
      <c r="FP76" s="351">
        <v>-1</v>
      </c>
      <c r="FQ76" s="319">
        <v>8.2136769553547904</v>
      </c>
      <c r="FR76" s="319">
        <v>0</v>
      </c>
      <c r="FS76" s="351">
        <v>-1</v>
      </c>
      <c r="FT76" s="319">
        <v>8.2136769553548046</v>
      </c>
      <c r="FU76" s="319">
        <v>0</v>
      </c>
      <c r="FV76" s="351">
        <v>-1</v>
      </c>
      <c r="FW76" s="319">
        <v>5.7503038823225712</v>
      </c>
      <c r="FX76" s="319">
        <v>0</v>
      </c>
      <c r="FY76" s="351">
        <v>-1</v>
      </c>
      <c r="FZ76" s="319">
        <v>0</v>
      </c>
      <c r="GA76" s="319">
        <v>0</v>
      </c>
      <c r="GB76" s="351">
        <v>0</v>
      </c>
      <c r="GC76" s="319">
        <v>0</v>
      </c>
      <c r="GD76" s="319">
        <v>0</v>
      </c>
      <c r="GE76" s="351">
        <v>0</v>
      </c>
      <c r="GF76" s="319">
        <v>0</v>
      </c>
      <c r="GG76" s="319">
        <v>0</v>
      </c>
      <c r="GH76" s="351">
        <v>0</v>
      </c>
      <c r="GI76" s="319">
        <v>0</v>
      </c>
      <c r="GJ76" s="319">
        <v>0</v>
      </c>
      <c r="GK76" s="351">
        <v>0</v>
      </c>
      <c r="GL76" s="319">
        <v>0</v>
      </c>
      <c r="GM76" s="319">
        <v>0</v>
      </c>
      <c r="GN76" s="351">
        <v>0</v>
      </c>
      <c r="GO76" s="319">
        <v>0</v>
      </c>
      <c r="GP76" s="319">
        <v>0</v>
      </c>
      <c r="GQ76" s="351">
        <v>0</v>
      </c>
    </row>
    <row r="77" spans="1:199" s="19" customFormat="1" ht="10.199999999999999" x14ac:dyDescent="0.2">
      <c r="A77" s="78"/>
      <c r="B77" s="78"/>
      <c r="C77" s="78"/>
      <c r="D77" s="78"/>
      <c r="E77" s="78"/>
      <c r="F77" s="104"/>
      <c r="G77" s="78" t="s">
        <v>427</v>
      </c>
      <c r="H77" s="78"/>
      <c r="I77" s="78"/>
      <c r="J77" s="78" t="s">
        <v>273</v>
      </c>
      <c r="K77" s="78"/>
      <c r="L77" s="78"/>
      <c r="M77" s="78"/>
      <c r="N77" s="78"/>
      <c r="O77" s="78"/>
      <c r="P77" s="78"/>
      <c r="Q77" s="78"/>
      <c r="R77" s="318">
        <v>485.10501517419362</v>
      </c>
      <c r="S77" s="319">
        <v>0</v>
      </c>
      <c r="T77" s="363">
        <v>-1</v>
      </c>
      <c r="U77" s="364"/>
      <c r="V77" s="319"/>
      <c r="W77" s="319">
        <v>4.3164573200000103</v>
      </c>
      <c r="X77" s="319">
        <v>0</v>
      </c>
      <c r="Y77" s="351">
        <v>-1</v>
      </c>
      <c r="Z77" s="334">
        <v>10.071733746666707</v>
      </c>
      <c r="AA77" s="319">
        <v>0</v>
      </c>
      <c r="AB77" s="351">
        <v>-1</v>
      </c>
      <c r="AC77" s="319">
        <v>10.071733746666721</v>
      </c>
      <c r="AD77" s="319">
        <v>0</v>
      </c>
      <c r="AE77" s="351">
        <v>-1</v>
      </c>
      <c r="AF77" s="319">
        <v>10.071733746666721</v>
      </c>
      <c r="AG77" s="319">
        <v>0</v>
      </c>
      <c r="AH77" s="351">
        <v>-1</v>
      </c>
      <c r="AI77" s="319">
        <v>9.888147120645213</v>
      </c>
      <c r="AJ77" s="319">
        <v>0</v>
      </c>
      <c r="AK77" s="351">
        <v>-1</v>
      </c>
      <c r="AL77" s="319">
        <v>8.7866273645161446</v>
      </c>
      <c r="AM77" s="319">
        <v>0</v>
      </c>
      <c r="AN77" s="351">
        <v>-1</v>
      </c>
      <c r="AO77" s="319">
        <v>8.7866273645161304</v>
      </c>
      <c r="AP77" s="319">
        <v>0</v>
      </c>
      <c r="AQ77" s="351">
        <v>-1</v>
      </c>
      <c r="AR77" s="319">
        <v>8.7866273645161161</v>
      </c>
      <c r="AS77" s="319">
        <v>0</v>
      </c>
      <c r="AT77" s="351">
        <v>-1</v>
      </c>
      <c r="AU77" s="319">
        <v>8.7866273645161161</v>
      </c>
      <c r="AV77" s="319">
        <v>0</v>
      </c>
      <c r="AW77" s="351">
        <v>-1</v>
      </c>
      <c r="AX77" s="319">
        <v>8.9259531779569787</v>
      </c>
      <c r="AY77" s="319">
        <v>0</v>
      </c>
      <c r="AZ77" s="351">
        <v>-1</v>
      </c>
      <c r="BA77" s="319">
        <v>8.9816835033333096</v>
      </c>
      <c r="BB77" s="319">
        <v>0</v>
      </c>
      <c r="BC77" s="351">
        <v>-1</v>
      </c>
      <c r="BD77" s="319">
        <v>8.9816835033333522</v>
      </c>
      <c r="BE77" s="319">
        <v>0</v>
      </c>
      <c r="BF77" s="351">
        <v>-1</v>
      </c>
      <c r="BG77" s="319">
        <v>8.9816835033333664</v>
      </c>
      <c r="BH77" s="319">
        <v>0</v>
      </c>
      <c r="BI77" s="351">
        <v>-1</v>
      </c>
      <c r="BJ77" s="319">
        <v>8.9936808959139913</v>
      </c>
      <c r="BK77" s="319">
        <v>0</v>
      </c>
      <c r="BL77" s="351">
        <v>-1</v>
      </c>
      <c r="BM77" s="319">
        <v>9.0096774193548175</v>
      </c>
      <c r="BN77" s="319">
        <v>0</v>
      </c>
      <c r="BO77" s="351">
        <v>-1</v>
      </c>
      <c r="BP77" s="319">
        <v>9.0096774193547891</v>
      </c>
      <c r="BQ77" s="319">
        <v>0</v>
      </c>
      <c r="BR77" s="351">
        <v>-1</v>
      </c>
      <c r="BS77" s="319">
        <v>9.0096774193548033</v>
      </c>
      <c r="BT77" s="319">
        <v>0</v>
      </c>
      <c r="BU77" s="351">
        <v>-1</v>
      </c>
      <c r="BV77" s="319">
        <v>9.0096774193547944</v>
      </c>
      <c r="BW77" s="319">
        <v>0</v>
      </c>
      <c r="BX77" s="351">
        <v>-1</v>
      </c>
      <c r="BY77" s="319">
        <v>8.1858276161290391</v>
      </c>
      <c r="BZ77" s="319">
        <v>0</v>
      </c>
      <c r="CA77" s="351">
        <v>-1</v>
      </c>
      <c r="CB77" s="319">
        <v>8.1858276161290817</v>
      </c>
      <c r="CC77" s="319">
        <v>0</v>
      </c>
      <c r="CD77" s="351">
        <v>-1</v>
      </c>
      <c r="CE77" s="319">
        <v>8.1858276161290817</v>
      </c>
      <c r="CF77" s="319">
        <v>0</v>
      </c>
      <c r="CG77" s="351">
        <v>-1</v>
      </c>
      <c r="CH77" s="319">
        <v>8.1858276161290817</v>
      </c>
      <c r="CI77" s="319">
        <v>0</v>
      </c>
      <c r="CJ77" s="351">
        <v>-1</v>
      </c>
      <c r="CK77" s="319">
        <v>9.0148785021505695</v>
      </c>
      <c r="CL77" s="319">
        <v>0</v>
      </c>
      <c r="CM77" s="351">
        <v>-1</v>
      </c>
      <c r="CN77" s="319">
        <v>9.636666666666688</v>
      </c>
      <c r="CO77" s="319">
        <v>0</v>
      </c>
      <c r="CP77" s="351">
        <v>-1</v>
      </c>
      <c r="CQ77" s="319">
        <v>9.6366666666666454</v>
      </c>
      <c r="CR77" s="319">
        <v>0</v>
      </c>
      <c r="CS77" s="351">
        <v>-1</v>
      </c>
      <c r="CT77" s="319">
        <v>9.6366666666666454</v>
      </c>
      <c r="CU77" s="319">
        <v>0</v>
      </c>
      <c r="CV77" s="351">
        <v>-1</v>
      </c>
      <c r="CW77" s="319">
        <v>9.4575268817204012</v>
      </c>
      <c r="CX77" s="319">
        <v>0</v>
      </c>
      <c r="CY77" s="351">
        <v>-1</v>
      </c>
      <c r="CZ77" s="319">
        <v>9.0096774193547962</v>
      </c>
      <c r="DA77" s="319">
        <v>0</v>
      </c>
      <c r="DB77" s="351">
        <v>-1</v>
      </c>
      <c r="DC77" s="319">
        <v>9.0096774193547819</v>
      </c>
      <c r="DD77" s="319">
        <v>0</v>
      </c>
      <c r="DE77" s="351">
        <v>-1</v>
      </c>
      <c r="DF77" s="319">
        <v>9.0096774193547819</v>
      </c>
      <c r="DG77" s="319">
        <v>0</v>
      </c>
      <c r="DH77" s="351">
        <v>-1</v>
      </c>
      <c r="DI77" s="319">
        <v>9.0096774193547891</v>
      </c>
      <c r="DJ77" s="319">
        <v>0</v>
      </c>
      <c r="DK77" s="351">
        <v>-1</v>
      </c>
      <c r="DL77" s="319">
        <v>9.3949974141935559</v>
      </c>
      <c r="DM77" s="319">
        <v>0</v>
      </c>
      <c r="DN77" s="351">
        <v>-1</v>
      </c>
      <c r="DO77" s="319">
        <v>9.4592174133333788</v>
      </c>
      <c r="DP77" s="319">
        <v>0</v>
      </c>
      <c r="DQ77" s="351">
        <v>-1</v>
      </c>
      <c r="DR77" s="319">
        <v>9.4592174133334073</v>
      </c>
      <c r="DS77" s="319">
        <v>0</v>
      </c>
      <c r="DT77" s="351">
        <v>-1</v>
      </c>
      <c r="DU77" s="319">
        <v>9.4592174133334215</v>
      </c>
      <c r="DV77" s="319">
        <v>0</v>
      </c>
      <c r="DW77" s="351">
        <v>-1</v>
      </c>
      <c r="DX77" s="319">
        <v>9.2023374167742471</v>
      </c>
      <c r="DY77" s="319">
        <v>0</v>
      </c>
      <c r="DZ77" s="351">
        <v>-1</v>
      </c>
      <c r="EA77" s="319">
        <v>9.0096774193548708</v>
      </c>
      <c r="EB77" s="319">
        <v>0</v>
      </c>
      <c r="EC77" s="351">
        <v>-1</v>
      </c>
      <c r="ED77" s="319">
        <v>9.0096774193547571</v>
      </c>
      <c r="EE77" s="319">
        <v>0</v>
      </c>
      <c r="EF77" s="351">
        <v>-1</v>
      </c>
      <c r="EG77" s="319">
        <v>9.0096774193547429</v>
      </c>
      <c r="EH77" s="319">
        <v>0</v>
      </c>
      <c r="EI77" s="351">
        <v>-1</v>
      </c>
      <c r="EJ77" s="319">
        <v>10.527307788387001</v>
      </c>
      <c r="EK77" s="319">
        <v>0</v>
      </c>
      <c r="EL77" s="351">
        <v>-1</v>
      </c>
      <c r="EM77" s="319">
        <v>9.8165450012902742</v>
      </c>
      <c r="EN77" s="319">
        <v>0</v>
      </c>
      <c r="EO77" s="351">
        <v>-1</v>
      </c>
      <c r="EP77" s="319">
        <v>9.8165450012903452</v>
      </c>
      <c r="EQ77" s="319">
        <v>0</v>
      </c>
      <c r="ER77" s="351">
        <v>-1</v>
      </c>
      <c r="ES77" s="319">
        <v>9.8165450012904021</v>
      </c>
      <c r="ET77" s="319">
        <v>0</v>
      </c>
      <c r="EU77" s="351">
        <v>-1</v>
      </c>
      <c r="EV77" s="319">
        <v>9.8165450012904021</v>
      </c>
      <c r="EW77" s="319">
        <v>0</v>
      </c>
      <c r="EX77" s="351">
        <v>-1</v>
      </c>
      <c r="EY77" s="319">
        <v>9.5001804416129367</v>
      </c>
      <c r="EZ77" s="319">
        <v>0</v>
      </c>
      <c r="FA77" s="351">
        <v>-1</v>
      </c>
      <c r="FB77" s="319">
        <v>9.4474530150000042</v>
      </c>
      <c r="FC77" s="319">
        <v>0</v>
      </c>
      <c r="FD77" s="351">
        <v>-1</v>
      </c>
      <c r="FE77" s="319">
        <v>9.4474530149999758</v>
      </c>
      <c r="FF77" s="319">
        <v>0</v>
      </c>
      <c r="FG77" s="351">
        <v>-1</v>
      </c>
      <c r="FH77" s="319">
        <v>9.4474530149999758</v>
      </c>
      <c r="FI77" s="319">
        <v>0</v>
      </c>
      <c r="FJ77" s="351">
        <v>-1</v>
      </c>
      <c r="FK77" s="319">
        <v>9.9033330585483448</v>
      </c>
      <c r="FL77" s="319">
        <v>0</v>
      </c>
      <c r="FM77" s="351">
        <v>-1</v>
      </c>
      <c r="FN77" s="319">
        <v>9.9793130658064175</v>
      </c>
      <c r="FO77" s="319">
        <v>0</v>
      </c>
      <c r="FP77" s="351">
        <v>-1</v>
      </c>
      <c r="FQ77" s="319">
        <v>9.9793130658064175</v>
      </c>
      <c r="FR77" s="319">
        <v>0</v>
      </c>
      <c r="FS77" s="351">
        <v>-1</v>
      </c>
      <c r="FT77" s="319">
        <v>9.9793130658064317</v>
      </c>
      <c r="FU77" s="319">
        <v>0</v>
      </c>
      <c r="FV77" s="351">
        <v>-1</v>
      </c>
      <c r="FW77" s="319">
        <v>6.989561383225789</v>
      </c>
      <c r="FX77" s="319">
        <v>0</v>
      </c>
      <c r="FY77" s="351">
        <v>-1</v>
      </c>
      <c r="FZ77" s="319">
        <v>0</v>
      </c>
      <c r="GA77" s="319">
        <v>0</v>
      </c>
      <c r="GB77" s="351">
        <v>0</v>
      </c>
      <c r="GC77" s="319">
        <v>0</v>
      </c>
      <c r="GD77" s="319">
        <v>0</v>
      </c>
      <c r="GE77" s="351">
        <v>0</v>
      </c>
      <c r="GF77" s="319">
        <v>0</v>
      </c>
      <c r="GG77" s="319">
        <v>0</v>
      </c>
      <c r="GH77" s="351">
        <v>0</v>
      </c>
      <c r="GI77" s="319">
        <v>0</v>
      </c>
      <c r="GJ77" s="319">
        <v>0</v>
      </c>
      <c r="GK77" s="351">
        <v>0</v>
      </c>
      <c r="GL77" s="319">
        <v>0</v>
      </c>
      <c r="GM77" s="319">
        <v>0</v>
      </c>
      <c r="GN77" s="351">
        <v>0</v>
      </c>
      <c r="GO77" s="319">
        <v>0</v>
      </c>
      <c r="GP77" s="319">
        <v>0</v>
      </c>
      <c r="GQ77" s="351">
        <v>0</v>
      </c>
    </row>
    <row r="78" spans="1:199" s="19" customFormat="1" ht="10.199999999999999" x14ac:dyDescent="0.2">
      <c r="A78" s="78"/>
      <c r="B78" s="78"/>
      <c r="C78" s="78"/>
      <c r="D78" s="78"/>
      <c r="E78" s="78"/>
      <c r="F78" s="104"/>
      <c r="G78" s="78" t="s">
        <v>428</v>
      </c>
      <c r="H78" s="78"/>
      <c r="I78" s="78"/>
      <c r="J78" s="78" t="s">
        <v>273</v>
      </c>
      <c r="K78" s="78"/>
      <c r="L78" s="78"/>
      <c r="M78" s="78"/>
      <c r="N78" s="78"/>
      <c r="O78" s="78"/>
      <c r="P78" s="78"/>
      <c r="Q78" s="78"/>
      <c r="R78" s="318">
        <v>1136.0815119574843</v>
      </c>
      <c r="S78" s="319">
        <v>130.93</v>
      </c>
      <c r="T78" s="363">
        <v>-0.88475298768447885</v>
      </c>
      <c r="U78" s="364"/>
      <c r="V78" s="319"/>
      <c r="W78" s="319">
        <v>9.8058966960000049</v>
      </c>
      <c r="X78" s="319">
        <v>0</v>
      </c>
      <c r="Y78" s="351">
        <v>-1</v>
      </c>
      <c r="Z78" s="334">
        <v>22.880425623999841</v>
      </c>
      <c r="AA78" s="319">
        <v>0</v>
      </c>
      <c r="AB78" s="351">
        <v>-1</v>
      </c>
      <c r="AC78" s="319">
        <v>22.880425623999898</v>
      </c>
      <c r="AD78" s="319">
        <v>0</v>
      </c>
      <c r="AE78" s="351">
        <v>-1</v>
      </c>
      <c r="AF78" s="319">
        <v>22.880425624000011</v>
      </c>
      <c r="AG78" s="319">
        <v>0</v>
      </c>
      <c r="AH78" s="351">
        <v>-1</v>
      </c>
      <c r="AI78" s="319">
        <v>22.644301321677474</v>
      </c>
      <c r="AJ78" s="319">
        <v>0</v>
      </c>
      <c r="AK78" s="351">
        <v>-1</v>
      </c>
      <c r="AL78" s="319">
        <v>21.227555507741855</v>
      </c>
      <c r="AM78" s="319">
        <v>0</v>
      </c>
      <c r="AN78" s="351">
        <v>-1</v>
      </c>
      <c r="AO78" s="319">
        <v>21.227555507741968</v>
      </c>
      <c r="AP78" s="319">
        <v>0</v>
      </c>
      <c r="AQ78" s="351">
        <v>-1</v>
      </c>
      <c r="AR78" s="319">
        <v>21.227555507742025</v>
      </c>
      <c r="AS78" s="319">
        <v>0</v>
      </c>
      <c r="AT78" s="351">
        <v>-1</v>
      </c>
      <c r="AU78" s="319">
        <v>21.227555507742025</v>
      </c>
      <c r="AV78" s="319">
        <v>0</v>
      </c>
      <c r="AW78" s="351">
        <v>-1</v>
      </c>
      <c r="AX78" s="319">
        <v>20.781766706021479</v>
      </c>
      <c r="AY78" s="319">
        <v>0</v>
      </c>
      <c r="AZ78" s="351">
        <v>-1</v>
      </c>
      <c r="BA78" s="319">
        <v>20.603451185333377</v>
      </c>
      <c r="BB78" s="319">
        <v>0</v>
      </c>
      <c r="BC78" s="351">
        <v>-1</v>
      </c>
      <c r="BD78" s="319">
        <v>20.603451185333547</v>
      </c>
      <c r="BE78" s="319">
        <v>0</v>
      </c>
      <c r="BF78" s="351">
        <v>-1</v>
      </c>
      <c r="BG78" s="319">
        <v>20.603451185333377</v>
      </c>
      <c r="BH78" s="319">
        <v>0</v>
      </c>
      <c r="BI78" s="351">
        <v>-1</v>
      </c>
      <c r="BJ78" s="319">
        <v>20.886626483785129</v>
      </c>
      <c r="BK78" s="319">
        <v>0</v>
      </c>
      <c r="BL78" s="351">
        <v>-1</v>
      </c>
      <c r="BM78" s="319">
        <v>21.264193548387262</v>
      </c>
      <c r="BN78" s="319">
        <v>0</v>
      </c>
      <c r="BO78" s="351">
        <v>-1</v>
      </c>
      <c r="BP78" s="319">
        <v>21.264193548387034</v>
      </c>
      <c r="BQ78" s="319">
        <v>0</v>
      </c>
      <c r="BR78" s="351">
        <v>-1</v>
      </c>
      <c r="BS78" s="319">
        <v>21.264193548386977</v>
      </c>
      <c r="BT78" s="319">
        <v>0</v>
      </c>
      <c r="BU78" s="351">
        <v>-1</v>
      </c>
      <c r="BV78" s="319">
        <v>21.264193548386885</v>
      </c>
      <c r="BW78" s="319">
        <v>10.050000000000001</v>
      </c>
      <c r="BX78" s="351">
        <v>-0.52737450507440475</v>
      </c>
      <c r="BY78" s="319">
        <v>18.686720592580436</v>
      </c>
      <c r="BZ78" s="319">
        <v>15.4</v>
      </c>
      <c r="CA78" s="351">
        <v>-0.17588536074571737</v>
      </c>
      <c r="CB78" s="319">
        <v>18.686720592580663</v>
      </c>
      <c r="CC78" s="319">
        <v>7.23</v>
      </c>
      <c r="CD78" s="351">
        <v>-0.61309423105140315</v>
      </c>
      <c r="CE78" s="319">
        <v>18.686720592580777</v>
      </c>
      <c r="CF78" s="319">
        <v>93.25</v>
      </c>
      <c r="CG78" s="351">
        <v>3.9901746824974325</v>
      </c>
      <c r="CH78" s="319">
        <v>18.686720592580777</v>
      </c>
      <c r="CI78" s="319">
        <v>5</v>
      </c>
      <c r="CJ78" s="351">
        <v>-0.73243031193043262</v>
      </c>
      <c r="CK78" s="319">
        <v>21.148594539677497</v>
      </c>
      <c r="CL78" s="319">
        <v>0</v>
      </c>
      <c r="CM78" s="351">
        <v>-1</v>
      </c>
      <c r="CN78" s="319">
        <v>22.995000000000076</v>
      </c>
      <c r="CO78" s="319">
        <v>0</v>
      </c>
      <c r="CP78" s="351">
        <v>-1</v>
      </c>
      <c r="CQ78" s="319">
        <v>22.994999999999962</v>
      </c>
      <c r="CR78" s="319">
        <v>0</v>
      </c>
      <c r="CS78" s="351">
        <v>-1</v>
      </c>
      <c r="CT78" s="319">
        <v>22.994999999999962</v>
      </c>
      <c r="CU78" s="319">
        <v>0</v>
      </c>
      <c r="CV78" s="351">
        <v>-1</v>
      </c>
      <c r="CW78" s="319">
        <v>22.500483870967653</v>
      </c>
      <c r="CX78" s="319">
        <v>0</v>
      </c>
      <c r="CY78" s="351">
        <v>-1</v>
      </c>
      <c r="CZ78" s="319">
        <v>21.264193548386984</v>
      </c>
      <c r="DA78" s="319">
        <v>0</v>
      </c>
      <c r="DB78" s="351">
        <v>-1</v>
      </c>
      <c r="DC78" s="319">
        <v>21.264193548386984</v>
      </c>
      <c r="DD78" s="319">
        <v>0</v>
      </c>
      <c r="DE78" s="351">
        <v>-1</v>
      </c>
      <c r="DF78" s="319">
        <v>21.264193548387041</v>
      </c>
      <c r="DG78" s="319">
        <v>0</v>
      </c>
      <c r="DH78" s="351">
        <v>-1</v>
      </c>
      <c r="DI78" s="319">
        <v>21.264193548387048</v>
      </c>
      <c r="DJ78" s="319">
        <v>0</v>
      </c>
      <c r="DK78" s="351">
        <v>-1</v>
      </c>
      <c r="DL78" s="319">
        <v>22.071815079483617</v>
      </c>
      <c r="DM78" s="319">
        <v>0</v>
      </c>
      <c r="DN78" s="351">
        <v>-1</v>
      </c>
      <c r="DO78" s="319">
        <v>22.206418668000044</v>
      </c>
      <c r="DP78" s="319">
        <v>0</v>
      </c>
      <c r="DQ78" s="351">
        <v>-1</v>
      </c>
      <c r="DR78" s="319">
        <v>22.206418668000044</v>
      </c>
      <c r="DS78" s="319">
        <v>0</v>
      </c>
      <c r="DT78" s="351">
        <v>-1</v>
      </c>
      <c r="DU78" s="319">
        <v>22.206418668000044</v>
      </c>
      <c r="DV78" s="319">
        <v>0</v>
      </c>
      <c r="DW78" s="351">
        <v>-1</v>
      </c>
      <c r="DX78" s="319">
        <v>21.668004313935757</v>
      </c>
      <c r="DY78" s="319">
        <v>0</v>
      </c>
      <c r="DZ78" s="351">
        <v>-1</v>
      </c>
      <c r="EA78" s="319">
        <v>21.264193548387308</v>
      </c>
      <c r="EB78" s="319">
        <v>0</v>
      </c>
      <c r="EC78" s="351">
        <v>-1</v>
      </c>
      <c r="ED78" s="319">
        <v>21.264193548387137</v>
      </c>
      <c r="EE78" s="319">
        <v>0</v>
      </c>
      <c r="EF78" s="351">
        <v>-1</v>
      </c>
      <c r="EG78" s="319">
        <v>21.264193548386967</v>
      </c>
      <c r="EH78" s="319">
        <v>0</v>
      </c>
      <c r="EI78" s="351">
        <v>-1</v>
      </c>
      <c r="EJ78" s="319">
        <v>24.422590828387001</v>
      </c>
      <c r="EK78" s="319">
        <v>0</v>
      </c>
      <c r="EL78" s="351">
        <v>-1</v>
      </c>
      <c r="EM78" s="319">
        <v>21.686487254193324</v>
      </c>
      <c r="EN78" s="319">
        <v>0</v>
      </c>
      <c r="EO78" s="351">
        <v>-1</v>
      </c>
      <c r="EP78" s="319">
        <v>21.686487254193494</v>
      </c>
      <c r="EQ78" s="319">
        <v>0</v>
      </c>
      <c r="ER78" s="351">
        <v>-1</v>
      </c>
      <c r="ES78" s="319">
        <v>21.686487254193551</v>
      </c>
      <c r="ET78" s="319">
        <v>0</v>
      </c>
      <c r="EU78" s="351">
        <v>-1</v>
      </c>
      <c r="EV78" s="319">
        <v>21.686487254193551</v>
      </c>
      <c r="EW78" s="319">
        <v>0</v>
      </c>
      <c r="EX78" s="351">
        <v>-1</v>
      </c>
      <c r="EY78" s="319">
        <v>23.050673365170585</v>
      </c>
      <c r="EZ78" s="319">
        <v>0</v>
      </c>
      <c r="FA78" s="351">
        <v>-1</v>
      </c>
      <c r="FB78" s="319">
        <v>23.27803771700005</v>
      </c>
      <c r="FC78" s="319">
        <v>0</v>
      </c>
      <c r="FD78" s="351">
        <v>-1</v>
      </c>
      <c r="FE78" s="319">
        <v>23.278037717000164</v>
      </c>
      <c r="FF78" s="319">
        <v>0</v>
      </c>
      <c r="FG78" s="351">
        <v>-1</v>
      </c>
      <c r="FH78" s="319">
        <v>23.278037717000164</v>
      </c>
      <c r="FI78" s="319">
        <v>0</v>
      </c>
      <c r="FJ78" s="351">
        <v>-1</v>
      </c>
      <c r="FK78" s="319">
        <v>23.558672828732696</v>
      </c>
      <c r="FL78" s="319">
        <v>0</v>
      </c>
      <c r="FM78" s="351">
        <v>-1</v>
      </c>
      <c r="FN78" s="319">
        <v>23.605445347354774</v>
      </c>
      <c r="FO78" s="319">
        <v>0</v>
      </c>
      <c r="FP78" s="351">
        <v>-1</v>
      </c>
      <c r="FQ78" s="319">
        <v>23.605445347354774</v>
      </c>
      <c r="FR78" s="319">
        <v>0</v>
      </c>
      <c r="FS78" s="351">
        <v>-1</v>
      </c>
      <c r="FT78" s="319">
        <v>23.605445347354774</v>
      </c>
      <c r="FU78" s="319">
        <v>0</v>
      </c>
      <c r="FV78" s="351">
        <v>-1</v>
      </c>
      <c r="FW78" s="319">
        <v>16.526567848258082</v>
      </c>
      <c r="FX78" s="319">
        <v>0</v>
      </c>
      <c r="FY78" s="351">
        <v>-1</v>
      </c>
      <c r="FZ78" s="319">
        <v>0</v>
      </c>
      <c r="GA78" s="319">
        <v>0</v>
      </c>
      <c r="GB78" s="351">
        <v>0</v>
      </c>
      <c r="GC78" s="319">
        <v>0</v>
      </c>
      <c r="GD78" s="319">
        <v>0</v>
      </c>
      <c r="GE78" s="351">
        <v>0</v>
      </c>
      <c r="GF78" s="319">
        <v>0</v>
      </c>
      <c r="GG78" s="319">
        <v>0</v>
      </c>
      <c r="GH78" s="351">
        <v>0</v>
      </c>
      <c r="GI78" s="319">
        <v>0</v>
      </c>
      <c r="GJ78" s="319">
        <v>0</v>
      </c>
      <c r="GK78" s="351">
        <v>0</v>
      </c>
      <c r="GL78" s="319">
        <v>0</v>
      </c>
      <c r="GM78" s="319">
        <v>0</v>
      </c>
      <c r="GN78" s="351">
        <v>0</v>
      </c>
      <c r="GO78" s="319">
        <v>0</v>
      </c>
      <c r="GP78" s="319">
        <v>0</v>
      </c>
      <c r="GQ78" s="351">
        <v>0</v>
      </c>
    </row>
    <row r="79" spans="1:199" s="19" customFormat="1" ht="10.199999999999999" x14ac:dyDescent="0.2">
      <c r="A79" s="78"/>
      <c r="B79" s="78"/>
      <c r="C79" s="78"/>
      <c r="D79" s="78"/>
      <c r="E79" s="78"/>
      <c r="F79" s="104"/>
      <c r="G79" s="78" t="s">
        <v>429</v>
      </c>
      <c r="H79" s="78"/>
      <c r="I79" s="78"/>
      <c r="J79" s="78" t="s">
        <v>273</v>
      </c>
      <c r="K79" s="78"/>
      <c r="L79" s="78"/>
      <c r="M79" s="78"/>
      <c r="N79" s="78"/>
      <c r="O79" s="78"/>
      <c r="P79" s="78"/>
      <c r="Q79" s="78"/>
      <c r="R79" s="318">
        <v>691.02486192000003</v>
      </c>
      <c r="S79" s="319">
        <v>42</v>
      </c>
      <c r="T79" s="363">
        <v>-0.93922071069439705</v>
      </c>
      <c r="U79" s="364"/>
      <c r="V79" s="319"/>
      <c r="W79" s="319">
        <v>5.8996411199999805</v>
      </c>
      <c r="X79" s="319">
        <v>0</v>
      </c>
      <c r="Y79" s="351">
        <v>-1</v>
      </c>
      <c r="Z79" s="334">
        <v>13.765829279999917</v>
      </c>
      <c r="AA79" s="319">
        <v>0</v>
      </c>
      <c r="AB79" s="351">
        <v>-1</v>
      </c>
      <c r="AC79" s="319">
        <v>13.765829279999945</v>
      </c>
      <c r="AD79" s="319">
        <v>0</v>
      </c>
      <c r="AE79" s="351">
        <v>-1</v>
      </c>
      <c r="AF79" s="319">
        <v>13.765829279999945</v>
      </c>
      <c r="AG79" s="319">
        <v>0</v>
      </c>
      <c r="AH79" s="351">
        <v>-1</v>
      </c>
      <c r="AI79" s="319">
        <v>13.695625478709655</v>
      </c>
      <c r="AJ79" s="319">
        <v>0</v>
      </c>
      <c r="AK79" s="351">
        <v>-1</v>
      </c>
      <c r="AL79" s="319">
        <v>13.274402670967755</v>
      </c>
      <c r="AM79" s="319">
        <v>0</v>
      </c>
      <c r="AN79" s="351">
        <v>-1</v>
      </c>
      <c r="AO79" s="319">
        <v>13.274402670967726</v>
      </c>
      <c r="AP79" s="319">
        <v>0</v>
      </c>
      <c r="AQ79" s="351">
        <v>-1</v>
      </c>
      <c r="AR79" s="319">
        <v>13.274402670967698</v>
      </c>
      <c r="AS79" s="319">
        <v>0</v>
      </c>
      <c r="AT79" s="351">
        <v>-1</v>
      </c>
      <c r="AU79" s="319">
        <v>13.274402670967726</v>
      </c>
      <c r="AV79" s="319">
        <v>0</v>
      </c>
      <c r="AW79" s="351">
        <v>-1</v>
      </c>
      <c r="AX79" s="319">
        <v>12.690666277419329</v>
      </c>
      <c r="AY79" s="319">
        <v>0</v>
      </c>
      <c r="AZ79" s="351">
        <v>-1</v>
      </c>
      <c r="BA79" s="319">
        <v>12.457171719999995</v>
      </c>
      <c r="BB79" s="319">
        <v>0</v>
      </c>
      <c r="BC79" s="351">
        <v>-1</v>
      </c>
      <c r="BD79" s="319">
        <v>12.457171720000023</v>
      </c>
      <c r="BE79" s="319">
        <v>0</v>
      </c>
      <c r="BF79" s="351">
        <v>-1</v>
      </c>
      <c r="BG79" s="319">
        <v>12.457171719999995</v>
      </c>
      <c r="BH79" s="319">
        <v>0</v>
      </c>
      <c r="BI79" s="351">
        <v>-1</v>
      </c>
      <c r="BJ79" s="319">
        <v>12.518383839999995</v>
      </c>
      <c r="BK79" s="319">
        <v>0</v>
      </c>
      <c r="BL79" s="351">
        <v>-1</v>
      </c>
      <c r="BM79" s="319">
        <v>12.60000000000009</v>
      </c>
      <c r="BN79" s="319">
        <v>0</v>
      </c>
      <c r="BO79" s="351">
        <v>-1</v>
      </c>
      <c r="BP79" s="319">
        <v>12.600000000000062</v>
      </c>
      <c r="BQ79" s="319">
        <v>0</v>
      </c>
      <c r="BR79" s="351">
        <v>-1</v>
      </c>
      <c r="BS79" s="319">
        <v>12.600000000000033</v>
      </c>
      <c r="BT79" s="319">
        <v>0</v>
      </c>
      <c r="BU79" s="351">
        <v>-1</v>
      </c>
      <c r="BV79" s="319">
        <v>12.600000000000026</v>
      </c>
      <c r="BW79" s="319">
        <v>20</v>
      </c>
      <c r="BX79" s="351">
        <v>0.58730158730158399</v>
      </c>
      <c r="BY79" s="319">
        <v>11.187686051612825</v>
      </c>
      <c r="BZ79" s="319">
        <v>7</v>
      </c>
      <c r="CA79" s="351">
        <v>-0.37431208136280564</v>
      </c>
      <c r="CB79" s="319">
        <v>11.187686051612882</v>
      </c>
      <c r="CC79" s="319">
        <v>0</v>
      </c>
      <c r="CD79" s="351">
        <v>-1</v>
      </c>
      <c r="CE79" s="319">
        <v>11.187686051612882</v>
      </c>
      <c r="CF79" s="319">
        <v>15</v>
      </c>
      <c r="CG79" s="351">
        <v>0.340759825651124</v>
      </c>
      <c r="CH79" s="319">
        <v>11.187686051612911</v>
      </c>
      <c r="CI79" s="319">
        <v>0</v>
      </c>
      <c r="CJ79" s="351">
        <v>-1</v>
      </c>
      <c r="CK79" s="319">
        <v>12.554722593548354</v>
      </c>
      <c r="CL79" s="319">
        <v>0</v>
      </c>
      <c r="CM79" s="351">
        <v>-1</v>
      </c>
      <c r="CN79" s="319">
        <v>13.579999999999995</v>
      </c>
      <c r="CO79" s="319">
        <v>0</v>
      </c>
      <c r="CP79" s="351">
        <v>-1</v>
      </c>
      <c r="CQ79" s="319">
        <v>13.579999999999995</v>
      </c>
      <c r="CR79" s="319">
        <v>0</v>
      </c>
      <c r="CS79" s="351">
        <v>-1</v>
      </c>
      <c r="CT79" s="319">
        <v>13.579999999999995</v>
      </c>
      <c r="CU79" s="319">
        <v>0</v>
      </c>
      <c r="CV79" s="351">
        <v>-1</v>
      </c>
      <c r="CW79" s="319">
        <v>13.300000000000036</v>
      </c>
      <c r="CX79" s="319">
        <v>0</v>
      </c>
      <c r="CY79" s="351">
        <v>-1</v>
      </c>
      <c r="CZ79" s="319">
        <v>12.600000000000081</v>
      </c>
      <c r="DA79" s="319">
        <v>0</v>
      </c>
      <c r="DB79" s="351">
        <v>-1</v>
      </c>
      <c r="DC79" s="319">
        <v>12.600000000000081</v>
      </c>
      <c r="DD79" s="319">
        <v>0</v>
      </c>
      <c r="DE79" s="351">
        <v>-1</v>
      </c>
      <c r="DF79" s="319">
        <v>12.599999999999996</v>
      </c>
      <c r="DG79" s="319">
        <v>0</v>
      </c>
      <c r="DH79" s="351">
        <v>-1</v>
      </c>
      <c r="DI79" s="319">
        <v>12.59999999999998</v>
      </c>
      <c r="DJ79" s="319">
        <v>0</v>
      </c>
      <c r="DK79" s="351">
        <v>-1</v>
      </c>
      <c r="DL79" s="319">
        <v>13.014814559999966</v>
      </c>
      <c r="DM79" s="319">
        <v>0</v>
      </c>
      <c r="DN79" s="351">
        <v>-1</v>
      </c>
      <c r="DO79" s="319">
        <v>13.08395031999996</v>
      </c>
      <c r="DP79" s="319">
        <v>0</v>
      </c>
      <c r="DQ79" s="351">
        <v>-1</v>
      </c>
      <c r="DR79" s="319">
        <v>13.083950319999989</v>
      </c>
      <c r="DS79" s="319">
        <v>0</v>
      </c>
      <c r="DT79" s="351">
        <v>-1</v>
      </c>
      <c r="DU79" s="319">
        <v>13.083950320000046</v>
      </c>
      <c r="DV79" s="319">
        <v>0</v>
      </c>
      <c r="DW79" s="351">
        <v>-1</v>
      </c>
      <c r="DX79" s="319">
        <v>12.807407280000076</v>
      </c>
      <c r="DY79" s="319">
        <v>0</v>
      </c>
      <c r="DZ79" s="351">
        <v>-1</v>
      </c>
      <c r="EA79" s="319">
        <v>12.600000000000096</v>
      </c>
      <c r="EB79" s="319">
        <v>0</v>
      </c>
      <c r="EC79" s="351">
        <v>-1</v>
      </c>
      <c r="ED79" s="319">
        <v>12.600000000000096</v>
      </c>
      <c r="EE79" s="319">
        <v>0</v>
      </c>
      <c r="EF79" s="351">
        <v>-1</v>
      </c>
      <c r="EG79" s="319">
        <v>12.600000000000039</v>
      </c>
      <c r="EH79" s="319">
        <v>0</v>
      </c>
      <c r="EI79" s="351">
        <v>-1</v>
      </c>
      <c r="EJ79" s="319">
        <v>15.217196221935414</v>
      </c>
      <c r="EK79" s="319">
        <v>0</v>
      </c>
      <c r="EL79" s="351">
        <v>-1</v>
      </c>
      <c r="EM79" s="319">
        <v>15.460186776774044</v>
      </c>
      <c r="EN79" s="319">
        <v>0</v>
      </c>
      <c r="EO79" s="351">
        <v>-1</v>
      </c>
      <c r="EP79" s="319">
        <v>15.460186776774101</v>
      </c>
      <c r="EQ79" s="319">
        <v>0</v>
      </c>
      <c r="ER79" s="351">
        <v>-1</v>
      </c>
      <c r="ES79" s="319">
        <v>15.460186776774044</v>
      </c>
      <c r="ET79" s="319">
        <v>0</v>
      </c>
      <c r="EU79" s="351">
        <v>-1</v>
      </c>
      <c r="EV79" s="319">
        <v>15.46018677677413</v>
      </c>
      <c r="EW79" s="319">
        <v>0</v>
      </c>
      <c r="EX79" s="351">
        <v>-1</v>
      </c>
      <c r="EY79" s="319">
        <v>14.30856988811065</v>
      </c>
      <c r="EZ79" s="319">
        <v>0</v>
      </c>
      <c r="FA79" s="351">
        <v>-1</v>
      </c>
      <c r="FB79" s="319">
        <v>14.116633740000037</v>
      </c>
      <c r="FC79" s="319">
        <v>0</v>
      </c>
      <c r="FD79" s="351">
        <v>-1</v>
      </c>
      <c r="FE79" s="319">
        <v>14.116633740000065</v>
      </c>
      <c r="FF79" s="319">
        <v>0</v>
      </c>
      <c r="FG79" s="351">
        <v>-1</v>
      </c>
      <c r="FH79" s="319">
        <v>14.116633740000065</v>
      </c>
      <c r="FI79" s="319">
        <v>0</v>
      </c>
      <c r="FJ79" s="351">
        <v>-1</v>
      </c>
      <c r="FK79" s="319">
        <v>13.997561740921681</v>
      </c>
      <c r="FL79" s="319">
        <v>0</v>
      </c>
      <c r="FM79" s="351">
        <v>-1</v>
      </c>
      <c r="FN79" s="319">
        <v>13.977716407741953</v>
      </c>
      <c r="FO79" s="319">
        <v>0</v>
      </c>
      <c r="FP79" s="351">
        <v>-1</v>
      </c>
      <c r="FQ79" s="319">
        <v>13.977716407741982</v>
      </c>
      <c r="FR79" s="319">
        <v>0</v>
      </c>
      <c r="FS79" s="351">
        <v>-1</v>
      </c>
      <c r="FT79" s="319">
        <v>13.977716407741953</v>
      </c>
      <c r="FU79" s="319">
        <v>0</v>
      </c>
      <c r="FV79" s="351">
        <v>-1</v>
      </c>
      <c r="FW79" s="319">
        <v>9.7872665187097123</v>
      </c>
      <c r="FX79" s="319">
        <v>0</v>
      </c>
      <c r="FY79" s="351">
        <v>-1</v>
      </c>
      <c r="FZ79" s="319">
        <v>0</v>
      </c>
      <c r="GA79" s="319">
        <v>0</v>
      </c>
      <c r="GB79" s="351">
        <v>0</v>
      </c>
      <c r="GC79" s="319">
        <v>0</v>
      </c>
      <c r="GD79" s="319">
        <v>0</v>
      </c>
      <c r="GE79" s="351">
        <v>0</v>
      </c>
      <c r="GF79" s="319">
        <v>0</v>
      </c>
      <c r="GG79" s="319">
        <v>0</v>
      </c>
      <c r="GH79" s="351">
        <v>0</v>
      </c>
      <c r="GI79" s="319">
        <v>0</v>
      </c>
      <c r="GJ79" s="319">
        <v>0</v>
      </c>
      <c r="GK79" s="351">
        <v>0</v>
      </c>
      <c r="GL79" s="319">
        <v>0</v>
      </c>
      <c r="GM79" s="319">
        <v>0</v>
      </c>
      <c r="GN79" s="351">
        <v>0</v>
      </c>
      <c r="GO79" s="319">
        <v>0</v>
      </c>
      <c r="GP79" s="319">
        <v>0</v>
      </c>
      <c r="GQ79" s="351">
        <v>0</v>
      </c>
    </row>
    <row r="80" spans="1:199" s="19" customFormat="1" ht="10.199999999999999" x14ac:dyDescent="0.2">
      <c r="A80" s="78"/>
      <c r="B80" s="78"/>
      <c r="C80" s="78"/>
      <c r="D80" s="78"/>
      <c r="E80" s="78"/>
      <c r="F80" s="104"/>
      <c r="G80" s="78" t="s">
        <v>430</v>
      </c>
      <c r="H80" s="78"/>
      <c r="I80" s="78"/>
      <c r="J80" s="78" t="s">
        <v>273</v>
      </c>
      <c r="K80" s="78"/>
      <c r="L80" s="78"/>
      <c r="M80" s="78"/>
      <c r="N80" s="78"/>
      <c r="O80" s="78"/>
      <c r="P80" s="78"/>
      <c r="Q80" s="78"/>
      <c r="R80" s="318">
        <v>855.1205359590324</v>
      </c>
      <c r="S80" s="319">
        <v>45.15</v>
      </c>
      <c r="T80" s="363">
        <v>-0.9472004260202177</v>
      </c>
      <c r="U80" s="364"/>
      <c r="V80" s="319"/>
      <c r="W80" s="319">
        <v>7.3662778800000552</v>
      </c>
      <c r="X80" s="319">
        <v>0</v>
      </c>
      <c r="Y80" s="351">
        <v>-1</v>
      </c>
      <c r="Z80" s="334">
        <v>17.187981720000131</v>
      </c>
      <c r="AA80" s="319">
        <v>0</v>
      </c>
      <c r="AB80" s="351">
        <v>-1</v>
      </c>
      <c r="AC80" s="319">
        <v>17.187981720000131</v>
      </c>
      <c r="AD80" s="319">
        <v>0</v>
      </c>
      <c r="AE80" s="351">
        <v>-1</v>
      </c>
      <c r="AF80" s="319">
        <v>17.18798172000016</v>
      </c>
      <c r="AG80" s="319">
        <v>0</v>
      </c>
      <c r="AH80" s="351">
        <v>-1</v>
      </c>
      <c r="AI80" s="319">
        <v>17.046927601935614</v>
      </c>
      <c r="AJ80" s="319">
        <v>0</v>
      </c>
      <c r="AK80" s="351">
        <v>-1</v>
      </c>
      <c r="AL80" s="319">
        <v>16.200602893548432</v>
      </c>
      <c r="AM80" s="319">
        <v>0</v>
      </c>
      <c r="AN80" s="351">
        <v>-1</v>
      </c>
      <c r="AO80" s="319">
        <v>16.200602893548432</v>
      </c>
      <c r="AP80" s="319">
        <v>0</v>
      </c>
      <c r="AQ80" s="351">
        <v>-1</v>
      </c>
      <c r="AR80" s="319">
        <v>16.200602893548403</v>
      </c>
      <c r="AS80" s="319">
        <v>0</v>
      </c>
      <c r="AT80" s="351">
        <v>-1</v>
      </c>
      <c r="AU80" s="319">
        <v>16.200602893548432</v>
      </c>
      <c r="AV80" s="319">
        <v>0</v>
      </c>
      <c r="AW80" s="351">
        <v>-1</v>
      </c>
      <c r="AX80" s="319">
        <v>15.893221800537532</v>
      </c>
      <c r="AY80" s="319">
        <v>0</v>
      </c>
      <c r="AZ80" s="351">
        <v>-1</v>
      </c>
      <c r="BA80" s="319">
        <v>15.770269363333199</v>
      </c>
      <c r="BB80" s="319">
        <v>0</v>
      </c>
      <c r="BC80" s="351">
        <v>-1</v>
      </c>
      <c r="BD80" s="319">
        <v>15.770269363333227</v>
      </c>
      <c r="BE80" s="319">
        <v>0</v>
      </c>
      <c r="BF80" s="351">
        <v>-1</v>
      </c>
      <c r="BG80" s="319">
        <v>15.770269363333199</v>
      </c>
      <c r="BH80" s="319">
        <v>0</v>
      </c>
      <c r="BI80" s="351">
        <v>-1</v>
      </c>
      <c r="BJ80" s="319">
        <v>15.805130880429985</v>
      </c>
      <c r="BK80" s="319">
        <v>0</v>
      </c>
      <c r="BL80" s="351">
        <v>-1</v>
      </c>
      <c r="BM80" s="319">
        <v>15.851612903225675</v>
      </c>
      <c r="BN80" s="319">
        <v>0</v>
      </c>
      <c r="BO80" s="351">
        <v>-1</v>
      </c>
      <c r="BP80" s="319">
        <v>15.851612903225703</v>
      </c>
      <c r="BQ80" s="319">
        <v>0</v>
      </c>
      <c r="BR80" s="351">
        <v>-1</v>
      </c>
      <c r="BS80" s="319">
        <v>15.851612903225732</v>
      </c>
      <c r="BT80" s="319">
        <v>0</v>
      </c>
      <c r="BU80" s="351">
        <v>-1</v>
      </c>
      <c r="BV80" s="319">
        <v>15.851612903225707</v>
      </c>
      <c r="BW80" s="319">
        <v>0.05</v>
      </c>
      <c r="BX80" s="351">
        <v>-0.99684574684574678</v>
      </c>
      <c r="BY80" s="319">
        <v>13.98402548064527</v>
      </c>
      <c r="BZ80" s="319">
        <v>5.0999999999999996</v>
      </c>
      <c r="CA80" s="351">
        <v>-0.63529814737117685</v>
      </c>
      <c r="CB80" s="319">
        <v>13.984025480645299</v>
      </c>
      <c r="CC80" s="319">
        <v>10</v>
      </c>
      <c r="CD80" s="351">
        <v>-0.28489832817877947</v>
      </c>
      <c r="CE80" s="319">
        <v>13.984025480645327</v>
      </c>
      <c r="CF80" s="319">
        <v>30</v>
      </c>
      <c r="CG80" s="351">
        <v>1.145305015463657</v>
      </c>
      <c r="CH80" s="319">
        <v>13.984025480645299</v>
      </c>
      <c r="CI80" s="319">
        <v>0</v>
      </c>
      <c r="CJ80" s="351">
        <v>-1</v>
      </c>
      <c r="CK80" s="319">
        <v>15.699820444086166</v>
      </c>
      <c r="CL80" s="319">
        <v>0</v>
      </c>
      <c r="CM80" s="351">
        <v>-1</v>
      </c>
      <c r="CN80" s="319">
        <v>16.986666666666761</v>
      </c>
      <c r="CO80" s="319">
        <v>0</v>
      </c>
      <c r="CP80" s="351">
        <v>-1</v>
      </c>
      <c r="CQ80" s="319">
        <v>16.986666666666732</v>
      </c>
      <c r="CR80" s="319">
        <v>0</v>
      </c>
      <c r="CS80" s="351">
        <v>-1</v>
      </c>
      <c r="CT80" s="319">
        <v>16.986666666666732</v>
      </c>
      <c r="CU80" s="319">
        <v>0</v>
      </c>
      <c r="CV80" s="351">
        <v>-1</v>
      </c>
      <c r="CW80" s="319">
        <v>16.662365591397855</v>
      </c>
      <c r="CX80" s="319">
        <v>0</v>
      </c>
      <c r="CY80" s="351">
        <v>-1</v>
      </c>
      <c r="CZ80" s="319">
        <v>15.851612903225554</v>
      </c>
      <c r="DA80" s="319">
        <v>0</v>
      </c>
      <c r="DB80" s="351">
        <v>-1</v>
      </c>
      <c r="DC80" s="319">
        <v>15.851612903225554</v>
      </c>
      <c r="DD80" s="319">
        <v>0</v>
      </c>
      <c r="DE80" s="351">
        <v>-1</v>
      </c>
      <c r="DF80" s="319">
        <v>15.851612903225611</v>
      </c>
      <c r="DG80" s="319">
        <v>0</v>
      </c>
      <c r="DH80" s="351">
        <v>-1</v>
      </c>
      <c r="DI80" s="319">
        <v>15.851612903225622</v>
      </c>
      <c r="DJ80" s="319">
        <v>0</v>
      </c>
      <c r="DK80" s="351">
        <v>-1</v>
      </c>
      <c r="DL80" s="319">
        <v>16.423281009032369</v>
      </c>
      <c r="DM80" s="319">
        <v>0</v>
      </c>
      <c r="DN80" s="351">
        <v>-1</v>
      </c>
      <c r="DO80" s="319">
        <v>16.518559026666853</v>
      </c>
      <c r="DP80" s="319">
        <v>0</v>
      </c>
      <c r="DQ80" s="351">
        <v>-1</v>
      </c>
      <c r="DR80" s="319">
        <v>16.518559026666825</v>
      </c>
      <c r="DS80" s="319">
        <v>0</v>
      </c>
      <c r="DT80" s="351">
        <v>-1</v>
      </c>
      <c r="DU80" s="319">
        <v>16.518559026666825</v>
      </c>
      <c r="DV80" s="319">
        <v>0</v>
      </c>
      <c r="DW80" s="351">
        <v>-1</v>
      </c>
      <c r="DX80" s="319">
        <v>16.137446956129111</v>
      </c>
      <c r="DY80" s="319">
        <v>0</v>
      </c>
      <c r="DZ80" s="351">
        <v>-1</v>
      </c>
      <c r="EA80" s="319">
        <v>15.8516129032257</v>
      </c>
      <c r="EB80" s="319">
        <v>0</v>
      </c>
      <c r="EC80" s="351">
        <v>-1</v>
      </c>
      <c r="ED80" s="319">
        <v>15.8516129032257</v>
      </c>
      <c r="EE80" s="319">
        <v>0</v>
      </c>
      <c r="EF80" s="351">
        <v>-1</v>
      </c>
      <c r="EG80" s="319">
        <v>15.851612903225728</v>
      </c>
      <c r="EH80" s="319">
        <v>0</v>
      </c>
      <c r="EI80" s="351">
        <v>-1</v>
      </c>
      <c r="EJ80" s="319">
        <v>18.590977925161187</v>
      </c>
      <c r="EK80" s="319">
        <v>0</v>
      </c>
      <c r="EL80" s="351">
        <v>-1</v>
      </c>
      <c r="EM80" s="319">
        <v>17.51358402838714</v>
      </c>
      <c r="EN80" s="319">
        <v>0</v>
      </c>
      <c r="EO80" s="351">
        <v>-1</v>
      </c>
      <c r="EP80" s="319">
        <v>17.51358402838714</v>
      </c>
      <c r="EQ80" s="319">
        <v>0</v>
      </c>
      <c r="ER80" s="351">
        <v>-1</v>
      </c>
      <c r="ES80" s="319">
        <v>17.513584028387168</v>
      </c>
      <c r="ET80" s="319">
        <v>0</v>
      </c>
      <c r="EU80" s="351">
        <v>-1</v>
      </c>
      <c r="EV80" s="319">
        <v>17.51358402838714</v>
      </c>
      <c r="EW80" s="319">
        <v>0</v>
      </c>
      <c r="EX80" s="351">
        <v>-1</v>
      </c>
      <c r="EY80" s="319">
        <v>17.479457619769629</v>
      </c>
      <c r="EZ80" s="319">
        <v>0</v>
      </c>
      <c r="FA80" s="351">
        <v>-1</v>
      </c>
      <c r="FB80" s="319">
        <v>17.47376988499995</v>
      </c>
      <c r="FC80" s="319">
        <v>0</v>
      </c>
      <c r="FD80" s="351">
        <v>-1</v>
      </c>
      <c r="FE80" s="319">
        <v>17.47376988499995</v>
      </c>
      <c r="FF80" s="319">
        <v>0</v>
      </c>
      <c r="FG80" s="351">
        <v>-1</v>
      </c>
      <c r="FH80" s="319">
        <v>17.473769885000006</v>
      </c>
      <c r="FI80" s="319">
        <v>0</v>
      </c>
      <c r="FJ80" s="351">
        <v>-1</v>
      </c>
      <c r="FK80" s="319">
        <v>17.260613050391669</v>
      </c>
      <c r="FL80" s="319">
        <v>0</v>
      </c>
      <c r="FM80" s="351">
        <v>-1</v>
      </c>
      <c r="FN80" s="319">
        <v>17.225086911290258</v>
      </c>
      <c r="FO80" s="319">
        <v>0</v>
      </c>
      <c r="FP80" s="351">
        <v>-1</v>
      </c>
      <c r="FQ80" s="319">
        <v>17.225086911290315</v>
      </c>
      <c r="FR80" s="319">
        <v>0</v>
      </c>
      <c r="FS80" s="351">
        <v>-1</v>
      </c>
      <c r="FT80" s="319">
        <v>17.225086911290258</v>
      </c>
      <c r="FU80" s="319">
        <v>0</v>
      </c>
      <c r="FV80" s="351">
        <v>-1</v>
      </c>
      <c r="FW80" s="319">
        <v>12.10742293548385</v>
      </c>
      <c r="FX80" s="319">
        <v>0</v>
      </c>
      <c r="FY80" s="351">
        <v>-1</v>
      </c>
      <c r="FZ80" s="319">
        <v>0</v>
      </c>
      <c r="GA80" s="319">
        <v>0</v>
      </c>
      <c r="GB80" s="351">
        <v>0</v>
      </c>
      <c r="GC80" s="319">
        <v>0</v>
      </c>
      <c r="GD80" s="319">
        <v>0</v>
      </c>
      <c r="GE80" s="351">
        <v>0</v>
      </c>
      <c r="GF80" s="319">
        <v>0</v>
      </c>
      <c r="GG80" s="319">
        <v>0</v>
      </c>
      <c r="GH80" s="351">
        <v>0</v>
      </c>
      <c r="GI80" s="319">
        <v>0</v>
      </c>
      <c r="GJ80" s="319">
        <v>0</v>
      </c>
      <c r="GK80" s="351">
        <v>0</v>
      </c>
      <c r="GL80" s="319">
        <v>0</v>
      </c>
      <c r="GM80" s="319">
        <v>0</v>
      </c>
      <c r="GN80" s="351">
        <v>0</v>
      </c>
      <c r="GO80" s="319">
        <v>0</v>
      </c>
      <c r="GP80" s="319">
        <v>0</v>
      </c>
      <c r="GQ80" s="351">
        <v>0</v>
      </c>
    </row>
    <row r="81" spans="1:199" s="69" customFormat="1" ht="6.6" x14ac:dyDescent="0.15">
      <c r="A81" s="75"/>
      <c r="B81" s="75"/>
      <c r="C81" s="75"/>
      <c r="D81" s="75"/>
      <c r="E81" s="75"/>
      <c r="F81" s="132"/>
      <c r="G81" s="75"/>
      <c r="H81" s="75"/>
      <c r="I81" s="75"/>
      <c r="J81" s="75"/>
      <c r="K81" s="75"/>
      <c r="L81" s="75"/>
      <c r="M81" s="75"/>
      <c r="N81" s="75"/>
      <c r="O81" s="75"/>
      <c r="P81" s="75"/>
      <c r="Q81" s="75"/>
      <c r="R81" s="76"/>
      <c r="S81" s="77"/>
      <c r="T81" s="226"/>
      <c r="U81" s="365"/>
      <c r="V81" s="75"/>
      <c r="W81" s="77"/>
      <c r="X81" s="77"/>
      <c r="Y81" s="229"/>
      <c r="Z81" s="335"/>
      <c r="AA81" s="77"/>
      <c r="AB81" s="229"/>
      <c r="AC81" s="77"/>
      <c r="AD81" s="77"/>
      <c r="AE81" s="229"/>
      <c r="AF81" s="77"/>
      <c r="AG81" s="77"/>
      <c r="AH81" s="229"/>
      <c r="AI81" s="77"/>
      <c r="AJ81" s="77"/>
      <c r="AK81" s="229"/>
      <c r="AL81" s="77"/>
      <c r="AM81" s="77"/>
      <c r="AN81" s="229"/>
      <c r="AO81" s="77"/>
      <c r="AP81" s="77"/>
      <c r="AQ81" s="229"/>
      <c r="AR81" s="77"/>
      <c r="AS81" s="77"/>
      <c r="AT81" s="229"/>
      <c r="AU81" s="77"/>
      <c r="AV81" s="77"/>
      <c r="AW81" s="229"/>
      <c r="AX81" s="77"/>
      <c r="AY81" s="77"/>
      <c r="AZ81" s="229"/>
      <c r="BA81" s="77"/>
      <c r="BB81" s="77"/>
      <c r="BC81" s="229"/>
      <c r="BD81" s="77"/>
      <c r="BE81" s="77"/>
      <c r="BF81" s="229"/>
      <c r="BG81" s="77"/>
      <c r="BH81" s="77"/>
      <c r="BI81" s="229"/>
      <c r="BJ81" s="77"/>
      <c r="BK81" s="77"/>
      <c r="BL81" s="229"/>
      <c r="BM81" s="77"/>
      <c r="BN81" s="77"/>
      <c r="BO81" s="229"/>
      <c r="BP81" s="77"/>
      <c r="BQ81" s="77"/>
      <c r="BR81" s="229"/>
      <c r="BS81" s="77"/>
      <c r="BT81" s="77"/>
      <c r="BU81" s="229"/>
      <c r="BV81" s="77"/>
      <c r="BW81" s="77"/>
      <c r="BX81" s="229"/>
      <c r="BY81" s="77"/>
      <c r="BZ81" s="77"/>
      <c r="CA81" s="229"/>
      <c r="CB81" s="77"/>
      <c r="CC81" s="77"/>
      <c r="CD81" s="229"/>
      <c r="CE81" s="77"/>
      <c r="CF81" s="77"/>
      <c r="CG81" s="229"/>
      <c r="CH81" s="77"/>
      <c r="CI81" s="77"/>
      <c r="CJ81" s="229"/>
      <c r="CK81" s="77"/>
      <c r="CL81" s="77"/>
      <c r="CM81" s="229"/>
      <c r="CN81" s="77"/>
      <c r="CO81" s="77"/>
      <c r="CP81" s="229"/>
      <c r="CQ81" s="77"/>
      <c r="CR81" s="77"/>
      <c r="CS81" s="229"/>
      <c r="CT81" s="77"/>
      <c r="CU81" s="77"/>
      <c r="CV81" s="229"/>
      <c r="CW81" s="77"/>
      <c r="CX81" s="77"/>
      <c r="CY81" s="229"/>
      <c r="CZ81" s="77"/>
      <c r="DA81" s="77"/>
      <c r="DB81" s="229"/>
      <c r="DC81" s="77"/>
      <c r="DD81" s="77"/>
      <c r="DE81" s="229"/>
      <c r="DF81" s="77"/>
      <c r="DG81" s="77"/>
      <c r="DH81" s="229"/>
      <c r="DI81" s="77"/>
      <c r="DJ81" s="77"/>
      <c r="DK81" s="229"/>
      <c r="DL81" s="77"/>
      <c r="DM81" s="77"/>
      <c r="DN81" s="229"/>
      <c r="DO81" s="77"/>
      <c r="DP81" s="77"/>
      <c r="DQ81" s="229"/>
      <c r="DR81" s="77"/>
      <c r="DS81" s="77"/>
      <c r="DT81" s="229"/>
      <c r="DU81" s="77"/>
      <c r="DV81" s="77"/>
      <c r="DW81" s="229"/>
      <c r="DX81" s="77"/>
      <c r="DY81" s="77"/>
      <c r="DZ81" s="229"/>
      <c r="EA81" s="77"/>
      <c r="EB81" s="77"/>
      <c r="EC81" s="229"/>
      <c r="ED81" s="77"/>
      <c r="EE81" s="77"/>
      <c r="EF81" s="229"/>
      <c r="EG81" s="77"/>
      <c r="EH81" s="77"/>
      <c r="EI81" s="229"/>
      <c r="EJ81" s="77"/>
      <c r="EK81" s="77"/>
      <c r="EL81" s="229"/>
      <c r="EM81" s="77"/>
      <c r="EN81" s="77"/>
      <c r="EO81" s="229"/>
      <c r="EP81" s="77"/>
      <c r="EQ81" s="77"/>
      <c r="ER81" s="229"/>
      <c r="ES81" s="77"/>
      <c r="ET81" s="77"/>
      <c r="EU81" s="229"/>
      <c r="EV81" s="77"/>
      <c r="EW81" s="77"/>
      <c r="EX81" s="229"/>
      <c r="EY81" s="77"/>
      <c r="EZ81" s="77"/>
      <c r="FA81" s="229"/>
      <c r="FB81" s="77"/>
      <c r="FC81" s="77"/>
      <c r="FD81" s="229"/>
      <c r="FE81" s="77"/>
      <c r="FF81" s="77"/>
      <c r="FG81" s="229"/>
      <c r="FH81" s="77"/>
      <c r="FI81" s="77"/>
      <c r="FJ81" s="229"/>
      <c r="FK81" s="77"/>
      <c r="FL81" s="77"/>
      <c r="FM81" s="229"/>
      <c r="FN81" s="77"/>
      <c r="FO81" s="77"/>
      <c r="FP81" s="229"/>
      <c r="FQ81" s="77"/>
      <c r="FR81" s="77"/>
      <c r="FS81" s="229"/>
      <c r="FT81" s="77"/>
      <c r="FU81" s="77"/>
      <c r="FV81" s="229"/>
      <c r="FW81" s="77"/>
      <c r="FX81" s="77"/>
      <c r="FY81" s="229"/>
      <c r="FZ81" s="77"/>
      <c r="GA81" s="77"/>
      <c r="GB81" s="229"/>
      <c r="GC81" s="77"/>
      <c r="GD81" s="77"/>
      <c r="GE81" s="229"/>
      <c r="GF81" s="77"/>
      <c r="GG81" s="77"/>
      <c r="GH81" s="229"/>
      <c r="GI81" s="77"/>
      <c r="GJ81" s="77"/>
      <c r="GK81" s="229"/>
      <c r="GL81" s="77"/>
      <c r="GM81" s="77"/>
      <c r="GN81" s="229"/>
      <c r="GO81" s="77"/>
      <c r="GP81" s="77"/>
      <c r="GQ81" s="229"/>
    </row>
    <row r="82" spans="1:199" s="69" customFormat="1" ht="10.199999999999999" x14ac:dyDescent="0.2">
      <c r="A82" s="68"/>
      <c r="B82" s="68"/>
      <c r="C82" s="68"/>
      <c r="D82" s="68"/>
      <c r="E82" s="68"/>
      <c r="F82" s="97"/>
      <c r="G82" s="68"/>
      <c r="H82" s="68"/>
      <c r="I82" s="68"/>
      <c r="J82" s="68"/>
      <c r="K82" s="68"/>
      <c r="L82" s="68"/>
      <c r="M82" s="68"/>
      <c r="N82" s="68"/>
      <c r="O82" s="68"/>
      <c r="P82" s="68"/>
      <c r="Q82" s="68"/>
      <c r="R82" s="72"/>
      <c r="S82" s="71"/>
      <c r="T82" s="191"/>
      <c r="U82" s="358"/>
      <c r="V82" s="68"/>
      <c r="W82" s="71"/>
      <c r="X82" s="71"/>
      <c r="Y82" s="194"/>
      <c r="Z82" s="330"/>
      <c r="AA82" s="71"/>
      <c r="AB82" s="194"/>
      <c r="AC82" s="71"/>
      <c r="AD82" s="71"/>
      <c r="AE82" s="194"/>
      <c r="AF82" s="71"/>
      <c r="AG82" s="71"/>
      <c r="AH82" s="194"/>
      <c r="AI82" s="71"/>
      <c r="AJ82" s="71"/>
      <c r="AK82" s="194"/>
      <c r="AL82" s="71"/>
      <c r="AM82" s="71"/>
      <c r="AN82" s="194"/>
      <c r="AO82" s="71"/>
      <c r="AP82" s="71"/>
      <c r="AQ82" s="194"/>
      <c r="AR82" s="71"/>
      <c r="AS82" s="71"/>
      <c r="AT82" s="194"/>
      <c r="AU82" s="71"/>
      <c r="AV82" s="71"/>
      <c r="AW82" s="194"/>
      <c r="AX82" s="71"/>
      <c r="AY82" s="71"/>
      <c r="AZ82" s="194"/>
      <c r="BA82" s="71"/>
      <c r="BB82" s="71"/>
      <c r="BC82" s="194"/>
      <c r="BD82" s="71"/>
      <c r="BE82" s="71"/>
      <c r="BF82" s="194"/>
      <c r="BG82" s="71"/>
      <c r="BH82" s="71"/>
      <c r="BI82" s="194"/>
      <c r="BJ82" s="71"/>
      <c r="BK82" s="71"/>
      <c r="BL82" s="194"/>
      <c r="BM82" s="71"/>
      <c r="BN82" s="71"/>
      <c r="BO82" s="194"/>
      <c r="BP82" s="71"/>
      <c r="BQ82" s="71"/>
      <c r="BR82" s="194"/>
      <c r="BS82" s="71"/>
      <c r="BT82" s="71"/>
      <c r="BU82" s="194"/>
      <c r="BV82" s="71"/>
      <c r="BW82" s="71"/>
      <c r="BX82" s="194"/>
      <c r="BY82" s="71"/>
      <c r="BZ82" s="71"/>
      <c r="CA82" s="194"/>
      <c r="CB82" s="71"/>
      <c r="CC82" s="71"/>
      <c r="CD82" s="194"/>
      <c r="CE82" s="71"/>
      <c r="CF82" s="71"/>
      <c r="CG82" s="194"/>
      <c r="CH82" s="71"/>
      <c r="CI82" s="71"/>
      <c r="CJ82" s="194"/>
      <c r="CK82" s="71"/>
      <c r="CL82" s="71"/>
      <c r="CM82" s="194"/>
      <c r="CN82" s="71"/>
      <c r="CO82" s="71"/>
      <c r="CP82" s="194"/>
      <c r="CQ82" s="71"/>
      <c r="CR82" s="71"/>
      <c r="CS82" s="194"/>
      <c r="CT82" s="71"/>
      <c r="CU82" s="71"/>
      <c r="CV82" s="194"/>
      <c r="CW82" s="71"/>
      <c r="CX82" s="71"/>
      <c r="CY82" s="194"/>
      <c r="CZ82" s="71"/>
      <c r="DA82" s="71"/>
      <c r="DB82" s="194"/>
      <c r="DC82" s="71"/>
      <c r="DD82" s="71"/>
      <c r="DE82" s="194"/>
      <c r="DF82" s="71"/>
      <c r="DG82" s="71"/>
      <c r="DH82" s="194"/>
      <c r="DI82" s="71"/>
      <c r="DJ82" s="71"/>
      <c r="DK82" s="194"/>
      <c r="DL82" s="71"/>
      <c r="DM82" s="71"/>
      <c r="DN82" s="194"/>
      <c r="DO82" s="71"/>
      <c r="DP82" s="71"/>
      <c r="DQ82" s="194"/>
      <c r="DR82" s="71"/>
      <c r="DS82" s="71"/>
      <c r="DT82" s="194"/>
      <c r="DU82" s="71"/>
      <c r="DV82" s="71"/>
      <c r="DW82" s="194"/>
      <c r="DX82" s="71"/>
      <c r="DY82" s="71"/>
      <c r="DZ82" s="194"/>
      <c r="EA82" s="71"/>
      <c r="EB82" s="71"/>
      <c r="EC82" s="194"/>
      <c r="ED82" s="71"/>
      <c r="EE82" s="71"/>
      <c r="EF82" s="194"/>
      <c r="EG82" s="71"/>
      <c r="EH82" s="71"/>
      <c r="EI82" s="194"/>
      <c r="EJ82" s="71"/>
      <c r="EK82" s="71"/>
      <c r="EL82" s="194"/>
      <c r="EM82" s="71"/>
      <c r="EN82" s="71"/>
      <c r="EO82" s="194"/>
      <c r="EP82" s="71"/>
      <c r="EQ82" s="71"/>
      <c r="ER82" s="194"/>
      <c r="ES82" s="71"/>
      <c r="ET82" s="71"/>
      <c r="EU82" s="194"/>
      <c r="EV82" s="71"/>
      <c r="EW82" s="71"/>
      <c r="EX82" s="194"/>
      <c r="EY82" s="71"/>
      <c r="EZ82" s="71"/>
      <c r="FA82" s="194"/>
      <c r="FB82" s="71"/>
      <c r="FC82" s="71"/>
      <c r="FD82" s="194"/>
      <c r="FE82" s="71"/>
      <c r="FF82" s="71"/>
      <c r="FG82" s="194"/>
      <c r="FH82" s="71"/>
      <c r="FI82" s="71"/>
      <c r="FJ82" s="194"/>
      <c r="FK82" s="71"/>
      <c r="FL82" s="71"/>
      <c r="FM82" s="194"/>
      <c r="FN82" s="71"/>
      <c r="FO82" s="71"/>
      <c r="FP82" s="194"/>
      <c r="FQ82" s="71"/>
      <c r="FR82" s="71"/>
      <c r="FS82" s="194"/>
      <c r="FT82" s="71"/>
      <c r="FU82" s="71"/>
      <c r="FV82" s="194"/>
      <c r="FW82" s="71"/>
      <c r="FX82" s="71"/>
      <c r="FY82" s="194"/>
      <c r="FZ82" s="71"/>
      <c r="GA82" s="71"/>
      <c r="GB82" s="194"/>
      <c r="GC82" s="71"/>
      <c r="GD82" s="71"/>
      <c r="GE82" s="194"/>
      <c r="GF82" s="71"/>
      <c r="GG82" s="71"/>
      <c r="GH82" s="194"/>
      <c r="GI82" s="71"/>
      <c r="GJ82" s="71"/>
      <c r="GK82" s="194"/>
      <c r="GL82" s="71"/>
      <c r="GM82" s="71"/>
      <c r="GN82" s="194"/>
      <c r="GO82" s="71"/>
      <c r="GP82" s="71"/>
      <c r="GQ82" s="194"/>
    </row>
    <row r="83" spans="1:199" s="55" customFormat="1" ht="14.4" x14ac:dyDescent="0.3">
      <c r="A83" s="53"/>
      <c r="B83" s="53"/>
      <c r="C83" s="53"/>
      <c r="D83" s="53" t="s">
        <v>219</v>
      </c>
      <c r="E83" s="53"/>
      <c r="F83" s="98"/>
      <c r="G83" s="53" t="s">
        <v>114</v>
      </c>
      <c r="H83" s="53"/>
      <c r="I83" s="53"/>
      <c r="J83" s="53" t="s">
        <v>273</v>
      </c>
      <c r="K83" s="53"/>
      <c r="L83" s="53"/>
      <c r="M83" s="53"/>
      <c r="N83" s="53"/>
      <c r="O83" s="53"/>
      <c r="P83" s="53"/>
      <c r="Q83" s="53"/>
      <c r="R83" s="54">
        <v>1795.0697618986128</v>
      </c>
      <c r="S83" s="96">
        <v>180.36628999999999</v>
      </c>
      <c r="T83" s="269">
        <v>-0.89952129224814648</v>
      </c>
      <c r="U83" s="379"/>
      <c r="V83" s="53"/>
      <c r="W83" s="96">
        <v>9.5306090690322591</v>
      </c>
      <c r="X83" s="96">
        <v>0</v>
      </c>
      <c r="Y83" s="272">
        <v>-1</v>
      </c>
      <c r="Z83" s="346">
        <v>22.238087827741936</v>
      </c>
      <c r="AA83" s="96">
        <v>0</v>
      </c>
      <c r="AB83" s="272">
        <v>-1</v>
      </c>
      <c r="AC83" s="96">
        <v>17.291863741806466</v>
      </c>
      <c r="AD83" s="96">
        <v>0</v>
      </c>
      <c r="AE83" s="272">
        <v>-1</v>
      </c>
      <c r="AF83" s="96">
        <v>8.5866079551828989</v>
      </c>
      <c r="AG83" s="96">
        <v>0</v>
      </c>
      <c r="AH83" s="272">
        <v>-1</v>
      </c>
      <c r="AI83" s="96">
        <v>8.5866079551827568</v>
      </c>
      <c r="AJ83" s="96">
        <v>0</v>
      </c>
      <c r="AK83" s="272">
        <v>-1</v>
      </c>
      <c r="AL83" s="96">
        <v>8.586607955182572</v>
      </c>
      <c r="AM83" s="96">
        <v>0</v>
      </c>
      <c r="AN83" s="272">
        <v>-1</v>
      </c>
      <c r="AO83" s="96">
        <v>9.3108681055480957</v>
      </c>
      <c r="AP83" s="96">
        <v>0</v>
      </c>
      <c r="AQ83" s="272">
        <v>-1</v>
      </c>
      <c r="AR83" s="96">
        <v>28.803358122949376</v>
      </c>
      <c r="AS83" s="96">
        <v>0</v>
      </c>
      <c r="AT83" s="272">
        <v>-1</v>
      </c>
      <c r="AU83" s="96">
        <v>31.038150943225759</v>
      </c>
      <c r="AV83" s="96">
        <v>0</v>
      </c>
      <c r="AW83" s="272">
        <v>-1</v>
      </c>
      <c r="AX83" s="96">
        <v>81.524353030322501</v>
      </c>
      <c r="AY83" s="96">
        <v>0</v>
      </c>
      <c r="AZ83" s="272">
        <v>-1</v>
      </c>
      <c r="BA83" s="96">
        <v>81.52435303032243</v>
      </c>
      <c r="BB83" s="96">
        <v>0</v>
      </c>
      <c r="BC83" s="272">
        <v>-1</v>
      </c>
      <c r="BD83" s="96">
        <v>87.722902151136793</v>
      </c>
      <c r="BE83" s="96">
        <v>0</v>
      </c>
      <c r="BF83" s="272">
        <v>-1</v>
      </c>
      <c r="BG83" s="96">
        <v>89.927901456881727</v>
      </c>
      <c r="BH83" s="96">
        <v>0</v>
      </c>
      <c r="BI83" s="272">
        <v>-1</v>
      </c>
      <c r="BJ83" s="96">
        <v>53.866328537526613</v>
      </c>
      <c r="BK83" s="96">
        <v>0</v>
      </c>
      <c r="BL83" s="272">
        <v>-1</v>
      </c>
      <c r="BM83" s="96">
        <v>39.441699369784999</v>
      </c>
      <c r="BN83" s="96">
        <v>0</v>
      </c>
      <c r="BO83" s="272">
        <v>-1</v>
      </c>
      <c r="BP83" s="96">
        <v>39.990307851397844</v>
      </c>
      <c r="BQ83" s="96">
        <v>0</v>
      </c>
      <c r="BR83" s="272">
        <v>-1</v>
      </c>
      <c r="BS83" s="96">
        <v>40.404329700000076</v>
      </c>
      <c r="BT83" s="96">
        <v>0</v>
      </c>
      <c r="BU83" s="272">
        <v>-1</v>
      </c>
      <c r="BV83" s="96">
        <v>40.404329700000332</v>
      </c>
      <c r="BW83" s="96">
        <v>15.148000000000003</v>
      </c>
      <c r="BX83" s="272">
        <v>-0.62508968438598111</v>
      </c>
      <c r="BY83" s="96">
        <v>40.404329700000204</v>
      </c>
      <c r="BZ83" s="96">
        <v>30.873999999999995</v>
      </c>
      <c r="CA83" s="272">
        <v>-0.23587397119967965</v>
      </c>
      <c r="CB83" s="96">
        <v>39.730510722581002</v>
      </c>
      <c r="CC83" s="96">
        <v>69.394999999999996</v>
      </c>
      <c r="CD83" s="272">
        <v>0.74664253587253937</v>
      </c>
      <c r="CE83" s="96">
        <v>43.100922867258191</v>
      </c>
      <c r="CF83" s="96">
        <v>30.834000000000003</v>
      </c>
      <c r="CG83" s="272">
        <v>-0.28460928563032722</v>
      </c>
      <c r="CH83" s="96">
        <v>43.100922867257822</v>
      </c>
      <c r="CI83" s="96">
        <v>34.115290000000002</v>
      </c>
      <c r="CJ83" s="272">
        <v>-0.20847889719047927</v>
      </c>
      <c r="CK83" s="96">
        <v>43.100922867257822</v>
      </c>
      <c r="CL83" s="96">
        <v>0</v>
      </c>
      <c r="CM83" s="272">
        <v>-1</v>
      </c>
      <c r="CN83" s="96">
        <v>43.100922867257736</v>
      </c>
      <c r="CO83" s="96">
        <v>0</v>
      </c>
      <c r="CP83" s="272">
        <v>-1</v>
      </c>
      <c r="CQ83" s="96">
        <v>33.659377071558865</v>
      </c>
      <c r="CR83" s="96">
        <v>0</v>
      </c>
      <c r="CS83" s="272">
        <v>-1</v>
      </c>
      <c r="CT83" s="96">
        <v>27.086127851773895</v>
      </c>
      <c r="CU83" s="96">
        <v>0</v>
      </c>
      <c r="CV83" s="272">
        <v>-1</v>
      </c>
      <c r="CW83" s="96">
        <v>27.086127851774052</v>
      </c>
      <c r="CX83" s="96">
        <v>0</v>
      </c>
      <c r="CY83" s="272">
        <v>-1</v>
      </c>
      <c r="CZ83" s="96">
        <v>27.08612785177408</v>
      </c>
      <c r="DA83" s="96">
        <v>0</v>
      </c>
      <c r="DB83" s="272">
        <v>-1</v>
      </c>
      <c r="DC83" s="96">
        <v>27.537146993441013</v>
      </c>
      <c r="DD83" s="96">
        <v>0</v>
      </c>
      <c r="DE83" s="272">
        <v>-1</v>
      </c>
      <c r="DF83" s="96">
        <v>28.198822693548877</v>
      </c>
      <c r="DG83" s="96">
        <v>0</v>
      </c>
      <c r="DH83" s="272">
        <v>-1</v>
      </c>
      <c r="DI83" s="96">
        <v>28.198822693548848</v>
      </c>
      <c r="DJ83" s="96">
        <v>0</v>
      </c>
      <c r="DK83" s="272">
        <v>-1</v>
      </c>
      <c r="DL83" s="96">
        <v>28.198822693548735</v>
      </c>
      <c r="DM83" s="96">
        <v>0</v>
      </c>
      <c r="DN83" s="272">
        <v>-1</v>
      </c>
      <c r="DO83" s="96">
        <v>28.023270725806753</v>
      </c>
      <c r="DP83" s="96">
        <v>0</v>
      </c>
      <c r="DQ83" s="272">
        <v>-1</v>
      </c>
      <c r="DR83" s="96">
        <v>26.539475486967959</v>
      </c>
      <c r="DS83" s="96">
        <v>0</v>
      </c>
      <c r="DT83" s="272">
        <v>-1</v>
      </c>
      <c r="DU83" s="96">
        <v>27.389376078881511</v>
      </c>
      <c r="DV83" s="96">
        <v>0</v>
      </c>
      <c r="DW83" s="272">
        <v>-1</v>
      </c>
      <c r="DX83" s="96">
        <v>27.389376078881497</v>
      </c>
      <c r="DY83" s="96">
        <v>0</v>
      </c>
      <c r="DZ83" s="272">
        <v>-1</v>
      </c>
      <c r="EA83" s="96">
        <v>27.389376078881426</v>
      </c>
      <c r="EB83" s="96">
        <v>0</v>
      </c>
      <c r="EC83" s="272">
        <v>-1</v>
      </c>
      <c r="ED83" s="96">
        <v>33.944931270365089</v>
      </c>
      <c r="EE83" s="96">
        <v>0</v>
      </c>
      <c r="EF83" s="272">
        <v>-1</v>
      </c>
      <c r="EG83" s="96">
        <v>38.344569892472819</v>
      </c>
      <c r="EH83" s="96">
        <v>0</v>
      </c>
      <c r="EI83" s="272">
        <v>-1</v>
      </c>
      <c r="EJ83" s="96">
        <v>38.344569892473103</v>
      </c>
      <c r="EK83" s="96">
        <v>0</v>
      </c>
      <c r="EL83" s="272">
        <v>-1</v>
      </c>
      <c r="EM83" s="96">
        <v>38.344569892473302</v>
      </c>
      <c r="EN83" s="96">
        <v>0</v>
      </c>
      <c r="EO83" s="272">
        <v>-1</v>
      </c>
      <c r="EP83" s="96">
        <v>24.83897044086055</v>
      </c>
      <c r="EQ83" s="96">
        <v>0</v>
      </c>
      <c r="ER83" s="272">
        <v>-1</v>
      </c>
      <c r="ES83" s="96">
        <v>31.595457554839015</v>
      </c>
      <c r="ET83" s="96">
        <v>0</v>
      </c>
      <c r="EU83" s="272">
        <v>-1</v>
      </c>
      <c r="EV83" s="96">
        <v>31.595457554838788</v>
      </c>
      <c r="EW83" s="96">
        <v>0</v>
      </c>
      <c r="EX83" s="272">
        <v>-1</v>
      </c>
      <c r="EY83" s="96">
        <v>31.595457554838703</v>
      </c>
      <c r="EZ83" s="96">
        <v>0</v>
      </c>
      <c r="FA83" s="272">
        <v>-1</v>
      </c>
      <c r="FB83" s="96">
        <v>31.595457554838703</v>
      </c>
      <c r="FC83" s="96">
        <v>0</v>
      </c>
      <c r="FD83" s="272">
        <v>-1</v>
      </c>
      <c r="FE83" s="96">
        <v>29.710657799901497</v>
      </c>
      <c r="FF83" s="96">
        <v>0</v>
      </c>
      <c r="FG83" s="272">
        <v>-1</v>
      </c>
      <c r="FH83" s="96">
        <v>29.316663755440814</v>
      </c>
      <c r="FI83" s="96">
        <v>0</v>
      </c>
      <c r="FJ83" s="272">
        <v>-1</v>
      </c>
      <c r="FK83" s="96">
        <v>29.316663755440672</v>
      </c>
      <c r="FL83" s="96">
        <v>0</v>
      </c>
      <c r="FM83" s="272">
        <v>-1</v>
      </c>
      <c r="FN83" s="96">
        <v>29.316663755440615</v>
      </c>
      <c r="FO83" s="96">
        <v>0</v>
      </c>
      <c r="FP83" s="272">
        <v>-1</v>
      </c>
      <c r="FQ83" s="96">
        <v>25.090178765743602</v>
      </c>
      <c r="FR83" s="96">
        <v>0</v>
      </c>
      <c r="FS83" s="272">
        <v>-1</v>
      </c>
      <c r="FT83" s="96">
        <v>21.594675616161496</v>
      </c>
      <c r="FU83" s="96">
        <v>0</v>
      </c>
      <c r="FV83" s="272">
        <v>-1</v>
      </c>
      <c r="FW83" s="96">
        <v>15.42476829725809</v>
      </c>
      <c r="FX83" s="96">
        <v>0</v>
      </c>
      <c r="FY83" s="272">
        <v>-1</v>
      </c>
      <c r="FZ83" s="96">
        <v>0</v>
      </c>
      <c r="GA83" s="96">
        <v>0</v>
      </c>
      <c r="GB83" s="272">
        <v>0</v>
      </c>
      <c r="GC83" s="96">
        <v>0</v>
      </c>
      <c r="GD83" s="96">
        <v>0</v>
      </c>
      <c r="GE83" s="272">
        <v>0</v>
      </c>
      <c r="GF83" s="96">
        <v>0</v>
      </c>
      <c r="GG83" s="96">
        <v>0</v>
      </c>
      <c r="GH83" s="272">
        <v>0</v>
      </c>
      <c r="GI83" s="96">
        <v>0</v>
      </c>
      <c r="GJ83" s="96">
        <v>0</v>
      </c>
      <c r="GK83" s="272">
        <v>0</v>
      </c>
      <c r="GL83" s="96">
        <v>0</v>
      </c>
      <c r="GM83" s="96">
        <v>0</v>
      </c>
      <c r="GN83" s="272">
        <v>0</v>
      </c>
      <c r="GO83" s="96">
        <v>0</v>
      </c>
      <c r="GP83" s="96">
        <v>0</v>
      </c>
      <c r="GQ83" s="272">
        <v>0</v>
      </c>
    </row>
    <row r="84" spans="1:199" s="69" customFormat="1" ht="6.6" x14ac:dyDescent="0.15">
      <c r="A84" s="68"/>
      <c r="B84" s="68"/>
      <c r="C84" s="68"/>
      <c r="D84" s="68"/>
      <c r="E84" s="68"/>
      <c r="F84" s="120"/>
      <c r="G84" s="68"/>
      <c r="H84" s="68"/>
      <c r="I84" s="68"/>
      <c r="J84" s="68"/>
      <c r="K84" s="68"/>
      <c r="L84" s="68"/>
      <c r="M84" s="68"/>
      <c r="N84" s="68"/>
      <c r="O84" s="68"/>
      <c r="P84" s="68"/>
      <c r="Q84" s="68"/>
      <c r="R84" s="72"/>
      <c r="S84" s="71"/>
      <c r="T84" s="191"/>
      <c r="U84" s="358"/>
      <c r="V84" s="68"/>
      <c r="W84" s="71"/>
      <c r="X84" s="71"/>
      <c r="Y84" s="194"/>
      <c r="Z84" s="330"/>
      <c r="AA84" s="71"/>
      <c r="AB84" s="194"/>
      <c r="AC84" s="71"/>
      <c r="AD84" s="71"/>
      <c r="AE84" s="194"/>
      <c r="AF84" s="71"/>
      <c r="AG84" s="71"/>
      <c r="AH84" s="194"/>
      <c r="AI84" s="71"/>
      <c r="AJ84" s="71"/>
      <c r="AK84" s="194"/>
      <c r="AL84" s="71"/>
      <c r="AM84" s="71"/>
      <c r="AN84" s="194"/>
      <c r="AO84" s="71"/>
      <c r="AP84" s="71"/>
      <c r="AQ84" s="194"/>
      <c r="AR84" s="71"/>
      <c r="AS84" s="71"/>
      <c r="AT84" s="194"/>
      <c r="AU84" s="71"/>
      <c r="AV84" s="71"/>
      <c r="AW84" s="194"/>
      <c r="AX84" s="71"/>
      <c r="AY84" s="71"/>
      <c r="AZ84" s="194"/>
      <c r="BA84" s="71"/>
      <c r="BB84" s="71"/>
      <c r="BC84" s="194"/>
      <c r="BD84" s="71"/>
      <c r="BE84" s="71"/>
      <c r="BF84" s="194"/>
      <c r="BG84" s="71"/>
      <c r="BH84" s="71"/>
      <c r="BI84" s="194"/>
      <c r="BJ84" s="71"/>
      <c r="BK84" s="71"/>
      <c r="BL84" s="194"/>
      <c r="BM84" s="71"/>
      <c r="BN84" s="71"/>
      <c r="BO84" s="194"/>
      <c r="BP84" s="71"/>
      <c r="BQ84" s="71"/>
      <c r="BR84" s="194"/>
      <c r="BS84" s="71"/>
      <c r="BT84" s="71"/>
      <c r="BU84" s="194"/>
      <c r="BV84" s="71"/>
      <c r="BW84" s="71"/>
      <c r="BX84" s="194"/>
      <c r="BY84" s="71"/>
      <c r="BZ84" s="71"/>
      <c r="CA84" s="194"/>
      <c r="CB84" s="71"/>
      <c r="CC84" s="71"/>
      <c r="CD84" s="194"/>
      <c r="CE84" s="71"/>
      <c r="CF84" s="71"/>
      <c r="CG84" s="194"/>
      <c r="CH84" s="71"/>
      <c r="CI84" s="71"/>
      <c r="CJ84" s="194"/>
      <c r="CK84" s="71"/>
      <c r="CL84" s="71"/>
      <c r="CM84" s="194"/>
      <c r="CN84" s="71"/>
      <c r="CO84" s="71"/>
      <c r="CP84" s="194"/>
      <c r="CQ84" s="71"/>
      <c r="CR84" s="71"/>
      <c r="CS84" s="194"/>
      <c r="CT84" s="71"/>
      <c r="CU84" s="71"/>
      <c r="CV84" s="194"/>
      <c r="CW84" s="71"/>
      <c r="CX84" s="71"/>
      <c r="CY84" s="194"/>
      <c r="CZ84" s="71"/>
      <c r="DA84" s="71"/>
      <c r="DB84" s="194"/>
      <c r="DC84" s="71"/>
      <c r="DD84" s="71"/>
      <c r="DE84" s="194"/>
      <c r="DF84" s="71"/>
      <c r="DG84" s="71"/>
      <c r="DH84" s="194"/>
      <c r="DI84" s="71"/>
      <c r="DJ84" s="71"/>
      <c r="DK84" s="194"/>
      <c r="DL84" s="71"/>
      <c r="DM84" s="71"/>
      <c r="DN84" s="194"/>
      <c r="DO84" s="71"/>
      <c r="DP84" s="71"/>
      <c r="DQ84" s="194"/>
      <c r="DR84" s="71"/>
      <c r="DS84" s="71"/>
      <c r="DT84" s="194"/>
      <c r="DU84" s="71"/>
      <c r="DV84" s="71"/>
      <c r="DW84" s="194"/>
      <c r="DX84" s="71"/>
      <c r="DY84" s="71"/>
      <c r="DZ84" s="194"/>
      <c r="EA84" s="71"/>
      <c r="EB84" s="71"/>
      <c r="EC84" s="194"/>
      <c r="ED84" s="71"/>
      <c r="EE84" s="71"/>
      <c r="EF84" s="194"/>
      <c r="EG84" s="71"/>
      <c r="EH84" s="71"/>
      <c r="EI84" s="194"/>
      <c r="EJ84" s="71"/>
      <c r="EK84" s="71"/>
      <c r="EL84" s="194"/>
      <c r="EM84" s="71"/>
      <c r="EN84" s="71"/>
      <c r="EO84" s="194"/>
      <c r="EP84" s="71"/>
      <c r="EQ84" s="71"/>
      <c r="ER84" s="194"/>
      <c r="ES84" s="71"/>
      <c r="ET84" s="71"/>
      <c r="EU84" s="194"/>
      <c r="EV84" s="71"/>
      <c r="EW84" s="71"/>
      <c r="EX84" s="194"/>
      <c r="EY84" s="71"/>
      <c r="EZ84" s="71"/>
      <c r="FA84" s="194"/>
      <c r="FB84" s="71"/>
      <c r="FC84" s="71"/>
      <c r="FD84" s="194"/>
      <c r="FE84" s="71"/>
      <c r="FF84" s="71"/>
      <c r="FG84" s="194"/>
      <c r="FH84" s="71"/>
      <c r="FI84" s="71"/>
      <c r="FJ84" s="194"/>
      <c r="FK84" s="71"/>
      <c r="FL84" s="71"/>
      <c r="FM84" s="194"/>
      <c r="FN84" s="71"/>
      <c r="FO84" s="71"/>
      <c r="FP84" s="194"/>
      <c r="FQ84" s="71"/>
      <c r="FR84" s="71"/>
      <c r="FS84" s="194"/>
      <c r="FT84" s="71"/>
      <c r="FU84" s="71"/>
      <c r="FV84" s="194"/>
      <c r="FW84" s="71"/>
      <c r="FX84" s="71"/>
      <c r="FY84" s="194"/>
      <c r="FZ84" s="71"/>
      <c r="GA84" s="71"/>
      <c r="GB84" s="194"/>
      <c r="GC84" s="71"/>
      <c r="GD84" s="71"/>
      <c r="GE84" s="194"/>
      <c r="GF84" s="71"/>
      <c r="GG84" s="71"/>
      <c r="GH84" s="194"/>
      <c r="GI84" s="71"/>
      <c r="GJ84" s="71"/>
      <c r="GK84" s="194"/>
      <c r="GL84" s="71"/>
      <c r="GM84" s="71"/>
      <c r="GN84" s="194"/>
      <c r="GO84" s="71"/>
      <c r="GP84" s="71"/>
      <c r="GQ84" s="194"/>
    </row>
    <row r="85" spans="1:199" s="307" customFormat="1" ht="9.6" x14ac:dyDescent="0.2">
      <c r="A85" s="304"/>
      <c r="B85" s="304"/>
      <c r="C85" s="304"/>
      <c r="D85" s="304"/>
      <c r="E85" s="304"/>
      <c r="F85" s="304"/>
      <c r="G85" s="304" t="s">
        <v>23</v>
      </c>
      <c r="H85" s="304"/>
      <c r="I85" s="304"/>
      <c r="J85" s="304"/>
      <c r="K85" s="304"/>
      <c r="L85" s="304"/>
      <c r="M85" s="304"/>
      <c r="N85" s="304"/>
      <c r="O85" s="304"/>
      <c r="P85" s="304"/>
      <c r="Q85" s="304"/>
      <c r="R85" s="305"/>
      <c r="S85" s="306"/>
      <c r="T85" s="369"/>
      <c r="U85" s="370"/>
      <c r="V85" s="304"/>
      <c r="W85" s="306"/>
      <c r="X85" s="306"/>
      <c r="Y85" s="352"/>
      <c r="Z85" s="340"/>
      <c r="AA85" s="306"/>
      <c r="AB85" s="352"/>
      <c r="AC85" s="306"/>
      <c r="AD85" s="306"/>
      <c r="AE85" s="352"/>
      <c r="AF85" s="306"/>
      <c r="AG85" s="306"/>
      <c r="AH85" s="352"/>
      <c r="AI85" s="306"/>
      <c r="AJ85" s="306"/>
      <c r="AK85" s="352"/>
      <c r="AL85" s="306"/>
      <c r="AM85" s="306"/>
      <c r="AN85" s="352"/>
      <c r="AO85" s="306"/>
      <c r="AP85" s="306"/>
      <c r="AQ85" s="352"/>
      <c r="AR85" s="306"/>
      <c r="AS85" s="306"/>
      <c r="AT85" s="352"/>
      <c r="AU85" s="306"/>
      <c r="AV85" s="306"/>
      <c r="AW85" s="352"/>
      <c r="AX85" s="306"/>
      <c r="AY85" s="306"/>
      <c r="AZ85" s="352"/>
      <c r="BA85" s="306"/>
      <c r="BB85" s="306"/>
      <c r="BC85" s="352"/>
      <c r="BD85" s="306"/>
      <c r="BE85" s="306"/>
      <c r="BF85" s="352"/>
      <c r="BG85" s="306"/>
      <c r="BH85" s="306"/>
      <c r="BI85" s="352"/>
      <c r="BJ85" s="306"/>
      <c r="BK85" s="306"/>
      <c r="BL85" s="352"/>
      <c r="BM85" s="306"/>
      <c r="BN85" s="306"/>
      <c r="BO85" s="352"/>
      <c r="BP85" s="306"/>
      <c r="BQ85" s="306"/>
      <c r="BR85" s="352"/>
      <c r="BS85" s="306"/>
      <c r="BT85" s="306"/>
      <c r="BU85" s="352"/>
      <c r="BV85" s="306"/>
      <c r="BW85" s="306"/>
      <c r="BX85" s="352"/>
      <c r="BY85" s="306"/>
      <c r="BZ85" s="306"/>
      <c r="CA85" s="352"/>
      <c r="CB85" s="306"/>
      <c r="CC85" s="306"/>
      <c r="CD85" s="352"/>
      <c r="CE85" s="306"/>
      <c r="CF85" s="306"/>
      <c r="CG85" s="352"/>
      <c r="CH85" s="306"/>
      <c r="CI85" s="306"/>
      <c r="CJ85" s="352"/>
      <c r="CK85" s="306"/>
      <c r="CL85" s="306"/>
      <c r="CM85" s="352"/>
      <c r="CN85" s="306"/>
      <c r="CO85" s="306"/>
      <c r="CP85" s="352"/>
      <c r="CQ85" s="306"/>
      <c r="CR85" s="306"/>
      <c r="CS85" s="352"/>
      <c r="CT85" s="306"/>
      <c r="CU85" s="306"/>
      <c r="CV85" s="352"/>
      <c r="CW85" s="306"/>
      <c r="CX85" s="306"/>
      <c r="CY85" s="352"/>
      <c r="CZ85" s="306"/>
      <c r="DA85" s="306"/>
      <c r="DB85" s="352"/>
      <c r="DC85" s="306"/>
      <c r="DD85" s="306"/>
      <c r="DE85" s="352"/>
      <c r="DF85" s="306"/>
      <c r="DG85" s="306"/>
      <c r="DH85" s="352"/>
      <c r="DI85" s="306"/>
      <c r="DJ85" s="306"/>
      <c r="DK85" s="352"/>
      <c r="DL85" s="306"/>
      <c r="DM85" s="306"/>
      <c r="DN85" s="352"/>
      <c r="DO85" s="306"/>
      <c r="DP85" s="306"/>
      <c r="DQ85" s="352"/>
      <c r="DR85" s="306"/>
      <c r="DS85" s="306"/>
      <c r="DT85" s="352"/>
      <c r="DU85" s="306"/>
      <c r="DV85" s="306"/>
      <c r="DW85" s="352"/>
      <c r="DX85" s="306"/>
      <c r="DY85" s="306"/>
      <c r="DZ85" s="352"/>
      <c r="EA85" s="306"/>
      <c r="EB85" s="306"/>
      <c r="EC85" s="352"/>
      <c r="ED85" s="306"/>
      <c r="EE85" s="306"/>
      <c r="EF85" s="352"/>
      <c r="EG85" s="306"/>
      <c r="EH85" s="306"/>
      <c r="EI85" s="352"/>
      <c r="EJ85" s="306"/>
      <c r="EK85" s="306"/>
      <c r="EL85" s="352"/>
      <c r="EM85" s="306"/>
      <c r="EN85" s="306"/>
      <c r="EO85" s="352"/>
      <c r="EP85" s="306"/>
      <c r="EQ85" s="306"/>
      <c r="ER85" s="352"/>
      <c r="ES85" s="306"/>
      <c r="ET85" s="306"/>
      <c r="EU85" s="352"/>
      <c r="EV85" s="306"/>
      <c r="EW85" s="306"/>
      <c r="EX85" s="352"/>
      <c r="EY85" s="306"/>
      <c r="EZ85" s="306"/>
      <c r="FA85" s="352"/>
      <c r="FB85" s="306"/>
      <c r="FC85" s="306"/>
      <c r="FD85" s="352"/>
      <c r="FE85" s="306"/>
      <c r="FF85" s="306"/>
      <c r="FG85" s="352"/>
      <c r="FH85" s="306"/>
      <c r="FI85" s="306"/>
      <c r="FJ85" s="352"/>
      <c r="FK85" s="306"/>
      <c r="FL85" s="306"/>
      <c r="FM85" s="352"/>
      <c r="FN85" s="306"/>
      <c r="FO85" s="306"/>
      <c r="FP85" s="352"/>
      <c r="FQ85" s="306"/>
      <c r="FR85" s="306"/>
      <c r="FS85" s="352"/>
      <c r="FT85" s="306"/>
      <c r="FU85" s="306"/>
      <c r="FV85" s="352"/>
      <c r="FW85" s="306"/>
      <c r="FX85" s="306"/>
      <c r="FY85" s="352"/>
      <c r="FZ85" s="306"/>
      <c r="GA85" s="306"/>
      <c r="GB85" s="352"/>
      <c r="GC85" s="306"/>
      <c r="GD85" s="306"/>
      <c r="GE85" s="352"/>
      <c r="GF85" s="306"/>
      <c r="GG85" s="306"/>
      <c r="GH85" s="352"/>
      <c r="GI85" s="306"/>
      <c r="GJ85" s="306"/>
      <c r="GK85" s="352"/>
      <c r="GL85" s="306"/>
      <c r="GM85" s="306"/>
      <c r="GN85" s="352"/>
      <c r="GO85" s="306"/>
      <c r="GP85" s="306"/>
      <c r="GQ85" s="352"/>
    </row>
    <row r="86" spans="1:199" s="19" customFormat="1" ht="10.199999999999999" x14ac:dyDescent="0.2">
      <c r="A86" s="18"/>
      <c r="B86" s="18"/>
      <c r="C86" s="18"/>
      <c r="D86" s="18"/>
      <c r="E86" s="18"/>
      <c r="F86" s="97"/>
      <c r="G86" s="18" t="s">
        <v>425</v>
      </c>
      <c r="H86" s="18"/>
      <c r="I86" s="18"/>
      <c r="J86" s="18" t="s">
        <v>273</v>
      </c>
      <c r="K86" s="18"/>
      <c r="L86" s="18"/>
      <c r="M86" s="18"/>
      <c r="N86" s="18"/>
      <c r="O86" s="18"/>
      <c r="P86" s="18"/>
      <c r="Q86" s="18"/>
      <c r="R86" s="302">
        <v>165.3921439569354</v>
      </c>
      <c r="S86" s="303">
        <v>6.98</v>
      </c>
      <c r="T86" s="371">
        <v>-0.95779726997300774</v>
      </c>
      <c r="U86" s="372"/>
      <c r="V86" s="303"/>
      <c r="W86" s="303">
        <v>0.60813398709677458</v>
      </c>
      <c r="X86" s="303">
        <v>0</v>
      </c>
      <c r="Y86" s="353">
        <v>-1</v>
      </c>
      <c r="Z86" s="341">
        <v>1.4189793032258073</v>
      </c>
      <c r="AA86" s="303">
        <v>0</v>
      </c>
      <c r="AB86" s="353">
        <v>-1</v>
      </c>
      <c r="AC86" s="303">
        <v>0.74676648838717696</v>
      </c>
      <c r="AD86" s="303">
        <v>0</v>
      </c>
      <c r="AE86" s="353">
        <v>-1</v>
      </c>
      <c r="AF86" s="303">
        <v>-0.41579502924720302</v>
      </c>
      <c r="AG86" s="303">
        <v>0</v>
      </c>
      <c r="AH86" s="353">
        <v>1</v>
      </c>
      <c r="AI86" s="303">
        <v>-0.41579502924725986</v>
      </c>
      <c r="AJ86" s="303">
        <v>0</v>
      </c>
      <c r="AK86" s="353">
        <v>1</v>
      </c>
      <c r="AL86" s="303">
        <v>-0.41579502924728828</v>
      </c>
      <c r="AM86" s="303">
        <v>0</v>
      </c>
      <c r="AN86" s="353">
        <v>1</v>
      </c>
      <c r="AO86" s="303">
        <v>-0.33165232645161424</v>
      </c>
      <c r="AP86" s="303">
        <v>0</v>
      </c>
      <c r="AQ86" s="353">
        <v>1</v>
      </c>
      <c r="AR86" s="303">
        <v>1.4049928571429025</v>
      </c>
      <c r="AS86" s="303">
        <v>0</v>
      </c>
      <c r="AT86" s="353">
        <v>-1</v>
      </c>
      <c r="AU86" s="303">
        <v>1.5867322129032129</v>
      </c>
      <c r="AV86" s="303">
        <v>0</v>
      </c>
      <c r="AW86" s="353">
        <v>-1</v>
      </c>
      <c r="AX86" s="303">
        <v>8.3333144193547923</v>
      </c>
      <c r="AY86" s="303">
        <v>0</v>
      </c>
      <c r="AZ86" s="353">
        <v>-1</v>
      </c>
      <c r="BA86" s="303">
        <v>8.3333144193547639</v>
      </c>
      <c r="BB86" s="303">
        <v>0</v>
      </c>
      <c r="BC86" s="353">
        <v>-1</v>
      </c>
      <c r="BD86" s="303">
        <v>9.9229328450075567</v>
      </c>
      <c r="BE86" s="303">
        <v>0</v>
      </c>
      <c r="BF86" s="353">
        <v>-1</v>
      </c>
      <c r="BG86" s="303">
        <v>10.326995716558956</v>
      </c>
      <c r="BH86" s="303">
        <v>0</v>
      </c>
      <c r="BI86" s="353">
        <v>-1</v>
      </c>
      <c r="BJ86" s="303">
        <v>5.5080084262364064</v>
      </c>
      <c r="BK86" s="303">
        <v>0</v>
      </c>
      <c r="BL86" s="353">
        <v>-1</v>
      </c>
      <c r="BM86" s="303">
        <v>3.5804135101074603</v>
      </c>
      <c r="BN86" s="303">
        <v>0</v>
      </c>
      <c r="BO86" s="353">
        <v>-1</v>
      </c>
      <c r="BP86" s="303">
        <v>3.7439315073118795</v>
      </c>
      <c r="BQ86" s="303">
        <v>0</v>
      </c>
      <c r="BR86" s="353">
        <v>-1</v>
      </c>
      <c r="BS86" s="303">
        <v>3.9224895959141595</v>
      </c>
      <c r="BT86" s="303">
        <v>0</v>
      </c>
      <c r="BU86" s="353">
        <v>-1</v>
      </c>
      <c r="BV86" s="303">
        <v>3.9224895959141595</v>
      </c>
      <c r="BW86" s="303">
        <v>0</v>
      </c>
      <c r="BX86" s="353">
        <v>-1</v>
      </c>
      <c r="BY86" s="303">
        <v>3.9224895959139889</v>
      </c>
      <c r="BZ86" s="303">
        <v>0</v>
      </c>
      <c r="CA86" s="353">
        <v>-1</v>
      </c>
      <c r="CB86" s="303">
        <v>3.8541236498925322</v>
      </c>
      <c r="CC86" s="303">
        <v>6.98</v>
      </c>
      <c r="CD86" s="353">
        <v>0.81104724032261644</v>
      </c>
      <c r="CE86" s="303">
        <v>4.2299747982257028</v>
      </c>
      <c r="CF86" s="303">
        <v>0</v>
      </c>
      <c r="CG86" s="353">
        <v>-1</v>
      </c>
      <c r="CH86" s="303">
        <v>4.2299747982257028</v>
      </c>
      <c r="CI86" s="303">
        <v>0</v>
      </c>
      <c r="CJ86" s="353">
        <v>-1</v>
      </c>
      <c r="CK86" s="303">
        <v>4.2299747982258165</v>
      </c>
      <c r="CL86" s="303">
        <v>0</v>
      </c>
      <c r="CM86" s="353">
        <v>-1</v>
      </c>
      <c r="CN86" s="303">
        <v>4.2299747982257596</v>
      </c>
      <c r="CO86" s="303">
        <v>0</v>
      </c>
      <c r="CP86" s="353">
        <v>-1</v>
      </c>
      <c r="CQ86" s="303">
        <v>3.0353008287634307</v>
      </c>
      <c r="CR86" s="303">
        <v>0</v>
      </c>
      <c r="CS86" s="353">
        <v>-1</v>
      </c>
      <c r="CT86" s="303">
        <v>2.2251553179032211</v>
      </c>
      <c r="CU86" s="303">
        <v>0</v>
      </c>
      <c r="CV86" s="353">
        <v>-1</v>
      </c>
      <c r="CW86" s="303">
        <v>2.2251553179032211</v>
      </c>
      <c r="CX86" s="303">
        <v>0</v>
      </c>
      <c r="CY86" s="353">
        <v>-1</v>
      </c>
      <c r="CZ86" s="303">
        <v>2.2251553179032495</v>
      </c>
      <c r="DA86" s="303">
        <v>0</v>
      </c>
      <c r="DB86" s="353">
        <v>-1</v>
      </c>
      <c r="DC86" s="303">
        <v>2.2871133633334129</v>
      </c>
      <c r="DD86" s="303">
        <v>0</v>
      </c>
      <c r="DE86" s="353">
        <v>-1</v>
      </c>
      <c r="DF86" s="303">
        <v>2.4510274306453326</v>
      </c>
      <c r="DG86" s="303">
        <v>0</v>
      </c>
      <c r="DH86" s="353">
        <v>-1</v>
      </c>
      <c r="DI86" s="303">
        <v>2.4510274306452757</v>
      </c>
      <c r="DJ86" s="303">
        <v>0</v>
      </c>
      <c r="DK86" s="353">
        <v>-1</v>
      </c>
      <c r="DL86" s="303">
        <v>2.451027430645162</v>
      </c>
      <c r="DM86" s="303">
        <v>0</v>
      </c>
      <c r="DN86" s="353">
        <v>-1</v>
      </c>
      <c r="DO86" s="303">
        <v>2.4342141693548314</v>
      </c>
      <c r="DP86" s="303">
        <v>0</v>
      </c>
      <c r="DQ86" s="353">
        <v>-1</v>
      </c>
      <c r="DR86" s="303">
        <v>2.1424705077419208</v>
      </c>
      <c r="DS86" s="303">
        <v>0</v>
      </c>
      <c r="DT86" s="353">
        <v>-1</v>
      </c>
      <c r="DU86" s="303">
        <v>2.1989294472042804</v>
      </c>
      <c r="DV86" s="303">
        <v>0</v>
      </c>
      <c r="DW86" s="353">
        <v>-1</v>
      </c>
      <c r="DX86" s="303">
        <v>2.1989294472043088</v>
      </c>
      <c r="DY86" s="303">
        <v>0</v>
      </c>
      <c r="DZ86" s="353">
        <v>-1</v>
      </c>
      <c r="EA86" s="303">
        <v>2.1989294472043088</v>
      </c>
      <c r="EB86" s="303">
        <v>0</v>
      </c>
      <c r="EC86" s="353">
        <v>-1</v>
      </c>
      <c r="ED86" s="303">
        <v>2.9789965420429922</v>
      </c>
      <c r="EE86" s="303">
        <v>0</v>
      </c>
      <c r="EF86" s="353">
        <v>-1</v>
      </c>
      <c r="EG86" s="303">
        <v>3.5105376344085801</v>
      </c>
      <c r="EH86" s="303">
        <v>0</v>
      </c>
      <c r="EI86" s="353">
        <v>-1</v>
      </c>
      <c r="EJ86" s="303">
        <v>3.5105376344085801</v>
      </c>
      <c r="EK86" s="303">
        <v>0</v>
      </c>
      <c r="EL86" s="353">
        <v>-1</v>
      </c>
      <c r="EM86" s="303">
        <v>3.5105376344085801</v>
      </c>
      <c r="EN86" s="303">
        <v>0</v>
      </c>
      <c r="EO86" s="353">
        <v>-1</v>
      </c>
      <c r="EP86" s="303">
        <v>1.9450203040860128</v>
      </c>
      <c r="EQ86" s="303">
        <v>0</v>
      </c>
      <c r="ER86" s="353">
        <v>-1</v>
      </c>
      <c r="ES86" s="303">
        <v>4.2004262774192522</v>
      </c>
      <c r="ET86" s="303">
        <v>0</v>
      </c>
      <c r="EU86" s="353">
        <v>-1</v>
      </c>
      <c r="EV86" s="303">
        <v>4.2004262774193091</v>
      </c>
      <c r="EW86" s="303">
        <v>0</v>
      </c>
      <c r="EX86" s="353">
        <v>-1</v>
      </c>
      <c r="EY86" s="303">
        <v>4.2004262774193375</v>
      </c>
      <c r="EZ86" s="303">
        <v>0</v>
      </c>
      <c r="FA86" s="353">
        <v>-1</v>
      </c>
      <c r="FB86" s="303">
        <v>4.2004262774193943</v>
      </c>
      <c r="FC86" s="303">
        <v>0</v>
      </c>
      <c r="FD86" s="353">
        <v>-1</v>
      </c>
      <c r="FE86" s="303">
        <v>3.2052162496467016</v>
      </c>
      <c r="FF86" s="303">
        <v>0</v>
      </c>
      <c r="FG86" s="353">
        <v>-1</v>
      </c>
      <c r="FH86" s="303">
        <v>3.0275155462365486</v>
      </c>
      <c r="FI86" s="303">
        <v>0</v>
      </c>
      <c r="FJ86" s="353">
        <v>-1</v>
      </c>
      <c r="FK86" s="303">
        <v>3.0275155462365202</v>
      </c>
      <c r="FL86" s="303">
        <v>0</v>
      </c>
      <c r="FM86" s="353">
        <v>-1</v>
      </c>
      <c r="FN86" s="303">
        <v>3.0275155462365486</v>
      </c>
      <c r="FO86" s="303">
        <v>0</v>
      </c>
      <c r="FP86" s="353">
        <v>-1</v>
      </c>
      <c r="FQ86" s="303">
        <v>1.782520848579157</v>
      </c>
      <c r="FR86" s="303">
        <v>0</v>
      </c>
      <c r="FS86" s="353">
        <v>-1</v>
      </c>
      <c r="FT86" s="303">
        <v>1.2034866640322992</v>
      </c>
      <c r="FU86" s="303">
        <v>0</v>
      </c>
      <c r="FV86" s="353">
        <v>-1</v>
      </c>
      <c r="FW86" s="303">
        <v>0.85963333145162224</v>
      </c>
      <c r="FX86" s="303">
        <v>0</v>
      </c>
      <c r="FY86" s="353">
        <v>-1</v>
      </c>
      <c r="FZ86" s="303">
        <v>0</v>
      </c>
      <c r="GA86" s="303">
        <v>0</v>
      </c>
      <c r="GB86" s="353">
        <v>0</v>
      </c>
      <c r="GC86" s="303">
        <v>0</v>
      </c>
      <c r="GD86" s="303">
        <v>0</v>
      </c>
      <c r="GE86" s="353">
        <v>0</v>
      </c>
      <c r="GF86" s="303">
        <v>0</v>
      </c>
      <c r="GG86" s="303">
        <v>0</v>
      </c>
      <c r="GH86" s="353">
        <v>0</v>
      </c>
      <c r="GI86" s="303">
        <v>0</v>
      </c>
      <c r="GJ86" s="303">
        <v>0</v>
      </c>
      <c r="GK86" s="353">
        <v>0</v>
      </c>
      <c r="GL86" s="303">
        <v>0</v>
      </c>
      <c r="GM86" s="303">
        <v>0</v>
      </c>
      <c r="GN86" s="353">
        <v>0</v>
      </c>
      <c r="GO86" s="303">
        <v>0</v>
      </c>
      <c r="GP86" s="303">
        <v>0</v>
      </c>
      <c r="GQ86" s="353">
        <v>0</v>
      </c>
    </row>
    <row r="87" spans="1:199" s="19" customFormat="1" ht="10.199999999999999" x14ac:dyDescent="0.2">
      <c r="A87" s="18"/>
      <c r="B87" s="18"/>
      <c r="C87" s="18"/>
      <c r="D87" s="18"/>
      <c r="E87" s="18"/>
      <c r="F87" s="97"/>
      <c r="G87" s="18" t="s">
        <v>426</v>
      </c>
      <c r="H87" s="18"/>
      <c r="I87" s="18"/>
      <c r="J87" s="18" t="s">
        <v>273</v>
      </c>
      <c r="K87" s="18"/>
      <c r="L87" s="18"/>
      <c r="M87" s="18"/>
      <c r="N87" s="18"/>
      <c r="O87" s="18"/>
      <c r="P87" s="18"/>
      <c r="Q87" s="18"/>
      <c r="R87" s="302">
        <v>114.89932298877417</v>
      </c>
      <c r="S87" s="303">
        <v>13.699</v>
      </c>
      <c r="T87" s="371">
        <v>-0.88077388409557111</v>
      </c>
      <c r="U87" s="372"/>
      <c r="V87" s="303"/>
      <c r="W87" s="303">
        <v>0.45793063741935436</v>
      </c>
      <c r="X87" s="303">
        <v>0</v>
      </c>
      <c r="Y87" s="353">
        <v>-1</v>
      </c>
      <c r="Z87" s="341">
        <v>1.0685048206451606</v>
      </c>
      <c r="AA87" s="303">
        <v>0</v>
      </c>
      <c r="AB87" s="353">
        <v>-1</v>
      </c>
      <c r="AC87" s="303">
        <v>0.55464721006450013</v>
      </c>
      <c r="AD87" s="303">
        <v>0</v>
      </c>
      <c r="AE87" s="353">
        <v>-1</v>
      </c>
      <c r="AF87" s="303">
        <v>-0.360721032000062</v>
      </c>
      <c r="AG87" s="303">
        <v>0</v>
      </c>
      <c r="AH87" s="353">
        <v>1</v>
      </c>
      <c r="AI87" s="303">
        <v>-0.36072103200004779</v>
      </c>
      <c r="AJ87" s="303">
        <v>0</v>
      </c>
      <c r="AK87" s="353">
        <v>1</v>
      </c>
      <c r="AL87" s="303">
        <v>-0.360721032000062</v>
      </c>
      <c r="AM87" s="303">
        <v>0</v>
      </c>
      <c r="AN87" s="353">
        <v>1</v>
      </c>
      <c r="AO87" s="303">
        <v>-0.35157243212909339</v>
      </c>
      <c r="AP87" s="303">
        <v>0</v>
      </c>
      <c r="AQ87" s="353">
        <v>1</v>
      </c>
      <c r="AR87" s="303">
        <v>1.5780683313824948</v>
      </c>
      <c r="AS87" s="303">
        <v>0</v>
      </c>
      <c r="AT87" s="353">
        <v>-1</v>
      </c>
      <c r="AU87" s="303">
        <v>1.8546706670967819</v>
      </c>
      <c r="AV87" s="303">
        <v>0</v>
      </c>
      <c r="AW87" s="353">
        <v>-1</v>
      </c>
      <c r="AX87" s="303">
        <v>6.1625431961290396</v>
      </c>
      <c r="AY87" s="303">
        <v>0</v>
      </c>
      <c r="AZ87" s="353">
        <v>-1</v>
      </c>
      <c r="BA87" s="303">
        <v>6.1625431961290538</v>
      </c>
      <c r="BB87" s="303">
        <v>0</v>
      </c>
      <c r="BC87" s="353">
        <v>-1</v>
      </c>
      <c r="BD87" s="303">
        <v>6.6952788779723571</v>
      </c>
      <c r="BE87" s="303">
        <v>0</v>
      </c>
      <c r="BF87" s="353">
        <v>-1</v>
      </c>
      <c r="BG87" s="303">
        <v>6.9845744265161427</v>
      </c>
      <c r="BH87" s="303">
        <v>0</v>
      </c>
      <c r="BI87" s="353">
        <v>-1</v>
      </c>
      <c r="BJ87" s="303">
        <v>3.9075226200645305</v>
      </c>
      <c r="BK87" s="303">
        <v>0</v>
      </c>
      <c r="BL87" s="353">
        <v>-1</v>
      </c>
      <c r="BM87" s="303">
        <v>2.6767018974838992</v>
      </c>
      <c r="BN87" s="303">
        <v>0</v>
      </c>
      <c r="BO87" s="353">
        <v>-1</v>
      </c>
      <c r="BP87" s="303">
        <v>2.8218759075483879</v>
      </c>
      <c r="BQ87" s="303">
        <v>0</v>
      </c>
      <c r="BR87" s="353">
        <v>-1</v>
      </c>
      <c r="BS87" s="303">
        <v>2.9871587764515901</v>
      </c>
      <c r="BT87" s="303">
        <v>0</v>
      </c>
      <c r="BU87" s="353">
        <v>-1</v>
      </c>
      <c r="BV87" s="303">
        <v>2.9871587764515901</v>
      </c>
      <c r="BW87" s="303">
        <v>1.95</v>
      </c>
      <c r="BX87" s="353">
        <v>-0.34720577447296541</v>
      </c>
      <c r="BY87" s="303">
        <v>2.9871587764515901</v>
      </c>
      <c r="BZ87" s="303">
        <v>0.62</v>
      </c>
      <c r="CA87" s="353">
        <v>-0.79244491290935304</v>
      </c>
      <c r="CB87" s="303">
        <v>2.9795349432257687</v>
      </c>
      <c r="CC87" s="303">
        <v>11.129</v>
      </c>
      <c r="CD87" s="353">
        <v>2.7351466628383556</v>
      </c>
      <c r="CE87" s="303">
        <v>3.4062059759678327</v>
      </c>
      <c r="CF87" s="303">
        <v>0</v>
      </c>
      <c r="CG87" s="353">
        <v>-1</v>
      </c>
      <c r="CH87" s="303">
        <v>3.4062059759678043</v>
      </c>
      <c r="CI87" s="303">
        <v>0</v>
      </c>
      <c r="CJ87" s="353">
        <v>-1</v>
      </c>
      <c r="CK87" s="303">
        <v>3.4062059759678327</v>
      </c>
      <c r="CL87" s="303">
        <v>0</v>
      </c>
      <c r="CM87" s="353">
        <v>-1</v>
      </c>
      <c r="CN87" s="303">
        <v>3.4062059759678043</v>
      </c>
      <c r="CO87" s="303">
        <v>0</v>
      </c>
      <c r="CP87" s="353">
        <v>-1</v>
      </c>
      <c r="CQ87" s="303">
        <v>2.1712924311290021</v>
      </c>
      <c r="CR87" s="303">
        <v>0</v>
      </c>
      <c r="CS87" s="353">
        <v>-1</v>
      </c>
      <c r="CT87" s="303">
        <v>1.3917789738171216</v>
      </c>
      <c r="CU87" s="303">
        <v>0</v>
      </c>
      <c r="CV87" s="353">
        <v>-1</v>
      </c>
      <c r="CW87" s="303">
        <v>1.3917789738170931</v>
      </c>
      <c r="CX87" s="303">
        <v>0</v>
      </c>
      <c r="CY87" s="353">
        <v>-1</v>
      </c>
      <c r="CZ87" s="303">
        <v>1.3917789738170931</v>
      </c>
      <c r="DA87" s="303">
        <v>0</v>
      </c>
      <c r="DB87" s="353">
        <v>-1</v>
      </c>
      <c r="DC87" s="303">
        <v>1.4531348687096663</v>
      </c>
      <c r="DD87" s="303">
        <v>0</v>
      </c>
      <c r="DE87" s="353">
        <v>-1</v>
      </c>
      <c r="DF87" s="303">
        <v>1.5568338822580667</v>
      </c>
      <c r="DG87" s="303">
        <v>0</v>
      </c>
      <c r="DH87" s="353">
        <v>-1</v>
      </c>
      <c r="DI87" s="303">
        <v>1.5568338822580667</v>
      </c>
      <c r="DJ87" s="303">
        <v>0</v>
      </c>
      <c r="DK87" s="353">
        <v>-1</v>
      </c>
      <c r="DL87" s="303">
        <v>1.5568338822580952</v>
      </c>
      <c r="DM87" s="303">
        <v>0</v>
      </c>
      <c r="DN87" s="353">
        <v>-1</v>
      </c>
      <c r="DO87" s="303">
        <v>1.5400206209677609</v>
      </c>
      <c r="DP87" s="303">
        <v>0</v>
      </c>
      <c r="DQ87" s="353">
        <v>-1</v>
      </c>
      <c r="DR87" s="303">
        <v>1.454062022580711</v>
      </c>
      <c r="DS87" s="303">
        <v>0</v>
      </c>
      <c r="DT87" s="353">
        <v>-1</v>
      </c>
      <c r="DU87" s="303">
        <v>1.544818472580701</v>
      </c>
      <c r="DV87" s="303">
        <v>0</v>
      </c>
      <c r="DW87" s="353">
        <v>-1</v>
      </c>
      <c r="DX87" s="303">
        <v>1.5448184725806868</v>
      </c>
      <c r="DY87" s="303">
        <v>0</v>
      </c>
      <c r="DZ87" s="353">
        <v>-1</v>
      </c>
      <c r="EA87" s="303">
        <v>1.5448184725806868</v>
      </c>
      <c r="EB87" s="303">
        <v>0</v>
      </c>
      <c r="EC87" s="353">
        <v>-1</v>
      </c>
      <c r="ED87" s="303">
        <v>2.1283406865591381</v>
      </c>
      <c r="EE87" s="303">
        <v>0</v>
      </c>
      <c r="EF87" s="353">
        <v>-1</v>
      </c>
      <c r="EG87" s="303">
        <v>2.5169892473117716</v>
      </c>
      <c r="EH87" s="303">
        <v>0</v>
      </c>
      <c r="EI87" s="353">
        <v>-1</v>
      </c>
      <c r="EJ87" s="303">
        <v>2.5169892473117859</v>
      </c>
      <c r="EK87" s="303">
        <v>0</v>
      </c>
      <c r="EL87" s="353">
        <v>-1</v>
      </c>
      <c r="EM87" s="303">
        <v>2.5169892473117716</v>
      </c>
      <c r="EN87" s="303">
        <v>0</v>
      </c>
      <c r="EO87" s="353">
        <v>-1</v>
      </c>
      <c r="EP87" s="303">
        <v>1.5067782331182507</v>
      </c>
      <c r="EQ87" s="303">
        <v>0</v>
      </c>
      <c r="ER87" s="353">
        <v>-1</v>
      </c>
      <c r="ES87" s="303">
        <v>2.7902291922581046</v>
      </c>
      <c r="ET87" s="303">
        <v>0</v>
      </c>
      <c r="EU87" s="353">
        <v>-1</v>
      </c>
      <c r="EV87" s="303">
        <v>2.7902291922581046</v>
      </c>
      <c r="EW87" s="303">
        <v>0</v>
      </c>
      <c r="EX87" s="353">
        <v>-1</v>
      </c>
      <c r="EY87" s="303">
        <v>2.7902291922580904</v>
      </c>
      <c r="EZ87" s="303">
        <v>0</v>
      </c>
      <c r="FA87" s="353">
        <v>-1</v>
      </c>
      <c r="FB87" s="303">
        <v>2.7902291922580904</v>
      </c>
      <c r="FC87" s="303">
        <v>0</v>
      </c>
      <c r="FD87" s="353">
        <v>-1</v>
      </c>
      <c r="FE87" s="303">
        <v>1.3861603031981602</v>
      </c>
      <c r="FF87" s="303">
        <v>0</v>
      </c>
      <c r="FG87" s="353">
        <v>-1</v>
      </c>
      <c r="FH87" s="303">
        <v>1.1468800044838829</v>
      </c>
      <c r="FI87" s="303">
        <v>0</v>
      </c>
      <c r="FJ87" s="353">
        <v>-1</v>
      </c>
      <c r="FK87" s="303">
        <v>1.1468800044838829</v>
      </c>
      <c r="FL87" s="303">
        <v>0</v>
      </c>
      <c r="FM87" s="353">
        <v>-1</v>
      </c>
      <c r="FN87" s="303">
        <v>1.1468800044838545</v>
      </c>
      <c r="FO87" s="303">
        <v>0</v>
      </c>
      <c r="FP87" s="353">
        <v>-1</v>
      </c>
      <c r="FQ87" s="303">
        <v>1.1166468978018269</v>
      </c>
      <c r="FR87" s="303">
        <v>0</v>
      </c>
      <c r="FS87" s="353">
        <v>-1</v>
      </c>
      <c r="FT87" s="303">
        <v>0.84764573690322997</v>
      </c>
      <c r="FU87" s="303">
        <v>0</v>
      </c>
      <c r="FV87" s="353">
        <v>-1</v>
      </c>
      <c r="FW87" s="303">
        <v>0.60546124064518381</v>
      </c>
      <c r="FX87" s="303">
        <v>0</v>
      </c>
      <c r="FY87" s="353">
        <v>-1</v>
      </c>
      <c r="FZ87" s="303">
        <v>0</v>
      </c>
      <c r="GA87" s="303">
        <v>0</v>
      </c>
      <c r="GB87" s="353">
        <v>0</v>
      </c>
      <c r="GC87" s="303">
        <v>0</v>
      </c>
      <c r="GD87" s="303">
        <v>0</v>
      </c>
      <c r="GE87" s="353">
        <v>0</v>
      </c>
      <c r="GF87" s="303">
        <v>0</v>
      </c>
      <c r="GG87" s="303">
        <v>0</v>
      </c>
      <c r="GH87" s="353">
        <v>0</v>
      </c>
      <c r="GI87" s="303">
        <v>0</v>
      </c>
      <c r="GJ87" s="303">
        <v>0</v>
      </c>
      <c r="GK87" s="353">
        <v>0</v>
      </c>
      <c r="GL87" s="303">
        <v>0</v>
      </c>
      <c r="GM87" s="303">
        <v>0</v>
      </c>
      <c r="GN87" s="353">
        <v>0</v>
      </c>
      <c r="GO87" s="303">
        <v>0</v>
      </c>
      <c r="GP87" s="303">
        <v>0</v>
      </c>
      <c r="GQ87" s="353">
        <v>0</v>
      </c>
    </row>
    <row r="88" spans="1:199" s="19" customFormat="1" ht="10.199999999999999" x14ac:dyDescent="0.2">
      <c r="A88" s="18"/>
      <c r="B88" s="18"/>
      <c r="C88" s="18"/>
      <c r="D88" s="18"/>
      <c r="E88" s="18"/>
      <c r="F88" s="97"/>
      <c r="G88" s="18" t="s">
        <v>427</v>
      </c>
      <c r="H88" s="18"/>
      <c r="I88" s="18"/>
      <c r="J88" s="18" t="s">
        <v>273</v>
      </c>
      <c r="K88" s="18"/>
      <c r="L88" s="18"/>
      <c r="M88" s="18"/>
      <c r="N88" s="18"/>
      <c r="O88" s="18"/>
      <c r="P88" s="18"/>
      <c r="Q88" s="18"/>
      <c r="R88" s="302">
        <v>205.89290654387088</v>
      </c>
      <c r="S88" s="303">
        <v>-1.2740000000000009</v>
      </c>
      <c r="T88" s="371">
        <v>-1.0061876828171763</v>
      </c>
      <c r="U88" s="372"/>
      <c r="V88" s="303"/>
      <c r="W88" s="303">
        <v>1.0764720774193539</v>
      </c>
      <c r="X88" s="303">
        <v>0</v>
      </c>
      <c r="Y88" s="353">
        <v>-1</v>
      </c>
      <c r="Z88" s="341">
        <v>2.5117681806451593</v>
      </c>
      <c r="AA88" s="303">
        <v>0</v>
      </c>
      <c r="AB88" s="353">
        <v>-1</v>
      </c>
      <c r="AC88" s="303">
        <v>1.9547430541935356</v>
      </c>
      <c r="AD88" s="303">
        <v>0</v>
      </c>
      <c r="AE88" s="353">
        <v>-1</v>
      </c>
      <c r="AF88" s="303">
        <v>1.0834310275268422</v>
      </c>
      <c r="AG88" s="303">
        <v>0</v>
      </c>
      <c r="AH88" s="353">
        <v>-1</v>
      </c>
      <c r="AI88" s="303">
        <v>1.083431027526828</v>
      </c>
      <c r="AJ88" s="303">
        <v>0</v>
      </c>
      <c r="AK88" s="353">
        <v>-1</v>
      </c>
      <c r="AL88" s="303">
        <v>1.083431027526828</v>
      </c>
      <c r="AM88" s="303">
        <v>0</v>
      </c>
      <c r="AN88" s="353">
        <v>-1</v>
      </c>
      <c r="AO88" s="303">
        <v>1.2670176535483364</v>
      </c>
      <c r="AP88" s="303">
        <v>0</v>
      </c>
      <c r="AQ88" s="353">
        <v>-1</v>
      </c>
      <c r="AR88" s="303">
        <v>3.3395308135944557</v>
      </c>
      <c r="AS88" s="303">
        <v>0</v>
      </c>
      <c r="AT88" s="353">
        <v>-1</v>
      </c>
      <c r="AU88" s="303">
        <v>3.4827921354838711</v>
      </c>
      <c r="AV88" s="303">
        <v>0</v>
      </c>
      <c r="AW88" s="353">
        <v>-1</v>
      </c>
      <c r="AX88" s="303">
        <v>9.3148582129032409</v>
      </c>
      <c r="AY88" s="303">
        <v>0</v>
      </c>
      <c r="AZ88" s="353">
        <v>-1</v>
      </c>
      <c r="BA88" s="303">
        <v>9.3148582129032409</v>
      </c>
      <c r="BB88" s="303">
        <v>0</v>
      </c>
      <c r="BC88" s="353">
        <v>-1</v>
      </c>
      <c r="BD88" s="303">
        <v>10.236466153609841</v>
      </c>
      <c r="BE88" s="303">
        <v>0</v>
      </c>
      <c r="BF88" s="353">
        <v>-1</v>
      </c>
      <c r="BG88" s="303">
        <v>10.45314931537637</v>
      </c>
      <c r="BH88" s="303">
        <v>0</v>
      </c>
      <c r="BI88" s="353">
        <v>-1</v>
      </c>
      <c r="BJ88" s="303">
        <v>6.2873878315053577</v>
      </c>
      <c r="BK88" s="303">
        <v>0</v>
      </c>
      <c r="BL88" s="353">
        <v>-1</v>
      </c>
      <c r="BM88" s="303">
        <v>4.6210832379569577</v>
      </c>
      <c r="BN88" s="303">
        <v>0</v>
      </c>
      <c r="BO88" s="353">
        <v>-1</v>
      </c>
      <c r="BP88" s="303">
        <v>4.6120369807526753</v>
      </c>
      <c r="BQ88" s="303">
        <v>0</v>
      </c>
      <c r="BR88" s="353">
        <v>-1</v>
      </c>
      <c r="BS88" s="303">
        <v>4.5523738302150765</v>
      </c>
      <c r="BT88" s="303">
        <v>0</v>
      </c>
      <c r="BU88" s="353">
        <v>-1</v>
      </c>
      <c r="BV88" s="303">
        <v>4.5523738302151049</v>
      </c>
      <c r="BW88" s="303">
        <v>2.41</v>
      </c>
      <c r="BX88" s="353">
        <v>-0.47060586632751888</v>
      </c>
      <c r="BY88" s="303">
        <v>4.5523738302150907</v>
      </c>
      <c r="BZ88" s="303">
        <v>-7.9209999999999994</v>
      </c>
      <c r="CA88" s="353">
        <v>-2.7399713414189772</v>
      </c>
      <c r="CB88" s="303">
        <v>4.3819005346236999</v>
      </c>
      <c r="CC88" s="303">
        <v>9.7789999999999999</v>
      </c>
      <c r="CD88" s="353">
        <v>1.2316800490405886</v>
      </c>
      <c r="CE88" s="303">
        <v>4.491890422419349</v>
      </c>
      <c r="CF88" s="303">
        <v>-5.5420000000000016</v>
      </c>
      <c r="CG88" s="353">
        <v>-2.2337789836411592</v>
      </c>
      <c r="CH88" s="303">
        <v>4.4918904224193064</v>
      </c>
      <c r="CI88" s="303">
        <v>0</v>
      </c>
      <c r="CJ88" s="353">
        <v>-1</v>
      </c>
      <c r="CK88" s="303">
        <v>4.4918904224193064</v>
      </c>
      <c r="CL88" s="303">
        <v>0</v>
      </c>
      <c r="CM88" s="353">
        <v>-1</v>
      </c>
      <c r="CN88" s="303">
        <v>4.4918904224193064</v>
      </c>
      <c r="CO88" s="303">
        <v>0</v>
      </c>
      <c r="CP88" s="353">
        <v>-1</v>
      </c>
      <c r="CQ88" s="303">
        <v>3.789144905107495</v>
      </c>
      <c r="CR88" s="303">
        <v>0</v>
      </c>
      <c r="CS88" s="353">
        <v>-1</v>
      </c>
      <c r="CT88" s="303">
        <v>3.2123058555376129</v>
      </c>
      <c r="CU88" s="303">
        <v>0</v>
      </c>
      <c r="CV88" s="353">
        <v>-1</v>
      </c>
      <c r="CW88" s="303">
        <v>3.2123058555376556</v>
      </c>
      <c r="CX88" s="303">
        <v>0</v>
      </c>
      <c r="CY88" s="353">
        <v>-1</v>
      </c>
      <c r="CZ88" s="303">
        <v>3.2123058555376556</v>
      </c>
      <c r="DA88" s="303">
        <v>0</v>
      </c>
      <c r="DB88" s="353">
        <v>-1</v>
      </c>
      <c r="DC88" s="303">
        <v>3.2501241160215333</v>
      </c>
      <c r="DD88" s="303">
        <v>0</v>
      </c>
      <c r="DE88" s="353">
        <v>-1</v>
      </c>
      <c r="DF88" s="303">
        <v>3.3316725919355257</v>
      </c>
      <c r="DG88" s="303">
        <v>0</v>
      </c>
      <c r="DH88" s="353">
        <v>-1</v>
      </c>
      <c r="DI88" s="303">
        <v>3.3316725919355399</v>
      </c>
      <c r="DJ88" s="303">
        <v>0</v>
      </c>
      <c r="DK88" s="353">
        <v>-1</v>
      </c>
      <c r="DL88" s="303">
        <v>3.3316725919355399</v>
      </c>
      <c r="DM88" s="303">
        <v>0</v>
      </c>
      <c r="DN88" s="353">
        <v>-1</v>
      </c>
      <c r="DO88" s="303">
        <v>3.3148593306452092</v>
      </c>
      <c r="DP88" s="303">
        <v>0</v>
      </c>
      <c r="DQ88" s="353">
        <v>-1</v>
      </c>
      <c r="DR88" s="303">
        <v>3.0984839632257994</v>
      </c>
      <c r="DS88" s="303">
        <v>0</v>
      </c>
      <c r="DT88" s="353">
        <v>-1</v>
      </c>
      <c r="DU88" s="303">
        <v>3.1675042850537185</v>
      </c>
      <c r="DV88" s="303">
        <v>0</v>
      </c>
      <c r="DW88" s="353">
        <v>-1</v>
      </c>
      <c r="DX88" s="303">
        <v>3.1675042850536901</v>
      </c>
      <c r="DY88" s="303">
        <v>0</v>
      </c>
      <c r="DZ88" s="353">
        <v>-1</v>
      </c>
      <c r="EA88" s="303">
        <v>3.1675042850536759</v>
      </c>
      <c r="EB88" s="303">
        <v>0</v>
      </c>
      <c r="EC88" s="353">
        <v>-1</v>
      </c>
      <c r="ED88" s="303">
        <v>3.8750677859139238</v>
      </c>
      <c r="EE88" s="303">
        <v>0</v>
      </c>
      <c r="EF88" s="353">
        <v>-1</v>
      </c>
      <c r="EG88" s="303">
        <v>4.3539247311827634</v>
      </c>
      <c r="EH88" s="303">
        <v>0</v>
      </c>
      <c r="EI88" s="353">
        <v>-1</v>
      </c>
      <c r="EJ88" s="303">
        <v>4.353924731182877</v>
      </c>
      <c r="EK88" s="303">
        <v>0</v>
      </c>
      <c r="EL88" s="353">
        <v>-1</v>
      </c>
      <c r="EM88" s="303">
        <v>4.3539247311828913</v>
      </c>
      <c r="EN88" s="303">
        <v>0</v>
      </c>
      <c r="EO88" s="353">
        <v>-1</v>
      </c>
      <c r="EP88" s="303">
        <v>2.724030260215148</v>
      </c>
      <c r="EQ88" s="303">
        <v>0</v>
      </c>
      <c r="ER88" s="353">
        <v>-1</v>
      </c>
      <c r="ES88" s="303">
        <v>3.3434127367742406</v>
      </c>
      <c r="ET88" s="303">
        <v>0</v>
      </c>
      <c r="EU88" s="353">
        <v>-1</v>
      </c>
      <c r="EV88" s="303">
        <v>3.3434127367741695</v>
      </c>
      <c r="EW88" s="303">
        <v>0</v>
      </c>
      <c r="EX88" s="353">
        <v>-1</v>
      </c>
      <c r="EY88" s="303">
        <v>3.3434127367741127</v>
      </c>
      <c r="EZ88" s="303">
        <v>0</v>
      </c>
      <c r="FA88" s="353">
        <v>-1</v>
      </c>
      <c r="FB88" s="303">
        <v>3.3434127367741127</v>
      </c>
      <c r="FC88" s="303">
        <v>0</v>
      </c>
      <c r="FD88" s="353">
        <v>-1</v>
      </c>
      <c r="FE88" s="303">
        <v>3.7239972955913636</v>
      </c>
      <c r="FF88" s="303">
        <v>0</v>
      </c>
      <c r="FG88" s="353">
        <v>-1</v>
      </c>
      <c r="FH88" s="303">
        <v>3.7767247222042961</v>
      </c>
      <c r="FI88" s="303">
        <v>0</v>
      </c>
      <c r="FJ88" s="353">
        <v>-1</v>
      </c>
      <c r="FK88" s="303">
        <v>3.7767247222043245</v>
      </c>
      <c r="FL88" s="303">
        <v>0</v>
      </c>
      <c r="FM88" s="353">
        <v>-1</v>
      </c>
      <c r="FN88" s="303">
        <v>3.7767247222043245</v>
      </c>
      <c r="FO88" s="303">
        <v>0</v>
      </c>
      <c r="FP88" s="353">
        <v>-1</v>
      </c>
      <c r="FQ88" s="303">
        <v>2.9940665726344484</v>
      </c>
      <c r="FR88" s="303">
        <v>0</v>
      </c>
      <c r="FS88" s="353">
        <v>-1</v>
      </c>
      <c r="FT88" s="303">
        <v>2.6215257554839049</v>
      </c>
      <c r="FU88" s="303">
        <v>0</v>
      </c>
      <c r="FV88" s="353">
        <v>-1</v>
      </c>
      <c r="FW88" s="303">
        <v>1.8725183967742254</v>
      </c>
      <c r="FX88" s="303">
        <v>0</v>
      </c>
      <c r="FY88" s="353">
        <v>-1</v>
      </c>
      <c r="FZ88" s="303">
        <v>0</v>
      </c>
      <c r="GA88" s="303">
        <v>0</v>
      </c>
      <c r="GB88" s="353">
        <v>0</v>
      </c>
      <c r="GC88" s="303">
        <v>0</v>
      </c>
      <c r="GD88" s="303">
        <v>0</v>
      </c>
      <c r="GE88" s="353">
        <v>0</v>
      </c>
      <c r="GF88" s="303">
        <v>0</v>
      </c>
      <c r="GG88" s="303">
        <v>0</v>
      </c>
      <c r="GH88" s="353">
        <v>0</v>
      </c>
      <c r="GI88" s="303">
        <v>0</v>
      </c>
      <c r="GJ88" s="303">
        <v>0</v>
      </c>
      <c r="GK88" s="353">
        <v>0</v>
      </c>
      <c r="GL88" s="303">
        <v>0</v>
      </c>
      <c r="GM88" s="303">
        <v>0</v>
      </c>
      <c r="GN88" s="353">
        <v>0</v>
      </c>
      <c r="GO88" s="303">
        <v>0</v>
      </c>
      <c r="GP88" s="303">
        <v>0</v>
      </c>
      <c r="GQ88" s="353">
        <v>0</v>
      </c>
    </row>
    <row r="89" spans="1:199" s="19" customFormat="1" ht="10.199999999999999" x14ac:dyDescent="0.2">
      <c r="A89" s="18"/>
      <c r="B89" s="18"/>
      <c r="C89" s="18"/>
      <c r="D89" s="18"/>
      <c r="E89" s="18"/>
      <c r="F89" s="97"/>
      <c r="G89" s="18" t="s">
        <v>428</v>
      </c>
      <c r="H89" s="18"/>
      <c r="I89" s="18"/>
      <c r="J89" s="18" t="s">
        <v>273</v>
      </c>
      <c r="K89" s="18"/>
      <c r="L89" s="18"/>
      <c r="M89" s="18"/>
      <c r="N89" s="18"/>
      <c r="O89" s="18"/>
      <c r="P89" s="18"/>
      <c r="Q89" s="18"/>
      <c r="R89" s="302">
        <v>420.97969206596758</v>
      </c>
      <c r="S89" s="303">
        <v>81.802999999999997</v>
      </c>
      <c r="T89" s="371">
        <v>-0.80568421341526031</v>
      </c>
      <c r="U89" s="372"/>
      <c r="V89" s="303"/>
      <c r="W89" s="303">
        <v>2.0385571122580632</v>
      </c>
      <c r="X89" s="303">
        <v>0</v>
      </c>
      <c r="Y89" s="353">
        <v>-1</v>
      </c>
      <c r="Z89" s="341">
        <v>4.7566332619354803</v>
      </c>
      <c r="AA89" s="303">
        <v>0</v>
      </c>
      <c r="AB89" s="353">
        <v>-1</v>
      </c>
      <c r="AC89" s="303">
        <v>3.6759452698064408</v>
      </c>
      <c r="AD89" s="303">
        <v>0</v>
      </c>
      <c r="AE89" s="353">
        <v>-1</v>
      </c>
      <c r="AF89" s="303">
        <v>1.7633098921291861</v>
      </c>
      <c r="AG89" s="303">
        <v>0</v>
      </c>
      <c r="AH89" s="353">
        <v>-1</v>
      </c>
      <c r="AI89" s="303">
        <v>1.7633098921291293</v>
      </c>
      <c r="AJ89" s="303">
        <v>0</v>
      </c>
      <c r="AK89" s="353">
        <v>-1</v>
      </c>
      <c r="AL89" s="303">
        <v>1.7633098921290156</v>
      </c>
      <c r="AM89" s="303">
        <v>0</v>
      </c>
      <c r="AN89" s="353">
        <v>-1</v>
      </c>
      <c r="AO89" s="303">
        <v>1.9994341944515526</v>
      </c>
      <c r="AP89" s="303">
        <v>0</v>
      </c>
      <c r="AQ89" s="353">
        <v>-1</v>
      </c>
      <c r="AR89" s="303">
        <v>7.2026273300461661</v>
      </c>
      <c r="AS89" s="303">
        <v>0</v>
      </c>
      <c r="AT89" s="353">
        <v>-1</v>
      </c>
      <c r="AU89" s="303">
        <v>7.761283492258034</v>
      </c>
      <c r="AV89" s="303">
        <v>0</v>
      </c>
      <c r="AW89" s="353">
        <v>-1</v>
      </c>
      <c r="AX89" s="303">
        <v>20.989739789032171</v>
      </c>
      <c r="AY89" s="303">
        <v>0</v>
      </c>
      <c r="AZ89" s="353">
        <v>-1</v>
      </c>
      <c r="BA89" s="303">
        <v>20.989739789032171</v>
      </c>
      <c r="BB89" s="303">
        <v>0</v>
      </c>
      <c r="BC89" s="353">
        <v>-1</v>
      </c>
      <c r="BD89" s="303">
        <v>22.416490685222762</v>
      </c>
      <c r="BE89" s="303">
        <v>0</v>
      </c>
      <c r="BF89" s="353">
        <v>-1</v>
      </c>
      <c r="BG89" s="303">
        <v>22.897490323053724</v>
      </c>
      <c r="BH89" s="303">
        <v>0</v>
      </c>
      <c r="BI89" s="353">
        <v>-1</v>
      </c>
      <c r="BJ89" s="303">
        <v>13.44859296821484</v>
      </c>
      <c r="BK89" s="303">
        <v>0</v>
      </c>
      <c r="BL89" s="353">
        <v>-1</v>
      </c>
      <c r="BM89" s="303">
        <v>9.6690340262795296</v>
      </c>
      <c r="BN89" s="303">
        <v>0</v>
      </c>
      <c r="BO89" s="353">
        <v>-1</v>
      </c>
      <c r="BP89" s="303">
        <v>9.4358103104084243</v>
      </c>
      <c r="BQ89" s="303">
        <v>0</v>
      </c>
      <c r="BR89" s="353">
        <v>-1</v>
      </c>
      <c r="BS89" s="303">
        <v>9.0599627141933858</v>
      </c>
      <c r="BT89" s="303">
        <v>0</v>
      </c>
      <c r="BU89" s="353">
        <v>-1</v>
      </c>
      <c r="BV89" s="303">
        <v>9.0599627141936132</v>
      </c>
      <c r="BW89" s="303">
        <v>10.38</v>
      </c>
      <c r="BX89" s="353">
        <v>0.14570007928822676</v>
      </c>
      <c r="BY89" s="303">
        <v>9.0599627141936701</v>
      </c>
      <c r="BZ89" s="303">
        <v>33.956000000000003</v>
      </c>
      <c r="CA89" s="353">
        <v>2.7479182940569156</v>
      </c>
      <c r="CB89" s="303">
        <v>8.8497150477421513</v>
      </c>
      <c r="CC89" s="303">
        <v>30.218000000000004</v>
      </c>
      <c r="CD89" s="353">
        <v>2.4145732192484086</v>
      </c>
      <c r="CE89" s="303">
        <v>10.007400726129244</v>
      </c>
      <c r="CF89" s="303">
        <v>7.2490000000000006</v>
      </c>
      <c r="CG89" s="353">
        <v>-0.27563608189757821</v>
      </c>
      <c r="CH89" s="303">
        <v>10.007400726129017</v>
      </c>
      <c r="CI89" s="303">
        <v>0</v>
      </c>
      <c r="CJ89" s="353">
        <v>-1</v>
      </c>
      <c r="CK89" s="303">
        <v>10.007400726128903</v>
      </c>
      <c r="CL89" s="303">
        <v>0</v>
      </c>
      <c r="CM89" s="353">
        <v>-1</v>
      </c>
      <c r="CN89" s="303">
        <v>10.007400726128903</v>
      </c>
      <c r="CO89" s="303">
        <v>0</v>
      </c>
      <c r="CP89" s="353">
        <v>-1</v>
      </c>
      <c r="CQ89" s="303">
        <v>7.4883786377418566</v>
      </c>
      <c r="CR89" s="303">
        <v>0</v>
      </c>
      <c r="CS89" s="353">
        <v>-1</v>
      </c>
      <c r="CT89" s="303">
        <v>5.6362126694622923</v>
      </c>
      <c r="CU89" s="303">
        <v>0</v>
      </c>
      <c r="CV89" s="353">
        <v>-1</v>
      </c>
      <c r="CW89" s="303">
        <v>5.636212669462406</v>
      </c>
      <c r="CX89" s="303">
        <v>0</v>
      </c>
      <c r="CY89" s="353">
        <v>-1</v>
      </c>
      <c r="CZ89" s="303">
        <v>5.636212669462406</v>
      </c>
      <c r="DA89" s="303">
        <v>0</v>
      </c>
      <c r="DB89" s="353">
        <v>-1</v>
      </c>
      <c r="DC89" s="303">
        <v>5.9030523748387971</v>
      </c>
      <c r="DD89" s="303">
        <v>0</v>
      </c>
      <c r="DE89" s="353">
        <v>-1</v>
      </c>
      <c r="DF89" s="303">
        <v>6.2759855177420505</v>
      </c>
      <c r="DG89" s="303">
        <v>0</v>
      </c>
      <c r="DH89" s="353">
        <v>-1</v>
      </c>
      <c r="DI89" s="303">
        <v>6.2759855177420505</v>
      </c>
      <c r="DJ89" s="303">
        <v>0</v>
      </c>
      <c r="DK89" s="353">
        <v>-1</v>
      </c>
      <c r="DL89" s="303">
        <v>6.2759855177419936</v>
      </c>
      <c r="DM89" s="303">
        <v>0</v>
      </c>
      <c r="DN89" s="353">
        <v>-1</v>
      </c>
      <c r="DO89" s="303">
        <v>6.2255457338710158</v>
      </c>
      <c r="DP89" s="303">
        <v>0</v>
      </c>
      <c r="DQ89" s="353">
        <v>-1</v>
      </c>
      <c r="DR89" s="303">
        <v>5.802822601161548</v>
      </c>
      <c r="DS89" s="303">
        <v>0</v>
      </c>
      <c r="DT89" s="353">
        <v>-1</v>
      </c>
      <c r="DU89" s="303">
        <v>6.0476173949031811</v>
      </c>
      <c r="DV89" s="303">
        <v>0</v>
      </c>
      <c r="DW89" s="353">
        <v>-1</v>
      </c>
      <c r="DX89" s="303">
        <v>6.0476173949031811</v>
      </c>
      <c r="DY89" s="303">
        <v>0</v>
      </c>
      <c r="DZ89" s="353">
        <v>-1</v>
      </c>
      <c r="EA89" s="303">
        <v>6.0476173949031811</v>
      </c>
      <c r="EB89" s="303">
        <v>0</v>
      </c>
      <c r="EC89" s="353">
        <v>-1</v>
      </c>
      <c r="ED89" s="303">
        <v>7.9155016167094026</v>
      </c>
      <c r="EE89" s="303">
        <v>0</v>
      </c>
      <c r="EF89" s="353">
        <v>-1</v>
      </c>
      <c r="EG89" s="303">
        <v>9.1688709677417251</v>
      </c>
      <c r="EH89" s="303">
        <v>0</v>
      </c>
      <c r="EI89" s="353">
        <v>-1</v>
      </c>
      <c r="EJ89" s="303">
        <v>9.1688709677418956</v>
      </c>
      <c r="EK89" s="303">
        <v>0</v>
      </c>
      <c r="EL89" s="353">
        <v>-1</v>
      </c>
      <c r="EM89" s="303">
        <v>9.1688709677420661</v>
      </c>
      <c r="EN89" s="303">
        <v>0</v>
      </c>
      <c r="EO89" s="353">
        <v>-1</v>
      </c>
      <c r="EP89" s="303">
        <v>5.6869968896775163</v>
      </c>
      <c r="EQ89" s="303">
        <v>0</v>
      </c>
      <c r="ER89" s="353">
        <v>-1</v>
      </c>
      <c r="ES89" s="303">
        <v>8.0233687077421578</v>
      </c>
      <c r="ET89" s="303">
        <v>0</v>
      </c>
      <c r="EU89" s="353">
        <v>-1</v>
      </c>
      <c r="EV89" s="303">
        <v>8.0233687077419873</v>
      </c>
      <c r="EW89" s="303">
        <v>0</v>
      </c>
      <c r="EX89" s="353">
        <v>-1</v>
      </c>
      <c r="EY89" s="303">
        <v>8.0233687077419305</v>
      </c>
      <c r="EZ89" s="303">
        <v>0</v>
      </c>
      <c r="FA89" s="353">
        <v>-1</v>
      </c>
      <c r="FB89" s="303">
        <v>8.0233687077419305</v>
      </c>
      <c r="FC89" s="303">
        <v>0</v>
      </c>
      <c r="FD89" s="353">
        <v>-1</v>
      </c>
      <c r="FE89" s="303">
        <v>6.7882545309584472</v>
      </c>
      <c r="FF89" s="303">
        <v>0</v>
      </c>
      <c r="FG89" s="353">
        <v>-1</v>
      </c>
      <c r="FH89" s="303">
        <v>6.5608901791289824</v>
      </c>
      <c r="FI89" s="303">
        <v>0</v>
      </c>
      <c r="FJ89" s="353">
        <v>-1</v>
      </c>
      <c r="FK89" s="303">
        <v>6.5608901791288687</v>
      </c>
      <c r="FL89" s="303">
        <v>0</v>
      </c>
      <c r="FM89" s="353">
        <v>-1</v>
      </c>
      <c r="FN89" s="303">
        <v>6.5608901791288687</v>
      </c>
      <c r="FO89" s="303">
        <v>0</v>
      </c>
      <c r="FP89" s="353">
        <v>-1</v>
      </c>
      <c r="FQ89" s="303">
        <v>5.4664120969124674</v>
      </c>
      <c r="FR89" s="303">
        <v>0</v>
      </c>
      <c r="FS89" s="353">
        <v>-1</v>
      </c>
      <c r="FT89" s="303">
        <v>4.6141714750645875</v>
      </c>
      <c r="FU89" s="303">
        <v>0</v>
      </c>
      <c r="FV89" s="353">
        <v>-1</v>
      </c>
      <c r="FW89" s="303">
        <v>3.2958367679032179</v>
      </c>
      <c r="FX89" s="303">
        <v>0</v>
      </c>
      <c r="FY89" s="353">
        <v>-1</v>
      </c>
      <c r="FZ89" s="303">
        <v>0</v>
      </c>
      <c r="GA89" s="303">
        <v>0</v>
      </c>
      <c r="GB89" s="353">
        <v>0</v>
      </c>
      <c r="GC89" s="303">
        <v>0</v>
      </c>
      <c r="GD89" s="303">
        <v>0</v>
      </c>
      <c r="GE89" s="353">
        <v>0</v>
      </c>
      <c r="GF89" s="303">
        <v>0</v>
      </c>
      <c r="GG89" s="303">
        <v>0</v>
      </c>
      <c r="GH89" s="353">
        <v>0</v>
      </c>
      <c r="GI89" s="303">
        <v>0</v>
      </c>
      <c r="GJ89" s="303">
        <v>0</v>
      </c>
      <c r="GK89" s="353">
        <v>0</v>
      </c>
      <c r="GL89" s="303">
        <v>0</v>
      </c>
      <c r="GM89" s="303">
        <v>0</v>
      </c>
      <c r="GN89" s="353">
        <v>0</v>
      </c>
      <c r="GO89" s="303">
        <v>0</v>
      </c>
      <c r="GP89" s="303">
        <v>0</v>
      </c>
      <c r="GQ89" s="353">
        <v>0</v>
      </c>
    </row>
    <row r="90" spans="1:199" s="19" customFormat="1" ht="10.199999999999999" x14ac:dyDescent="0.2">
      <c r="A90" s="18"/>
      <c r="B90" s="18"/>
      <c r="C90" s="18"/>
      <c r="D90" s="18"/>
      <c r="E90" s="18"/>
      <c r="F90" s="97"/>
      <c r="G90" s="18" t="s">
        <v>429</v>
      </c>
      <c r="H90" s="18"/>
      <c r="I90" s="18"/>
      <c r="J90" s="18" t="s">
        <v>273</v>
      </c>
      <c r="K90" s="18"/>
      <c r="L90" s="18"/>
      <c r="M90" s="18"/>
      <c r="N90" s="18"/>
      <c r="O90" s="18"/>
      <c r="P90" s="18"/>
      <c r="Q90" s="18"/>
      <c r="R90" s="302">
        <v>440.20033699483866</v>
      </c>
      <c r="S90" s="303">
        <v>100.45929</v>
      </c>
      <c r="T90" s="371">
        <v>-0.77178733963309554</v>
      </c>
      <c r="U90" s="372"/>
      <c r="V90" s="303"/>
      <c r="W90" s="303">
        <v>2.6541364645161298</v>
      </c>
      <c r="X90" s="303">
        <v>0</v>
      </c>
      <c r="Y90" s="353">
        <v>-1</v>
      </c>
      <c r="Z90" s="341">
        <v>6.192985083870969</v>
      </c>
      <c r="AA90" s="303">
        <v>0</v>
      </c>
      <c r="AB90" s="353">
        <v>-1</v>
      </c>
      <c r="AC90" s="303">
        <v>5.3397257187096976</v>
      </c>
      <c r="AD90" s="303">
        <v>0</v>
      </c>
      <c r="AE90" s="353">
        <v>-1</v>
      </c>
      <c r="AF90" s="303">
        <v>3.8025647845162069</v>
      </c>
      <c r="AG90" s="303">
        <v>0</v>
      </c>
      <c r="AH90" s="353">
        <v>-1</v>
      </c>
      <c r="AI90" s="303">
        <v>3.8025647845161785</v>
      </c>
      <c r="AJ90" s="303">
        <v>0</v>
      </c>
      <c r="AK90" s="353">
        <v>-1</v>
      </c>
      <c r="AL90" s="303">
        <v>3.8025647845161785</v>
      </c>
      <c r="AM90" s="303">
        <v>0</v>
      </c>
      <c r="AN90" s="353">
        <v>-1</v>
      </c>
      <c r="AO90" s="303">
        <v>3.8727685858064689</v>
      </c>
      <c r="AP90" s="303">
        <v>0</v>
      </c>
      <c r="AQ90" s="353">
        <v>-1</v>
      </c>
      <c r="AR90" s="303">
        <v>7.6232362658986066</v>
      </c>
      <c r="AS90" s="303">
        <v>0</v>
      </c>
      <c r="AT90" s="353">
        <v>-1</v>
      </c>
      <c r="AU90" s="303">
        <v>8.1144363290322783</v>
      </c>
      <c r="AV90" s="303">
        <v>0</v>
      </c>
      <c r="AW90" s="353">
        <v>-1</v>
      </c>
      <c r="AX90" s="303">
        <v>17.644697516129078</v>
      </c>
      <c r="AY90" s="303">
        <v>0</v>
      </c>
      <c r="AZ90" s="353">
        <v>-1</v>
      </c>
      <c r="BA90" s="303">
        <v>17.64469751612905</v>
      </c>
      <c r="BB90" s="303">
        <v>0</v>
      </c>
      <c r="BC90" s="353">
        <v>-1</v>
      </c>
      <c r="BD90" s="303">
        <v>18.612236901843346</v>
      </c>
      <c r="BE90" s="303">
        <v>0</v>
      </c>
      <c r="BF90" s="353">
        <v>-1</v>
      </c>
      <c r="BG90" s="303">
        <v>19.045558433548397</v>
      </c>
      <c r="BH90" s="303">
        <v>0</v>
      </c>
      <c r="BI90" s="353">
        <v>-1</v>
      </c>
      <c r="BJ90" s="303">
        <v>12.238229014193532</v>
      </c>
      <c r="BK90" s="303">
        <v>0</v>
      </c>
      <c r="BL90" s="353">
        <v>-1</v>
      </c>
      <c r="BM90" s="303">
        <v>9.5152972464516203</v>
      </c>
      <c r="BN90" s="303">
        <v>0</v>
      </c>
      <c r="BO90" s="353">
        <v>-1</v>
      </c>
      <c r="BP90" s="303">
        <v>9.7372992251612978</v>
      </c>
      <c r="BQ90" s="303">
        <v>0</v>
      </c>
      <c r="BR90" s="353">
        <v>-1</v>
      </c>
      <c r="BS90" s="303">
        <v>9.9744788432257216</v>
      </c>
      <c r="BT90" s="303">
        <v>0</v>
      </c>
      <c r="BU90" s="353">
        <v>-1</v>
      </c>
      <c r="BV90" s="303">
        <v>9.9744788432257501</v>
      </c>
      <c r="BW90" s="303">
        <v>5.4079999999999995</v>
      </c>
      <c r="BX90" s="353">
        <v>-0.45781628443947348</v>
      </c>
      <c r="BY90" s="303">
        <v>9.9744788432257785</v>
      </c>
      <c r="BZ90" s="303">
        <v>14.219000000000001</v>
      </c>
      <c r="CA90" s="353">
        <v>0.42553813823134351</v>
      </c>
      <c r="CB90" s="303">
        <v>9.8984247251612665</v>
      </c>
      <c r="CC90" s="303">
        <v>31.289000000000001</v>
      </c>
      <c r="CD90" s="353">
        <v>2.1610080258998217</v>
      </c>
      <c r="CE90" s="303">
        <v>10.32339518677427</v>
      </c>
      <c r="CF90" s="303">
        <v>15.427999999999997</v>
      </c>
      <c r="CG90" s="353">
        <v>0.49446957332074704</v>
      </c>
      <c r="CH90" s="303">
        <v>10.323395186774214</v>
      </c>
      <c r="CI90" s="303">
        <v>34.115290000000002</v>
      </c>
      <c r="CJ90" s="353">
        <v>2.3046579524250608</v>
      </c>
      <c r="CK90" s="303">
        <v>10.323395186774214</v>
      </c>
      <c r="CL90" s="303">
        <v>0</v>
      </c>
      <c r="CM90" s="353">
        <v>-1</v>
      </c>
      <c r="CN90" s="303">
        <v>10.323395186774185</v>
      </c>
      <c r="CO90" s="303">
        <v>0</v>
      </c>
      <c r="CP90" s="353">
        <v>-1</v>
      </c>
      <c r="CQ90" s="303">
        <v>8.4783242209677727</v>
      </c>
      <c r="CR90" s="303">
        <v>0</v>
      </c>
      <c r="CS90" s="353">
        <v>-1</v>
      </c>
      <c r="CT90" s="303">
        <v>7.2890740766666724</v>
      </c>
      <c r="CU90" s="303">
        <v>0</v>
      </c>
      <c r="CV90" s="353">
        <v>-1</v>
      </c>
      <c r="CW90" s="303">
        <v>7.2890740766666724</v>
      </c>
      <c r="CX90" s="303">
        <v>0</v>
      </c>
      <c r="CY90" s="353">
        <v>-1</v>
      </c>
      <c r="CZ90" s="303">
        <v>7.2890740766666724</v>
      </c>
      <c r="DA90" s="303">
        <v>0</v>
      </c>
      <c r="DB90" s="353">
        <v>-1</v>
      </c>
      <c r="DC90" s="303">
        <v>7.3259471567741592</v>
      </c>
      <c r="DD90" s="303">
        <v>0</v>
      </c>
      <c r="DE90" s="353">
        <v>-1</v>
      </c>
      <c r="DF90" s="303">
        <v>7.3407645387095943</v>
      </c>
      <c r="DG90" s="303">
        <v>0</v>
      </c>
      <c r="DH90" s="353">
        <v>-1</v>
      </c>
      <c r="DI90" s="303">
        <v>7.3407645387095943</v>
      </c>
      <c r="DJ90" s="303">
        <v>0</v>
      </c>
      <c r="DK90" s="353">
        <v>-1</v>
      </c>
      <c r="DL90" s="303">
        <v>7.3407645387096796</v>
      </c>
      <c r="DM90" s="303">
        <v>0</v>
      </c>
      <c r="DN90" s="353">
        <v>-1</v>
      </c>
      <c r="DO90" s="303">
        <v>7.307138016129052</v>
      </c>
      <c r="DP90" s="303">
        <v>0</v>
      </c>
      <c r="DQ90" s="353">
        <v>-1</v>
      </c>
      <c r="DR90" s="303">
        <v>7.1692449690322952</v>
      </c>
      <c r="DS90" s="303">
        <v>0</v>
      </c>
      <c r="DT90" s="353">
        <v>-1</v>
      </c>
      <c r="DU90" s="303">
        <v>7.3564285606452025</v>
      </c>
      <c r="DV90" s="303">
        <v>0</v>
      </c>
      <c r="DW90" s="353">
        <v>-1</v>
      </c>
      <c r="DX90" s="303">
        <v>7.356428560645174</v>
      </c>
      <c r="DY90" s="303">
        <v>0</v>
      </c>
      <c r="DZ90" s="353">
        <v>-1</v>
      </c>
      <c r="EA90" s="303">
        <v>7.3564285606451172</v>
      </c>
      <c r="EB90" s="303">
        <v>0</v>
      </c>
      <c r="EC90" s="353">
        <v>-1</v>
      </c>
      <c r="ED90" s="303">
        <v>8.5230482866665884</v>
      </c>
      <c r="EE90" s="303">
        <v>0</v>
      </c>
      <c r="EF90" s="353">
        <v>-1</v>
      </c>
      <c r="EG90" s="303">
        <v>9.2983333333332379</v>
      </c>
      <c r="EH90" s="303">
        <v>0</v>
      </c>
      <c r="EI90" s="353">
        <v>-1</v>
      </c>
      <c r="EJ90" s="303">
        <v>9.2983333333332379</v>
      </c>
      <c r="EK90" s="303">
        <v>0</v>
      </c>
      <c r="EL90" s="353">
        <v>-1</v>
      </c>
      <c r="EM90" s="303">
        <v>9.2983333333332947</v>
      </c>
      <c r="EN90" s="303">
        <v>0</v>
      </c>
      <c r="EO90" s="353">
        <v>-1</v>
      </c>
      <c r="EP90" s="303">
        <v>6.4529889313979183</v>
      </c>
      <c r="EQ90" s="303">
        <v>0</v>
      </c>
      <c r="ER90" s="353">
        <v>-1</v>
      </c>
      <c r="ES90" s="303">
        <v>5.9027759632259524</v>
      </c>
      <c r="ET90" s="303">
        <v>0</v>
      </c>
      <c r="EU90" s="353">
        <v>-1</v>
      </c>
      <c r="EV90" s="303">
        <v>5.9027759632258956</v>
      </c>
      <c r="EW90" s="303">
        <v>0</v>
      </c>
      <c r="EX90" s="353">
        <v>-1</v>
      </c>
      <c r="EY90" s="303">
        <v>5.9027759632259524</v>
      </c>
      <c r="EZ90" s="303">
        <v>0</v>
      </c>
      <c r="FA90" s="353">
        <v>-1</v>
      </c>
      <c r="FB90" s="303">
        <v>5.9027759632258672</v>
      </c>
      <c r="FC90" s="303">
        <v>0</v>
      </c>
      <c r="FD90" s="353">
        <v>-1</v>
      </c>
      <c r="FE90" s="303">
        <v>7.135051238556013</v>
      </c>
      <c r="FF90" s="303">
        <v>0</v>
      </c>
      <c r="FG90" s="353">
        <v>-1</v>
      </c>
      <c r="FH90" s="303">
        <v>7.3269873866666266</v>
      </c>
      <c r="FI90" s="303">
        <v>0</v>
      </c>
      <c r="FJ90" s="353">
        <v>-1</v>
      </c>
      <c r="FK90" s="303">
        <v>7.3269873866665982</v>
      </c>
      <c r="FL90" s="303">
        <v>0</v>
      </c>
      <c r="FM90" s="353">
        <v>-1</v>
      </c>
      <c r="FN90" s="303">
        <v>7.3269873866665982</v>
      </c>
      <c r="FO90" s="303">
        <v>0</v>
      </c>
      <c r="FP90" s="353">
        <v>-1</v>
      </c>
      <c r="FQ90" s="303">
        <v>6.8580482846697155</v>
      </c>
      <c r="FR90" s="303">
        <v>0</v>
      </c>
      <c r="FS90" s="353">
        <v>-1</v>
      </c>
      <c r="FT90" s="303">
        <v>6.2686386541935288</v>
      </c>
      <c r="FU90" s="303">
        <v>0</v>
      </c>
      <c r="FV90" s="353">
        <v>-1</v>
      </c>
      <c r="FW90" s="303">
        <v>4.4775990387096467</v>
      </c>
      <c r="FX90" s="303">
        <v>0</v>
      </c>
      <c r="FY90" s="353">
        <v>-1</v>
      </c>
      <c r="FZ90" s="303">
        <v>0</v>
      </c>
      <c r="GA90" s="303">
        <v>0</v>
      </c>
      <c r="GB90" s="353">
        <v>0</v>
      </c>
      <c r="GC90" s="303">
        <v>0</v>
      </c>
      <c r="GD90" s="303">
        <v>0</v>
      </c>
      <c r="GE90" s="353">
        <v>0</v>
      </c>
      <c r="GF90" s="303">
        <v>0</v>
      </c>
      <c r="GG90" s="303">
        <v>0</v>
      </c>
      <c r="GH90" s="353">
        <v>0</v>
      </c>
      <c r="GI90" s="303">
        <v>0</v>
      </c>
      <c r="GJ90" s="303">
        <v>0</v>
      </c>
      <c r="GK90" s="353">
        <v>0</v>
      </c>
      <c r="GL90" s="303">
        <v>0</v>
      </c>
      <c r="GM90" s="303">
        <v>0</v>
      </c>
      <c r="GN90" s="353">
        <v>0</v>
      </c>
      <c r="GO90" s="303">
        <v>0</v>
      </c>
      <c r="GP90" s="303">
        <v>0</v>
      </c>
      <c r="GQ90" s="353">
        <v>0</v>
      </c>
    </row>
    <row r="91" spans="1:199" s="19" customFormat="1" ht="10.199999999999999" x14ac:dyDescent="0.2">
      <c r="A91" s="18"/>
      <c r="B91" s="18"/>
      <c r="C91" s="18"/>
      <c r="D91" s="18"/>
      <c r="E91" s="18"/>
      <c r="F91" s="97"/>
      <c r="G91" s="18" t="s">
        <v>430</v>
      </c>
      <c r="H91" s="18"/>
      <c r="I91" s="18"/>
      <c r="J91" s="18" t="s">
        <v>273</v>
      </c>
      <c r="K91" s="18"/>
      <c r="L91" s="18"/>
      <c r="M91" s="18"/>
      <c r="N91" s="18"/>
      <c r="O91" s="18"/>
      <c r="P91" s="18"/>
      <c r="Q91" s="18"/>
      <c r="R91" s="302">
        <v>447.70535934822578</v>
      </c>
      <c r="S91" s="303">
        <v>-21.301000000000002</v>
      </c>
      <c r="T91" s="371">
        <v>-1.0475781662096031</v>
      </c>
      <c r="U91" s="372"/>
      <c r="V91" s="303"/>
      <c r="W91" s="303">
        <v>2.6953787903225797</v>
      </c>
      <c r="X91" s="303">
        <v>0</v>
      </c>
      <c r="Y91" s="353">
        <v>-1</v>
      </c>
      <c r="Z91" s="341">
        <v>6.2892171774193528</v>
      </c>
      <c r="AA91" s="303">
        <v>0</v>
      </c>
      <c r="AB91" s="353">
        <v>-1</v>
      </c>
      <c r="AC91" s="303">
        <v>5.0200360006451028</v>
      </c>
      <c r="AD91" s="303">
        <v>0</v>
      </c>
      <c r="AE91" s="353">
        <v>-1</v>
      </c>
      <c r="AF91" s="303">
        <v>2.7138183122579349</v>
      </c>
      <c r="AG91" s="303">
        <v>0</v>
      </c>
      <c r="AH91" s="353">
        <v>-1</v>
      </c>
      <c r="AI91" s="303">
        <v>2.7138183122579349</v>
      </c>
      <c r="AJ91" s="303">
        <v>0</v>
      </c>
      <c r="AK91" s="353">
        <v>-1</v>
      </c>
      <c r="AL91" s="303">
        <v>2.7138183122579065</v>
      </c>
      <c r="AM91" s="303">
        <v>0</v>
      </c>
      <c r="AN91" s="353">
        <v>-1</v>
      </c>
      <c r="AO91" s="303">
        <v>2.8548724303224517</v>
      </c>
      <c r="AP91" s="303">
        <v>0</v>
      </c>
      <c r="AQ91" s="353">
        <v>-1</v>
      </c>
      <c r="AR91" s="303">
        <v>7.6549025248847542</v>
      </c>
      <c r="AS91" s="303">
        <v>0</v>
      </c>
      <c r="AT91" s="353">
        <v>-1</v>
      </c>
      <c r="AU91" s="303">
        <v>8.2382361064515734</v>
      </c>
      <c r="AV91" s="303">
        <v>0</v>
      </c>
      <c r="AW91" s="353">
        <v>-1</v>
      </c>
      <c r="AX91" s="303">
        <v>19.079199896774188</v>
      </c>
      <c r="AY91" s="303">
        <v>0</v>
      </c>
      <c r="AZ91" s="353">
        <v>-1</v>
      </c>
      <c r="BA91" s="303">
        <v>19.07919989677416</v>
      </c>
      <c r="BB91" s="303">
        <v>0</v>
      </c>
      <c r="BC91" s="353">
        <v>-1</v>
      </c>
      <c r="BD91" s="303">
        <v>19.839496687480903</v>
      </c>
      <c r="BE91" s="303">
        <v>0</v>
      </c>
      <c r="BF91" s="353">
        <v>-1</v>
      </c>
      <c r="BG91" s="303">
        <v>20.220133241828094</v>
      </c>
      <c r="BH91" s="303">
        <v>0</v>
      </c>
      <c r="BI91" s="353">
        <v>-1</v>
      </c>
      <c r="BJ91" s="303">
        <v>12.476587677311933</v>
      </c>
      <c r="BK91" s="303">
        <v>0</v>
      </c>
      <c r="BL91" s="353">
        <v>-1</v>
      </c>
      <c r="BM91" s="303">
        <v>9.3791694515055113</v>
      </c>
      <c r="BN91" s="303">
        <v>0</v>
      </c>
      <c r="BO91" s="353">
        <v>-1</v>
      </c>
      <c r="BP91" s="303">
        <v>9.6393539202151786</v>
      </c>
      <c r="BQ91" s="303">
        <v>0</v>
      </c>
      <c r="BR91" s="353">
        <v>-1</v>
      </c>
      <c r="BS91" s="303">
        <v>9.9078659400001357</v>
      </c>
      <c r="BT91" s="303">
        <v>0</v>
      </c>
      <c r="BU91" s="353">
        <v>-1</v>
      </c>
      <c r="BV91" s="303">
        <v>9.9078659400001072</v>
      </c>
      <c r="BW91" s="303">
        <v>-5</v>
      </c>
      <c r="BX91" s="353">
        <v>-1.5046495411099543</v>
      </c>
      <c r="BY91" s="303">
        <v>9.9078659400000788</v>
      </c>
      <c r="BZ91" s="303">
        <v>-10</v>
      </c>
      <c r="CA91" s="353">
        <v>-2.0092990822199113</v>
      </c>
      <c r="CB91" s="303">
        <v>9.7668118219355868</v>
      </c>
      <c r="CC91" s="303">
        <v>-20</v>
      </c>
      <c r="CD91" s="353">
        <v>-3.04775113564504</v>
      </c>
      <c r="CE91" s="303">
        <v>10.642055757741831</v>
      </c>
      <c r="CF91" s="303">
        <v>13.699</v>
      </c>
      <c r="CG91" s="353">
        <v>0.28725128977400044</v>
      </c>
      <c r="CH91" s="303">
        <v>10.642055757741803</v>
      </c>
      <c r="CI91" s="303">
        <v>0</v>
      </c>
      <c r="CJ91" s="353">
        <v>-1</v>
      </c>
      <c r="CK91" s="303">
        <v>10.642055757741774</v>
      </c>
      <c r="CL91" s="303">
        <v>0</v>
      </c>
      <c r="CM91" s="353">
        <v>-1</v>
      </c>
      <c r="CN91" s="303">
        <v>10.642055757741803</v>
      </c>
      <c r="CO91" s="303">
        <v>0</v>
      </c>
      <c r="CP91" s="353">
        <v>-1</v>
      </c>
      <c r="CQ91" s="303">
        <v>8.6969360478493218</v>
      </c>
      <c r="CR91" s="303">
        <v>0</v>
      </c>
      <c r="CS91" s="353">
        <v>-1</v>
      </c>
      <c r="CT91" s="303">
        <v>7.331600958387007</v>
      </c>
      <c r="CU91" s="303">
        <v>0</v>
      </c>
      <c r="CV91" s="353">
        <v>-1</v>
      </c>
      <c r="CW91" s="303">
        <v>7.3316009583870354</v>
      </c>
      <c r="CX91" s="303">
        <v>0</v>
      </c>
      <c r="CY91" s="353">
        <v>-1</v>
      </c>
      <c r="CZ91" s="303">
        <v>7.3316009583870354</v>
      </c>
      <c r="DA91" s="303">
        <v>0</v>
      </c>
      <c r="DB91" s="353">
        <v>-1</v>
      </c>
      <c r="DC91" s="303">
        <v>7.3177751137634353</v>
      </c>
      <c r="DD91" s="303">
        <v>0</v>
      </c>
      <c r="DE91" s="353">
        <v>-1</v>
      </c>
      <c r="DF91" s="303">
        <v>7.2425387322583141</v>
      </c>
      <c r="DG91" s="303">
        <v>0</v>
      </c>
      <c r="DH91" s="353">
        <v>-1</v>
      </c>
      <c r="DI91" s="303">
        <v>7.2425387322583141</v>
      </c>
      <c r="DJ91" s="303">
        <v>0</v>
      </c>
      <c r="DK91" s="353">
        <v>-1</v>
      </c>
      <c r="DL91" s="303">
        <v>7.2425387322582573</v>
      </c>
      <c r="DM91" s="303">
        <v>0</v>
      </c>
      <c r="DN91" s="353">
        <v>-1</v>
      </c>
      <c r="DO91" s="303">
        <v>7.201492854838893</v>
      </c>
      <c r="DP91" s="303">
        <v>0</v>
      </c>
      <c r="DQ91" s="353">
        <v>-1</v>
      </c>
      <c r="DR91" s="303">
        <v>6.8723914232256931</v>
      </c>
      <c r="DS91" s="303">
        <v>0</v>
      </c>
      <c r="DT91" s="353">
        <v>-1</v>
      </c>
      <c r="DU91" s="303">
        <v>7.0740779184944387</v>
      </c>
      <c r="DV91" s="303">
        <v>0</v>
      </c>
      <c r="DW91" s="353">
        <v>-1</v>
      </c>
      <c r="DX91" s="303">
        <v>7.0740779184944671</v>
      </c>
      <c r="DY91" s="303">
        <v>0</v>
      </c>
      <c r="DZ91" s="353">
        <v>-1</v>
      </c>
      <c r="EA91" s="303">
        <v>7.0740779184944671</v>
      </c>
      <c r="EB91" s="303">
        <v>0</v>
      </c>
      <c r="EC91" s="353">
        <v>-1</v>
      </c>
      <c r="ED91" s="303">
        <v>8.5239763524730385</v>
      </c>
      <c r="EE91" s="303">
        <v>0</v>
      </c>
      <c r="EF91" s="353">
        <v>-1</v>
      </c>
      <c r="EG91" s="303">
        <v>9.4959139784947304</v>
      </c>
      <c r="EH91" s="303">
        <v>0</v>
      </c>
      <c r="EI91" s="353">
        <v>-1</v>
      </c>
      <c r="EJ91" s="303">
        <v>9.4959139784947304</v>
      </c>
      <c r="EK91" s="303">
        <v>0</v>
      </c>
      <c r="EL91" s="353">
        <v>-1</v>
      </c>
      <c r="EM91" s="303">
        <v>9.495913978494702</v>
      </c>
      <c r="EN91" s="303">
        <v>0</v>
      </c>
      <c r="EO91" s="353">
        <v>-1</v>
      </c>
      <c r="EP91" s="303">
        <v>6.5231558223656982</v>
      </c>
      <c r="EQ91" s="303">
        <v>0</v>
      </c>
      <c r="ER91" s="353">
        <v>-1</v>
      </c>
      <c r="ES91" s="303">
        <v>7.3352446774193112</v>
      </c>
      <c r="ET91" s="303">
        <v>0</v>
      </c>
      <c r="EU91" s="353">
        <v>-1</v>
      </c>
      <c r="EV91" s="303">
        <v>7.3352446774193112</v>
      </c>
      <c r="EW91" s="303">
        <v>0</v>
      </c>
      <c r="EX91" s="353">
        <v>-1</v>
      </c>
      <c r="EY91" s="303">
        <v>7.3352446774192828</v>
      </c>
      <c r="EZ91" s="303">
        <v>0</v>
      </c>
      <c r="FA91" s="353">
        <v>-1</v>
      </c>
      <c r="FB91" s="303">
        <v>7.3352446774193112</v>
      </c>
      <c r="FC91" s="303">
        <v>0</v>
      </c>
      <c r="FD91" s="353">
        <v>-1</v>
      </c>
      <c r="FE91" s="303">
        <v>7.4719781819507993</v>
      </c>
      <c r="FF91" s="303">
        <v>0</v>
      </c>
      <c r="FG91" s="353">
        <v>-1</v>
      </c>
      <c r="FH91" s="303">
        <v>7.4776659167204791</v>
      </c>
      <c r="FI91" s="303">
        <v>0</v>
      </c>
      <c r="FJ91" s="353">
        <v>-1</v>
      </c>
      <c r="FK91" s="303">
        <v>7.4776659167204791</v>
      </c>
      <c r="FL91" s="303">
        <v>0</v>
      </c>
      <c r="FM91" s="353">
        <v>-1</v>
      </c>
      <c r="FN91" s="303">
        <v>7.4776659167204222</v>
      </c>
      <c r="FO91" s="303">
        <v>0</v>
      </c>
      <c r="FP91" s="353">
        <v>-1</v>
      </c>
      <c r="FQ91" s="303">
        <v>6.8724840651459651</v>
      </c>
      <c r="FR91" s="303">
        <v>0</v>
      </c>
      <c r="FS91" s="353">
        <v>-1</v>
      </c>
      <c r="FT91" s="303">
        <v>6.0392073304839364</v>
      </c>
      <c r="FU91" s="303">
        <v>0</v>
      </c>
      <c r="FV91" s="353">
        <v>-1</v>
      </c>
      <c r="FW91" s="303">
        <v>4.3137195217741926</v>
      </c>
      <c r="FX91" s="303">
        <v>0</v>
      </c>
      <c r="FY91" s="353">
        <v>-1</v>
      </c>
      <c r="FZ91" s="303">
        <v>0</v>
      </c>
      <c r="GA91" s="303">
        <v>0</v>
      </c>
      <c r="GB91" s="353">
        <v>0</v>
      </c>
      <c r="GC91" s="303">
        <v>0</v>
      </c>
      <c r="GD91" s="303">
        <v>0</v>
      </c>
      <c r="GE91" s="353">
        <v>0</v>
      </c>
      <c r="GF91" s="303">
        <v>0</v>
      </c>
      <c r="GG91" s="303">
        <v>0</v>
      </c>
      <c r="GH91" s="353">
        <v>0</v>
      </c>
      <c r="GI91" s="303">
        <v>0</v>
      </c>
      <c r="GJ91" s="303">
        <v>0</v>
      </c>
      <c r="GK91" s="353">
        <v>0</v>
      </c>
      <c r="GL91" s="303">
        <v>0</v>
      </c>
      <c r="GM91" s="303">
        <v>0</v>
      </c>
      <c r="GN91" s="353">
        <v>0</v>
      </c>
      <c r="GO91" s="303">
        <v>0</v>
      </c>
      <c r="GP91" s="303">
        <v>0</v>
      </c>
      <c r="GQ91" s="353">
        <v>0</v>
      </c>
    </row>
    <row r="92" spans="1:199" s="69" customFormat="1" ht="6.6" x14ac:dyDescent="0.15">
      <c r="A92" s="68"/>
      <c r="B92" s="68"/>
      <c r="C92" s="68"/>
      <c r="D92" s="68"/>
      <c r="E92" s="68"/>
      <c r="F92" s="120"/>
      <c r="G92" s="68"/>
      <c r="H92" s="68"/>
      <c r="I92" s="68"/>
      <c r="J92" s="68"/>
      <c r="K92" s="68"/>
      <c r="L92" s="68"/>
      <c r="M92" s="68"/>
      <c r="N92" s="68"/>
      <c r="O92" s="68"/>
      <c r="P92" s="68"/>
      <c r="Q92" s="68"/>
      <c r="R92" s="72"/>
      <c r="S92" s="71"/>
      <c r="T92" s="191"/>
      <c r="U92" s="358"/>
      <c r="V92" s="68"/>
      <c r="W92" s="71"/>
      <c r="X92" s="71"/>
      <c r="Y92" s="194"/>
      <c r="Z92" s="330"/>
      <c r="AA92" s="71"/>
      <c r="AB92" s="194"/>
      <c r="AC92" s="71"/>
      <c r="AD92" s="71"/>
      <c r="AE92" s="194"/>
      <c r="AF92" s="71"/>
      <c r="AG92" s="71"/>
      <c r="AH92" s="194"/>
      <c r="AI92" s="71"/>
      <c r="AJ92" s="71"/>
      <c r="AK92" s="194"/>
      <c r="AL92" s="71"/>
      <c r="AM92" s="71"/>
      <c r="AN92" s="194"/>
      <c r="AO92" s="71"/>
      <c r="AP92" s="71"/>
      <c r="AQ92" s="194"/>
      <c r="AR92" s="71"/>
      <c r="AS92" s="71"/>
      <c r="AT92" s="194"/>
      <c r="AU92" s="71"/>
      <c r="AV92" s="71"/>
      <c r="AW92" s="194"/>
      <c r="AX92" s="71"/>
      <c r="AY92" s="71"/>
      <c r="AZ92" s="194"/>
      <c r="BA92" s="71"/>
      <c r="BB92" s="71"/>
      <c r="BC92" s="194"/>
      <c r="BD92" s="71"/>
      <c r="BE92" s="71"/>
      <c r="BF92" s="194"/>
      <c r="BG92" s="71"/>
      <c r="BH92" s="71"/>
      <c r="BI92" s="194"/>
      <c r="BJ92" s="71"/>
      <c r="BK92" s="71"/>
      <c r="BL92" s="194"/>
      <c r="BM92" s="71"/>
      <c r="BN92" s="71"/>
      <c r="BO92" s="194"/>
      <c r="BP92" s="71"/>
      <c r="BQ92" s="71"/>
      <c r="BR92" s="194"/>
      <c r="BS92" s="71"/>
      <c r="BT92" s="71"/>
      <c r="BU92" s="194"/>
      <c r="BV92" s="71"/>
      <c r="BW92" s="71"/>
      <c r="BX92" s="194"/>
      <c r="BY92" s="71"/>
      <c r="BZ92" s="71"/>
      <c r="CA92" s="194"/>
      <c r="CB92" s="71"/>
      <c r="CC92" s="71"/>
      <c r="CD92" s="194"/>
      <c r="CE92" s="71"/>
      <c r="CF92" s="71"/>
      <c r="CG92" s="194"/>
      <c r="CH92" s="71"/>
      <c r="CI92" s="71"/>
      <c r="CJ92" s="194"/>
      <c r="CK92" s="71"/>
      <c r="CL92" s="71"/>
      <c r="CM92" s="194"/>
      <c r="CN92" s="71"/>
      <c r="CO92" s="71"/>
      <c r="CP92" s="194"/>
      <c r="CQ92" s="71"/>
      <c r="CR92" s="71"/>
      <c r="CS92" s="194"/>
      <c r="CT92" s="71"/>
      <c r="CU92" s="71"/>
      <c r="CV92" s="194"/>
      <c r="CW92" s="71"/>
      <c r="CX92" s="71"/>
      <c r="CY92" s="194"/>
      <c r="CZ92" s="71"/>
      <c r="DA92" s="71"/>
      <c r="DB92" s="194"/>
      <c r="DC92" s="71"/>
      <c r="DD92" s="71"/>
      <c r="DE92" s="194"/>
      <c r="DF92" s="71"/>
      <c r="DG92" s="71"/>
      <c r="DH92" s="194"/>
      <c r="DI92" s="71"/>
      <c r="DJ92" s="71"/>
      <c r="DK92" s="194"/>
      <c r="DL92" s="71"/>
      <c r="DM92" s="71"/>
      <c r="DN92" s="194"/>
      <c r="DO92" s="71"/>
      <c r="DP92" s="71"/>
      <c r="DQ92" s="194"/>
      <c r="DR92" s="71"/>
      <c r="DS92" s="71"/>
      <c r="DT92" s="194"/>
      <c r="DU92" s="71"/>
      <c r="DV92" s="71"/>
      <c r="DW92" s="194"/>
      <c r="DX92" s="71"/>
      <c r="DY92" s="71"/>
      <c r="DZ92" s="194"/>
      <c r="EA92" s="71"/>
      <c r="EB92" s="71"/>
      <c r="EC92" s="194"/>
      <c r="ED92" s="71"/>
      <c r="EE92" s="71"/>
      <c r="EF92" s="194"/>
      <c r="EG92" s="71"/>
      <c r="EH92" s="71"/>
      <c r="EI92" s="194"/>
      <c r="EJ92" s="71"/>
      <c r="EK92" s="71"/>
      <c r="EL92" s="194"/>
      <c r="EM92" s="71"/>
      <c r="EN92" s="71"/>
      <c r="EO92" s="194"/>
      <c r="EP92" s="71"/>
      <c r="EQ92" s="71"/>
      <c r="ER92" s="194"/>
      <c r="ES92" s="71"/>
      <c r="ET92" s="71"/>
      <c r="EU92" s="194"/>
      <c r="EV92" s="71"/>
      <c r="EW92" s="71"/>
      <c r="EX92" s="194"/>
      <c r="EY92" s="71"/>
      <c r="EZ92" s="71"/>
      <c r="FA92" s="194"/>
      <c r="FB92" s="71"/>
      <c r="FC92" s="71"/>
      <c r="FD92" s="194"/>
      <c r="FE92" s="71"/>
      <c r="FF92" s="71"/>
      <c r="FG92" s="194"/>
      <c r="FH92" s="71"/>
      <c r="FI92" s="71"/>
      <c r="FJ92" s="194"/>
      <c r="FK92" s="71"/>
      <c r="FL92" s="71"/>
      <c r="FM92" s="194"/>
      <c r="FN92" s="71"/>
      <c r="FO92" s="71"/>
      <c r="FP92" s="194"/>
      <c r="FQ92" s="71"/>
      <c r="FR92" s="71"/>
      <c r="FS92" s="194"/>
      <c r="FT92" s="71"/>
      <c r="FU92" s="71"/>
      <c r="FV92" s="194"/>
      <c r="FW92" s="71"/>
      <c r="FX92" s="71"/>
      <c r="FY92" s="194"/>
      <c r="FZ92" s="71"/>
      <c r="GA92" s="71"/>
      <c r="GB92" s="194"/>
      <c r="GC92" s="71"/>
      <c r="GD92" s="71"/>
      <c r="GE92" s="194"/>
      <c r="GF92" s="71"/>
      <c r="GG92" s="71"/>
      <c r="GH92" s="194"/>
      <c r="GI92" s="71"/>
      <c r="GJ92" s="71"/>
      <c r="GK92" s="194"/>
      <c r="GL92" s="71"/>
      <c r="GM92" s="71"/>
      <c r="GN92" s="194"/>
      <c r="GO92" s="71"/>
      <c r="GP92" s="71"/>
      <c r="GQ92" s="194"/>
    </row>
    <row r="93" spans="1:199" s="69" customFormat="1" ht="6.6" x14ac:dyDescent="0.15">
      <c r="A93" s="68"/>
      <c r="B93" s="68"/>
      <c r="C93" s="68"/>
      <c r="D93" s="68"/>
      <c r="E93" s="68"/>
      <c r="F93" s="120"/>
      <c r="G93" s="68"/>
      <c r="H93" s="68"/>
      <c r="I93" s="68"/>
      <c r="J93" s="68"/>
      <c r="K93" s="68"/>
      <c r="L93" s="68"/>
      <c r="M93" s="68"/>
      <c r="N93" s="68"/>
      <c r="O93" s="68"/>
      <c r="P93" s="68"/>
      <c r="Q93" s="68"/>
      <c r="R93" s="72"/>
      <c r="S93" s="71"/>
      <c r="T93" s="191"/>
      <c r="U93" s="358"/>
      <c r="V93" s="68"/>
      <c r="W93" s="71"/>
      <c r="X93" s="71"/>
      <c r="Y93" s="194"/>
      <c r="Z93" s="330"/>
      <c r="AA93" s="71"/>
      <c r="AB93" s="194"/>
      <c r="AC93" s="71"/>
      <c r="AD93" s="71"/>
      <c r="AE93" s="194"/>
      <c r="AF93" s="71"/>
      <c r="AG93" s="71"/>
      <c r="AH93" s="194"/>
      <c r="AI93" s="71"/>
      <c r="AJ93" s="71"/>
      <c r="AK93" s="194"/>
      <c r="AL93" s="71"/>
      <c r="AM93" s="71"/>
      <c r="AN93" s="194"/>
      <c r="AO93" s="71"/>
      <c r="AP93" s="71"/>
      <c r="AQ93" s="194"/>
      <c r="AR93" s="71"/>
      <c r="AS93" s="71"/>
      <c r="AT93" s="194"/>
      <c r="AU93" s="71"/>
      <c r="AV93" s="71"/>
      <c r="AW93" s="194"/>
      <c r="AX93" s="71"/>
      <c r="AY93" s="71"/>
      <c r="AZ93" s="194"/>
      <c r="BA93" s="71"/>
      <c r="BB93" s="71"/>
      <c r="BC93" s="194"/>
      <c r="BD93" s="71"/>
      <c r="BE93" s="71"/>
      <c r="BF93" s="194"/>
      <c r="BG93" s="71"/>
      <c r="BH93" s="71"/>
      <c r="BI93" s="194"/>
      <c r="BJ93" s="71"/>
      <c r="BK93" s="71"/>
      <c r="BL93" s="194"/>
      <c r="BM93" s="71"/>
      <c r="BN93" s="71"/>
      <c r="BO93" s="194"/>
      <c r="BP93" s="71"/>
      <c r="BQ93" s="71"/>
      <c r="BR93" s="194"/>
      <c r="BS93" s="71"/>
      <c r="BT93" s="71"/>
      <c r="BU93" s="194"/>
      <c r="BV93" s="71"/>
      <c r="BW93" s="71"/>
      <c r="BX93" s="194"/>
      <c r="BY93" s="71"/>
      <c r="BZ93" s="71"/>
      <c r="CA93" s="194"/>
      <c r="CB93" s="71"/>
      <c r="CC93" s="71"/>
      <c r="CD93" s="194"/>
      <c r="CE93" s="71"/>
      <c r="CF93" s="71"/>
      <c r="CG93" s="194"/>
      <c r="CH93" s="71"/>
      <c r="CI93" s="71"/>
      <c r="CJ93" s="194"/>
      <c r="CK93" s="71"/>
      <c r="CL93" s="71"/>
      <c r="CM93" s="194"/>
      <c r="CN93" s="71"/>
      <c r="CO93" s="71"/>
      <c r="CP93" s="194"/>
      <c r="CQ93" s="71"/>
      <c r="CR93" s="71"/>
      <c r="CS93" s="194"/>
      <c r="CT93" s="71"/>
      <c r="CU93" s="71"/>
      <c r="CV93" s="194"/>
      <c r="CW93" s="71"/>
      <c r="CX93" s="71"/>
      <c r="CY93" s="194"/>
      <c r="CZ93" s="71"/>
      <c r="DA93" s="71"/>
      <c r="DB93" s="194"/>
      <c r="DC93" s="71"/>
      <c r="DD93" s="71"/>
      <c r="DE93" s="194"/>
      <c r="DF93" s="71"/>
      <c r="DG93" s="71"/>
      <c r="DH93" s="194"/>
      <c r="DI93" s="71"/>
      <c r="DJ93" s="71"/>
      <c r="DK93" s="194"/>
      <c r="DL93" s="71"/>
      <c r="DM93" s="71"/>
      <c r="DN93" s="194"/>
      <c r="DO93" s="71"/>
      <c r="DP93" s="71"/>
      <c r="DQ93" s="194"/>
      <c r="DR93" s="71"/>
      <c r="DS93" s="71"/>
      <c r="DT93" s="194"/>
      <c r="DU93" s="71"/>
      <c r="DV93" s="71"/>
      <c r="DW93" s="194"/>
      <c r="DX93" s="71"/>
      <c r="DY93" s="71"/>
      <c r="DZ93" s="194"/>
      <c r="EA93" s="71"/>
      <c r="EB93" s="71"/>
      <c r="EC93" s="194"/>
      <c r="ED93" s="71"/>
      <c r="EE93" s="71"/>
      <c r="EF93" s="194"/>
      <c r="EG93" s="71"/>
      <c r="EH93" s="71"/>
      <c r="EI93" s="194"/>
      <c r="EJ93" s="71"/>
      <c r="EK93" s="71"/>
      <c r="EL93" s="194"/>
      <c r="EM93" s="71"/>
      <c r="EN93" s="71"/>
      <c r="EO93" s="194"/>
      <c r="EP93" s="71"/>
      <c r="EQ93" s="71"/>
      <c r="ER93" s="194"/>
      <c r="ES93" s="71"/>
      <c r="ET93" s="71"/>
      <c r="EU93" s="194"/>
      <c r="EV93" s="71"/>
      <c r="EW93" s="71"/>
      <c r="EX93" s="194"/>
      <c r="EY93" s="71"/>
      <c r="EZ93" s="71"/>
      <c r="FA93" s="194"/>
      <c r="FB93" s="71"/>
      <c r="FC93" s="71"/>
      <c r="FD93" s="194"/>
      <c r="FE93" s="71"/>
      <c r="FF93" s="71"/>
      <c r="FG93" s="194"/>
      <c r="FH93" s="71"/>
      <c r="FI93" s="71"/>
      <c r="FJ93" s="194"/>
      <c r="FK93" s="71"/>
      <c r="FL93" s="71"/>
      <c r="FM93" s="194"/>
      <c r="FN93" s="71"/>
      <c r="FO93" s="71"/>
      <c r="FP93" s="194"/>
      <c r="FQ93" s="71"/>
      <c r="FR93" s="71"/>
      <c r="FS93" s="194"/>
      <c r="FT93" s="71"/>
      <c r="FU93" s="71"/>
      <c r="FV93" s="194"/>
      <c r="FW93" s="71"/>
      <c r="FX93" s="71"/>
      <c r="FY93" s="194"/>
      <c r="FZ93" s="71"/>
      <c r="GA93" s="71"/>
      <c r="GB93" s="194"/>
      <c r="GC93" s="71"/>
      <c r="GD93" s="71"/>
      <c r="GE93" s="194"/>
      <c r="GF93" s="71"/>
      <c r="GG93" s="71"/>
      <c r="GH93" s="194"/>
      <c r="GI93" s="71"/>
      <c r="GJ93" s="71"/>
      <c r="GK93" s="194"/>
      <c r="GL93" s="71"/>
      <c r="GM93" s="71"/>
      <c r="GN93" s="194"/>
      <c r="GO93" s="71"/>
      <c r="GP93" s="71"/>
      <c r="GQ93" s="194"/>
    </row>
    <row r="94" spans="1:199" s="7" customFormat="1" x14ac:dyDescent="0.25">
      <c r="A94" s="85"/>
      <c r="B94" s="85"/>
      <c r="C94" s="85"/>
      <c r="D94" s="85" t="s">
        <v>225</v>
      </c>
      <c r="E94" s="85"/>
      <c r="F94" s="100">
        <v>0</v>
      </c>
      <c r="G94" s="86" t="s">
        <v>92</v>
      </c>
      <c r="H94" s="86"/>
      <c r="I94" s="86"/>
      <c r="J94" s="87" t="s">
        <v>273</v>
      </c>
      <c r="K94" s="85"/>
      <c r="L94" s="85"/>
      <c r="M94" s="85"/>
      <c r="N94" s="85"/>
      <c r="O94" s="85"/>
      <c r="P94" s="85"/>
      <c r="Q94" s="85"/>
      <c r="R94" s="88">
        <v>5979.7676763669351</v>
      </c>
      <c r="S94" s="89">
        <v>375.36628999999999</v>
      </c>
      <c r="T94" s="276">
        <v>-0.93722727866443512</v>
      </c>
      <c r="U94" s="380"/>
      <c r="V94" s="85"/>
      <c r="W94" s="89">
        <v>43.112903225806448</v>
      </c>
      <c r="X94" s="89">
        <v>0</v>
      </c>
      <c r="Y94" s="279">
        <v>-1</v>
      </c>
      <c r="Z94" s="347">
        <v>100.59677419354838</v>
      </c>
      <c r="AA94" s="89">
        <v>0</v>
      </c>
      <c r="AB94" s="279">
        <v>-1</v>
      </c>
      <c r="AC94" s="89">
        <v>98.48648385483871</v>
      </c>
      <c r="AD94" s="89">
        <v>0</v>
      </c>
      <c r="AE94" s="279">
        <v>-1</v>
      </c>
      <c r="AF94" s="89">
        <v>93.562473064516112</v>
      </c>
      <c r="AG94" s="89">
        <v>0</v>
      </c>
      <c r="AH94" s="279">
        <v>-1</v>
      </c>
      <c r="AI94" s="89">
        <v>93.562473064516112</v>
      </c>
      <c r="AJ94" s="89">
        <v>0</v>
      </c>
      <c r="AK94" s="279">
        <v>-1</v>
      </c>
      <c r="AL94" s="89">
        <v>93.562473064516112</v>
      </c>
      <c r="AM94" s="89">
        <v>0</v>
      </c>
      <c r="AN94" s="279">
        <v>-1</v>
      </c>
      <c r="AO94" s="89">
        <v>93.562473064516112</v>
      </c>
      <c r="AP94" s="89">
        <v>0</v>
      </c>
      <c r="AQ94" s="279">
        <v>-1</v>
      </c>
      <c r="AR94" s="89">
        <v>108.7094021797235</v>
      </c>
      <c r="AS94" s="89">
        <v>0</v>
      </c>
      <c r="AT94" s="279">
        <v>-1</v>
      </c>
      <c r="AU94" s="89">
        <v>110.94419500000001</v>
      </c>
      <c r="AV94" s="89">
        <v>0</v>
      </c>
      <c r="AW94" s="279">
        <v>-1</v>
      </c>
      <c r="AX94" s="89">
        <v>161.43039708709676</v>
      </c>
      <c r="AY94" s="89">
        <v>0</v>
      </c>
      <c r="AZ94" s="279">
        <v>-1</v>
      </c>
      <c r="BA94" s="89">
        <v>161.43039708709676</v>
      </c>
      <c r="BB94" s="89">
        <v>0</v>
      </c>
      <c r="BC94" s="279">
        <v>-1</v>
      </c>
      <c r="BD94" s="89">
        <v>165.57857083640556</v>
      </c>
      <c r="BE94" s="89">
        <v>0</v>
      </c>
      <c r="BF94" s="279">
        <v>-1</v>
      </c>
      <c r="BG94" s="89">
        <v>166.96341999354843</v>
      </c>
      <c r="BH94" s="89">
        <v>0</v>
      </c>
      <c r="BI94" s="279">
        <v>-1</v>
      </c>
      <c r="BJ94" s="89">
        <v>130.90184707419357</v>
      </c>
      <c r="BK94" s="89">
        <v>0</v>
      </c>
      <c r="BL94" s="279">
        <v>-1</v>
      </c>
      <c r="BM94" s="89">
        <v>116.47721790645164</v>
      </c>
      <c r="BN94" s="89">
        <v>0</v>
      </c>
      <c r="BO94" s="279">
        <v>-1</v>
      </c>
      <c r="BP94" s="89">
        <v>117.45866867419355</v>
      </c>
      <c r="BQ94" s="89">
        <v>0</v>
      </c>
      <c r="BR94" s="279">
        <v>-1</v>
      </c>
      <c r="BS94" s="89">
        <v>118.44981357096775</v>
      </c>
      <c r="BT94" s="89">
        <v>0</v>
      </c>
      <c r="BU94" s="279">
        <v>-1</v>
      </c>
      <c r="BV94" s="89">
        <v>118.44981357096775</v>
      </c>
      <c r="BW94" s="89">
        <v>30.148000000000003</v>
      </c>
      <c r="BX94" s="279">
        <v>-0.74547870451533294</v>
      </c>
      <c r="BY94" s="89">
        <v>118.44981357096775</v>
      </c>
      <c r="BZ94" s="89">
        <v>90.873999999999995</v>
      </c>
      <c r="CA94" s="279">
        <v>-0.23280588410927336</v>
      </c>
      <c r="CB94" s="89">
        <v>117.77599459354839</v>
      </c>
      <c r="CC94" s="89">
        <v>114.395</v>
      </c>
      <c r="CD94" s="279">
        <v>-2.8706992500605894E-2</v>
      </c>
      <c r="CE94" s="89">
        <v>112.60563590951611</v>
      </c>
      <c r="CF94" s="89">
        <v>105.834</v>
      </c>
      <c r="CG94" s="279">
        <v>-6.0135852480398343E-2</v>
      </c>
      <c r="CH94" s="89">
        <v>112.60563590951611</v>
      </c>
      <c r="CI94" s="89">
        <v>34.115290000000002</v>
      </c>
      <c r="CJ94" s="279">
        <v>-0.6970374553240547</v>
      </c>
      <c r="CK94" s="89">
        <v>112.60563590951611</v>
      </c>
      <c r="CL94" s="89">
        <v>0</v>
      </c>
      <c r="CM94" s="279">
        <v>-1</v>
      </c>
      <c r="CN94" s="89">
        <v>112.60563590951611</v>
      </c>
      <c r="CO94" s="89">
        <v>0</v>
      </c>
      <c r="CP94" s="279">
        <v>-1</v>
      </c>
      <c r="CQ94" s="89">
        <v>111.38977789919355</v>
      </c>
      <c r="CR94" s="89">
        <v>0</v>
      </c>
      <c r="CS94" s="279">
        <v>-1</v>
      </c>
      <c r="CT94" s="89">
        <v>110.98579451844085</v>
      </c>
      <c r="CU94" s="89">
        <v>0</v>
      </c>
      <c r="CV94" s="279">
        <v>-1</v>
      </c>
      <c r="CW94" s="89">
        <v>110.98579451844085</v>
      </c>
      <c r="CX94" s="89">
        <v>0</v>
      </c>
      <c r="CY94" s="279">
        <v>-1</v>
      </c>
      <c r="CZ94" s="89">
        <v>110.98579451844085</v>
      </c>
      <c r="DA94" s="89">
        <v>0</v>
      </c>
      <c r="DB94" s="279">
        <v>-1</v>
      </c>
      <c r="DC94" s="89">
        <v>109.76419000419355</v>
      </c>
      <c r="DD94" s="89">
        <v>0</v>
      </c>
      <c r="DE94" s="279">
        <v>-1</v>
      </c>
      <c r="DF94" s="89">
        <v>106.24430656451612</v>
      </c>
      <c r="DG94" s="89">
        <v>0</v>
      </c>
      <c r="DH94" s="279">
        <v>-1</v>
      </c>
      <c r="DI94" s="89">
        <v>106.24430656451612</v>
      </c>
      <c r="DJ94" s="89">
        <v>0</v>
      </c>
      <c r="DK94" s="279">
        <v>-1</v>
      </c>
      <c r="DL94" s="89">
        <v>106.24430656451612</v>
      </c>
      <c r="DM94" s="89">
        <v>0</v>
      </c>
      <c r="DN94" s="279">
        <v>-1</v>
      </c>
      <c r="DO94" s="89">
        <v>106.06875459677418</v>
      </c>
      <c r="DP94" s="89">
        <v>0</v>
      </c>
      <c r="DQ94" s="279">
        <v>-1</v>
      </c>
      <c r="DR94" s="89">
        <v>107.46255570967743</v>
      </c>
      <c r="DS94" s="89">
        <v>0</v>
      </c>
      <c r="DT94" s="279">
        <v>-1</v>
      </c>
      <c r="DU94" s="89">
        <v>108.79205569354839</v>
      </c>
      <c r="DV94" s="89">
        <v>0</v>
      </c>
      <c r="DW94" s="279">
        <v>-1</v>
      </c>
      <c r="DX94" s="89">
        <v>108.79205569354839</v>
      </c>
      <c r="DY94" s="89">
        <v>0</v>
      </c>
      <c r="DZ94" s="279">
        <v>-1</v>
      </c>
      <c r="EA94" s="89">
        <v>108.79205569354839</v>
      </c>
      <c r="EB94" s="89">
        <v>0</v>
      </c>
      <c r="EC94" s="279">
        <v>-1</v>
      </c>
      <c r="ED94" s="89">
        <v>113.4292133172043</v>
      </c>
      <c r="EE94" s="89">
        <v>0</v>
      </c>
      <c r="EF94" s="279">
        <v>-1</v>
      </c>
      <c r="EG94" s="89">
        <v>116.39005376344086</v>
      </c>
      <c r="EH94" s="89">
        <v>0</v>
      </c>
      <c r="EI94" s="279">
        <v>-1</v>
      </c>
      <c r="EJ94" s="89">
        <v>116.39005376344086</v>
      </c>
      <c r="EK94" s="89">
        <v>0</v>
      </c>
      <c r="EL94" s="279">
        <v>-1</v>
      </c>
      <c r="EM94" s="89">
        <v>116.39005376344086</v>
      </c>
      <c r="EN94" s="89">
        <v>0</v>
      </c>
      <c r="EO94" s="279">
        <v>-1</v>
      </c>
      <c r="EP94" s="89">
        <v>115.25937841505376</v>
      </c>
      <c r="EQ94" s="89">
        <v>0</v>
      </c>
      <c r="ER94" s="279">
        <v>-1</v>
      </c>
      <c r="ES94" s="89">
        <v>113.93043385161289</v>
      </c>
      <c r="ET94" s="89">
        <v>0</v>
      </c>
      <c r="EU94" s="279">
        <v>-1</v>
      </c>
      <c r="EV94" s="89">
        <v>113.93043385161289</v>
      </c>
      <c r="EW94" s="89">
        <v>0</v>
      </c>
      <c r="EX94" s="279">
        <v>-1</v>
      </c>
      <c r="EY94" s="89">
        <v>113.93043385161289</v>
      </c>
      <c r="EZ94" s="89">
        <v>0</v>
      </c>
      <c r="FA94" s="279">
        <v>-1</v>
      </c>
      <c r="FB94" s="89">
        <v>113.93043385161289</v>
      </c>
      <c r="FC94" s="89">
        <v>0</v>
      </c>
      <c r="FD94" s="279">
        <v>-1</v>
      </c>
      <c r="FE94" s="89">
        <v>114.40959836344086</v>
      </c>
      <c r="FF94" s="89">
        <v>0</v>
      </c>
      <c r="FG94" s="279">
        <v>-1</v>
      </c>
      <c r="FH94" s="89">
        <v>114.40959836344085</v>
      </c>
      <c r="FI94" s="89">
        <v>0</v>
      </c>
      <c r="FJ94" s="279">
        <v>-1</v>
      </c>
      <c r="FK94" s="89">
        <v>114.40959836344085</v>
      </c>
      <c r="FL94" s="89">
        <v>0</v>
      </c>
      <c r="FM94" s="279">
        <v>-1</v>
      </c>
      <c r="FN94" s="89">
        <v>114.40959836344085</v>
      </c>
      <c r="FO94" s="89">
        <v>0</v>
      </c>
      <c r="FP94" s="279">
        <v>-1</v>
      </c>
      <c r="FQ94" s="89">
        <v>111.12735942607527</v>
      </c>
      <c r="FR94" s="89">
        <v>0</v>
      </c>
      <c r="FS94" s="279">
        <v>-1</v>
      </c>
      <c r="FT94" s="89">
        <v>107.78923061854839</v>
      </c>
      <c r="FU94" s="89">
        <v>0</v>
      </c>
      <c r="FV94" s="279">
        <v>-1</v>
      </c>
      <c r="FW94" s="89">
        <v>76.99230758467742</v>
      </c>
      <c r="FX94" s="89">
        <v>0</v>
      </c>
      <c r="FY94" s="279">
        <v>-1</v>
      </c>
      <c r="FZ94" s="89">
        <v>0</v>
      </c>
      <c r="GA94" s="89">
        <v>0</v>
      </c>
      <c r="GB94" s="279">
        <v>0</v>
      </c>
      <c r="GC94" s="89">
        <v>0</v>
      </c>
      <c r="GD94" s="89">
        <v>0</v>
      </c>
      <c r="GE94" s="279">
        <v>0</v>
      </c>
      <c r="GF94" s="89">
        <v>0</v>
      </c>
      <c r="GG94" s="89">
        <v>0</v>
      </c>
      <c r="GH94" s="279">
        <v>0</v>
      </c>
      <c r="GI94" s="89">
        <v>0</v>
      </c>
      <c r="GJ94" s="89">
        <v>0</v>
      </c>
      <c r="GK94" s="279">
        <v>0</v>
      </c>
      <c r="GL94" s="89">
        <v>0</v>
      </c>
      <c r="GM94" s="89">
        <v>0</v>
      </c>
      <c r="GN94" s="279">
        <v>0</v>
      </c>
      <c r="GO94" s="89">
        <v>0</v>
      </c>
      <c r="GP94" s="89">
        <v>0</v>
      </c>
      <c r="GQ94" s="279">
        <v>0</v>
      </c>
    </row>
    <row r="95" spans="1:199" s="36" customFormat="1" ht="10.199999999999999" x14ac:dyDescent="0.2">
      <c r="A95" s="29"/>
      <c r="B95" s="29"/>
      <c r="C95" s="29"/>
      <c r="D95" s="29"/>
      <c r="E95" s="29"/>
      <c r="F95" s="130">
        <v>1</v>
      </c>
      <c r="G95" s="131" t="s">
        <v>93</v>
      </c>
      <c r="H95" s="29"/>
      <c r="I95" s="29"/>
      <c r="J95" s="29" t="s">
        <v>273</v>
      </c>
      <c r="K95" s="29"/>
      <c r="L95" s="29"/>
      <c r="M95" s="29"/>
      <c r="N95" s="29"/>
      <c r="O95" s="29"/>
      <c r="P95" s="29"/>
      <c r="Q95" s="29"/>
      <c r="R95" s="35">
        <v>194.00806451612902</v>
      </c>
      <c r="S95" s="35">
        <v>42</v>
      </c>
      <c r="T95" s="258">
        <v>-0.78351415388452428</v>
      </c>
      <c r="U95" s="381"/>
      <c r="V95" s="29"/>
      <c r="W95" s="35">
        <v>38.801612903225802</v>
      </c>
      <c r="X95" s="35">
        <v>0</v>
      </c>
      <c r="Y95" s="261">
        <v>-1</v>
      </c>
      <c r="Z95" s="348">
        <v>90.537096774193557</v>
      </c>
      <c r="AA95" s="35">
        <v>0</v>
      </c>
      <c r="AB95" s="261">
        <v>-1</v>
      </c>
      <c r="AC95" s="35">
        <v>64.66935483870968</v>
      </c>
      <c r="AD95" s="35">
        <v>0</v>
      </c>
      <c r="AE95" s="261">
        <v>-1</v>
      </c>
      <c r="AF95" s="35">
        <v>0</v>
      </c>
      <c r="AG95" s="35">
        <v>0</v>
      </c>
      <c r="AH95" s="261">
        <v>0</v>
      </c>
      <c r="AI95" s="35">
        <v>0</v>
      </c>
      <c r="AJ95" s="35">
        <v>0</v>
      </c>
      <c r="AK95" s="261">
        <v>0</v>
      </c>
      <c r="AL95" s="35">
        <v>0</v>
      </c>
      <c r="AM95" s="35">
        <v>0</v>
      </c>
      <c r="AN95" s="261">
        <v>0</v>
      </c>
      <c r="AO95" s="35">
        <v>0</v>
      </c>
      <c r="AP95" s="35">
        <v>0</v>
      </c>
      <c r="AQ95" s="261">
        <v>0</v>
      </c>
      <c r="AR95" s="35">
        <v>0</v>
      </c>
      <c r="AS95" s="35">
        <v>0</v>
      </c>
      <c r="AT95" s="261">
        <v>0</v>
      </c>
      <c r="AU95" s="35">
        <v>0</v>
      </c>
      <c r="AV95" s="35">
        <v>0</v>
      </c>
      <c r="AW95" s="261">
        <v>0</v>
      </c>
      <c r="AX95" s="35">
        <v>0</v>
      </c>
      <c r="AY95" s="35">
        <v>0</v>
      </c>
      <c r="AZ95" s="261">
        <v>0</v>
      </c>
      <c r="BA95" s="35">
        <v>0</v>
      </c>
      <c r="BB95" s="35">
        <v>0</v>
      </c>
      <c r="BC95" s="261">
        <v>0</v>
      </c>
      <c r="BD95" s="35">
        <v>0</v>
      </c>
      <c r="BE95" s="35">
        <v>0</v>
      </c>
      <c r="BF95" s="261">
        <v>0</v>
      </c>
      <c r="BG95" s="35">
        <v>0</v>
      </c>
      <c r="BH95" s="35">
        <v>0</v>
      </c>
      <c r="BI95" s="261">
        <v>0</v>
      </c>
      <c r="BJ95" s="35">
        <v>0</v>
      </c>
      <c r="BK95" s="35">
        <v>0</v>
      </c>
      <c r="BL95" s="261">
        <v>0</v>
      </c>
      <c r="BM95" s="35">
        <v>0</v>
      </c>
      <c r="BN95" s="35">
        <v>0</v>
      </c>
      <c r="BO95" s="261">
        <v>0</v>
      </c>
      <c r="BP95" s="35">
        <v>0</v>
      </c>
      <c r="BQ95" s="35">
        <v>0</v>
      </c>
      <c r="BR95" s="261">
        <v>0</v>
      </c>
      <c r="BS95" s="35">
        <v>0</v>
      </c>
      <c r="BT95" s="35">
        <v>0</v>
      </c>
      <c r="BU95" s="261">
        <v>0</v>
      </c>
      <c r="BV95" s="35">
        <v>0</v>
      </c>
      <c r="BW95" s="35">
        <v>2</v>
      </c>
      <c r="BX95" s="261">
        <v>0</v>
      </c>
      <c r="BY95" s="35">
        <v>0</v>
      </c>
      <c r="BZ95" s="35">
        <v>10</v>
      </c>
      <c r="CA95" s="261">
        <v>0</v>
      </c>
      <c r="CB95" s="35">
        <v>0</v>
      </c>
      <c r="CC95" s="35">
        <v>14</v>
      </c>
      <c r="CD95" s="261">
        <v>0</v>
      </c>
      <c r="CE95" s="35">
        <v>0</v>
      </c>
      <c r="CF95" s="35">
        <v>14</v>
      </c>
      <c r="CG95" s="261">
        <v>0</v>
      </c>
      <c r="CH95" s="35">
        <v>0</v>
      </c>
      <c r="CI95" s="35">
        <v>2</v>
      </c>
      <c r="CJ95" s="261">
        <v>0</v>
      </c>
      <c r="CK95" s="35">
        <v>0</v>
      </c>
      <c r="CL95" s="35">
        <v>0</v>
      </c>
      <c r="CM95" s="261">
        <v>0</v>
      </c>
      <c r="CN95" s="35">
        <v>0</v>
      </c>
      <c r="CO95" s="35">
        <v>0</v>
      </c>
      <c r="CP95" s="261">
        <v>0</v>
      </c>
      <c r="CQ95" s="35">
        <v>0</v>
      </c>
      <c r="CR95" s="35">
        <v>0</v>
      </c>
      <c r="CS95" s="261">
        <v>0</v>
      </c>
      <c r="CT95" s="35">
        <v>0</v>
      </c>
      <c r="CU95" s="35">
        <v>0</v>
      </c>
      <c r="CV95" s="261">
        <v>0</v>
      </c>
      <c r="CW95" s="35">
        <v>0</v>
      </c>
      <c r="CX95" s="35">
        <v>0</v>
      </c>
      <c r="CY95" s="261">
        <v>0</v>
      </c>
      <c r="CZ95" s="35">
        <v>0</v>
      </c>
      <c r="DA95" s="35">
        <v>0</v>
      </c>
      <c r="DB95" s="261">
        <v>0</v>
      </c>
      <c r="DC95" s="35">
        <v>0</v>
      </c>
      <c r="DD95" s="35">
        <v>0</v>
      </c>
      <c r="DE95" s="261">
        <v>0</v>
      </c>
      <c r="DF95" s="35">
        <v>0</v>
      </c>
      <c r="DG95" s="35">
        <v>0</v>
      </c>
      <c r="DH95" s="261">
        <v>0</v>
      </c>
      <c r="DI95" s="35">
        <v>0</v>
      </c>
      <c r="DJ95" s="35">
        <v>0</v>
      </c>
      <c r="DK95" s="261">
        <v>0</v>
      </c>
      <c r="DL95" s="35">
        <v>0</v>
      </c>
      <c r="DM95" s="35">
        <v>0</v>
      </c>
      <c r="DN95" s="261">
        <v>0</v>
      </c>
      <c r="DO95" s="35">
        <v>0</v>
      </c>
      <c r="DP95" s="35">
        <v>0</v>
      </c>
      <c r="DQ95" s="261">
        <v>0</v>
      </c>
      <c r="DR95" s="35">
        <v>0</v>
      </c>
      <c r="DS95" s="35">
        <v>0</v>
      </c>
      <c r="DT95" s="261">
        <v>0</v>
      </c>
      <c r="DU95" s="35">
        <v>0</v>
      </c>
      <c r="DV95" s="35">
        <v>0</v>
      </c>
      <c r="DW95" s="261">
        <v>0</v>
      </c>
      <c r="DX95" s="35">
        <v>0</v>
      </c>
      <c r="DY95" s="35">
        <v>0</v>
      </c>
      <c r="DZ95" s="261">
        <v>0</v>
      </c>
      <c r="EA95" s="35">
        <v>0</v>
      </c>
      <c r="EB95" s="35">
        <v>0</v>
      </c>
      <c r="EC95" s="261">
        <v>0</v>
      </c>
      <c r="ED95" s="35">
        <v>0</v>
      </c>
      <c r="EE95" s="35">
        <v>0</v>
      </c>
      <c r="EF95" s="261">
        <v>0</v>
      </c>
      <c r="EG95" s="35">
        <v>0</v>
      </c>
      <c r="EH95" s="35">
        <v>0</v>
      </c>
      <c r="EI95" s="261">
        <v>0</v>
      </c>
      <c r="EJ95" s="35">
        <v>0</v>
      </c>
      <c r="EK95" s="35">
        <v>0</v>
      </c>
      <c r="EL95" s="261">
        <v>0</v>
      </c>
      <c r="EM95" s="35">
        <v>0</v>
      </c>
      <c r="EN95" s="35">
        <v>0</v>
      </c>
      <c r="EO95" s="261">
        <v>0</v>
      </c>
      <c r="EP95" s="35">
        <v>0</v>
      </c>
      <c r="EQ95" s="35">
        <v>0</v>
      </c>
      <c r="ER95" s="261">
        <v>0</v>
      </c>
      <c r="ES95" s="35">
        <v>0</v>
      </c>
      <c r="ET95" s="35">
        <v>0</v>
      </c>
      <c r="EU95" s="261">
        <v>0</v>
      </c>
      <c r="EV95" s="35">
        <v>0</v>
      </c>
      <c r="EW95" s="35">
        <v>0</v>
      </c>
      <c r="EX95" s="261">
        <v>0</v>
      </c>
      <c r="EY95" s="35">
        <v>0</v>
      </c>
      <c r="EZ95" s="35">
        <v>0</v>
      </c>
      <c r="FA95" s="261">
        <v>0</v>
      </c>
      <c r="FB95" s="35">
        <v>0</v>
      </c>
      <c r="FC95" s="35">
        <v>0</v>
      </c>
      <c r="FD95" s="261">
        <v>0</v>
      </c>
      <c r="FE95" s="35">
        <v>0</v>
      </c>
      <c r="FF95" s="35">
        <v>0</v>
      </c>
      <c r="FG95" s="261">
        <v>0</v>
      </c>
      <c r="FH95" s="35">
        <v>0</v>
      </c>
      <c r="FI95" s="35">
        <v>0</v>
      </c>
      <c r="FJ95" s="261">
        <v>0</v>
      </c>
      <c r="FK95" s="35">
        <v>0</v>
      </c>
      <c r="FL95" s="35">
        <v>0</v>
      </c>
      <c r="FM95" s="261">
        <v>0</v>
      </c>
      <c r="FN95" s="35">
        <v>0</v>
      </c>
      <c r="FO95" s="35">
        <v>0</v>
      </c>
      <c r="FP95" s="261">
        <v>0</v>
      </c>
      <c r="FQ95" s="35">
        <v>0</v>
      </c>
      <c r="FR95" s="35">
        <v>0</v>
      </c>
      <c r="FS95" s="261">
        <v>0</v>
      </c>
      <c r="FT95" s="35">
        <v>0</v>
      </c>
      <c r="FU95" s="35">
        <v>0</v>
      </c>
      <c r="FV95" s="261">
        <v>0</v>
      </c>
      <c r="FW95" s="35">
        <v>0</v>
      </c>
      <c r="FX95" s="35">
        <v>0</v>
      </c>
      <c r="FY95" s="261">
        <v>0</v>
      </c>
      <c r="FZ95" s="35">
        <v>1</v>
      </c>
      <c r="GA95" s="35">
        <v>1</v>
      </c>
      <c r="GB95" s="261">
        <v>0</v>
      </c>
      <c r="GC95" s="35">
        <v>1</v>
      </c>
      <c r="GD95" s="35">
        <v>1</v>
      </c>
      <c r="GE95" s="261">
        <v>0</v>
      </c>
      <c r="GF95" s="35">
        <v>1</v>
      </c>
      <c r="GG95" s="35">
        <v>1</v>
      </c>
      <c r="GH95" s="261">
        <v>0</v>
      </c>
      <c r="GI95" s="35">
        <v>1</v>
      </c>
      <c r="GJ95" s="35">
        <v>1</v>
      </c>
      <c r="GK95" s="261">
        <v>0</v>
      </c>
      <c r="GL95" s="35">
        <v>1</v>
      </c>
      <c r="GM95" s="35">
        <v>1</v>
      </c>
      <c r="GN95" s="261">
        <v>0</v>
      </c>
      <c r="GO95" s="35">
        <v>1</v>
      </c>
      <c r="GP95" s="35">
        <v>1</v>
      </c>
      <c r="GQ95" s="261">
        <v>0</v>
      </c>
    </row>
    <row r="96" spans="1:199" s="36" customFormat="1" ht="10.199999999999999" x14ac:dyDescent="0.2">
      <c r="A96" s="29"/>
      <c r="B96" s="29"/>
      <c r="C96" s="29"/>
      <c r="D96" s="29"/>
      <c r="E96" s="29"/>
      <c r="F96" s="130">
        <v>1</v>
      </c>
      <c r="G96" s="131" t="s">
        <v>94</v>
      </c>
      <c r="H96" s="29"/>
      <c r="I96" s="29"/>
      <c r="J96" s="29" t="s">
        <v>273</v>
      </c>
      <c r="K96" s="29"/>
      <c r="L96" s="29"/>
      <c r="M96" s="29"/>
      <c r="N96" s="29"/>
      <c r="O96" s="29"/>
      <c r="P96" s="29"/>
      <c r="Q96" s="29"/>
      <c r="R96" s="35">
        <v>20.119354838709668</v>
      </c>
      <c r="S96" s="35">
        <v>113.39999999999999</v>
      </c>
      <c r="T96" s="258">
        <v>4.6363636363636385</v>
      </c>
      <c r="U96" s="381"/>
      <c r="V96" s="29"/>
      <c r="W96" s="35">
        <v>4.3112903225806436</v>
      </c>
      <c r="X96" s="35">
        <v>0</v>
      </c>
      <c r="Y96" s="261">
        <v>-1</v>
      </c>
      <c r="Z96" s="348">
        <v>10.059677419354834</v>
      </c>
      <c r="AA96" s="35">
        <v>0</v>
      </c>
      <c r="AB96" s="261">
        <v>-1</v>
      </c>
      <c r="AC96" s="35">
        <v>5.7483870967741915</v>
      </c>
      <c r="AD96" s="35">
        <v>0</v>
      </c>
      <c r="AE96" s="261">
        <v>-1</v>
      </c>
      <c r="AF96" s="35">
        <v>0</v>
      </c>
      <c r="AG96" s="35">
        <v>0</v>
      </c>
      <c r="AH96" s="261">
        <v>0</v>
      </c>
      <c r="AI96" s="35">
        <v>0</v>
      </c>
      <c r="AJ96" s="35">
        <v>0</v>
      </c>
      <c r="AK96" s="261">
        <v>0</v>
      </c>
      <c r="AL96" s="35">
        <v>0</v>
      </c>
      <c r="AM96" s="35">
        <v>0</v>
      </c>
      <c r="AN96" s="261">
        <v>0</v>
      </c>
      <c r="AO96" s="35">
        <v>0</v>
      </c>
      <c r="AP96" s="35">
        <v>0</v>
      </c>
      <c r="AQ96" s="261">
        <v>0</v>
      </c>
      <c r="AR96" s="35">
        <v>0</v>
      </c>
      <c r="AS96" s="35">
        <v>0</v>
      </c>
      <c r="AT96" s="261">
        <v>0</v>
      </c>
      <c r="AU96" s="35">
        <v>0</v>
      </c>
      <c r="AV96" s="35">
        <v>0</v>
      </c>
      <c r="AW96" s="261">
        <v>0</v>
      </c>
      <c r="AX96" s="35">
        <v>0</v>
      </c>
      <c r="AY96" s="35">
        <v>0</v>
      </c>
      <c r="AZ96" s="261">
        <v>0</v>
      </c>
      <c r="BA96" s="35">
        <v>0</v>
      </c>
      <c r="BB96" s="35">
        <v>0</v>
      </c>
      <c r="BC96" s="261">
        <v>0</v>
      </c>
      <c r="BD96" s="35">
        <v>0</v>
      </c>
      <c r="BE96" s="35">
        <v>0</v>
      </c>
      <c r="BF96" s="261">
        <v>0</v>
      </c>
      <c r="BG96" s="35">
        <v>0</v>
      </c>
      <c r="BH96" s="35">
        <v>0</v>
      </c>
      <c r="BI96" s="261">
        <v>0</v>
      </c>
      <c r="BJ96" s="35">
        <v>0</v>
      </c>
      <c r="BK96" s="35">
        <v>0</v>
      </c>
      <c r="BL96" s="261">
        <v>0</v>
      </c>
      <c r="BM96" s="35">
        <v>0</v>
      </c>
      <c r="BN96" s="35">
        <v>0</v>
      </c>
      <c r="BO96" s="261">
        <v>0</v>
      </c>
      <c r="BP96" s="35">
        <v>0</v>
      </c>
      <c r="BQ96" s="35">
        <v>0</v>
      </c>
      <c r="BR96" s="261">
        <v>0</v>
      </c>
      <c r="BS96" s="35">
        <v>0</v>
      </c>
      <c r="BT96" s="35">
        <v>0</v>
      </c>
      <c r="BU96" s="261">
        <v>0</v>
      </c>
      <c r="BV96" s="35">
        <v>0</v>
      </c>
      <c r="BW96" s="35">
        <v>5.4</v>
      </c>
      <c r="BX96" s="261">
        <v>0</v>
      </c>
      <c r="BY96" s="35">
        <v>0</v>
      </c>
      <c r="BZ96" s="35">
        <v>21.6</v>
      </c>
      <c r="CA96" s="261">
        <v>0</v>
      </c>
      <c r="CB96" s="35">
        <v>0</v>
      </c>
      <c r="CC96" s="35">
        <v>43.2</v>
      </c>
      <c r="CD96" s="261">
        <v>0</v>
      </c>
      <c r="CE96" s="35">
        <v>0</v>
      </c>
      <c r="CF96" s="35">
        <v>32.4</v>
      </c>
      <c r="CG96" s="261">
        <v>0</v>
      </c>
      <c r="CH96" s="35">
        <v>0</v>
      </c>
      <c r="CI96" s="35">
        <v>10.8</v>
      </c>
      <c r="CJ96" s="261">
        <v>0</v>
      </c>
      <c r="CK96" s="35">
        <v>0</v>
      </c>
      <c r="CL96" s="35">
        <v>0</v>
      </c>
      <c r="CM96" s="261">
        <v>0</v>
      </c>
      <c r="CN96" s="35">
        <v>0</v>
      </c>
      <c r="CO96" s="35">
        <v>0</v>
      </c>
      <c r="CP96" s="261">
        <v>0</v>
      </c>
      <c r="CQ96" s="35">
        <v>0</v>
      </c>
      <c r="CR96" s="35">
        <v>0</v>
      </c>
      <c r="CS96" s="261">
        <v>0</v>
      </c>
      <c r="CT96" s="35">
        <v>0</v>
      </c>
      <c r="CU96" s="35">
        <v>0</v>
      </c>
      <c r="CV96" s="261">
        <v>0</v>
      </c>
      <c r="CW96" s="35">
        <v>0</v>
      </c>
      <c r="CX96" s="35">
        <v>0</v>
      </c>
      <c r="CY96" s="261">
        <v>0</v>
      </c>
      <c r="CZ96" s="35">
        <v>0</v>
      </c>
      <c r="DA96" s="35">
        <v>0</v>
      </c>
      <c r="DB96" s="261">
        <v>0</v>
      </c>
      <c r="DC96" s="35">
        <v>0</v>
      </c>
      <c r="DD96" s="35">
        <v>0</v>
      </c>
      <c r="DE96" s="261">
        <v>0</v>
      </c>
      <c r="DF96" s="35">
        <v>0</v>
      </c>
      <c r="DG96" s="35">
        <v>0</v>
      </c>
      <c r="DH96" s="261">
        <v>0</v>
      </c>
      <c r="DI96" s="35">
        <v>0</v>
      </c>
      <c r="DJ96" s="35">
        <v>0</v>
      </c>
      <c r="DK96" s="261">
        <v>0</v>
      </c>
      <c r="DL96" s="35">
        <v>0</v>
      </c>
      <c r="DM96" s="35">
        <v>0</v>
      </c>
      <c r="DN96" s="261">
        <v>0</v>
      </c>
      <c r="DO96" s="35">
        <v>0</v>
      </c>
      <c r="DP96" s="35">
        <v>0</v>
      </c>
      <c r="DQ96" s="261">
        <v>0</v>
      </c>
      <c r="DR96" s="35">
        <v>0</v>
      </c>
      <c r="DS96" s="35">
        <v>0</v>
      </c>
      <c r="DT96" s="261">
        <v>0</v>
      </c>
      <c r="DU96" s="35">
        <v>0</v>
      </c>
      <c r="DV96" s="35">
        <v>0</v>
      </c>
      <c r="DW96" s="261">
        <v>0</v>
      </c>
      <c r="DX96" s="35">
        <v>0</v>
      </c>
      <c r="DY96" s="35">
        <v>0</v>
      </c>
      <c r="DZ96" s="261">
        <v>0</v>
      </c>
      <c r="EA96" s="35">
        <v>0</v>
      </c>
      <c r="EB96" s="35">
        <v>0</v>
      </c>
      <c r="EC96" s="261">
        <v>0</v>
      </c>
      <c r="ED96" s="35">
        <v>0</v>
      </c>
      <c r="EE96" s="35">
        <v>0</v>
      </c>
      <c r="EF96" s="261">
        <v>0</v>
      </c>
      <c r="EG96" s="35">
        <v>0</v>
      </c>
      <c r="EH96" s="35">
        <v>0</v>
      </c>
      <c r="EI96" s="261">
        <v>0</v>
      </c>
      <c r="EJ96" s="35">
        <v>0</v>
      </c>
      <c r="EK96" s="35">
        <v>0</v>
      </c>
      <c r="EL96" s="261">
        <v>0</v>
      </c>
      <c r="EM96" s="35">
        <v>0</v>
      </c>
      <c r="EN96" s="35">
        <v>0</v>
      </c>
      <c r="EO96" s="261">
        <v>0</v>
      </c>
      <c r="EP96" s="35">
        <v>0</v>
      </c>
      <c r="EQ96" s="35">
        <v>0</v>
      </c>
      <c r="ER96" s="261">
        <v>0</v>
      </c>
      <c r="ES96" s="35">
        <v>0</v>
      </c>
      <c r="ET96" s="35">
        <v>0</v>
      </c>
      <c r="EU96" s="261">
        <v>0</v>
      </c>
      <c r="EV96" s="35">
        <v>0</v>
      </c>
      <c r="EW96" s="35">
        <v>0</v>
      </c>
      <c r="EX96" s="261">
        <v>0</v>
      </c>
      <c r="EY96" s="35">
        <v>0</v>
      </c>
      <c r="EZ96" s="35">
        <v>0</v>
      </c>
      <c r="FA96" s="261">
        <v>0</v>
      </c>
      <c r="FB96" s="35">
        <v>0</v>
      </c>
      <c r="FC96" s="35">
        <v>0</v>
      </c>
      <c r="FD96" s="261">
        <v>0</v>
      </c>
      <c r="FE96" s="35">
        <v>0</v>
      </c>
      <c r="FF96" s="35">
        <v>0</v>
      </c>
      <c r="FG96" s="261">
        <v>0</v>
      </c>
      <c r="FH96" s="35">
        <v>0</v>
      </c>
      <c r="FI96" s="35">
        <v>0</v>
      </c>
      <c r="FJ96" s="261">
        <v>0</v>
      </c>
      <c r="FK96" s="35">
        <v>0</v>
      </c>
      <c r="FL96" s="35">
        <v>0</v>
      </c>
      <c r="FM96" s="261">
        <v>0</v>
      </c>
      <c r="FN96" s="35">
        <v>0</v>
      </c>
      <c r="FO96" s="35">
        <v>0</v>
      </c>
      <c r="FP96" s="261">
        <v>0</v>
      </c>
      <c r="FQ96" s="35">
        <v>0</v>
      </c>
      <c r="FR96" s="35">
        <v>0</v>
      </c>
      <c r="FS96" s="261">
        <v>0</v>
      </c>
      <c r="FT96" s="35">
        <v>0</v>
      </c>
      <c r="FU96" s="35">
        <v>0</v>
      </c>
      <c r="FV96" s="261">
        <v>0</v>
      </c>
      <c r="FW96" s="35">
        <v>0</v>
      </c>
      <c r="FX96" s="35">
        <v>0</v>
      </c>
      <c r="FY96" s="261">
        <v>0</v>
      </c>
      <c r="FZ96" s="35">
        <v>1</v>
      </c>
      <c r="GA96" s="35">
        <v>1</v>
      </c>
      <c r="GB96" s="261">
        <v>0</v>
      </c>
      <c r="GC96" s="35">
        <v>1</v>
      </c>
      <c r="GD96" s="35">
        <v>1</v>
      </c>
      <c r="GE96" s="261">
        <v>0</v>
      </c>
      <c r="GF96" s="35">
        <v>1</v>
      </c>
      <c r="GG96" s="35">
        <v>1</v>
      </c>
      <c r="GH96" s="261">
        <v>0</v>
      </c>
      <c r="GI96" s="35">
        <v>1</v>
      </c>
      <c r="GJ96" s="35">
        <v>1</v>
      </c>
      <c r="GK96" s="261">
        <v>0</v>
      </c>
      <c r="GL96" s="35">
        <v>1</v>
      </c>
      <c r="GM96" s="35">
        <v>1</v>
      </c>
      <c r="GN96" s="261">
        <v>0</v>
      </c>
      <c r="GO96" s="35">
        <v>1</v>
      </c>
      <c r="GP96" s="35">
        <v>1</v>
      </c>
      <c r="GQ96" s="261">
        <v>0</v>
      </c>
    </row>
    <row r="97" spans="1:199" s="36" customFormat="1" ht="10.199999999999999" x14ac:dyDescent="0.2">
      <c r="A97" s="29"/>
      <c r="B97" s="29"/>
      <c r="C97" s="29"/>
      <c r="D97" s="29"/>
      <c r="E97" s="29"/>
      <c r="F97" s="130">
        <v>1</v>
      </c>
      <c r="G97" s="131" t="s">
        <v>66</v>
      </c>
      <c r="H97" s="29"/>
      <c r="I97" s="29"/>
      <c r="J97" s="29" t="s">
        <v>273</v>
      </c>
      <c r="K97" s="29"/>
      <c r="L97" s="29"/>
      <c r="M97" s="29"/>
      <c r="N97" s="29"/>
      <c r="O97" s="29"/>
      <c r="P97" s="29"/>
      <c r="Q97" s="29"/>
      <c r="R97" s="35">
        <v>2213.3425751782252</v>
      </c>
      <c r="S97" s="35">
        <v>51.4</v>
      </c>
      <c r="T97" s="258">
        <v>-0.97677720540126456</v>
      </c>
      <c r="U97" s="381"/>
      <c r="V97" s="29"/>
      <c r="W97" s="35">
        <v>0</v>
      </c>
      <c r="X97" s="35">
        <v>0</v>
      </c>
      <c r="Y97" s="261">
        <v>0</v>
      </c>
      <c r="Z97" s="348">
        <v>0</v>
      </c>
      <c r="AA97" s="35">
        <v>0</v>
      </c>
      <c r="AB97" s="261">
        <v>0</v>
      </c>
      <c r="AC97" s="35">
        <v>0</v>
      </c>
      <c r="AD97" s="35">
        <v>0</v>
      </c>
      <c r="AE97" s="261">
        <v>0</v>
      </c>
      <c r="AF97" s="35">
        <v>0</v>
      </c>
      <c r="AG97" s="35">
        <v>0</v>
      </c>
      <c r="AH97" s="261">
        <v>0</v>
      </c>
      <c r="AI97" s="35">
        <v>0</v>
      </c>
      <c r="AJ97" s="35">
        <v>0</v>
      </c>
      <c r="AK97" s="261">
        <v>0</v>
      </c>
      <c r="AL97" s="35">
        <v>0</v>
      </c>
      <c r="AM97" s="35">
        <v>0</v>
      </c>
      <c r="AN97" s="261">
        <v>0</v>
      </c>
      <c r="AO97" s="35">
        <v>0</v>
      </c>
      <c r="AP97" s="35">
        <v>0</v>
      </c>
      <c r="AQ97" s="261">
        <v>0</v>
      </c>
      <c r="AR97" s="35">
        <v>0</v>
      </c>
      <c r="AS97" s="35">
        <v>0</v>
      </c>
      <c r="AT97" s="261">
        <v>0</v>
      </c>
      <c r="AU97" s="35">
        <v>0</v>
      </c>
      <c r="AV97" s="35">
        <v>0</v>
      </c>
      <c r="AW97" s="261">
        <v>0</v>
      </c>
      <c r="AX97" s="35">
        <v>50.486202087096778</v>
      </c>
      <c r="AY97" s="35">
        <v>0</v>
      </c>
      <c r="AZ97" s="261">
        <v>-1</v>
      </c>
      <c r="BA97" s="35">
        <v>50.486202087096778</v>
      </c>
      <c r="BB97" s="35">
        <v>0</v>
      </c>
      <c r="BC97" s="261">
        <v>-1</v>
      </c>
      <c r="BD97" s="35">
        <v>53.547386167741948</v>
      </c>
      <c r="BE97" s="35">
        <v>0</v>
      </c>
      <c r="BF97" s="261">
        <v>-1</v>
      </c>
      <c r="BG97" s="35">
        <v>54.771859800000016</v>
      </c>
      <c r="BH97" s="35">
        <v>0</v>
      </c>
      <c r="BI97" s="261">
        <v>-1</v>
      </c>
      <c r="BJ97" s="35">
        <v>54.771859800000016</v>
      </c>
      <c r="BK97" s="35">
        <v>0</v>
      </c>
      <c r="BL97" s="261">
        <v>-1</v>
      </c>
      <c r="BM97" s="35">
        <v>54.771859800000016</v>
      </c>
      <c r="BN97" s="35">
        <v>0</v>
      </c>
      <c r="BO97" s="261">
        <v>-1</v>
      </c>
      <c r="BP97" s="35">
        <v>53.372389616129034</v>
      </c>
      <c r="BQ97" s="35">
        <v>0</v>
      </c>
      <c r="BR97" s="261">
        <v>-1</v>
      </c>
      <c r="BS97" s="35">
        <v>51.506429370967737</v>
      </c>
      <c r="BT97" s="35">
        <v>0</v>
      </c>
      <c r="BU97" s="261">
        <v>-1</v>
      </c>
      <c r="BV97" s="35">
        <v>51.506429370967737</v>
      </c>
      <c r="BW97" s="35">
        <v>6.47</v>
      </c>
      <c r="BX97" s="261">
        <v>-0.8743846141342716</v>
      </c>
      <c r="BY97" s="35">
        <v>51.506429370967737</v>
      </c>
      <c r="BZ97" s="35">
        <v>12.85</v>
      </c>
      <c r="CA97" s="261">
        <v>-0.75051658294055479</v>
      </c>
      <c r="CB97" s="35">
        <v>51.506429370967737</v>
      </c>
      <c r="CC97" s="35">
        <v>14.09</v>
      </c>
      <c r="CD97" s="261">
        <v>-0.72644191857061613</v>
      </c>
      <c r="CE97" s="35">
        <v>49.653333344999993</v>
      </c>
      <c r="CF97" s="35">
        <v>15.42</v>
      </c>
      <c r="CG97" s="261">
        <v>-0.68944683143709284</v>
      </c>
      <c r="CH97" s="35">
        <v>49.653333344999993</v>
      </c>
      <c r="CI97" s="35">
        <v>2.57</v>
      </c>
      <c r="CJ97" s="261">
        <v>-0.94824113857284875</v>
      </c>
      <c r="CK97" s="35">
        <v>49.653333344999993</v>
      </c>
      <c r="CL97" s="35">
        <v>0</v>
      </c>
      <c r="CM97" s="261">
        <v>-1</v>
      </c>
      <c r="CN97" s="35">
        <v>49.653333344999993</v>
      </c>
      <c r="CO97" s="35">
        <v>0</v>
      </c>
      <c r="CP97" s="261">
        <v>-1</v>
      </c>
      <c r="CQ97" s="35">
        <v>50.114086024838713</v>
      </c>
      <c r="CR97" s="35">
        <v>0</v>
      </c>
      <c r="CS97" s="261">
        <v>-1</v>
      </c>
      <c r="CT97" s="35">
        <v>50.298387096774192</v>
      </c>
      <c r="CU97" s="35">
        <v>0</v>
      </c>
      <c r="CV97" s="261">
        <v>-1</v>
      </c>
      <c r="CW97" s="35">
        <v>50.298387096774192</v>
      </c>
      <c r="CX97" s="35">
        <v>0</v>
      </c>
      <c r="CY97" s="261">
        <v>-1</v>
      </c>
      <c r="CZ97" s="35">
        <v>50.298387096774192</v>
      </c>
      <c r="DA97" s="35">
        <v>0</v>
      </c>
      <c r="DB97" s="261">
        <v>-1</v>
      </c>
      <c r="DC97" s="35">
        <v>48.718419387096773</v>
      </c>
      <c r="DD97" s="35">
        <v>0</v>
      </c>
      <c r="DE97" s="261">
        <v>-1</v>
      </c>
      <c r="DF97" s="35">
        <v>44.768500112903233</v>
      </c>
      <c r="DG97" s="35">
        <v>0</v>
      </c>
      <c r="DH97" s="261">
        <v>-1</v>
      </c>
      <c r="DI97" s="35">
        <v>44.768500112903233</v>
      </c>
      <c r="DJ97" s="35">
        <v>0</v>
      </c>
      <c r="DK97" s="261">
        <v>-1</v>
      </c>
      <c r="DL97" s="35">
        <v>44.768500112903233</v>
      </c>
      <c r="DM97" s="35">
        <v>0</v>
      </c>
      <c r="DN97" s="261">
        <v>-1</v>
      </c>
      <c r="DO97" s="35">
        <v>44.768500112903233</v>
      </c>
      <c r="DP97" s="35">
        <v>0</v>
      </c>
      <c r="DQ97" s="261">
        <v>-1</v>
      </c>
      <c r="DR97" s="35">
        <v>52.745500016129036</v>
      </c>
      <c r="DS97" s="35">
        <v>0</v>
      </c>
      <c r="DT97" s="261">
        <v>-1</v>
      </c>
      <c r="DU97" s="35">
        <v>54.075000000000003</v>
      </c>
      <c r="DV97" s="35">
        <v>0</v>
      </c>
      <c r="DW97" s="261">
        <v>-1</v>
      </c>
      <c r="DX97" s="35">
        <v>54.075000000000003</v>
      </c>
      <c r="DY97" s="35">
        <v>0</v>
      </c>
      <c r="DZ97" s="261">
        <v>-1</v>
      </c>
      <c r="EA97" s="35">
        <v>54.075000000000003</v>
      </c>
      <c r="EB97" s="35">
        <v>0</v>
      </c>
      <c r="EC97" s="261">
        <v>-1</v>
      </c>
      <c r="ED97" s="35">
        <v>51.916935483870965</v>
      </c>
      <c r="EE97" s="35">
        <v>0</v>
      </c>
      <c r="EF97" s="261">
        <v>-1</v>
      </c>
      <c r="EG97" s="35">
        <v>50.298387096774192</v>
      </c>
      <c r="EH97" s="35">
        <v>0</v>
      </c>
      <c r="EI97" s="261">
        <v>-1</v>
      </c>
      <c r="EJ97" s="35">
        <v>50.298387096774192</v>
      </c>
      <c r="EK97" s="35">
        <v>0</v>
      </c>
      <c r="EL97" s="261">
        <v>-1</v>
      </c>
      <c r="EM97" s="35">
        <v>50.298387096774192</v>
      </c>
      <c r="EN97" s="35">
        <v>0</v>
      </c>
      <c r="EO97" s="261">
        <v>-1</v>
      </c>
      <c r="EP97" s="35">
        <v>50.606421425806445</v>
      </c>
      <c r="EQ97" s="35">
        <v>0</v>
      </c>
      <c r="ER97" s="261">
        <v>-1</v>
      </c>
      <c r="ES97" s="35">
        <v>52.454627399999993</v>
      </c>
      <c r="ET97" s="35">
        <v>0</v>
      </c>
      <c r="EU97" s="261">
        <v>-1</v>
      </c>
      <c r="EV97" s="35">
        <v>52.454627399999993</v>
      </c>
      <c r="EW97" s="35">
        <v>0</v>
      </c>
      <c r="EX97" s="261">
        <v>-1</v>
      </c>
      <c r="EY97" s="35">
        <v>52.454627399999993</v>
      </c>
      <c r="EZ97" s="35">
        <v>0</v>
      </c>
      <c r="FA97" s="261">
        <v>-1</v>
      </c>
      <c r="FB97" s="35">
        <v>52.454627399999993</v>
      </c>
      <c r="FC97" s="35">
        <v>0</v>
      </c>
      <c r="FD97" s="261">
        <v>-1</v>
      </c>
      <c r="FE97" s="35">
        <v>50.606421425806452</v>
      </c>
      <c r="FF97" s="35">
        <v>0</v>
      </c>
      <c r="FG97" s="261">
        <v>-1</v>
      </c>
      <c r="FH97" s="35">
        <v>50.298387096774192</v>
      </c>
      <c r="FI97" s="35">
        <v>0</v>
      </c>
      <c r="FJ97" s="261">
        <v>-1</v>
      </c>
      <c r="FK97" s="35">
        <v>50.298387096774192</v>
      </c>
      <c r="FL97" s="35">
        <v>0</v>
      </c>
      <c r="FM97" s="261">
        <v>-1</v>
      </c>
      <c r="FN97" s="35">
        <v>50.298387096774192</v>
      </c>
      <c r="FO97" s="35">
        <v>0</v>
      </c>
      <c r="FP97" s="261">
        <v>-1</v>
      </c>
      <c r="FQ97" s="35">
        <v>48.590545841129028</v>
      </c>
      <c r="FR97" s="35">
        <v>0</v>
      </c>
      <c r="FS97" s="261">
        <v>-1</v>
      </c>
      <c r="FT97" s="35">
        <v>46.313424166935484</v>
      </c>
      <c r="FU97" s="35">
        <v>0</v>
      </c>
      <c r="FV97" s="261">
        <v>-1</v>
      </c>
      <c r="FW97" s="35">
        <v>33.081017262096772</v>
      </c>
      <c r="FX97" s="35">
        <v>0</v>
      </c>
      <c r="FY97" s="261">
        <v>-1</v>
      </c>
      <c r="FZ97" s="35">
        <v>1</v>
      </c>
      <c r="GA97" s="35">
        <v>1</v>
      </c>
      <c r="GB97" s="261">
        <v>0</v>
      </c>
      <c r="GC97" s="35">
        <v>1</v>
      </c>
      <c r="GD97" s="35">
        <v>1</v>
      </c>
      <c r="GE97" s="261">
        <v>0</v>
      </c>
      <c r="GF97" s="35">
        <v>1</v>
      </c>
      <c r="GG97" s="35">
        <v>1</v>
      </c>
      <c r="GH97" s="261">
        <v>0</v>
      </c>
      <c r="GI97" s="35">
        <v>1</v>
      </c>
      <c r="GJ97" s="35">
        <v>1</v>
      </c>
      <c r="GK97" s="261">
        <v>0</v>
      </c>
      <c r="GL97" s="35">
        <v>1</v>
      </c>
      <c r="GM97" s="35">
        <v>1</v>
      </c>
      <c r="GN97" s="261">
        <v>0</v>
      </c>
      <c r="GO97" s="35">
        <v>1</v>
      </c>
      <c r="GP97" s="35">
        <v>1</v>
      </c>
      <c r="GQ97" s="261">
        <v>0</v>
      </c>
    </row>
    <row r="98" spans="1:199" s="36" customFormat="1" ht="10.199999999999999" x14ac:dyDescent="0.2">
      <c r="A98" s="29"/>
      <c r="B98" s="29"/>
      <c r="C98" s="29"/>
      <c r="D98" s="29"/>
      <c r="E98" s="29"/>
      <c r="F98" s="130">
        <v>1</v>
      </c>
      <c r="G98" s="131" t="s">
        <v>67</v>
      </c>
      <c r="H98" s="29"/>
      <c r="I98" s="29"/>
      <c r="J98" s="29" t="s">
        <v>273</v>
      </c>
      <c r="K98" s="29"/>
      <c r="L98" s="29"/>
      <c r="M98" s="29"/>
      <c r="N98" s="29"/>
      <c r="O98" s="29"/>
      <c r="P98" s="29"/>
      <c r="Q98" s="29"/>
      <c r="R98" s="35">
        <v>2994.9990903435478</v>
      </c>
      <c r="S98" s="35">
        <v>48.2</v>
      </c>
      <c r="T98" s="258">
        <v>-0.98390650596342222</v>
      </c>
      <c r="U98" s="381"/>
      <c r="V98" s="29"/>
      <c r="W98" s="35">
        <v>0</v>
      </c>
      <c r="X98" s="35">
        <v>0</v>
      </c>
      <c r="Y98" s="261">
        <v>0</v>
      </c>
      <c r="Z98" s="348">
        <v>0</v>
      </c>
      <c r="AA98" s="35">
        <v>0</v>
      </c>
      <c r="AB98" s="261">
        <v>0</v>
      </c>
      <c r="AC98" s="35">
        <v>24.058921645161288</v>
      </c>
      <c r="AD98" s="35">
        <v>0</v>
      </c>
      <c r="AE98" s="261">
        <v>-1</v>
      </c>
      <c r="AF98" s="35">
        <v>84.206225758064505</v>
      </c>
      <c r="AG98" s="35">
        <v>0</v>
      </c>
      <c r="AH98" s="261">
        <v>-1</v>
      </c>
      <c r="AI98" s="35">
        <v>84.206225758064505</v>
      </c>
      <c r="AJ98" s="35">
        <v>0</v>
      </c>
      <c r="AK98" s="261">
        <v>-1</v>
      </c>
      <c r="AL98" s="35">
        <v>84.206225758064505</v>
      </c>
      <c r="AM98" s="35">
        <v>0</v>
      </c>
      <c r="AN98" s="261">
        <v>-1</v>
      </c>
      <c r="AO98" s="35">
        <v>84.206225758064505</v>
      </c>
      <c r="AP98" s="35">
        <v>0</v>
      </c>
      <c r="AQ98" s="261">
        <v>-1</v>
      </c>
      <c r="AR98" s="35">
        <v>97.614982679723497</v>
      </c>
      <c r="AS98" s="35">
        <v>0</v>
      </c>
      <c r="AT98" s="261">
        <v>-1</v>
      </c>
      <c r="AU98" s="35">
        <v>99.849775500000007</v>
      </c>
      <c r="AV98" s="35">
        <v>0</v>
      </c>
      <c r="AW98" s="261">
        <v>-1</v>
      </c>
      <c r="AX98" s="35">
        <v>99.849775500000007</v>
      </c>
      <c r="AY98" s="35">
        <v>0</v>
      </c>
      <c r="AZ98" s="261">
        <v>-1</v>
      </c>
      <c r="BA98" s="35">
        <v>99.849775500000007</v>
      </c>
      <c r="BB98" s="35">
        <v>0</v>
      </c>
      <c r="BC98" s="261">
        <v>-1</v>
      </c>
      <c r="BD98" s="35">
        <v>100.81202864930877</v>
      </c>
      <c r="BE98" s="35">
        <v>0</v>
      </c>
      <c r="BF98" s="261">
        <v>-1</v>
      </c>
      <c r="BG98" s="35">
        <v>100.97240417419356</v>
      </c>
      <c r="BH98" s="35">
        <v>0</v>
      </c>
      <c r="BI98" s="261">
        <v>-1</v>
      </c>
      <c r="BJ98" s="35">
        <v>64.910831254838712</v>
      </c>
      <c r="BK98" s="35">
        <v>0</v>
      </c>
      <c r="BL98" s="261">
        <v>-1</v>
      </c>
      <c r="BM98" s="35">
        <v>50.486202087096778</v>
      </c>
      <c r="BN98" s="35">
        <v>0</v>
      </c>
      <c r="BO98" s="261">
        <v>-1</v>
      </c>
      <c r="BP98" s="35">
        <v>52.32291253548388</v>
      </c>
      <c r="BQ98" s="35">
        <v>0</v>
      </c>
      <c r="BR98" s="261">
        <v>-1</v>
      </c>
      <c r="BS98" s="35">
        <v>54.771859800000016</v>
      </c>
      <c r="BT98" s="35">
        <v>0</v>
      </c>
      <c r="BU98" s="261">
        <v>-1</v>
      </c>
      <c r="BV98" s="35">
        <v>54.771859800000016</v>
      </c>
      <c r="BW98" s="35">
        <v>4.82</v>
      </c>
      <c r="BX98" s="261">
        <v>-0.91199860626240781</v>
      </c>
      <c r="BY98" s="35">
        <v>54.771859800000016</v>
      </c>
      <c r="BZ98" s="35">
        <v>12.05</v>
      </c>
      <c r="CA98" s="261">
        <v>-0.77999651565601957</v>
      </c>
      <c r="CB98" s="35">
        <v>54.305369738709686</v>
      </c>
      <c r="CC98" s="35">
        <v>14.46</v>
      </c>
      <c r="CD98" s="261">
        <v>-0.73372798915513704</v>
      </c>
      <c r="CE98" s="35">
        <v>51.506429370967737</v>
      </c>
      <c r="CF98" s="35">
        <v>9.64</v>
      </c>
      <c r="CG98" s="261">
        <v>-0.81283889957563804</v>
      </c>
      <c r="CH98" s="35">
        <v>51.506429370967737</v>
      </c>
      <c r="CI98" s="35">
        <v>7.23</v>
      </c>
      <c r="CJ98" s="261">
        <v>-0.85962917468172839</v>
      </c>
      <c r="CK98" s="35">
        <v>51.506429370967737</v>
      </c>
      <c r="CL98" s="35">
        <v>0</v>
      </c>
      <c r="CM98" s="261">
        <v>-1</v>
      </c>
      <c r="CN98" s="35">
        <v>51.506429370967737</v>
      </c>
      <c r="CO98" s="35">
        <v>0</v>
      </c>
      <c r="CP98" s="261">
        <v>-1</v>
      </c>
      <c r="CQ98" s="35">
        <v>50.182789352419348</v>
      </c>
      <c r="CR98" s="35">
        <v>0</v>
      </c>
      <c r="CS98" s="261">
        <v>-1</v>
      </c>
      <c r="CT98" s="35">
        <v>49.653333344999993</v>
      </c>
      <c r="CU98" s="35">
        <v>0</v>
      </c>
      <c r="CV98" s="261">
        <v>-1</v>
      </c>
      <c r="CW98" s="35">
        <v>49.653333344999993</v>
      </c>
      <c r="CX98" s="35">
        <v>0</v>
      </c>
      <c r="CY98" s="261">
        <v>-1</v>
      </c>
      <c r="CZ98" s="35">
        <v>49.653333344999993</v>
      </c>
      <c r="DA98" s="35">
        <v>0</v>
      </c>
      <c r="DB98" s="261">
        <v>-1</v>
      </c>
      <c r="DC98" s="35">
        <v>49.929784952903233</v>
      </c>
      <c r="DD98" s="35">
        <v>0</v>
      </c>
      <c r="DE98" s="261">
        <v>-1</v>
      </c>
      <c r="DF98" s="35">
        <v>50.298387096774192</v>
      </c>
      <c r="DG98" s="35">
        <v>0</v>
      </c>
      <c r="DH98" s="261">
        <v>-1</v>
      </c>
      <c r="DI98" s="35">
        <v>50.298387096774192</v>
      </c>
      <c r="DJ98" s="35">
        <v>0</v>
      </c>
      <c r="DK98" s="261">
        <v>-1</v>
      </c>
      <c r="DL98" s="35">
        <v>50.298387096774192</v>
      </c>
      <c r="DM98" s="35">
        <v>0</v>
      </c>
      <c r="DN98" s="261">
        <v>-1</v>
      </c>
      <c r="DO98" s="35">
        <v>50.298387096774192</v>
      </c>
      <c r="DP98" s="35">
        <v>0</v>
      </c>
      <c r="DQ98" s="261">
        <v>-1</v>
      </c>
      <c r="DR98" s="35">
        <v>44.768500112903233</v>
      </c>
      <c r="DS98" s="35">
        <v>0</v>
      </c>
      <c r="DT98" s="261">
        <v>-1</v>
      </c>
      <c r="DU98" s="35">
        <v>44.768500112903233</v>
      </c>
      <c r="DV98" s="35">
        <v>0</v>
      </c>
      <c r="DW98" s="261">
        <v>-1</v>
      </c>
      <c r="DX98" s="35">
        <v>44.768500112903233</v>
      </c>
      <c r="DY98" s="35">
        <v>0</v>
      </c>
      <c r="DZ98" s="261">
        <v>-1</v>
      </c>
      <c r="EA98" s="35">
        <v>44.768500112903233</v>
      </c>
      <c r="EB98" s="35">
        <v>0</v>
      </c>
      <c r="EC98" s="261">
        <v>-1</v>
      </c>
      <c r="ED98" s="35">
        <v>50.086500048387101</v>
      </c>
      <c r="EE98" s="35">
        <v>0</v>
      </c>
      <c r="EF98" s="261">
        <v>-1</v>
      </c>
      <c r="EG98" s="35">
        <v>54.075000000000003</v>
      </c>
      <c r="EH98" s="35">
        <v>0</v>
      </c>
      <c r="EI98" s="261">
        <v>-1</v>
      </c>
      <c r="EJ98" s="35">
        <v>54.075000000000003</v>
      </c>
      <c r="EK98" s="35">
        <v>0</v>
      </c>
      <c r="EL98" s="261">
        <v>-1</v>
      </c>
      <c r="EM98" s="35">
        <v>54.075000000000003</v>
      </c>
      <c r="EN98" s="35">
        <v>0</v>
      </c>
      <c r="EO98" s="261">
        <v>-1</v>
      </c>
      <c r="EP98" s="35">
        <v>52.995967741935488</v>
      </c>
      <c r="EQ98" s="35">
        <v>0</v>
      </c>
      <c r="ER98" s="261">
        <v>-1</v>
      </c>
      <c r="ES98" s="35">
        <v>50.298387096774192</v>
      </c>
      <c r="ET98" s="35">
        <v>0</v>
      </c>
      <c r="EU98" s="261">
        <v>-1</v>
      </c>
      <c r="EV98" s="35">
        <v>50.298387096774192</v>
      </c>
      <c r="EW98" s="35">
        <v>0</v>
      </c>
      <c r="EX98" s="261">
        <v>-1</v>
      </c>
      <c r="EY98" s="35">
        <v>50.298387096774192</v>
      </c>
      <c r="EZ98" s="35">
        <v>0</v>
      </c>
      <c r="FA98" s="261">
        <v>-1</v>
      </c>
      <c r="FB98" s="35">
        <v>50.298387096774192</v>
      </c>
      <c r="FC98" s="35">
        <v>0</v>
      </c>
      <c r="FD98" s="261">
        <v>-1</v>
      </c>
      <c r="FE98" s="35">
        <v>52.146593070967739</v>
      </c>
      <c r="FF98" s="35">
        <v>0</v>
      </c>
      <c r="FG98" s="261">
        <v>-1</v>
      </c>
      <c r="FH98" s="35">
        <v>52.454627399999993</v>
      </c>
      <c r="FI98" s="35">
        <v>0</v>
      </c>
      <c r="FJ98" s="261">
        <v>-1</v>
      </c>
      <c r="FK98" s="35">
        <v>52.454627399999993</v>
      </c>
      <c r="FL98" s="35">
        <v>0</v>
      </c>
      <c r="FM98" s="261">
        <v>-1</v>
      </c>
      <c r="FN98" s="35">
        <v>52.454627399999993</v>
      </c>
      <c r="FO98" s="35">
        <v>0</v>
      </c>
      <c r="FP98" s="261">
        <v>-1</v>
      </c>
      <c r="FQ98" s="35">
        <v>51.222490083870973</v>
      </c>
      <c r="FR98" s="35">
        <v>0</v>
      </c>
      <c r="FS98" s="261">
        <v>-1</v>
      </c>
      <c r="FT98" s="35">
        <v>50.298387096774192</v>
      </c>
      <c r="FU98" s="35">
        <v>0</v>
      </c>
      <c r="FV98" s="261">
        <v>-1</v>
      </c>
      <c r="FW98" s="35">
        <v>35.927419354838705</v>
      </c>
      <c r="FX98" s="35">
        <v>0</v>
      </c>
      <c r="FY98" s="261">
        <v>-1</v>
      </c>
      <c r="FZ98" s="35">
        <v>1</v>
      </c>
      <c r="GA98" s="35">
        <v>1</v>
      </c>
      <c r="GB98" s="261">
        <v>0</v>
      </c>
      <c r="GC98" s="35">
        <v>1</v>
      </c>
      <c r="GD98" s="35">
        <v>1</v>
      </c>
      <c r="GE98" s="261">
        <v>0</v>
      </c>
      <c r="GF98" s="35">
        <v>1</v>
      </c>
      <c r="GG98" s="35">
        <v>1</v>
      </c>
      <c r="GH98" s="261">
        <v>0</v>
      </c>
      <c r="GI98" s="35">
        <v>1</v>
      </c>
      <c r="GJ98" s="35">
        <v>1</v>
      </c>
      <c r="GK98" s="261">
        <v>0</v>
      </c>
      <c r="GL98" s="35">
        <v>1</v>
      </c>
      <c r="GM98" s="35">
        <v>1</v>
      </c>
      <c r="GN98" s="261">
        <v>0</v>
      </c>
      <c r="GO98" s="35">
        <v>1</v>
      </c>
      <c r="GP98" s="35">
        <v>1</v>
      </c>
      <c r="GQ98" s="261">
        <v>0</v>
      </c>
    </row>
    <row r="99" spans="1:199" s="36" customFormat="1" ht="10.199999999999999" x14ac:dyDescent="0.2">
      <c r="A99" s="29"/>
      <c r="B99" s="29"/>
      <c r="C99" s="29"/>
      <c r="D99" s="29"/>
      <c r="E99" s="29"/>
      <c r="F99" s="130">
        <v>1</v>
      </c>
      <c r="G99" s="131" t="s">
        <v>68</v>
      </c>
      <c r="H99" s="29"/>
      <c r="I99" s="29"/>
      <c r="J99" s="29" t="s">
        <v>273</v>
      </c>
      <c r="K99" s="29"/>
      <c r="L99" s="29"/>
      <c r="M99" s="29"/>
      <c r="N99" s="29"/>
      <c r="O99" s="29"/>
      <c r="P99" s="29"/>
      <c r="Q99" s="29"/>
      <c r="R99" s="35">
        <v>557.29859149032256</v>
      </c>
      <c r="S99" s="35">
        <v>120.36628999999999</v>
      </c>
      <c r="T99" s="258">
        <v>-0.78401831291531243</v>
      </c>
      <c r="U99" s="381"/>
      <c r="V99" s="29"/>
      <c r="W99" s="35">
        <v>0</v>
      </c>
      <c r="X99" s="35">
        <v>0</v>
      </c>
      <c r="Y99" s="261">
        <v>0</v>
      </c>
      <c r="Z99" s="348">
        <v>0</v>
      </c>
      <c r="AA99" s="35">
        <v>0</v>
      </c>
      <c r="AB99" s="261">
        <v>0</v>
      </c>
      <c r="AC99" s="35">
        <v>4.0098202741935474</v>
      </c>
      <c r="AD99" s="35">
        <v>0</v>
      </c>
      <c r="AE99" s="261">
        <v>-1</v>
      </c>
      <c r="AF99" s="35">
        <v>9.3562473064516105</v>
      </c>
      <c r="AG99" s="35">
        <v>0</v>
      </c>
      <c r="AH99" s="261">
        <v>-1</v>
      </c>
      <c r="AI99" s="35">
        <v>9.3562473064516105</v>
      </c>
      <c r="AJ99" s="35">
        <v>0</v>
      </c>
      <c r="AK99" s="261">
        <v>-1</v>
      </c>
      <c r="AL99" s="35">
        <v>9.3562473064516105</v>
      </c>
      <c r="AM99" s="35">
        <v>0</v>
      </c>
      <c r="AN99" s="261">
        <v>-1</v>
      </c>
      <c r="AO99" s="35">
        <v>9.3562473064516105</v>
      </c>
      <c r="AP99" s="35">
        <v>0</v>
      </c>
      <c r="AQ99" s="261">
        <v>-1</v>
      </c>
      <c r="AR99" s="35">
        <v>11.094419499999997</v>
      </c>
      <c r="AS99" s="35">
        <v>0</v>
      </c>
      <c r="AT99" s="261">
        <v>-1</v>
      </c>
      <c r="AU99" s="35">
        <v>11.094419499999997</v>
      </c>
      <c r="AV99" s="35">
        <v>0</v>
      </c>
      <c r="AW99" s="261">
        <v>-1</v>
      </c>
      <c r="AX99" s="35">
        <v>11.094419499999997</v>
      </c>
      <c r="AY99" s="35">
        <v>0</v>
      </c>
      <c r="AZ99" s="261">
        <v>-1</v>
      </c>
      <c r="BA99" s="35">
        <v>11.094419499999997</v>
      </c>
      <c r="BB99" s="35">
        <v>0</v>
      </c>
      <c r="BC99" s="261">
        <v>-1</v>
      </c>
      <c r="BD99" s="35">
        <v>11.219156019354836</v>
      </c>
      <c r="BE99" s="35">
        <v>0</v>
      </c>
      <c r="BF99" s="261">
        <v>-1</v>
      </c>
      <c r="BG99" s="35">
        <v>11.219156019354836</v>
      </c>
      <c r="BH99" s="35">
        <v>0</v>
      </c>
      <c r="BI99" s="261">
        <v>-1</v>
      </c>
      <c r="BJ99" s="35">
        <v>11.219156019354836</v>
      </c>
      <c r="BK99" s="35">
        <v>0</v>
      </c>
      <c r="BL99" s="261">
        <v>-1</v>
      </c>
      <c r="BM99" s="35">
        <v>11.219156019354836</v>
      </c>
      <c r="BN99" s="35">
        <v>0</v>
      </c>
      <c r="BO99" s="261">
        <v>-1</v>
      </c>
      <c r="BP99" s="35">
        <v>11.763366522580641</v>
      </c>
      <c r="BQ99" s="35">
        <v>0</v>
      </c>
      <c r="BR99" s="261">
        <v>-1</v>
      </c>
      <c r="BS99" s="35">
        <v>12.171524399999997</v>
      </c>
      <c r="BT99" s="35">
        <v>0</v>
      </c>
      <c r="BU99" s="261">
        <v>-1</v>
      </c>
      <c r="BV99" s="35">
        <v>12.171524399999997</v>
      </c>
      <c r="BW99" s="35">
        <v>11.458</v>
      </c>
      <c r="BX99" s="261">
        <v>-5.862243516514639E-2</v>
      </c>
      <c r="BY99" s="35">
        <v>12.171524399999997</v>
      </c>
      <c r="BZ99" s="35">
        <v>34.374000000000002</v>
      </c>
      <c r="CA99" s="261">
        <v>1.8241326945045611</v>
      </c>
      <c r="CB99" s="35">
        <v>11.964195483870965</v>
      </c>
      <c r="CC99" s="35">
        <v>28.645</v>
      </c>
      <c r="CD99" s="261">
        <v>1.3942270116378968</v>
      </c>
      <c r="CE99" s="35">
        <v>11.445873193548383</v>
      </c>
      <c r="CF99" s="35">
        <v>34.374000000000002</v>
      </c>
      <c r="CG99" s="261">
        <v>2.0031784747864725</v>
      </c>
      <c r="CH99" s="35">
        <v>11.445873193548383</v>
      </c>
      <c r="CI99" s="35">
        <v>11.51529</v>
      </c>
      <c r="CJ99" s="261">
        <v>6.0647890534681666E-3</v>
      </c>
      <c r="CK99" s="35">
        <v>11.445873193548383</v>
      </c>
      <c r="CL99" s="35">
        <v>0</v>
      </c>
      <c r="CM99" s="261">
        <v>-1</v>
      </c>
      <c r="CN99" s="35">
        <v>11.445873193548383</v>
      </c>
      <c r="CO99" s="35">
        <v>0</v>
      </c>
      <c r="CP99" s="261">
        <v>-1</v>
      </c>
      <c r="CQ99" s="35">
        <v>11.092902521935482</v>
      </c>
      <c r="CR99" s="35">
        <v>0</v>
      </c>
      <c r="CS99" s="261">
        <v>-1</v>
      </c>
      <c r="CT99" s="35">
        <v>11.034074076666666</v>
      </c>
      <c r="CU99" s="35">
        <v>0</v>
      </c>
      <c r="CV99" s="261">
        <v>-1</v>
      </c>
      <c r="CW99" s="35">
        <v>11.034074076666666</v>
      </c>
      <c r="CX99" s="35">
        <v>0</v>
      </c>
      <c r="CY99" s="261">
        <v>-1</v>
      </c>
      <c r="CZ99" s="35">
        <v>11.034074076666666</v>
      </c>
      <c r="DA99" s="35">
        <v>0</v>
      </c>
      <c r="DB99" s="261">
        <v>-1</v>
      </c>
      <c r="DC99" s="35">
        <v>11.115985664193545</v>
      </c>
      <c r="DD99" s="35">
        <v>0</v>
      </c>
      <c r="DE99" s="261">
        <v>-1</v>
      </c>
      <c r="DF99" s="35">
        <v>11.177419354838705</v>
      </c>
      <c r="DG99" s="35">
        <v>0</v>
      </c>
      <c r="DH99" s="261">
        <v>-1</v>
      </c>
      <c r="DI99" s="35">
        <v>11.177419354838705</v>
      </c>
      <c r="DJ99" s="35">
        <v>0</v>
      </c>
      <c r="DK99" s="261">
        <v>-1</v>
      </c>
      <c r="DL99" s="35">
        <v>11.177419354838705</v>
      </c>
      <c r="DM99" s="35">
        <v>0</v>
      </c>
      <c r="DN99" s="261">
        <v>-1</v>
      </c>
      <c r="DO99" s="35">
        <v>11.00186738709677</v>
      </c>
      <c r="DP99" s="35">
        <v>0</v>
      </c>
      <c r="DQ99" s="261">
        <v>-1</v>
      </c>
      <c r="DR99" s="35">
        <v>9.9485555806451593</v>
      </c>
      <c r="DS99" s="35">
        <v>0</v>
      </c>
      <c r="DT99" s="261">
        <v>-1</v>
      </c>
      <c r="DU99" s="35">
        <v>9.9485555806451593</v>
      </c>
      <c r="DV99" s="35">
        <v>0</v>
      </c>
      <c r="DW99" s="261">
        <v>-1</v>
      </c>
      <c r="DX99" s="35">
        <v>9.9485555806451593</v>
      </c>
      <c r="DY99" s="35">
        <v>0</v>
      </c>
      <c r="DZ99" s="261">
        <v>-1</v>
      </c>
      <c r="EA99" s="35">
        <v>9.9485555806451593</v>
      </c>
      <c r="EB99" s="35">
        <v>0</v>
      </c>
      <c r="EC99" s="261">
        <v>-1</v>
      </c>
      <c r="ED99" s="35">
        <v>11.425777784946236</v>
      </c>
      <c r="EE99" s="35">
        <v>0</v>
      </c>
      <c r="EF99" s="261">
        <v>-1</v>
      </c>
      <c r="EG99" s="35">
        <v>12.016666666666666</v>
      </c>
      <c r="EH99" s="35">
        <v>0</v>
      </c>
      <c r="EI99" s="261">
        <v>-1</v>
      </c>
      <c r="EJ99" s="35">
        <v>12.016666666666666</v>
      </c>
      <c r="EK99" s="35">
        <v>0</v>
      </c>
      <c r="EL99" s="261">
        <v>-1</v>
      </c>
      <c r="EM99" s="35">
        <v>12.016666666666666</v>
      </c>
      <c r="EN99" s="35">
        <v>0</v>
      </c>
      <c r="EO99" s="261">
        <v>-1</v>
      </c>
      <c r="EP99" s="35">
        <v>11.656989247311824</v>
      </c>
      <c r="EQ99" s="35">
        <v>0</v>
      </c>
      <c r="ER99" s="261">
        <v>-1</v>
      </c>
      <c r="ES99" s="35">
        <v>11.177419354838705</v>
      </c>
      <c r="ET99" s="35">
        <v>0</v>
      </c>
      <c r="EU99" s="261">
        <v>-1</v>
      </c>
      <c r="EV99" s="35">
        <v>11.177419354838705</v>
      </c>
      <c r="EW99" s="35">
        <v>0</v>
      </c>
      <c r="EX99" s="261">
        <v>-1</v>
      </c>
      <c r="EY99" s="35">
        <v>11.177419354838705</v>
      </c>
      <c r="EZ99" s="35">
        <v>0</v>
      </c>
      <c r="FA99" s="261">
        <v>-1</v>
      </c>
      <c r="FB99" s="35">
        <v>11.177419354838705</v>
      </c>
      <c r="FC99" s="35">
        <v>0</v>
      </c>
      <c r="FD99" s="261">
        <v>-1</v>
      </c>
      <c r="FE99" s="35">
        <v>11.656583866666665</v>
      </c>
      <c r="FF99" s="35">
        <v>0</v>
      </c>
      <c r="FG99" s="261">
        <v>-1</v>
      </c>
      <c r="FH99" s="35">
        <v>11.656583866666665</v>
      </c>
      <c r="FI99" s="35">
        <v>0</v>
      </c>
      <c r="FJ99" s="261">
        <v>-1</v>
      </c>
      <c r="FK99" s="35">
        <v>11.656583866666665</v>
      </c>
      <c r="FL99" s="35">
        <v>0</v>
      </c>
      <c r="FM99" s="261">
        <v>-1</v>
      </c>
      <c r="FN99" s="35">
        <v>11.656583866666665</v>
      </c>
      <c r="FO99" s="35">
        <v>0</v>
      </c>
      <c r="FP99" s="261">
        <v>-1</v>
      </c>
      <c r="FQ99" s="35">
        <v>11.314323501075265</v>
      </c>
      <c r="FR99" s="35">
        <v>0</v>
      </c>
      <c r="FS99" s="261">
        <v>-1</v>
      </c>
      <c r="FT99" s="35">
        <v>11.177419354838705</v>
      </c>
      <c r="FU99" s="35">
        <v>0</v>
      </c>
      <c r="FV99" s="261">
        <v>-1</v>
      </c>
      <c r="FW99" s="35">
        <v>7.9838709677419324</v>
      </c>
      <c r="FX99" s="35">
        <v>0</v>
      </c>
      <c r="FY99" s="261">
        <v>-1</v>
      </c>
      <c r="FZ99" s="35">
        <v>1</v>
      </c>
      <c r="GA99" s="35">
        <v>1</v>
      </c>
      <c r="GB99" s="261">
        <v>0</v>
      </c>
      <c r="GC99" s="35">
        <v>1</v>
      </c>
      <c r="GD99" s="35">
        <v>1</v>
      </c>
      <c r="GE99" s="261">
        <v>0</v>
      </c>
      <c r="GF99" s="35">
        <v>1</v>
      </c>
      <c r="GG99" s="35">
        <v>1</v>
      </c>
      <c r="GH99" s="261">
        <v>0</v>
      </c>
      <c r="GI99" s="35">
        <v>1</v>
      </c>
      <c r="GJ99" s="35">
        <v>1</v>
      </c>
      <c r="GK99" s="261">
        <v>0</v>
      </c>
      <c r="GL99" s="35">
        <v>1</v>
      </c>
      <c r="GM99" s="35">
        <v>1</v>
      </c>
      <c r="GN99" s="261">
        <v>0</v>
      </c>
      <c r="GO99" s="35">
        <v>1</v>
      </c>
      <c r="GP99" s="35">
        <v>1</v>
      </c>
      <c r="GQ99" s="261">
        <v>0</v>
      </c>
    </row>
    <row r="100" spans="1:199" s="69" customFormat="1" ht="6.6" x14ac:dyDescent="0.15">
      <c r="A100" s="68"/>
      <c r="B100" s="68"/>
      <c r="C100" s="68"/>
      <c r="D100" s="68"/>
      <c r="E100" s="68"/>
      <c r="F100" s="120"/>
      <c r="G100" s="68"/>
      <c r="H100" s="68"/>
      <c r="I100" s="68"/>
      <c r="J100" s="68"/>
      <c r="K100" s="68"/>
      <c r="L100" s="68"/>
      <c r="M100" s="68"/>
      <c r="N100" s="68"/>
      <c r="O100" s="68"/>
      <c r="P100" s="68"/>
      <c r="Q100" s="68"/>
      <c r="R100" s="72"/>
      <c r="S100" s="71"/>
      <c r="T100" s="191"/>
      <c r="U100" s="358"/>
      <c r="V100" s="68"/>
      <c r="W100" s="71"/>
      <c r="X100" s="71"/>
      <c r="Y100" s="194"/>
      <c r="Z100" s="330"/>
      <c r="AA100" s="71"/>
      <c r="AB100" s="194"/>
      <c r="AC100" s="71"/>
      <c r="AD100" s="71"/>
      <c r="AE100" s="194"/>
      <c r="AF100" s="71"/>
      <c r="AG100" s="71"/>
      <c r="AH100" s="194"/>
      <c r="AI100" s="71"/>
      <c r="AJ100" s="71"/>
      <c r="AK100" s="194"/>
      <c r="AL100" s="71"/>
      <c r="AM100" s="71"/>
      <c r="AN100" s="194"/>
      <c r="AO100" s="71"/>
      <c r="AP100" s="71"/>
      <c r="AQ100" s="194"/>
      <c r="AR100" s="71"/>
      <c r="AS100" s="71"/>
      <c r="AT100" s="194"/>
      <c r="AU100" s="71"/>
      <c r="AV100" s="71"/>
      <c r="AW100" s="194"/>
      <c r="AX100" s="71"/>
      <c r="AY100" s="71"/>
      <c r="AZ100" s="194"/>
      <c r="BA100" s="71"/>
      <c r="BB100" s="71"/>
      <c r="BC100" s="194"/>
      <c r="BD100" s="71"/>
      <c r="BE100" s="71"/>
      <c r="BF100" s="194"/>
      <c r="BG100" s="71"/>
      <c r="BH100" s="71"/>
      <c r="BI100" s="194"/>
      <c r="BJ100" s="71"/>
      <c r="BK100" s="71"/>
      <c r="BL100" s="194"/>
      <c r="BM100" s="71"/>
      <c r="BN100" s="71"/>
      <c r="BO100" s="194"/>
      <c r="BP100" s="71"/>
      <c r="BQ100" s="71"/>
      <c r="BR100" s="194"/>
      <c r="BS100" s="71"/>
      <c r="BT100" s="71"/>
      <c r="BU100" s="194"/>
      <c r="BV100" s="71"/>
      <c r="BW100" s="71"/>
      <c r="BX100" s="194"/>
      <c r="BY100" s="71"/>
      <c r="BZ100" s="71"/>
      <c r="CA100" s="194"/>
      <c r="CB100" s="71"/>
      <c r="CC100" s="71"/>
      <c r="CD100" s="194"/>
      <c r="CE100" s="71"/>
      <c r="CF100" s="71"/>
      <c r="CG100" s="194"/>
      <c r="CH100" s="71"/>
      <c r="CI100" s="71"/>
      <c r="CJ100" s="194"/>
      <c r="CK100" s="71"/>
      <c r="CL100" s="71"/>
      <c r="CM100" s="194"/>
      <c r="CN100" s="71"/>
      <c r="CO100" s="71"/>
      <c r="CP100" s="194"/>
      <c r="CQ100" s="71"/>
      <c r="CR100" s="71"/>
      <c r="CS100" s="194"/>
      <c r="CT100" s="71"/>
      <c r="CU100" s="71"/>
      <c r="CV100" s="194"/>
      <c r="CW100" s="71"/>
      <c r="CX100" s="71"/>
      <c r="CY100" s="194"/>
      <c r="CZ100" s="71"/>
      <c r="DA100" s="71"/>
      <c r="DB100" s="194"/>
      <c r="DC100" s="71"/>
      <c r="DD100" s="71"/>
      <c r="DE100" s="194"/>
      <c r="DF100" s="71"/>
      <c r="DG100" s="71"/>
      <c r="DH100" s="194"/>
      <c r="DI100" s="71"/>
      <c r="DJ100" s="71"/>
      <c r="DK100" s="194"/>
      <c r="DL100" s="71"/>
      <c r="DM100" s="71"/>
      <c r="DN100" s="194"/>
      <c r="DO100" s="71"/>
      <c r="DP100" s="71"/>
      <c r="DQ100" s="194"/>
      <c r="DR100" s="71"/>
      <c r="DS100" s="71"/>
      <c r="DT100" s="194"/>
      <c r="DU100" s="71"/>
      <c r="DV100" s="71"/>
      <c r="DW100" s="194"/>
      <c r="DX100" s="71"/>
      <c r="DY100" s="71"/>
      <c r="DZ100" s="194"/>
      <c r="EA100" s="71"/>
      <c r="EB100" s="71"/>
      <c r="EC100" s="194"/>
      <c r="ED100" s="71"/>
      <c r="EE100" s="71"/>
      <c r="EF100" s="194"/>
      <c r="EG100" s="71"/>
      <c r="EH100" s="71"/>
      <c r="EI100" s="194"/>
      <c r="EJ100" s="71"/>
      <c r="EK100" s="71"/>
      <c r="EL100" s="194"/>
      <c r="EM100" s="71"/>
      <c r="EN100" s="71"/>
      <c r="EO100" s="194"/>
      <c r="EP100" s="71"/>
      <c r="EQ100" s="71"/>
      <c r="ER100" s="194"/>
      <c r="ES100" s="71"/>
      <c r="ET100" s="71"/>
      <c r="EU100" s="194"/>
      <c r="EV100" s="71"/>
      <c r="EW100" s="71"/>
      <c r="EX100" s="194"/>
      <c r="EY100" s="71"/>
      <c r="EZ100" s="71"/>
      <c r="FA100" s="194"/>
      <c r="FB100" s="71"/>
      <c r="FC100" s="71"/>
      <c r="FD100" s="194"/>
      <c r="FE100" s="71"/>
      <c r="FF100" s="71"/>
      <c r="FG100" s="194"/>
      <c r="FH100" s="71"/>
      <c r="FI100" s="71"/>
      <c r="FJ100" s="194"/>
      <c r="FK100" s="71"/>
      <c r="FL100" s="71"/>
      <c r="FM100" s="194"/>
      <c r="FN100" s="71"/>
      <c r="FO100" s="71"/>
      <c r="FP100" s="194"/>
      <c r="FQ100" s="71"/>
      <c r="FR100" s="71"/>
      <c r="FS100" s="194"/>
      <c r="FT100" s="71"/>
      <c r="FU100" s="71"/>
      <c r="FV100" s="194"/>
      <c r="FW100" s="71"/>
      <c r="FX100" s="71"/>
      <c r="FY100" s="194"/>
      <c r="FZ100" s="71"/>
      <c r="GA100" s="71"/>
      <c r="GB100" s="194"/>
      <c r="GC100" s="71"/>
      <c r="GD100" s="71"/>
      <c r="GE100" s="194"/>
      <c r="GF100" s="71"/>
      <c r="GG100" s="71"/>
      <c r="GH100" s="194"/>
      <c r="GI100" s="71"/>
      <c r="GJ100" s="71"/>
      <c r="GK100" s="194"/>
      <c r="GL100" s="71"/>
      <c r="GM100" s="71"/>
      <c r="GN100" s="194"/>
      <c r="GO100" s="71"/>
      <c r="GP100" s="71"/>
      <c r="GQ100" s="194"/>
    </row>
    <row r="101" spans="1:199" s="307" customFormat="1" ht="9.6" x14ac:dyDescent="0.2">
      <c r="A101" s="304"/>
      <c r="B101" s="304"/>
      <c r="C101" s="304"/>
      <c r="D101" s="304"/>
      <c r="E101" s="304"/>
      <c r="F101" s="304"/>
      <c r="G101" s="304" t="s">
        <v>23</v>
      </c>
      <c r="H101" s="304"/>
      <c r="I101" s="304"/>
      <c r="J101" s="304"/>
      <c r="K101" s="304"/>
      <c r="L101" s="304"/>
      <c r="M101" s="304"/>
      <c r="N101" s="304"/>
      <c r="O101" s="304"/>
      <c r="P101" s="304"/>
      <c r="Q101" s="304"/>
      <c r="R101" s="305"/>
      <c r="S101" s="306"/>
      <c r="T101" s="369"/>
      <c r="U101" s="370"/>
      <c r="V101" s="304"/>
      <c r="W101" s="306"/>
      <c r="X101" s="306"/>
      <c r="Y101" s="352"/>
      <c r="Z101" s="340"/>
      <c r="AA101" s="306"/>
      <c r="AB101" s="352"/>
      <c r="AC101" s="306"/>
      <c r="AD101" s="306"/>
      <c r="AE101" s="352"/>
      <c r="AF101" s="306"/>
      <c r="AG101" s="306"/>
      <c r="AH101" s="352"/>
      <c r="AI101" s="306"/>
      <c r="AJ101" s="306"/>
      <c r="AK101" s="352"/>
      <c r="AL101" s="306"/>
      <c r="AM101" s="306"/>
      <c r="AN101" s="352"/>
      <c r="AO101" s="306"/>
      <c r="AP101" s="306"/>
      <c r="AQ101" s="352"/>
      <c r="AR101" s="306"/>
      <c r="AS101" s="306"/>
      <c r="AT101" s="352"/>
      <c r="AU101" s="306"/>
      <c r="AV101" s="306"/>
      <c r="AW101" s="352"/>
      <c r="AX101" s="306"/>
      <c r="AY101" s="306"/>
      <c r="AZ101" s="352"/>
      <c r="BA101" s="306"/>
      <c r="BB101" s="306"/>
      <c r="BC101" s="352"/>
      <c r="BD101" s="306"/>
      <c r="BE101" s="306"/>
      <c r="BF101" s="352"/>
      <c r="BG101" s="306"/>
      <c r="BH101" s="306"/>
      <c r="BI101" s="352"/>
      <c r="BJ101" s="306"/>
      <c r="BK101" s="306"/>
      <c r="BL101" s="352"/>
      <c r="BM101" s="306"/>
      <c r="BN101" s="306"/>
      <c r="BO101" s="352"/>
      <c r="BP101" s="306"/>
      <c r="BQ101" s="306"/>
      <c r="BR101" s="352"/>
      <c r="BS101" s="306"/>
      <c r="BT101" s="306"/>
      <c r="BU101" s="352"/>
      <c r="BV101" s="306"/>
      <c r="BW101" s="306"/>
      <c r="BX101" s="352"/>
      <c r="BY101" s="306"/>
      <c r="BZ101" s="306"/>
      <c r="CA101" s="352"/>
      <c r="CB101" s="306"/>
      <c r="CC101" s="306"/>
      <c r="CD101" s="352"/>
      <c r="CE101" s="306"/>
      <c r="CF101" s="306"/>
      <c r="CG101" s="352"/>
      <c r="CH101" s="306"/>
      <c r="CI101" s="306"/>
      <c r="CJ101" s="352"/>
      <c r="CK101" s="306"/>
      <c r="CL101" s="306"/>
      <c r="CM101" s="352"/>
      <c r="CN101" s="306"/>
      <c r="CO101" s="306"/>
      <c r="CP101" s="352"/>
      <c r="CQ101" s="306"/>
      <c r="CR101" s="306"/>
      <c r="CS101" s="352"/>
      <c r="CT101" s="306"/>
      <c r="CU101" s="306"/>
      <c r="CV101" s="352"/>
      <c r="CW101" s="306"/>
      <c r="CX101" s="306"/>
      <c r="CY101" s="352"/>
      <c r="CZ101" s="306"/>
      <c r="DA101" s="306"/>
      <c r="DB101" s="352"/>
      <c r="DC101" s="306"/>
      <c r="DD101" s="306"/>
      <c r="DE101" s="352"/>
      <c r="DF101" s="306"/>
      <c r="DG101" s="306"/>
      <c r="DH101" s="352"/>
      <c r="DI101" s="306"/>
      <c r="DJ101" s="306"/>
      <c r="DK101" s="352"/>
      <c r="DL101" s="306"/>
      <c r="DM101" s="306"/>
      <c r="DN101" s="352"/>
      <c r="DO101" s="306"/>
      <c r="DP101" s="306"/>
      <c r="DQ101" s="352"/>
      <c r="DR101" s="306"/>
      <c r="DS101" s="306"/>
      <c r="DT101" s="352"/>
      <c r="DU101" s="306"/>
      <c r="DV101" s="306"/>
      <c r="DW101" s="352"/>
      <c r="DX101" s="306"/>
      <c r="DY101" s="306"/>
      <c r="DZ101" s="352"/>
      <c r="EA101" s="306"/>
      <c r="EB101" s="306"/>
      <c r="EC101" s="352"/>
      <c r="ED101" s="306"/>
      <c r="EE101" s="306"/>
      <c r="EF101" s="352"/>
      <c r="EG101" s="306"/>
      <c r="EH101" s="306"/>
      <c r="EI101" s="352"/>
      <c r="EJ101" s="306"/>
      <c r="EK101" s="306"/>
      <c r="EL101" s="352"/>
      <c r="EM101" s="306"/>
      <c r="EN101" s="306"/>
      <c r="EO101" s="352"/>
      <c r="EP101" s="306"/>
      <c r="EQ101" s="306"/>
      <c r="ER101" s="352"/>
      <c r="ES101" s="306"/>
      <c r="ET101" s="306"/>
      <c r="EU101" s="352"/>
      <c r="EV101" s="306"/>
      <c r="EW101" s="306"/>
      <c r="EX101" s="352"/>
      <c r="EY101" s="306"/>
      <c r="EZ101" s="306"/>
      <c r="FA101" s="352"/>
      <c r="FB101" s="306"/>
      <c r="FC101" s="306"/>
      <c r="FD101" s="352"/>
      <c r="FE101" s="306"/>
      <c r="FF101" s="306"/>
      <c r="FG101" s="352"/>
      <c r="FH101" s="306"/>
      <c r="FI101" s="306"/>
      <c r="FJ101" s="352"/>
      <c r="FK101" s="306"/>
      <c r="FL101" s="306"/>
      <c r="FM101" s="352"/>
      <c r="FN101" s="306"/>
      <c r="FO101" s="306"/>
      <c r="FP101" s="352"/>
      <c r="FQ101" s="306"/>
      <c r="FR101" s="306"/>
      <c r="FS101" s="352"/>
      <c r="FT101" s="306"/>
      <c r="FU101" s="306"/>
      <c r="FV101" s="352"/>
      <c r="FW101" s="306"/>
      <c r="FX101" s="306"/>
      <c r="FY101" s="352"/>
      <c r="FZ101" s="306"/>
      <c r="GA101" s="306"/>
      <c r="GB101" s="352"/>
      <c r="GC101" s="306"/>
      <c r="GD101" s="306"/>
      <c r="GE101" s="352"/>
      <c r="GF101" s="306"/>
      <c r="GG101" s="306"/>
      <c r="GH101" s="352"/>
      <c r="GI101" s="306"/>
      <c r="GJ101" s="306"/>
      <c r="GK101" s="352"/>
      <c r="GL101" s="306"/>
      <c r="GM101" s="306"/>
      <c r="GN101" s="352"/>
      <c r="GO101" s="306"/>
      <c r="GP101" s="306"/>
      <c r="GQ101" s="352"/>
    </row>
    <row r="102" spans="1:199" s="19" customFormat="1" ht="10.199999999999999" x14ac:dyDescent="0.2">
      <c r="A102" s="18"/>
      <c r="B102" s="18"/>
      <c r="C102" s="18"/>
      <c r="D102" s="18"/>
      <c r="E102" s="18"/>
      <c r="F102" s="97"/>
      <c r="G102" s="18" t="s">
        <v>425</v>
      </c>
      <c r="H102" s="18"/>
      <c r="I102" s="18"/>
      <c r="J102" s="18" t="s">
        <v>273</v>
      </c>
      <c r="K102" s="18"/>
      <c r="L102" s="18"/>
      <c r="M102" s="18"/>
      <c r="N102" s="18"/>
      <c r="O102" s="18"/>
      <c r="P102" s="18"/>
      <c r="Q102" s="18"/>
      <c r="R102" s="302">
        <v>797.50046064596779</v>
      </c>
      <c r="S102" s="303">
        <v>6.98</v>
      </c>
      <c r="T102" s="371">
        <v>-0.99124765395828573</v>
      </c>
      <c r="U102" s="372"/>
      <c r="V102" s="303"/>
      <c r="W102" s="303">
        <v>5.7483870967741932</v>
      </c>
      <c r="X102" s="303">
        <v>0</v>
      </c>
      <c r="Y102" s="353">
        <v>-1</v>
      </c>
      <c r="Z102" s="341">
        <v>13.412903225806451</v>
      </c>
      <c r="AA102" s="303">
        <v>0</v>
      </c>
      <c r="AB102" s="353">
        <v>-1</v>
      </c>
      <c r="AC102" s="303">
        <v>13.14662546129032</v>
      </c>
      <c r="AD102" s="303">
        <v>0</v>
      </c>
      <c r="AE102" s="353">
        <v>-1</v>
      </c>
      <c r="AF102" s="303">
        <v>12.525310677419355</v>
      </c>
      <c r="AG102" s="303">
        <v>0</v>
      </c>
      <c r="AH102" s="353">
        <v>-1</v>
      </c>
      <c r="AI102" s="303">
        <v>12.525310677419355</v>
      </c>
      <c r="AJ102" s="303">
        <v>0</v>
      </c>
      <c r="AK102" s="353">
        <v>-1</v>
      </c>
      <c r="AL102" s="303">
        <v>12.525310677419355</v>
      </c>
      <c r="AM102" s="303">
        <v>0</v>
      </c>
      <c r="AN102" s="353">
        <v>-1</v>
      </c>
      <c r="AO102" s="303">
        <v>12.525310677419355</v>
      </c>
      <c r="AP102" s="303">
        <v>0</v>
      </c>
      <c r="AQ102" s="353">
        <v>-1</v>
      </c>
      <c r="AR102" s="303">
        <v>13.757099644239632</v>
      </c>
      <c r="AS102" s="303">
        <v>0</v>
      </c>
      <c r="AT102" s="353">
        <v>-1</v>
      </c>
      <c r="AU102" s="303">
        <v>13.938839</v>
      </c>
      <c r="AV102" s="303">
        <v>0</v>
      </c>
      <c r="AW102" s="353">
        <v>-1</v>
      </c>
      <c r="AX102" s="303">
        <v>20.685421206451608</v>
      </c>
      <c r="AY102" s="303">
        <v>0</v>
      </c>
      <c r="AZ102" s="353">
        <v>-1</v>
      </c>
      <c r="BA102" s="303">
        <v>20.685421206451608</v>
      </c>
      <c r="BB102" s="303">
        <v>0</v>
      </c>
      <c r="BC102" s="353">
        <v>-1</v>
      </c>
      <c r="BD102" s="303">
        <v>21.98409274608295</v>
      </c>
      <c r="BE102" s="303">
        <v>0</v>
      </c>
      <c r="BF102" s="353">
        <v>-1</v>
      </c>
      <c r="BG102" s="303">
        <v>22.271776863225806</v>
      </c>
      <c r="BH102" s="303">
        <v>0</v>
      </c>
      <c r="BI102" s="353">
        <v>-1</v>
      </c>
      <c r="BJ102" s="303">
        <v>17.452789572903228</v>
      </c>
      <c r="BK102" s="303">
        <v>0</v>
      </c>
      <c r="BL102" s="353">
        <v>-1</v>
      </c>
      <c r="BM102" s="303">
        <v>15.525194656774197</v>
      </c>
      <c r="BN102" s="303">
        <v>0</v>
      </c>
      <c r="BO102" s="353">
        <v>-1</v>
      </c>
      <c r="BP102" s="303">
        <v>15.679198153333335</v>
      </c>
      <c r="BQ102" s="303">
        <v>0</v>
      </c>
      <c r="BR102" s="353">
        <v>-1</v>
      </c>
      <c r="BS102" s="303">
        <v>15.845070241075273</v>
      </c>
      <c r="BT102" s="303">
        <v>0</v>
      </c>
      <c r="BU102" s="353">
        <v>-1</v>
      </c>
      <c r="BV102" s="303">
        <v>15.845070241075273</v>
      </c>
      <c r="BW102" s="303">
        <v>0</v>
      </c>
      <c r="BX102" s="353">
        <v>-1</v>
      </c>
      <c r="BY102" s="303">
        <v>15.845070241075273</v>
      </c>
      <c r="BZ102" s="303">
        <v>0</v>
      </c>
      <c r="CA102" s="353">
        <v>-1</v>
      </c>
      <c r="CB102" s="303">
        <v>15.776704295053767</v>
      </c>
      <c r="CC102" s="303">
        <v>6.98</v>
      </c>
      <c r="CD102" s="353">
        <v>-0.55757553228728929</v>
      </c>
      <c r="CE102" s="303">
        <v>15.211012811129033</v>
      </c>
      <c r="CF102" s="303">
        <v>0</v>
      </c>
      <c r="CG102" s="353">
        <v>-1</v>
      </c>
      <c r="CH102" s="303">
        <v>15.211012811129033</v>
      </c>
      <c r="CI102" s="303">
        <v>0</v>
      </c>
      <c r="CJ102" s="353">
        <v>-1</v>
      </c>
      <c r="CK102" s="303">
        <v>15.211012811129033</v>
      </c>
      <c r="CL102" s="303">
        <v>0</v>
      </c>
      <c r="CM102" s="353">
        <v>-1</v>
      </c>
      <c r="CN102" s="303">
        <v>15.211012811129033</v>
      </c>
      <c r="CO102" s="303">
        <v>0</v>
      </c>
      <c r="CP102" s="353">
        <v>-1</v>
      </c>
      <c r="CQ102" s="303">
        <v>14.994793310483871</v>
      </c>
      <c r="CR102" s="303">
        <v>0</v>
      </c>
      <c r="CS102" s="353">
        <v>-1</v>
      </c>
      <c r="CT102" s="303">
        <v>14.918488651236558</v>
      </c>
      <c r="CU102" s="303">
        <v>0</v>
      </c>
      <c r="CV102" s="353">
        <v>-1</v>
      </c>
      <c r="CW102" s="303">
        <v>14.918488651236558</v>
      </c>
      <c r="CX102" s="303">
        <v>0</v>
      </c>
      <c r="CY102" s="353">
        <v>-1</v>
      </c>
      <c r="CZ102" s="303">
        <v>14.918488651236558</v>
      </c>
      <c r="DA102" s="303">
        <v>0</v>
      </c>
      <c r="DB102" s="353">
        <v>-1</v>
      </c>
      <c r="DC102" s="303">
        <v>14.760231642903225</v>
      </c>
      <c r="DD102" s="303">
        <v>0</v>
      </c>
      <c r="DE102" s="353">
        <v>-1</v>
      </c>
      <c r="DF102" s="303">
        <v>14.373608075806452</v>
      </c>
      <c r="DG102" s="303">
        <v>0</v>
      </c>
      <c r="DH102" s="353">
        <v>-1</v>
      </c>
      <c r="DI102" s="303">
        <v>14.373608075806452</v>
      </c>
      <c r="DJ102" s="303">
        <v>0</v>
      </c>
      <c r="DK102" s="353">
        <v>-1</v>
      </c>
      <c r="DL102" s="303">
        <v>14.373608075806452</v>
      </c>
      <c r="DM102" s="303">
        <v>0</v>
      </c>
      <c r="DN102" s="353">
        <v>-1</v>
      </c>
      <c r="DO102" s="303">
        <v>14.356794814516128</v>
      </c>
      <c r="DP102" s="303">
        <v>0</v>
      </c>
      <c r="DQ102" s="353">
        <v>-1</v>
      </c>
      <c r="DR102" s="303">
        <v>14.551868474193553</v>
      </c>
      <c r="DS102" s="303">
        <v>0</v>
      </c>
      <c r="DT102" s="353">
        <v>-1</v>
      </c>
      <c r="DU102" s="303">
        <v>14.68946363387097</v>
      </c>
      <c r="DV102" s="303">
        <v>0</v>
      </c>
      <c r="DW102" s="353">
        <v>-1</v>
      </c>
      <c r="DX102" s="303">
        <v>14.68946363387097</v>
      </c>
      <c r="DY102" s="303">
        <v>0</v>
      </c>
      <c r="DZ102" s="353">
        <v>-1</v>
      </c>
      <c r="EA102" s="303">
        <v>14.68946363387097</v>
      </c>
      <c r="EB102" s="303">
        <v>0</v>
      </c>
      <c r="EC102" s="353">
        <v>-1</v>
      </c>
      <c r="ED102" s="303">
        <v>15.144985847849464</v>
      </c>
      <c r="EE102" s="303">
        <v>0</v>
      </c>
      <c r="EF102" s="353">
        <v>-1</v>
      </c>
      <c r="EG102" s="303">
        <v>15.433118279569893</v>
      </c>
      <c r="EH102" s="303">
        <v>0</v>
      </c>
      <c r="EI102" s="353">
        <v>-1</v>
      </c>
      <c r="EJ102" s="303">
        <v>15.433118279569893</v>
      </c>
      <c r="EK102" s="303">
        <v>0</v>
      </c>
      <c r="EL102" s="353">
        <v>-1</v>
      </c>
      <c r="EM102" s="303">
        <v>15.433118279569893</v>
      </c>
      <c r="EN102" s="303">
        <v>0</v>
      </c>
      <c r="EO102" s="353">
        <v>-1</v>
      </c>
      <c r="EP102" s="303">
        <v>15.313596113118281</v>
      </c>
      <c r="EQ102" s="303">
        <v>0</v>
      </c>
      <c r="ER102" s="353">
        <v>-1</v>
      </c>
      <c r="ES102" s="303">
        <v>15.222699673548389</v>
      </c>
      <c r="ET102" s="303">
        <v>0</v>
      </c>
      <c r="EU102" s="353">
        <v>-1</v>
      </c>
      <c r="EV102" s="303">
        <v>15.222699673548389</v>
      </c>
      <c r="EW102" s="303">
        <v>0</v>
      </c>
      <c r="EX102" s="353">
        <v>-1</v>
      </c>
      <c r="EY102" s="303">
        <v>15.222699673548389</v>
      </c>
      <c r="EZ102" s="303">
        <v>0</v>
      </c>
      <c r="FA102" s="353">
        <v>-1</v>
      </c>
      <c r="FB102" s="303">
        <v>15.222699673548389</v>
      </c>
      <c r="FC102" s="303">
        <v>0</v>
      </c>
      <c r="FD102" s="353">
        <v>-1</v>
      </c>
      <c r="FE102" s="303">
        <v>15.293693866236561</v>
      </c>
      <c r="FF102" s="303">
        <v>0</v>
      </c>
      <c r="FG102" s="353">
        <v>-1</v>
      </c>
      <c r="FH102" s="303">
        <v>15.293693866236561</v>
      </c>
      <c r="FI102" s="303">
        <v>0</v>
      </c>
      <c r="FJ102" s="353">
        <v>-1</v>
      </c>
      <c r="FK102" s="303">
        <v>15.293693866236561</v>
      </c>
      <c r="FL102" s="303">
        <v>0</v>
      </c>
      <c r="FM102" s="353">
        <v>-1</v>
      </c>
      <c r="FN102" s="303">
        <v>15.293693866236561</v>
      </c>
      <c r="FO102" s="303">
        <v>0</v>
      </c>
      <c r="FP102" s="353">
        <v>-1</v>
      </c>
      <c r="FQ102" s="303">
        <v>14.843388878440859</v>
      </c>
      <c r="FR102" s="303">
        <v>0</v>
      </c>
      <c r="FS102" s="353">
        <v>-1</v>
      </c>
      <c r="FT102" s="303">
        <v>14.396802978870967</v>
      </c>
      <c r="FU102" s="303">
        <v>0</v>
      </c>
      <c r="FV102" s="353">
        <v>-1</v>
      </c>
      <c r="FW102" s="303">
        <v>10.283430699193548</v>
      </c>
      <c r="FX102" s="303">
        <v>0</v>
      </c>
      <c r="FY102" s="353">
        <v>-1</v>
      </c>
      <c r="FZ102" s="303">
        <v>0</v>
      </c>
      <c r="GA102" s="303">
        <v>0</v>
      </c>
      <c r="GB102" s="353">
        <v>0</v>
      </c>
      <c r="GC102" s="303">
        <v>0</v>
      </c>
      <c r="GD102" s="303">
        <v>0</v>
      </c>
      <c r="GE102" s="353">
        <v>0</v>
      </c>
      <c r="GF102" s="303">
        <v>0</v>
      </c>
      <c r="GG102" s="303">
        <v>0</v>
      </c>
      <c r="GH102" s="353">
        <v>0</v>
      </c>
      <c r="GI102" s="303">
        <v>0</v>
      </c>
      <c r="GJ102" s="303">
        <v>0</v>
      </c>
      <c r="GK102" s="353">
        <v>0</v>
      </c>
      <c r="GL102" s="303">
        <v>0</v>
      </c>
      <c r="GM102" s="303">
        <v>0</v>
      </c>
      <c r="GN102" s="353">
        <v>0</v>
      </c>
      <c r="GO102" s="303">
        <v>0</v>
      </c>
      <c r="GP102" s="303">
        <v>0</v>
      </c>
      <c r="GQ102" s="353">
        <v>0</v>
      </c>
    </row>
    <row r="103" spans="1:199" s="19" customFormat="1" ht="10.199999999999999" x14ac:dyDescent="0.2">
      <c r="A103" s="18"/>
      <c r="B103" s="18"/>
      <c r="C103" s="18"/>
      <c r="D103" s="18"/>
      <c r="E103" s="18"/>
      <c r="F103" s="97"/>
      <c r="G103" s="18" t="s">
        <v>426</v>
      </c>
      <c r="H103" s="18"/>
      <c r="I103" s="18"/>
      <c r="J103" s="18" t="s">
        <v>273</v>
      </c>
      <c r="K103" s="18"/>
      <c r="L103" s="18"/>
      <c r="M103" s="18"/>
      <c r="N103" s="18"/>
      <c r="O103" s="18"/>
      <c r="P103" s="18"/>
      <c r="Q103" s="18"/>
      <c r="R103" s="302">
        <v>511.07054131290317</v>
      </c>
      <c r="S103" s="303">
        <v>13.699</v>
      </c>
      <c r="T103" s="371">
        <v>-0.97319548106840936</v>
      </c>
      <c r="U103" s="372"/>
      <c r="V103" s="303"/>
      <c r="W103" s="303">
        <v>3.6580645161290319</v>
      </c>
      <c r="X103" s="303">
        <v>0</v>
      </c>
      <c r="Y103" s="353">
        <v>-1</v>
      </c>
      <c r="Z103" s="341">
        <v>8.5354838709677416</v>
      </c>
      <c r="AA103" s="303">
        <v>0</v>
      </c>
      <c r="AB103" s="353">
        <v>-1</v>
      </c>
      <c r="AC103" s="303">
        <v>8.3052591096774186</v>
      </c>
      <c r="AD103" s="303">
        <v>0</v>
      </c>
      <c r="AE103" s="353">
        <v>-1</v>
      </c>
      <c r="AF103" s="303">
        <v>7.7680680000000004</v>
      </c>
      <c r="AG103" s="303">
        <v>0</v>
      </c>
      <c r="AH103" s="353">
        <v>-1</v>
      </c>
      <c r="AI103" s="303">
        <v>7.7680680000000004</v>
      </c>
      <c r="AJ103" s="303">
        <v>0</v>
      </c>
      <c r="AK103" s="353">
        <v>-1</v>
      </c>
      <c r="AL103" s="303">
        <v>7.7680680000000004</v>
      </c>
      <c r="AM103" s="303">
        <v>0</v>
      </c>
      <c r="AN103" s="353">
        <v>-1</v>
      </c>
      <c r="AO103" s="303">
        <v>7.7680680000000004</v>
      </c>
      <c r="AP103" s="303">
        <v>0</v>
      </c>
      <c r="AQ103" s="353">
        <v>-1</v>
      </c>
      <c r="AR103" s="303">
        <v>9.642817164285713</v>
      </c>
      <c r="AS103" s="303">
        <v>0</v>
      </c>
      <c r="AT103" s="353">
        <v>-1</v>
      </c>
      <c r="AU103" s="303">
        <v>9.9194195000000001</v>
      </c>
      <c r="AV103" s="303">
        <v>0</v>
      </c>
      <c r="AW103" s="353">
        <v>-1</v>
      </c>
      <c r="AX103" s="303">
        <v>14.227292029032258</v>
      </c>
      <c r="AY103" s="303">
        <v>0</v>
      </c>
      <c r="AZ103" s="353">
        <v>-1</v>
      </c>
      <c r="BA103" s="303">
        <v>14.227292029032258</v>
      </c>
      <c r="BB103" s="303">
        <v>0</v>
      </c>
      <c r="BC103" s="353">
        <v>-1</v>
      </c>
      <c r="BD103" s="303">
        <v>14.198179700230416</v>
      </c>
      <c r="BE103" s="303">
        <v>0</v>
      </c>
      <c r="BF103" s="353">
        <v>-1</v>
      </c>
      <c r="BG103" s="303">
        <v>14.26273604451613</v>
      </c>
      <c r="BH103" s="303">
        <v>0</v>
      </c>
      <c r="BI103" s="353">
        <v>-1</v>
      </c>
      <c r="BJ103" s="303">
        <v>11.185684238064518</v>
      </c>
      <c r="BK103" s="303">
        <v>0</v>
      </c>
      <c r="BL103" s="353">
        <v>-1</v>
      </c>
      <c r="BM103" s="303">
        <v>9.954863515483872</v>
      </c>
      <c r="BN103" s="303">
        <v>0</v>
      </c>
      <c r="BO103" s="353">
        <v>-1</v>
      </c>
      <c r="BP103" s="303">
        <v>10.151147984193548</v>
      </c>
      <c r="BQ103" s="303">
        <v>0</v>
      </c>
      <c r="BR103" s="353">
        <v>-1</v>
      </c>
      <c r="BS103" s="303">
        <v>10.384578131290324</v>
      </c>
      <c r="BT103" s="303">
        <v>0</v>
      </c>
      <c r="BU103" s="353">
        <v>-1</v>
      </c>
      <c r="BV103" s="303">
        <v>10.384578131290324</v>
      </c>
      <c r="BW103" s="303">
        <v>1.95</v>
      </c>
      <c r="BX103" s="353">
        <v>-0.81222154859383733</v>
      </c>
      <c r="BY103" s="303">
        <v>10.384578131290324</v>
      </c>
      <c r="BZ103" s="303">
        <v>0.62</v>
      </c>
      <c r="CA103" s="353">
        <v>-0.94029608211701499</v>
      </c>
      <c r="CB103" s="303">
        <v>10.376954298064517</v>
      </c>
      <c r="CC103" s="303">
        <v>11.129</v>
      </c>
      <c r="CD103" s="353">
        <v>7.2472681321893509E-2</v>
      </c>
      <c r="CE103" s="303">
        <v>9.8856212643548389</v>
      </c>
      <c r="CF103" s="303">
        <v>0</v>
      </c>
      <c r="CG103" s="353">
        <v>-1</v>
      </c>
      <c r="CH103" s="303">
        <v>9.8856212643548389</v>
      </c>
      <c r="CI103" s="303">
        <v>0</v>
      </c>
      <c r="CJ103" s="353">
        <v>-1</v>
      </c>
      <c r="CK103" s="303">
        <v>9.8856212643548389</v>
      </c>
      <c r="CL103" s="303">
        <v>0</v>
      </c>
      <c r="CM103" s="353">
        <v>-1</v>
      </c>
      <c r="CN103" s="303">
        <v>9.8856212643548389</v>
      </c>
      <c r="CO103" s="303">
        <v>0</v>
      </c>
      <c r="CP103" s="353">
        <v>-1</v>
      </c>
      <c r="CQ103" s="303">
        <v>9.5241846975806457</v>
      </c>
      <c r="CR103" s="303">
        <v>0</v>
      </c>
      <c r="CS103" s="353">
        <v>-1</v>
      </c>
      <c r="CT103" s="303">
        <v>9.3997789738172024</v>
      </c>
      <c r="CU103" s="303">
        <v>0</v>
      </c>
      <c r="CV103" s="353">
        <v>-1</v>
      </c>
      <c r="CW103" s="303">
        <v>9.3997789738172024</v>
      </c>
      <c r="CX103" s="303">
        <v>0</v>
      </c>
      <c r="CY103" s="353">
        <v>-1</v>
      </c>
      <c r="CZ103" s="303">
        <v>9.3997789738172024</v>
      </c>
      <c r="DA103" s="303">
        <v>0</v>
      </c>
      <c r="DB103" s="353">
        <v>-1</v>
      </c>
      <c r="DC103" s="303">
        <v>9.2866832558064498</v>
      </c>
      <c r="DD103" s="303">
        <v>0</v>
      </c>
      <c r="DE103" s="353">
        <v>-1</v>
      </c>
      <c r="DF103" s="303">
        <v>8.9542532370967756</v>
      </c>
      <c r="DG103" s="303">
        <v>0</v>
      </c>
      <c r="DH103" s="353">
        <v>-1</v>
      </c>
      <c r="DI103" s="303">
        <v>8.9542532370967756</v>
      </c>
      <c r="DJ103" s="303">
        <v>0</v>
      </c>
      <c r="DK103" s="353">
        <v>-1</v>
      </c>
      <c r="DL103" s="303">
        <v>8.9542532370967756</v>
      </c>
      <c r="DM103" s="303">
        <v>0</v>
      </c>
      <c r="DN103" s="353">
        <v>-1</v>
      </c>
      <c r="DO103" s="303">
        <v>8.937439975806452</v>
      </c>
      <c r="DP103" s="303">
        <v>0</v>
      </c>
      <c r="DQ103" s="353">
        <v>-1</v>
      </c>
      <c r="DR103" s="303">
        <v>9.0628362161290337</v>
      </c>
      <c r="DS103" s="303">
        <v>0</v>
      </c>
      <c r="DT103" s="353">
        <v>-1</v>
      </c>
      <c r="DU103" s="303">
        <v>9.1888184725806443</v>
      </c>
      <c r="DV103" s="303">
        <v>0</v>
      </c>
      <c r="DW103" s="353">
        <v>-1</v>
      </c>
      <c r="DX103" s="303">
        <v>9.1888184725806443</v>
      </c>
      <c r="DY103" s="303">
        <v>0</v>
      </c>
      <c r="DZ103" s="353">
        <v>-1</v>
      </c>
      <c r="EA103" s="303">
        <v>9.1888184725806443</v>
      </c>
      <c r="EB103" s="303">
        <v>0</v>
      </c>
      <c r="EC103" s="353">
        <v>-1</v>
      </c>
      <c r="ED103" s="303">
        <v>9.6314374607526876</v>
      </c>
      <c r="EE103" s="303">
        <v>0</v>
      </c>
      <c r="EF103" s="353">
        <v>-1</v>
      </c>
      <c r="EG103" s="303">
        <v>9.9144086021505373</v>
      </c>
      <c r="EH103" s="303">
        <v>0</v>
      </c>
      <c r="EI103" s="353">
        <v>-1</v>
      </c>
      <c r="EJ103" s="303">
        <v>9.9144086021505373</v>
      </c>
      <c r="EK103" s="303">
        <v>0</v>
      </c>
      <c r="EL103" s="353">
        <v>-1</v>
      </c>
      <c r="EM103" s="303">
        <v>9.9144086021505373</v>
      </c>
      <c r="EN103" s="303">
        <v>0</v>
      </c>
      <c r="EO103" s="353">
        <v>-1</v>
      </c>
      <c r="EP103" s="303">
        <v>9.8005376344086006</v>
      </c>
      <c r="EQ103" s="303">
        <v>0</v>
      </c>
      <c r="ER103" s="353">
        <v>-1</v>
      </c>
      <c r="ES103" s="303">
        <v>9.6261290322580635</v>
      </c>
      <c r="ET103" s="303">
        <v>0</v>
      </c>
      <c r="EU103" s="353">
        <v>-1</v>
      </c>
      <c r="EV103" s="303">
        <v>9.6261290322580635</v>
      </c>
      <c r="EW103" s="303">
        <v>0</v>
      </c>
      <c r="EX103" s="353">
        <v>-1</v>
      </c>
      <c r="EY103" s="303">
        <v>9.6261290322580635</v>
      </c>
      <c r="EZ103" s="303">
        <v>0</v>
      </c>
      <c r="FA103" s="353">
        <v>-1</v>
      </c>
      <c r="FB103" s="303">
        <v>9.6261290322580635</v>
      </c>
      <c r="FC103" s="303">
        <v>0</v>
      </c>
      <c r="FD103" s="353">
        <v>-1</v>
      </c>
      <c r="FE103" s="303">
        <v>9.6577419354838696</v>
      </c>
      <c r="FF103" s="303">
        <v>0</v>
      </c>
      <c r="FG103" s="353">
        <v>-1</v>
      </c>
      <c r="FH103" s="303">
        <v>9.6577419354838696</v>
      </c>
      <c r="FI103" s="303">
        <v>0</v>
      </c>
      <c r="FJ103" s="353">
        <v>-1</v>
      </c>
      <c r="FK103" s="303">
        <v>9.6577419354838696</v>
      </c>
      <c r="FL103" s="303">
        <v>0</v>
      </c>
      <c r="FM103" s="353">
        <v>-1</v>
      </c>
      <c r="FN103" s="303">
        <v>9.6577419354838696</v>
      </c>
      <c r="FO103" s="303">
        <v>0</v>
      </c>
      <c r="FP103" s="353">
        <v>-1</v>
      </c>
      <c r="FQ103" s="303">
        <v>9.3727788496774185</v>
      </c>
      <c r="FR103" s="303">
        <v>0</v>
      </c>
      <c r="FS103" s="353">
        <v>-1</v>
      </c>
      <c r="FT103" s="303">
        <v>9.061322692258063</v>
      </c>
      <c r="FU103" s="303">
        <v>0</v>
      </c>
      <c r="FV103" s="353">
        <v>-1</v>
      </c>
      <c r="FW103" s="303">
        <v>6.4723733516129034</v>
      </c>
      <c r="FX103" s="303">
        <v>0</v>
      </c>
      <c r="FY103" s="353">
        <v>-1</v>
      </c>
      <c r="FZ103" s="303">
        <v>0</v>
      </c>
      <c r="GA103" s="303">
        <v>0</v>
      </c>
      <c r="GB103" s="353">
        <v>0</v>
      </c>
      <c r="GC103" s="303">
        <v>0</v>
      </c>
      <c r="GD103" s="303">
        <v>0</v>
      </c>
      <c r="GE103" s="353">
        <v>0</v>
      </c>
      <c r="GF103" s="303">
        <v>0</v>
      </c>
      <c r="GG103" s="303">
        <v>0</v>
      </c>
      <c r="GH103" s="353">
        <v>0</v>
      </c>
      <c r="GI103" s="303">
        <v>0</v>
      </c>
      <c r="GJ103" s="303">
        <v>0</v>
      </c>
      <c r="GK103" s="353">
        <v>0</v>
      </c>
      <c r="GL103" s="303">
        <v>0</v>
      </c>
      <c r="GM103" s="303">
        <v>0</v>
      </c>
      <c r="GN103" s="353">
        <v>0</v>
      </c>
      <c r="GO103" s="303">
        <v>0</v>
      </c>
      <c r="GP103" s="303">
        <v>0</v>
      </c>
      <c r="GQ103" s="353">
        <v>0</v>
      </c>
    </row>
    <row r="104" spans="1:199" s="19" customFormat="1" ht="10.199999999999999" x14ac:dyDescent="0.2">
      <c r="A104" s="18"/>
      <c r="B104" s="18"/>
      <c r="C104" s="18"/>
      <c r="D104" s="18"/>
      <c r="E104" s="18"/>
      <c r="F104" s="97"/>
      <c r="G104" s="18" t="s">
        <v>427</v>
      </c>
      <c r="H104" s="18"/>
      <c r="I104" s="18"/>
      <c r="J104" s="18" t="s">
        <v>273</v>
      </c>
      <c r="K104" s="18"/>
      <c r="L104" s="18"/>
      <c r="M104" s="18"/>
      <c r="N104" s="18"/>
      <c r="O104" s="18"/>
      <c r="P104" s="18"/>
      <c r="Q104" s="18"/>
      <c r="R104" s="302">
        <v>689.32202053870935</v>
      </c>
      <c r="S104" s="303">
        <v>58.725999999999999</v>
      </c>
      <c r="T104" s="371">
        <v>-0.91480614538600513</v>
      </c>
      <c r="U104" s="372"/>
      <c r="V104" s="303"/>
      <c r="W104" s="303">
        <v>4.9645161290322575</v>
      </c>
      <c r="X104" s="303">
        <v>0</v>
      </c>
      <c r="Y104" s="353">
        <v>-1</v>
      </c>
      <c r="Z104" s="341">
        <v>11.583870967741936</v>
      </c>
      <c r="AA104" s="303">
        <v>0</v>
      </c>
      <c r="AB104" s="353">
        <v>-1</v>
      </c>
      <c r="AC104" s="303">
        <v>11.455259109677417</v>
      </c>
      <c r="AD104" s="303">
        <v>0</v>
      </c>
      <c r="AE104" s="353">
        <v>-1</v>
      </c>
      <c r="AF104" s="303">
        <v>11.155164774193549</v>
      </c>
      <c r="AG104" s="303">
        <v>0</v>
      </c>
      <c r="AH104" s="353">
        <v>-1</v>
      </c>
      <c r="AI104" s="303">
        <v>11.155164774193549</v>
      </c>
      <c r="AJ104" s="303">
        <v>0</v>
      </c>
      <c r="AK104" s="353">
        <v>-1</v>
      </c>
      <c r="AL104" s="303">
        <v>11.155164774193549</v>
      </c>
      <c r="AM104" s="303">
        <v>0</v>
      </c>
      <c r="AN104" s="353">
        <v>-1</v>
      </c>
      <c r="AO104" s="303">
        <v>11.155164774193549</v>
      </c>
      <c r="AP104" s="303">
        <v>0</v>
      </c>
      <c r="AQ104" s="353">
        <v>-1</v>
      </c>
      <c r="AR104" s="303">
        <v>12.1261581781106</v>
      </c>
      <c r="AS104" s="303">
        <v>0</v>
      </c>
      <c r="AT104" s="353">
        <v>-1</v>
      </c>
      <c r="AU104" s="303">
        <v>12.269419500000001</v>
      </c>
      <c r="AV104" s="303">
        <v>0</v>
      </c>
      <c r="AW104" s="353">
        <v>-1</v>
      </c>
      <c r="AX104" s="303">
        <v>18.101485577419357</v>
      </c>
      <c r="AY104" s="303">
        <v>0</v>
      </c>
      <c r="AZ104" s="353">
        <v>-1</v>
      </c>
      <c r="BA104" s="303">
        <v>18.101485577419357</v>
      </c>
      <c r="BB104" s="303">
        <v>0</v>
      </c>
      <c r="BC104" s="353">
        <v>-1</v>
      </c>
      <c r="BD104" s="303">
        <v>19.16241933156682</v>
      </c>
      <c r="BE104" s="303">
        <v>0</v>
      </c>
      <c r="BF104" s="353">
        <v>-1</v>
      </c>
      <c r="BG104" s="303">
        <v>19.43483281870968</v>
      </c>
      <c r="BH104" s="303">
        <v>0</v>
      </c>
      <c r="BI104" s="353">
        <v>-1</v>
      </c>
      <c r="BJ104" s="303">
        <v>15.26907133483871</v>
      </c>
      <c r="BK104" s="303">
        <v>0</v>
      </c>
      <c r="BL104" s="353">
        <v>-1</v>
      </c>
      <c r="BM104" s="303">
        <v>13.602766741290324</v>
      </c>
      <c r="BN104" s="303">
        <v>0</v>
      </c>
      <c r="BO104" s="353">
        <v>-1</v>
      </c>
      <c r="BP104" s="303">
        <v>13.605717876666667</v>
      </c>
      <c r="BQ104" s="303">
        <v>0</v>
      </c>
      <c r="BR104" s="353">
        <v>-1</v>
      </c>
      <c r="BS104" s="303">
        <v>13.562051249569894</v>
      </c>
      <c r="BT104" s="303">
        <v>0</v>
      </c>
      <c r="BU104" s="353">
        <v>-1</v>
      </c>
      <c r="BV104" s="303">
        <v>13.562051249569894</v>
      </c>
      <c r="BW104" s="303">
        <v>2.41</v>
      </c>
      <c r="BX104" s="353">
        <v>-0.82229826774350001</v>
      </c>
      <c r="BY104" s="303">
        <v>13.562051249569894</v>
      </c>
      <c r="BZ104" s="303">
        <v>17.079000000000001</v>
      </c>
      <c r="CA104" s="353">
        <v>0.25932277394554476</v>
      </c>
      <c r="CB104" s="303">
        <v>13.391577953978494</v>
      </c>
      <c r="CC104" s="303">
        <v>14.779</v>
      </c>
      <c r="CD104" s="353">
        <v>0.10360407494841319</v>
      </c>
      <c r="CE104" s="303">
        <v>12.677718038548388</v>
      </c>
      <c r="CF104" s="303">
        <v>24.457999999999998</v>
      </c>
      <c r="CG104" s="353">
        <v>0.92921154466695055</v>
      </c>
      <c r="CH104" s="303">
        <v>12.677718038548388</v>
      </c>
      <c r="CI104" s="303">
        <v>0</v>
      </c>
      <c r="CJ104" s="353">
        <v>-1</v>
      </c>
      <c r="CK104" s="303">
        <v>12.677718038548388</v>
      </c>
      <c r="CL104" s="303">
        <v>0</v>
      </c>
      <c r="CM104" s="353">
        <v>-1</v>
      </c>
      <c r="CN104" s="303">
        <v>12.677718038548388</v>
      </c>
      <c r="CO104" s="303">
        <v>0</v>
      </c>
      <c r="CP104" s="353">
        <v>-1</v>
      </c>
      <c r="CQ104" s="303">
        <v>12.804023407258065</v>
      </c>
      <c r="CR104" s="303">
        <v>0</v>
      </c>
      <c r="CS104" s="353">
        <v>-1</v>
      </c>
      <c r="CT104" s="303">
        <v>12.848972522204301</v>
      </c>
      <c r="CU104" s="303">
        <v>0</v>
      </c>
      <c r="CV104" s="353">
        <v>-1</v>
      </c>
      <c r="CW104" s="303">
        <v>12.848972522204301</v>
      </c>
      <c r="CX104" s="303">
        <v>0</v>
      </c>
      <c r="CY104" s="353">
        <v>-1</v>
      </c>
      <c r="CZ104" s="303">
        <v>12.848972522204301</v>
      </c>
      <c r="DA104" s="303">
        <v>0</v>
      </c>
      <c r="DB104" s="353">
        <v>-1</v>
      </c>
      <c r="DC104" s="303">
        <v>12.707650997741935</v>
      </c>
      <c r="DD104" s="303">
        <v>0</v>
      </c>
      <c r="DE104" s="353">
        <v>-1</v>
      </c>
      <c r="DF104" s="303">
        <v>12.341350011290322</v>
      </c>
      <c r="DG104" s="303">
        <v>0</v>
      </c>
      <c r="DH104" s="353">
        <v>-1</v>
      </c>
      <c r="DI104" s="303">
        <v>12.341350011290322</v>
      </c>
      <c r="DJ104" s="303">
        <v>0</v>
      </c>
      <c r="DK104" s="353">
        <v>-1</v>
      </c>
      <c r="DL104" s="303">
        <v>12.341350011290322</v>
      </c>
      <c r="DM104" s="303">
        <v>0</v>
      </c>
      <c r="DN104" s="353">
        <v>-1</v>
      </c>
      <c r="DO104" s="303">
        <v>12.324536749999998</v>
      </c>
      <c r="DP104" s="303">
        <v>0</v>
      </c>
      <c r="DQ104" s="353">
        <v>-1</v>
      </c>
      <c r="DR104" s="303">
        <v>12.493481377419355</v>
      </c>
      <c r="DS104" s="303">
        <v>0</v>
      </c>
      <c r="DT104" s="353">
        <v>-1</v>
      </c>
      <c r="DU104" s="303">
        <v>12.626721698387097</v>
      </c>
      <c r="DV104" s="303">
        <v>0</v>
      </c>
      <c r="DW104" s="353">
        <v>-1</v>
      </c>
      <c r="DX104" s="303">
        <v>12.626721698387097</v>
      </c>
      <c r="DY104" s="303">
        <v>0</v>
      </c>
      <c r="DZ104" s="353">
        <v>-1</v>
      </c>
      <c r="EA104" s="303">
        <v>12.626721698387097</v>
      </c>
      <c r="EB104" s="303">
        <v>0</v>
      </c>
      <c r="EC104" s="353">
        <v>-1</v>
      </c>
      <c r="ED104" s="303">
        <v>13.077405202688171</v>
      </c>
      <c r="EE104" s="303">
        <v>0</v>
      </c>
      <c r="EF104" s="353">
        <v>-1</v>
      </c>
      <c r="EG104" s="303">
        <v>13.363602150537634</v>
      </c>
      <c r="EH104" s="303">
        <v>0</v>
      </c>
      <c r="EI104" s="353">
        <v>-1</v>
      </c>
      <c r="EJ104" s="303">
        <v>13.363602150537634</v>
      </c>
      <c r="EK104" s="303">
        <v>0</v>
      </c>
      <c r="EL104" s="353">
        <v>-1</v>
      </c>
      <c r="EM104" s="303">
        <v>13.363602150537634</v>
      </c>
      <c r="EN104" s="303">
        <v>0</v>
      </c>
      <c r="EO104" s="353">
        <v>-1</v>
      </c>
      <c r="EP104" s="303">
        <v>13.251338048602149</v>
      </c>
      <c r="EQ104" s="303">
        <v>0</v>
      </c>
      <c r="ER104" s="353">
        <v>-1</v>
      </c>
      <c r="ES104" s="303">
        <v>13.159957738064515</v>
      </c>
      <c r="ET104" s="303">
        <v>0</v>
      </c>
      <c r="EU104" s="353">
        <v>-1</v>
      </c>
      <c r="EV104" s="303">
        <v>13.159957738064515</v>
      </c>
      <c r="EW104" s="303">
        <v>0</v>
      </c>
      <c r="EX104" s="353">
        <v>-1</v>
      </c>
      <c r="EY104" s="303">
        <v>13.159957738064515</v>
      </c>
      <c r="EZ104" s="303">
        <v>0</v>
      </c>
      <c r="FA104" s="353">
        <v>-1</v>
      </c>
      <c r="FB104" s="303">
        <v>13.159957738064515</v>
      </c>
      <c r="FC104" s="303">
        <v>0</v>
      </c>
      <c r="FD104" s="353">
        <v>-1</v>
      </c>
      <c r="FE104" s="303">
        <v>13.2241777372043</v>
      </c>
      <c r="FF104" s="303">
        <v>0</v>
      </c>
      <c r="FG104" s="353">
        <v>-1</v>
      </c>
      <c r="FH104" s="303">
        <v>13.2241777372043</v>
      </c>
      <c r="FI104" s="303">
        <v>0</v>
      </c>
      <c r="FJ104" s="353">
        <v>-1</v>
      </c>
      <c r="FK104" s="303">
        <v>13.2241777372043</v>
      </c>
      <c r="FL104" s="303">
        <v>0</v>
      </c>
      <c r="FM104" s="353">
        <v>-1</v>
      </c>
      <c r="FN104" s="303">
        <v>13.2241777372043</v>
      </c>
      <c r="FO104" s="303">
        <v>0</v>
      </c>
      <c r="FP104" s="353">
        <v>-1</v>
      </c>
      <c r="FQ104" s="303">
        <v>12.897399631182793</v>
      </c>
      <c r="FR104" s="303">
        <v>0</v>
      </c>
      <c r="FS104" s="353">
        <v>-1</v>
      </c>
      <c r="FT104" s="303">
        <v>12.600838821290322</v>
      </c>
      <c r="FU104" s="303">
        <v>0</v>
      </c>
      <c r="FV104" s="353">
        <v>-1</v>
      </c>
      <c r="FW104" s="303">
        <v>9.0005991580645155</v>
      </c>
      <c r="FX104" s="303">
        <v>0</v>
      </c>
      <c r="FY104" s="353">
        <v>-1</v>
      </c>
      <c r="FZ104" s="303">
        <v>0</v>
      </c>
      <c r="GA104" s="303">
        <v>0</v>
      </c>
      <c r="GB104" s="353">
        <v>0</v>
      </c>
      <c r="GC104" s="303">
        <v>0</v>
      </c>
      <c r="GD104" s="303">
        <v>0</v>
      </c>
      <c r="GE104" s="353">
        <v>0</v>
      </c>
      <c r="GF104" s="303">
        <v>0</v>
      </c>
      <c r="GG104" s="303">
        <v>0</v>
      </c>
      <c r="GH104" s="353">
        <v>0</v>
      </c>
      <c r="GI104" s="303">
        <v>0</v>
      </c>
      <c r="GJ104" s="303">
        <v>0</v>
      </c>
      <c r="GK104" s="353">
        <v>0</v>
      </c>
      <c r="GL104" s="303">
        <v>0</v>
      </c>
      <c r="GM104" s="303">
        <v>0</v>
      </c>
      <c r="GN104" s="353">
        <v>0</v>
      </c>
      <c r="GO104" s="303">
        <v>0</v>
      </c>
      <c r="GP104" s="303">
        <v>0</v>
      </c>
      <c r="GQ104" s="353">
        <v>0</v>
      </c>
    </row>
    <row r="105" spans="1:199" s="19" customFormat="1" ht="10.199999999999999" x14ac:dyDescent="0.2">
      <c r="A105" s="18"/>
      <c r="B105" s="18"/>
      <c r="C105" s="18"/>
      <c r="D105" s="18"/>
      <c r="E105" s="18"/>
      <c r="F105" s="97"/>
      <c r="G105" s="18" t="s">
        <v>428</v>
      </c>
      <c r="H105" s="18"/>
      <c r="I105" s="18"/>
      <c r="J105" s="18" t="s">
        <v>273</v>
      </c>
      <c r="K105" s="18"/>
      <c r="L105" s="18"/>
      <c r="M105" s="18"/>
      <c r="N105" s="18"/>
      <c r="O105" s="18"/>
      <c r="P105" s="18"/>
      <c r="Q105" s="18"/>
      <c r="R105" s="302">
        <v>1553.1037694120964</v>
      </c>
      <c r="S105" s="303">
        <v>111.803</v>
      </c>
      <c r="T105" s="371">
        <v>-0.92801318095936292</v>
      </c>
      <c r="U105" s="372"/>
      <c r="V105" s="303"/>
      <c r="W105" s="303">
        <v>11.235483870967741</v>
      </c>
      <c r="X105" s="303">
        <v>0</v>
      </c>
      <c r="Y105" s="353">
        <v>-1</v>
      </c>
      <c r="Z105" s="341">
        <v>26.216129032258063</v>
      </c>
      <c r="AA105" s="303">
        <v>0</v>
      </c>
      <c r="AB105" s="353">
        <v>-1</v>
      </c>
      <c r="AC105" s="303">
        <v>25.744410977419349</v>
      </c>
      <c r="AD105" s="303">
        <v>0</v>
      </c>
      <c r="AE105" s="353">
        <v>-1</v>
      </c>
      <c r="AF105" s="303">
        <v>24.643735516129027</v>
      </c>
      <c r="AG105" s="303">
        <v>0</v>
      </c>
      <c r="AH105" s="353">
        <v>-1</v>
      </c>
      <c r="AI105" s="303">
        <v>24.643735516129027</v>
      </c>
      <c r="AJ105" s="303">
        <v>0</v>
      </c>
      <c r="AK105" s="353">
        <v>-1</v>
      </c>
      <c r="AL105" s="303">
        <v>24.643735516129027</v>
      </c>
      <c r="AM105" s="303">
        <v>0</v>
      </c>
      <c r="AN105" s="353">
        <v>-1</v>
      </c>
      <c r="AO105" s="303">
        <v>24.643735516129027</v>
      </c>
      <c r="AP105" s="303">
        <v>0</v>
      </c>
      <c r="AQ105" s="353">
        <v>-1</v>
      </c>
      <c r="AR105" s="303">
        <v>28.430182837788021</v>
      </c>
      <c r="AS105" s="303">
        <v>0</v>
      </c>
      <c r="AT105" s="353">
        <v>-1</v>
      </c>
      <c r="AU105" s="303">
        <v>28.988839000000002</v>
      </c>
      <c r="AV105" s="303">
        <v>0</v>
      </c>
      <c r="AW105" s="353">
        <v>-1</v>
      </c>
      <c r="AX105" s="303">
        <v>42.217295296774196</v>
      </c>
      <c r="AY105" s="303">
        <v>0</v>
      </c>
      <c r="AZ105" s="353">
        <v>-1</v>
      </c>
      <c r="BA105" s="303">
        <v>42.217295296774196</v>
      </c>
      <c r="BB105" s="303">
        <v>0</v>
      </c>
      <c r="BC105" s="353">
        <v>-1</v>
      </c>
      <c r="BD105" s="303">
        <v>43.19825739124424</v>
      </c>
      <c r="BE105" s="303">
        <v>0</v>
      </c>
      <c r="BF105" s="353">
        <v>-1</v>
      </c>
      <c r="BG105" s="303">
        <v>43.5009415083871</v>
      </c>
      <c r="BH105" s="303">
        <v>0</v>
      </c>
      <c r="BI105" s="353">
        <v>-1</v>
      </c>
      <c r="BJ105" s="303">
        <v>34.052044153548387</v>
      </c>
      <c r="BK105" s="303">
        <v>0</v>
      </c>
      <c r="BL105" s="353">
        <v>-1</v>
      </c>
      <c r="BM105" s="303">
        <v>30.272485211612906</v>
      </c>
      <c r="BN105" s="303">
        <v>0</v>
      </c>
      <c r="BO105" s="353">
        <v>-1</v>
      </c>
      <c r="BP105" s="303">
        <v>30.322436794193553</v>
      </c>
      <c r="BQ105" s="303">
        <v>0</v>
      </c>
      <c r="BR105" s="353">
        <v>-1</v>
      </c>
      <c r="BS105" s="303">
        <v>30.324156262580647</v>
      </c>
      <c r="BT105" s="303">
        <v>0</v>
      </c>
      <c r="BU105" s="353">
        <v>-1</v>
      </c>
      <c r="BV105" s="303">
        <v>30.324156262580647</v>
      </c>
      <c r="BW105" s="303">
        <v>10.38</v>
      </c>
      <c r="BX105" s="353">
        <v>-0.65769863767623782</v>
      </c>
      <c r="BY105" s="303">
        <v>30.324156262580647</v>
      </c>
      <c r="BZ105" s="303">
        <v>48.956000000000003</v>
      </c>
      <c r="CA105" s="353">
        <v>0.61442249459750498</v>
      </c>
      <c r="CB105" s="303">
        <v>30.113908596129036</v>
      </c>
      <c r="CC105" s="303">
        <v>40.218000000000004</v>
      </c>
      <c r="CD105" s="353">
        <v>0.3355290586612788</v>
      </c>
      <c r="CE105" s="303">
        <v>28.69412131870968</v>
      </c>
      <c r="CF105" s="303">
        <v>12.249000000000001</v>
      </c>
      <c r="CG105" s="353">
        <v>-0.57311813580389459</v>
      </c>
      <c r="CH105" s="303">
        <v>28.69412131870968</v>
      </c>
      <c r="CI105" s="303">
        <v>0</v>
      </c>
      <c r="CJ105" s="353">
        <v>-1</v>
      </c>
      <c r="CK105" s="303">
        <v>28.69412131870968</v>
      </c>
      <c r="CL105" s="303">
        <v>0</v>
      </c>
      <c r="CM105" s="353">
        <v>-1</v>
      </c>
      <c r="CN105" s="303">
        <v>28.69412131870968</v>
      </c>
      <c r="CO105" s="303">
        <v>0</v>
      </c>
      <c r="CP105" s="353">
        <v>-1</v>
      </c>
      <c r="CQ105" s="303">
        <v>28.636973177419353</v>
      </c>
      <c r="CR105" s="303">
        <v>0</v>
      </c>
      <c r="CS105" s="353">
        <v>-1</v>
      </c>
      <c r="CT105" s="303">
        <v>28.631212669462368</v>
      </c>
      <c r="CU105" s="303">
        <v>0</v>
      </c>
      <c r="CV105" s="353">
        <v>-1</v>
      </c>
      <c r="CW105" s="303">
        <v>28.631212669462368</v>
      </c>
      <c r="CX105" s="303">
        <v>0</v>
      </c>
      <c r="CY105" s="353">
        <v>-1</v>
      </c>
      <c r="CZ105" s="303">
        <v>28.631212669462368</v>
      </c>
      <c r="DA105" s="303">
        <v>0</v>
      </c>
      <c r="DB105" s="353">
        <v>-1</v>
      </c>
      <c r="DC105" s="303">
        <v>28.40353624580645</v>
      </c>
      <c r="DD105" s="303">
        <v>0</v>
      </c>
      <c r="DE105" s="353">
        <v>-1</v>
      </c>
      <c r="DF105" s="303">
        <v>27.540179066129035</v>
      </c>
      <c r="DG105" s="303">
        <v>0</v>
      </c>
      <c r="DH105" s="353">
        <v>-1</v>
      </c>
      <c r="DI105" s="303">
        <v>27.540179066129035</v>
      </c>
      <c r="DJ105" s="303">
        <v>0</v>
      </c>
      <c r="DK105" s="353">
        <v>-1</v>
      </c>
      <c r="DL105" s="303">
        <v>27.540179066129035</v>
      </c>
      <c r="DM105" s="303">
        <v>0</v>
      </c>
      <c r="DN105" s="353">
        <v>-1</v>
      </c>
      <c r="DO105" s="303">
        <v>27.489739282258064</v>
      </c>
      <c r="DP105" s="303">
        <v>0</v>
      </c>
      <c r="DQ105" s="353">
        <v>-1</v>
      </c>
      <c r="DR105" s="303">
        <v>27.874637680645165</v>
      </c>
      <c r="DS105" s="303">
        <v>0</v>
      </c>
      <c r="DT105" s="353">
        <v>-1</v>
      </c>
      <c r="DU105" s="303">
        <v>28.254036062903225</v>
      </c>
      <c r="DV105" s="303">
        <v>0</v>
      </c>
      <c r="DW105" s="353">
        <v>-1</v>
      </c>
      <c r="DX105" s="303">
        <v>28.254036062903225</v>
      </c>
      <c r="DY105" s="303">
        <v>0</v>
      </c>
      <c r="DZ105" s="353">
        <v>-1</v>
      </c>
      <c r="EA105" s="303">
        <v>28.254036062903225</v>
      </c>
      <c r="EB105" s="303">
        <v>0</v>
      </c>
      <c r="EC105" s="353">
        <v>-1</v>
      </c>
      <c r="ED105" s="303">
        <v>29.58350593064516</v>
      </c>
      <c r="EE105" s="303">
        <v>0</v>
      </c>
      <c r="EF105" s="353">
        <v>-1</v>
      </c>
      <c r="EG105" s="303">
        <v>30.433064516129033</v>
      </c>
      <c r="EH105" s="303">
        <v>0</v>
      </c>
      <c r="EI105" s="353">
        <v>-1</v>
      </c>
      <c r="EJ105" s="303">
        <v>30.433064516129033</v>
      </c>
      <c r="EK105" s="303">
        <v>0</v>
      </c>
      <c r="EL105" s="353">
        <v>-1</v>
      </c>
      <c r="EM105" s="303">
        <v>30.433064516129033</v>
      </c>
      <c r="EN105" s="303">
        <v>0</v>
      </c>
      <c r="EO105" s="353">
        <v>-1</v>
      </c>
      <c r="EP105" s="303">
        <v>30.109587718064518</v>
      </c>
      <c r="EQ105" s="303">
        <v>0</v>
      </c>
      <c r="ER105" s="353">
        <v>-1</v>
      </c>
      <c r="ES105" s="303">
        <v>29.709855961935482</v>
      </c>
      <c r="ET105" s="303">
        <v>0</v>
      </c>
      <c r="EU105" s="353">
        <v>-1</v>
      </c>
      <c r="EV105" s="303">
        <v>29.709855961935482</v>
      </c>
      <c r="EW105" s="303">
        <v>0</v>
      </c>
      <c r="EX105" s="353">
        <v>-1</v>
      </c>
      <c r="EY105" s="303">
        <v>29.709855961935482</v>
      </c>
      <c r="EZ105" s="303">
        <v>0</v>
      </c>
      <c r="FA105" s="353">
        <v>-1</v>
      </c>
      <c r="FB105" s="303">
        <v>29.709855961935482</v>
      </c>
      <c r="FC105" s="303">
        <v>0</v>
      </c>
      <c r="FD105" s="353">
        <v>-1</v>
      </c>
      <c r="FE105" s="303">
        <v>29.838927896129032</v>
      </c>
      <c r="FF105" s="303">
        <v>0</v>
      </c>
      <c r="FG105" s="353">
        <v>-1</v>
      </c>
      <c r="FH105" s="303">
        <v>29.838927896129032</v>
      </c>
      <c r="FI105" s="303">
        <v>0</v>
      </c>
      <c r="FJ105" s="353">
        <v>-1</v>
      </c>
      <c r="FK105" s="303">
        <v>29.838927896129032</v>
      </c>
      <c r="FL105" s="303">
        <v>0</v>
      </c>
      <c r="FM105" s="353">
        <v>-1</v>
      </c>
      <c r="FN105" s="303">
        <v>29.838927896129032</v>
      </c>
      <c r="FO105" s="303">
        <v>0</v>
      </c>
      <c r="FP105" s="353">
        <v>-1</v>
      </c>
      <c r="FQ105" s="303">
        <v>29.025084925645164</v>
      </c>
      <c r="FR105" s="303">
        <v>0</v>
      </c>
      <c r="FS105" s="353">
        <v>-1</v>
      </c>
      <c r="FT105" s="303">
        <v>28.219616822419361</v>
      </c>
      <c r="FU105" s="303">
        <v>0</v>
      </c>
      <c r="FV105" s="353">
        <v>-1</v>
      </c>
      <c r="FW105" s="303">
        <v>20.156869158870968</v>
      </c>
      <c r="FX105" s="303">
        <v>0</v>
      </c>
      <c r="FY105" s="353">
        <v>-1</v>
      </c>
      <c r="FZ105" s="303">
        <v>0</v>
      </c>
      <c r="GA105" s="303">
        <v>0</v>
      </c>
      <c r="GB105" s="353">
        <v>0</v>
      </c>
      <c r="GC105" s="303">
        <v>0</v>
      </c>
      <c r="GD105" s="303">
        <v>0</v>
      </c>
      <c r="GE105" s="353">
        <v>0</v>
      </c>
      <c r="GF105" s="303">
        <v>0</v>
      </c>
      <c r="GG105" s="303">
        <v>0</v>
      </c>
      <c r="GH105" s="353">
        <v>0</v>
      </c>
      <c r="GI105" s="303">
        <v>0</v>
      </c>
      <c r="GJ105" s="303">
        <v>0</v>
      </c>
      <c r="GK105" s="353">
        <v>0</v>
      </c>
      <c r="GL105" s="303">
        <v>0</v>
      </c>
      <c r="GM105" s="303">
        <v>0</v>
      </c>
      <c r="GN105" s="353">
        <v>0</v>
      </c>
      <c r="GO105" s="303">
        <v>0</v>
      </c>
      <c r="GP105" s="303">
        <v>0</v>
      </c>
      <c r="GQ105" s="353">
        <v>0</v>
      </c>
    </row>
    <row r="106" spans="1:199" s="19" customFormat="1" ht="10.199999999999999" x14ac:dyDescent="0.2">
      <c r="A106" s="18"/>
      <c r="B106" s="18"/>
      <c r="C106" s="18"/>
      <c r="D106" s="18"/>
      <c r="E106" s="18"/>
      <c r="F106" s="97"/>
      <c r="G106" s="18" t="s">
        <v>429</v>
      </c>
      <c r="H106" s="18"/>
      <c r="I106" s="18"/>
      <c r="J106" s="18" t="s">
        <v>273</v>
      </c>
      <c r="K106" s="18"/>
      <c r="L106" s="18"/>
      <c r="M106" s="18"/>
      <c r="N106" s="18"/>
      <c r="O106" s="18"/>
      <c r="P106" s="18"/>
      <c r="Q106" s="18"/>
      <c r="R106" s="302">
        <v>1128.88061256129</v>
      </c>
      <c r="S106" s="303">
        <v>170.45929000000001</v>
      </c>
      <c r="T106" s="371">
        <v>-0.84900149041159545</v>
      </c>
      <c r="U106" s="372"/>
      <c r="V106" s="303"/>
      <c r="W106" s="303">
        <v>8.1</v>
      </c>
      <c r="X106" s="303">
        <v>0</v>
      </c>
      <c r="Y106" s="353">
        <v>-1</v>
      </c>
      <c r="Z106" s="341">
        <v>18.899999999999999</v>
      </c>
      <c r="AA106" s="303">
        <v>0</v>
      </c>
      <c r="AB106" s="353">
        <v>-1</v>
      </c>
      <c r="AC106" s="303">
        <v>18.500518219354838</v>
      </c>
      <c r="AD106" s="303">
        <v>0</v>
      </c>
      <c r="AE106" s="353">
        <v>-1</v>
      </c>
      <c r="AF106" s="303">
        <v>17.568394064516124</v>
      </c>
      <c r="AG106" s="303">
        <v>0</v>
      </c>
      <c r="AH106" s="353">
        <v>-1</v>
      </c>
      <c r="AI106" s="303">
        <v>17.568394064516124</v>
      </c>
      <c r="AJ106" s="303">
        <v>0</v>
      </c>
      <c r="AK106" s="353">
        <v>-1</v>
      </c>
      <c r="AL106" s="303">
        <v>17.568394064516124</v>
      </c>
      <c r="AM106" s="303">
        <v>0</v>
      </c>
      <c r="AN106" s="353">
        <v>-1</v>
      </c>
      <c r="AO106" s="303">
        <v>17.568394064516124</v>
      </c>
      <c r="AP106" s="303">
        <v>0</v>
      </c>
      <c r="AQ106" s="353">
        <v>-1</v>
      </c>
      <c r="AR106" s="303">
        <v>20.897638936866361</v>
      </c>
      <c r="AS106" s="303">
        <v>0</v>
      </c>
      <c r="AT106" s="353">
        <v>-1</v>
      </c>
      <c r="AU106" s="303">
        <v>21.388839000000004</v>
      </c>
      <c r="AV106" s="303">
        <v>0</v>
      </c>
      <c r="AW106" s="353">
        <v>-1</v>
      </c>
      <c r="AX106" s="303">
        <v>30.919100187096777</v>
      </c>
      <c r="AY106" s="303">
        <v>0</v>
      </c>
      <c r="AZ106" s="353">
        <v>-1</v>
      </c>
      <c r="BA106" s="303">
        <v>30.919100187096777</v>
      </c>
      <c r="BB106" s="303">
        <v>0</v>
      </c>
      <c r="BC106" s="353">
        <v>-1</v>
      </c>
      <c r="BD106" s="303">
        <v>31.302903179262675</v>
      </c>
      <c r="BE106" s="303">
        <v>0</v>
      </c>
      <c r="BF106" s="353">
        <v>-1</v>
      </c>
      <c r="BG106" s="303">
        <v>31.502730153548391</v>
      </c>
      <c r="BH106" s="303">
        <v>0</v>
      </c>
      <c r="BI106" s="353">
        <v>-1</v>
      </c>
      <c r="BJ106" s="303">
        <v>24.695400734193555</v>
      </c>
      <c r="BK106" s="303">
        <v>0</v>
      </c>
      <c r="BL106" s="353">
        <v>-1</v>
      </c>
      <c r="BM106" s="303">
        <v>21.972468966451615</v>
      </c>
      <c r="BN106" s="303">
        <v>0</v>
      </c>
      <c r="BO106" s="353">
        <v>-1</v>
      </c>
      <c r="BP106" s="303">
        <v>22.255683065161293</v>
      </c>
      <c r="BQ106" s="303">
        <v>0</v>
      </c>
      <c r="BR106" s="353">
        <v>-1</v>
      </c>
      <c r="BS106" s="303">
        <v>22.574478843225812</v>
      </c>
      <c r="BT106" s="303">
        <v>0</v>
      </c>
      <c r="BU106" s="353">
        <v>-1</v>
      </c>
      <c r="BV106" s="303">
        <v>22.574478843225812</v>
      </c>
      <c r="BW106" s="303">
        <v>15.407999999999999</v>
      </c>
      <c r="BX106" s="353">
        <v>-0.31745932621502543</v>
      </c>
      <c r="BY106" s="303">
        <v>22.574478843225812</v>
      </c>
      <c r="BZ106" s="303">
        <v>24.219000000000001</v>
      </c>
      <c r="CA106" s="353">
        <v>7.2848687590751623E-2</v>
      </c>
      <c r="CB106" s="303">
        <v>22.498424725161293</v>
      </c>
      <c r="CC106" s="303">
        <v>41.289000000000001</v>
      </c>
      <c r="CD106" s="353">
        <v>0.83519515274436607</v>
      </c>
      <c r="CE106" s="303">
        <v>21.511081238387096</v>
      </c>
      <c r="CF106" s="303">
        <v>55.427999999999997</v>
      </c>
      <c r="CG106" s="353">
        <v>1.5767184543512049</v>
      </c>
      <c r="CH106" s="303">
        <v>21.511081238387096</v>
      </c>
      <c r="CI106" s="303">
        <v>34.115290000000002</v>
      </c>
      <c r="CJ106" s="353">
        <v>0.58594027059506248</v>
      </c>
      <c r="CK106" s="303">
        <v>21.511081238387096</v>
      </c>
      <c r="CL106" s="303">
        <v>0</v>
      </c>
      <c r="CM106" s="353">
        <v>-1</v>
      </c>
      <c r="CN106" s="303">
        <v>21.511081238387096</v>
      </c>
      <c r="CO106" s="303">
        <v>0</v>
      </c>
      <c r="CP106" s="353">
        <v>-1</v>
      </c>
      <c r="CQ106" s="303">
        <v>21.033046814516126</v>
      </c>
      <c r="CR106" s="303">
        <v>0</v>
      </c>
      <c r="CS106" s="353">
        <v>-1</v>
      </c>
      <c r="CT106" s="303">
        <v>20.869074076666667</v>
      </c>
      <c r="CU106" s="303">
        <v>0</v>
      </c>
      <c r="CV106" s="353">
        <v>-1</v>
      </c>
      <c r="CW106" s="303">
        <v>20.869074076666667</v>
      </c>
      <c r="CX106" s="303">
        <v>0</v>
      </c>
      <c r="CY106" s="353">
        <v>-1</v>
      </c>
      <c r="CZ106" s="303">
        <v>20.869074076666667</v>
      </c>
      <c r="DA106" s="303">
        <v>0</v>
      </c>
      <c r="DB106" s="353">
        <v>-1</v>
      </c>
      <c r="DC106" s="303">
        <v>20.625947156774195</v>
      </c>
      <c r="DD106" s="303">
        <v>0</v>
      </c>
      <c r="DE106" s="353">
        <v>-1</v>
      </c>
      <c r="DF106" s="303">
        <v>19.940764538709676</v>
      </c>
      <c r="DG106" s="303">
        <v>0</v>
      </c>
      <c r="DH106" s="353">
        <v>-1</v>
      </c>
      <c r="DI106" s="303">
        <v>19.940764538709676</v>
      </c>
      <c r="DJ106" s="303">
        <v>0</v>
      </c>
      <c r="DK106" s="353">
        <v>-1</v>
      </c>
      <c r="DL106" s="303">
        <v>19.940764538709676</v>
      </c>
      <c r="DM106" s="303">
        <v>0</v>
      </c>
      <c r="DN106" s="353">
        <v>-1</v>
      </c>
      <c r="DO106" s="303">
        <v>19.907138016129032</v>
      </c>
      <c r="DP106" s="303">
        <v>0</v>
      </c>
      <c r="DQ106" s="353">
        <v>-1</v>
      </c>
      <c r="DR106" s="303">
        <v>20.184059529032261</v>
      </c>
      <c r="DS106" s="303">
        <v>0</v>
      </c>
      <c r="DT106" s="353">
        <v>-1</v>
      </c>
      <c r="DU106" s="303">
        <v>20.440378880645163</v>
      </c>
      <c r="DV106" s="303">
        <v>0</v>
      </c>
      <c r="DW106" s="353">
        <v>-1</v>
      </c>
      <c r="DX106" s="303">
        <v>20.440378880645163</v>
      </c>
      <c r="DY106" s="303">
        <v>0</v>
      </c>
      <c r="DZ106" s="353">
        <v>-1</v>
      </c>
      <c r="EA106" s="303">
        <v>20.440378880645163</v>
      </c>
      <c r="EB106" s="303">
        <v>0</v>
      </c>
      <c r="EC106" s="353">
        <v>-1</v>
      </c>
      <c r="ED106" s="303">
        <v>21.330455566666664</v>
      </c>
      <c r="EE106" s="303">
        <v>0</v>
      </c>
      <c r="EF106" s="353">
        <v>-1</v>
      </c>
      <c r="EG106" s="303">
        <v>21.898333333333333</v>
      </c>
      <c r="EH106" s="303">
        <v>0</v>
      </c>
      <c r="EI106" s="353">
        <v>-1</v>
      </c>
      <c r="EJ106" s="303">
        <v>21.898333333333333</v>
      </c>
      <c r="EK106" s="303">
        <v>0</v>
      </c>
      <c r="EL106" s="353">
        <v>-1</v>
      </c>
      <c r="EM106" s="303">
        <v>21.898333333333333</v>
      </c>
      <c r="EN106" s="303">
        <v>0</v>
      </c>
      <c r="EO106" s="353">
        <v>-1</v>
      </c>
      <c r="EP106" s="303">
        <v>21.670185153333332</v>
      </c>
      <c r="EQ106" s="303">
        <v>0</v>
      </c>
      <c r="ER106" s="353">
        <v>-1</v>
      </c>
      <c r="ES106" s="303">
        <v>21.362962739999997</v>
      </c>
      <c r="ET106" s="303">
        <v>0</v>
      </c>
      <c r="EU106" s="353">
        <v>-1</v>
      </c>
      <c r="EV106" s="303">
        <v>21.362962739999997</v>
      </c>
      <c r="EW106" s="303">
        <v>0</v>
      </c>
      <c r="EX106" s="353">
        <v>-1</v>
      </c>
      <c r="EY106" s="303">
        <v>21.362962739999997</v>
      </c>
      <c r="EZ106" s="303">
        <v>0</v>
      </c>
      <c r="FA106" s="353">
        <v>-1</v>
      </c>
      <c r="FB106" s="303">
        <v>21.362962739999997</v>
      </c>
      <c r="FC106" s="303">
        <v>0</v>
      </c>
      <c r="FD106" s="353">
        <v>-1</v>
      </c>
      <c r="FE106" s="303">
        <v>21.443621126666663</v>
      </c>
      <c r="FF106" s="303">
        <v>0</v>
      </c>
      <c r="FG106" s="353">
        <v>-1</v>
      </c>
      <c r="FH106" s="303">
        <v>21.443621126666663</v>
      </c>
      <c r="FI106" s="303">
        <v>0</v>
      </c>
      <c r="FJ106" s="353">
        <v>-1</v>
      </c>
      <c r="FK106" s="303">
        <v>21.443621126666663</v>
      </c>
      <c r="FL106" s="303">
        <v>0</v>
      </c>
      <c r="FM106" s="353">
        <v>-1</v>
      </c>
      <c r="FN106" s="303">
        <v>21.443621126666663</v>
      </c>
      <c r="FO106" s="303">
        <v>0</v>
      </c>
      <c r="FP106" s="353">
        <v>-1</v>
      </c>
      <c r="FQ106" s="303">
        <v>20.855610025591396</v>
      </c>
      <c r="FR106" s="303">
        <v>0</v>
      </c>
      <c r="FS106" s="353">
        <v>-1</v>
      </c>
      <c r="FT106" s="303">
        <v>20.246355061935482</v>
      </c>
      <c r="FU106" s="303">
        <v>0</v>
      </c>
      <c r="FV106" s="353">
        <v>-1</v>
      </c>
      <c r="FW106" s="303">
        <v>14.461682187096773</v>
      </c>
      <c r="FX106" s="303">
        <v>0</v>
      </c>
      <c r="FY106" s="353">
        <v>-1</v>
      </c>
      <c r="FZ106" s="303">
        <v>0</v>
      </c>
      <c r="GA106" s="303">
        <v>0</v>
      </c>
      <c r="GB106" s="353">
        <v>0</v>
      </c>
      <c r="GC106" s="303">
        <v>0</v>
      </c>
      <c r="GD106" s="303">
        <v>0</v>
      </c>
      <c r="GE106" s="353">
        <v>0</v>
      </c>
      <c r="GF106" s="303">
        <v>0</v>
      </c>
      <c r="GG106" s="303">
        <v>0</v>
      </c>
      <c r="GH106" s="353">
        <v>0</v>
      </c>
      <c r="GI106" s="303">
        <v>0</v>
      </c>
      <c r="GJ106" s="303">
        <v>0</v>
      </c>
      <c r="GK106" s="353">
        <v>0</v>
      </c>
      <c r="GL106" s="303">
        <v>0</v>
      </c>
      <c r="GM106" s="303">
        <v>0</v>
      </c>
      <c r="GN106" s="353">
        <v>0</v>
      </c>
      <c r="GO106" s="303">
        <v>0</v>
      </c>
      <c r="GP106" s="303">
        <v>0</v>
      </c>
      <c r="GQ106" s="353">
        <v>0</v>
      </c>
    </row>
    <row r="107" spans="1:199" s="19" customFormat="1" ht="10.199999999999999" x14ac:dyDescent="0.2">
      <c r="A107" s="18"/>
      <c r="B107" s="18"/>
      <c r="C107" s="18"/>
      <c r="D107" s="18"/>
      <c r="E107" s="18"/>
      <c r="F107" s="97"/>
      <c r="G107" s="18" t="s">
        <v>430</v>
      </c>
      <c r="H107" s="18"/>
      <c r="I107" s="18"/>
      <c r="J107" s="18" t="s">
        <v>273</v>
      </c>
      <c r="K107" s="18"/>
      <c r="L107" s="18"/>
      <c r="M107" s="18"/>
      <c r="N107" s="18"/>
      <c r="O107" s="18"/>
      <c r="P107" s="18"/>
      <c r="Q107" s="18"/>
      <c r="R107" s="302">
        <v>1299.8902718959678</v>
      </c>
      <c r="S107" s="303">
        <v>13.699</v>
      </c>
      <c r="T107" s="371">
        <v>-0.98946141817030508</v>
      </c>
      <c r="U107" s="372"/>
      <c r="V107" s="303"/>
      <c r="W107" s="303">
        <v>9.4064516129032256</v>
      </c>
      <c r="X107" s="303">
        <v>0</v>
      </c>
      <c r="Y107" s="353">
        <v>-1</v>
      </c>
      <c r="Z107" s="341">
        <v>21.948387096774191</v>
      </c>
      <c r="AA107" s="303">
        <v>0</v>
      </c>
      <c r="AB107" s="353">
        <v>-1</v>
      </c>
      <c r="AC107" s="303">
        <v>21.334410977419353</v>
      </c>
      <c r="AD107" s="303">
        <v>0</v>
      </c>
      <c r="AE107" s="353">
        <v>-1</v>
      </c>
      <c r="AF107" s="303">
        <v>19.901800032258066</v>
      </c>
      <c r="AG107" s="303">
        <v>0</v>
      </c>
      <c r="AH107" s="353">
        <v>-1</v>
      </c>
      <c r="AI107" s="303">
        <v>19.901800032258066</v>
      </c>
      <c r="AJ107" s="303">
        <v>0</v>
      </c>
      <c r="AK107" s="353">
        <v>-1</v>
      </c>
      <c r="AL107" s="303">
        <v>19.901800032258066</v>
      </c>
      <c r="AM107" s="303">
        <v>0</v>
      </c>
      <c r="AN107" s="353">
        <v>-1</v>
      </c>
      <c r="AO107" s="303">
        <v>19.901800032258066</v>
      </c>
      <c r="AP107" s="303">
        <v>0</v>
      </c>
      <c r="AQ107" s="353">
        <v>-1</v>
      </c>
      <c r="AR107" s="303">
        <v>23.855505418433186</v>
      </c>
      <c r="AS107" s="303">
        <v>0</v>
      </c>
      <c r="AT107" s="353">
        <v>-1</v>
      </c>
      <c r="AU107" s="303">
        <v>24.438839000000005</v>
      </c>
      <c r="AV107" s="303">
        <v>0</v>
      </c>
      <c r="AW107" s="353">
        <v>-1</v>
      </c>
      <c r="AX107" s="303">
        <v>35.279802790322591</v>
      </c>
      <c r="AY107" s="303">
        <v>0</v>
      </c>
      <c r="AZ107" s="353">
        <v>-1</v>
      </c>
      <c r="BA107" s="303">
        <v>35.279802790322591</v>
      </c>
      <c r="BB107" s="303">
        <v>0</v>
      </c>
      <c r="BC107" s="353">
        <v>-1</v>
      </c>
      <c r="BD107" s="303">
        <v>35.732718488018435</v>
      </c>
      <c r="BE107" s="303">
        <v>0</v>
      </c>
      <c r="BF107" s="353">
        <v>-1</v>
      </c>
      <c r="BG107" s="303">
        <v>35.990402605161293</v>
      </c>
      <c r="BH107" s="303">
        <v>0</v>
      </c>
      <c r="BI107" s="353">
        <v>-1</v>
      </c>
      <c r="BJ107" s="303">
        <v>28.24685704064516</v>
      </c>
      <c r="BK107" s="303">
        <v>0</v>
      </c>
      <c r="BL107" s="353">
        <v>-1</v>
      </c>
      <c r="BM107" s="303">
        <v>25.14943881483871</v>
      </c>
      <c r="BN107" s="303">
        <v>0</v>
      </c>
      <c r="BO107" s="353">
        <v>-1</v>
      </c>
      <c r="BP107" s="303">
        <v>25.444484800645164</v>
      </c>
      <c r="BQ107" s="303">
        <v>0</v>
      </c>
      <c r="BR107" s="353">
        <v>-1</v>
      </c>
      <c r="BS107" s="303">
        <v>25.759478843225811</v>
      </c>
      <c r="BT107" s="303">
        <v>0</v>
      </c>
      <c r="BU107" s="353">
        <v>-1</v>
      </c>
      <c r="BV107" s="303">
        <v>25.759478843225811</v>
      </c>
      <c r="BW107" s="303">
        <v>0</v>
      </c>
      <c r="BX107" s="353">
        <v>-1</v>
      </c>
      <c r="BY107" s="303">
        <v>25.759478843225811</v>
      </c>
      <c r="BZ107" s="303">
        <v>0</v>
      </c>
      <c r="CA107" s="353">
        <v>-1</v>
      </c>
      <c r="CB107" s="303">
        <v>25.618424725161294</v>
      </c>
      <c r="CC107" s="303">
        <v>0</v>
      </c>
      <c r="CD107" s="353">
        <v>-1</v>
      </c>
      <c r="CE107" s="303">
        <v>24.626081238387101</v>
      </c>
      <c r="CF107" s="303">
        <v>13.699</v>
      </c>
      <c r="CG107" s="353">
        <v>-0.44371985670842273</v>
      </c>
      <c r="CH107" s="303">
        <v>24.626081238387101</v>
      </c>
      <c r="CI107" s="303">
        <v>0</v>
      </c>
      <c r="CJ107" s="353">
        <v>-1</v>
      </c>
      <c r="CK107" s="303">
        <v>24.626081238387101</v>
      </c>
      <c r="CL107" s="303">
        <v>0</v>
      </c>
      <c r="CM107" s="353">
        <v>-1</v>
      </c>
      <c r="CN107" s="303">
        <v>24.626081238387101</v>
      </c>
      <c r="CO107" s="303">
        <v>0</v>
      </c>
      <c r="CP107" s="353">
        <v>-1</v>
      </c>
      <c r="CQ107" s="303">
        <v>24.396756491935488</v>
      </c>
      <c r="CR107" s="303">
        <v>0</v>
      </c>
      <c r="CS107" s="353">
        <v>-1</v>
      </c>
      <c r="CT107" s="303">
        <v>24.318267625053767</v>
      </c>
      <c r="CU107" s="303">
        <v>0</v>
      </c>
      <c r="CV107" s="353">
        <v>-1</v>
      </c>
      <c r="CW107" s="303">
        <v>24.318267625053767</v>
      </c>
      <c r="CX107" s="303">
        <v>0</v>
      </c>
      <c r="CY107" s="353">
        <v>-1</v>
      </c>
      <c r="CZ107" s="303">
        <v>24.318267625053767</v>
      </c>
      <c r="DA107" s="303">
        <v>0</v>
      </c>
      <c r="DB107" s="353">
        <v>-1</v>
      </c>
      <c r="DC107" s="303">
        <v>23.98014070516129</v>
      </c>
      <c r="DD107" s="303">
        <v>0</v>
      </c>
      <c r="DE107" s="353">
        <v>-1</v>
      </c>
      <c r="DF107" s="303">
        <v>23.094151635483868</v>
      </c>
      <c r="DG107" s="303">
        <v>0</v>
      </c>
      <c r="DH107" s="353">
        <v>-1</v>
      </c>
      <c r="DI107" s="303">
        <v>23.094151635483868</v>
      </c>
      <c r="DJ107" s="303">
        <v>0</v>
      </c>
      <c r="DK107" s="353">
        <v>-1</v>
      </c>
      <c r="DL107" s="303">
        <v>23.094151635483868</v>
      </c>
      <c r="DM107" s="303">
        <v>0</v>
      </c>
      <c r="DN107" s="353">
        <v>-1</v>
      </c>
      <c r="DO107" s="303">
        <v>23.053105758064515</v>
      </c>
      <c r="DP107" s="303">
        <v>0</v>
      </c>
      <c r="DQ107" s="353">
        <v>-1</v>
      </c>
      <c r="DR107" s="303">
        <v>23.295672432258062</v>
      </c>
      <c r="DS107" s="303">
        <v>0</v>
      </c>
      <c r="DT107" s="353">
        <v>-1</v>
      </c>
      <c r="DU107" s="303">
        <v>23.592636945161292</v>
      </c>
      <c r="DV107" s="303">
        <v>0</v>
      </c>
      <c r="DW107" s="353">
        <v>-1</v>
      </c>
      <c r="DX107" s="303">
        <v>23.592636945161292</v>
      </c>
      <c r="DY107" s="303">
        <v>0</v>
      </c>
      <c r="DZ107" s="353">
        <v>-1</v>
      </c>
      <c r="EA107" s="303">
        <v>23.592636945161292</v>
      </c>
      <c r="EB107" s="303">
        <v>0</v>
      </c>
      <c r="EC107" s="353">
        <v>-1</v>
      </c>
      <c r="ED107" s="303">
        <v>24.661423308602149</v>
      </c>
      <c r="EE107" s="303">
        <v>0</v>
      </c>
      <c r="EF107" s="353">
        <v>-1</v>
      </c>
      <c r="EG107" s="303">
        <v>25.34752688172043</v>
      </c>
      <c r="EH107" s="303">
        <v>0</v>
      </c>
      <c r="EI107" s="353">
        <v>-1</v>
      </c>
      <c r="EJ107" s="303">
        <v>25.34752688172043</v>
      </c>
      <c r="EK107" s="303">
        <v>0</v>
      </c>
      <c r="EL107" s="353">
        <v>-1</v>
      </c>
      <c r="EM107" s="303">
        <v>25.34752688172043</v>
      </c>
      <c r="EN107" s="303">
        <v>0</v>
      </c>
      <c r="EO107" s="353">
        <v>-1</v>
      </c>
      <c r="EP107" s="303">
        <v>25.114133747526886</v>
      </c>
      <c r="EQ107" s="303">
        <v>0</v>
      </c>
      <c r="ER107" s="353">
        <v>-1</v>
      </c>
      <c r="ES107" s="303">
        <v>24.848828705806451</v>
      </c>
      <c r="ET107" s="303">
        <v>0</v>
      </c>
      <c r="EU107" s="353">
        <v>-1</v>
      </c>
      <c r="EV107" s="303">
        <v>24.848828705806451</v>
      </c>
      <c r="EW107" s="303">
        <v>0</v>
      </c>
      <c r="EX107" s="353">
        <v>-1</v>
      </c>
      <c r="EY107" s="303">
        <v>24.848828705806451</v>
      </c>
      <c r="EZ107" s="303">
        <v>0</v>
      </c>
      <c r="FA107" s="353">
        <v>-1</v>
      </c>
      <c r="FB107" s="303">
        <v>24.848828705806451</v>
      </c>
      <c r="FC107" s="303">
        <v>0</v>
      </c>
      <c r="FD107" s="353">
        <v>-1</v>
      </c>
      <c r="FE107" s="303">
        <v>24.951435801720429</v>
      </c>
      <c r="FF107" s="303">
        <v>0</v>
      </c>
      <c r="FG107" s="353">
        <v>-1</v>
      </c>
      <c r="FH107" s="303">
        <v>24.951435801720429</v>
      </c>
      <c r="FI107" s="303">
        <v>0</v>
      </c>
      <c r="FJ107" s="353">
        <v>-1</v>
      </c>
      <c r="FK107" s="303">
        <v>24.951435801720429</v>
      </c>
      <c r="FL107" s="303">
        <v>0</v>
      </c>
      <c r="FM107" s="353">
        <v>-1</v>
      </c>
      <c r="FN107" s="303">
        <v>24.951435801720429</v>
      </c>
      <c r="FO107" s="303">
        <v>0</v>
      </c>
      <c r="FP107" s="353">
        <v>-1</v>
      </c>
      <c r="FQ107" s="303">
        <v>24.133097115537634</v>
      </c>
      <c r="FR107" s="303">
        <v>0</v>
      </c>
      <c r="FS107" s="353">
        <v>-1</v>
      </c>
      <c r="FT107" s="303">
        <v>23.264294241774195</v>
      </c>
      <c r="FU107" s="303">
        <v>0</v>
      </c>
      <c r="FV107" s="353">
        <v>-1</v>
      </c>
      <c r="FW107" s="303">
        <v>16.617353029838711</v>
      </c>
      <c r="FX107" s="303">
        <v>0</v>
      </c>
      <c r="FY107" s="353">
        <v>-1</v>
      </c>
      <c r="FZ107" s="303">
        <v>0</v>
      </c>
      <c r="GA107" s="303">
        <v>0</v>
      </c>
      <c r="GB107" s="353">
        <v>0</v>
      </c>
      <c r="GC107" s="303">
        <v>0</v>
      </c>
      <c r="GD107" s="303">
        <v>0</v>
      </c>
      <c r="GE107" s="353">
        <v>0</v>
      </c>
      <c r="GF107" s="303">
        <v>0</v>
      </c>
      <c r="GG107" s="303">
        <v>0</v>
      </c>
      <c r="GH107" s="353">
        <v>0</v>
      </c>
      <c r="GI107" s="303">
        <v>0</v>
      </c>
      <c r="GJ107" s="303">
        <v>0</v>
      </c>
      <c r="GK107" s="353">
        <v>0</v>
      </c>
      <c r="GL107" s="303">
        <v>0</v>
      </c>
      <c r="GM107" s="303">
        <v>0</v>
      </c>
      <c r="GN107" s="353">
        <v>0</v>
      </c>
      <c r="GO107" s="303">
        <v>0</v>
      </c>
      <c r="GP107" s="303">
        <v>0</v>
      </c>
      <c r="GQ107" s="353">
        <v>0</v>
      </c>
    </row>
    <row r="108" spans="1:199" s="69" customFormat="1" ht="6.6" x14ac:dyDescent="0.15">
      <c r="A108" s="68"/>
      <c r="B108" s="68"/>
      <c r="C108" s="68"/>
      <c r="D108" s="68"/>
      <c r="E108" s="68"/>
      <c r="F108" s="120"/>
      <c r="G108" s="68"/>
      <c r="H108" s="68"/>
      <c r="I108" s="68"/>
      <c r="J108" s="68"/>
      <c r="K108" s="68"/>
      <c r="L108" s="68"/>
      <c r="M108" s="68"/>
      <c r="N108" s="68"/>
      <c r="O108" s="68"/>
      <c r="P108" s="68"/>
      <c r="Q108" s="68"/>
      <c r="R108" s="72"/>
      <c r="S108" s="71"/>
      <c r="T108" s="191"/>
      <c r="U108" s="358"/>
      <c r="V108" s="68"/>
      <c r="W108" s="71"/>
      <c r="X108" s="71"/>
      <c r="Y108" s="194"/>
      <c r="Z108" s="330"/>
      <c r="AA108" s="71"/>
      <c r="AB108" s="194"/>
      <c r="AC108" s="71"/>
      <c r="AD108" s="71"/>
      <c r="AE108" s="194"/>
      <c r="AF108" s="71"/>
      <c r="AG108" s="71"/>
      <c r="AH108" s="194"/>
      <c r="AI108" s="71"/>
      <c r="AJ108" s="71"/>
      <c r="AK108" s="194"/>
      <c r="AL108" s="71"/>
      <c r="AM108" s="71"/>
      <c r="AN108" s="194"/>
      <c r="AO108" s="71"/>
      <c r="AP108" s="71"/>
      <c r="AQ108" s="194"/>
      <c r="AR108" s="71"/>
      <c r="AS108" s="71"/>
      <c r="AT108" s="194"/>
      <c r="AU108" s="71"/>
      <c r="AV108" s="71"/>
      <c r="AW108" s="194"/>
      <c r="AX108" s="71"/>
      <c r="AY108" s="71"/>
      <c r="AZ108" s="194"/>
      <c r="BA108" s="71"/>
      <c r="BB108" s="71"/>
      <c r="BC108" s="194"/>
      <c r="BD108" s="71"/>
      <c r="BE108" s="71"/>
      <c r="BF108" s="194"/>
      <c r="BG108" s="71"/>
      <c r="BH108" s="71"/>
      <c r="BI108" s="194"/>
      <c r="BJ108" s="71"/>
      <c r="BK108" s="71"/>
      <c r="BL108" s="194"/>
      <c r="BM108" s="71"/>
      <c r="BN108" s="71"/>
      <c r="BO108" s="194"/>
      <c r="BP108" s="71"/>
      <c r="BQ108" s="71"/>
      <c r="BR108" s="194"/>
      <c r="BS108" s="71"/>
      <c r="BT108" s="71"/>
      <c r="BU108" s="194"/>
      <c r="BV108" s="71"/>
      <c r="BW108" s="71"/>
      <c r="BX108" s="194"/>
      <c r="BY108" s="71"/>
      <c r="BZ108" s="71"/>
      <c r="CA108" s="194"/>
      <c r="CB108" s="71"/>
      <c r="CC108" s="71"/>
      <c r="CD108" s="194"/>
      <c r="CE108" s="71"/>
      <c r="CF108" s="71"/>
      <c r="CG108" s="194"/>
      <c r="CH108" s="71"/>
      <c r="CI108" s="71"/>
      <c r="CJ108" s="194"/>
      <c r="CK108" s="71"/>
      <c r="CL108" s="71"/>
      <c r="CM108" s="194"/>
      <c r="CN108" s="71"/>
      <c r="CO108" s="71"/>
      <c r="CP108" s="194"/>
      <c r="CQ108" s="71"/>
      <c r="CR108" s="71"/>
      <c r="CS108" s="194"/>
      <c r="CT108" s="71"/>
      <c r="CU108" s="71"/>
      <c r="CV108" s="194"/>
      <c r="CW108" s="71"/>
      <c r="CX108" s="71"/>
      <c r="CY108" s="194"/>
      <c r="CZ108" s="71"/>
      <c r="DA108" s="71"/>
      <c r="DB108" s="194"/>
      <c r="DC108" s="71"/>
      <c r="DD108" s="71"/>
      <c r="DE108" s="194"/>
      <c r="DF108" s="71"/>
      <c r="DG108" s="71"/>
      <c r="DH108" s="194"/>
      <c r="DI108" s="71"/>
      <c r="DJ108" s="71"/>
      <c r="DK108" s="194"/>
      <c r="DL108" s="71"/>
      <c r="DM108" s="71"/>
      <c r="DN108" s="194"/>
      <c r="DO108" s="71"/>
      <c r="DP108" s="71"/>
      <c r="DQ108" s="194"/>
      <c r="DR108" s="71"/>
      <c r="DS108" s="71"/>
      <c r="DT108" s="194"/>
      <c r="DU108" s="71"/>
      <c r="DV108" s="71"/>
      <c r="DW108" s="194"/>
      <c r="DX108" s="71"/>
      <c r="DY108" s="71"/>
      <c r="DZ108" s="194"/>
      <c r="EA108" s="71"/>
      <c r="EB108" s="71"/>
      <c r="EC108" s="194"/>
      <c r="ED108" s="71"/>
      <c r="EE108" s="71"/>
      <c r="EF108" s="194"/>
      <c r="EG108" s="71"/>
      <c r="EH108" s="71"/>
      <c r="EI108" s="194"/>
      <c r="EJ108" s="71"/>
      <c r="EK108" s="71"/>
      <c r="EL108" s="194"/>
      <c r="EM108" s="71"/>
      <c r="EN108" s="71"/>
      <c r="EO108" s="194"/>
      <c r="EP108" s="71"/>
      <c r="EQ108" s="71"/>
      <c r="ER108" s="194"/>
      <c r="ES108" s="71"/>
      <c r="ET108" s="71"/>
      <c r="EU108" s="194"/>
      <c r="EV108" s="71"/>
      <c r="EW108" s="71"/>
      <c r="EX108" s="194"/>
      <c r="EY108" s="71"/>
      <c r="EZ108" s="71"/>
      <c r="FA108" s="194"/>
      <c r="FB108" s="71"/>
      <c r="FC108" s="71"/>
      <c r="FD108" s="194"/>
      <c r="FE108" s="71"/>
      <c r="FF108" s="71"/>
      <c r="FG108" s="194"/>
      <c r="FH108" s="71"/>
      <c r="FI108" s="71"/>
      <c r="FJ108" s="194"/>
      <c r="FK108" s="71"/>
      <c r="FL108" s="71"/>
      <c r="FM108" s="194"/>
      <c r="FN108" s="71"/>
      <c r="FO108" s="71"/>
      <c r="FP108" s="194"/>
      <c r="FQ108" s="71"/>
      <c r="FR108" s="71"/>
      <c r="FS108" s="194"/>
      <c r="FT108" s="71"/>
      <c r="FU108" s="71"/>
      <c r="FV108" s="194"/>
      <c r="FW108" s="71"/>
      <c r="FX108" s="71"/>
      <c r="FY108" s="194"/>
      <c r="FZ108" s="71"/>
      <c r="GA108" s="71"/>
      <c r="GB108" s="194"/>
      <c r="GC108" s="71"/>
      <c r="GD108" s="71"/>
      <c r="GE108" s="194"/>
      <c r="GF108" s="71"/>
      <c r="GG108" s="71"/>
      <c r="GH108" s="194"/>
      <c r="GI108" s="71"/>
      <c r="GJ108" s="71"/>
      <c r="GK108" s="194"/>
      <c r="GL108" s="71"/>
      <c r="GM108" s="71"/>
      <c r="GN108" s="194"/>
      <c r="GO108" s="71"/>
      <c r="GP108" s="71"/>
      <c r="GQ108" s="194"/>
    </row>
    <row r="109" spans="1:199" s="7" customFormat="1" x14ac:dyDescent="0.25">
      <c r="A109" s="90"/>
      <c r="B109" s="90"/>
      <c r="C109" s="90"/>
      <c r="D109" s="90" t="s">
        <v>226</v>
      </c>
      <c r="E109" s="90"/>
      <c r="F109" s="101">
        <v>0</v>
      </c>
      <c r="G109" s="91" t="s">
        <v>96</v>
      </c>
      <c r="H109" s="91"/>
      <c r="I109" s="91"/>
      <c r="J109" s="92" t="s">
        <v>273</v>
      </c>
      <c r="K109" s="90"/>
      <c r="L109" s="90"/>
      <c r="M109" s="90"/>
      <c r="N109" s="90"/>
      <c r="O109" s="90"/>
      <c r="P109" s="90"/>
      <c r="Q109" s="90"/>
      <c r="R109" s="93">
        <v>4184.6979144683219</v>
      </c>
      <c r="S109" s="94">
        <v>195</v>
      </c>
      <c r="T109" s="283">
        <v>-0.95340165431636048</v>
      </c>
      <c r="U109" s="382"/>
      <c r="V109" s="90"/>
      <c r="W109" s="94">
        <v>33.582294156774189</v>
      </c>
      <c r="X109" s="94">
        <v>0</v>
      </c>
      <c r="Y109" s="286">
        <v>-1</v>
      </c>
      <c r="Z109" s="349">
        <v>78.358686365806449</v>
      </c>
      <c r="AA109" s="94">
        <v>0</v>
      </c>
      <c r="AB109" s="286">
        <v>-1</v>
      </c>
      <c r="AC109" s="94">
        <v>81.194620113032244</v>
      </c>
      <c r="AD109" s="94">
        <v>0</v>
      </c>
      <c r="AE109" s="286">
        <v>-1</v>
      </c>
      <c r="AF109" s="94">
        <v>84.975865109333213</v>
      </c>
      <c r="AG109" s="94">
        <v>0</v>
      </c>
      <c r="AH109" s="286">
        <v>-1</v>
      </c>
      <c r="AI109" s="94">
        <v>84.975865109333355</v>
      </c>
      <c r="AJ109" s="94">
        <v>0</v>
      </c>
      <c r="AK109" s="286">
        <v>-1</v>
      </c>
      <c r="AL109" s="94">
        <v>84.97586510933354</v>
      </c>
      <c r="AM109" s="94">
        <v>0</v>
      </c>
      <c r="AN109" s="286">
        <v>-1</v>
      </c>
      <c r="AO109" s="94">
        <v>84.251604958968016</v>
      </c>
      <c r="AP109" s="94">
        <v>0</v>
      </c>
      <c r="AQ109" s="286">
        <v>-1</v>
      </c>
      <c r="AR109" s="94">
        <v>79.906044056774121</v>
      </c>
      <c r="AS109" s="94">
        <v>0</v>
      </c>
      <c r="AT109" s="286">
        <v>-1</v>
      </c>
      <c r="AU109" s="94">
        <v>79.906044056774249</v>
      </c>
      <c r="AV109" s="94">
        <v>0</v>
      </c>
      <c r="AW109" s="286">
        <v>-1</v>
      </c>
      <c r="AX109" s="94">
        <v>79.906044056774263</v>
      </c>
      <c r="AY109" s="94">
        <v>0</v>
      </c>
      <c r="AZ109" s="286">
        <v>-1</v>
      </c>
      <c r="BA109" s="94">
        <v>79.906044056774334</v>
      </c>
      <c r="BB109" s="94">
        <v>0</v>
      </c>
      <c r="BC109" s="286">
        <v>-1</v>
      </c>
      <c r="BD109" s="94">
        <v>77.855668685268768</v>
      </c>
      <c r="BE109" s="94">
        <v>0</v>
      </c>
      <c r="BF109" s="286">
        <v>-1</v>
      </c>
      <c r="BG109" s="94">
        <v>77.0355185366667</v>
      </c>
      <c r="BH109" s="94">
        <v>0</v>
      </c>
      <c r="BI109" s="286">
        <v>-1</v>
      </c>
      <c r="BJ109" s="94">
        <v>77.035518536666956</v>
      </c>
      <c r="BK109" s="94">
        <v>0</v>
      </c>
      <c r="BL109" s="286">
        <v>-1</v>
      </c>
      <c r="BM109" s="94">
        <v>77.035518536666643</v>
      </c>
      <c r="BN109" s="94">
        <v>0</v>
      </c>
      <c r="BO109" s="286">
        <v>-1</v>
      </c>
      <c r="BP109" s="94">
        <v>77.468360822795702</v>
      </c>
      <c r="BQ109" s="94">
        <v>0</v>
      </c>
      <c r="BR109" s="286">
        <v>-1</v>
      </c>
      <c r="BS109" s="94">
        <v>78.045483870967672</v>
      </c>
      <c r="BT109" s="94">
        <v>0</v>
      </c>
      <c r="BU109" s="286">
        <v>-1</v>
      </c>
      <c r="BV109" s="94">
        <v>78.045483870967416</v>
      </c>
      <c r="BW109" s="94">
        <v>15</v>
      </c>
      <c r="BX109" s="286">
        <v>-0.8078043820600882</v>
      </c>
      <c r="BY109" s="94">
        <v>78.045483870967544</v>
      </c>
      <c r="BZ109" s="94">
        <v>60</v>
      </c>
      <c r="CA109" s="286">
        <v>-0.23121752824035416</v>
      </c>
      <c r="CB109" s="94">
        <v>78.045483870967388</v>
      </c>
      <c r="CC109" s="94">
        <v>45</v>
      </c>
      <c r="CD109" s="286">
        <v>-0.42341314618026449</v>
      </c>
      <c r="CE109" s="94">
        <v>69.504713042257919</v>
      </c>
      <c r="CF109" s="94">
        <v>75</v>
      </c>
      <c r="CG109" s="286">
        <v>7.9063515511545557E-2</v>
      </c>
      <c r="CH109" s="94">
        <v>69.504713042258288</v>
      </c>
      <c r="CI109" s="94">
        <v>0</v>
      </c>
      <c r="CJ109" s="286">
        <v>-1</v>
      </c>
      <c r="CK109" s="94">
        <v>69.504713042258288</v>
      </c>
      <c r="CL109" s="94">
        <v>0</v>
      </c>
      <c r="CM109" s="286">
        <v>-1</v>
      </c>
      <c r="CN109" s="94">
        <v>69.504713042258373</v>
      </c>
      <c r="CO109" s="94">
        <v>0</v>
      </c>
      <c r="CP109" s="286">
        <v>-1</v>
      </c>
      <c r="CQ109" s="94">
        <v>77.730400827634682</v>
      </c>
      <c r="CR109" s="94">
        <v>0</v>
      </c>
      <c r="CS109" s="286">
        <v>-1</v>
      </c>
      <c r="CT109" s="94">
        <v>83.89966666666696</v>
      </c>
      <c r="CU109" s="94">
        <v>0</v>
      </c>
      <c r="CV109" s="286">
        <v>-1</v>
      </c>
      <c r="CW109" s="94">
        <v>83.899666666666803</v>
      </c>
      <c r="CX109" s="94">
        <v>0</v>
      </c>
      <c r="CY109" s="286">
        <v>-1</v>
      </c>
      <c r="CZ109" s="94">
        <v>83.899666666666775</v>
      </c>
      <c r="DA109" s="94">
        <v>0</v>
      </c>
      <c r="DB109" s="286">
        <v>-1</v>
      </c>
      <c r="DC109" s="94">
        <v>82.227043010752539</v>
      </c>
      <c r="DD109" s="94">
        <v>0</v>
      </c>
      <c r="DE109" s="286">
        <v>-1</v>
      </c>
      <c r="DF109" s="94">
        <v>78.045483870967246</v>
      </c>
      <c r="DG109" s="94">
        <v>0</v>
      </c>
      <c r="DH109" s="286">
        <v>-1</v>
      </c>
      <c r="DI109" s="94">
        <v>78.045483870967274</v>
      </c>
      <c r="DJ109" s="94">
        <v>0</v>
      </c>
      <c r="DK109" s="286">
        <v>-1</v>
      </c>
      <c r="DL109" s="94">
        <v>78.045483870967388</v>
      </c>
      <c r="DM109" s="94">
        <v>0</v>
      </c>
      <c r="DN109" s="286">
        <v>-1</v>
      </c>
      <c r="DO109" s="94">
        <v>78.045483870967431</v>
      </c>
      <c r="DP109" s="94">
        <v>0</v>
      </c>
      <c r="DQ109" s="286">
        <v>-1</v>
      </c>
      <c r="DR109" s="94">
        <v>80.923080222709473</v>
      </c>
      <c r="DS109" s="94">
        <v>0</v>
      </c>
      <c r="DT109" s="286">
        <v>-1</v>
      </c>
      <c r="DU109" s="94">
        <v>81.40267961466688</v>
      </c>
      <c r="DV109" s="94">
        <v>0</v>
      </c>
      <c r="DW109" s="286">
        <v>-1</v>
      </c>
      <c r="DX109" s="94">
        <v>81.402679614666894</v>
      </c>
      <c r="DY109" s="94">
        <v>0</v>
      </c>
      <c r="DZ109" s="286">
        <v>-1</v>
      </c>
      <c r="EA109" s="94">
        <v>81.402679614666965</v>
      </c>
      <c r="EB109" s="94">
        <v>0</v>
      </c>
      <c r="EC109" s="286">
        <v>-1</v>
      </c>
      <c r="ED109" s="94">
        <v>79.484282046839212</v>
      </c>
      <c r="EE109" s="94">
        <v>0</v>
      </c>
      <c r="EF109" s="286">
        <v>-1</v>
      </c>
      <c r="EG109" s="94">
        <v>78.045483870968042</v>
      </c>
      <c r="EH109" s="94">
        <v>0</v>
      </c>
      <c r="EI109" s="286">
        <v>-1</v>
      </c>
      <c r="EJ109" s="94">
        <v>78.045483870967757</v>
      </c>
      <c r="EK109" s="94">
        <v>0</v>
      </c>
      <c r="EL109" s="286">
        <v>-1</v>
      </c>
      <c r="EM109" s="94">
        <v>78.045483870967558</v>
      </c>
      <c r="EN109" s="94">
        <v>0</v>
      </c>
      <c r="EO109" s="286">
        <v>-1</v>
      </c>
      <c r="EP109" s="94">
        <v>90.420407974193211</v>
      </c>
      <c r="EQ109" s="94">
        <v>0</v>
      </c>
      <c r="ER109" s="286">
        <v>-1</v>
      </c>
      <c r="ES109" s="94">
        <v>82.334976296773874</v>
      </c>
      <c r="ET109" s="94">
        <v>0</v>
      </c>
      <c r="EU109" s="286">
        <v>-1</v>
      </c>
      <c r="EV109" s="94">
        <v>82.334976296774101</v>
      </c>
      <c r="EW109" s="94">
        <v>0</v>
      </c>
      <c r="EX109" s="286">
        <v>-1</v>
      </c>
      <c r="EY109" s="94">
        <v>82.334976296774187</v>
      </c>
      <c r="EZ109" s="94">
        <v>0</v>
      </c>
      <c r="FA109" s="286">
        <v>-1</v>
      </c>
      <c r="FB109" s="94">
        <v>82.334976296774187</v>
      </c>
      <c r="FC109" s="94">
        <v>0</v>
      </c>
      <c r="FD109" s="286">
        <v>-1</v>
      </c>
      <c r="FE109" s="94">
        <v>84.698940563539367</v>
      </c>
      <c r="FF109" s="94">
        <v>0</v>
      </c>
      <c r="FG109" s="286">
        <v>-1</v>
      </c>
      <c r="FH109" s="94">
        <v>85.092934608000036</v>
      </c>
      <c r="FI109" s="94">
        <v>0</v>
      </c>
      <c r="FJ109" s="286">
        <v>-1</v>
      </c>
      <c r="FK109" s="94">
        <v>85.092934608000178</v>
      </c>
      <c r="FL109" s="94">
        <v>0</v>
      </c>
      <c r="FM109" s="286">
        <v>-1</v>
      </c>
      <c r="FN109" s="94">
        <v>85.092934608000235</v>
      </c>
      <c r="FO109" s="94">
        <v>0</v>
      </c>
      <c r="FP109" s="286">
        <v>-1</v>
      </c>
      <c r="FQ109" s="94">
        <v>86.037180660331671</v>
      </c>
      <c r="FR109" s="94">
        <v>0</v>
      </c>
      <c r="FS109" s="286">
        <v>-1</v>
      </c>
      <c r="FT109" s="94">
        <v>86.194555002386892</v>
      </c>
      <c r="FU109" s="94">
        <v>0</v>
      </c>
      <c r="FV109" s="286">
        <v>-1</v>
      </c>
      <c r="FW109" s="94">
        <v>61.567539287419329</v>
      </c>
      <c r="FX109" s="94">
        <v>0</v>
      </c>
      <c r="FY109" s="286">
        <v>-1</v>
      </c>
      <c r="FZ109" s="94">
        <v>0</v>
      </c>
      <c r="GA109" s="94">
        <v>0</v>
      </c>
      <c r="GB109" s="286">
        <v>0</v>
      </c>
      <c r="GC109" s="94">
        <v>0</v>
      </c>
      <c r="GD109" s="94">
        <v>0</v>
      </c>
      <c r="GE109" s="286">
        <v>0</v>
      </c>
      <c r="GF109" s="94">
        <v>0</v>
      </c>
      <c r="GG109" s="94">
        <v>0</v>
      </c>
      <c r="GH109" s="286">
        <v>0</v>
      </c>
      <c r="GI109" s="94">
        <v>0</v>
      </c>
      <c r="GJ109" s="94">
        <v>0</v>
      </c>
      <c r="GK109" s="286">
        <v>0</v>
      </c>
      <c r="GL109" s="94">
        <v>0</v>
      </c>
      <c r="GM109" s="94">
        <v>0</v>
      </c>
      <c r="GN109" s="286">
        <v>0</v>
      </c>
      <c r="GO109" s="94">
        <v>0</v>
      </c>
      <c r="GP109" s="94">
        <v>0</v>
      </c>
      <c r="GQ109" s="286">
        <v>0</v>
      </c>
    </row>
    <row r="110" spans="1:199" s="36" customFormat="1" ht="10.199999999999999" x14ac:dyDescent="0.2">
      <c r="A110" s="29"/>
      <c r="B110" s="29"/>
      <c r="C110" s="29"/>
      <c r="D110" s="29"/>
      <c r="E110" s="29"/>
      <c r="F110" s="130">
        <v>1</v>
      </c>
      <c r="G110" s="131" t="s">
        <v>95</v>
      </c>
      <c r="H110" s="29"/>
      <c r="I110" s="29"/>
      <c r="J110" s="29" t="s">
        <v>273</v>
      </c>
      <c r="K110" s="29"/>
      <c r="L110" s="29"/>
      <c r="M110" s="29"/>
      <c r="N110" s="29"/>
      <c r="O110" s="29"/>
      <c r="P110" s="29"/>
      <c r="Q110" s="29"/>
      <c r="R110" s="35">
        <v>156.7173727316129</v>
      </c>
      <c r="S110" s="35">
        <v>130</v>
      </c>
      <c r="T110" s="258">
        <v>-0.17048124445888885</v>
      </c>
      <c r="U110" s="381"/>
      <c r="V110" s="29"/>
      <c r="W110" s="35">
        <v>33.582294156774189</v>
      </c>
      <c r="X110" s="35">
        <v>0</v>
      </c>
      <c r="Y110" s="261">
        <v>-1</v>
      </c>
      <c r="Z110" s="348">
        <v>78.358686365806449</v>
      </c>
      <c r="AA110" s="35">
        <v>0</v>
      </c>
      <c r="AB110" s="261">
        <v>-1</v>
      </c>
      <c r="AC110" s="35">
        <v>44.776392209032252</v>
      </c>
      <c r="AD110" s="35">
        <v>0</v>
      </c>
      <c r="AE110" s="261">
        <v>-1</v>
      </c>
      <c r="AF110" s="35">
        <v>0</v>
      </c>
      <c r="AG110" s="35">
        <v>0</v>
      </c>
      <c r="AH110" s="261">
        <v>0</v>
      </c>
      <c r="AI110" s="35">
        <v>0</v>
      </c>
      <c r="AJ110" s="35">
        <v>0</v>
      </c>
      <c r="AK110" s="261">
        <v>0</v>
      </c>
      <c r="AL110" s="35">
        <v>0</v>
      </c>
      <c r="AM110" s="35">
        <v>0</v>
      </c>
      <c r="AN110" s="261">
        <v>0</v>
      </c>
      <c r="AO110" s="35">
        <v>0</v>
      </c>
      <c r="AP110" s="35">
        <v>0</v>
      </c>
      <c r="AQ110" s="261">
        <v>0</v>
      </c>
      <c r="AR110" s="35">
        <v>0</v>
      </c>
      <c r="AS110" s="35">
        <v>0</v>
      </c>
      <c r="AT110" s="261">
        <v>0</v>
      </c>
      <c r="AU110" s="35">
        <v>0</v>
      </c>
      <c r="AV110" s="35">
        <v>0</v>
      </c>
      <c r="AW110" s="261">
        <v>0</v>
      </c>
      <c r="AX110" s="35">
        <v>0</v>
      </c>
      <c r="AY110" s="35">
        <v>0</v>
      </c>
      <c r="AZ110" s="261">
        <v>0</v>
      </c>
      <c r="BA110" s="35">
        <v>0</v>
      </c>
      <c r="BB110" s="35">
        <v>0</v>
      </c>
      <c r="BC110" s="261">
        <v>0</v>
      </c>
      <c r="BD110" s="35">
        <v>0</v>
      </c>
      <c r="BE110" s="35">
        <v>0</v>
      </c>
      <c r="BF110" s="261">
        <v>0</v>
      </c>
      <c r="BG110" s="35">
        <v>0</v>
      </c>
      <c r="BH110" s="35">
        <v>0</v>
      </c>
      <c r="BI110" s="261">
        <v>0</v>
      </c>
      <c r="BJ110" s="35">
        <v>0</v>
      </c>
      <c r="BK110" s="35">
        <v>0</v>
      </c>
      <c r="BL110" s="261">
        <v>0</v>
      </c>
      <c r="BM110" s="35">
        <v>0</v>
      </c>
      <c r="BN110" s="35">
        <v>0</v>
      </c>
      <c r="BO110" s="261">
        <v>0</v>
      </c>
      <c r="BP110" s="35">
        <v>0</v>
      </c>
      <c r="BQ110" s="35">
        <v>0</v>
      </c>
      <c r="BR110" s="261">
        <v>0</v>
      </c>
      <c r="BS110" s="35">
        <v>0</v>
      </c>
      <c r="BT110" s="35">
        <v>0</v>
      </c>
      <c r="BU110" s="261">
        <v>0</v>
      </c>
      <c r="BV110" s="35">
        <v>0</v>
      </c>
      <c r="BW110" s="35">
        <v>10</v>
      </c>
      <c r="BX110" s="261">
        <v>0</v>
      </c>
      <c r="BY110" s="35">
        <v>0</v>
      </c>
      <c r="BZ110" s="35">
        <v>40</v>
      </c>
      <c r="CA110" s="261">
        <v>0</v>
      </c>
      <c r="CB110" s="35">
        <v>0</v>
      </c>
      <c r="CC110" s="35">
        <v>30</v>
      </c>
      <c r="CD110" s="261">
        <v>0</v>
      </c>
      <c r="CE110" s="35">
        <v>0</v>
      </c>
      <c r="CF110" s="35">
        <v>50</v>
      </c>
      <c r="CG110" s="261">
        <v>0</v>
      </c>
      <c r="CH110" s="35">
        <v>0</v>
      </c>
      <c r="CI110" s="35">
        <v>0</v>
      </c>
      <c r="CJ110" s="261">
        <v>0</v>
      </c>
      <c r="CK110" s="35">
        <v>0</v>
      </c>
      <c r="CL110" s="35">
        <v>0</v>
      </c>
      <c r="CM110" s="261">
        <v>0</v>
      </c>
      <c r="CN110" s="35">
        <v>0</v>
      </c>
      <c r="CO110" s="35">
        <v>0</v>
      </c>
      <c r="CP110" s="261">
        <v>0</v>
      </c>
      <c r="CQ110" s="35">
        <v>0</v>
      </c>
      <c r="CR110" s="35">
        <v>0</v>
      </c>
      <c r="CS110" s="261">
        <v>0</v>
      </c>
      <c r="CT110" s="35">
        <v>0</v>
      </c>
      <c r="CU110" s="35">
        <v>0</v>
      </c>
      <c r="CV110" s="261">
        <v>0</v>
      </c>
      <c r="CW110" s="35">
        <v>0</v>
      </c>
      <c r="CX110" s="35">
        <v>0</v>
      </c>
      <c r="CY110" s="261">
        <v>0</v>
      </c>
      <c r="CZ110" s="35">
        <v>0</v>
      </c>
      <c r="DA110" s="35">
        <v>0</v>
      </c>
      <c r="DB110" s="261">
        <v>0</v>
      </c>
      <c r="DC110" s="35">
        <v>0</v>
      </c>
      <c r="DD110" s="35">
        <v>0</v>
      </c>
      <c r="DE110" s="261">
        <v>0</v>
      </c>
      <c r="DF110" s="35">
        <v>0</v>
      </c>
      <c r="DG110" s="35">
        <v>0</v>
      </c>
      <c r="DH110" s="261">
        <v>0</v>
      </c>
      <c r="DI110" s="35">
        <v>0</v>
      </c>
      <c r="DJ110" s="35">
        <v>0</v>
      </c>
      <c r="DK110" s="261">
        <v>0</v>
      </c>
      <c r="DL110" s="35">
        <v>0</v>
      </c>
      <c r="DM110" s="35">
        <v>0</v>
      </c>
      <c r="DN110" s="261">
        <v>0</v>
      </c>
      <c r="DO110" s="35">
        <v>0</v>
      </c>
      <c r="DP110" s="35">
        <v>0</v>
      </c>
      <c r="DQ110" s="261">
        <v>0</v>
      </c>
      <c r="DR110" s="35">
        <v>0</v>
      </c>
      <c r="DS110" s="35">
        <v>0</v>
      </c>
      <c r="DT110" s="261">
        <v>0</v>
      </c>
      <c r="DU110" s="35">
        <v>0</v>
      </c>
      <c r="DV110" s="35">
        <v>0</v>
      </c>
      <c r="DW110" s="261">
        <v>0</v>
      </c>
      <c r="DX110" s="35">
        <v>0</v>
      </c>
      <c r="DY110" s="35">
        <v>0</v>
      </c>
      <c r="DZ110" s="261">
        <v>0</v>
      </c>
      <c r="EA110" s="35">
        <v>0</v>
      </c>
      <c r="EB110" s="35">
        <v>0</v>
      </c>
      <c r="EC110" s="261">
        <v>0</v>
      </c>
      <c r="ED110" s="35">
        <v>0</v>
      </c>
      <c r="EE110" s="35">
        <v>0</v>
      </c>
      <c r="EF110" s="261">
        <v>0</v>
      </c>
      <c r="EG110" s="35">
        <v>0</v>
      </c>
      <c r="EH110" s="35">
        <v>0</v>
      </c>
      <c r="EI110" s="261">
        <v>0</v>
      </c>
      <c r="EJ110" s="35">
        <v>0</v>
      </c>
      <c r="EK110" s="35">
        <v>0</v>
      </c>
      <c r="EL110" s="261">
        <v>0</v>
      </c>
      <c r="EM110" s="35">
        <v>0</v>
      </c>
      <c r="EN110" s="35">
        <v>0</v>
      </c>
      <c r="EO110" s="261">
        <v>0</v>
      </c>
      <c r="EP110" s="35">
        <v>0</v>
      </c>
      <c r="EQ110" s="35">
        <v>0</v>
      </c>
      <c r="ER110" s="261">
        <v>0</v>
      </c>
      <c r="ES110" s="35">
        <v>0</v>
      </c>
      <c r="ET110" s="35">
        <v>0</v>
      </c>
      <c r="EU110" s="261">
        <v>0</v>
      </c>
      <c r="EV110" s="35">
        <v>0</v>
      </c>
      <c r="EW110" s="35">
        <v>0</v>
      </c>
      <c r="EX110" s="261">
        <v>0</v>
      </c>
      <c r="EY110" s="35">
        <v>0</v>
      </c>
      <c r="EZ110" s="35">
        <v>0</v>
      </c>
      <c r="FA110" s="261">
        <v>0</v>
      </c>
      <c r="FB110" s="35">
        <v>0</v>
      </c>
      <c r="FC110" s="35">
        <v>0</v>
      </c>
      <c r="FD110" s="261">
        <v>0</v>
      </c>
      <c r="FE110" s="35">
        <v>0</v>
      </c>
      <c r="FF110" s="35">
        <v>0</v>
      </c>
      <c r="FG110" s="261">
        <v>0</v>
      </c>
      <c r="FH110" s="35">
        <v>0</v>
      </c>
      <c r="FI110" s="35">
        <v>0</v>
      </c>
      <c r="FJ110" s="261">
        <v>0</v>
      </c>
      <c r="FK110" s="35">
        <v>0</v>
      </c>
      <c r="FL110" s="35">
        <v>0</v>
      </c>
      <c r="FM110" s="261">
        <v>0</v>
      </c>
      <c r="FN110" s="35">
        <v>0</v>
      </c>
      <c r="FO110" s="35">
        <v>0</v>
      </c>
      <c r="FP110" s="261">
        <v>0</v>
      </c>
      <c r="FQ110" s="35">
        <v>0</v>
      </c>
      <c r="FR110" s="35">
        <v>0</v>
      </c>
      <c r="FS110" s="261">
        <v>0</v>
      </c>
      <c r="FT110" s="35">
        <v>0</v>
      </c>
      <c r="FU110" s="35">
        <v>0</v>
      </c>
      <c r="FV110" s="261">
        <v>0</v>
      </c>
      <c r="FW110" s="35">
        <v>0</v>
      </c>
      <c r="FX110" s="35">
        <v>0</v>
      </c>
      <c r="FY110" s="261">
        <v>0</v>
      </c>
      <c r="FZ110" s="35">
        <v>1</v>
      </c>
      <c r="GA110" s="35">
        <v>1</v>
      </c>
      <c r="GB110" s="261">
        <v>0</v>
      </c>
      <c r="GC110" s="35">
        <v>1</v>
      </c>
      <c r="GD110" s="35">
        <v>1</v>
      </c>
      <c r="GE110" s="261">
        <v>0</v>
      </c>
      <c r="GF110" s="35">
        <v>1</v>
      </c>
      <c r="GG110" s="35">
        <v>1</v>
      </c>
      <c r="GH110" s="261">
        <v>0</v>
      </c>
      <c r="GI110" s="35">
        <v>1</v>
      </c>
      <c r="GJ110" s="35">
        <v>1</v>
      </c>
      <c r="GK110" s="261">
        <v>0</v>
      </c>
      <c r="GL110" s="35">
        <v>1</v>
      </c>
      <c r="GM110" s="35">
        <v>1</v>
      </c>
      <c r="GN110" s="261">
        <v>0</v>
      </c>
      <c r="GO110" s="35">
        <v>1</v>
      </c>
      <c r="GP110" s="35">
        <v>1</v>
      </c>
      <c r="GQ110" s="261">
        <v>0</v>
      </c>
    </row>
    <row r="111" spans="1:199" s="36" customFormat="1" ht="10.199999999999999" x14ac:dyDescent="0.2">
      <c r="A111" s="29"/>
      <c r="B111" s="29"/>
      <c r="C111" s="29"/>
      <c r="D111" s="29"/>
      <c r="E111" s="29"/>
      <c r="F111" s="130">
        <v>1</v>
      </c>
      <c r="G111" s="131" t="s">
        <v>70</v>
      </c>
      <c r="H111" s="29"/>
      <c r="I111" s="29"/>
      <c r="J111" s="29" t="s">
        <v>273</v>
      </c>
      <c r="K111" s="29"/>
      <c r="L111" s="29"/>
      <c r="M111" s="29"/>
      <c r="N111" s="29"/>
      <c r="O111" s="29"/>
      <c r="P111" s="29"/>
      <c r="Q111" s="29"/>
      <c r="R111" s="35">
        <v>4027.9805417367097</v>
      </c>
      <c r="S111" s="35">
        <v>65</v>
      </c>
      <c r="T111" s="258">
        <v>-0.98386288133060973</v>
      </c>
      <c r="U111" s="381"/>
      <c r="V111" s="29"/>
      <c r="W111" s="35">
        <v>0</v>
      </c>
      <c r="X111" s="35">
        <v>0</v>
      </c>
      <c r="Y111" s="261">
        <v>0</v>
      </c>
      <c r="Z111" s="348">
        <v>0</v>
      </c>
      <c r="AA111" s="35">
        <v>0</v>
      </c>
      <c r="AB111" s="261">
        <v>0</v>
      </c>
      <c r="AC111" s="35">
        <v>36.418227903999984</v>
      </c>
      <c r="AD111" s="35">
        <v>0</v>
      </c>
      <c r="AE111" s="261">
        <v>-1</v>
      </c>
      <c r="AF111" s="35">
        <v>84.975865109333213</v>
      </c>
      <c r="AG111" s="35">
        <v>0</v>
      </c>
      <c r="AH111" s="261">
        <v>-1</v>
      </c>
      <c r="AI111" s="35">
        <v>84.975865109333355</v>
      </c>
      <c r="AJ111" s="35">
        <v>0</v>
      </c>
      <c r="AK111" s="261">
        <v>-1</v>
      </c>
      <c r="AL111" s="35">
        <v>84.97586510933354</v>
      </c>
      <c r="AM111" s="35">
        <v>0</v>
      </c>
      <c r="AN111" s="261">
        <v>-1</v>
      </c>
      <c r="AO111" s="35">
        <v>84.251604958968016</v>
      </c>
      <c r="AP111" s="35">
        <v>0</v>
      </c>
      <c r="AQ111" s="261">
        <v>-1</v>
      </c>
      <c r="AR111" s="35">
        <v>79.906044056774121</v>
      </c>
      <c r="AS111" s="35">
        <v>0</v>
      </c>
      <c r="AT111" s="261">
        <v>-1</v>
      </c>
      <c r="AU111" s="35">
        <v>79.906044056774249</v>
      </c>
      <c r="AV111" s="35">
        <v>0</v>
      </c>
      <c r="AW111" s="261">
        <v>-1</v>
      </c>
      <c r="AX111" s="35">
        <v>79.906044056774263</v>
      </c>
      <c r="AY111" s="35">
        <v>0</v>
      </c>
      <c r="AZ111" s="261">
        <v>-1</v>
      </c>
      <c r="BA111" s="35">
        <v>79.906044056774334</v>
      </c>
      <c r="BB111" s="35">
        <v>0</v>
      </c>
      <c r="BC111" s="261">
        <v>-1</v>
      </c>
      <c r="BD111" s="35">
        <v>77.855668685268768</v>
      </c>
      <c r="BE111" s="35">
        <v>0</v>
      </c>
      <c r="BF111" s="261">
        <v>-1</v>
      </c>
      <c r="BG111" s="35">
        <v>77.0355185366667</v>
      </c>
      <c r="BH111" s="35">
        <v>0</v>
      </c>
      <c r="BI111" s="261">
        <v>-1</v>
      </c>
      <c r="BJ111" s="35">
        <v>77.035518536666956</v>
      </c>
      <c r="BK111" s="35">
        <v>0</v>
      </c>
      <c r="BL111" s="261">
        <v>-1</v>
      </c>
      <c r="BM111" s="35">
        <v>77.035518536666643</v>
      </c>
      <c r="BN111" s="35">
        <v>0</v>
      </c>
      <c r="BO111" s="261">
        <v>-1</v>
      </c>
      <c r="BP111" s="35">
        <v>77.468360822795702</v>
      </c>
      <c r="BQ111" s="35">
        <v>0</v>
      </c>
      <c r="BR111" s="261">
        <v>-1</v>
      </c>
      <c r="BS111" s="35">
        <v>78.045483870967672</v>
      </c>
      <c r="BT111" s="35">
        <v>0</v>
      </c>
      <c r="BU111" s="261">
        <v>-1</v>
      </c>
      <c r="BV111" s="35">
        <v>78.045483870967416</v>
      </c>
      <c r="BW111" s="35">
        <v>5</v>
      </c>
      <c r="BX111" s="261">
        <v>-0.93593479402002944</v>
      </c>
      <c r="BY111" s="35">
        <v>78.045483870967544</v>
      </c>
      <c r="BZ111" s="35">
        <v>20</v>
      </c>
      <c r="CA111" s="261">
        <v>-0.74373917608011808</v>
      </c>
      <c r="CB111" s="35">
        <v>78.045483870967388</v>
      </c>
      <c r="CC111" s="35">
        <v>15</v>
      </c>
      <c r="CD111" s="261">
        <v>-0.8078043820600882</v>
      </c>
      <c r="CE111" s="35">
        <v>69.504713042257919</v>
      </c>
      <c r="CF111" s="35">
        <v>25</v>
      </c>
      <c r="CG111" s="261">
        <v>-0.64031216149615144</v>
      </c>
      <c r="CH111" s="35">
        <v>69.504713042258288</v>
      </c>
      <c r="CI111" s="35">
        <v>0</v>
      </c>
      <c r="CJ111" s="261">
        <v>-1</v>
      </c>
      <c r="CK111" s="35">
        <v>69.504713042258288</v>
      </c>
      <c r="CL111" s="35">
        <v>0</v>
      </c>
      <c r="CM111" s="261">
        <v>-1</v>
      </c>
      <c r="CN111" s="35">
        <v>69.504713042258373</v>
      </c>
      <c r="CO111" s="35">
        <v>0</v>
      </c>
      <c r="CP111" s="261">
        <v>-1</v>
      </c>
      <c r="CQ111" s="35">
        <v>77.730400827634682</v>
      </c>
      <c r="CR111" s="35">
        <v>0</v>
      </c>
      <c r="CS111" s="261">
        <v>-1</v>
      </c>
      <c r="CT111" s="35">
        <v>83.89966666666696</v>
      </c>
      <c r="CU111" s="35">
        <v>0</v>
      </c>
      <c r="CV111" s="261">
        <v>-1</v>
      </c>
      <c r="CW111" s="35">
        <v>83.899666666666803</v>
      </c>
      <c r="CX111" s="35">
        <v>0</v>
      </c>
      <c r="CY111" s="261">
        <v>-1</v>
      </c>
      <c r="CZ111" s="35">
        <v>83.899666666666775</v>
      </c>
      <c r="DA111" s="35">
        <v>0</v>
      </c>
      <c r="DB111" s="261">
        <v>-1</v>
      </c>
      <c r="DC111" s="35">
        <v>82.227043010752539</v>
      </c>
      <c r="DD111" s="35">
        <v>0</v>
      </c>
      <c r="DE111" s="261">
        <v>-1</v>
      </c>
      <c r="DF111" s="35">
        <v>78.045483870967246</v>
      </c>
      <c r="DG111" s="35">
        <v>0</v>
      </c>
      <c r="DH111" s="261">
        <v>-1</v>
      </c>
      <c r="DI111" s="35">
        <v>78.045483870967274</v>
      </c>
      <c r="DJ111" s="35">
        <v>0</v>
      </c>
      <c r="DK111" s="261">
        <v>-1</v>
      </c>
      <c r="DL111" s="35">
        <v>78.045483870967388</v>
      </c>
      <c r="DM111" s="35">
        <v>0</v>
      </c>
      <c r="DN111" s="261">
        <v>-1</v>
      </c>
      <c r="DO111" s="35">
        <v>78.045483870967431</v>
      </c>
      <c r="DP111" s="35">
        <v>0</v>
      </c>
      <c r="DQ111" s="261">
        <v>-1</v>
      </c>
      <c r="DR111" s="35">
        <v>80.923080222709473</v>
      </c>
      <c r="DS111" s="35">
        <v>0</v>
      </c>
      <c r="DT111" s="261">
        <v>-1</v>
      </c>
      <c r="DU111" s="35">
        <v>81.40267961466688</v>
      </c>
      <c r="DV111" s="35">
        <v>0</v>
      </c>
      <c r="DW111" s="261">
        <v>-1</v>
      </c>
      <c r="DX111" s="35">
        <v>81.402679614666894</v>
      </c>
      <c r="DY111" s="35">
        <v>0</v>
      </c>
      <c r="DZ111" s="261">
        <v>-1</v>
      </c>
      <c r="EA111" s="35">
        <v>81.402679614666965</v>
      </c>
      <c r="EB111" s="35">
        <v>0</v>
      </c>
      <c r="EC111" s="261">
        <v>-1</v>
      </c>
      <c r="ED111" s="35">
        <v>79.484282046839212</v>
      </c>
      <c r="EE111" s="35">
        <v>0</v>
      </c>
      <c r="EF111" s="261">
        <v>-1</v>
      </c>
      <c r="EG111" s="35">
        <v>78.045483870968042</v>
      </c>
      <c r="EH111" s="35">
        <v>0</v>
      </c>
      <c r="EI111" s="261">
        <v>-1</v>
      </c>
      <c r="EJ111" s="35">
        <v>78.045483870967757</v>
      </c>
      <c r="EK111" s="35">
        <v>0</v>
      </c>
      <c r="EL111" s="261">
        <v>-1</v>
      </c>
      <c r="EM111" s="35">
        <v>78.045483870967558</v>
      </c>
      <c r="EN111" s="35">
        <v>0</v>
      </c>
      <c r="EO111" s="261">
        <v>-1</v>
      </c>
      <c r="EP111" s="35">
        <v>90.420407974193211</v>
      </c>
      <c r="EQ111" s="35">
        <v>0</v>
      </c>
      <c r="ER111" s="261">
        <v>-1</v>
      </c>
      <c r="ES111" s="35">
        <v>82.334976296773874</v>
      </c>
      <c r="ET111" s="35">
        <v>0</v>
      </c>
      <c r="EU111" s="261">
        <v>-1</v>
      </c>
      <c r="EV111" s="35">
        <v>82.334976296774101</v>
      </c>
      <c r="EW111" s="35">
        <v>0</v>
      </c>
      <c r="EX111" s="261">
        <v>-1</v>
      </c>
      <c r="EY111" s="35">
        <v>82.334976296774187</v>
      </c>
      <c r="EZ111" s="35">
        <v>0</v>
      </c>
      <c r="FA111" s="261">
        <v>-1</v>
      </c>
      <c r="FB111" s="35">
        <v>82.334976296774187</v>
      </c>
      <c r="FC111" s="35">
        <v>0</v>
      </c>
      <c r="FD111" s="261">
        <v>-1</v>
      </c>
      <c r="FE111" s="35">
        <v>84.698940563539367</v>
      </c>
      <c r="FF111" s="35">
        <v>0</v>
      </c>
      <c r="FG111" s="261">
        <v>-1</v>
      </c>
      <c r="FH111" s="35">
        <v>85.092934608000036</v>
      </c>
      <c r="FI111" s="35">
        <v>0</v>
      </c>
      <c r="FJ111" s="261">
        <v>-1</v>
      </c>
      <c r="FK111" s="35">
        <v>85.092934608000178</v>
      </c>
      <c r="FL111" s="35">
        <v>0</v>
      </c>
      <c r="FM111" s="261">
        <v>-1</v>
      </c>
      <c r="FN111" s="35">
        <v>85.092934608000235</v>
      </c>
      <c r="FO111" s="35">
        <v>0</v>
      </c>
      <c r="FP111" s="261">
        <v>-1</v>
      </c>
      <c r="FQ111" s="35">
        <v>86.037180660331671</v>
      </c>
      <c r="FR111" s="35">
        <v>0</v>
      </c>
      <c r="FS111" s="261">
        <v>-1</v>
      </c>
      <c r="FT111" s="35">
        <v>86.194555002386892</v>
      </c>
      <c r="FU111" s="35">
        <v>0</v>
      </c>
      <c r="FV111" s="261">
        <v>-1</v>
      </c>
      <c r="FW111" s="35">
        <v>61.567539287419329</v>
      </c>
      <c r="FX111" s="35">
        <v>0</v>
      </c>
      <c r="FY111" s="261">
        <v>-1</v>
      </c>
      <c r="FZ111" s="35">
        <v>1</v>
      </c>
      <c r="GA111" s="35">
        <v>1</v>
      </c>
      <c r="GB111" s="261">
        <v>0</v>
      </c>
      <c r="GC111" s="35">
        <v>1</v>
      </c>
      <c r="GD111" s="35">
        <v>1</v>
      </c>
      <c r="GE111" s="261">
        <v>0</v>
      </c>
      <c r="GF111" s="35">
        <v>1</v>
      </c>
      <c r="GG111" s="35">
        <v>1</v>
      </c>
      <c r="GH111" s="261">
        <v>0</v>
      </c>
      <c r="GI111" s="35">
        <v>1</v>
      </c>
      <c r="GJ111" s="35">
        <v>1</v>
      </c>
      <c r="GK111" s="261">
        <v>0</v>
      </c>
      <c r="GL111" s="35">
        <v>1</v>
      </c>
      <c r="GM111" s="35">
        <v>1</v>
      </c>
      <c r="GN111" s="261">
        <v>0</v>
      </c>
      <c r="GO111" s="35">
        <v>1</v>
      </c>
      <c r="GP111" s="35">
        <v>1</v>
      </c>
      <c r="GQ111" s="261">
        <v>0</v>
      </c>
    </row>
    <row r="112" spans="1:199" s="69" customFormat="1" ht="6.6" x14ac:dyDescent="0.15">
      <c r="A112" s="68"/>
      <c r="B112" s="68"/>
      <c r="C112" s="68"/>
      <c r="D112" s="68"/>
      <c r="E112" s="68"/>
      <c r="F112" s="120"/>
      <c r="G112" s="68"/>
      <c r="H112" s="68"/>
      <c r="I112" s="68"/>
      <c r="J112" s="68"/>
      <c r="K112" s="68"/>
      <c r="L112" s="68"/>
      <c r="M112" s="68"/>
      <c r="N112" s="68"/>
      <c r="O112" s="68"/>
      <c r="P112" s="68"/>
      <c r="Q112" s="68"/>
      <c r="R112" s="72"/>
      <c r="S112" s="71"/>
      <c r="T112" s="191"/>
      <c r="U112" s="358"/>
      <c r="V112" s="68"/>
      <c r="W112" s="71"/>
      <c r="X112" s="71"/>
      <c r="Y112" s="194"/>
      <c r="Z112" s="330"/>
      <c r="AA112" s="71"/>
      <c r="AB112" s="194"/>
      <c r="AC112" s="71"/>
      <c r="AD112" s="71"/>
      <c r="AE112" s="194"/>
      <c r="AF112" s="71"/>
      <c r="AG112" s="71"/>
      <c r="AH112" s="194"/>
      <c r="AI112" s="71"/>
      <c r="AJ112" s="71"/>
      <c r="AK112" s="194"/>
      <c r="AL112" s="71"/>
      <c r="AM112" s="71"/>
      <c r="AN112" s="194"/>
      <c r="AO112" s="71"/>
      <c r="AP112" s="71"/>
      <c r="AQ112" s="194"/>
      <c r="AR112" s="71"/>
      <c r="AS112" s="71"/>
      <c r="AT112" s="194"/>
      <c r="AU112" s="71"/>
      <c r="AV112" s="71"/>
      <c r="AW112" s="194"/>
      <c r="AX112" s="71"/>
      <c r="AY112" s="71"/>
      <c r="AZ112" s="194"/>
      <c r="BA112" s="71"/>
      <c r="BB112" s="71"/>
      <c r="BC112" s="194"/>
      <c r="BD112" s="71"/>
      <c r="BE112" s="71"/>
      <c r="BF112" s="194"/>
      <c r="BG112" s="71"/>
      <c r="BH112" s="71"/>
      <c r="BI112" s="194"/>
      <c r="BJ112" s="71"/>
      <c r="BK112" s="71"/>
      <c r="BL112" s="194"/>
      <c r="BM112" s="71"/>
      <c r="BN112" s="71"/>
      <c r="BO112" s="194"/>
      <c r="BP112" s="71"/>
      <c r="BQ112" s="71"/>
      <c r="BR112" s="194"/>
      <c r="BS112" s="71"/>
      <c r="BT112" s="71"/>
      <c r="BU112" s="194"/>
      <c r="BV112" s="71"/>
      <c r="BW112" s="71"/>
      <c r="BX112" s="194"/>
      <c r="BY112" s="71"/>
      <c r="BZ112" s="71"/>
      <c r="CA112" s="194"/>
      <c r="CB112" s="71"/>
      <c r="CC112" s="71"/>
      <c r="CD112" s="194"/>
      <c r="CE112" s="71"/>
      <c r="CF112" s="71"/>
      <c r="CG112" s="194"/>
      <c r="CH112" s="71"/>
      <c r="CI112" s="71"/>
      <c r="CJ112" s="194"/>
      <c r="CK112" s="71"/>
      <c r="CL112" s="71"/>
      <c r="CM112" s="194"/>
      <c r="CN112" s="71"/>
      <c r="CO112" s="71"/>
      <c r="CP112" s="194"/>
      <c r="CQ112" s="71"/>
      <c r="CR112" s="71"/>
      <c r="CS112" s="194"/>
      <c r="CT112" s="71"/>
      <c r="CU112" s="71"/>
      <c r="CV112" s="194"/>
      <c r="CW112" s="71"/>
      <c r="CX112" s="71"/>
      <c r="CY112" s="194"/>
      <c r="CZ112" s="71"/>
      <c r="DA112" s="71"/>
      <c r="DB112" s="194"/>
      <c r="DC112" s="71"/>
      <c r="DD112" s="71"/>
      <c r="DE112" s="194"/>
      <c r="DF112" s="71"/>
      <c r="DG112" s="71"/>
      <c r="DH112" s="194"/>
      <c r="DI112" s="71"/>
      <c r="DJ112" s="71"/>
      <c r="DK112" s="194"/>
      <c r="DL112" s="71"/>
      <c r="DM112" s="71"/>
      <c r="DN112" s="194"/>
      <c r="DO112" s="71"/>
      <c r="DP112" s="71"/>
      <c r="DQ112" s="194"/>
      <c r="DR112" s="71"/>
      <c r="DS112" s="71"/>
      <c r="DT112" s="194"/>
      <c r="DU112" s="71"/>
      <c r="DV112" s="71"/>
      <c r="DW112" s="194"/>
      <c r="DX112" s="71"/>
      <c r="DY112" s="71"/>
      <c r="DZ112" s="194"/>
      <c r="EA112" s="71"/>
      <c r="EB112" s="71"/>
      <c r="EC112" s="194"/>
      <c r="ED112" s="71"/>
      <c r="EE112" s="71"/>
      <c r="EF112" s="194"/>
      <c r="EG112" s="71"/>
      <c r="EH112" s="71"/>
      <c r="EI112" s="194"/>
      <c r="EJ112" s="71"/>
      <c r="EK112" s="71"/>
      <c r="EL112" s="194"/>
      <c r="EM112" s="71"/>
      <c r="EN112" s="71"/>
      <c r="EO112" s="194"/>
      <c r="EP112" s="71"/>
      <c r="EQ112" s="71"/>
      <c r="ER112" s="194"/>
      <c r="ES112" s="71"/>
      <c r="ET112" s="71"/>
      <c r="EU112" s="194"/>
      <c r="EV112" s="71"/>
      <c r="EW112" s="71"/>
      <c r="EX112" s="194"/>
      <c r="EY112" s="71"/>
      <c r="EZ112" s="71"/>
      <c r="FA112" s="194"/>
      <c r="FB112" s="71"/>
      <c r="FC112" s="71"/>
      <c r="FD112" s="194"/>
      <c r="FE112" s="71"/>
      <c r="FF112" s="71"/>
      <c r="FG112" s="194"/>
      <c r="FH112" s="71"/>
      <c r="FI112" s="71"/>
      <c r="FJ112" s="194"/>
      <c r="FK112" s="71"/>
      <c r="FL112" s="71"/>
      <c r="FM112" s="194"/>
      <c r="FN112" s="71"/>
      <c r="FO112" s="71"/>
      <c r="FP112" s="194"/>
      <c r="FQ112" s="71"/>
      <c r="FR112" s="71"/>
      <c r="FS112" s="194"/>
      <c r="FT112" s="71"/>
      <c r="FU112" s="71"/>
      <c r="FV112" s="194"/>
      <c r="FW112" s="71"/>
      <c r="FX112" s="71"/>
      <c r="FY112" s="194"/>
      <c r="FZ112" s="71"/>
      <c r="GA112" s="71"/>
      <c r="GB112" s="194"/>
      <c r="GC112" s="71"/>
      <c r="GD112" s="71"/>
      <c r="GE112" s="194"/>
      <c r="GF112" s="71"/>
      <c r="GG112" s="71"/>
      <c r="GH112" s="194"/>
      <c r="GI112" s="71"/>
      <c r="GJ112" s="71"/>
      <c r="GK112" s="194"/>
      <c r="GL112" s="71"/>
      <c r="GM112" s="71"/>
      <c r="GN112" s="194"/>
      <c r="GO112" s="71"/>
      <c r="GP112" s="71"/>
      <c r="GQ112" s="194"/>
    </row>
    <row r="113" spans="1:199" s="307" customFormat="1" ht="9.6" x14ac:dyDescent="0.2">
      <c r="A113" s="304"/>
      <c r="B113" s="304"/>
      <c r="C113" s="304"/>
      <c r="D113" s="304"/>
      <c r="E113" s="304"/>
      <c r="F113" s="304"/>
      <c r="G113" s="304" t="s">
        <v>23</v>
      </c>
      <c r="H113" s="304"/>
      <c r="I113" s="304"/>
      <c r="J113" s="304"/>
      <c r="K113" s="304"/>
      <c r="L113" s="304"/>
      <c r="M113" s="304"/>
      <c r="N113" s="304"/>
      <c r="O113" s="304"/>
      <c r="P113" s="304"/>
      <c r="Q113" s="304"/>
      <c r="R113" s="305"/>
      <c r="S113" s="306"/>
      <c r="T113" s="369"/>
      <c r="U113" s="370"/>
      <c r="V113" s="304"/>
      <c r="W113" s="306"/>
      <c r="X113" s="306"/>
      <c r="Y113" s="352"/>
      <c r="Z113" s="340"/>
      <c r="AA113" s="306"/>
      <c r="AB113" s="352"/>
      <c r="AC113" s="306"/>
      <c r="AD113" s="306"/>
      <c r="AE113" s="352"/>
      <c r="AF113" s="306"/>
      <c r="AG113" s="306"/>
      <c r="AH113" s="352"/>
      <c r="AI113" s="306"/>
      <c r="AJ113" s="306"/>
      <c r="AK113" s="352"/>
      <c r="AL113" s="306"/>
      <c r="AM113" s="306"/>
      <c r="AN113" s="352"/>
      <c r="AO113" s="306"/>
      <c r="AP113" s="306"/>
      <c r="AQ113" s="352"/>
      <c r="AR113" s="306"/>
      <c r="AS113" s="306"/>
      <c r="AT113" s="352"/>
      <c r="AU113" s="306"/>
      <c r="AV113" s="306"/>
      <c r="AW113" s="352"/>
      <c r="AX113" s="306"/>
      <c r="AY113" s="306"/>
      <c r="AZ113" s="352"/>
      <c r="BA113" s="306"/>
      <c r="BB113" s="306"/>
      <c r="BC113" s="352"/>
      <c r="BD113" s="306"/>
      <c r="BE113" s="306"/>
      <c r="BF113" s="352"/>
      <c r="BG113" s="306"/>
      <c r="BH113" s="306"/>
      <c r="BI113" s="352"/>
      <c r="BJ113" s="306"/>
      <c r="BK113" s="306"/>
      <c r="BL113" s="352"/>
      <c r="BM113" s="306"/>
      <c r="BN113" s="306"/>
      <c r="BO113" s="352"/>
      <c r="BP113" s="306"/>
      <c r="BQ113" s="306"/>
      <c r="BR113" s="352"/>
      <c r="BS113" s="306"/>
      <c r="BT113" s="306"/>
      <c r="BU113" s="352"/>
      <c r="BV113" s="306"/>
      <c r="BW113" s="306"/>
      <c r="BX113" s="352"/>
      <c r="BY113" s="306"/>
      <c r="BZ113" s="306"/>
      <c r="CA113" s="352"/>
      <c r="CB113" s="306"/>
      <c r="CC113" s="306"/>
      <c r="CD113" s="352"/>
      <c r="CE113" s="306"/>
      <c r="CF113" s="306"/>
      <c r="CG113" s="352"/>
      <c r="CH113" s="306"/>
      <c r="CI113" s="306"/>
      <c r="CJ113" s="352"/>
      <c r="CK113" s="306"/>
      <c r="CL113" s="306"/>
      <c r="CM113" s="352"/>
      <c r="CN113" s="306"/>
      <c r="CO113" s="306"/>
      <c r="CP113" s="352"/>
      <c r="CQ113" s="306"/>
      <c r="CR113" s="306"/>
      <c r="CS113" s="352"/>
      <c r="CT113" s="306"/>
      <c r="CU113" s="306"/>
      <c r="CV113" s="352"/>
      <c r="CW113" s="306"/>
      <c r="CX113" s="306"/>
      <c r="CY113" s="352"/>
      <c r="CZ113" s="306"/>
      <c r="DA113" s="306"/>
      <c r="DB113" s="352"/>
      <c r="DC113" s="306"/>
      <c r="DD113" s="306"/>
      <c r="DE113" s="352"/>
      <c r="DF113" s="306"/>
      <c r="DG113" s="306"/>
      <c r="DH113" s="352"/>
      <c r="DI113" s="306"/>
      <c r="DJ113" s="306"/>
      <c r="DK113" s="352"/>
      <c r="DL113" s="306"/>
      <c r="DM113" s="306"/>
      <c r="DN113" s="352"/>
      <c r="DO113" s="306"/>
      <c r="DP113" s="306"/>
      <c r="DQ113" s="352"/>
      <c r="DR113" s="306"/>
      <c r="DS113" s="306"/>
      <c r="DT113" s="352"/>
      <c r="DU113" s="306"/>
      <c r="DV113" s="306"/>
      <c r="DW113" s="352"/>
      <c r="DX113" s="306"/>
      <c r="DY113" s="306"/>
      <c r="DZ113" s="352"/>
      <c r="EA113" s="306"/>
      <c r="EB113" s="306"/>
      <c r="EC113" s="352"/>
      <c r="ED113" s="306"/>
      <c r="EE113" s="306"/>
      <c r="EF113" s="352"/>
      <c r="EG113" s="306"/>
      <c r="EH113" s="306"/>
      <c r="EI113" s="352"/>
      <c r="EJ113" s="306"/>
      <c r="EK113" s="306"/>
      <c r="EL113" s="352"/>
      <c r="EM113" s="306"/>
      <c r="EN113" s="306"/>
      <c r="EO113" s="352"/>
      <c r="EP113" s="306"/>
      <c r="EQ113" s="306"/>
      <c r="ER113" s="352"/>
      <c r="ES113" s="306"/>
      <c r="ET113" s="306"/>
      <c r="EU113" s="352"/>
      <c r="EV113" s="306"/>
      <c r="EW113" s="306"/>
      <c r="EX113" s="352"/>
      <c r="EY113" s="306"/>
      <c r="EZ113" s="306"/>
      <c r="FA113" s="352"/>
      <c r="FB113" s="306"/>
      <c r="FC113" s="306"/>
      <c r="FD113" s="352"/>
      <c r="FE113" s="306"/>
      <c r="FF113" s="306"/>
      <c r="FG113" s="352"/>
      <c r="FH113" s="306"/>
      <c r="FI113" s="306"/>
      <c r="FJ113" s="352"/>
      <c r="FK113" s="306"/>
      <c r="FL113" s="306"/>
      <c r="FM113" s="352"/>
      <c r="FN113" s="306"/>
      <c r="FO113" s="306"/>
      <c r="FP113" s="352"/>
      <c r="FQ113" s="306"/>
      <c r="FR113" s="306"/>
      <c r="FS113" s="352"/>
      <c r="FT113" s="306"/>
      <c r="FU113" s="306"/>
      <c r="FV113" s="352"/>
      <c r="FW113" s="306"/>
      <c r="FX113" s="306"/>
      <c r="FY113" s="352"/>
      <c r="FZ113" s="306"/>
      <c r="GA113" s="306"/>
      <c r="GB113" s="352"/>
      <c r="GC113" s="306"/>
      <c r="GD113" s="306"/>
      <c r="GE113" s="352"/>
      <c r="GF113" s="306"/>
      <c r="GG113" s="306"/>
      <c r="GH113" s="352"/>
      <c r="GI113" s="306"/>
      <c r="GJ113" s="306"/>
      <c r="GK113" s="352"/>
      <c r="GL113" s="306"/>
      <c r="GM113" s="306"/>
      <c r="GN113" s="352"/>
      <c r="GO113" s="306"/>
      <c r="GP113" s="306"/>
      <c r="GQ113" s="352"/>
    </row>
    <row r="114" spans="1:199" s="19" customFormat="1" ht="10.199999999999999" x14ac:dyDescent="0.2">
      <c r="A114" s="18"/>
      <c r="B114" s="18"/>
      <c r="C114" s="18"/>
      <c r="D114" s="18"/>
      <c r="E114" s="18"/>
      <c r="F114" s="97"/>
      <c r="G114" s="18" t="s">
        <v>425</v>
      </c>
      <c r="H114" s="18"/>
      <c r="I114" s="18"/>
      <c r="J114" s="18" t="s">
        <v>273</v>
      </c>
      <c r="K114" s="18"/>
      <c r="L114" s="18"/>
      <c r="M114" s="18"/>
      <c r="N114" s="18"/>
      <c r="O114" s="18"/>
      <c r="P114" s="18"/>
      <c r="Q114" s="18"/>
      <c r="R114" s="302">
        <v>632.10831668903234</v>
      </c>
      <c r="S114" s="303">
        <v>0</v>
      </c>
      <c r="T114" s="371">
        <v>-1</v>
      </c>
      <c r="U114" s="372"/>
      <c r="V114" s="303"/>
      <c r="W114" s="303">
        <v>5.1402531096774187</v>
      </c>
      <c r="X114" s="303">
        <v>0</v>
      </c>
      <c r="Y114" s="353">
        <v>-1</v>
      </c>
      <c r="Z114" s="341">
        <v>11.993923922580644</v>
      </c>
      <c r="AA114" s="303">
        <v>0</v>
      </c>
      <c r="AB114" s="353">
        <v>-1</v>
      </c>
      <c r="AC114" s="303">
        <v>12.399858972903143</v>
      </c>
      <c r="AD114" s="303">
        <v>0</v>
      </c>
      <c r="AE114" s="353">
        <v>-1</v>
      </c>
      <c r="AF114" s="303">
        <v>12.941105706666558</v>
      </c>
      <c r="AG114" s="303">
        <v>0</v>
      </c>
      <c r="AH114" s="353">
        <v>-1</v>
      </c>
      <c r="AI114" s="303">
        <v>12.941105706666615</v>
      </c>
      <c r="AJ114" s="303">
        <v>0</v>
      </c>
      <c r="AK114" s="353">
        <v>-1</v>
      </c>
      <c r="AL114" s="303">
        <v>12.941105706666644</v>
      </c>
      <c r="AM114" s="303">
        <v>0</v>
      </c>
      <c r="AN114" s="353">
        <v>-1</v>
      </c>
      <c r="AO114" s="303">
        <v>12.85696300387097</v>
      </c>
      <c r="AP114" s="303">
        <v>0</v>
      </c>
      <c r="AQ114" s="353">
        <v>-1</v>
      </c>
      <c r="AR114" s="303">
        <v>12.35210678709673</v>
      </c>
      <c r="AS114" s="303">
        <v>0</v>
      </c>
      <c r="AT114" s="353">
        <v>-1</v>
      </c>
      <c r="AU114" s="303">
        <v>12.352106787096787</v>
      </c>
      <c r="AV114" s="303">
        <v>0</v>
      </c>
      <c r="AW114" s="353">
        <v>-1</v>
      </c>
      <c r="AX114" s="303">
        <v>12.352106787096815</v>
      </c>
      <c r="AY114" s="303">
        <v>0</v>
      </c>
      <c r="AZ114" s="353">
        <v>-1</v>
      </c>
      <c r="BA114" s="303">
        <v>12.352106787096844</v>
      </c>
      <c r="BB114" s="303">
        <v>0</v>
      </c>
      <c r="BC114" s="353">
        <v>-1</v>
      </c>
      <c r="BD114" s="303">
        <v>12.061159901075394</v>
      </c>
      <c r="BE114" s="303">
        <v>0</v>
      </c>
      <c r="BF114" s="353">
        <v>-1</v>
      </c>
      <c r="BG114" s="303">
        <v>11.94478114666685</v>
      </c>
      <c r="BH114" s="303">
        <v>0</v>
      </c>
      <c r="BI114" s="353">
        <v>-1</v>
      </c>
      <c r="BJ114" s="303">
        <v>11.944781146666822</v>
      </c>
      <c r="BK114" s="303">
        <v>0</v>
      </c>
      <c r="BL114" s="353">
        <v>-1</v>
      </c>
      <c r="BM114" s="303">
        <v>11.944781146666736</v>
      </c>
      <c r="BN114" s="303">
        <v>0</v>
      </c>
      <c r="BO114" s="353">
        <v>-1</v>
      </c>
      <c r="BP114" s="303">
        <v>11.935266646021455</v>
      </c>
      <c r="BQ114" s="303">
        <v>0</v>
      </c>
      <c r="BR114" s="353">
        <v>-1</v>
      </c>
      <c r="BS114" s="303">
        <v>11.922580645161114</v>
      </c>
      <c r="BT114" s="303">
        <v>0</v>
      </c>
      <c r="BU114" s="353">
        <v>-1</v>
      </c>
      <c r="BV114" s="303">
        <v>11.922580645161114</v>
      </c>
      <c r="BW114" s="303">
        <v>0</v>
      </c>
      <c r="BX114" s="353">
        <v>-1</v>
      </c>
      <c r="BY114" s="303">
        <v>11.922580645161284</v>
      </c>
      <c r="BZ114" s="303">
        <v>0</v>
      </c>
      <c r="CA114" s="353">
        <v>-1</v>
      </c>
      <c r="CB114" s="303">
        <v>11.922580645161235</v>
      </c>
      <c r="CC114" s="303">
        <v>0</v>
      </c>
      <c r="CD114" s="353">
        <v>-1</v>
      </c>
      <c r="CE114" s="303">
        <v>10.98103801290333</v>
      </c>
      <c r="CF114" s="303">
        <v>0</v>
      </c>
      <c r="CG114" s="353">
        <v>-1</v>
      </c>
      <c r="CH114" s="303">
        <v>10.98103801290333</v>
      </c>
      <c r="CI114" s="303">
        <v>0</v>
      </c>
      <c r="CJ114" s="353">
        <v>-1</v>
      </c>
      <c r="CK114" s="303">
        <v>10.981038012903216</v>
      </c>
      <c r="CL114" s="303">
        <v>0</v>
      </c>
      <c r="CM114" s="353">
        <v>-1</v>
      </c>
      <c r="CN114" s="303">
        <v>10.981038012903273</v>
      </c>
      <c r="CO114" s="303">
        <v>0</v>
      </c>
      <c r="CP114" s="353">
        <v>-1</v>
      </c>
      <c r="CQ114" s="303">
        <v>11.95949248172044</v>
      </c>
      <c r="CR114" s="303">
        <v>0</v>
      </c>
      <c r="CS114" s="353">
        <v>-1</v>
      </c>
      <c r="CT114" s="303">
        <v>12.693333333333337</v>
      </c>
      <c r="CU114" s="303">
        <v>0</v>
      </c>
      <c r="CV114" s="353">
        <v>-1</v>
      </c>
      <c r="CW114" s="303">
        <v>12.693333333333337</v>
      </c>
      <c r="CX114" s="303">
        <v>0</v>
      </c>
      <c r="CY114" s="353">
        <v>-1</v>
      </c>
      <c r="CZ114" s="303">
        <v>12.693333333333308</v>
      </c>
      <c r="DA114" s="303">
        <v>0</v>
      </c>
      <c r="DB114" s="353">
        <v>-1</v>
      </c>
      <c r="DC114" s="303">
        <v>12.473118279569812</v>
      </c>
      <c r="DD114" s="303">
        <v>0</v>
      </c>
      <c r="DE114" s="353">
        <v>-1</v>
      </c>
      <c r="DF114" s="303">
        <v>11.922580645161119</v>
      </c>
      <c r="DG114" s="303">
        <v>0</v>
      </c>
      <c r="DH114" s="353">
        <v>-1</v>
      </c>
      <c r="DI114" s="303">
        <v>11.922580645161176</v>
      </c>
      <c r="DJ114" s="303">
        <v>0</v>
      </c>
      <c r="DK114" s="353">
        <v>-1</v>
      </c>
      <c r="DL114" s="303">
        <v>11.92258064516129</v>
      </c>
      <c r="DM114" s="303">
        <v>0</v>
      </c>
      <c r="DN114" s="353">
        <v>-1</v>
      </c>
      <c r="DO114" s="303">
        <v>11.922580645161297</v>
      </c>
      <c r="DP114" s="303">
        <v>0</v>
      </c>
      <c r="DQ114" s="353">
        <v>-1</v>
      </c>
      <c r="DR114" s="303">
        <v>12.409397966451632</v>
      </c>
      <c r="DS114" s="303">
        <v>0</v>
      </c>
      <c r="DT114" s="353">
        <v>-1</v>
      </c>
      <c r="DU114" s="303">
        <v>12.490534186666689</v>
      </c>
      <c r="DV114" s="303">
        <v>0</v>
      </c>
      <c r="DW114" s="353">
        <v>-1</v>
      </c>
      <c r="DX114" s="303">
        <v>12.490534186666661</v>
      </c>
      <c r="DY114" s="303">
        <v>0</v>
      </c>
      <c r="DZ114" s="353">
        <v>-1</v>
      </c>
      <c r="EA114" s="303">
        <v>12.490534186666661</v>
      </c>
      <c r="EB114" s="303">
        <v>0</v>
      </c>
      <c r="EC114" s="353">
        <v>-1</v>
      </c>
      <c r="ED114" s="303">
        <v>12.165989305806471</v>
      </c>
      <c r="EE114" s="303">
        <v>0</v>
      </c>
      <c r="EF114" s="353">
        <v>-1</v>
      </c>
      <c r="EG114" s="303">
        <v>11.922580645161313</v>
      </c>
      <c r="EH114" s="303">
        <v>0</v>
      </c>
      <c r="EI114" s="353">
        <v>-1</v>
      </c>
      <c r="EJ114" s="303">
        <v>11.922580645161313</v>
      </c>
      <c r="EK114" s="303">
        <v>0</v>
      </c>
      <c r="EL114" s="353">
        <v>-1</v>
      </c>
      <c r="EM114" s="303">
        <v>11.922580645161313</v>
      </c>
      <c r="EN114" s="303">
        <v>0</v>
      </c>
      <c r="EO114" s="353">
        <v>-1</v>
      </c>
      <c r="EP114" s="303">
        <v>13.368575809032269</v>
      </c>
      <c r="EQ114" s="303">
        <v>0</v>
      </c>
      <c r="ER114" s="353">
        <v>-1</v>
      </c>
      <c r="ES114" s="303">
        <v>11.022273396129137</v>
      </c>
      <c r="ET114" s="303">
        <v>0</v>
      </c>
      <c r="EU114" s="353">
        <v>-1</v>
      </c>
      <c r="EV114" s="303">
        <v>11.02227339612908</v>
      </c>
      <c r="EW114" s="303">
        <v>0</v>
      </c>
      <c r="EX114" s="353">
        <v>-1</v>
      </c>
      <c r="EY114" s="303">
        <v>11.022273396129052</v>
      </c>
      <c r="EZ114" s="303">
        <v>0</v>
      </c>
      <c r="FA114" s="353">
        <v>-1</v>
      </c>
      <c r="FB114" s="303">
        <v>11.022273396128995</v>
      </c>
      <c r="FC114" s="303">
        <v>0</v>
      </c>
      <c r="FD114" s="353">
        <v>-1</v>
      </c>
      <c r="FE114" s="303">
        <v>12.088477616589859</v>
      </c>
      <c r="FF114" s="303">
        <v>0</v>
      </c>
      <c r="FG114" s="353">
        <v>-1</v>
      </c>
      <c r="FH114" s="303">
        <v>12.266178320000012</v>
      </c>
      <c r="FI114" s="303">
        <v>0</v>
      </c>
      <c r="FJ114" s="353">
        <v>-1</v>
      </c>
      <c r="FK114" s="303">
        <v>12.266178320000041</v>
      </c>
      <c r="FL114" s="303">
        <v>0</v>
      </c>
      <c r="FM114" s="353">
        <v>-1</v>
      </c>
      <c r="FN114" s="303">
        <v>12.266178320000012</v>
      </c>
      <c r="FO114" s="303">
        <v>0</v>
      </c>
      <c r="FP114" s="353">
        <v>-1</v>
      </c>
      <c r="FQ114" s="303">
        <v>13.060868029861702</v>
      </c>
      <c r="FR114" s="303">
        <v>0</v>
      </c>
      <c r="FS114" s="353">
        <v>-1</v>
      </c>
      <c r="FT114" s="303">
        <v>13.193316314838668</v>
      </c>
      <c r="FU114" s="303">
        <v>0</v>
      </c>
      <c r="FV114" s="353">
        <v>-1</v>
      </c>
      <c r="FW114" s="303">
        <v>9.4237973677419262</v>
      </c>
      <c r="FX114" s="303">
        <v>0</v>
      </c>
      <c r="FY114" s="353">
        <v>-1</v>
      </c>
      <c r="FZ114" s="303">
        <v>0</v>
      </c>
      <c r="GA114" s="303">
        <v>0</v>
      </c>
      <c r="GB114" s="353">
        <v>0</v>
      </c>
      <c r="GC114" s="303">
        <v>0</v>
      </c>
      <c r="GD114" s="303">
        <v>0</v>
      </c>
      <c r="GE114" s="353">
        <v>0</v>
      </c>
      <c r="GF114" s="303">
        <v>0</v>
      </c>
      <c r="GG114" s="303">
        <v>0</v>
      </c>
      <c r="GH114" s="353">
        <v>0</v>
      </c>
      <c r="GI114" s="303">
        <v>0</v>
      </c>
      <c r="GJ114" s="303">
        <v>0</v>
      </c>
      <c r="GK114" s="353">
        <v>0</v>
      </c>
      <c r="GL114" s="303">
        <v>0</v>
      </c>
      <c r="GM114" s="303">
        <v>0</v>
      </c>
      <c r="GN114" s="353">
        <v>0</v>
      </c>
      <c r="GO114" s="303">
        <v>0</v>
      </c>
      <c r="GP114" s="303">
        <v>0</v>
      </c>
      <c r="GQ114" s="353">
        <v>0</v>
      </c>
    </row>
    <row r="115" spans="1:199" s="19" customFormat="1" ht="10.199999999999999" x14ac:dyDescent="0.2">
      <c r="A115" s="18"/>
      <c r="B115" s="18"/>
      <c r="C115" s="18"/>
      <c r="D115" s="18"/>
      <c r="E115" s="18"/>
      <c r="F115" s="97"/>
      <c r="G115" s="18" t="s">
        <v>426</v>
      </c>
      <c r="H115" s="18"/>
      <c r="I115" s="18"/>
      <c r="J115" s="18" t="s">
        <v>273</v>
      </c>
      <c r="K115" s="18"/>
      <c r="L115" s="18"/>
      <c r="M115" s="18"/>
      <c r="N115" s="18"/>
      <c r="O115" s="18"/>
      <c r="P115" s="18"/>
      <c r="Q115" s="18"/>
      <c r="R115" s="302">
        <v>396.17121832412903</v>
      </c>
      <c r="S115" s="303">
        <v>0</v>
      </c>
      <c r="T115" s="371">
        <v>-1</v>
      </c>
      <c r="U115" s="372"/>
      <c r="V115" s="303"/>
      <c r="W115" s="303">
        <v>3.2001338787096776</v>
      </c>
      <c r="X115" s="303">
        <v>0</v>
      </c>
      <c r="Y115" s="353">
        <v>-1</v>
      </c>
      <c r="Z115" s="341">
        <v>7.466979050322581</v>
      </c>
      <c r="AA115" s="303">
        <v>0</v>
      </c>
      <c r="AB115" s="353">
        <v>-1</v>
      </c>
      <c r="AC115" s="303">
        <v>7.7506118996129185</v>
      </c>
      <c r="AD115" s="303">
        <v>0</v>
      </c>
      <c r="AE115" s="353">
        <v>-1</v>
      </c>
      <c r="AF115" s="303">
        <v>8.1287890320000624</v>
      </c>
      <c r="AG115" s="303">
        <v>0</v>
      </c>
      <c r="AH115" s="353">
        <v>-1</v>
      </c>
      <c r="AI115" s="303">
        <v>8.1287890320000482</v>
      </c>
      <c r="AJ115" s="303">
        <v>0</v>
      </c>
      <c r="AK115" s="353">
        <v>-1</v>
      </c>
      <c r="AL115" s="303">
        <v>8.1287890320000624</v>
      </c>
      <c r="AM115" s="303">
        <v>0</v>
      </c>
      <c r="AN115" s="353">
        <v>-1</v>
      </c>
      <c r="AO115" s="303">
        <v>8.1196404321290938</v>
      </c>
      <c r="AP115" s="303">
        <v>0</v>
      </c>
      <c r="AQ115" s="353">
        <v>-1</v>
      </c>
      <c r="AR115" s="303">
        <v>8.0647488329032182</v>
      </c>
      <c r="AS115" s="303">
        <v>0</v>
      </c>
      <c r="AT115" s="353">
        <v>-1</v>
      </c>
      <c r="AU115" s="303">
        <v>8.0647488329032182</v>
      </c>
      <c r="AV115" s="303">
        <v>0</v>
      </c>
      <c r="AW115" s="353">
        <v>-1</v>
      </c>
      <c r="AX115" s="303">
        <v>8.0647488329032182</v>
      </c>
      <c r="AY115" s="303">
        <v>0</v>
      </c>
      <c r="AZ115" s="353">
        <v>-1</v>
      </c>
      <c r="BA115" s="303">
        <v>8.064748832903204</v>
      </c>
      <c r="BB115" s="303">
        <v>0</v>
      </c>
      <c r="BC115" s="353">
        <v>-1</v>
      </c>
      <c r="BD115" s="303">
        <v>7.5029008222580584</v>
      </c>
      <c r="BE115" s="303">
        <v>0</v>
      </c>
      <c r="BF115" s="353">
        <v>-1</v>
      </c>
      <c r="BG115" s="303">
        <v>7.2781616179999871</v>
      </c>
      <c r="BH115" s="303">
        <v>0</v>
      </c>
      <c r="BI115" s="353">
        <v>-1</v>
      </c>
      <c r="BJ115" s="303">
        <v>7.2781616179999871</v>
      </c>
      <c r="BK115" s="303">
        <v>0</v>
      </c>
      <c r="BL115" s="353">
        <v>-1</v>
      </c>
      <c r="BM115" s="303">
        <v>7.2781616179999729</v>
      </c>
      <c r="BN115" s="303">
        <v>0</v>
      </c>
      <c r="BO115" s="353">
        <v>-1</v>
      </c>
      <c r="BP115" s="303">
        <v>7.32927207664516</v>
      </c>
      <c r="BQ115" s="303">
        <v>0</v>
      </c>
      <c r="BR115" s="353">
        <v>-1</v>
      </c>
      <c r="BS115" s="303">
        <v>7.3974193548387337</v>
      </c>
      <c r="BT115" s="303">
        <v>0</v>
      </c>
      <c r="BU115" s="353">
        <v>-1</v>
      </c>
      <c r="BV115" s="303">
        <v>7.3974193548387337</v>
      </c>
      <c r="BW115" s="303">
        <v>0</v>
      </c>
      <c r="BX115" s="353">
        <v>-1</v>
      </c>
      <c r="BY115" s="303">
        <v>7.3974193548387337</v>
      </c>
      <c r="BZ115" s="303">
        <v>0</v>
      </c>
      <c r="CA115" s="353">
        <v>-1</v>
      </c>
      <c r="CB115" s="303">
        <v>7.3974193548387479</v>
      </c>
      <c r="CC115" s="303">
        <v>0</v>
      </c>
      <c r="CD115" s="353">
        <v>-1</v>
      </c>
      <c r="CE115" s="303">
        <v>6.4794152883870062</v>
      </c>
      <c r="CF115" s="303">
        <v>0</v>
      </c>
      <c r="CG115" s="353">
        <v>-1</v>
      </c>
      <c r="CH115" s="303">
        <v>6.4794152883870346</v>
      </c>
      <c r="CI115" s="303">
        <v>0</v>
      </c>
      <c r="CJ115" s="353">
        <v>-1</v>
      </c>
      <c r="CK115" s="303">
        <v>6.4794152883870062</v>
      </c>
      <c r="CL115" s="303">
        <v>0</v>
      </c>
      <c r="CM115" s="353">
        <v>-1</v>
      </c>
      <c r="CN115" s="303">
        <v>6.4794152883870346</v>
      </c>
      <c r="CO115" s="303">
        <v>0</v>
      </c>
      <c r="CP115" s="353">
        <v>-1</v>
      </c>
      <c r="CQ115" s="303">
        <v>7.3528922664516436</v>
      </c>
      <c r="CR115" s="303">
        <v>0</v>
      </c>
      <c r="CS115" s="353">
        <v>-1</v>
      </c>
      <c r="CT115" s="303">
        <v>8.0080000000000808</v>
      </c>
      <c r="CU115" s="303">
        <v>0</v>
      </c>
      <c r="CV115" s="353">
        <v>-1</v>
      </c>
      <c r="CW115" s="303">
        <v>8.0080000000001093</v>
      </c>
      <c r="CX115" s="303">
        <v>0</v>
      </c>
      <c r="CY115" s="353">
        <v>-1</v>
      </c>
      <c r="CZ115" s="303">
        <v>8.0080000000001093</v>
      </c>
      <c r="DA115" s="303">
        <v>0</v>
      </c>
      <c r="DB115" s="353">
        <v>-1</v>
      </c>
      <c r="DC115" s="303">
        <v>7.8335483870967835</v>
      </c>
      <c r="DD115" s="303">
        <v>0</v>
      </c>
      <c r="DE115" s="353">
        <v>-1</v>
      </c>
      <c r="DF115" s="303">
        <v>7.3974193548387088</v>
      </c>
      <c r="DG115" s="303">
        <v>0</v>
      </c>
      <c r="DH115" s="353">
        <v>-1</v>
      </c>
      <c r="DI115" s="303">
        <v>7.3974193548387088</v>
      </c>
      <c r="DJ115" s="303">
        <v>0</v>
      </c>
      <c r="DK115" s="353">
        <v>-1</v>
      </c>
      <c r="DL115" s="303">
        <v>7.3974193548386804</v>
      </c>
      <c r="DM115" s="303">
        <v>0</v>
      </c>
      <c r="DN115" s="353">
        <v>-1</v>
      </c>
      <c r="DO115" s="303">
        <v>7.3974193548386911</v>
      </c>
      <c r="DP115" s="303">
        <v>0</v>
      </c>
      <c r="DQ115" s="353">
        <v>-1</v>
      </c>
      <c r="DR115" s="303">
        <v>7.6087741935483226</v>
      </c>
      <c r="DS115" s="303">
        <v>0</v>
      </c>
      <c r="DT115" s="353">
        <v>-1</v>
      </c>
      <c r="DU115" s="303">
        <v>7.6439999999999433</v>
      </c>
      <c r="DV115" s="303">
        <v>0</v>
      </c>
      <c r="DW115" s="353">
        <v>-1</v>
      </c>
      <c r="DX115" s="303">
        <v>7.6439999999999575</v>
      </c>
      <c r="DY115" s="303">
        <v>0</v>
      </c>
      <c r="DZ115" s="353">
        <v>-1</v>
      </c>
      <c r="EA115" s="303">
        <v>7.6439999999999575</v>
      </c>
      <c r="EB115" s="303">
        <v>0</v>
      </c>
      <c r="EC115" s="353">
        <v>-1</v>
      </c>
      <c r="ED115" s="303">
        <v>7.5030967741935495</v>
      </c>
      <c r="EE115" s="303">
        <v>0</v>
      </c>
      <c r="EF115" s="353">
        <v>-1</v>
      </c>
      <c r="EG115" s="303">
        <v>7.3974193548387657</v>
      </c>
      <c r="EH115" s="303">
        <v>0</v>
      </c>
      <c r="EI115" s="353">
        <v>-1</v>
      </c>
      <c r="EJ115" s="303">
        <v>7.3974193548387515</v>
      </c>
      <c r="EK115" s="303">
        <v>0</v>
      </c>
      <c r="EL115" s="353">
        <v>-1</v>
      </c>
      <c r="EM115" s="303">
        <v>7.3974193548387657</v>
      </c>
      <c r="EN115" s="303">
        <v>0</v>
      </c>
      <c r="EO115" s="353">
        <v>-1</v>
      </c>
      <c r="EP115" s="303">
        <v>8.2937594012903499</v>
      </c>
      <c r="EQ115" s="303">
        <v>0</v>
      </c>
      <c r="ER115" s="353">
        <v>-1</v>
      </c>
      <c r="ES115" s="303">
        <v>6.8358998399999589</v>
      </c>
      <c r="ET115" s="303">
        <v>0</v>
      </c>
      <c r="EU115" s="353">
        <v>-1</v>
      </c>
      <c r="EV115" s="303">
        <v>6.8358998399999589</v>
      </c>
      <c r="EW115" s="303">
        <v>0</v>
      </c>
      <c r="EX115" s="353">
        <v>-1</v>
      </c>
      <c r="EY115" s="303">
        <v>6.8358998399999731</v>
      </c>
      <c r="EZ115" s="303">
        <v>0</v>
      </c>
      <c r="FA115" s="353">
        <v>-1</v>
      </c>
      <c r="FB115" s="303">
        <v>6.8358998399999731</v>
      </c>
      <c r="FC115" s="303">
        <v>0</v>
      </c>
      <c r="FD115" s="353">
        <v>-1</v>
      </c>
      <c r="FE115" s="303">
        <v>8.2715816322857094</v>
      </c>
      <c r="FF115" s="303">
        <v>0</v>
      </c>
      <c r="FG115" s="353">
        <v>-1</v>
      </c>
      <c r="FH115" s="303">
        <v>8.5108619309999867</v>
      </c>
      <c r="FI115" s="303">
        <v>0</v>
      </c>
      <c r="FJ115" s="353">
        <v>-1</v>
      </c>
      <c r="FK115" s="303">
        <v>8.5108619309999867</v>
      </c>
      <c r="FL115" s="303">
        <v>0</v>
      </c>
      <c r="FM115" s="353">
        <v>-1</v>
      </c>
      <c r="FN115" s="303">
        <v>8.5108619310000151</v>
      </c>
      <c r="FO115" s="303">
        <v>0</v>
      </c>
      <c r="FP115" s="353">
        <v>-1</v>
      </c>
      <c r="FQ115" s="303">
        <v>8.2561319518755916</v>
      </c>
      <c r="FR115" s="303">
        <v>0</v>
      </c>
      <c r="FS115" s="353">
        <v>-1</v>
      </c>
      <c r="FT115" s="303">
        <v>8.213676955354833</v>
      </c>
      <c r="FU115" s="303">
        <v>0</v>
      </c>
      <c r="FV115" s="353">
        <v>-1</v>
      </c>
      <c r="FW115" s="303">
        <v>5.8669121109677196</v>
      </c>
      <c r="FX115" s="303">
        <v>0</v>
      </c>
      <c r="FY115" s="353">
        <v>-1</v>
      </c>
      <c r="FZ115" s="303">
        <v>0</v>
      </c>
      <c r="GA115" s="303">
        <v>0</v>
      </c>
      <c r="GB115" s="353">
        <v>0</v>
      </c>
      <c r="GC115" s="303">
        <v>0</v>
      </c>
      <c r="GD115" s="303">
        <v>0</v>
      </c>
      <c r="GE115" s="353">
        <v>0</v>
      </c>
      <c r="GF115" s="303">
        <v>0</v>
      </c>
      <c r="GG115" s="303">
        <v>0</v>
      </c>
      <c r="GH115" s="353">
        <v>0</v>
      </c>
      <c r="GI115" s="303">
        <v>0</v>
      </c>
      <c r="GJ115" s="303">
        <v>0</v>
      </c>
      <c r="GK115" s="353">
        <v>0</v>
      </c>
      <c r="GL115" s="303">
        <v>0</v>
      </c>
      <c r="GM115" s="303">
        <v>0</v>
      </c>
      <c r="GN115" s="353">
        <v>0</v>
      </c>
      <c r="GO115" s="303">
        <v>0</v>
      </c>
      <c r="GP115" s="303">
        <v>0</v>
      </c>
      <c r="GQ115" s="353">
        <v>0</v>
      </c>
    </row>
    <row r="116" spans="1:199" s="19" customFormat="1" ht="10.199999999999999" x14ac:dyDescent="0.2">
      <c r="A116" s="18"/>
      <c r="B116" s="18"/>
      <c r="C116" s="18"/>
      <c r="D116" s="18"/>
      <c r="E116" s="18"/>
      <c r="F116" s="97"/>
      <c r="G116" s="18" t="s">
        <v>427</v>
      </c>
      <c r="H116" s="18"/>
      <c r="I116" s="18"/>
      <c r="J116" s="18" t="s">
        <v>273</v>
      </c>
      <c r="K116" s="18"/>
      <c r="L116" s="18"/>
      <c r="M116" s="18"/>
      <c r="N116" s="18"/>
      <c r="O116" s="18"/>
      <c r="P116" s="18"/>
      <c r="Q116" s="18"/>
      <c r="R116" s="302">
        <v>483.42911399483876</v>
      </c>
      <c r="S116" s="303">
        <v>60</v>
      </c>
      <c r="T116" s="371">
        <v>-0.87588666411878413</v>
      </c>
      <c r="U116" s="372"/>
      <c r="V116" s="303"/>
      <c r="W116" s="303">
        <v>3.8880440516129036</v>
      </c>
      <c r="X116" s="303">
        <v>0</v>
      </c>
      <c r="Y116" s="353">
        <v>-1</v>
      </c>
      <c r="Z116" s="341">
        <v>9.0721027870967763</v>
      </c>
      <c r="AA116" s="303">
        <v>0</v>
      </c>
      <c r="AB116" s="353">
        <v>-1</v>
      </c>
      <c r="AC116" s="303">
        <v>9.5005160554838817</v>
      </c>
      <c r="AD116" s="303">
        <v>0</v>
      </c>
      <c r="AE116" s="353">
        <v>-1</v>
      </c>
      <c r="AF116" s="303">
        <v>10.071733746666707</v>
      </c>
      <c r="AG116" s="303">
        <v>0</v>
      </c>
      <c r="AH116" s="353">
        <v>-1</v>
      </c>
      <c r="AI116" s="303">
        <v>10.071733746666721</v>
      </c>
      <c r="AJ116" s="303">
        <v>0</v>
      </c>
      <c r="AK116" s="353">
        <v>-1</v>
      </c>
      <c r="AL116" s="303">
        <v>10.071733746666721</v>
      </c>
      <c r="AM116" s="303">
        <v>0</v>
      </c>
      <c r="AN116" s="353">
        <v>-1</v>
      </c>
      <c r="AO116" s="303">
        <v>9.888147120645213</v>
      </c>
      <c r="AP116" s="303">
        <v>0</v>
      </c>
      <c r="AQ116" s="353">
        <v>-1</v>
      </c>
      <c r="AR116" s="303">
        <v>8.7866273645161446</v>
      </c>
      <c r="AS116" s="303">
        <v>0</v>
      </c>
      <c r="AT116" s="353">
        <v>-1</v>
      </c>
      <c r="AU116" s="303">
        <v>8.7866273645161304</v>
      </c>
      <c r="AV116" s="303">
        <v>0</v>
      </c>
      <c r="AW116" s="353">
        <v>-1</v>
      </c>
      <c r="AX116" s="303">
        <v>8.7866273645161161</v>
      </c>
      <c r="AY116" s="303">
        <v>0</v>
      </c>
      <c r="AZ116" s="353">
        <v>-1</v>
      </c>
      <c r="BA116" s="303">
        <v>8.7866273645161161</v>
      </c>
      <c r="BB116" s="303">
        <v>0</v>
      </c>
      <c r="BC116" s="353">
        <v>-1</v>
      </c>
      <c r="BD116" s="303">
        <v>8.9259531779569787</v>
      </c>
      <c r="BE116" s="303">
        <v>0</v>
      </c>
      <c r="BF116" s="353">
        <v>-1</v>
      </c>
      <c r="BG116" s="303">
        <v>8.9816835033333096</v>
      </c>
      <c r="BH116" s="303">
        <v>0</v>
      </c>
      <c r="BI116" s="353">
        <v>-1</v>
      </c>
      <c r="BJ116" s="303">
        <v>8.9816835033333522</v>
      </c>
      <c r="BK116" s="303">
        <v>0</v>
      </c>
      <c r="BL116" s="353">
        <v>-1</v>
      </c>
      <c r="BM116" s="303">
        <v>8.9816835033333664</v>
      </c>
      <c r="BN116" s="303">
        <v>0</v>
      </c>
      <c r="BO116" s="353">
        <v>-1</v>
      </c>
      <c r="BP116" s="303">
        <v>8.9936808959139913</v>
      </c>
      <c r="BQ116" s="303">
        <v>0</v>
      </c>
      <c r="BR116" s="353">
        <v>-1</v>
      </c>
      <c r="BS116" s="303">
        <v>9.0096774193548175</v>
      </c>
      <c r="BT116" s="303">
        <v>0</v>
      </c>
      <c r="BU116" s="353">
        <v>-1</v>
      </c>
      <c r="BV116" s="303">
        <v>9.0096774193547891</v>
      </c>
      <c r="BW116" s="303">
        <v>0</v>
      </c>
      <c r="BX116" s="353">
        <v>-1</v>
      </c>
      <c r="BY116" s="303">
        <v>9.0096774193548033</v>
      </c>
      <c r="BZ116" s="303">
        <v>25</v>
      </c>
      <c r="CA116" s="353">
        <v>1.7747941281775979</v>
      </c>
      <c r="CB116" s="303">
        <v>9.0096774193547944</v>
      </c>
      <c r="CC116" s="303">
        <v>5</v>
      </c>
      <c r="CD116" s="353">
        <v>-0.44504117436447993</v>
      </c>
      <c r="CE116" s="303">
        <v>8.1858276161290391</v>
      </c>
      <c r="CF116" s="303">
        <v>30</v>
      </c>
      <c r="CG116" s="353">
        <v>2.6648707261913454</v>
      </c>
      <c r="CH116" s="303">
        <v>8.1858276161290817</v>
      </c>
      <c r="CI116" s="303">
        <v>0</v>
      </c>
      <c r="CJ116" s="353">
        <v>-1</v>
      </c>
      <c r="CK116" s="303">
        <v>8.1858276161290817</v>
      </c>
      <c r="CL116" s="303">
        <v>0</v>
      </c>
      <c r="CM116" s="353">
        <v>-1</v>
      </c>
      <c r="CN116" s="303">
        <v>8.1858276161290817</v>
      </c>
      <c r="CO116" s="303">
        <v>0</v>
      </c>
      <c r="CP116" s="353">
        <v>-1</v>
      </c>
      <c r="CQ116" s="303">
        <v>9.0148785021505695</v>
      </c>
      <c r="CR116" s="303">
        <v>0</v>
      </c>
      <c r="CS116" s="353">
        <v>-1</v>
      </c>
      <c r="CT116" s="303">
        <v>9.636666666666688</v>
      </c>
      <c r="CU116" s="303">
        <v>0</v>
      </c>
      <c r="CV116" s="353">
        <v>-1</v>
      </c>
      <c r="CW116" s="303">
        <v>9.6366666666666454</v>
      </c>
      <c r="CX116" s="303">
        <v>0</v>
      </c>
      <c r="CY116" s="353">
        <v>-1</v>
      </c>
      <c r="CZ116" s="303">
        <v>9.6366666666666454</v>
      </c>
      <c r="DA116" s="303">
        <v>0</v>
      </c>
      <c r="DB116" s="353">
        <v>-1</v>
      </c>
      <c r="DC116" s="303">
        <v>9.4575268817204012</v>
      </c>
      <c r="DD116" s="303">
        <v>0</v>
      </c>
      <c r="DE116" s="353">
        <v>-1</v>
      </c>
      <c r="DF116" s="303">
        <v>9.0096774193547962</v>
      </c>
      <c r="DG116" s="303">
        <v>0</v>
      </c>
      <c r="DH116" s="353">
        <v>-1</v>
      </c>
      <c r="DI116" s="303">
        <v>9.0096774193547819</v>
      </c>
      <c r="DJ116" s="303">
        <v>0</v>
      </c>
      <c r="DK116" s="353">
        <v>-1</v>
      </c>
      <c r="DL116" s="303">
        <v>9.0096774193547819</v>
      </c>
      <c r="DM116" s="303">
        <v>0</v>
      </c>
      <c r="DN116" s="353">
        <v>-1</v>
      </c>
      <c r="DO116" s="303">
        <v>9.0096774193547891</v>
      </c>
      <c r="DP116" s="303">
        <v>0</v>
      </c>
      <c r="DQ116" s="353">
        <v>-1</v>
      </c>
      <c r="DR116" s="303">
        <v>9.3949974141935559</v>
      </c>
      <c r="DS116" s="303">
        <v>0</v>
      </c>
      <c r="DT116" s="353">
        <v>-1</v>
      </c>
      <c r="DU116" s="303">
        <v>9.4592174133333788</v>
      </c>
      <c r="DV116" s="303">
        <v>0</v>
      </c>
      <c r="DW116" s="353">
        <v>-1</v>
      </c>
      <c r="DX116" s="303">
        <v>9.4592174133334073</v>
      </c>
      <c r="DY116" s="303">
        <v>0</v>
      </c>
      <c r="DZ116" s="353">
        <v>-1</v>
      </c>
      <c r="EA116" s="303">
        <v>9.4592174133334215</v>
      </c>
      <c r="EB116" s="303">
        <v>0</v>
      </c>
      <c r="EC116" s="353">
        <v>-1</v>
      </c>
      <c r="ED116" s="303">
        <v>9.2023374167742471</v>
      </c>
      <c r="EE116" s="303">
        <v>0</v>
      </c>
      <c r="EF116" s="353">
        <v>-1</v>
      </c>
      <c r="EG116" s="303">
        <v>9.0096774193548708</v>
      </c>
      <c r="EH116" s="303">
        <v>0</v>
      </c>
      <c r="EI116" s="353">
        <v>-1</v>
      </c>
      <c r="EJ116" s="303">
        <v>9.0096774193547571</v>
      </c>
      <c r="EK116" s="303">
        <v>0</v>
      </c>
      <c r="EL116" s="353">
        <v>-1</v>
      </c>
      <c r="EM116" s="303">
        <v>9.0096774193547429</v>
      </c>
      <c r="EN116" s="303">
        <v>0</v>
      </c>
      <c r="EO116" s="353">
        <v>-1</v>
      </c>
      <c r="EP116" s="303">
        <v>10.527307788387001</v>
      </c>
      <c r="EQ116" s="303">
        <v>0</v>
      </c>
      <c r="ER116" s="353">
        <v>-1</v>
      </c>
      <c r="ES116" s="303">
        <v>9.8165450012902742</v>
      </c>
      <c r="ET116" s="303">
        <v>0</v>
      </c>
      <c r="EU116" s="353">
        <v>-1</v>
      </c>
      <c r="EV116" s="303">
        <v>9.8165450012903452</v>
      </c>
      <c r="EW116" s="303">
        <v>0</v>
      </c>
      <c r="EX116" s="353">
        <v>-1</v>
      </c>
      <c r="EY116" s="303">
        <v>9.8165450012904021</v>
      </c>
      <c r="EZ116" s="303">
        <v>0</v>
      </c>
      <c r="FA116" s="353">
        <v>-1</v>
      </c>
      <c r="FB116" s="303">
        <v>9.8165450012904021</v>
      </c>
      <c r="FC116" s="303">
        <v>0</v>
      </c>
      <c r="FD116" s="353">
        <v>-1</v>
      </c>
      <c r="FE116" s="303">
        <v>9.5001804416129367</v>
      </c>
      <c r="FF116" s="303">
        <v>0</v>
      </c>
      <c r="FG116" s="353">
        <v>-1</v>
      </c>
      <c r="FH116" s="303">
        <v>9.4474530150000042</v>
      </c>
      <c r="FI116" s="303">
        <v>0</v>
      </c>
      <c r="FJ116" s="353">
        <v>-1</v>
      </c>
      <c r="FK116" s="303">
        <v>9.4474530149999758</v>
      </c>
      <c r="FL116" s="303">
        <v>0</v>
      </c>
      <c r="FM116" s="353">
        <v>-1</v>
      </c>
      <c r="FN116" s="303">
        <v>9.4474530149999758</v>
      </c>
      <c r="FO116" s="303">
        <v>0</v>
      </c>
      <c r="FP116" s="353">
        <v>-1</v>
      </c>
      <c r="FQ116" s="303">
        <v>9.9033330585483448</v>
      </c>
      <c r="FR116" s="303">
        <v>0</v>
      </c>
      <c r="FS116" s="353">
        <v>-1</v>
      </c>
      <c r="FT116" s="303">
        <v>9.9793130658064175</v>
      </c>
      <c r="FU116" s="303">
        <v>0</v>
      </c>
      <c r="FV116" s="353">
        <v>-1</v>
      </c>
      <c r="FW116" s="303">
        <v>7.1280807612902901</v>
      </c>
      <c r="FX116" s="303">
        <v>0</v>
      </c>
      <c r="FY116" s="353">
        <v>-1</v>
      </c>
      <c r="FZ116" s="303">
        <v>0</v>
      </c>
      <c r="GA116" s="303">
        <v>0</v>
      </c>
      <c r="GB116" s="353">
        <v>0</v>
      </c>
      <c r="GC116" s="303">
        <v>0</v>
      </c>
      <c r="GD116" s="303">
        <v>0</v>
      </c>
      <c r="GE116" s="353">
        <v>0</v>
      </c>
      <c r="GF116" s="303">
        <v>0</v>
      </c>
      <c r="GG116" s="303">
        <v>0</v>
      </c>
      <c r="GH116" s="353">
        <v>0</v>
      </c>
      <c r="GI116" s="303">
        <v>0</v>
      </c>
      <c r="GJ116" s="303">
        <v>0</v>
      </c>
      <c r="GK116" s="353">
        <v>0</v>
      </c>
      <c r="GL116" s="303">
        <v>0</v>
      </c>
      <c r="GM116" s="303">
        <v>0</v>
      </c>
      <c r="GN116" s="353">
        <v>0</v>
      </c>
      <c r="GO116" s="303">
        <v>0</v>
      </c>
      <c r="GP116" s="303">
        <v>0</v>
      </c>
      <c r="GQ116" s="353">
        <v>0</v>
      </c>
    </row>
    <row r="117" spans="1:199" s="19" customFormat="1" ht="10.199999999999999" x14ac:dyDescent="0.2">
      <c r="A117" s="18"/>
      <c r="B117" s="18"/>
      <c r="C117" s="18"/>
      <c r="D117" s="18"/>
      <c r="E117" s="18"/>
      <c r="F117" s="97"/>
      <c r="G117" s="18" t="s">
        <v>428</v>
      </c>
      <c r="H117" s="18"/>
      <c r="I117" s="18"/>
      <c r="J117" s="18" t="s">
        <v>273</v>
      </c>
      <c r="K117" s="18"/>
      <c r="L117" s="18"/>
      <c r="M117" s="18"/>
      <c r="N117" s="18"/>
      <c r="O117" s="18"/>
      <c r="P117" s="18"/>
      <c r="Q117" s="18"/>
      <c r="R117" s="302">
        <v>1132.1240773461293</v>
      </c>
      <c r="S117" s="303">
        <v>30</v>
      </c>
      <c r="T117" s="371">
        <v>-0.97350113772836233</v>
      </c>
      <c r="U117" s="372"/>
      <c r="V117" s="303"/>
      <c r="W117" s="303">
        <v>9.1969267587096777</v>
      </c>
      <c r="X117" s="303">
        <v>0</v>
      </c>
      <c r="Y117" s="353">
        <v>-1</v>
      </c>
      <c r="Z117" s="341">
        <v>21.459495770322583</v>
      </c>
      <c r="AA117" s="303">
        <v>0</v>
      </c>
      <c r="AB117" s="353">
        <v>-1</v>
      </c>
      <c r="AC117" s="303">
        <v>22.068465707612908</v>
      </c>
      <c r="AD117" s="303">
        <v>0</v>
      </c>
      <c r="AE117" s="353">
        <v>-1</v>
      </c>
      <c r="AF117" s="303">
        <v>22.880425623999841</v>
      </c>
      <c r="AG117" s="303">
        <v>0</v>
      </c>
      <c r="AH117" s="353">
        <v>-1</v>
      </c>
      <c r="AI117" s="303">
        <v>22.880425623999898</v>
      </c>
      <c r="AJ117" s="303">
        <v>0</v>
      </c>
      <c r="AK117" s="353">
        <v>-1</v>
      </c>
      <c r="AL117" s="303">
        <v>22.880425624000011</v>
      </c>
      <c r="AM117" s="303">
        <v>0</v>
      </c>
      <c r="AN117" s="353">
        <v>-1</v>
      </c>
      <c r="AO117" s="303">
        <v>22.644301321677474</v>
      </c>
      <c r="AP117" s="303">
        <v>0</v>
      </c>
      <c r="AQ117" s="353">
        <v>-1</v>
      </c>
      <c r="AR117" s="303">
        <v>21.227555507741855</v>
      </c>
      <c r="AS117" s="303">
        <v>0</v>
      </c>
      <c r="AT117" s="353">
        <v>-1</v>
      </c>
      <c r="AU117" s="303">
        <v>21.227555507741968</v>
      </c>
      <c r="AV117" s="303">
        <v>0</v>
      </c>
      <c r="AW117" s="353">
        <v>-1</v>
      </c>
      <c r="AX117" s="303">
        <v>21.227555507742025</v>
      </c>
      <c r="AY117" s="303">
        <v>0</v>
      </c>
      <c r="AZ117" s="353">
        <v>-1</v>
      </c>
      <c r="BA117" s="303">
        <v>21.227555507742025</v>
      </c>
      <c r="BB117" s="303">
        <v>0</v>
      </c>
      <c r="BC117" s="353">
        <v>-1</v>
      </c>
      <c r="BD117" s="303">
        <v>20.781766706021479</v>
      </c>
      <c r="BE117" s="303">
        <v>0</v>
      </c>
      <c r="BF117" s="353">
        <v>-1</v>
      </c>
      <c r="BG117" s="303">
        <v>20.603451185333377</v>
      </c>
      <c r="BH117" s="303">
        <v>0</v>
      </c>
      <c r="BI117" s="353">
        <v>-1</v>
      </c>
      <c r="BJ117" s="303">
        <v>20.603451185333547</v>
      </c>
      <c r="BK117" s="303">
        <v>0</v>
      </c>
      <c r="BL117" s="353">
        <v>-1</v>
      </c>
      <c r="BM117" s="303">
        <v>20.603451185333377</v>
      </c>
      <c r="BN117" s="303">
        <v>0</v>
      </c>
      <c r="BO117" s="353">
        <v>-1</v>
      </c>
      <c r="BP117" s="303">
        <v>20.886626483785129</v>
      </c>
      <c r="BQ117" s="303">
        <v>0</v>
      </c>
      <c r="BR117" s="353">
        <v>-1</v>
      </c>
      <c r="BS117" s="303">
        <v>21.264193548387262</v>
      </c>
      <c r="BT117" s="303">
        <v>0</v>
      </c>
      <c r="BU117" s="353">
        <v>-1</v>
      </c>
      <c r="BV117" s="303">
        <v>21.264193548387034</v>
      </c>
      <c r="BW117" s="303">
        <v>0</v>
      </c>
      <c r="BX117" s="353">
        <v>-1</v>
      </c>
      <c r="BY117" s="303">
        <v>21.264193548386977</v>
      </c>
      <c r="BZ117" s="303">
        <v>15</v>
      </c>
      <c r="CA117" s="353">
        <v>-0.29458881354389083</v>
      </c>
      <c r="CB117" s="303">
        <v>21.264193548386885</v>
      </c>
      <c r="CC117" s="303">
        <v>10</v>
      </c>
      <c r="CD117" s="353">
        <v>-0.52972587569592522</v>
      </c>
      <c r="CE117" s="303">
        <v>18.686720592580436</v>
      </c>
      <c r="CF117" s="303">
        <v>5</v>
      </c>
      <c r="CG117" s="353">
        <v>-0.73243031193042774</v>
      </c>
      <c r="CH117" s="303">
        <v>18.686720592580663</v>
      </c>
      <c r="CI117" s="303">
        <v>0</v>
      </c>
      <c r="CJ117" s="353">
        <v>-1</v>
      </c>
      <c r="CK117" s="303">
        <v>18.686720592580777</v>
      </c>
      <c r="CL117" s="303">
        <v>0</v>
      </c>
      <c r="CM117" s="353">
        <v>-1</v>
      </c>
      <c r="CN117" s="303">
        <v>18.686720592580777</v>
      </c>
      <c r="CO117" s="303">
        <v>0</v>
      </c>
      <c r="CP117" s="353">
        <v>-1</v>
      </c>
      <c r="CQ117" s="303">
        <v>21.148594539677497</v>
      </c>
      <c r="CR117" s="303">
        <v>0</v>
      </c>
      <c r="CS117" s="353">
        <v>-1</v>
      </c>
      <c r="CT117" s="303">
        <v>22.995000000000076</v>
      </c>
      <c r="CU117" s="303">
        <v>0</v>
      </c>
      <c r="CV117" s="353">
        <v>-1</v>
      </c>
      <c r="CW117" s="303">
        <v>22.994999999999962</v>
      </c>
      <c r="CX117" s="303">
        <v>0</v>
      </c>
      <c r="CY117" s="353">
        <v>-1</v>
      </c>
      <c r="CZ117" s="303">
        <v>22.994999999999962</v>
      </c>
      <c r="DA117" s="303">
        <v>0</v>
      </c>
      <c r="DB117" s="353">
        <v>-1</v>
      </c>
      <c r="DC117" s="303">
        <v>22.500483870967653</v>
      </c>
      <c r="DD117" s="303">
        <v>0</v>
      </c>
      <c r="DE117" s="353">
        <v>-1</v>
      </c>
      <c r="DF117" s="303">
        <v>21.264193548386984</v>
      </c>
      <c r="DG117" s="303">
        <v>0</v>
      </c>
      <c r="DH117" s="353">
        <v>-1</v>
      </c>
      <c r="DI117" s="303">
        <v>21.264193548386984</v>
      </c>
      <c r="DJ117" s="303">
        <v>0</v>
      </c>
      <c r="DK117" s="353">
        <v>-1</v>
      </c>
      <c r="DL117" s="303">
        <v>21.264193548387041</v>
      </c>
      <c r="DM117" s="303">
        <v>0</v>
      </c>
      <c r="DN117" s="353">
        <v>-1</v>
      </c>
      <c r="DO117" s="303">
        <v>21.264193548387048</v>
      </c>
      <c r="DP117" s="303">
        <v>0</v>
      </c>
      <c r="DQ117" s="353">
        <v>-1</v>
      </c>
      <c r="DR117" s="303">
        <v>22.071815079483617</v>
      </c>
      <c r="DS117" s="303">
        <v>0</v>
      </c>
      <c r="DT117" s="353">
        <v>-1</v>
      </c>
      <c r="DU117" s="303">
        <v>22.206418668000044</v>
      </c>
      <c r="DV117" s="303">
        <v>0</v>
      </c>
      <c r="DW117" s="353">
        <v>-1</v>
      </c>
      <c r="DX117" s="303">
        <v>22.206418668000044</v>
      </c>
      <c r="DY117" s="303">
        <v>0</v>
      </c>
      <c r="DZ117" s="353">
        <v>-1</v>
      </c>
      <c r="EA117" s="303">
        <v>22.206418668000044</v>
      </c>
      <c r="EB117" s="303">
        <v>0</v>
      </c>
      <c r="EC117" s="353">
        <v>-1</v>
      </c>
      <c r="ED117" s="303">
        <v>21.668004313935757</v>
      </c>
      <c r="EE117" s="303">
        <v>0</v>
      </c>
      <c r="EF117" s="353">
        <v>-1</v>
      </c>
      <c r="EG117" s="303">
        <v>21.264193548387308</v>
      </c>
      <c r="EH117" s="303">
        <v>0</v>
      </c>
      <c r="EI117" s="353">
        <v>-1</v>
      </c>
      <c r="EJ117" s="303">
        <v>21.264193548387137</v>
      </c>
      <c r="EK117" s="303">
        <v>0</v>
      </c>
      <c r="EL117" s="353">
        <v>-1</v>
      </c>
      <c r="EM117" s="303">
        <v>21.264193548386967</v>
      </c>
      <c r="EN117" s="303">
        <v>0</v>
      </c>
      <c r="EO117" s="353">
        <v>-1</v>
      </c>
      <c r="EP117" s="303">
        <v>24.422590828387001</v>
      </c>
      <c r="EQ117" s="303">
        <v>0</v>
      </c>
      <c r="ER117" s="353">
        <v>-1</v>
      </c>
      <c r="ES117" s="303">
        <v>21.686487254193324</v>
      </c>
      <c r="ET117" s="303">
        <v>0</v>
      </c>
      <c r="EU117" s="353">
        <v>-1</v>
      </c>
      <c r="EV117" s="303">
        <v>21.686487254193494</v>
      </c>
      <c r="EW117" s="303">
        <v>0</v>
      </c>
      <c r="EX117" s="353">
        <v>-1</v>
      </c>
      <c r="EY117" s="303">
        <v>21.686487254193551</v>
      </c>
      <c r="EZ117" s="303">
        <v>0</v>
      </c>
      <c r="FA117" s="353">
        <v>-1</v>
      </c>
      <c r="FB117" s="303">
        <v>21.686487254193551</v>
      </c>
      <c r="FC117" s="303">
        <v>0</v>
      </c>
      <c r="FD117" s="353">
        <v>-1</v>
      </c>
      <c r="FE117" s="303">
        <v>23.050673365170585</v>
      </c>
      <c r="FF117" s="303">
        <v>0</v>
      </c>
      <c r="FG117" s="353">
        <v>-1</v>
      </c>
      <c r="FH117" s="303">
        <v>23.27803771700005</v>
      </c>
      <c r="FI117" s="303">
        <v>0</v>
      </c>
      <c r="FJ117" s="353">
        <v>-1</v>
      </c>
      <c r="FK117" s="303">
        <v>23.278037717000164</v>
      </c>
      <c r="FL117" s="303">
        <v>0</v>
      </c>
      <c r="FM117" s="353">
        <v>-1</v>
      </c>
      <c r="FN117" s="303">
        <v>23.278037717000164</v>
      </c>
      <c r="FO117" s="303">
        <v>0</v>
      </c>
      <c r="FP117" s="353">
        <v>-1</v>
      </c>
      <c r="FQ117" s="303">
        <v>23.558672828732696</v>
      </c>
      <c r="FR117" s="303">
        <v>0</v>
      </c>
      <c r="FS117" s="353">
        <v>-1</v>
      </c>
      <c r="FT117" s="303">
        <v>23.605445347354774</v>
      </c>
      <c r="FU117" s="303">
        <v>0</v>
      </c>
      <c r="FV117" s="353">
        <v>-1</v>
      </c>
      <c r="FW117" s="303">
        <v>16.86103239096775</v>
      </c>
      <c r="FX117" s="303">
        <v>0</v>
      </c>
      <c r="FY117" s="353">
        <v>-1</v>
      </c>
      <c r="FZ117" s="303">
        <v>0</v>
      </c>
      <c r="GA117" s="303">
        <v>0</v>
      </c>
      <c r="GB117" s="353">
        <v>0</v>
      </c>
      <c r="GC117" s="303">
        <v>0</v>
      </c>
      <c r="GD117" s="303">
        <v>0</v>
      </c>
      <c r="GE117" s="353">
        <v>0</v>
      </c>
      <c r="GF117" s="303">
        <v>0</v>
      </c>
      <c r="GG117" s="303">
        <v>0</v>
      </c>
      <c r="GH117" s="353">
        <v>0</v>
      </c>
      <c r="GI117" s="303">
        <v>0</v>
      </c>
      <c r="GJ117" s="303">
        <v>0</v>
      </c>
      <c r="GK117" s="353">
        <v>0</v>
      </c>
      <c r="GL117" s="303">
        <v>0</v>
      </c>
      <c r="GM117" s="303">
        <v>0</v>
      </c>
      <c r="GN117" s="353">
        <v>0</v>
      </c>
      <c r="GO117" s="303">
        <v>0</v>
      </c>
      <c r="GP117" s="303">
        <v>0</v>
      </c>
      <c r="GQ117" s="353">
        <v>0</v>
      </c>
    </row>
    <row r="118" spans="1:199" s="19" customFormat="1" ht="10.199999999999999" x14ac:dyDescent="0.2">
      <c r="A118" s="18"/>
      <c r="B118" s="18"/>
      <c r="C118" s="18"/>
      <c r="D118" s="18"/>
      <c r="E118" s="18"/>
      <c r="F118" s="97"/>
      <c r="G118" s="18" t="s">
        <v>429</v>
      </c>
      <c r="H118" s="18"/>
      <c r="I118" s="18"/>
      <c r="J118" s="18" t="s">
        <v>273</v>
      </c>
      <c r="K118" s="18"/>
      <c r="L118" s="18"/>
      <c r="M118" s="18"/>
      <c r="N118" s="18"/>
      <c r="O118" s="18"/>
      <c r="P118" s="18"/>
      <c r="Q118" s="18"/>
      <c r="R118" s="302">
        <v>688.68027556645166</v>
      </c>
      <c r="S118" s="303">
        <v>70</v>
      </c>
      <c r="T118" s="371">
        <v>-0.89835631644535807</v>
      </c>
      <c r="U118" s="372"/>
      <c r="V118" s="303"/>
      <c r="W118" s="303">
        <v>5.4458635354838698</v>
      </c>
      <c r="X118" s="303">
        <v>0</v>
      </c>
      <c r="Y118" s="353">
        <v>-1</v>
      </c>
      <c r="Z118" s="341">
        <v>12.70701491612903</v>
      </c>
      <c r="AA118" s="303">
        <v>0</v>
      </c>
      <c r="AB118" s="353">
        <v>-1</v>
      </c>
      <c r="AC118" s="303">
        <v>13.16079250064514</v>
      </c>
      <c r="AD118" s="303">
        <v>0</v>
      </c>
      <c r="AE118" s="353">
        <v>-1</v>
      </c>
      <c r="AF118" s="303">
        <v>13.765829279999917</v>
      </c>
      <c r="AG118" s="303">
        <v>0</v>
      </c>
      <c r="AH118" s="353">
        <v>-1</v>
      </c>
      <c r="AI118" s="303">
        <v>13.765829279999945</v>
      </c>
      <c r="AJ118" s="303">
        <v>0</v>
      </c>
      <c r="AK118" s="353">
        <v>-1</v>
      </c>
      <c r="AL118" s="303">
        <v>13.765829279999945</v>
      </c>
      <c r="AM118" s="303">
        <v>0</v>
      </c>
      <c r="AN118" s="353">
        <v>-1</v>
      </c>
      <c r="AO118" s="303">
        <v>13.695625478709655</v>
      </c>
      <c r="AP118" s="303">
        <v>0</v>
      </c>
      <c r="AQ118" s="353">
        <v>-1</v>
      </c>
      <c r="AR118" s="303">
        <v>13.274402670967755</v>
      </c>
      <c r="AS118" s="303">
        <v>0</v>
      </c>
      <c r="AT118" s="353">
        <v>-1</v>
      </c>
      <c r="AU118" s="303">
        <v>13.274402670967726</v>
      </c>
      <c r="AV118" s="303">
        <v>0</v>
      </c>
      <c r="AW118" s="353">
        <v>-1</v>
      </c>
      <c r="AX118" s="303">
        <v>13.274402670967698</v>
      </c>
      <c r="AY118" s="303">
        <v>0</v>
      </c>
      <c r="AZ118" s="353">
        <v>-1</v>
      </c>
      <c r="BA118" s="303">
        <v>13.274402670967726</v>
      </c>
      <c r="BB118" s="303">
        <v>0</v>
      </c>
      <c r="BC118" s="353">
        <v>-1</v>
      </c>
      <c r="BD118" s="303">
        <v>12.690666277419329</v>
      </c>
      <c r="BE118" s="303">
        <v>0</v>
      </c>
      <c r="BF118" s="353">
        <v>-1</v>
      </c>
      <c r="BG118" s="303">
        <v>12.457171719999995</v>
      </c>
      <c r="BH118" s="303">
        <v>0</v>
      </c>
      <c r="BI118" s="353">
        <v>-1</v>
      </c>
      <c r="BJ118" s="303">
        <v>12.457171720000023</v>
      </c>
      <c r="BK118" s="303">
        <v>0</v>
      </c>
      <c r="BL118" s="353">
        <v>-1</v>
      </c>
      <c r="BM118" s="303">
        <v>12.457171719999995</v>
      </c>
      <c r="BN118" s="303">
        <v>0</v>
      </c>
      <c r="BO118" s="353">
        <v>-1</v>
      </c>
      <c r="BP118" s="303">
        <v>12.518383839999995</v>
      </c>
      <c r="BQ118" s="303">
        <v>0</v>
      </c>
      <c r="BR118" s="353">
        <v>-1</v>
      </c>
      <c r="BS118" s="303">
        <v>12.60000000000009</v>
      </c>
      <c r="BT118" s="303">
        <v>0</v>
      </c>
      <c r="BU118" s="353">
        <v>-1</v>
      </c>
      <c r="BV118" s="303">
        <v>12.600000000000062</v>
      </c>
      <c r="BW118" s="303">
        <v>10</v>
      </c>
      <c r="BX118" s="353">
        <v>-0.20634920634921025</v>
      </c>
      <c r="BY118" s="303">
        <v>12.600000000000033</v>
      </c>
      <c r="BZ118" s="303">
        <v>10</v>
      </c>
      <c r="CA118" s="353">
        <v>-0.20634920634920845</v>
      </c>
      <c r="CB118" s="303">
        <v>12.600000000000026</v>
      </c>
      <c r="CC118" s="303">
        <v>10</v>
      </c>
      <c r="CD118" s="353">
        <v>-0.206349206349208</v>
      </c>
      <c r="CE118" s="303">
        <v>11.187686051612825</v>
      </c>
      <c r="CF118" s="303">
        <v>40</v>
      </c>
      <c r="CG118" s="353">
        <v>2.5753595350696821</v>
      </c>
      <c r="CH118" s="303">
        <v>11.187686051612882</v>
      </c>
      <c r="CI118" s="303">
        <v>0</v>
      </c>
      <c r="CJ118" s="353">
        <v>-1</v>
      </c>
      <c r="CK118" s="303">
        <v>11.187686051612882</v>
      </c>
      <c r="CL118" s="303">
        <v>0</v>
      </c>
      <c r="CM118" s="353">
        <v>-1</v>
      </c>
      <c r="CN118" s="303">
        <v>11.187686051612911</v>
      </c>
      <c r="CO118" s="303">
        <v>0</v>
      </c>
      <c r="CP118" s="353">
        <v>-1</v>
      </c>
      <c r="CQ118" s="303">
        <v>12.554722593548354</v>
      </c>
      <c r="CR118" s="303">
        <v>0</v>
      </c>
      <c r="CS118" s="353">
        <v>-1</v>
      </c>
      <c r="CT118" s="303">
        <v>13.579999999999995</v>
      </c>
      <c r="CU118" s="303">
        <v>0</v>
      </c>
      <c r="CV118" s="353">
        <v>-1</v>
      </c>
      <c r="CW118" s="303">
        <v>13.579999999999995</v>
      </c>
      <c r="CX118" s="303">
        <v>0</v>
      </c>
      <c r="CY118" s="353">
        <v>-1</v>
      </c>
      <c r="CZ118" s="303">
        <v>13.579999999999995</v>
      </c>
      <c r="DA118" s="303">
        <v>0</v>
      </c>
      <c r="DB118" s="353">
        <v>-1</v>
      </c>
      <c r="DC118" s="303">
        <v>13.300000000000036</v>
      </c>
      <c r="DD118" s="303">
        <v>0</v>
      </c>
      <c r="DE118" s="353">
        <v>-1</v>
      </c>
      <c r="DF118" s="303">
        <v>12.600000000000081</v>
      </c>
      <c r="DG118" s="303">
        <v>0</v>
      </c>
      <c r="DH118" s="353">
        <v>-1</v>
      </c>
      <c r="DI118" s="303">
        <v>12.600000000000081</v>
      </c>
      <c r="DJ118" s="303">
        <v>0</v>
      </c>
      <c r="DK118" s="353">
        <v>-1</v>
      </c>
      <c r="DL118" s="303">
        <v>12.599999999999996</v>
      </c>
      <c r="DM118" s="303">
        <v>0</v>
      </c>
      <c r="DN118" s="353">
        <v>-1</v>
      </c>
      <c r="DO118" s="303">
        <v>12.59999999999998</v>
      </c>
      <c r="DP118" s="303">
        <v>0</v>
      </c>
      <c r="DQ118" s="353">
        <v>-1</v>
      </c>
      <c r="DR118" s="303">
        <v>13.014814559999966</v>
      </c>
      <c r="DS118" s="303">
        <v>0</v>
      </c>
      <c r="DT118" s="353">
        <v>-1</v>
      </c>
      <c r="DU118" s="303">
        <v>13.08395031999996</v>
      </c>
      <c r="DV118" s="303">
        <v>0</v>
      </c>
      <c r="DW118" s="353">
        <v>-1</v>
      </c>
      <c r="DX118" s="303">
        <v>13.083950319999989</v>
      </c>
      <c r="DY118" s="303">
        <v>0</v>
      </c>
      <c r="DZ118" s="353">
        <v>-1</v>
      </c>
      <c r="EA118" s="303">
        <v>13.083950320000046</v>
      </c>
      <c r="EB118" s="303">
        <v>0</v>
      </c>
      <c r="EC118" s="353">
        <v>-1</v>
      </c>
      <c r="ED118" s="303">
        <v>12.807407280000076</v>
      </c>
      <c r="EE118" s="303">
        <v>0</v>
      </c>
      <c r="EF118" s="353">
        <v>-1</v>
      </c>
      <c r="EG118" s="303">
        <v>12.600000000000096</v>
      </c>
      <c r="EH118" s="303">
        <v>0</v>
      </c>
      <c r="EI118" s="353">
        <v>-1</v>
      </c>
      <c r="EJ118" s="303">
        <v>12.600000000000096</v>
      </c>
      <c r="EK118" s="303">
        <v>0</v>
      </c>
      <c r="EL118" s="353">
        <v>-1</v>
      </c>
      <c r="EM118" s="303">
        <v>12.600000000000039</v>
      </c>
      <c r="EN118" s="303">
        <v>0</v>
      </c>
      <c r="EO118" s="353">
        <v>-1</v>
      </c>
      <c r="EP118" s="303">
        <v>15.217196221935414</v>
      </c>
      <c r="EQ118" s="303">
        <v>0</v>
      </c>
      <c r="ER118" s="353">
        <v>-1</v>
      </c>
      <c r="ES118" s="303">
        <v>15.460186776774044</v>
      </c>
      <c r="ET118" s="303">
        <v>0</v>
      </c>
      <c r="EU118" s="353">
        <v>-1</v>
      </c>
      <c r="EV118" s="303">
        <v>15.460186776774101</v>
      </c>
      <c r="EW118" s="303">
        <v>0</v>
      </c>
      <c r="EX118" s="353">
        <v>-1</v>
      </c>
      <c r="EY118" s="303">
        <v>15.460186776774044</v>
      </c>
      <c r="EZ118" s="303">
        <v>0</v>
      </c>
      <c r="FA118" s="353">
        <v>-1</v>
      </c>
      <c r="FB118" s="303">
        <v>15.46018677677413</v>
      </c>
      <c r="FC118" s="303">
        <v>0</v>
      </c>
      <c r="FD118" s="353">
        <v>-1</v>
      </c>
      <c r="FE118" s="303">
        <v>14.30856988811065</v>
      </c>
      <c r="FF118" s="303">
        <v>0</v>
      </c>
      <c r="FG118" s="353">
        <v>-1</v>
      </c>
      <c r="FH118" s="303">
        <v>14.116633740000037</v>
      </c>
      <c r="FI118" s="303">
        <v>0</v>
      </c>
      <c r="FJ118" s="353">
        <v>-1</v>
      </c>
      <c r="FK118" s="303">
        <v>14.116633740000065</v>
      </c>
      <c r="FL118" s="303">
        <v>0</v>
      </c>
      <c r="FM118" s="353">
        <v>-1</v>
      </c>
      <c r="FN118" s="303">
        <v>14.116633740000065</v>
      </c>
      <c r="FO118" s="303">
        <v>0</v>
      </c>
      <c r="FP118" s="353">
        <v>-1</v>
      </c>
      <c r="FQ118" s="303">
        <v>13.997561740921681</v>
      </c>
      <c r="FR118" s="303">
        <v>0</v>
      </c>
      <c r="FS118" s="353">
        <v>-1</v>
      </c>
      <c r="FT118" s="303">
        <v>13.977716407741953</v>
      </c>
      <c r="FU118" s="303">
        <v>0</v>
      </c>
      <c r="FV118" s="353">
        <v>-1</v>
      </c>
      <c r="FW118" s="303">
        <v>9.9840831483871266</v>
      </c>
      <c r="FX118" s="303">
        <v>0</v>
      </c>
      <c r="FY118" s="353">
        <v>-1</v>
      </c>
      <c r="FZ118" s="303">
        <v>0</v>
      </c>
      <c r="GA118" s="303">
        <v>0</v>
      </c>
      <c r="GB118" s="353">
        <v>0</v>
      </c>
      <c r="GC118" s="303">
        <v>0</v>
      </c>
      <c r="GD118" s="303">
        <v>0</v>
      </c>
      <c r="GE118" s="353">
        <v>0</v>
      </c>
      <c r="GF118" s="303">
        <v>0</v>
      </c>
      <c r="GG118" s="303">
        <v>0</v>
      </c>
      <c r="GH118" s="353">
        <v>0</v>
      </c>
      <c r="GI118" s="303">
        <v>0</v>
      </c>
      <c r="GJ118" s="303">
        <v>0</v>
      </c>
      <c r="GK118" s="353">
        <v>0</v>
      </c>
      <c r="GL118" s="303">
        <v>0</v>
      </c>
      <c r="GM118" s="303">
        <v>0</v>
      </c>
      <c r="GN118" s="353">
        <v>0</v>
      </c>
      <c r="GO118" s="303">
        <v>0</v>
      </c>
      <c r="GP118" s="303">
        <v>0</v>
      </c>
      <c r="GQ118" s="353">
        <v>0</v>
      </c>
    </row>
    <row r="119" spans="1:199" s="19" customFormat="1" ht="10.199999999999999" x14ac:dyDescent="0.2">
      <c r="A119" s="18"/>
      <c r="B119" s="18"/>
      <c r="C119" s="18"/>
      <c r="D119" s="18"/>
      <c r="E119" s="18"/>
      <c r="F119" s="97"/>
      <c r="G119" s="18" t="s">
        <v>430</v>
      </c>
      <c r="H119" s="18"/>
      <c r="I119" s="18"/>
      <c r="J119" s="18" t="s">
        <v>273</v>
      </c>
      <c r="K119" s="18"/>
      <c r="L119" s="18"/>
      <c r="M119" s="18"/>
      <c r="N119" s="18"/>
      <c r="O119" s="18"/>
      <c r="P119" s="18"/>
      <c r="Q119" s="18"/>
      <c r="R119" s="302">
        <v>852.18491254774199</v>
      </c>
      <c r="S119" s="303">
        <v>35</v>
      </c>
      <c r="T119" s="371">
        <v>-0.95892910155454181</v>
      </c>
      <c r="U119" s="372"/>
      <c r="V119" s="303"/>
      <c r="W119" s="303">
        <v>6.711072822580646</v>
      </c>
      <c r="X119" s="303">
        <v>0</v>
      </c>
      <c r="Y119" s="353">
        <v>-1</v>
      </c>
      <c r="Z119" s="341">
        <v>15.659169919354838</v>
      </c>
      <c r="AA119" s="303">
        <v>0</v>
      </c>
      <c r="AB119" s="353">
        <v>-1</v>
      </c>
      <c r="AC119" s="303">
        <v>16.31437497677425</v>
      </c>
      <c r="AD119" s="303">
        <v>0</v>
      </c>
      <c r="AE119" s="353">
        <v>-1</v>
      </c>
      <c r="AF119" s="303">
        <v>17.187981720000131</v>
      </c>
      <c r="AG119" s="303">
        <v>0</v>
      </c>
      <c r="AH119" s="353">
        <v>-1</v>
      </c>
      <c r="AI119" s="303">
        <v>17.187981720000131</v>
      </c>
      <c r="AJ119" s="303">
        <v>0</v>
      </c>
      <c r="AK119" s="353">
        <v>-1</v>
      </c>
      <c r="AL119" s="303">
        <v>17.18798172000016</v>
      </c>
      <c r="AM119" s="303">
        <v>0</v>
      </c>
      <c r="AN119" s="353">
        <v>-1</v>
      </c>
      <c r="AO119" s="303">
        <v>17.046927601935614</v>
      </c>
      <c r="AP119" s="303">
        <v>0</v>
      </c>
      <c r="AQ119" s="353">
        <v>-1</v>
      </c>
      <c r="AR119" s="303">
        <v>16.200602893548432</v>
      </c>
      <c r="AS119" s="303">
        <v>0</v>
      </c>
      <c r="AT119" s="353">
        <v>-1</v>
      </c>
      <c r="AU119" s="303">
        <v>16.200602893548432</v>
      </c>
      <c r="AV119" s="303">
        <v>0</v>
      </c>
      <c r="AW119" s="353">
        <v>-1</v>
      </c>
      <c r="AX119" s="303">
        <v>16.200602893548403</v>
      </c>
      <c r="AY119" s="303">
        <v>0</v>
      </c>
      <c r="AZ119" s="353">
        <v>-1</v>
      </c>
      <c r="BA119" s="303">
        <v>16.200602893548432</v>
      </c>
      <c r="BB119" s="303">
        <v>0</v>
      </c>
      <c r="BC119" s="353">
        <v>-1</v>
      </c>
      <c r="BD119" s="303">
        <v>15.893221800537532</v>
      </c>
      <c r="BE119" s="303">
        <v>0</v>
      </c>
      <c r="BF119" s="353">
        <v>-1</v>
      </c>
      <c r="BG119" s="303">
        <v>15.770269363333199</v>
      </c>
      <c r="BH119" s="303">
        <v>0</v>
      </c>
      <c r="BI119" s="353">
        <v>-1</v>
      </c>
      <c r="BJ119" s="303">
        <v>15.770269363333227</v>
      </c>
      <c r="BK119" s="303">
        <v>0</v>
      </c>
      <c r="BL119" s="353">
        <v>-1</v>
      </c>
      <c r="BM119" s="303">
        <v>15.770269363333199</v>
      </c>
      <c r="BN119" s="303">
        <v>0</v>
      </c>
      <c r="BO119" s="353">
        <v>-1</v>
      </c>
      <c r="BP119" s="303">
        <v>15.805130880429985</v>
      </c>
      <c r="BQ119" s="303">
        <v>0</v>
      </c>
      <c r="BR119" s="353">
        <v>-1</v>
      </c>
      <c r="BS119" s="303">
        <v>15.851612903225675</v>
      </c>
      <c r="BT119" s="303">
        <v>0</v>
      </c>
      <c r="BU119" s="353">
        <v>-1</v>
      </c>
      <c r="BV119" s="303">
        <v>15.851612903225703</v>
      </c>
      <c r="BW119" s="303">
        <v>5</v>
      </c>
      <c r="BX119" s="353">
        <v>-0.68457468457468251</v>
      </c>
      <c r="BY119" s="303">
        <v>15.851612903225732</v>
      </c>
      <c r="BZ119" s="303">
        <v>10</v>
      </c>
      <c r="CA119" s="353">
        <v>-0.36914936914936619</v>
      </c>
      <c r="CB119" s="303">
        <v>15.851612903225707</v>
      </c>
      <c r="CC119" s="303">
        <v>20</v>
      </c>
      <c r="CD119" s="353">
        <v>0.26170126170126962</v>
      </c>
      <c r="CE119" s="303">
        <v>13.98402548064527</v>
      </c>
      <c r="CF119" s="303">
        <v>0</v>
      </c>
      <c r="CG119" s="353">
        <v>-1</v>
      </c>
      <c r="CH119" s="303">
        <v>13.984025480645299</v>
      </c>
      <c r="CI119" s="303">
        <v>0</v>
      </c>
      <c r="CJ119" s="353">
        <v>-1</v>
      </c>
      <c r="CK119" s="303">
        <v>13.984025480645327</v>
      </c>
      <c r="CL119" s="303">
        <v>0</v>
      </c>
      <c r="CM119" s="353">
        <v>-1</v>
      </c>
      <c r="CN119" s="303">
        <v>13.984025480645299</v>
      </c>
      <c r="CO119" s="303">
        <v>0</v>
      </c>
      <c r="CP119" s="353">
        <v>-1</v>
      </c>
      <c r="CQ119" s="303">
        <v>15.699820444086166</v>
      </c>
      <c r="CR119" s="303">
        <v>0</v>
      </c>
      <c r="CS119" s="353">
        <v>-1</v>
      </c>
      <c r="CT119" s="303">
        <v>16.986666666666761</v>
      </c>
      <c r="CU119" s="303">
        <v>0</v>
      </c>
      <c r="CV119" s="353">
        <v>-1</v>
      </c>
      <c r="CW119" s="303">
        <v>16.986666666666732</v>
      </c>
      <c r="CX119" s="303">
        <v>0</v>
      </c>
      <c r="CY119" s="353">
        <v>-1</v>
      </c>
      <c r="CZ119" s="303">
        <v>16.986666666666732</v>
      </c>
      <c r="DA119" s="303">
        <v>0</v>
      </c>
      <c r="DB119" s="353">
        <v>-1</v>
      </c>
      <c r="DC119" s="303">
        <v>16.662365591397855</v>
      </c>
      <c r="DD119" s="303">
        <v>0</v>
      </c>
      <c r="DE119" s="353">
        <v>-1</v>
      </c>
      <c r="DF119" s="303">
        <v>15.851612903225554</v>
      </c>
      <c r="DG119" s="303">
        <v>0</v>
      </c>
      <c r="DH119" s="353">
        <v>-1</v>
      </c>
      <c r="DI119" s="303">
        <v>15.851612903225554</v>
      </c>
      <c r="DJ119" s="303">
        <v>0</v>
      </c>
      <c r="DK119" s="353">
        <v>-1</v>
      </c>
      <c r="DL119" s="303">
        <v>15.851612903225611</v>
      </c>
      <c r="DM119" s="303">
        <v>0</v>
      </c>
      <c r="DN119" s="353">
        <v>-1</v>
      </c>
      <c r="DO119" s="303">
        <v>15.851612903225622</v>
      </c>
      <c r="DP119" s="303">
        <v>0</v>
      </c>
      <c r="DQ119" s="353">
        <v>-1</v>
      </c>
      <c r="DR119" s="303">
        <v>16.423281009032369</v>
      </c>
      <c r="DS119" s="303">
        <v>0</v>
      </c>
      <c r="DT119" s="353">
        <v>-1</v>
      </c>
      <c r="DU119" s="303">
        <v>16.518559026666853</v>
      </c>
      <c r="DV119" s="303">
        <v>0</v>
      </c>
      <c r="DW119" s="353">
        <v>-1</v>
      </c>
      <c r="DX119" s="303">
        <v>16.518559026666825</v>
      </c>
      <c r="DY119" s="303">
        <v>0</v>
      </c>
      <c r="DZ119" s="353">
        <v>-1</v>
      </c>
      <c r="EA119" s="303">
        <v>16.518559026666825</v>
      </c>
      <c r="EB119" s="303">
        <v>0</v>
      </c>
      <c r="EC119" s="353">
        <v>-1</v>
      </c>
      <c r="ED119" s="303">
        <v>16.137446956129111</v>
      </c>
      <c r="EE119" s="303">
        <v>0</v>
      </c>
      <c r="EF119" s="353">
        <v>-1</v>
      </c>
      <c r="EG119" s="303">
        <v>15.8516129032257</v>
      </c>
      <c r="EH119" s="303">
        <v>0</v>
      </c>
      <c r="EI119" s="353">
        <v>-1</v>
      </c>
      <c r="EJ119" s="303">
        <v>15.8516129032257</v>
      </c>
      <c r="EK119" s="303">
        <v>0</v>
      </c>
      <c r="EL119" s="353">
        <v>-1</v>
      </c>
      <c r="EM119" s="303">
        <v>15.851612903225728</v>
      </c>
      <c r="EN119" s="303">
        <v>0</v>
      </c>
      <c r="EO119" s="353">
        <v>-1</v>
      </c>
      <c r="EP119" s="303">
        <v>18.590977925161187</v>
      </c>
      <c r="EQ119" s="303">
        <v>0</v>
      </c>
      <c r="ER119" s="353">
        <v>-1</v>
      </c>
      <c r="ES119" s="303">
        <v>17.51358402838714</v>
      </c>
      <c r="ET119" s="303">
        <v>0</v>
      </c>
      <c r="EU119" s="353">
        <v>-1</v>
      </c>
      <c r="EV119" s="303">
        <v>17.51358402838714</v>
      </c>
      <c r="EW119" s="303">
        <v>0</v>
      </c>
      <c r="EX119" s="353">
        <v>-1</v>
      </c>
      <c r="EY119" s="303">
        <v>17.513584028387168</v>
      </c>
      <c r="EZ119" s="303">
        <v>0</v>
      </c>
      <c r="FA119" s="353">
        <v>-1</v>
      </c>
      <c r="FB119" s="303">
        <v>17.51358402838714</v>
      </c>
      <c r="FC119" s="303">
        <v>0</v>
      </c>
      <c r="FD119" s="353">
        <v>-1</v>
      </c>
      <c r="FE119" s="303">
        <v>17.479457619769629</v>
      </c>
      <c r="FF119" s="303">
        <v>0</v>
      </c>
      <c r="FG119" s="353">
        <v>-1</v>
      </c>
      <c r="FH119" s="303">
        <v>17.47376988499995</v>
      </c>
      <c r="FI119" s="303">
        <v>0</v>
      </c>
      <c r="FJ119" s="353">
        <v>-1</v>
      </c>
      <c r="FK119" s="303">
        <v>17.47376988499995</v>
      </c>
      <c r="FL119" s="303">
        <v>0</v>
      </c>
      <c r="FM119" s="353">
        <v>-1</v>
      </c>
      <c r="FN119" s="303">
        <v>17.473769885000006</v>
      </c>
      <c r="FO119" s="303">
        <v>0</v>
      </c>
      <c r="FP119" s="353">
        <v>-1</v>
      </c>
      <c r="FQ119" s="303">
        <v>17.260613050391669</v>
      </c>
      <c r="FR119" s="303">
        <v>0</v>
      </c>
      <c r="FS119" s="353">
        <v>-1</v>
      </c>
      <c r="FT119" s="303">
        <v>17.225086911290258</v>
      </c>
      <c r="FU119" s="303">
        <v>0</v>
      </c>
      <c r="FV119" s="353">
        <v>-1</v>
      </c>
      <c r="FW119" s="303">
        <v>12.303633508064518</v>
      </c>
      <c r="FX119" s="303">
        <v>0</v>
      </c>
      <c r="FY119" s="353">
        <v>-1</v>
      </c>
      <c r="FZ119" s="303">
        <v>0</v>
      </c>
      <c r="GA119" s="303">
        <v>0</v>
      </c>
      <c r="GB119" s="353">
        <v>0</v>
      </c>
      <c r="GC119" s="303">
        <v>0</v>
      </c>
      <c r="GD119" s="303">
        <v>0</v>
      </c>
      <c r="GE119" s="353">
        <v>0</v>
      </c>
      <c r="GF119" s="303">
        <v>0</v>
      </c>
      <c r="GG119" s="303">
        <v>0</v>
      </c>
      <c r="GH119" s="353">
        <v>0</v>
      </c>
      <c r="GI119" s="303">
        <v>0</v>
      </c>
      <c r="GJ119" s="303">
        <v>0</v>
      </c>
      <c r="GK119" s="353">
        <v>0</v>
      </c>
      <c r="GL119" s="303">
        <v>0</v>
      </c>
      <c r="GM119" s="303">
        <v>0</v>
      </c>
      <c r="GN119" s="353">
        <v>0</v>
      </c>
      <c r="GO119" s="303">
        <v>0</v>
      </c>
      <c r="GP119" s="303">
        <v>0</v>
      </c>
      <c r="GQ119" s="353">
        <v>0</v>
      </c>
    </row>
    <row r="120" spans="1:199" s="69" customFormat="1" ht="6.6" x14ac:dyDescent="0.15">
      <c r="A120" s="68"/>
      <c r="B120" s="68"/>
      <c r="C120" s="68"/>
      <c r="D120" s="68"/>
      <c r="E120" s="68"/>
      <c r="F120" s="120"/>
      <c r="G120" s="68"/>
      <c r="H120" s="68"/>
      <c r="I120" s="68"/>
      <c r="J120" s="68"/>
      <c r="K120" s="68"/>
      <c r="L120" s="68"/>
      <c r="M120" s="68"/>
      <c r="N120" s="68"/>
      <c r="O120" s="68"/>
      <c r="P120" s="68"/>
      <c r="Q120" s="68"/>
      <c r="R120" s="72"/>
      <c r="S120" s="71"/>
      <c r="T120" s="191"/>
      <c r="U120" s="358"/>
      <c r="V120" s="68"/>
      <c r="W120" s="71"/>
      <c r="X120" s="71"/>
      <c r="Y120" s="194"/>
      <c r="Z120" s="330"/>
      <c r="AA120" s="71"/>
      <c r="AB120" s="194"/>
      <c r="AC120" s="71"/>
      <c r="AD120" s="71"/>
      <c r="AE120" s="194"/>
      <c r="AF120" s="71"/>
      <c r="AG120" s="71"/>
      <c r="AH120" s="194"/>
      <c r="AI120" s="71"/>
      <c r="AJ120" s="71"/>
      <c r="AK120" s="194"/>
      <c r="AL120" s="71"/>
      <c r="AM120" s="71"/>
      <c r="AN120" s="194"/>
      <c r="AO120" s="71"/>
      <c r="AP120" s="71"/>
      <c r="AQ120" s="194"/>
      <c r="AR120" s="71"/>
      <c r="AS120" s="71"/>
      <c r="AT120" s="194"/>
      <c r="AU120" s="71"/>
      <c r="AV120" s="71"/>
      <c r="AW120" s="194"/>
      <c r="AX120" s="71"/>
      <c r="AY120" s="71"/>
      <c r="AZ120" s="194"/>
      <c r="BA120" s="71"/>
      <c r="BB120" s="71"/>
      <c r="BC120" s="194"/>
      <c r="BD120" s="71"/>
      <c r="BE120" s="71"/>
      <c r="BF120" s="194"/>
      <c r="BG120" s="71"/>
      <c r="BH120" s="71"/>
      <c r="BI120" s="194"/>
      <c r="BJ120" s="71"/>
      <c r="BK120" s="71"/>
      <c r="BL120" s="194"/>
      <c r="BM120" s="71"/>
      <c r="BN120" s="71"/>
      <c r="BO120" s="194"/>
      <c r="BP120" s="71"/>
      <c r="BQ120" s="71"/>
      <c r="BR120" s="194"/>
      <c r="BS120" s="71"/>
      <c r="BT120" s="71"/>
      <c r="BU120" s="194"/>
      <c r="BV120" s="71"/>
      <c r="BW120" s="71"/>
      <c r="BX120" s="194"/>
      <c r="BY120" s="71"/>
      <c r="BZ120" s="71"/>
      <c r="CA120" s="194"/>
      <c r="CB120" s="71"/>
      <c r="CC120" s="71"/>
      <c r="CD120" s="194"/>
      <c r="CE120" s="71"/>
      <c r="CF120" s="71"/>
      <c r="CG120" s="194"/>
      <c r="CH120" s="71"/>
      <c r="CI120" s="71"/>
      <c r="CJ120" s="194"/>
      <c r="CK120" s="71"/>
      <c r="CL120" s="71"/>
      <c r="CM120" s="194"/>
      <c r="CN120" s="71"/>
      <c r="CO120" s="71"/>
      <c r="CP120" s="194"/>
      <c r="CQ120" s="71"/>
      <c r="CR120" s="71"/>
      <c r="CS120" s="194"/>
      <c r="CT120" s="71"/>
      <c r="CU120" s="71"/>
      <c r="CV120" s="194"/>
      <c r="CW120" s="71"/>
      <c r="CX120" s="71"/>
      <c r="CY120" s="194"/>
      <c r="CZ120" s="71"/>
      <c r="DA120" s="71"/>
      <c r="DB120" s="194"/>
      <c r="DC120" s="71"/>
      <c r="DD120" s="71"/>
      <c r="DE120" s="194"/>
      <c r="DF120" s="71"/>
      <c r="DG120" s="71"/>
      <c r="DH120" s="194"/>
      <c r="DI120" s="71"/>
      <c r="DJ120" s="71"/>
      <c r="DK120" s="194"/>
      <c r="DL120" s="71"/>
      <c r="DM120" s="71"/>
      <c r="DN120" s="194"/>
      <c r="DO120" s="71"/>
      <c r="DP120" s="71"/>
      <c r="DQ120" s="194"/>
      <c r="DR120" s="71"/>
      <c r="DS120" s="71"/>
      <c r="DT120" s="194"/>
      <c r="DU120" s="71"/>
      <c r="DV120" s="71"/>
      <c r="DW120" s="194"/>
      <c r="DX120" s="71"/>
      <c r="DY120" s="71"/>
      <c r="DZ120" s="194"/>
      <c r="EA120" s="71"/>
      <c r="EB120" s="71"/>
      <c r="EC120" s="194"/>
      <c r="ED120" s="71"/>
      <c r="EE120" s="71"/>
      <c r="EF120" s="194"/>
      <c r="EG120" s="71"/>
      <c r="EH120" s="71"/>
      <c r="EI120" s="194"/>
      <c r="EJ120" s="71"/>
      <c r="EK120" s="71"/>
      <c r="EL120" s="194"/>
      <c r="EM120" s="71"/>
      <c r="EN120" s="71"/>
      <c r="EO120" s="194"/>
      <c r="EP120" s="71"/>
      <c r="EQ120" s="71"/>
      <c r="ER120" s="194"/>
      <c r="ES120" s="71"/>
      <c r="ET120" s="71"/>
      <c r="EU120" s="194"/>
      <c r="EV120" s="71"/>
      <c r="EW120" s="71"/>
      <c r="EX120" s="194"/>
      <c r="EY120" s="71"/>
      <c r="EZ120" s="71"/>
      <c r="FA120" s="194"/>
      <c r="FB120" s="71"/>
      <c r="FC120" s="71"/>
      <c r="FD120" s="194"/>
      <c r="FE120" s="71"/>
      <c r="FF120" s="71"/>
      <c r="FG120" s="194"/>
      <c r="FH120" s="71"/>
      <c r="FI120" s="71"/>
      <c r="FJ120" s="194"/>
      <c r="FK120" s="71"/>
      <c r="FL120" s="71"/>
      <c r="FM120" s="194"/>
      <c r="FN120" s="71"/>
      <c r="FO120" s="71"/>
      <c r="FP120" s="194"/>
      <c r="FQ120" s="71"/>
      <c r="FR120" s="71"/>
      <c r="FS120" s="194"/>
      <c r="FT120" s="71"/>
      <c r="FU120" s="71"/>
      <c r="FV120" s="194"/>
      <c r="FW120" s="71"/>
      <c r="FX120" s="71"/>
      <c r="FY120" s="194"/>
      <c r="FZ120" s="71"/>
      <c r="GA120" s="71"/>
      <c r="GB120" s="194"/>
      <c r="GC120" s="71"/>
      <c r="GD120" s="71"/>
      <c r="GE120" s="194"/>
      <c r="GF120" s="71"/>
      <c r="GG120" s="71"/>
      <c r="GH120" s="194"/>
      <c r="GI120" s="71"/>
      <c r="GJ120" s="71"/>
      <c r="GK120" s="194"/>
      <c r="GL120" s="71"/>
      <c r="GM120" s="71"/>
      <c r="GN120" s="194"/>
      <c r="GO120" s="71"/>
      <c r="GP120" s="71"/>
      <c r="GQ120" s="194"/>
    </row>
    <row r="121" spans="1:199" s="300" customFormat="1" x14ac:dyDescent="0.25">
      <c r="A121" s="113"/>
      <c r="B121" s="113"/>
      <c r="C121" s="113"/>
      <c r="D121" s="113" t="s">
        <v>102</v>
      </c>
      <c r="E121" s="113"/>
      <c r="F121" s="299">
        <v>0</v>
      </c>
      <c r="G121" s="113" t="s">
        <v>97</v>
      </c>
      <c r="H121" s="113"/>
      <c r="I121" s="113"/>
      <c r="J121" s="113" t="s">
        <v>273</v>
      </c>
      <c r="K121" s="113"/>
      <c r="L121" s="113"/>
      <c r="M121" s="113"/>
      <c r="N121" s="113"/>
      <c r="O121" s="113"/>
      <c r="P121" s="113"/>
      <c r="Q121" s="113"/>
      <c r="R121" s="119">
        <v>1873.9354052222357</v>
      </c>
      <c r="S121" s="119">
        <v>0</v>
      </c>
      <c r="T121" s="289">
        <v>-1</v>
      </c>
      <c r="U121" s="359"/>
      <c r="V121" s="113"/>
      <c r="W121" s="119">
        <v>1222.9073623904512</v>
      </c>
      <c r="X121" s="119">
        <v>1006</v>
      </c>
      <c r="Y121" s="290">
        <v>-0.17737023184360942</v>
      </c>
      <c r="Z121" s="331">
        <v>1248.2370357468812</v>
      </c>
      <c r="AA121" s="119">
        <v>1006</v>
      </c>
      <c r="AB121" s="290">
        <v>-0.19406332996836534</v>
      </c>
      <c r="AC121" s="119">
        <v>1270.7307753560856</v>
      </c>
      <c r="AD121" s="119">
        <v>1006</v>
      </c>
      <c r="AE121" s="290">
        <v>-0.20832955374194226</v>
      </c>
      <c r="AF121" s="119">
        <v>1289.4432699689892</v>
      </c>
      <c r="AG121" s="119">
        <v>1006</v>
      </c>
      <c r="AH121" s="290">
        <v>-0.21981833289634053</v>
      </c>
      <c r="AI121" s="119">
        <v>1307.4315044315272</v>
      </c>
      <c r="AJ121" s="119">
        <v>1006</v>
      </c>
      <c r="AK121" s="290">
        <v>-0.23055242543095208</v>
      </c>
      <c r="AL121" s="119">
        <v>1335.9486650989677</v>
      </c>
      <c r="AM121" s="119">
        <v>1006</v>
      </c>
      <c r="AN121" s="290">
        <v>-0.24697705362393169</v>
      </c>
      <c r="AO121" s="119">
        <v>1365.1900859167736</v>
      </c>
      <c r="AP121" s="119">
        <v>1006</v>
      </c>
      <c r="AQ121" s="290">
        <v>-0.26310628067267622</v>
      </c>
      <c r="AR121" s="119">
        <v>1398.7770676367741</v>
      </c>
      <c r="AS121" s="119">
        <v>1006</v>
      </c>
      <c r="AT121" s="290">
        <v>-0.28080033389478476</v>
      </c>
      <c r="AU121" s="119">
        <v>1432.3640493567743</v>
      </c>
      <c r="AV121" s="119">
        <v>1006</v>
      </c>
      <c r="AW121" s="290">
        <v>-0.29766458432703602</v>
      </c>
      <c r="AX121" s="119">
        <v>1464.1465478130108</v>
      </c>
      <c r="AY121" s="119">
        <v>1006</v>
      </c>
      <c r="AZ121" s="290">
        <v>-0.31291030839593365</v>
      </c>
      <c r="BA121" s="119">
        <v>1495.1088961206447</v>
      </c>
      <c r="BB121" s="119">
        <v>1006</v>
      </c>
      <c r="BC121" s="290">
        <v>-0.32713931232014892</v>
      </c>
      <c r="BD121" s="119">
        <v>1531.1828038804301</v>
      </c>
      <c r="BE121" s="119">
        <v>1006</v>
      </c>
      <c r="BF121" s="290">
        <v>-0.34299157654427365</v>
      </c>
      <c r="BG121" s="119">
        <v>1569.301335421075</v>
      </c>
      <c r="BH121" s="119">
        <v>1006</v>
      </c>
      <c r="BI121" s="290">
        <v>-0.35895039576317572</v>
      </c>
      <c r="BJ121" s="119">
        <v>1607.06462201929</v>
      </c>
      <c r="BK121" s="119">
        <v>1006</v>
      </c>
      <c r="BL121" s="290">
        <v>-0.37401397167467187</v>
      </c>
      <c r="BM121" s="119">
        <v>1644.8139662442577</v>
      </c>
      <c r="BN121" s="119">
        <v>1006</v>
      </c>
      <c r="BO121" s="290">
        <v>-0.38838067973298857</v>
      </c>
      <c r="BP121" s="119">
        <v>1680.7309979992249</v>
      </c>
      <c r="BQ121" s="119">
        <v>1006</v>
      </c>
      <c r="BR121" s="290">
        <v>-0.4014509155852054</v>
      </c>
      <c r="BS121" s="119">
        <v>1714.2049464608594</v>
      </c>
      <c r="BT121" s="119">
        <v>1006</v>
      </c>
      <c r="BU121" s="290">
        <v>-0.41313901696702982</v>
      </c>
      <c r="BV121" s="119">
        <v>1747.9871061845151</v>
      </c>
      <c r="BW121" s="119">
        <v>1027.88525</v>
      </c>
      <c r="BX121" s="290">
        <v>-0.41196062238487824</v>
      </c>
      <c r="BY121" s="119">
        <v>1773.9990232345153</v>
      </c>
      <c r="BZ121" s="119">
        <v>1030.5370500000001</v>
      </c>
      <c r="CA121" s="290">
        <v>-0.41908815252838649</v>
      </c>
      <c r="CB121" s="119">
        <v>1800.0109402845158</v>
      </c>
      <c r="CC121" s="119">
        <v>1031.7193500000001</v>
      </c>
      <c r="CD121" s="290">
        <v>-0.42682606704772413</v>
      </c>
      <c r="CE121" s="119">
        <v>1832.710532137258</v>
      </c>
      <c r="CF121" s="119">
        <v>1189.9330499999999</v>
      </c>
      <c r="CG121" s="290">
        <v>-0.35072504406228749</v>
      </c>
      <c r="CH121" s="119">
        <v>1865.4101239899999</v>
      </c>
      <c r="CI121" s="119">
        <v>1210.38555</v>
      </c>
      <c r="CJ121" s="290">
        <v>-0.35114239253132273</v>
      </c>
      <c r="CK121" s="119">
        <v>1906.854515380054</v>
      </c>
      <c r="CL121" s="119">
        <v>1210.38555</v>
      </c>
      <c r="CM121" s="290">
        <v>-0.36524494121736456</v>
      </c>
      <c r="CN121" s="119">
        <v>1954.5546912344626</v>
      </c>
      <c r="CO121" s="119">
        <v>1210.38555</v>
      </c>
      <c r="CP121" s="290">
        <v>-0.38073590090459858</v>
      </c>
      <c r="CQ121" s="119">
        <v>1994.4899319833335</v>
      </c>
      <c r="CR121" s="119">
        <v>1210.38555</v>
      </c>
      <c r="CS121" s="290">
        <v>-0.3931352920912542</v>
      </c>
      <c r="CT121" s="119">
        <v>2028.4402079651072</v>
      </c>
      <c r="CU121" s="119">
        <v>1210.38555</v>
      </c>
      <c r="CV121" s="290">
        <v>-0.4032924681500788</v>
      </c>
      <c r="CW121" s="119">
        <v>2060.5912509741929</v>
      </c>
      <c r="CX121" s="119">
        <v>1210.38555</v>
      </c>
      <c r="CY121" s="290">
        <v>-0.41260279086026314</v>
      </c>
      <c r="CZ121" s="119">
        <v>2088.4657778559131</v>
      </c>
      <c r="DA121" s="119">
        <v>1210.38555</v>
      </c>
      <c r="DB121" s="290">
        <v>-0.42044271788708881</v>
      </c>
      <c r="DC121" s="119">
        <v>2116.4329606838692</v>
      </c>
      <c r="DD121" s="119">
        <v>1210.38555</v>
      </c>
      <c r="DE121" s="290">
        <v>-0.42810116243469581</v>
      </c>
      <c r="DF121" s="119">
        <v>2144.6317833774178</v>
      </c>
      <c r="DG121" s="119">
        <v>1210.38555</v>
      </c>
      <c r="DH121" s="290">
        <v>-0.43562080941752357</v>
      </c>
      <c r="DI121" s="119">
        <v>2173.0851803667733</v>
      </c>
      <c r="DJ121" s="119">
        <v>1210.38555</v>
      </c>
      <c r="DK121" s="290">
        <v>-0.44301053592583467</v>
      </c>
      <c r="DL121" s="119">
        <v>2205.9436194827081</v>
      </c>
      <c r="DM121" s="119">
        <v>1210.38555</v>
      </c>
      <c r="DN121" s="290">
        <v>-0.45130712348675783</v>
      </c>
      <c r="DO121" s="119">
        <v>2239.2816579906012</v>
      </c>
      <c r="DP121" s="119">
        <v>1210.38555</v>
      </c>
      <c r="DQ121" s="290">
        <v>-0.45947596825040388</v>
      </c>
      <c r="DR121" s="119">
        <v>2277.7191000499779</v>
      </c>
      <c r="DS121" s="119">
        <v>1210.38555</v>
      </c>
      <c r="DT121" s="290">
        <v>-0.46859753251687553</v>
      </c>
      <c r="DU121" s="119">
        <v>2317.0064427012685</v>
      </c>
      <c r="DV121" s="119">
        <v>1210.38555</v>
      </c>
      <c r="DW121" s="290">
        <v>-0.47760803436140686</v>
      </c>
      <c r="DX121" s="119">
        <v>2352.2180001766669</v>
      </c>
      <c r="DY121" s="119">
        <v>1210.38555</v>
      </c>
      <c r="DZ121" s="290">
        <v>-0.48542798758061878</v>
      </c>
      <c r="EA121" s="119">
        <v>2385.1278044329679</v>
      </c>
      <c r="EB121" s="119">
        <v>1210.38555</v>
      </c>
      <c r="EC121" s="290">
        <v>-0.4925280113919292</v>
      </c>
      <c r="ED121" s="119">
        <v>2417.7979417409674</v>
      </c>
      <c r="EE121" s="119">
        <v>1210.38555</v>
      </c>
      <c r="EF121" s="290">
        <v>-0.49938515162749875</v>
      </c>
      <c r="EG121" s="119">
        <v>2450.2883288377416</v>
      </c>
      <c r="EH121" s="119">
        <v>1210.38555</v>
      </c>
      <c r="EI121" s="290">
        <v>-0.50602321540904993</v>
      </c>
      <c r="EJ121" s="119">
        <v>2495.6843497151604</v>
      </c>
      <c r="EK121" s="119">
        <v>1210.38555</v>
      </c>
      <c r="EL121" s="290">
        <v>-0.51500855861914396</v>
      </c>
      <c r="EM121" s="119">
        <v>2533.7025518183859</v>
      </c>
      <c r="EN121" s="119">
        <v>1210.38555</v>
      </c>
      <c r="EO121" s="290">
        <v>-0.52228585429993302</v>
      </c>
      <c r="EP121" s="119">
        <v>2559.6538641474185</v>
      </c>
      <c r="EQ121" s="119">
        <v>1210.38555</v>
      </c>
      <c r="ER121" s="290">
        <v>-0.52712920799423757</v>
      </c>
      <c r="ES121" s="119">
        <v>2595.5388141280637</v>
      </c>
      <c r="ET121" s="119">
        <v>1210.38555</v>
      </c>
      <c r="EU121" s="290">
        <v>-0.53366694290541261</v>
      </c>
      <c r="EV121" s="119">
        <v>2631.4237641087093</v>
      </c>
      <c r="EW121" s="119">
        <v>1210.38555</v>
      </c>
      <c r="EX121" s="290">
        <v>-0.54002636652102665</v>
      </c>
      <c r="EY121" s="119">
        <v>2668.9508874274738</v>
      </c>
      <c r="EZ121" s="119">
        <v>1210.38555</v>
      </c>
      <c r="FA121" s="290">
        <v>-0.54649388428175372</v>
      </c>
      <c r="FB121" s="119">
        <v>2706.8720047907</v>
      </c>
      <c r="FC121" s="119">
        <v>1210.38555</v>
      </c>
      <c r="FD121" s="290">
        <v>-0.55284714317565631</v>
      </c>
      <c r="FE121" s="119">
        <v>2740.5809519129671</v>
      </c>
      <c r="FF121" s="119">
        <v>1210.38555</v>
      </c>
      <c r="FG121" s="290">
        <v>-0.55834709091328516</v>
      </c>
      <c r="FH121" s="119">
        <v>2773.5878706617418</v>
      </c>
      <c r="FI121" s="119">
        <v>1210.38555</v>
      </c>
      <c r="FJ121" s="290">
        <v>-0.56360295529010307</v>
      </c>
      <c r="FK121" s="119">
        <v>2808.0546004118801</v>
      </c>
      <c r="FL121" s="119">
        <v>1210.38555</v>
      </c>
      <c r="FM121" s="290">
        <v>-0.56895939636556103</v>
      </c>
      <c r="FN121" s="119">
        <v>2842.8849304836863</v>
      </c>
      <c r="FO121" s="119">
        <v>1210.38555</v>
      </c>
      <c r="FP121" s="290">
        <v>-0.57424040029855661</v>
      </c>
      <c r="FQ121" s="119">
        <v>2875.0631732475154</v>
      </c>
      <c r="FR121" s="119">
        <v>1210.38555</v>
      </c>
      <c r="FS121" s="290">
        <v>-0.57900558107291455</v>
      </c>
      <c r="FT121" s="119">
        <v>2904.806919995096</v>
      </c>
      <c r="FU121" s="119">
        <v>1210.38555</v>
      </c>
      <c r="FV121" s="290">
        <v>-0.58331634998926418</v>
      </c>
      <c r="FW121" s="119">
        <v>2924.8883003674509</v>
      </c>
      <c r="FX121" s="119">
        <v>1210.38555</v>
      </c>
      <c r="FY121" s="290">
        <v>-0.58617717133063152</v>
      </c>
      <c r="FZ121" s="119">
        <v>17549.329802204706</v>
      </c>
      <c r="GA121" s="119">
        <v>7262.3132999999998</v>
      </c>
      <c r="GB121" s="290">
        <v>-0.58617717133063152</v>
      </c>
      <c r="GC121" s="119">
        <v>17549.329802204706</v>
      </c>
      <c r="GD121" s="119">
        <v>7262.3132999999998</v>
      </c>
      <c r="GE121" s="290">
        <v>-0.58617717133063152</v>
      </c>
      <c r="GF121" s="119">
        <v>17549.329802204706</v>
      </c>
      <c r="GG121" s="119">
        <v>7262.3132999999998</v>
      </c>
      <c r="GH121" s="290">
        <v>-0.58617717133063152</v>
      </c>
      <c r="GI121" s="119">
        <v>17549.329802204706</v>
      </c>
      <c r="GJ121" s="119">
        <v>7262.3132999999998</v>
      </c>
      <c r="GK121" s="290">
        <v>-0.58617717133063152</v>
      </c>
      <c r="GL121" s="119">
        <v>17549.329802204706</v>
      </c>
      <c r="GM121" s="119">
        <v>7262.3132999999998</v>
      </c>
      <c r="GN121" s="290">
        <v>-0.58617717133063152</v>
      </c>
      <c r="GO121" s="119">
        <v>17549.329802204706</v>
      </c>
      <c r="GP121" s="119">
        <v>7262.3132999999998</v>
      </c>
      <c r="GQ121" s="290">
        <v>-0.58617717133063152</v>
      </c>
    </row>
    <row r="122" spans="1:199" s="7" customFormat="1" x14ac:dyDescent="0.25">
      <c r="A122" s="106"/>
      <c r="B122" s="106"/>
      <c r="C122" s="106"/>
      <c r="D122" s="106" t="s">
        <v>144</v>
      </c>
      <c r="E122" s="106"/>
      <c r="F122" s="301">
        <v>1</v>
      </c>
      <c r="G122" s="108" t="s">
        <v>267</v>
      </c>
      <c r="H122" s="109"/>
      <c r="I122" s="109"/>
      <c r="J122" s="109" t="s">
        <v>273</v>
      </c>
      <c r="K122" s="106"/>
      <c r="L122" s="106"/>
      <c r="M122" s="106"/>
      <c r="N122" s="106"/>
      <c r="O122" s="106"/>
      <c r="P122" s="106"/>
      <c r="Q122" s="106"/>
      <c r="R122" s="73">
        <v>754.11686675339706</v>
      </c>
      <c r="S122" s="73">
        <v>0</v>
      </c>
      <c r="T122" s="209">
        <v>-1</v>
      </c>
      <c r="U122" s="360"/>
      <c r="V122" s="106"/>
      <c r="W122" s="73">
        <v>19.530609069032259</v>
      </c>
      <c r="X122" s="73">
        <v>6</v>
      </c>
      <c r="Y122" s="212">
        <v>-0.69278991869671891</v>
      </c>
      <c r="Z122" s="332">
        <v>41.768696896774195</v>
      </c>
      <c r="AA122" s="73">
        <v>6</v>
      </c>
      <c r="AB122" s="212">
        <v>-0.85635175512350303</v>
      </c>
      <c r="AC122" s="73">
        <v>59.060560638580661</v>
      </c>
      <c r="AD122" s="73">
        <v>6</v>
      </c>
      <c r="AE122" s="212">
        <v>-0.8984093626080385</v>
      </c>
      <c r="AF122" s="73">
        <v>67.647168593763553</v>
      </c>
      <c r="AG122" s="73">
        <v>6</v>
      </c>
      <c r="AH122" s="212">
        <v>-0.91130449175143824</v>
      </c>
      <c r="AI122" s="73">
        <v>76.23377654894631</v>
      </c>
      <c r="AJ122" s="73">
        <v>6</v>
      </c>
      <c r="AK122" s="212">
        <v>-0.92129472955930936</v>
      </c>
      <c r="AL122" s="73">
        <v>84.820384504128882</v>
      </c>
      <c r="AM122" s="73">
        <v>6</v>
      </c>
      <c r="AN122" s="212">
        <v>-0.9292622871839501</v>
      </c>
      <c r="AO122" s="73">
        <v>94.131252609676977</v>
      </c>
      <c r="AP122" s="73">
        <v>6</v>
      </c>
      <c r="AQ122" s="212">
        <v>-0.93625921430282566</v>
      </c>
      <c r="AR122" s="73">
        <v>122.93461073262635</v>
      </c>
      <c r="AS122" s="73">
        <v>6</v>
      </c>
      <c r="AT122" s="212">
        <v>-0.95119356571560176</v>
      </c>
      <c r="AU122" s="73">
        <v>153.9727616758521</v>
      </c>
      <c r="AV122" s="73">
        <v>6</v>
      </c>
      <c r="AW122" s="212">
        <v>-0.96103206869386826</v>
      </c>
      <c r="AX122" s="73">
        <v>235.49711470617461</v>
      </c>
      <c r="AY122" s="73">
        <v>6</v>
      </c>
      <c r="AZ122" s="212">
        <v>-0.97452198084258446</v>
      </c>
      <c r="BA122" s="73">
        <v>317.02146773649702</v>
      </c>
      <c r="BB122" s="73">
        <v>6</v>
      </c>
      <c r="BC122" s="212">
        <v>-0.98107383691445427</v>
      </c>
      <c r="BD122" s="73">
        <v>404.74436988763381</v>
      </c>
      <c r="BE122" s="73">
        <v>6</v>
      </c>
      <c r="BF122" s="212">
        <v>-0.98517582838356532</v>
      </c>
      <c r="BG122" s="73">
        <v>494.67227134451554</v>
      </c>
      <c r="BH122" s="73">
        <v>6</v>
      </c>
      <c r="BI122" s="212">
        <v>-0.98787075737297336</v>
      </c>
      <c r="BJ122" s="73">
        <v>548.53859988204215</v>
      </c>
      <c r="BK122" s="73">
        <v>6</v>
      </c>
      <c r="BL122" s="212">
        <v>-0.98906184541745967</v>
      </c>
      <c r="BM122" s="73">
        <v>587.98029925182709</v>
      </c>
      <c r="BN122" s="73">
        <v>6</v>
      </c>
      <c r="BO122" s="212">
        <v>-0.98979557647146565</v>
      </c>
      <c r="BP122" s="73">
        <v>627.97060710322489</v>
      </c>
      <c r="BQ122" s="73">
        <v>6</v>
      </c>
      <c r="BR122" s="212">
        <v>-0.99044541267993813</v>
      </c>
      <c r="BS122" s="73">
        <v>668.37493680322495</v>
      </c>
      <c r="BT122" s="73">
        <v>6</v>
      </c>
      <c r="BU122" s="212">
        <v>-0.99102300270459354</v>
      </c>
      <c r="BV122" s="73">
        <v>708.77926650322524</v>
      </c>
      <c r="BW122" s="73">
        <v>21.148000000000003</v>
      </c>
      <c r="BX122" s="212">
        <v>-0.97016278410014156</v>
      </c>
      <c r="BY122" s="73">
        <v>749.18359620322542</v>
      </c>
      <c r="BZ122" s="73">
        <v>52.021999999999998</v>
      </c>
      <c r="CA122" s="212">
        <v>-0.9305617471289529</v>
      </c>
      <c r="CB122" s="73">
        <v>788.91410692580644</v>
      </c>
      <c r="CC122" s="73">
        <v>121.417</v>
      </c>
      <c r="CD122" s="212">
        <v>-0.84609604653524251</v>
      </c>
      <c r="CE122" s="73">
        <v>832.01502979306463</v>
      </c>
      <c r="CF122" s="73">
        <v>152.251</v>
      </c>
      <c r="CG122" s="212">
        <v>-0.81700931527899534</v>
      </c>
      <c r="CH122" s="73">
        <v>875.11595266032248</v>
      </c>
      <c r="CI122" s="73">
        <v>186.36628999999999</v>
      </c>
      <c r="CJ122" s="212">
        <v>-0.78703817541726562</v>
      </c>
      <c r="CK122" s="73">
        <v>918.21687552758033</v>
      </c>
      <c r="CL122" s="73">
        <v>186.36628999999999</v>
      </c>
      <c r="CM122" s="212">
        <v>-0.79703456234898806</v>
      </c>
      <c r="CN122" s="73">
        <v>961.31779839483806</v>
      </c>
      <c r="CO122" s="73">
        <v>186.36628999999999</v>
      </c>
      <c r="CP122" s="212">
        <v>-0.80613456828617414</v>
      </c>
      <c r="CQ122" s="73">
        <v>994.97717546639694</v>
      </c>
      <c r="CR122" s="73">
        <v>186.36628999999999</v>
      </c>
      <c r="CS122" s="212">
        <v>-0.81269289929928235</v>
      </c>
      <c r="CT122" s="73">
        <v>1022.0633033181708</v>
      </c>
      <c r="CU122" s="73">
        <v>186.36628999999999</v>
      </c>
      <c r="CV122" s="212">
        <v>-0.8176568032577296</v>
      </c>
      <c r="CW122" s="73">
        <v>1049.1494311699448</v>
      </c>
      <c r="CX122" s="73">
        <v>186.36628999999999</v>
      </c>
      <c r="CY122" s="212">
        <v>-0.82236439875664225</v>
      </c>
      <c r="CZ122" s="73">
        <v>1076.2355590217189</v>
      </c>
      <c r="DA122" s="73">
        <v>186.36628999999999</v>
      </c>
      <c r="DB122" s="212">
        <v>-0.82683503770363809</v>
      </c>
      <c r="DC122" s="73">
        <v>1103.7727060151599</v>
      </c>
      <c r="DD122" s="73">
        <v>186.36628999999999</v>
      </c>
      <c r="DE122" s="212">
        <v>-0.83115519256421955</v>
      </c>
      <c r="DF122" s="73">
        <v>1131.9715287087088</v>
      </c>
      <c r="DG122" s="73">
        <v>186.36628999999999</v>
      </c>
      <c r="DH122" s="212">
        <v>-0.83536132731836776</v>
      </c>
      <c r="DI122" s="73">
        <v>1160.1703514022577</v>
      </c>
      <c r="DJ122" s="73">
        <v>186.36628999999999</v>
      </c>
      <c r="DK122" s="212">
        <v>-0.83936299546463544</v>
      </c>
      <c r="DL122" s="73">
        <v>1188.3691740958063</v>
      </c>
      <c r="DM122" s="73">
        <v>186.36628999999999</v>
      </c>
      <c r="DN122" s="212">
        <v>-0.84317475237288919</v>
      </c>
      <c r="DO122" s="73">
        <v>1216.392444821613</v>
      </c>
      <c r="DP122" s="73">
        <v>186.36628999999999</v>
      </c>
      <c r="DQ122" s="212">
        <v>-0.84678769521021569</v>
      </c>
      <c r="DR122" s="73">
        <v>1242.9319203085811</v>
      </c>
      <c r="DS122" s="73">
        <v>186.36628999999999</v>
      </c>
      <c r="DT122" s="212">
        <v>-0.8500591328013114</v>
      </c>
      <c r="DU122" s="73">
        <v>1270.3212963874626</v>
      </c>
      <c r="DV122" s="73">
        <v>186.36628999999999</v>
      </c>
      <c r="DW122" s="212">
        <v>-0.85329200531394056</v>
      </c>
      <c r="DX122" s="73">
        <v>1297.710672466344</v>
      </c>
      <c r="DY122" s="73">
        <v>186.36628999999999</v>
      </c>
      <c r="DZ122" s="212">
        <v>-0.85638841233708562</v>
      </c>
      <c r="EA122" s="73">
        <v>1325.1000485452255</v>
      </c>
      <c r="EB122" s="73">
        <v>186.36628999999999</v>
      </c>
      <c r="EC122" s="212">
        <v>-0.85935681595921454</v>
      </c>
      <c r="ED122" s="73">
        <v>1359.0449798155905</v>
      </c>
      <c r="EE122" s="73">
        <v>186.36628999999999</v>
      </c>
      <c r="EF122" s="212">
        <v>-0.86286966747392857</v>
      </c>
      <c r="EG122" s="73">
        <v>1397.3895497080634</v>
      </c>
      <c r="EH122" s="73">
        <v>186.36628999999999</v>
      </c>
      <c r="EI122" s="212">
        <v>-0.86663254348872532</v>
      </c>
      <c r="EJ122" s="73">
        <v>1435.7341196005366</v>
      </c>
      <c r="EK122" s="73">
        <v>186.36628999999999</v>
      </c>
      <c r="EL122" s="212">
        <v>-0.87019442704903294</v>
      </c>
      <c r="EM122" s="73">
        <v>1474.07868949301</v>
      </c>
      <c r="EN122" s="73">
        <v>186.36628999999999</v>
      </c>
      <c r="EO122" s="212">
        <v>-0.8735710031435987</v>
      </c>
      <c r="EP122" s="73">
        <v>1498.9176599338705</v>
      </c>
      <c r="EQ122" s="73">
        <v>186.36628999999999</v>
      </c>
      <c r="ER122" s="212">
        <v>-0.87566609228673575</v>
      </c>
      <c r="ES122" s="73">
        <v>1530.5131174887094</v>
      </c>
      <c r="ET122" s="73">
        <v>186.36628999999999</v>
      </c>
      <c r="EU122" s="212">
        <v>-0.8782328044951403</v>
      </c>
      <c r="EV122" s="73">
        <v>1562.1085750435482</v>
      </c>
      <c r="EW122" s="73">
        <v>186.36628999999999</v>
      </c>
      <c r="EX122" s="212">
        <v>-0.8806956872413273</v>
      </c>
      <c r="EY122" s="73">
        <v>1593.7040325983869</v>
      </c>
      <c r="EZ122" s="73">
        <v>186.36628999999999</v>
      </c>
      <c r="FA122" s="212">
        <v>-0.88306091583633195</v>
      </c>
      <c r="FB122" s="73">
        <v>1625.2994901532256</v>
      </c>
      <c r="FC122" s="73">
        <v>186.36628999999999</v>
      </c>
      <c r="FD122" s="212">
        <v>-0.88533418540454334</v>
      </c>
      <c r="FE122" s="73">
        <v>1655.0101479531272</v>
      </c>
      <c r="FF122" s="73">
        <v>186.36628999999999</v>
      </c>
      <c r="FG122" s="212">
        <v>-0.88739266026223895</v>
      </c>
      <c r="FH122" s="73">
        <v>1684.3268117085681</v>
      </c>
      <c r="FI122" s="73">
        <v>186.36628999999999</v>
      </c>
      <c r="FJ122" s="212">
        <v>-0.88935265489780368</v>
      </c>
      <c r="FK122" s="73">
        <v>1713.6434754640088</v>
      </c>
      <c r="FL122" s="73">
        <v>186.36628999999999</v>
      </c>
      <c r="FM122" s="212">
        <v>-0.89124558715485613</v>
      </c>
      <c r="FN122" s="73">
        <v>1742.9601392194495</v>
      </c>
      <c r="FO122" s="73">
        <v>186.36628999999999</v>
      </c>
      <c r="FP122" s="212">
        <v>-0.89307484100958245</v>
      </c>
      <c r="FQ122" s="73">
        <v>1768.050317985193</v>
      </c>
      <c r="FR122" s="73">
        <v>186.36628999999999</v>
      </c>
      <c r="FS122" s="212">
        <v>-0.89459220243664994</v>
      </c>
      <c r="FT122" s="73">
        <v>1789.6449936013546</v>
      </c>
      <c r="FU122" s="73">
        <v>186.36628999999999</v>
      </c>
      <c r="FV122" s="212">
        <v>-0.89586410116736637</v>
      </c>
      <c r="FW122" s="73">
        <v>1805.0697618986128</v>
      </c>
      <c r="FX122" s="73">
        <v>186.36628999999999</v>
      </c>
      <c r="FY122" s="212">
        <v>-0.89675396822116404</v>
      </c>
      <c r="FZ122" s="73">
        <v>10831.418571391676</v>
      </c>
      <c r="GA122" s="73">
        <v>1119.1977399999998</v>
      </c>
      <c r="GB122" s="212">
        <v>-0.89667117629854465</v>
      </c>
      <c r="GC122" s="73">
        <v>10831.418571391676</v>
      </c>
      <c r="GD122" s="73">
        <v>1119.1977399999998</v>
      </c>
      <c r="GE122" s="212">
        <v>-0.89667117629854465</v>
      </c>
      <c r="GF122" s="73">
        <v>10831.418571391676</v>
      </c>
      <c r="GG122" s="73">
        <v>1119.1977399999998</v>
      </c>
      <c r="GH122" s="212">
        <v>-0.89667117629854465</v>
      </c>
      <c r="GI122" s="73">
        <v>10831.418571391676</v>
      </c>
      <c r="GJ122" s="73">
        <v>1119.1977399999998</v>
      </c>
      <c r="GK122" s="212">
        <v>-0.89667117629854465</v>
      </c>
      <c r="GL122" s="73">
        <v>10831.418571391676</v>
      </c>
      <c r="GM122" s="73">
        <v>1119.1977399999998</v>
      </c>
      <c r="GN122" s="212">
        <v>-0.89667117629854465</v>
      </c>
      <c r="GO122" s="73">
        <v>10831.418571391676</v>
      </c>
      <c r="GP122" s="73">
        <v>1119.1977399999998</v>
      </c>
      <c r="GQ122" s="212">
        <v>-0.89667117629854465</v>
      </c>
    </row>
    <row r="123" spans="1:199" s="7" customFormat="1" x14ac:dyDescent="0.25">
      <c r="A123" s="106"/>
      <c r="B123" s="106"/>
      <c r="C123" s="106"/>
      <c r="D123" s="106" t="s">
        <v>223</v>
      </c>
      <c r="E123" s="106"/>
      <c r="F123" s="301">
        <v>1</v>
      </c>
      <c r="G123" s="108" t="s">
        <v>80</v>
      </c>
      <c r="H123" s="109"/>
      <c r="I123" s="109"/>
      <c r="J123" s="109" t="s">
        <v>273</v>
      </c>
      <c r="K123" s="106"/>
      <c r="L123" s="106"/>
      <c r="M123" s="106"/>
      <c r="N123" s="106"/>
      <c r="O123" s="106"/>
      <c r="P123" s="106"/>
      <c r="Q123" s="106"/>
      <c r="R123" s="73">
        <v>1097.8661604527097</v>
      </c>
      <c r="S123" s="73">
        <v>0</v>
      </c>
      <c r="T123" s="209">
        <v>-1</v>
      </c>
      <c r="U123" s="360"/>
      <c r="V123" s="106"/>
      <c r="W123" s="73">
        <v>992.26403445045128</v>
      </c>
      <c r="X123" s="73">
        <v>800</v>
      </c>
      <c r="Y123" s="212">
        <v>-0.19376297817438629</v>
      </c>
      <c r="Z123" s="332">
        <v>1002.3899211081715</v>
      </c>
      <c r="AA123" s="73">
        <v>800</v>
      </c>
      <c r="AB123" s="212">
        <v>-0.20190737840263148</v>
      </c>
      <c r="AC123" s="73">
        <v>1012.515807765892</v>
      </c>
      <c r="AD123" s="73">
        <v>800</v>
      </c>
      <c r="AE123" s="212">
        <v>-0.20988887890531446</v>
      </c>
      <c r="AF123" s="73">
        <v>1022.6416944236126</v>
      </c>
      <c r="AG123" s="73">
        <v>800</v>
      </c>
      <c r="AH123" s="212">
        <v>-0.21771231863287099</v>
      </c>
      <c r="AI123" s="73">
        <v>1032.0433209309679</v>
      </c>
      <c r="AJ123" s="73">
        <v>800</v>
      </c>
      <c r="AK123" s="212">
        <v>-0.22483874099553322</v>
      </c>
      <c r="AL123" s="73">
        <v>1034.5921517077418</v>
      </c>
      <c r="AM123" s="73">
        <v>800</v>
      </c>
      <c r="AN123" s="212">
        <v>-0.22674843542985901</v>
      </c>
      <c r="AO123" s="73">
        <v>1037.1409824845159</v>
      </c>
      <c r="AP123" s="73">
        <v>800</v>
      </c>
      <c r="AQ123" s="212">
        <v>-0.22864874350682246</v>
      </c>
      <c r="AR123" s="73">
        <v>1039.6898132612903</v>
      </c>
      <c r="AS123" s="73">
        <v>800</v>
      </c>
      <c r="AT123" s="212">
        <v>-0.2305397342592338</v>
      </c>
      <c r="AU123" s="73">
        <v>1042.2386440380649</v>
      </c>
      <c r="AV123" s="73">
        <v>800</v>
      </c>
      <c r="AW123" s="212">
        <v>-0.23242147604461477</v>
      </c>
      <c r="AX123" s="73">
        <v>1041.7356263575273</v>
      </c>
      <c r="AY123" s="73">
        <v>800</v>
      </c>
      <c r="AZ123" s="212">
        <v>-0.23205083923525407</v>
      </c>
      <c r="BA123" s="73">
        <v>1040.4124585283873</v>
      </c>
      <c r="BB123" s="73">
        <v>800</v>
      </c>
      <c r="BC123" s="212">
        <v>-0.2310741827029244</v>
      </c>
      <c r="BD123" s="73">
        <v>1039.0892906992478</v>
      </c>
      <c r="BE123" s="73">
        <v>800</v>
      </c>
      <c r="BF123" s="212">
        <v>-0.23009503883766752</v>
      </c>
      <c r="BG123" s="73">
        <v>1037.7661228701079</v>
      </c>
      <c r="BH123" s="73">
        <v>800</v>
      </c>
      <c r="BI123" s="212">
        <v>-0.22911339812531914</v>
      </c>
      <c r="BJ123" s="73">
        <v>1033.0945523307962</v>
      </c>
      <c r="BK123" s="73">
        <v>800</v>
      </c>
      <c r="BL123" s="212">
        <v>-0.22562751086520053</v>
      </c>
      <c r="BM123" s="73">
        <v>1026.1641710924305</v>
      </c>
      <c r="BN123" s="73">
        <v>800</v>
      </c>
      <c r="BO123" s="212">
        <v>-0.22039764928808747</v>
      </c>
      <c r="BP123" s="73">
        <v>1019.2337898540645</v>
      </c>
      <c r="BQ123" s="73">
        <v>800</v>
      </c>
      <c r="BR123" s="212">
        <v>-0.21509666578602615</v>
      </c>
      <c r="BS123" s="73">
        <v>1012.3034086156989</v>
      </c>
      <c r="BT123" s="73">
        <v>800</v>
      </c>
      <c r="BU123" s="212">
        <v>-0.2097230996248633</v>
      </c>
      <c r="BV123" s="73">
        <v>1006.821547678064</v>
      </c>
      <c r="BW123" s="73">
        <v>810.47625000000005</v>
      </c>
      <c r="BX123" s="212">
        <v>-0.1950149936012755</v>
      </c>
      <c r="BY123" s="73">
        <v>996.42021666354776</v>
      </c>
      <c r="BZ123" s="73">
        <v>774.79205000000002</v>
      </c>
      <c r="CA123" s="212">
        <v>-0.22242439781647158</v>
      </c>
      <c r="CB123" s="73">
        <v>986.01888564903197</v>
      </c>
      <c r="CC123" s="73">
        <v>706.83735000000001</v>
      </c>
      <c r="CD123" s="212">
        <v>-0.28314015047010477</v>
      </c>
      <c r="CE123" s="73">
        <v>975.61755463451595</v>
      </c>
      <c r="CF123" s="73">
        <v>780.84404999999992</v>
      </c>
      <c r="CG123" s="212">
        <v>-0.19964124641800005</v>
      </c>
      <c r="CH123" s="73">
        <v>965.21622361999994</v>
      </c>
      <c r="CI123" s="73">
        <v>748.48654999999997</v>
      </c>
      <c r="CJ123" s="212">
        <v>-0.22454002358887534</v>
      </c>
      <c r="CK123" s="73">
        <v>965.50103083666704</v>
      </c>
      <c r="CL123" s="73">
        <v>748.48654999999997</v>
      </c>
      <c r="CM123" s="212">
        <v>-0.2247687717625847</v>
      </c>
      <c r="CN123" s="73">
        <v>972.36517896666726</v>
      </c>
      <c r="CO123" s="73">
        <v>748.48654999999997</v>
      </c>
      <c r="CP123" s="212">
        <v>-0.23024130625963302</v>
      </c>
      <c r="CQ123" s="73">
        <v>979.22932709666748</v>
      </c>
      <c r="CR123" s="73">
        <v>748.48654999999997</v>
      </c>
      <c r="CS123" s="212">
        <v>-0.23563711861122502</v>
      </c>
      <c r="CT123" s="73">
        <v>986.09347522666758</v>
      </c>
      <c r="CU123" s="73">
        <v>748.48654999999997</v>
      </c>
      <c r="CV123" s="212">
        <v>-0.24095781099459185</v>
      </c>
      <c r="CW123" s="73">
        <v>990.70787665258126</v>
      </c>
      <c r="CX123" s="73">
        <v>748.48654999999997</v>
      </c>
      <c r="CY123" s="212">
        <v>-0.24449318750851398</v>
      </c>
      <c r="CZ123" s="73">
        <v>990.70787665258092</v>
      </c>
      <c r="DA123" s="73">
        <v>748.48654999999997</v>
      </c>
      <c r="DB123" s="212">
        <v>-0.24449318750851373</v>
      </c>
      <c r="DC123" s="73">
        <v>990.70787665258058</v>
      </c>
      <c r="DD123" s="73">
        <v>748.48654999999997</v>
      </c>
      <c r="DE123" s="212">
        <v>-0.24449318750851345</v>
      </c>
      <c r="DF123" s="73">
        <v>990.70787665258001</v>
      </c>
      <c r="DG123" s="73">
        <v>748.48654999999997</v>
      </c>
      <c r="DH123" s="212">
        <v>-0.24449318750851304</v>
      </c>
      <c r="DI123" s="73">
        <v>991.92798677096698</v>
      </c>
      <c r="DJ123" s="73">
        <v>748.48654999999997</v>
      </c>
      <c r="DK123" s="212">
        <v>-0.24542249035985397</v>
      </c>
      <c r="DL123" s="73">
        <v>1003.3463539514181</v>
      </c>
      <c r="DM123" s="73">
        <v>748.48654999999997</v>
      </c>
      <c r="DN123" s="212">
        <v>-0.25400979726264938</v>
      </c>
      <c r="DO123" s="73">
        <v>1015.244320523827</v>
      </c>
      <c r="DP123" s="73">
        <v>748.48654999999997</v>
      </c>
      <c r="DQ123" s="212">
        <v>-0.26275229039074094</v>
      </c>
      <c r="DR123" s="73">
        <v>1027.1422870962358</v>
      </c>
      <c r="DS123" s="73">
        <v>748.48654999999997</v>
      </c>
      <c r="DT123" s="212">
        <v>-0.27129224509294086</v>
      </c>
      <c r="DU123" s="73">
        <v>1039.0402536686449</v>
      </c>
      <c r="DV123" s="73">
        <v>748.48654999999997</v>
      </c>
      <c r="DW123" s="212">
        <v>-0.27963661912303928</v>
      </c>
      <c r="DX123" s="73">
        <v>1038.7377129415058</v>
      </c>
      <c r="DY123" s="73">
        <v>748.48654999999997</v>
      </c>
      <c r="DZ123" s="212">
        <v>-0.27942680748499088</v>
      </c>
      <c r="EA123" s="73">
        <v>1032.8835301458071</v>
      </c>
      <c r="EB123" s="73">
        <v>748.48654999999997</v>
      </c>
      <c r="EC123" s="212">
        <v>-0.27534273889105404</v>
      </c>
      <c r="ED123" s="73">
        <v>1027.0293473501081</v>
      </c>
      <c r="EE123" s="73">
        <v>748.48654999999997</v>
      </c>
      <c r="EF123" s="212">
        <v>-0.27121211099642956</v>
      </c>
      <c r="EG123" s="73">
        <v>1021.175164554409</v>
      </c>
      <c r="EH123" s="73">
        <v>748.48654999999997</v>
      </c>
      <c r="EI123" s="212">
        <v>-0.267034123057034</v>
      </c>
      <c r="EJ123" s="73">
        <v>1030.2048413458065</v>
      </c>
      <c r="EK123" s="73">
        <v>748.48654999999997</v>
      </c>
      <c r="EL123" s="212">
        <v>-0.27345852013060262</v>
      </c>
      <c r="EM123" s="73">
        <v>1034.4943337716124</v>
      </c>
      <c r="EN123" s="73">
        <v>748.48654999999997</v>
      </c>
      <c r="EO123" s="212">
        <v>-0.27647109745770249</v>
      </c>
      <c r="EP123" s="73">
        <v>1038.7838261974191</v>
      </c>
      <c r="EQ123" s="73">
        <v>748.48654999999997</v>
      </c>
      <c r="ER123" s="212">
        <v>-0.27945879486792147</v>
      </c>
      <c r="ES123" s="73">
        <v>1043.0733186232253</v>
      </c>
      <c r="ET123" s="73">
        <v>748.48654999999997</v>
      </c>
      <c r="EU123" s="212">
        <v>-0.28242191930674315</v>
      </c>
      <c r="EV123" s="73">
        <v>1047.362811049032</v>
      </c>
      <c r="EW123" s="73">
        <v>748.48654999999997</v>
      </c>
      <c r="EX123" s="212">
        <v>-0.28536077269125054</v>
      </c>
      <c r="EY123" s="73">
        <v>1050.6590719979044</v>
      </c>
      <c r="EZ123" s="73">
        <v>748.48654999999997</v>
      </c>
      <c r="FA123" s="212">
        <v>-0.28760282954898159</v>
      </c>
      <c r="FB123" s="73">
        <v>1054.3493269912378</v>
      </c>
      <c r="FC123" s="73">
        <v>748.48654999999997</v>
      </c>
      <c r="FD123" s="212">
        <v>-0.29009624150286933</v>
      </c>
      <c r="FE123" s="73">
        <v>1058.0395819845712</v>
      </c>
      <c r="FF123" s="73">
        <v>748.48654999999997</v>
      </c>
      <c r="FG123" s="212">
        <v>-0.29257226029667127</v>
      </c>
      <c r="FH123" s="73">
        <v>1061.7298369779051</v>
      </c>
      <c r="FI123" s="73">
        <v>748.48654999999997</v>
      </c>
      <c r="FJ123" s="212">
        <v>-0.29503106729063672</v>
      </c>
      <c r="FK123" s="73">
        <v>1068.762334983355</v>
      </c>
      <c r="FL123" s="73">
        <v>748.48654999999997</v>
      </c>
      <c r="FM123" s="212">
        <v>-0.29966979046687964</v>
      </c>
      <c r="FN123" s="73">
        <v>1076.9114061147743</v>
      </c>
      <c r="FO123" s="73">
        <v>748.48654999999997</v>
      </c>
      <c r="FP123" s="212">
        <v>-0.30496924282717802</v>
      </c>
      <c r="FQ123" s="73">
        <v>1085.0604772461934</v>
      </c>
      <c r="FR123" s="73">
        <v>748.48654999999997</v>
      </c>
      <c r="FS123" s="212">
        <v>-0.31018909480547502</v>
      </c>
      <c r="FT123" s="73">
        <v>1093.2095483776127</v>
      </c>
      <c r="FU123" s="73">
        <v>748.48654999999997</v>
      </c>
      <c r="FV123" s="212">
        <v>-0.31533112648824002</v>
      </c>
      <c r="FW123" s="73">
        <v>1097.8661604527092</v>
      </c>
      <c r="FX123" s="73">
        <v>748.48654999999997</v>
      </c>
      <c r="FY123" s="212">
        <v>-0.31823515747005193</v>
      </c>
      <c r="FZ123" s="73">
        <v>6588.1969627162562</v>
      </c>
      <c r="GA123" s="73">
        <v>4491.9192999999996</v>
      </c>
      <c r="GB123" s="212">
        <v>-0.31818685363832527</v>
      </c>
      <c r="GC123" s="73">
        <v>6588.1969627162562</v>
      </c>
      <c r="GD123" s="73">
        <v>4491.9192999999996</v>
      </c>
      <c r="GE123" s="212">
        <v>-0.31818685363832527</v>
      </c>
      <c r="GF123" s="73">
        <v>6588.1969627162562</v>
      </c>
      <c r="GG123" s="73">
        <v>4491.9192999999996</v>
      </c>
      <c r="GH123" s="212">
        <v>-0.31818685363832527</v>
      </c>
      <c r="GI123" s="73">
        <v>6588.1969627162562</v>
      </c>
      <c r="GJ123" s="73">
        <v>4491.9192999999996</v>
      </c>
      <c r="GK123" s="212">
        <v>-0.31818685363832527</v>
      </c>
      <c r="GL123" s="73">
        <v>6588.1969627162562</v>
      </c>
      <c r="GM123" s="73">
        <v>4491.9192999999996</v>
      </c>
      <c r="GN123" s="212">
        <v>-0.31818685363832527</v>
      </c>
      <c r="GO123" s="73">
        <v>6588.1969627162562</v>
      </c>
      <c r="GP123" s="73">
        <v>4491.9192999999996</v>
      </c>
      <c r="GQ123" s="212">
        <v>-0.31818685363832527</v>
      </c>
    </row>
    <row r="124" spans="1:199" s="307" customFormat="1" ht="9.6" x14ac:dyDescent="0.2">
      <c r="A124" s="315"/>
      <c r="B124" s="315"/>
      <c r="C124" s="315"/>
      <c r="D124" s="315"/>
      <c r="E124" s="315"/>
      <c r="F124" s="315"/>
      <c r="G124" s="315" t="s">
        <v>23</v>
      </c>
      <c r="H124" s="315"/>
      <c r="I124" s="315"/>
      <c r="J124" s="315"/>
      <c r="K124" s="315"/>
      <c r="L124" s="315"/>
      <c r="M124" s="315"/>
      <c r="N124" s="315"/>
      <c r="O124" s="315"/>
      <c r="P124" s="315"/>
      <c r="Q124" s="315"/>
      <c r="R124" s="316">
        <v>0</v>
      </c>
      <c r="S124" s="317">
        <v>0</v>
      </c>
      <c r="T124" s="361">
        <v>0</v>
      </c>
      <c r="U124" s="362"/>
      <c r="V124" s="315"/>
      <c r="W124" s="317">
        <v>0</v>
      </c>
      <c r="X124" s="317">
        <v>0</v>
      </c>
      <c r="Y124" s="350">
        <v>0</v>
      </c>
      <c r="Z124" s="333">
        <v>0</v>
      </c>
      <c r="AA124" s="317">
        <v>0</v>
      </c>
      <c r="AB124" s="350">
        <v>0</v>
      </c>
      <c r="AC124" s="333">
        <v>0</v>
      </c>
      <c r="AD124" s="317">
        <v>0</v>
      </c>
      <c r="AE124" s="350">
        <v>0</v>
      </c>
      <c r="AF124" s="333">
        <v>0</v>
      </c>
      <c r="AG124" s="317">
        <v>0</v>
      </c>
      <c r="AH124" s="350">
        <v>0</v>
      </c>
      <c r="AI124" s="333">
        <v>0</v>
      </c>
      <c r="AJ124" s="317">
        <v>0</v>
      </c>
      <c r="AK124" s="350">
        <v>0</v>
      </c>
      <c r="AL124" s="333">
        <v>0</v>
      </c>
      <c r="AM124" s="317">
        <v>0</v>
      </c>
      <c r="AN124" s="350">
        <v>0</v>
      </c>
      <c r="AO124" s="333">
        <v>0</v>
      </c>
      <c r="AP124" s="317">
        <v>0</v>
      </c>
      <c r="AQ124" s="350">
        <v>0</v>
      </c>
      <c r="AR124" s="333">
        <v>0</v>
      </c>
      <c r="AS124" s="317">
        <v>0</v>
      </c>
      <c r="AT124" s="350">
        <v>0</v>
      </c>
      <c r="AU124" s="333">
        <v>0</v>
      </c>
      <c r="AV124" s="317">
        <v>0</v>
      </c>
      <c r="AW124" s="350">
        <v>0</v>
      </c>
      <c r="AX124" s="333">
        <v>0</v>
      </c>
      <c r="AY124" s="317">
        <v>0</v>
      </c>
      <c r="AZ124" s="350">
        <v>0</v>
      </c>
      <c r="BA124" s="333">
        <v>0</v>
      </c>
      <c r="BB124" s="317">
        <v>0</v>
      </c>
      <c r="BC124" s="350">
        <v>0</v>
      </c>
      <c r="BD124" s="333">
        <v>0</v>
      </c>
      <c r="BE124" s="317">
        <v>0</v>
      </c>
      <c r="BF124" s="350">
        <v>0</v>
      </c>
      <c r="BG124" s="333">
        <v>0</v>
      </c>
      <c r="BH124" s="317">
        <v>0</v>
      </c>
      <c r="BI124" s="350">
        <v>0</v>
      </c>
      <c r="BJ124" s="333">
        <v>0</v>
      </c>
      <c r="BK124" s="317">
        <v>0</v>
      </c>
      <c r="BL124" s="350">
        <v>0</v>
      </c>
      <c r="BM124" s="333">
        <v>0</v>
      </c>
      <c r="BN124" s="317">
        <v>0</v>
      </c>
      <c r="BO124" s="350">
        <v>0</v>
      </c>
      <c r="BP124" s="333">
        <v>0</v>
      </c>
      <c r="BQ124" s="317">
        <v>0</v>
      </c>
      <c r="BR124" s="350">
        <v>0</v>
      </c>
      <c r="BS124" s="333">
        <v>0</v>
      </c>
      <c r="BT124" s="317">
        <v>0</v>
      </c>
      <c r="BU124" s="350">
        <v>0</v>
      </c>
      <c r="BV124" s="333">
        <v>0</v>
      </c>
      <c r="BW124" s="317">
        <v>0</v>
      </c>
      <c r="BX124" s="350">
        <v>0</v>
      </c>
      <c r="BY124" s="333">
        <v>0</v>
      </c>
      <c r="BZ124" s="317">
        <v>0</v>
      </c>
      <c r="CA124" s="350">
        <v>0</v>
      </c>
      <c r="CB124" s="333">
        <v>0</v>
      </c>
      <c r="CC124" s="317">
        <v>0</v>
      </c>
      <c r="CD124" s="350">
        <v>0</v>
      </c>
      <c r="CE124" s="333">
        <v>0</v>
      </c>
      <c r="CF124" s="317">
        <v>0</v>
      </c>
      <c r="CG124" s="350">
        <v>0</v>
      </c>
      <c r="CH124" s="333">
        <v>0</v>
      </c>
      <c r="CI124" s="317">
        <v>0</v>
      </c>
      <c r="CJ124" s="350">
        <v>0</v>
      </c>
      <c r="CK124" s="333">
        <v>0</v>
      </c>
      <c r="CL124" s="317">
        <v>0</v>
      </c>
      <c r="CM124" s="350">
        <v>0</v>
      </c>
      <c r="CN124" s="333">
        <v>0</v>
      </c>
      <c r="CO124" s="317">
        <v>0</v>
      </c>
      <c r="CP124" s="350">
        <v>0</v>
      </c>
      <c r="CQ124" s="333">
        <v>0</v>
      </c>
      <c r="CR124" s="317">
        <v>0</v>
      </c>
      <c r="CS124" s="350">
        <v>0</v>
      </c>
      <c r="CT124" s="333">
        <v>0</v>
      </c>
      <c r="CU124" s="317">
        <v>0</v>
      </c>
      <c r="CV124" s="350">
        <v>0</v>
      </c>
      <c r="CW124" s="333">
        <v>0</v>
      </c>
      <c r="CX124" s="317">
        <v>0</v>
      </c>
      <c r="CY124" s="350">
        <v>0</v>
      </c>
      <c r="CZ124" s="333">
        <v>0</v>
      </c>
      <c r="DA124" s="317">
        <v>0</v>
      </c>
      <c r="DB124" s="350">
        <v>0</v>
      </c>
      <c r="DC124" s="333">
        <v>0</v>
      </c>
      <c r="DD124" s="317">
        <v>0</v>
      </c>
      <c r="DE124" s="350">
        <v>0</v>
      </c>
      <c r="DF124" s="333">
        <v>0</v>
      </c>
      <c r="DG124" s="317">
        <v>0</v>
      </c>
      <c r="DH124" s="350">
        <v>0</v>
      </c>
      <c r="DI124" s="333">
        <v>0</v>
      </c>
      <c r="DJ124" s="317">
        <v>0</v>
      </c>
      <c r="DK124" s="350">
        <v>0</v>
      </c>
      <c r="DL124" s="333">
        <v>0</v>
      </c>
      <c r="DM124" s="317">
        <v>0</v>
      </c>
      <c r="DN124" s="350">
        <v>0</v>
      </c>
      <c r="DO124" s="333">
        <v>0</v>
      </c>
      <c r="DP124" s="317">
        <v>0</v>
      </c>
      <c r="DQ124" s="350">
        <v>0</v>
      </c>
      <c r="DR124" s="333">
        <v>0</v>
      </c>
      <c r="DS124" s="317">
        <v>0</v>
      </c>
      <c r="DT124" s="350">
        <v>0</v>
      </c>
      <c r="DU124" s="333">
        <v>0</v>
      </c>
      <c r="DV124" s="317">
        <v>0</v>
      </c>
      <c r="DW124" s="350">
        <v>0</v>
      </c>
      <c r="DX124" s="333">
        <v>0</v>
      </c>
      <c r="DY124" s="317">
        <v>0</v>
      </c>
      <c r="DZ124" s="350">
        <v>0</v>
      </c>
      <c r="EA124" s="333">
        <v>0</v>
      </c>
      <c r="EB124" s="317">
        <v>0</v>
      </c>
      <c r="EC124" s="350">
        <v>0</v>
      </c>
      <c r="ED124" s="333">
        <v>0</v>
      </c>
      <c r="EE124" s="317">
        <v>0</v>
      </c>
      <c r="EF124" s="350">
        <v>0</v>
      </c>
      <c r="EG124" s="333">
        <v>0</v>
      </c>
      <c r="EH124" s="317">
        <v>0</v>
      </c>
      <c r="EI124" s="350">
        <v>0</v>
      </c>
      <c r="EJ124" s="333">
        <v>0</v>
      </c>
      <c r="EK124" s="317">
        <v>0</v>
      </c>
      <c r="EL124" s="350">
        <v>0</v>
      </c>
      <c r="EM124" s="333">
        <v>0</v>
      </c>
      <c r="EN124" s="317">
        <v>0</v>
      </c>
      <c r="EO124" s="350">
        <v>0</v>
      </c>
      <c r="EP124" s="333">
        <v>0</v>
      </c>
      <c r="EQ124" s="317">
        <v>0</v>
      </c>
      <c r="ER124" s="350">
        <v>0</v>
      </c>
      <c r="ES124" s="333">
        <v>0</v>
      </c>
      <c r="ET124" s="317">
        <v>0</v>
      </c>
      <c r="EU124" s="350">
        <v>0</v>
      </c>
      <c r="EV124" s="333">
        <v>0</v>
      </c>
      <c r="EW124" s="317">
        <v>0</v>
      </c>
      <c r="EX124" s="350">
        <v>0</v>
      </c>
      <c r="EY124" s="333">
        <v>0</v>
      </c>
      <c r="EZ124" s="317">
        <v>0</v>
      </c>
      <c r="FA124" s="350">
        <v>0</v>
      </c>
      <c r="FB124" s="333">
        <v>0</v>
      </c>
      <c r="FC124" s="317">
        <v>0</v>
      </c>
      <c r="FD124" s="350">
        <v>0</v>
      </c>
      <c r="FE124" s="333">
        <v>0</v>
      </c>
      <c r="FF124" s="317">
        <v>0</v>
      </c>
      <c r="FG124" s="350">
        <v>0</v>
      </c>
      <c r="FH124" s="333">
        <v>0</v>
      </c>
      <c r="FI124" s="317">
        <v>0</v>
      </c>
      <c r="FJ124" s="350">
        <v>0</v>
      </c>
      <c r="FK124" s="333">
        <v>0</v>
      </c>
      <c r="FL124" s="317">
        <v>0</v>
      </c>
      <c r="FM124" s="350">
        <v>0</v>
      </c>
      <c r="FN124" s="333">
        <v>0</v>
      </c>
      <c r="FO124" s="317">
        <v>0</v>
      </c>
      <c r="FP124" s="350">
        <v>0</v>
      </c>
      <c r="FQ124" s="333">
        <v>0</v>
      </c>
      <c r="FR124" s="317">
        <v>0</v>
      </c>
      <c r="FS124" s="350">
        <v>0</v>
      </c>
      <c r="FT124" s="333">
        <v>0</v>
      </c>
      <c r="FU124" s="317">
        <v>0</v>
      </c>
      <c r="FV124" s="350">
        <v>0</v>
      </c>
      <c r="FW124" s="333">
        <v>0</v>
      </c>
      <c r="FX124" s="317">
        <v>0</v>
      </c>
      <c r="FY124" s="350">
        <v>0</v>
      </c>
      <c r="FZ124" s="333">
        <v>1</v>
      </c>
      <c r="GA124" s="317">
        <v>0.99999999999909051</v>
      </c>
      <c r="GB124" s="350">
        <v>-9.0949470177292824E-13</v>
      </c>
      <c r="GC124" s="333">
        <v>1</v>
      </c>
      <c r="GD124" s="317">
        <v>0.99999999999909051</v>
      </c>
      <c r="GE124" s="350">
        <v>-9.0949470177292824E-13</v>
      </c>
      <c r="GF124" s="333">
        <v>1</v>
      </c>
      <c r="GG124" s="317">
        <v>0.99999999999909051</v>
      </c>
      <c r="GH124" s="350">
        <v>-9.0949470177292824E-13</v>
      </c>
      <c r="GI124" s="333">
        <v>1</v>
      </c>
      <c r="GJ124" s="317">
        <v>0.99999999999909051</v>
      </c>
      <c r="GK124" s="350">
        <v>-9.0949470177292824E-13</v>
      </c>
      <c r="GL124" s="333">
        <v>1</v>
      </c>
      <c r="GM124" s="317">
        <v>0.99999999999909051</v>
      </c>
      <c r="GN124" s="350">
        <v>-9.0949470177292824E-13</v>
      </c>
      <c r="GO124" s="333">
        <v>1</v>
      </c>
      <c r="GP124" s="317">
        <v>0.99999999999909051</v>
      </c>
      <c r="GQ124" s="350">
        <v>-9.0949470177292824E-13</v>
      </c>
    </row>
    <row r="125" spans="1:199" s="19" customFormat="1" ht="10.199999999999999" x14ac:dyDescent="0.2">
      <c r="A125" s="78"/>
      <c r="B125" s="78"/>
      <c r="C125" s="78"/>
      <c r="D125" s="78"/>
      <c r="E125" s="78"/>
      <c r="F125" s="104"/>
      <c r="G125" s="78" t="s">
        <v>425</v>
      </c>
      <c r="H125" s="78"/>
      <c r="I125" s="78"/>
      <c r="J125" s="78" t="s">
        <v>273</v>
      </c>
      <c r="K125" s="78"/>
      <c r="L125" s="78"/>
      <c r="M125" s="78"/>
      <c r="N125" s="78"/>
      <c r="O125" s="78"/>
      <c r="P125" s="78"/>
      <c r="Q125" s="78"/>
      <c r="R125" s="318">
        <v>158.00840780645166</v>
      </c>
      <c r="S125" s="319">
        <v>0</v>
      </c>
      <c r="T125" s="363">
        <v>-1</v>
      </c>
      <c r="U125" s="364"/>
      <c r="V125" s="319"/>
      <c r="W125" s="319">
        <v>143.34741592774191</v>
      </c>
      <c r="X125" s="319">
        <v>100</v>
      </c>
      <c r="Y125" s="351">
        <v>-0.30239412163238666</v>
      </c>
      <c r="Z125" s="334">
        <v>146.26827309247298</v>
      </c>
      <c r="AA125" s="319">
        <v>100</v>
      </c>
      <c r="AB125" s="351">
        <v>-0.31632473751311391</v>
      </c>
      <c r="AC125" s="319">
        <v>149.18913025720411</v>
      </c>
      <c r="AD125" s="319">
        <v>100</v>
      </c>
      <c r="AE125" s="351">
        <v>-0.32970988015280589</v>
      </c>
      <c r="AF125" s="319">
        <v>152.10998742193527</v>
      </c>
      <c r="AG125" s="319">
        <v>100</v>
      </c>
      <c r="AH125" s="351">
        <v>-0.34258097252607272</v>
      </c>
      <c r="AI125" s="319">
        <v>154.94670188387076</v>
      </c>
      <c r="AJ125" s="319">
        <v>100</v>
      </c>
      <c r="AK125" s="351">
        <v>-0.3546167889720695</v>
      </c>
      <c r="AL125" s="319">
        <v>156.14773747096751</v>
      </c>
      <c r="AM125" s="319">
        <v>100</v>
      </c>
      <c r="AN125" s="351">
        <v>-0.35958085836118531</v>
      </c>
      <c r="AO125" s="319">
        <v>157.3487730580643</v>
      </c>
      <c r="AP125" s="319">
        <v>100</v>
      </c>
      <c r="AQ125" s="351">
        <v>-0.36446914674639153</v>
      </c>
      <c r="AR125" s="319">
        <v>158.54980864516108</v>
      </c>
      <c r="AS125" s="319">
        <v>100</v>
      </c>
      <c r="AT125" s="351">
        <v>-0.36928337628080771</v>
      </c>
      <c r="AU125" s="319">
        <v>159.75084423225792</v>
      </c>
      <c r="AV125" s="319">
        <v>100</v>
      </c>
      <c r="AW125" s="351">
        <v>-0.37402521732772565</v>
      </c>
      <c r="AX125" s="319">
        <v>159.81808021075267</v>
      </c>
      <c r="AY125" s="319">
        <v>100</v>
      </c>
      <c r="AZ125" s="351">
        <v>-0.37428856692478318</v>
      </c>
      <c r="BA125" s="319">
        <v>159.76893743483888</v>
      </c>
      <c r="BB125" s="319">
        <v>100</v>
      </c>
      <c r="BC125" s="351">
        <v>-0.37409610650515468</v>
      </c>
      <c r="BD125" s="319">
        <v>159.71979465892505</v>
      </c>
      <c r="BE125" s="319">
        <v>100</v>
      </c>
      <c r="BF125" s="351">
        <v>-0.37390352765262552</v>
      </c>
      <c r="BG125" s="319">
        <v>159.67065188301115</v>
      </c>
      <c r="BH125" s="319">
        <v>100</v>
      </c>
      <c r="BI125" s="351">
        <v>-0.37371083025784319</v>
      </c>
      <c r="BJ125" s="319">
        <v>159.07074787268851</v>
      </c>
      <c r="BK125" s="319">
        <v>100</v>
      </c>
      <c r="BL125" s="351">
        <v>-0.3713489039478553</v>
      </c>
      <c r="BM125" s="319">
        <v>158.05222281118296</v>
      </c>
      <c r="BN125" s="319">
        <v>100</v>
      </c>
      <c r="BO125" s="351">
        <v>-0.36729773095652712</v>
      </c>
      <c r="BP125" s="319">
        <v>157.0336977496774</v>
      </c>
      <c r="BQ125" s="319">
        <v>100</v>
      </c>
      <c r="BR125" s="351">
        <v>-0.36319400591708073</v>
      </c>
      <c r="BS125" s="319">
        <v>156.01517268817202</v>
      </c>
      <c r="BT125" s="319">
        <v>100</v>
      </c>
      <c r="BU125" s="351">
        <v>-0.35903669959158208</v>
      </c>
      <c r="BV125" s="319">
        <v>155.16493303225798</v>
      </c>
      <c r="BW125" s="319">
        <v>98.665000000000006</v>
      </c>
      <c r="BX125" s="351">
        <v>-0.36412823392584415</v>
      </c>
      <c r="BY125" s="319">
        <v>153.79386425806453</v>
      </c>
      <c r="BZ125" s="319">
        <v>96.881</v>
      </c>
      <c r="CA125" s="351">
        <v>-0.37005939432385498</v>
      </c>
      <c r="CB125" s="319">
        <v>152.42279548387108</v>
      </c>
      <c r="CC125" s="319">
        <v>95.194000000000003</v>
      </c>
      <c r="CD125" s="351">
        <v>-0.37546087054889937</v>
      </c>
      <c r="CE125" s="319">
        <v>151.05172670967752</v>
      </c>
      <c r="CF125" s="319">
        <v>95.194000000000003</v>
      </c>
      <c r="CG125" s="351">
        <v>-0.36979204360262935</v>
      </c>
      <c r="CH125" s="319">
        <v>149.68065793548402</v>
      </c>
      <c r="CI125" s="319">
        <v>95.194000000000003</v>
      </c>
      <c r="CJ125" s="351">
        <v>-0.36401936420515391</v>
      </c>
      <c r="CK125" s="319">
        <v>149.6371798933335</v>
      </c>
      <c r="CL125" s="319">
        <v>95.194000000000003</v>
      </c>
      <c r="CM125" s="351">
        <v>-0.36383457595326546</v>
      </c>
      <c r="CN125" s="319">
        <v>150.38573208000017</v>
      </c>
      <c r="CO125" s="319">
        <v>95.194000000000003</v>
      </c>
      <c r="CP125" s="351">
        <v>-0.36700111983123512</v>
      </c>
      <c r="CQ125" s="319">
        <v>151.13428426666684</v>
      </c>
      <c r="CR125" s="319">
        <v>95.194000000000003</v>
      </c>
      <c r="CS125" s="351">
        <v>-0.37013629659279534</v>
      </c>
      <c r="CT125" s="319">
        <v>151.88283645333348</v>
      </c>
      <c r="CU125" s="319">
        <v>95.194000000000003</v>
      </c>
      <c r="CV125" s="351">
        <v>-0.37324057001497546</v>
      </c>
      <c r="CW125" s="319">
        <v>152.42385958709684</v>
      </c>
      <c r="CX125" s="319">
        <v>95.194000000000003</v>
      </c>
      <c r="CY125" s="351">
        <v>-0.37546523058875181</v>
      </c>
      <c r="CZ125" s="319">
        <v>152.42385958709667</v>
      </c>
      <c r="DA125" s="319">
        <v>95.194000000000003</v>
      </c>
      <c r="DB125" s="351">
        <v>-0.37546523058875109</v>
      </c>
      <c r="DC125" s="319">
        <v>152.42385958709656</v>
      </c>
      <c r="DD125" s="319">
        <v>95.194000000000003</v>
      </c>
      <c r="DE125" s="351">
        <v>-0.37546523058875064</v>
      </c>
      <c r="DF125" s="319">
        <v>152.42385958709656</v>
      </c>
      <c r="DG125" s="319">
        <v>95.194000000000003</v>
      </c>
      <c r="DH125" s="351">
        <v>-0.37546523058875064</v>
      </c>
      <c r="DI125" s="319">
        <v>152.55836567741915</v>
      </c>
      <c r="DJ125" s="319">
        <v>95.194000000000003</v>
      </c>
      <c r="DK125" s="351">
        <v>-0.37601586397900105</v>
      </c>
      <c r="DL125" s="319">
        <v>153.98672563096753</v>
      </c>
      <c r="DM125" s="319">
        <v>95.194000000000003</v>
      </c>
      <c r="DN125" s="351">
        <v>-0.38180385607955292</v>
      </c>
      <c r="DO125" s="319">
        <v>155.49622180473099</v>
      </c>
      <c r="DP125" s="319">
        <v>95.194000000000003</v>
      </c>
      <c r="DQ125" s="351">
        <v>-0.38780506114455499</v>
      </c>
      <c r="DR125" s="319">
        <v>157.00571797849443</v>
      </c>
      <c r="DS125" s="319">
        <v>95.194000000000003</v>
      </c>
      <c r="DT125" s="351">
        <v>-0.39369087173602796</v>
      </c>
      <c r="DU125" s="319">
        <v>158.5152141522579</v>
      </c>
      <c r="DV125" s="319">
        <v>95.194000000000003</v>
      </c>
      <c r="DW125" s="351">
        <v>-0.39946458446213406</v>
      </c>
      <c r="DX125" s="319">
        <v>158.47709735913963</v>
      </c>
      <c r="DY125" s="319">
        <v>95.194000000000003</v>
      </c>
      <c r="DZ125" s="351">
        <v>-0.39932014413242273</v>
      </c>
      <c r="EA125" s="319">
        <v>157.70634467096761</v>
      </c>
      <c r="EB125" s="319">
        <v>95.194000000000003</v>
      </c>
      <c r="EC125" s="351">
        <v>-0.39638446253631032</v>
      </c>
      <c r="ED125" s="319">
        <v>156.93559198279559</v>
      </c>
      <c r="EE125" s="319">
        <v>95.194000000000003</v>
      </c>
      <c r="EF125" s="351">
        <v>-0.39341994510438488</v>
      </c>
      <c r="EG125" s="319">
        <v>156.16483929462356</v>
      </c>
      <c r="EH125" s="319">
        <v>95.194000000000003</v>
      </c>
      <c r="EI125" s="351">
        <v>-0.39042616487822085</v>
      </c>
      <c r="EJ125" s="319">
        <v>157.17040435096766</v>
      </c>
      <c r="EK125" s="319">
        <v>95.194000000000003</v>
      </c>
      <c r="EL125" s="351">
        <v>-0.39432617487305005</v>
      </c>
      <c r="EM125" s="319">
        <v>156.27009710193551</v>
      </c>
      <c r="EN125" s="319">
        <v>95.194000000000003</v>
      </c>
      <c r="EO125" s="351">
        <v>-0.39083675146176788</v>
      </c>
      <c r="EP125" s="319">
        <v>155.3697898529033</v>
      </c>
      <c r="EQ125" s="319">
        <v>95.194000000000003</v>
      </c>
      <c r="ER125" s="351">
        <v>-0.38730688835889437</v>
      </c>
      <c r="ES125" s="319">
        <v>154.46948260387103</v>
      </c>
      <c r="ET125" s="319">
        <v>95.194000000000003</v>
      </c>
      <c r="EU125" s="351">
        <v>-0.38373587847044149</v>
      </c>
      <c r="EV125" s="319">
        <v>153.56917535483876</v>
      </c>
      <c r="EW125" s="319">
        <v>95.194000000000003</v>
      </c>
      <c r="EX125" s="351">
        <v>-0.38012299812092099</v>
      </c>
      <c r="EY125" s="319">
        <v>153.16711878476195</v>
      </c>
      <c r="EZ125" s="319">
        <v>95.194000000000003</v>
      </c>
      <c r="FA125" s="351">
        <v>-0.37849584979285705</v>
      </c>
      <c r="FB125" s="319">
        <v>152.9427629180953</v>
      </c>
      <c r="FC125" s="319">
        <v>95.194000000000003</v>
      </c>
      <c r="FD125" s="351">
        <v>-0.3775841485812651</v>
      </c>
      <c r="FE125" s="319">
        <v>152.71840705142867</v>
      </c>
      <c r="FF125" s="319">
        <v>95.194000000000003</v>
      </c>
      <c r="FG125" s="351">
        <v>-0.37666976864194923</v>
      </c>
      <c r="FH125" s="319">
        <v>152.49405118476201</v>
      </c>
      <c r="FI125" s="319">
        <v>95.194000000000003</v>
      </c>
      <c r="FJ125" s="351">
        <v>-0.37575269815172779</v>
      </c>
      <c r="FK125" s="319">
        <v>153.47006612903232</v>
      </c>
      <c r="FL125" s="319">
        <v>95.194000000000003</v>
      </c>
      <c r="FM125" s="351">
        <v>-0.37972268859280883</v>
      </c>
      <c r="FN125" s="319">
        <v>154.7408017987097</v>
      </c>
      <c r="FO125" s="319">
        <v>95.194000000000003</v>
      </c>
      <c r="FP125" s="351">
        <v>-0.38481642273102284</v>
      </c>
      <c r="FQ125" s="319">
        <v>156.01153746838708</v>
      </c>
      <c r="FR125" s="319">
        <v>95.194000000000003</v>
      </c>
      <c r="FS125" s="351">
        <v>-0.38982717852332333</v>
      </c>
      <c r="FT125" s="319">
        <v>157.28227313806457</v>
      </c>
      <c r="FU125" s="319">
        <v>95.194000000000003</v>
      </c>
      <c r="FV125" s="351">
        <v>-0.39475696719847514</v>
      </c>
      <c r="FW125" s="319">
        <v>158.00840780645166</v>
      </c>
      <c r="FX125" s="319">
        <v>95.194000000000003</v>
      </c>
      <c r="FY125" s="351">
        <v>-0.39753838848496309</v>
      </c>
      <c r="FZ125" s="319">
        <v>948.05044683871006</v>
      </c>
      <c r="GA125" s="319">
        <v>571.16399999999999</v>
      </c>
      <c r="GB125" s="351">
        <v>-0.3975383884849632</v>
      </c>
      <c r="GC125" s="319">
        <v>948.05044683871006</v>
      </c>
      <c r="GD125" s="319">
        <v>571.16399999999999</v>
      </c>
      <c r="GE125" s="351">
        <v>-0.3975383884849632</v>
      </c>
      <c r="GF125" s="319">
        <v>948.05044683871006</v>
      </c>
      <c r="GG125" s="319">
        <v>571.16399999999999</v>
      </c>
      <c r="GH125" s="351">
        <v>-0.3975383884849632</v>
      </c>
      <c r="GI125" s="319">
        <v>948.05044683871006</v>
      </c>
      <c r="GJ125" s="319">
        <v>571.16399999999999</v>
      </c>
      <c r="GK125" s="351">
        <v>-0.3975383884849632</v>
      </c>
      <c r="GL125" s="319">
        <v>948.05044683871006</v>
      </c>
      <c r="GM125" s="319">
        <v>571.16399999999999</v>
      </c>
      <c r="GN125" s="351">
        <v>-0.3975383884849632</v>
      </c>
      <c r="GO125" s="319">
        <v>948.05044683871006</v>
      </c>
      <c r="GP125" s="319">
        <v>571.16399999999999</v>
      </c>
      <c r="GQ125" s="351">
        <v>-0.3975383884849632</v>
      </c>
    </row>
    <row r="126" spans="1:199" s="19" customFormat="1" ht="10.199999999999999" x14ac:dyDescent="0.2">
      <c r="A126" s="78"/>
      <c r="B126" s="78"/>
      <c r="C126" s="78"/>
      <c r="D126" s="78"/>
      <c r="E126" s="78"/>
      <c r="F126" s="104"/>
      <c r="G126" s="78" t="s">
        <v>426</v>
      </c>
      <c r="H126" s="78"/>
      <c r="I126" s="78"/>
      <c r="J126" s="78" t="s">
        <v>273</v>
      </c>
      <c r="K126" s="78"/>
      <c r="L126" s="78"/>
      <c r="M126" s="78"/>
      <c r="N126" s="78"/>
      <c r="O126" s="78"/>
      <c r="P126" s="78"/>
      <c r="Q126" s="78"/>
      <c r="R126" s="318">
        <v>101.74834772554826</v>
      </c>
      <c r="S126" s="319">
        <v>0</v>
      </c>
      <c r="T126" s="363">
        <v>-1</v>
      </c>
      <c r="U126" s="364"/>
      <c r="V126" s="319"/>
      <c r="W126" s="319">
        <v>92.358223247999888</v>
      </c>
      <c r="X126" s="319">
        <v>100</v>
      </c>
      <c r="Y126" s="351">
        <v>8.2740621065007361E-2</v>
      </c>
      <c r="Z126" s="334">
        <v>94.272557879999951</v>
      </c>
      <c r="AA126" s="319">
        <v>100</v>
      </c>
      <c r="AB126" s="351">
        <v>6.0754075722550573E-2</v>
      </c>
      <c r="AC126" s="319">
        <v>96.186892512</v>
      </c>
      <c r="AD126" s="319">
        <v>100</v>
      </c>
      <c r="AE126" s="351">
        <v>3.9642693390102894E-2</v>
      </c>
      <c r="AF126" s="319">
        <v>98.101227144000063</v>
      </c>
      <c r="AG126" s="319">
        <v>100</v>
      </c>
      <c r="AH126" s="351">
        <v>1.9355240615010667E-2</v>
      </c>
      <c r="AI126" s="319">
        <v>100.00641317612916</v>
      </c>
      <c r="AJ126" s="319">
        <v>100</v>
      </c>
      <c r="AK126" s="351">
        <v>-6.4127648672520189E-5</v>
      </c>
      <c r="AL126" s="319">
        <v>100.33401479903237</v>
      </c>
      <c r="AM126" s="319">
        <v>100</v>
      </c>
      <c r="AN126" s="351">
        <v>-3.3290285423283545E-3</v>
      </c>
      <c r="AO126" s="319">
        <v>100.66161642193559</v>
      </c>
      <c r="AP126" s="319">
        <v>100</v>
      </c>
      <c r="AQ126" s="351">
        <v>-6.5726783003597321E-3</v>
      </c>
      <c r="AR126" s="319">
        <v>100.98921804483881</v>
      </c>
      <c r="AS126" s="319">
        <v>100</v>
      </c>
      <c r="AT126" s="351">
        <v>-9.7952837341467348E-3</v>
      </c>
      <c r="AU126" s="319">
        <v>101.31681966774201</v>
      </c>
      <c r="AV126" s="319">
        <v>100</v>
      </c>
      <c r="AW126" s="351">
        <v>-1.2997048980222466E-2</v>
      </c>
      <c r="AX126" s="319">
        <v>101.35274143967749</v>
      </c>
      <c r="AY126" s="319">
        <v>100</v>
      </c>
      <c r="AZ126" s="351">
        <v>-1.3346865812037298E-2</v>
      </c>
      <c r="BA126" s="319">
        <v>101.16392400735489</v>
      </c>
      <c r="BB126" s="319">
        <v>100</v>
      </c>
      <c r="BC126" s="351">
        <v>-1.150532681265184E-2</v>
      </c>
      <c r="BD126" s="319">
        <v>100.9751065750323</v>
      </c>
      <c r="BE126" s="319">
        <v>100</v>
      </c>
      <c r="BF126" s="351">
        <v>-9.6569006768784139E-3</v>
      </c>
      <c r="BG126" s="319">
        <v>100.78628914270969</v>
      </c>
      <c r="BH126" s="319">
        <v>100</v>
      </c>
      <c r="BI126" s="351">
        <v>-7.8015486967313039E-3</v>
      </c>
      <c r="BJ126" s="319">
        <v>100.27040503664517</v>
      </c>
      <c r="BK126" s="319">
        <v>100</v>
      </c>
      <c r="BL126" s="351">
        <v>-2.696758196462349E-3</v>
      </c>
      <c r="BM126" s="319">
        <v>99.539035359483904</v>
      </c>
      <c r="BN126" s="319">
        <v>100</v>
      </c>
      <c r="BO126" s="351">
        <v>4.6309936483845578E-3</v>
      </c>
      <c r="BP126" s="319">
        <v>98.807665682322636</v>
      </c>
      <c r="BQ126" s="319">
        <v>100</v>
      </c>
      <c r="BR126" s="351">
        <v>1.2067224839729019E-2</v>
      </c>
      <c r="BS126" s="319">
        <v>98.076296005161367</v>
      </c>
      <c r="BT126" s="319">
        <v>100</v>
      </c>
      <c r="BU126" s="351">
        <v>1.9614362217934857E-2</v>
      </c>
      <c r="BV126" s="319">
        <v>97.363223527742051</v>
      </c>
      <c r="BW126" s="319">
        <v>100</v>
      </c>
      <c r="BX126" s="351">
        <v>2.7081852641276234E-2</v>
      </c>
      <c r="BY126" s="319">
        <v>95.777889983225833</v>
      </c>
      <c r="BZ126" s="319">
        <v>106.364</v>
      </c>
      <c r="CA126" s="351">
        <v>0.11052770131632865</v>
      </c>
      <c r="CB126" s="319">
        <v>94.19255643870963</v>
      </c>
      <c r="CC126" s="319">
        <v>98.139700000000005</v>
      </c>
      <c r="CD126" s="351">
        <v>4.1905047601704604E-2</v>
      </c>
      <c r="CE126" s="319">
        <v>92.607222894193427</v>
      </c>
      <c r="CF126" s="319">
        <v>148.86869999999999</v>
      </c>
      <c r="CG126" s="351">
        <v>0.60752795891619615</v>
      </c>
      <c r="CH126" s="319">
        <v>91.021889349677224</v>
      </c>
      <c r="CI126" s="319">
        <v>148.86869999999999</v>
      </c>
      <c r="CJ126" s="351">
        <v>0.63552636693898623</v>
      </c>
      <c r="CK126" s="319">
        <v>90.984250395999851</v>
      </c>
      <c r="CL126" s="319">
        <v>148.86869999999999</v>
      </c>
      <c r="CM126" s="351">
        <v>0.636202962073808</v>
      </c>
      <c r="CN126" s="319">
        <v>91.714088777999933</v>
      </c>
      <c r="CO126" s="319">
        <v>148.86869999999999</v>
      </c>
      <c r="CP126" s="351">
        <v>0.62318245739045175</v>
      </c>
      <c r="CQ126" s="319">
        <v>92.443927160000044</v>
      </c>
      <c r="CR126" s="319">
        <v>148.86869999999999</v>
      </c>
      <c r="CS126" s="351">
        <v>0.61036754466673737</v>
      </c>
      <c r="CT126" s="319">
        <v>93.173765542000154</v>
      </c>
      <c r="CU126" s="319">
        <v>148.86869999999999</v>
      </c>
      <c r="CV126" s="351">
        <v>0.59775339264241822</v>
      </c>
      <c r="CW126" s="319">
        <v>93.66100503290339</v>
      </c>
      <c r="CX126" s="319">
        <v>148.86869999999999</v>
      </c>
      <c r="CY126" s="351">
        <v>0.58944162458754279</v>
      </c>
      <c r="CZ126" s="319">
        <v>93.66100503290339</v>
      </c>
      <c r="DA126" s="319">
        <v>148.86869999999999</v>
      </c>
      <c r="DB126" s="351">
        <v>0.58944162458754279</v>
      </c>
      <c r="DC126" s="319">
        <v>93.66100503290339</v>
      </c>
      <c r="DD126" s="319">
        <v>148.86869999999999</v>
      </c>
      <c r="DE126" s="351">
        <v>0.58944162458754279</v>
      </c>
      <c r="DF126" s="319">
        <v>93.661005032903361</v>
      </c>
      <c r="DG126" s="319">
        <v>148.86869999999999</v>
      </c>
      <c r="DH126" s="351">
        <v>0.58944162458754334</v>
      </c>
      <c r="DI126" s="319">
        <v>93.792148470967859</v>
      </c>
      <c r="DJ126" s="319">
        <v>148.86869999999999</v>
      </c>
      <c r="DK126" s="351">
        <v>0.58721921212925798</v>
      </c>
      <c r="DL126" s="319">
        <v>94.921507376129085</v>
      </c>
      <c r="DM126" s="319">
        <v>148.86869999999999</v>
      </c>
      <c r="DN126" s="351">
        <v>0.56833476537728878</v>
      </c>
      <c r="DO126" s="319">
        <v>96.086092087741946</v>
      </c>
      <c r="DP126" s="319">
        <v>148.86869999999999</v>
      </c>
      <c r="DQ126" s="351">
        <v>0.54932620075816063</v>
      </c>
      <c r="DR126" s="319">
        <v>97.250676799354792</v>
      </c>
      <c r="DS126" s="319">
        <v>148.86869999999999</v>
      </c>
      <c r="DT126" s="351">
        <v>0.53077289433308761</v>
      </c>
      <c r="DU126" s="319">
        <v>98.415261510967653</v>
      </c>
      <c r="DV126" s="319">
        <v>148.86869999999999</v>
      </c>
      <c r="DW126" s="351">
        <v>0.51265868437904494</v>
      </c>
      <c r="DX126" s="319">
        <v>98.34709677419346</v>
      </c>
      <c r="DY126" s="319">
        <v>148.86869999999999</v>
      </c>
      <c r="DZ126" s="351">
        <v>0.51370711371180544</v>
      </c>
      <c r="EA126" s="319">
        <v>97.736516129032225</v>
      </c>
      <c r="EB126" s="319">
        <v>148.86869999999999</v>
      </c>
      <c r="EC126" s="351">
        <v>0.52316356154400678</v>
      </c>
      <c r="ED126" s="319">
        <v>97.125935483870975</v>
      </c>
      <c r="EE126" s="319">
        <v>148.86869999999999</v>
      </c>
      <c r="EF126" s="351">
        <v>0.53273890499331744</v>
      </c>
      <c r="EG126" s="319">
        <v>96.51535483870974</v>
      </c>
      <c r="EH126" s="319">
        <v>148.86869999999999</v>
      </c>
      <c r="EI126" s="351">
        <v>0.54243540055134021</v>
      </c>
      <c r="EJ126" s="319">
        <v>97.062791659354929</v>
      </c>
      <c r="EK126" s="319">
        <v>148.86869999999999</v>
      </c>
      <c r="EL126" s="351">
        <v>0.53373602237260609</v>
      </c>
      <c r="EM126" s="319">
        <v>96.501272144516165</v>
      </c>
      <c r="EN126" s="319">
        <v>148.86869999999999</v>
      </c>
      <c r="EO126" s="351">
        <v>0.54266049236180647</v>
      </c>
      <c r="EP126" s="319">
        <v>95.939752629677415</v>
      </c>
      <c r="EQ126" s="319">
        <v>148.86869999999999</v>
      </c>
      <c r="ER126" s="351">
        <v>0.55168942924655673</v>
      </c>
      <c r="ES126" s="319">
        <v>95.378233114838679</v>
      </c>
      <c r="ET126" s="319">
        <v>148.86869999999999</v>
      </c>
      <c r="EU126" s="351">
        <v>0.560824678108232</v>
      </c>
      <c r="EV126" s="319">
        <v>94.816713599999957</v>
      </c>
      <c r="EW126" s="319">
        <v>148.86869999999999</v>
      </c>
      <c r="EX126" s="351">
        <v>0.57006812773565751</v>
      </c>
      <c r="EY126" s="319">
        <v>95.444295232285668</v>
      </c>
      <c r="EZ126" s="319">
        <v>148.86869999999999</v>
      </c>
      <c r="FA126" s="351">
        <v>0.55974434760813863</v>
      </c>
      <c r="FB126" s="319">
        <v>96.311157163285657</v>
      </c>
      <c r="FC126" s="319">
        <v>148.86869999999999</v>
      </c>
      <c r="FD126" s="351">
        <v>0.54570565222893574</v>
      </c>
      <c r="FE126" s="319">
        <v>97.178019094285645</v>
      </c>
      <c r="FF126" s="319">
        <v>148.86869999999999</v>
      </c>
      <c r="FG126" s="351">
        <v>0.53191741699902495</v>
      </c>
      <c r="FH126" s="319">
        <v>98.044881025285662</v>
      </c>
      <c r="FI126" s="319">
        <v>148.86869999999999</v>
      </c>
      <c r="FJ126" s="351">
        <v>0.51837299860261876</v>
      </c>
      <c r="FK126" s="319">
        <v>98.833142009419319</v>
      </c>
      <c r="FL126" s="319">
        <v>148.86869999999999</v>
      </c>
      <c r="FM126" s="351">
        <v>0.50626294958640516</v>
      </c>
      <c r="FN126" s="319">
        <v>99.649399609935443</v>
      </c>
      <c r="FO126" s="319">
        <v>148.86869999999999</v>
      </c>
      <c r="FP126" s="351">
        <v>0.49392470584596665</v>
      </c>
      <c r="FQ126" s="319">
        <v>100.46565721045151</v>
      </c>
      <c r="FR126" s="319">
        <v>148.86869999999999</v>
      </c>
      <c r="FS126" s="351">
        <v>0.48178695221348811</v>
      </c>
      <c r="FT126" s="319">
        <v>101.28191481096761</v>
      </c>
      <c r="FU126" s="319">
        <v>148.86869999999999</v>
      </c>
      <c r="FV126" s="351">
        <v>0.46984484128137072</v>
      </c>
      <c r="FW126" s="319">
        <v>101.74834772554826</v>
      </c>
      <c r="FX126" s="319">
        <v>148.86869999999999</v>
      </c>
      <c r="FY126" s="351">
        <v>0.46310680544466631</v>
      </c>
      <c r="FZ126" s="319">
        <v>610.49008635328948</v>
      </c>
      <c r="GA126" s="319">
        <v>893.21219999999994</v>
      </c>
      <c r="GB126" s="351">
        <v>0.46310680544466643</v>
      </c>
      <c r="GC126" s="319">
        <v>610.49008635328948</v>
      </c>
      <c r="GD126" s="319">
        <v>893.21219999999994</v>
      </c>
      <c r="GE126" s="351">
        <v>0.46310680544466643</v>
      </c>
      <c r="GF126" s="319">
        <v>610.49008635328948</v>
      </c>
      <c r="GG126" s="319">
        <v>893.21219999999994</v>
      </c>
      <c r="GH126" s="351">
        <v>0.46310680544466643</v>
      </c>
      <c r="GI126" s="319">
        <v>610.49008635328948</v>
      </c>
      <c r="GJ126" s="319">
        <v>893.21219999999994</v>
      </c>
      <c r="GK126" s="351">
        <v>0.46310680544466643</v>
      </c>
      <c r="GL126" s="319">
        <v>610.49008635328948</v>
      </c>
      <c r="GM126" s="319">
        <v>893.21219999999994</v>
      </c>
      <c r="GN126" s="351">
        <v>0.46310680544466643</v>
      </c>
      <c r="GO126" s="319">
        <v>610.49008635328948</v>
      </c>
      <c r="GP126" s="319">
        <v>893.21219999999994</v>
      </c>
      <c r="GQ126" s="351">
        <v>0.46310680544466643</v>
      </c>
    </row>
    <row r="127" spans="1:199" s="19" customFormat="1" ht="10.199999999999999" x14ac:dyDescent="0.2">
      <c r="A127" s="78"/>
      <c r="B127" s="78"/>
      <c r="C127" s="78"/>
      <c r="D127" s="78"/>
      <c r="E127" s="78"/>
      <c r="F127" s="104"/>
      <c r="G127" s="78" t="s">
        <v>427</v>
      </c>
      <c r="H127" s="78"/>
      <c r="I127" s="78"/>
      <c r="J127" s="78" t="s">
        <v>273</v>
      </c>
      <c r="K127" s="78"/>
      <c r="L127" s="78"/>
      <c r="M127" s="78"/>
      <c r="N127" s="78"/>
      <c r="O127" s="78"/>
      <c r="P127" s="78"/>
      <c r="Q127" s="78"/>
      <c r="R127" s="318">
        <v>126.74428027419337</v>
      </c>
      <c r="S127" s="319">
        <v>0</v>
      </c>
      <c r="T127" s="363">
        <v>-1</v>
      </c>
      <c r="U127" s="364"/>
      <c r="V127" s="319"/>
      <c r="W127" s="319">
        <v>114.5438143974192</v>
      </c>
      <c r="X127" s="319">
        <v>100</v>
      </c>
      <c r="Y127" s="351">
        <v>-0.12697162630675313</v>
      </c>
      <c r="Z127" s="334">
        <v>115.69141632473107</v>
      </c>
      <c r="AA127" s="319">
        <v>100</v>
      </c>
      <c r="AB127" s="351">
        <v>-0.13563163822532226</v>
      </c>
      <c r="AC127" s="319">
        <v>116.83901825204295</v>
      </c>
      <c r="AD127" s="319">
        <v>100</v>
      </c>
      <c r="AE127" s="351">
        <v>-0.1441215315222705</v>
      </c>
      <c r="AF127" s="319">
        <v>117.98662017935483</v>
      </c>
      <c r="AG127" s="319">
        <v>100</v>
      </c>
      <c r="AH127" s="351">
        <v>-0.15244627019583115</v>
      </c>
      <c r="AI127" s="319">
        <v>118.9506354806452</v>
      </c>
      <c r="AJ127" s="319">
        <v>100</v>
      </c>
      <c r="AK127" s="351">
        <v>-0.15931512601064426</v>
      </c>
      <c r="AL127" s="319">
        <v>119.14866919516136</v>
      </c>
      <c r="AM127" s="319">
        <v>100</v>
      </c>
      <c r="AN127" s="351">
        <v>-0.16071240513644772</v>
      </c>
      <c r="AO127" s="319">
        <v>119.34670290967748</v>
      </c>
      <c r="AP127" s="319">
        <v>100</v>
      </c>
      <c r="AQ127" s="351">
        <v>-0.16210504721122637</v>
      </c>
      <c r="AR127" s="319">
        <v>119.54473662419359</v>
      </c>
      <c r="AS127" s="319">
        <v>100</v>
      </c>
      <c r="AT127" s="351">
        <v>-0.16349307527972007</v>
      </c>
      <c r="AU127" s="319">
        <v>119.74277033870972</v>
      </c>
      <c r="AV127" s="319">
        <v>100</v>
      </c>
      <c r="AW127" s="351">
        <v>-0.16487651223422042</v>
      </c>
      <c r="AX127" s="319">
        <v>119.59662072956992</v>
      </c>
      <c r="AY127" s="319">
        <v>100</v>
      </c>
      <c r="AZ127" s="351">
        <v>-0.16385597360548759</v>
      </c>
      <c r="BA127" s="319">
        <v>119.50620144580645</v>
      </c>
      <c r="BB127" s="319">
        <v>100</v>
      </c>
      <c r="BC127" s="351">
        <v>-0.16322334079585071</v>
      </c>
      <c r="BD127" s="319">
        <v>119.41578216204303</v>
      </c>
      <c r="BE127" s="319">
        <v>100</v>
      </c>
      <c r="BF127" s="351">
        <v>-0.16258974995194936</v>
      </c>
      <c r="BG127" s="319">
        <v>119.32536287827962</v>
      </c>
      <c r="BH127" s="319">
        <v>100</v>
      </c>
      <c r="BI127" s="351">
        <v>-0.16195519889592014</v>
      </c>
      <c r="BJ127" s="319">
        <v>118.67572329591403</v>
      </c>
      <c r="BK127" s="319">
        <v>100</v>
      </c>
      <c r="BL127" s="351">
        <v>-0.15736768040879534</v>
      </c>
      <c r="BM127" s="319">
        <v>117.61366696860217</v>
      </c>
      <c r="BN127" s="319">
        <v>100</v>
      </c>
      <c r="BO127" s="351">
        <v>-0.14975867535279103</v>
      </c>
      <c r="BP127" s="319">
        <v>116.5516106412903</v>
      </c>
      <c r="BQ127" s="319">
        <v>100</v>
      </c>
      <c r="BR127" s="351">
        <v>-0.14201099882035109</v>
      </c>
      <c r="BS127" s="319">
        <v>115.48955431397843</v>
      </c>
      <c r="BT127" s="319">
        <v>100</v>
      </c>
      <c r="BU127" s="351">
        <v>-0.13412082509096351</v>
      </c>
      <c r="BV127" s="319">
        <v>114.79467123870958</v>
      </c>
      <c r="BW127" s="319">
        <v>94.203249999999997</v>
      </c>
      <c r="BX127" s="351">
        <v>-0.17937610706590021</v>
      </c>
      <c r="BY127" s="319">
        <v>114.19387149032249</v>
      </c>
      <c r="BZ127" s="319">
        <v>77.498649999999998</v>
      </c>
      <c r="CA127" s="351">
        <v>-0.32134142587005887</v>
      </c>
      <c r="CB127" s="319">
        <v>113.59307174193543</v>
      </c>
      <c r="CC127" s="319">
        <v>64.898650000000004</v>
      </c>
      <c r="CD127" s="351">
        <v>-0.4286742227779618</v>
      </c>
      <c r="CE127" s="319">
        <v>112.99227199354837</v>
      </c>
      <c r="CF127" s="319">
        <v>4.1973500000000001</v>
      </c>
      <c r="CG127" s="351">
        <v>-0.96285276925629337</v>
      </c>
      <c r="CH127" s="319">
        <v>112.39147224516134</v>
      </c>
      <c r="CI127" s="319">
        <v>-1.6601499999999998</v>
      </c>
      <c r="CJ127" s="351">
        <v>-1.0147711384755125</v>
      </c>
      <c r="CK127" s="319">
        <v>112.45253240666673</v>
      </c>
      <c r="CL127" s="319">
        <v>-1.6601499999999998</v>
      </c>
      <c r="CM127" s="351">
        <v>-1.014763117952705</v>
      </c>
      <c r="CN127" s="319">
        <v>113.10751557000009</v>
      </c>
      <c r="CO127" s="319">
        <v>-1.6601499999999998</v>
      </c>
      <c r="CP127" s="351">
        <v>-1.0146776276680975</v>
      </c>
      <c r="CQ127" s="319">
        <v>113.7624987333334</v>
      </c>
      <c r="CR127" s="319">
        <v>-1.6601499999999998</v>
      </c>
      <c r="CS127" s="351">
        <v>-1.0145931217974695</v>
      </c>
      <c r="CT127" s="319">
        <v>114.41748189666673</v>
      </c>
      <c r="CU127" s="319">
        <v>-1.6601499999999998</v>
      </c>
      <c r="CV127" s="351">
        <v>-1.01450958343498</v>
      </c>
      <c r="CW127" s="319">
        <v>114.87732875161294</v>
      </c>
      <c r="CX127" s="319">
        <v>-1.6601499999999998</v>
      </c>
      <c r="CY127" s="351">
        <v>-1.0144515024682508</v>
      </c>
      <c r="CZ127" s="319">
        <v>114.87732875161291</v>
      </c>
      <c r="DA127" s="319">
        <v>-1.6601499999999998</v>
      </c>
      <c r="DB127" s="351">
        <v>-1.0144515024682508</v>
      </c>
      <c r="DC127" s="319">
        <v>114.87732875161284</v>
      </c>
      <c r="DD127" s="319">
        <v>-1.6601499999999998</v>
      </c>
      <c r="DE127" s="351">
        <v>-1.014451502468251</v>
      </c>
      <c r="DF127" s="319">
        <v>114.87732875161278</v>
      </c>
      <c r="DG127" s="319">
        <v>-1.6601499999999998</v>
      </c>
      <c r="DH127" s="351">
        <v>-1.014451502468251</v>
      </c>
      <c r="DI127" s="319">
        <v>114.99502158064499</v>
      </c>
      <c r="DJ127" s="319">
        <v>-1.6601499999999998</v>
      </c>
      <c r="DK127" s="351">
        <v>-1.0144367119304878</v>
      </c>
      <c r="DL127" s="319">
        <v>116.20419137870951</v>
      </c>
      <c r="DM127" s="319">
        <v>-1.6601499999999998</v>
      </c>
      <c r="DN127" s="351">
        <v>-1.0142864898443256</v>
      </c>
      <c r="DO127" s="319">
        <v>117.47758117591385</v>
      </c>
      <c r="DP127" s="319">
        <v>-1.6601499999999998</v>
      </c>
      <c r="DQ127" s="351">
        <v>-1.01413163246453</v>
      </c>
      <c r="DR127" s="319">
        <v>118.75097097311823</v>
      </c>
      <c r="DS127" s="319">
        <v>-1.6601499999999998</v>
      </c>
      <c r="DT127" s="351">
        <v>-1.0139800962164411</v>
      </c>
      <c r="DU127" s="319">
        <v>120.02436077032262</v>
      </c>
      <c r="DV127" s="319">
        <v>-1.6601499999999998</v>
      </c>
      <c r="DW127" s="351">
        <v>-1.0138317753941373</v>
      </c>
      <c r="DX127" s="319">
        <v>120.00455696344095</v>
      </c>
      <c r="DY127" s="319">
        <v>-1.6601499999999998</v>
      </c>
      <c r="DZ127" s="351">
        <v>-1.0138340579891958</v>
      </c>
      <c r="EA127" s="319">
        <v>119.37756771612915</v>
      </c>
      <c r="EB127" s="319">
        <v>-1.6601499999999998</v>
      </c>
      <c r="EC127" s="351">
        <v>-1.0139067165780067</v>
      </c>
      <c r="ED127" s="319">
        <v>118.75057846881724</v>
      </c>
      <c r="EE127" s="319">
        <v>-1.6601499999999998</v>
      </c>
      <c r="EF127" s="351">
        <v>-1.0139801424246193</v>
      </c>
      <c r="EG127" s="319">
        <v>118.12358922150531</v>
      </c>
      <c r="EH127" s="319">
        <v>-1.6601499999999998</v>
      </c>
      <c r="EI127" s="351">
        <v>-1.0140543477466375</v>
      </c>
      <c r="EJ127" s="319">
        <v>119.282940020645</v>
      </c>
      <c r="EK127" s="319">
        <v>-1.6601499999999998</v>
      </c>
      <c r="EL127" s="351">
        <v>-1.0139177488391271</v>
      </c>
      <c r="EM127" s="319">
        <v>120.08980760258044</v>
      </c>
      <c r="EN127" s="319">
        <v>-1.6601499999999998</v>
      </c>
      <c r="EO127" s="351">
        <v>-1.0138242373199067</v>
      </c>
      <c r="EP127" s="319">
        <v>120.89667518451596</v>
      </c>
      <c r="EQ127" s="319">
        <v>-1.6601499999999998</v>
      </c>
      <c r="ER127" s="351">
        <v>-1.0137319739973514</v>
      </c>
      <c r="ES127" s="319">
        <v>121.70354276645152</v>
      </c>
      <c r="ET127" s="319">
        <v>-1.6601499999999998</v>
      </c>
      <c r="EU127" s="351">
        <v>-1.0136409340456574</v>
      </c>
      <c r="EV127" s="319">
        <v>122.51041034838708</v>
      </c>
      <c r="EW127" s="319">
        <v>-1.6601499999999998</v>
      </c>
      <c r="EX127" s="351">
        <v>-1.0135510932930432</v>
      </c>
      <c r="EY127" s="319">
        <v>122.55137337666667</v>
      </c>
      <c r="EZ127" s="319">
        <v>-1.6601499999999998</v>
      </c>
      <c r="FA127" s="351">
        <v>-1.0135465638144867</v>
      </c>
      <c r="FB127" s="319">
        <v>122.53960897833335</v>
      </c>
      <c r="FC127" s="319">
        <v>-1.6601499999999998</v>
      </c>
      <c r="FD127" s="351">
        <v>-1.0135478643504856</v>
      </c>
      <c r="FE127" s="319">
        <v>122.52784457999999</v>
      </c>
      <c r="FF127" s="319">
        <v>-1.6601499999999998</v>
      </c>
      <c r="FG127" s="351">
        <v>-1.0135491651362238</v>
      </c>
      <c r="FH127" s="319">
        <v>122.51608018166664</v>
      </c>
      <c r="FI127" s="319">
        <v>-1.6601499999999998</v>
      </c>
      <c r="FJ127" s="351">
        <v>-1.0135504661717738</v>
      </c>
      <c r="FK127" s="319">
        <v>123.28129582258057</v>
      </c>
      <c r="FL127" s="319">
        <v>-1.6601499999999998</v>
      </c>
      <c r="FM127" s="351">
        <v>-1.0134663574788279</v>
      </c>
      <c r="FN127" s="319">
        <v>124.25093146903217</v>
      </c>
      <c r="FO127" s="319">
        <v>-1.6601499999999998</v>
      </c>
      <c r="FP127" s="351">
        <v>-1.0133612680434012</v>
      </c>
      <c r="FQ127" s="319">
        <v>125.22056711548373</v>
      </c>
      <c r="FR127" s="319">
        <v>-1.6601499999999998</v>
      </c>
      <c r="FS127" s="351">
        <v>-1.0132578061115867</v>
      </c>
      <c r="FT127" s="319">
        <v>126.19020276193534</v>
      </c>
      <c r="FU127" s="319">
        <v>-1.6601499999999998</v>
      </c>
      <c r="FV127" s="351">
        <v>-1.013155934166553</v>
      </c>
      <c r="FW127" s="319">
        <v>126.74428027419337</v>
      </c>
      <c r="FX127" s="319">
        <v>-1.6601499999999998</v>
      </c>
      <c r="FY127" s="351">
        <v>-1.0130984214546683</v>
      </c>
      <c r="FZ127" s="319">
        <v>760.4656816451602</v>
      </c>
      <c r="GA127" s="319">
        <v>-9.9608999999999988</v>
      </c>
      <c r="GB127" s="351">
        <v>-1.0130984214546686</v>
      </c>
      <c r="GC127" s="319">
        <v>760.4656816451602</v>
      </c>
      <c r="GD127" s="319">
        <v>-9.9608999999999988</v>
      </c>
      <c r="GE127" s="351">
        <v>-1.0130984214546686</v>
      </c>
      <c r="GF127" s="319">
        <v>760.4656816451602</v>
      </c>
      <c r="GG127" s="319">
        <v>-9.9608999999999988</v>
      </c>
      <c r="GH127" s="351">
        <v>-1.0130984214546686</v>
      </c>
      <c r="GI127" s="319">
        <v>760.4656816451602</v>
      </c>
      <c r="GJ127" s="319">
        <v>-9.9608999999999988</v>
      </c>
      <c r="GK127" s="351">
        <v>-1.0130984214546686</v>
      </c>
      <c r="GL127" s="319">
        <v>760.4656816451602</v>
      </c>
      <c r="GM127" s="319">
        <v>-9.9608999999999988</v>
      </c>
      <c r="GN127" s="351">
        <v>-1.0130984214546686</v>
      </c>
      <c r="GO127" s="319">
        <v>760.4656816451602</v>
      </c>
      <c r="GP127" s="319">
        <v>-9.9608999999999988</v>
      </c>
      <c r="GQ127" s="351">
        <v>-1.0130984214546686</v>
      </c>
    </row>
    <row r="128" spans="1:199" s="19" customFormat="1" ht="10.199999999999999" x14ac:dyDescent="0.2">
      <c r="A128" s="78"/>
      <c r="B128" s="78"/>
      <c r="C128" s="78"/>
      <c r="D128" s="78"/>
      <c r="E128" s="78"/>
      <c r="F128" s="104"/>
      <c r="G128" s="78" t="s">
        <v>428</v>
      </c>
      <c r="H128" s="78"/>
      <c r="I128" s="78"/>
      <c r="J128" s="78" t="s">
        <v>273</v>
      </c>
      <c r="K128" s="78"/>
      <c r="L128" s="78"/>
      <c r="M128" s="78"/>
      <c r="N128" s="78"/>
      <c r="O128" s="78"/>
      <c r="P128" s="78"/>
      <c r="Q128" s="78"/>
      <c r="R128" s="318">
        <v>296.72845146748386</v>
      </c>
      <c r="S128" s="319">
        <v>0</v>
      </c>
      <c r="T128" s="363">
        <v>-1</v>
      </c>
      <c r="U128" s="364"/>
      <c r="V128" s="319"/>
      <c r="W128" s="319">
        <v>268.34817006761284</v>
      </c>
      <c r="X128" s="319">
        <v>100</v>
      </c>
      <c r="Y128" s="351">
        <v>-0.62734979718772044</v>
      </c>
      <c r="Z128" s="334">
        <v>271.51360727870946</v>
      </c>
      <c r="AA128" s="319">
        <v>100</v>
      </c>
      <c r="AB128" s="351">
        <v>-0.63169433384106699</v>
      </c>
      <c r="AC128" s="319">
        <v>274.67904448980613</v>
      </c>
      <c r="AD128" s="319">
        <v>100</v>
      </c>
      <c r="AE128" s="351">
        <v>-0.63593873647790711</v>
      </c>
      <c r="AF128" s="319">
        <v>277.84448170090292</v>
      </c>
      <c r="AG128" s="319">
        <v>100</v>
      </c>
      <c r="AH128" s="351">
        <v>-0.64008642753017098</v>
      </c>
      <c r="AI128" s="319">
        <v>280.77379460967717</v>
      </c>
      <c r="AJ128" s="319">
        <v>100</v>
      </c>
      <c r="AK128" s="351">
        <v>-0.643841405715883</v>
      </c>
      <c r="AL128" s="319">
        <v>280.83949764741902</v>
      </c>
      <c r="AM128" s="319">
        <v>100</v>
      </c>
      <c r="AN128" s="351">
        <v>-0.6439247298271934</v>
      </c>
      <c r="AO128" s="319">
        <v>280.90520068516099</v>
      </c>
      <c r="AP128" s="319">
        <v>100</v>
      </c>
      <c r="AQ128" s="351">
        <v>-0.64400801495989335</v>
      </c>
      <c r="AR128" s="319">
        <v>280.97090372290302</v>
      </c>
      <c r="AS128" s="319">
        <v>100</v>
      </c>
      <c r="AT128" s="351">
        <v>-0.6440912611413272</v>
      </c>
      <c r="AU128" s="319">
        <v>281.03660676064504</v>
      </c>
      <c r="AV128" s="319">
        <v>100</v>
      </c>
      <c r="AW128" s="351">
        <v>-0.64417446839881398</v>
      </c>
      <c r="AX128" s="319">
        <v>280.35887769634394</v>
      </c>
      <c r="AY128" s="319">
        <v>100</v>
      </c>
      <c r="AZ128" s="351">
        <v>-0.64331430906814457</v>
      </c>
      <c r="BA128" s="319">
        <v>279.50283311135473</v>
      </c>
      <c r="BB128" s="319">
        <v>100</v>
      </c>
      <c r="BC128" s="351">
        <v>-0.64222187343568105</v>
      </c>
      <c r="BD128" s="319">
        <v>278.6467885263657</v>
      </c>
      <c r="BE128" s="319">
        <v>100</v>
      </c>
      <c r="BF128" s="351">
        <v>-0.64112272555210892</v>
      </c>
      <c r="BG128" s="319">
        <v>277.79074394137649</v>
      </c>
      <c r="BH128" s="319">
        <v>100</v>
      </c>
      <c r="BI128" s="351">
        <v>-0.64001680336367339</v>
      </c>
      <c r="BJ128" s="319">
        <v>276.40591473845194</v>
      </c>
      <c r="BK128" s="319">
        <v>100</v>
      </c>
      <c r="BL128" s="351">
        <v>-0.63821324122305911</v>
      </c>
      <c r="BM128" s="319">
        <v>274.7896826628392</v>
      </c>
      <c r="BN128" s="319">
        <v>100</v>
      </c>
      <c r="BO128" s="351">
        <v>-0.63608531793860046</v>
      </c>
      <c r="BP128" s="319">
        <v>273.17345058722623</v>
      </c>
      <c r="BQ128" s="319">
        <v>100</v>
      </c>
      <c r="BR128" s="351">
        <v>-0.63393221491680329</v>
      </c>
      <c r="BS128" s="319">
        <v>271.5572185116132</v>
      </c>
      <c r="BT128" s="319">
        <v>100</v>
      </c>
      <c r="BU128" s="351">
        <v>-0.63175348256955477</v>
      </c>
      <c r="BV128" s="319">
        <v>270.41323504064525</v>
      </c>
      <c r="BW128" s="319">
        <v>107.95</v>
      </c>
      <c r="BX128" s="351">
        <v>-0.60079616671212765</v>
      </c>
      <c r="BY128" s="319">
        <v>267.87240012548375</v>
      </c>
      <c r="BZ128" s="319">
        <v>107.861</v>
      </c>
      <c r="CA128" s="351">
        <v>-0.59734186892911345</v>
      </c>
      <c r="CB128" s="319">
        <v>265.33156521032248</v>
      </c>
      <c r="CC128" s="319">
        <v>99.506000000000014</v>
      </c>
      <c r="CD128" s="351">
        <v>-0.62497488784975952</v>
      </c>
      <c r="CE128" s="319">
        <v>262.79073029516132</v>
      </c>
      <c r="CF128" s="319">
        <v>165.52600000000001</v>
      </c>
      <c r="CG128" s="351">
        <v>-0.37012237907294332</v>
      </c>
      <c r="CH128" s="319">
        <v>260.24989538000017</v>
      </c>
      <c r="CI128" s="319">
        <v>169.82600000000002</v>
      </c>
      <c r="CJ128" s="351">
        <v>-0.34745026601439738</v>
      </c>
      <c r="CK128" s="319">
        <v>260.70588097400025</v>
      </c>
      <c r="CL128" s="319">
        <v>169.82600000000002</v>
      </c>
      <c r="CM128" s="351">
        <v>-0.34859160305272718</v>
      </c>
      <c r="CN128" s="319">
        <v>263.097429788667</v>
      </c>
      <c r="CO128" s="319">
        <v>169.82600000000002</v>
      </c>
      <c r="CP128" s="351">
        <v>-0.35451288848996831</v>
      </c>
      <c r="CQ128" s="319">
        <v>265.48897860333363</v>
      </c>
      <c r="CR128" s="319">
        <v>169.82600000000002</v>
      </c>
      <c r="CS128" s="351">
        <v>-0.36032749497395677</v>
      </c>
      <c r="CT128" s="319">
        <v>267.88052741800027</v>
      </c>
      <c r="CU128" s="319">
        <v>169.82600000000002</v>
      </c>
      <c r="CV128" s="351">
        <v>-0.3660382796880049</v>
      </c>
      <c r="CW128" s="319">
        <v>269.39999303903244</v>
      </c>
      <c r="CX128" s="319">
        <v>169.82600000000002</v>
      </c>
      <c r="CY128" s="351">
        <v>-0.36961394065294384</v>
      </c>
      <c r="CZ128" s="319">
        <v>269.39999303903232</v>
      </c>
      <c r="DA128" s="319">
        <v>169.82600000000002</v>
      </c>
      <c r="DB128" s="351">
        <v>-0.36961394065294356</v>
      </c>
      <c r="DC128" s="319">
        <v>269.39999303903221</v>
      </c>
      <c r="DD128" s="319">
        <v>169.82600000000002</v>
      </c>
      <c r="DE128" s="351">
        <v>-0.36961394065294328</v>
      </c>
      <c r="DF128" s="319">
        <v>269.39999303903215</v>
      </c>
      <c r="DG128" s="319">
        <v>169.82600000000002</v>
      </c>
      <c r="DH128" s="351">
        <v>-0.36961394065294317</v>
      </c>
      <c r="DI128" s="319">
        <v>269.76820346129017</v>
      </c>
      <c r="DJ128" s="319">
        <v>169.82600000000002</v>
      </c>
      <c r="DK128" s="351">
        <v>-0.37047436346823265</v>
      </c>
      <c r="DL128" s="319">
        <v>273.15329794819314</v>
      </c>
      <c r="DM128" s="319">
        <v>169.82600000000002</v>
      </c>
      <c r="DN128" s="351">
        <v>-0.37827585727260887</v>
      </c>
      <c r="DO128" s="319">
        <v>276.67299602361254</v>
      </c>
      <c r="DP128" s="319">
        <v>169.82600000000002</v>
      </c>
      <c r="DQ128" s="351">
        <v>-0.38618512669915106</v>
      </c>
      <c r="DR128" s="319">
        <v>280.19269409903194</v>
      </c>
      <c r="DS128" s="319">
        <v>169.82600000000002</v>
      </c>
      <c r="DT128" s="351">
        <v>-0.39389568830093646</v>
      </c>
      <c r="DU128" s="319">
        <v>283.71239217445134</v>
      </c>
      <c r="DV128" s="319">
        <v>169.82600000000002</v>
      </c>
      <c r="DW128" s="351">
        <v>-0.40141493750623325</v>
      </c>
      <c r="DX128" s="319">
        <v>283.61633346193548</v>
      </c>
      <c r="DY128" s="319">
        <v>169.82600000000002</v>
      </c>
      <c r="DZ128" s="351">
        <v>-0.40121220126134732</v>
      </c>
      <c r="EA128" s="319">
        <v>281.88552701032279</v>
      </c>
      <c r="EB128" s="319">
        <v>169.82600000000002</v>
      </c>
      <c r="EC128" s="351">
        <v>-0.39753558190385235</v>
      </c>
      <c r="ED128" s="319">
        <v>280.15472055870993</v>
      </c>
      <c r="EE128" s="319">
        <v>169.82600000000002</v>
      </c>
      <c r="EF128" s="351">
        <v>-0.39381353395967189</v>
      </c>
      <c r="EG128" s="319">
        <v>278.42391410709689</v>
      </c>
      <c r="EH128" s="319">
        <v>169.82600000000002</v>
      </c>
      <c r="EI128" s="351">
        <v>-0.39004521021611754</v>
      </c>
      <c r="EJ128" s="319">
        <v>280.59327912903228</v>
      </c>
      <c r="EK128" s="319">
        <v>169.82600000000002</v>
      </c>
      <c r="EL128" s="351">
        <v>-0.39476098455692288</v>
      </c>
      <c r="EM128" s="319">
        <v>281.01557283483851</v>
      </c>
      <c r="EN128" s="319">
        <v>169.82600000000002</v>
      </c>
      <c r="EO128" s="351">
        <v>-0.39567050221870809</v>
      </c>
      <c r="EP128" s="319">
        <v>281.4378665406449</v>
      </c>
      <c r="EQ128" s="319">
        <v>169.82600000000002</v>
      </c>
      <c r="ER128" s="351">
        <v>-0.39657729044263501</v>
      </c>
      <c r="ES128" s="319">
        <v>281.86016024645136</v>
      </c>
      <c r="ET128" s="319">
        <v>169.82600000000002</v>
      </c>
      <c r="EU128" s="351">
        <v>-0.39748136149674901</v>
      </c>
      <c r="EV128" s="319">
        <v>282.28245395225781</v>
      </c>
      <c r="EW128" s="319">
        <v>169.82600000000002</v>
      </c>
      <c r="EX128" s="351">
        <v>-0.39838272757568366</v>
      </c>
      <c r="EY128" s="319">
        <v>283.12670864942839</v>
      </c>
      <c r="EZ128" s="319">
        <v>169.82600000000002</v>
      </c>
      <c r="FA128" s="351">
        <v>-0.40017668834528414</v>
      </c>
      <c r="FB128" s="319">
        <v>284.19832769842844</v>
      </c>
      <c r="FC128" s="319">
        <v>169.82600000000002</v>
      </c>
      <c r="FD128" s="351">
        <v>-0.40243842609725838</v>
      </c>
      <c r="FE128" s="319">
        <v>285.26994674742861</v>
      </c>
      <c r="FF128" s="319">
        <v>169.82600000000002</v>
      </c>
      <c r="FG128" s="351">
        <v>-0.40468317137395471</v>
      </c>
      <c r="FH128" s="319">
        <v>286.34156579642877</v>
      </c>
      <c r="FI128" s="319">
        <v>169.82600000000002</v>
      </c>
      <c r="FJ128" s="351">
        <v>-0.40691111495585014</v>
      </c>
      <c r="FK128" s="319">
        <v>288.36683789974211</v>
      </c>
      <c r="FL128" s="319">
        <v>169.82600000000002</v>
      </c>
      <c r="FM128" s="351">
        <v>-0.41107652586930177</v>
      </c>
      <c r="FN128" s="319">
        <v>290.70808969870978</v>
      </c>
      <c r="FO128" s="319">
        <v>169.82600000000002</v>
      </c>
      <c r="FP128" s="351">
        <v>-0.41581949034852145</v>
      </c>
      <c r="FQ128" s="319">
        <v>293.04934149767746</v>
      </c>
      <c r="FR128" s="319">
        <v>169.82600000000002</v>
      </c>
      <c r="FS128" s="351">
        <v>-0.4204866691319763</v>
      </c>
      <c r="FT128" s="319">
        <v>295.39059329664514</v>
      </c>
      <c r="FU128" s="319">
        <v>169.82600000000002</v>
      </c>
      <c r="FV128" s="351">
        <v>-0.4250798642411312</v>
      </c>
      <c r="FW128" s="319">
        <v>296.72845146748386</v>
      </c>
      <c r="FX128" s="319">
        <v>169.82600000000002</v>
      </c>
      <c r="FY128" s="351">
        <v>-0.42767200394799376</v>
      </c>
      <c r="FZ128" s="319">
        <v>1780.3707088049032</v>
      </c>
      <c r="GA128" s="319">
        <v>1018.9560000000001</v>
      </c>
      <c r="GB128" s="351">
        <v>-0.42767200394799376</v>
      </c>
      <c r="GC128" s="319">
        <v>1780.3707088049032</v>
      </c>
      <c r="GD128" s="319">
        <v>1018.9560000000001</v>
      </c>
      <c r="GE128" s="351">
        <v>-0.42767200394799376</v>
      </c>
      <c r="GF128" s="319">
        <v>1780.3707088049032</v>
      </c>
      <c r="GG128" s="319">
        <v>1018.9560000000001</v>
      </c>
      <c r="GH128" s="351">
        <v>-0.42767200394799376</v>
      </c>
      <c r="GI128" s="319">
        <v>1780.3707088049032</v>
      </c>
      <c r="GJ128" s="319">
        <v>1018.9560000000001</v>
      </c>
      <c r="GK128" s="351">
        <v>-0.42767200394799376</v>
      </c>
      <c r="GL128" s="319">
        <v>1780.3707088049032</v>
      </c>
      <c r="GM128" s="319">
        <v>1018.9560000000001</v>
      </c>
      <c r="GN128" s="351">
        <v>-0.42767200394799376</v>
      </c>
      <c r="GO128" s="319">
        <v>1780.3707088049032</v>
      </c>
      <c r="GP128" s="319">
        <v>1018.9560000000001</v>
      </c>
      <c r="GQ128" s="351">
        <v>-0.42767200394799376</v>
      </c>
    </row>
    <row r="129" spans="1:199" s="19" customFormat="1" ht="10.199999999999999" x14ac:dyDescent="0.2">
      <c r="A129" s="78"/>
      <c r="B129" s="78"/>
      <c r="C129" s="78"/>
      <c r="D129" s="78"/>
      <c r="E129" s="78"/>
      <c r="F129" s="104"/>
      <c r="G129" s="78" t="s">
        <v>429</v>
      </c>
      <c r="H129" s="78"/>
      <c r="I129" s="78"/>
      <c r="J129" s="78" t="s">
        <v>273</v>
      </c>
      <c r="K129" s="78"/>
      <c r="L129" s="78"/>
      <c r="M129" s="78"/>
      <c r="N129" s="78"/>
      <c r="O129" s="78"/>
      <c r="P129" s="78"/>
      <c r="Q129" s="78"/>
      <c r="R129" s="318">
        <v>188.63439192000021</v>
      </c>
      <c r="S129" s="319">
        <v>0</v>
      </c>
      <c r="T129" s="363">
        <v>-1</v>
      </c>
      <c r="U129" s="364"/>
      <c r="V129" s="319"/>
      <c r="W129" s="319">
        <v>169.72563892645175</v>
      </c>
      <c r="X129" s="319">
        <v>100</v>
      </c>
      <c r="Y129" s="351">
        <v>-0.41081382499120472</v>
      </c>
      <c r="Z129" s="334">
        <v>169.43675295483877</v>
      </c>
      <c r="AA129" s="319">
        <v>100</v>
      </c>
      <c r="AB129" s="351">
        <v>-0.4098092754016967</v>
      </c>
      <c r="AC129" s="319">
        <v>169.14786698322581</v>
      </c>
      <c r="AD129" s="319">
        <v>100</v>
      </c>
      <c r="AE129" s="351">
        <v>-0.40880129449154168</v>
      </c>
      <c r="AF129" s="319">
        <v>168.85898101161285</v>
      </c>
      <c r="AG129" s="319">
        <v>100</v>
      </c>
      <c r="AH129" s="351">
        <v>-0.40778986464970585</v>
      </c>
      <c r="AI129" s="319">
        <v>168.49989123870961</v>
      </c>
      <c r="AJ129" s="319">
        <v>100</v>
      </c>
      <c r="AK129" s="351">
        <v>-0.40652780684390777</v>
      </c>
      <c r="AL129" s="319">
        <v>168.94099050967736</v>
      </c>
      <c r="AM129" s="319">
        <v>100</v>
      </c>
      <c r="AN129" s="351">
        <v>-0.4080773428739205</v>
      </c>
      <c r="AO129" s="319">
        <v>169.38208978064509</v>
      </c>
      <c r="AP129" s="319">
        <v>100</v>
      </c>
      <c r="AQ129" s="351">
        <v>-0.40961880840233456</v>
      </c>
      <c r="AR129" s="319">
        <v>169.82318905161279</v>
      </c>
      <c r="AS129" s="319">
        <v>100</v>
      </c>
      <c r="AT129" s="351">
        <v>-0.41115226631618651</v>
      </c>
      <c r="AU129" s="319">
        <v>170.26428832258051</v>
      </c>
      <c r="AV129" s="319">
        <v>100</v>
      </c>
      <c r="AW129" s="351">
        <v>-0.41267777885083395</v>
      </c>
      <c r="AX129" s="319">
        <v>170.24793968387081</v>
      </c>
      <c r="AY129" s="319">
        <v>100</v>
      </c>
      <c r="AZ129" s="351">
        <v>-0.41262137923262082</v>
      </c>
      <c r="BA129" s="319">
        <v>169.99809648774178</v>
      </c>
      <c r="BB129" s="319">
        <v>100</v>
      </c>
      <c r="BC129" s="351">
        <v>-0.41175811926099537</v>
      </c>
      <c r="BD129" s="319">
        <v>169.74825329161277</v>
      </c>
      <c r="BE129" s="319">
        <v>100</v>
      </c>
      <c r="BF129" s="351">
        <v>-0.41089231811882815</v>
      </c>
      <c r="BG129" s="319">
        <v>169.49841009548373</v>
      </c>
      <c r="BH129" s="319">
        <v>100</v>
      </c>
      <c r="BI129" s="351">
        <v>-0.41002396456894857</v>
      </c>
      <c r="BJ129" s="319">
        <v>168.70474223999986</v>
      </c>
      <c r="BK129" s="319">
        <v>100</v>
      </c>
      <c r="BL129" s="351">
        <v>-0.40724843491512702</v>
      </c>
      <c r="BM129" s="319">
        <v>167.53891295999995</v>
      </c>
      <c r="BN129" s="319">
        <v>100</v>
      </c>
      <c r="BO129" s="351">
        <v>-0.40312373863930295</v>
      </c>
      <c r="BP129" s="319">
        <v>166.37308368000001</v>
      </c>
      <c r="BQ129" s="319">
        <v>100</v>
      </c>
      <c r="BR129" s="351">
        <v>-0.39894123623783523</v>
      </c>
      <c r="BS129" s="319">
        <v>165.20725440000004</v>
      </c>
      <c r="BT129" s="319">
        <v>100</v>
      </c>
      <c r="BU129" s="351">
        <v>-0.39469970393745629</v>
      </c>
      <c r="BV129" s="319">
        <v>164.18183272258071</v>
      </c>
      <c r="BW129" s="319">
        <v>109.818</v>
      </c>
      <c r="BX129" s="351">
        <v>-0.33111966056829012</v>
      </c>
      <c r="BY129" s="319">
        <v>162.09511610322579</v>
      </c>
      <c r="BZ129" s="319">
        <v>83.452399999999997</v>
      </c>
      <c r="CA129" s="351">
        <v>-0.485164007366788</v>
      </c>
      <c r="CB129" s="319">
        <v>160.00839948387093</v>
      </c>
      <c r="CC129" s="319">
        <v>60.989999999999995</v>
      </c>
      <c r="CD129" s="351">
        <v>-0.61883251006364903</v>
      </c>
      <c r="CE129" s="319">
        <v>157.92168286451607</v>
      </c>
      <c r="CF129" s="319">
        <v>70.263999999999996</v>
      </c>
      <c r="CG129" s="351">
        <v>-0.555070597491791</v>
      </c>
      <c r="CH129" s="319">
        <v>155.83496624516124</v>
      </c>
      <c r="CI129" s="319">
        <v>39.463999999999999</v>
      </c>
      <c r="CJ129" s="351">
        <v>-0.74675773383288824</v>
      </c>
      <c r="CK129" s="319">
        <v>155.81576983999992</v>
      </c>
      <c r="CL129" s="319">
        <v>39.463999999999999</v>
      </c>
      <c r="CM129" s="351">
        <v>-0.74672653454445737</v>
      </c>
      <c r="CN129" s="319">
        <v>156.93859811999991</v>
      </c>
      <c r="CO129" s="319">
        <v>39.463999999999999</v>
      </c>
      <c r="CP129" s="351">
        <v>-0.74853859743398077</v>
      </c>
      <c r="CQ129" s="319">
        <v>158.0614263999999</v>
      </c>
      <c r="CR129" s="319">
        <v>39.463999999999999</v>
      </c>
      <c r="CS129" s="351">
        <v>-0.7503249154532492</v>
      </c>
      <c r="CT129" s="319">
        <v>159.1842546799999</v>
      </c>
      <c r="CU129" s="319">
        <v>39.463999999999999</v>
      </c>
      <c r="CV129" s="351">
        <v>-0.7520860333873316</v>
      </c>
      <c r="CW129" s="319">
        <v>159.94546679999993</v>
      </c>
      <c r="CX129" s="319">
        <v>39.463999999999999</v>
      </c>
      <c r="CY129" s="351">
        <v>-0.75326590500156632</v>
      </c>
      <c r="CZ129" s="319">
        <v>159.94546680000002</v>
      </c>
      <c r="DA129" s="319">
        <v>39.463999999999999</v>
      </c>
      <c r="DB129" s="351">
        <v>-0.75326590500156654</v>
      </c>
      <c r="DC129" s="319">
        <v>159.9454668000001</v>
      </c>
      <c r="DD129" s="319">
        <v>39.463999999999999</v>
      </c>
      <c r="DE129" s="351">
        <v>-0.75326590500156665</v>
      </c>
      <c r="DF129" s="319">
        <v>159.9454668000001</v>
      </c>
      <c r="DG129" s="319">
        <v>39.463999999999999</v>
      </c>
      <c r="DH129" s="351">
        <v>-0.75326590500156665</v>
      </c>
      <c r="DI129" s="319">
        <v>160.14722593548396</v>
      </c>
      <c r="DJ129" s="319">
        <v>39.463999999999999</v>
      </c>
      <c r="DK129" s="351">
        <v>-0.75357674933502594</v>
      </c>
      <c r="DL129" s="319">
        <v>161.97435444387102</v>
      </c>
      <c r="DM129" s="319">
        <v>39.463999999999999</v>
      </c>
      <c r="DN129" s="351">
        <v>-0.75635649152301165</v>
      </c>
      <c r="DO129" s="319">
        <v>163.87061871225808</v>
      </c>
      <c r="DP129" s="319">
        <v>39.463999999999999</v>
      </c>
      <c r="DQ129" s="351">
        <v>-0.75917586502010348</v>
      </c>
      <c r="DR129" s="319">
        <v>165.76688298064516</v>
      </c>
      <c r="DS129" s="319">
        <v>39.463999999999999</v>
      </c>
      <c r="DT129" s="351">
        <v>-0.7619307349550164</v>
      </c>
      <c r="DU129" s="319">
        <v>167.66314724903231</v>
      </c>
      <c r="DV129" s="319">
        <v>39.463999999999999</v>
      </c>
      <c r="DW129" s="351">
        <v>-0.76462328992677442</v>
      </c>
      <c r="DX129" s="319">
        <v>167.57407280000012</v>
      </c>
      <c r="DY129" s="319">
        <v>39.463999999999999</v>
      </c>
      <c r="DZ129" s="351">
        <v>-0.76449817480356685</v>
      </c>
      <c r="EA129" s="319">
        <v>166.59407280000022</v>
      </c>
      <c r="EB129" s="319">
        <v>39.463999999999999</v>
      </c>
      <c r="EC129" s="351">
        <v>-0.76311282066212893</v>
      </c>
      <c r="ED129" s="319">
        <v>165.61407280000032</v>
      </c>
      <c r="EE129" s="319">
        <v>39.463999999999999</v>
      </c>
      <c r="EF129" s="351">
        <v>-0.76171107121036929</v>
      </c>
      <c r="EG129" s="319">
        <v>164.63407280000035</v>
      </c>
      <c r="EH129" s="319">
        <v>39.463999999999999</v>
      </c>
      <c r="EI129" s="351">
        <v>-0.76029263366434852</v>
      </c>
      <c r="EJ129" s="319">
        <v>166.69126902193577</v>
      </c>
      <c r="EK129" s="319">
        <v>39.463999999999999</v>
      </c>
      <c r="EL129" s="351">
        <v>-0.76325094750579447</v>
      </c>
      <c r="EM129" s="319">
        <v>169.55145579870981</v>
      </c>
      <c r="EN129" s="319">
        <v>39.463999999999999</v>
      </c>
      <c r="EO129" s="351">
        <v>-0.76724469976328979</v>
      </c>
      <c r="EP129" s="319">
        <v>172.41164257548391</v>
      </c>
      <c r="EQ129" s="319">
        <v>39.463999999999999</v>
      </c>
      <c r="ER129" s="351">
        <v>-0.77110594499021623</v>
      </c>
      <c r="ES129" s="319">
        <v>175.27182935225795</v>
      </c>
      <c r="ET129" s="319">
        <v>39.463999999999999</v>
      </c>
      <c r="EU129" s="351">
        <v>-0.77484117016496701</v>
      </c>
      <c r="EV129" s="319">
        <v>178.13201612903208</v>
      </c>
      <c r="EW129" s="319">
        <v>39.463999999999999</v>
      </c>
      <c r="EX129" s="351">
        <v>-0.77845644563179606</v>
      </c>
      <c r="EY129" s="319">
        <v>179.35663569714271</v>
      </c>
      <c r="EZ129" s="319">
        <v>39.463999999999999</v>
      </c>
      <c r="FA129" s="351">
        <v>-0.77996911100274002</v>
      </c>
      <c r="FB129" s="319">
        <v>180.38931911714275</v>
      </c>
      <c r="FC129" s="319">
        <v>39.463999999999999</v>
      </c>
      <c r="FD129" s="351">
        <v>-0.78122873242637758</v>
      </c>
      <c r="FE129" s="319">
        <v>181.42200253714282</v>
      </c>
      <c r="FF129" s="319">
        <v>39.463999999999999</v>
      </c>
      <c r="FG129" s="351">
        <v>-0.78247401391173343</v>
      </c>
      <c r="FH129" s="319">
        <v>182.45468595714289</v>
      </c>
      <c r="FI129" s="319">
        <v>39.463999999999999</v>
      </c>
      <c r="FJ129" s="351">
        <v>-0.78370519894857749</v>
      </c>
      <c r="FK129" s="319">
        <v>183.7139761780646</v>
      </c>
      <c r="FL129" s="319">
        <v>39.463999999999999</v>
      </c>
      <c r="FM129" s="351">
        <v>-0.7851878184719624</v>
      </c>
      <c r="FN129" s="319">
        <v>185.09169258580656</v>
      </c>
      <c r="FO129" s="319">
        <v>39.463999999999999</v>
      </c>
      <c r="FP129" s="351">
        <v>-0.78678675715440383</v>
      </c>
      <c r="FQ129" s="319">
        <v>186.46940899354854</v>
      </c>
      <c r="FR129" s="319">
        <v>39.463999999999999</v>
      </c>
      <c r="FS129" s="351">
        <v>-0.7883620685398034</v>
      </c>
      <c r="FT129" s="319">
        <v>187.8471254012905</v>
      </c>
      <c r="FU129" s="319">
        <v>39.463999999999999</v>
      </c>
      <c r="FV129" s="351">
        <v>-0.78991427249315316</v>
      </c>
      <c r="FW129" s="319">
        <v>188.63439192000021</v>
      </c>
      <c r="FX129" s="319">
        <v>39.463999999999999</v>
      </c>
      <c r="FY129" s="351">
        <v>-0.79079106626146589</v>
      </c>
      <c r="FZ129" s="319">
        <v>1131.8063515200013</v>
      </c>
      <c r="GA129" s="319">
        <v>236.78399999999999</v>
      </c>
      <c r="GB129" s="351">
        <v>-0.79079106626146589</v>
      </c>
      <c r="GC129" s="319">
        <v>1131.8063515200013</v>
      </c>
      <c r="GD129" s="319">
        <v>236.78399999999999</v>
      </c>
      <c r="GE129" s="351">
        <v>-0.79079106626146589</v>
      </c>
      <c r="GF129" s="319">
        <v>1131.8063515200013</v>
      </c>
      <c r="GG129" s="319">
        <v>236.78399999999999</v>
      </c>
      <c r="GH129" s="351">
        <v>-0.79079106626146589</v>
      </c>
      <c r="GI129" s="319">
        <v>1131.8063515200013</v>
      </c>
      <c r="GJ129" s="319">
        <v>236.78399999999999</v>
      </c>
      <c r="GK129" s="351">
        <v>-0.79079106626146589</v>
      </c>
      <c r="GL129" s="319">
        <v>1131.8063515200013</v>
      </c>
      <c r="GM129" s="319">
        <v>236.78399999999999</v>
      </c>
      <c r="GN129" s="351">
        <v>-0.79079106626146589</v>
      </c>
      <c r="GO129" s="319">
        <v>1131.8063515200013</v>
      </c>
      <c r="GP129" s="319">
        <v>236.78399999999999</v>
      </c>
      <c r="GQ129" s="351">
        <v>-0.79079106626146589</v>
      </c>
    </row>
    <row r="130" spans="1:199" s="19" customFormat="1" ht="10.199999999999999" x14ac:dyDescent="0.2">
      <c r="A130" s="78"/>
      <c r="B130" s="78"/>
      <c r="C130" s="78"/>
      <c r="D130" s="78"/>
      <c r="E130" s="78"/>
      <c r="F130" s="104"/>
      <c r="G130" s="78" t="s">
        <v>430</v>
      </c>
      <c r="H130" s="78"/>
      <c r="I130" s="78"/>
      <c r="J130" s="78" t="s">
        <v>273</v>
      </c>
      <c r="K130" s="78"/>
      <c r="L130" s="78"/>
      <c r="M130" s="78"/>
      <c r="N130" s="78"/>
      <c r="O130" s="78"/>
      <c r="P130" s="78"/>
      <c r="Q130" s="78"/>
      <c r="R130" s="318">
        <v>226.00228125903197</v>
      </c>
      <c r="S130" s="319">
        <v>0</v>
      </c>
      <c r="T130" s="363">
        <v>-1</v>
      </c>
      <c r="U130" s="364"/>
      <c r="V130" s="319"/>
      <c r="W130" s="319">
        <v>203.94077188322558</v>
      </c>
      <c r="X130" s="319">
        <v>300</v>
      </c>
      <c r="Y130" s="351">
        <v>0.47101532091766801</v>
      </c>
      <c r="Z130" s="334">
        <v>205.20731357741928</v>
      </c>
      <c r="AA130" s="319">
        <v>300</v>
      </c>
      <c r="AB130" s="351">
        <v>0.461936198910464</v>
      </c>
      <c r="AC130" s="319">
        <v>206.47385527161296</v>
      </c>
      <c r="AD130" s="319">
        <v>300</v>
      </c>
      <c r="AE130" s="351">
        <v>0.4529684623041253</v>
      </c>
      <c r="AF130" s="319">
        <v>207.74039696580667</v>
      </c>
      <c r="AG130" s="319">
        <v>300</v>
      </c>
      <c r="AH130" s="351">
        <v>0.44411007383113327</v>
      </c>
      <c r="AI130" s="319">
        <v>208.86588454193583</v>
      </c>
      <c r="AJ130" s="319">
        <v>300</v>
      </c>
      <c r="AK130" s="351">
        <v>0.43632839157974784</v>
      </c>
      <c r="AL130" s="319">
        <v>209.18124208548426</v>
      </c>
      <c r="AM130" s="319">
        <v>300</v>
      </c>
      <c r="AN130" s="351">
        <v>0.43416301102850152</v>
      </c>
      <c r="AO130" s="319">
        <v>209.49659962903269</v>
      </c>
      <c r="AP130" s="319">
        <v>300</v>
      </c>
      <c r="AQ130" s="351">
        <v>0.43200414961973954</v>
      </c>
      <c r="AR130" s="319">
        <v>209.81195717258109</v>
      </c>
      <c r="AS130" s="319">
        <v>300</v>
      </c>
      <c r="AT130" s="351">
        <v>0.42985177795770058</v>
      </c>
      <c r="AU130" s="319">
        <v>210.12731471612952</v>
      </c>
      <c r="AV130" s="319">
        <v>300</v>
      </c>
      <c r="AW130" s="351">
        <v>0.42770586682309031</v>
      </c>
      <c r="AX130" s="319">
        <v>210.36136659731221</v>
      </c>
      <c r="AY130" s="319">
        <v>300</v>
      </c>
      <c r="AZ130" s="351">
        <v>0.42611737531768396</v>
      </c>
      <c r="BA130" s="319">
        <v>210.47246604129057</v>
      </c>
      <c r="BB130" s="319">
        <v>300</v>
      </c>
      <c r="BC130" s="351">
        <v>0.42536458873982064</v>
      </c>
      <c r="BD130" s="319">
        <v>210.58356548526896</v>
      </c>
      <c r="BE130" s="319">
        <v>300</v>
      </c>
      <c r="BF130" s="351">
        <v>0.4246125964705732</v>
      </c>
      <c r="BG130" s="319">
        <v>210.69466492924732</v>
      </c>
      <c r="BH130" s="319">
        <v>300</v>
      </c>
      <c r="BI130" s="351">
        <v>0.42386139725342359</v>
      </c>
      <c r="BJ130" s="319">
        <v>209.96701914709666</v>
      </c>
      <c r="BK130" s="319">
        <v>300</v>
      </c>
      <c r="BL130" s="351">
        <v>0.4287958233565668</v>
      </c>
      <c r="BM130" s="319">
        <v>208.63065033032234</v>
      </c>
      <c r="BN130" s="319">
        <v>300</v>
      </c>
      <c r="BO130" s="351">
        <v>0.43794787355076398</v>
      </c>
      <c r="BP130" s="319">
        <v>207.29428151354804</v>
      </c>
      <c r="BQ130" s="319">
        <v>300</v>
      </c>
      <c r="BR130" s="351">
        <v>0.44721792521031523</v>
      </c>
      <c r="BS130" s="319">
        <v>205.95791269677377</v>
      </c>
      <c r="BT130" s="319">
        <v>300</v>
      </c>
      <c r="BU130" s="351">
        <v>0.45660827531147991</v>
      </c>
      <c r="BV130" s="319">
        <v>204.90365211612851</v>
      </c>
      <c r="BW130" s="319">
        <v>299.84000000000003</v>
      </c>
      <c r="BX130" s="351">
        <v>0.46332189252569611</v>
      </c>
      <c r="BY130" s="319">
        <v>202.68707470322539</v>
      </c>
      <c r="BZ130" s="319">
        <v>302.73500000000007</v>
      </c>
      <c r="CA130" s="351">
        <v>0.49360782103774969</v>
      </c>
      <c r="CB130" s="319">
        <v>200.4704972903223</v>
      </c>
      <c r="CC130" s="319">
        <v>288.10900000000009</v>
      </c>
      <c r="CD130" s="351">
        <v>0.43716409094730441</v>
      </c>
      <c r="CE130" s="319">
        <v>198.25391987741924</v>
      </c>
      <c r="CF130" s="319">
        <v>296.7940000000001</v>
      </c>
      <c r="CG130" s="351">
        <v>0.49703975681039936</v>
      </c>
      <c r="CH130" s="319">
        <v>196.03734246451614</v>
      </c>
      <c r="CI130" s="319">
        <v>296.7940000000001</v>
      </c>
      <c r="CJ130" s="351">
        <v>0.51396665690732612</v>
      </c>
      <c r="CK130" s="319">
        <v>195.90541732666682</v>
      </c>
      <c r="CL130" s="319">
        <v>296.7940000000001</v>
      </c>
      <c r="CM130" s="351">
        <v>0.51498618083186731</v>
      </c>
      <c r="CN130" s="319">
        <v>197.12181463000024</v>
      </c>
      <c r="CO130" s="319">
        <v>296.7940000000001</v>
      </c>
      <c r="CP130" s="351">
        <v>0.5056375194043623</v>
      </c>
      <c r="CQ130" s="319">
        <v>198.33821193333364</v>
      </c>
      <c r="CR130" s="319">
        <v>296.7940000000001</v>
      </c>
      <c r="CS130" s="351">
        <v>0.49640352762562906</v>
      </c>
      <c r="CT130" s="319">
        <v>199.55460923666703</v>
      </c>
      <c r="CU130" s="319">
        <v>296.7940000000001</v>
      </c>
      <c r="CV130" s="351">
        <v>0.48728210856813359</v>
      </c>
      <c r="CW130" s="319">
        <v>200.40022344193585</v>
      </c>
      <c r="CX130" s="319">
        <v>296.7940000000001</v>
      </c>
      <c r="CY130" s="351">
        <v>0.48100633273991067</v>
      </c>
      <c r="CZ130" s="319">
        <v>200.40022344193559</v>
      </c>
      <c r="DA130" s="319">
        <v>296.7940000000001</v>
      </c>
      <c r="DB130" s="351">
        <v>0.48100633273991256</v>
      </c>
      <c r="DC130" s="319">
        <v>200.40022344193534</v>
      </c>
      <c r="DD130" s="319">
        <v>296.7940000000001</v>
      </c>
      <c r="DE130" s="351">
        <v>0.4810063327399145</v>
      </c>
      <c r="DF130" s="319">
        <v>200.40022344193514</v>
      </c>
      <c r="DG130" s="319">
        <v>296.7940000000001</v>
      </c>
      <c r="DH130" s="351">
        <v>0.48100633273991594</v>
      </c>
      <c r="DI130" s="319">
        <v>200.66702164516076</v>
      </c>
      <c r="DJ130" s="319">
        <v>296.7940000000001</v>
      </c>
      <c r="DK130" s="351">
        <v>0.47903725069892428</v>
      </c>
      <c r="DL130" s="319">
        <v>203.10627717354797</v>
      </c>
      <c r="DM130" s="319">
        <v>296.7940000000001</v>
      </c>
      <c r="DN130" s="351">
        <v>0.46127438368829388</v>
      </c>
      <c r="DO130" s="319">
        <v>205.64081071956966</v>
      </c>
      <c r="DP130" s="319">
        <v>296.7940000000001</v>
      </c>
      <c r="DQ130" s="351">
        <v>0.44326410191377402</v>
      </c>
      <c r="DR130" s="319">
        <v>208.17534426559132</v>
      </c>
      <c r="DS130" s="319">
        <v>296.7940000000001</v>
      </c>
      <c r="DT130" s="351">
        <v>0.42569237028064466</v>
      </c>
      <c r="DU130" s="319">
        <v>210.70987781161298</v>
      </c>
      <c r="DV130" s="319">
        <v>296.7940000000001</v>
      </c>
      <c r="DW130" s="351">
        <v>0.40854336342670833</v>
      </c>
      <c r="DX130" s="319">
        <v>210.71855558279586</v>
      </c>
      <c r="DY130" s="319">
        <v>296.7940000000001</v>
      </c>
      <c r="DZ130" s="351">
        <v>0.40848535706378902</v>
      </c>
      <c r="EA130" s="319">
        <v>209.58350181935486</v>
      </c>
      <c r="EB130" s="319">
        <v>296.7940000000001</v>
      </c>
      <c r="EC130" s="351">
        <v>0.41611337449554636</v>
      </c>
      <c r="ED130" s="319">
        <v>208.4484480559139</v>
      </c>
      <c r="EE130" s="319">
        <v>296.7940000000001</v>
      </c>
      <c r="EF130" s="351">
        <v>0.42382446484028757</v>
      </c>
      <c r="EG130" s="319">
        <v>207.31339429247299</v>
      </c>
      <c r="EH130" s="319">
        <v>296.7940000000001</v>
      </c>
      <c r="EI130" s="351">
        <v>0.43161999258615152</v>
      </c>
      <c r="EJ130" s="319">
        <v>209.40415716387074</v>
      </c>
      <c r="EK130" s="319">
        <v>296.7940000000001</v>
      </c>
      <c r="EL130" s="351">
        <v>0.41732620794028369</v>
      </c>
      <c r="EM130" s="319">
        <v>211.06612828903206</v>
      </c>
      <c r="EN130" s="319">
        <v>296.7940000000001</v>
      </c>
      <c r="EO130" s="351">
        <v>0.406165936741745</v>
      </c>
      <c r="EP130" s="319">
        <v>212.72809941419339</v>
      </c>
      <c r="EQ130" s="319">
        <v>296.7940000000001</v>
      </c>
      <c r="ER130" s="351">
        <v>0.39518004822731828</v>
      </c>
      <c r="ES130" s="319">
        <v>214.39007053935475</v>
      </c>
      <c r="ET130" s="319">
        <v>296.7940000000001</v>
      </c>
      <c r="EU130" s="351">
        <v>0.38436448690621039</v>
      </c>
      <c r="EV130" s="319">
        <v>216.05204166451608</v>
      </c>
      <c r="EW130" s="319">
        <v>296.7940000000001</v>
      </c>
      <c r="EX130" s="351">
        <v>0.37371532207438934</v>
      </c>
      <c r="EY130" s="319">
        <v>217.01294025761905</v>
      </c>
      <c r="EZ130" s="319">
        <v>296.7940000000001</v>
      </c>
      <c r="FA130" s="351">
        <v>0.36763273032323257</v>
      </c>
      <c r="FB130" s="319">
        <v>217.96815111595234</v>
      </c>
      <c r="FC130" s="319">
        <v>296.7940000000001</v>
      </c>
      <c r="FD130" s="351">
        <v>0.36163929675264728</v>
      </c>
      <c r="FE130" s="319">
        <v>218.9233619742856</v>
      </c>
      <c r="FF130" s="319">
        <v>296.7940000000001</v>
      </c>
      <c r="FG130" s="351">
        <v>0.35569816452417291</v>
      </c>
      <c r="FH130" s="319">
        <v>219.87857283261897</v>
      </c>
      <c r="FI130" s="319">
        <v>296.7940000000001</v>
      </c>
      <c r="FJ130" s="351">
        <v>0.34980865200508854</v>
      </c>
      <c r="FK130" s="319">
        <v>221.09701694451601</v>
      </c>
      <c r="FL130" s="319">
        <v>296.7940000000001</v>
      </c>
      <c r="FM130" s="351">
        <v>0.34236998807849195</v>
      </c>
      <c r="FN130" s="319">
        <v>222.47049095258046</v>
      </c>
      <c r="FO130" s="319">
        <v>296.7940000000001</v>
      </c>
      <c r="FP130" s="351">
        <v>0.33408255058537933</v>
      </c>
      <c r="FQ130" s="319">
        <v>223.84396496064497</v>
      </c>
      <c r="FR130" s="319">
        <v>296.7940000000001</v>
      </c>
      <c r="FS130" s="351">
        <v>0.32589681411415672</v>
      </c>
      <c r="FT130" s="319">
        <v>225.21743896870942</v>
      </c>
      <c r="FU130" s="319">
        <v>296.7940000000001</v>
      </c>
      <c r="FV130" s="351">
        <v>0.31781091801348105</v>
      </c>
      <c r="FW130" s="319">
        <v>226.00228125903197</v>
      </c>
      <c r="FX130" s="319">
        <v>296.7940000000001</v>
      </c>
      <c r="FY130" s="351">
        <v>0.31323453173390919</v>
      </c>
      <c r="FZ130" s="319">
        <v>1356.0136875541916</v>
      </c>
      <c r="GA130" s="319">
        <v>1780.7640000000006</v>
      </c>
      <c r="GB130" s="351">
        <v>0.31323453173390942</v>
      </c>
      <c r="GC130" s="319">
        <v>1356.0136875541916</v>
      </c>
      <c r="GD130" s="319">
        <v>1780.7640000000006</v>
      </c>
      <c r="GE130" s="351">
        <v>0.31323453173390942</v>
      </c>
      <c r="GF130" s="319">
        <v>1356.0136875541916</v>
      </c>
      <c r="GG130" s="319">
        <v>1780.7640000000006</v>
      </c>
      <c r="GH130" s="351">
        <v>0.31323453173390942</v>
      </c>
      <c r="GI130" s="319">
        <v>1356.0136875541916</v>
      </c>
      <c r="GJ130" s="319">
        <v>1780.7640000000006</v>
      </c>
      <c r="GK130" s="351">
        <v>0.31323453173390942</v>
      </c>
      <c r="GL130" s="319">
        <v>1356.0136875541916</v>
      </c>
      <c r="GM130" s="319">
        <v>1780.7640000000006</v>
      </c>
      <c r="GN130" s="351">
        <v>0.31323453173390942</v>
      </c>
      <c r="GO130" s="319">
        <v>1356.0136875541916</v>
      </c>
      <c r="GP130" s="319">
        <v>1780.7640000000006</v>
      </c>
      <c r="GQ130" s="351">
        <v>0.31323453173390942</v>
      </c>
    </row>
    <row r="131" spans="1:199" s="69" customFormat="1" ht="6.6" x14ac:dyDescent="0.15">
      <c r="A131" s="75"/>
      <c r="B131" s="75"/>
      <c r="C131" s="75"/>
      <c r="D131" s="75"/>
      <c r="E131" s="75"/>
      <c r="F131" s="132"/>
      <c r="G131" s="75"/>
      <c r="H131" s="75"/>
      <c r="I131" s="75"/>
      <c r="J131" s="75"/>
      <c r="K131" s="75"/>
      <c r="L131" s="75"/>
      <c r="M131" s="75"/>
      <c r="N131" s="75"/>
      <c r="O131" s="75"/>
      <c r="P131" s="75"/>
      <c r="Q131" s="75"/>
      <c r="R131" s="76"/>
      <c r="S131" s="77"/>
      <c r="T131" s="226"/>
      <c r="U131" s="365"/>
      <c r="V131" s="75"/>
      <c r="W131" s="77"/>
      <c r="X131" s="77"/>
      <c r="Y131" s="229"/>
      <c r="Z131" s="335"/>
      <c r="AA131" s="77"/>
      <c r="AB131" s="229"/>
      <c r="AC131" s="77"/>
      <c r="AD131" s="77"/>
      <c r="AE131" s="229"/>
      <c r="AF131" s="77"/>
      <c r="AG131" s="77"/>
      <c r="AH131" s="229"/>
      <c r="AI131" s="77"/>
      <c r="AJ131" s="77"/>
      <c r="AK131" s="229"/>
      <c r="AL131" s="77"/>
      <c r="AM131" s="77"/>
      <c r="AN131" s="229"/>
      <c r="AO131" s="77"/>
      <c r="AP131" s="77"/>
      <c r="AQ131" s="229"/>
      <c r="AR131" s="77"/>
      <c r="AS131" s="77"/>
      <c r="AT131" s="229"/>
      <c r="AU131" s="77"/>
      <c r="AV131" s="77"/>
      <c r="AW131" s="229"/>
      <c r="AX131" s="77"/>
      <c r="AY131" s="77"/>
      <c r="AZ131" s="229"/>
      <c r="BA131" s="77"/>
      <c r="BB131" s="77"/>
      <c r="BC131" s="229"/>
      <c r="BD131" s="77"/>
      <c r="BE131" s="77"/>
      <c r="BF131" s="229"/>
      <c r="BG131" s="77"/>
      <c r="BH131" s="77"/>
      <c r="BI131" s="229"/>
      <c r="BJ131" s="77"/>
      <c r="BK131" s="77"/>
      <c r="BL131" s="229"/>
      <c r="BM131" s="77"/>
      <c r="BN131" s="77"/>
      <c r="BO131" s="229"/>
      <c r="BP131" s="77"/>
      <c r="BQ131" s="77"/>
      <c r="BR131" s="229"/>
      <c r="BS131" s="77"/>
      <c r="BT131" s="77"/>
      <c r="BU131" s="229"/>
      <c r="BV131" s="77"/>
      <c r="BW131" s="77"/>
      <c r="BX131" s="229"/>
      <c r="BY131" s="77"/>
      <c r="BZ131" s="77"/>
      <c r="CA131" s="229"/>
      <c r="CB131" s="77"/>
      <c r="CC131" s="77"/>
      <c r="CD131" s="229"/>
      <c r="CE131" s="77"/>
      <c r="CF131" s="77"/>
      <c r="CG131" s="229"/>
      <c r="CH131" s="77"/>
      <c r="CI131" s="77"/>
      <c r="CJ131" s="229"/>
      <c r="CK131" s="77"/>
      <c r="CL131" s="77"/>
      <c r="CM131" s="229"/>
      <c r="CN131" s="77"/>
      <c r="CO131" s="77"/>
      <c r="CP131" s="229"/>
      <c r="CQ131" s="77"/>
      <c r="CR131" s="77"/>
      <c r="CS131" s="229"/>
      <c r="CT131" s="77"/>
      <c r="CU131" s="77"/>
      <c r="CV131" s="229"/>
      <c r="CW131" s="77"/>
      <c r="CX131" s="77"/>
      <c r="CY131" s="229"/>
      <c r="CZ131" s="77"/>
      <c r="DA131" s="77"/>
      <c r="DB131" s="229"/>
      <c r="DC131" s="77"/>
      <c r="DD131" s="77"/>
      <c r="DE131" s="229"/>
      <c r="DF131" s="77"/>
      <c r="DG131" s="77"/>
      <c r="DH131" s="229"/>
      <c r="DI131" s="77"/>
      <c r="DJ131" s="77"/>
      <c r="DK131" s="229"/>
      <c r="DL131" s="77"/>
      <c r="DM131" s="77"/>
      <c r="DN131" s="229"/>
      <c r="DO131" s="77"/>
      <c r="DP131" s="77"/>
      <c r="DQ131" s="229"/>
      <c r="DR131" s="77"/>
      <c r="DS131" s="77"/>
      <c r="DT131" s="229"/>
      <c r="DU131" s="77"/>
      <c r="DV131" s="77"/>
      <c r="DW131" s="229"/>
      <c r="DX131" s="77"/>
      <c r="DY131" s="77"/>
      <c r="DZ131" s="229"/>
      <c r="EA131" s="77"/>
      <c r="EB131" s="77"/>
      <c r="EC131" s="229"/>
      <c r="ED131" s="77"/>
      <c r="EE131" s="77"/>
      <c r="EF131" s="229"/>
      <c r="EG131" s="77"/>
      <c r="EH131" s="77"/>
      <c r="EI131" s="229"/>
      <c r="EJ131" s="77"/>
      <c r="EK131" s="77"/>
      <c r="EL131" s="229"/>
      <c r="EM131" s="77"/>
      <c r="EN131" s="77"/>
      <c r="EO131" s="229"/>
      <c r="EP131" s="77"/>
      <c r="EQ131" s="77"/>
      <c r="ER131" s="229"/>
      <c r="ES131" s="77"/>
      <c r="ET131" s="77"/>
      <c r="EU131" s="229"/>
      <c r="EV131" s="77"/>
      <c r="EW131" s="77"/>
      <c r="EX131" s="229"/>
      <c r="EY131" s="77"/>
      <c r="EZ131" s="77"/>
      <c r="FA131" s="229"/>
      <c r="FB131" s="77"/>
      <c r="FC131" s="77"/>
      <c r="FD131" s="229"/>
      <c r="FE131" s="77"/>
      <c r="FF131" s="77"/>
      <c r="FG131" s="229"/>
      <c r="FH131" s="77"/>
      <c r="FI131" s="77"/>
      <c r="FJ131" s="229"/>
      <c r="FK131" s="77"/>
      <c r="FL131" s="77"/>
      <c r="FM131" s="229"/>
      <c r="FN131" s="77"/>
      <c r="FO131" s="77"/>
      <c r="FP131" s="229"/>
      <c r="FQ131" s="77"/>
      <c r="FR131" s="77"/>
      <c r="FS131" s="229"/>
      <c r="FT131" s="77"/>
      <c r="FU131" s="77"/>
      <c r="FV131" s="229"/>
      <c r="FW131" s="77"/>
      <c r="FX131" s="77"/>
      <c r="FY131" s="229"/>
      <c r="FZ131" s="77"/>
      <c r="GA131" s="77"/>
      <c r="GB131" s="229"/>
      <c r="GC131" s="77"/>
      <c r="GD131" s="77"/>
      <c r="GE131" s="229"/>
      <c r="GF131" s="77"/>
      <c r="GG131" s="77"/>
      <c r="GH131" s="229"/>
      <c r="GI131" s="77"/>
      <c r="GJ131" s="77"/>
      <c r="GK131" s="229"/>
      <c r="GL131" s="77"/>
      <c r="GM131" s="77"/>
      <c r="GN131" s="229"/>
      <c r="GO131" s="77"/>
      <c r="GP131" s="77"/>
      <c r="GQ131" s="229"/>
    </row>
    <row r="132" spans="1:199" s="7" customFormat="1" x14ac:dyDescent="0.25">
      <c r="A132" s="106"/>
      <c r="B132" s="106"/>
      <c r="C132" s="106"/>
      <c r="D132" s="106"/>
      <c r="E132" s="106"/>
      <c r="F132" s="301">
        <v>1</v>
      </c>
      <c r="G132" s="108" t="s">
        <v>81</v>
      </c>
      <c r="H132" s="109"/>
      <c r="I132" s="109"/>
      <c r="J132" s="109" t="s">
        <v>273</v>
      </c>
      <c r="K132" s="106"/>
      <c r="L132" s="106"/>
      <c r="M132" s="106"/>
      <c r="N132" s="106"/>
      <c r="O132" s="106"/>
      <c r="P132" s="106"/>
      <c r="Q132" s="106"/>
      <c r="R132" s="73">
        <v>21.952378016129035</v>
      </c>
      <c r="S132" s="111">
        <v>0</v>
      </c>
      <c r="T132" s="215">
        <v>-1</v>
      </c>
      <c r="U132" s="360"/>
      <c r="V132" s="106"/>
      <c r="W132" s="111">
        <v>211.11271887096774</v>
      </c>
      <c r="X132" s="111">
        <v>200</v>
      </c>
      <c r="Y132" s="216">
        <v>-5.2638793770449437E-2</v>
      </c>
      <c r="Z132" s="336">
        <v>204.07841774193557</v>
      </c>
      <c r="AA132" s="111">
        <v>200</v>
      </c>
      <c r="AB132" s="216">
        <v>-1.9984561753574902E-2</v>
      </c>
      <c r="AC132" s="111">
        <v>199.15440695161305</v>
      </c>
      <c r="AD132" s="111">
        <v>200</v>
      </c>
      <c r="AE132" s="216">
        <v>4.2459168307151353E-3</v>
      </c>
      <c r="AF132" s="111">
        <v>199.15440695161305</v>
      </c>
      <c r="AG132" s="111">
        <v>200</v>
      </c>
      <c r="AH132" s="216">
        <v>4.2459168307151353E-3</v>
      </c>
      <c r="AI132" s="111">
        <v>199.15440695161305</v>
      </c>
      <c r="AJ132" s="111">
        <v>200</v>
      </c>
      <c r="AK132" s="216">
        <v>4.2459168307151353E-3</v>
      </c>
      <c r="AL132" s="111">
        <v>216.53612888709694</v>
      </c>
      <c r="AM132" s="111">
        <v>200</v>
      </c>
      <c r="AN132" s="216">
        <v>-7.6366604372607769E-2</v>
      </c>
      <c r="AO132" s="111">
        <v>233.91785082258079</v>
      </c>
      <c r="AP132" s="111">
        <v>200</v>
      </c>
      <c r="AQ132" s="216">
        <v>-0.14499898448667944</v>
      </c>
      <c r="AR132" s="111">
        <v>236.15264364285727</v>
      </c>
      <c r="AS132" s="111">
        <v>200</v>
      </c>
      <c r="AT132" s="216">
        <v>-0.1530901500197995</v>
      </c>
      <c r="AU132" s="111">
        <v>236.15264364285727</v>
      </c>
      <c r="AV132" s="111">
        <v>200</v>
      </c>
      <c r="AW132" s="216">
        <v>-0.1530901500197995</v>
      </c>
      <c r="AX132" s="111">
        <v>186.9138067493088</v>
      </c>
      <c r="AY132" s="111">
        <v>200</v>
      </c>
      <c r="AZ132" s="216">
        <v>7.0011913396224201E-2</v>
      </c>
      <c r="BA132" s="111">
        <v>137.67496985576039</v>
      </c>
      <c r="BB132" s="111">
        <v>200</v>
      </c>
      <c r="BC132" s="216">
        <v>0.45269688607548941</v>
      </c>
      <c r="BD132" s="111">
        <v>87.349143293548394</v>
      </c>
      <c r="BE132" s="111">
        <v>200</v>
      </c>
      <c r="BF132" s="216">
        <v>1.2896618382148688</v>
      </c>
      <c r="BG132" s="111">
        <v>36.862941206451623</v>
      </c>
      <c r="BH132" s="111">
        <v>200</v>
      </c>
      <c r="BI132" s="216">
        <v>4.4255030514221874</v>
      </c>
      <c r="BJ132" s="111">
        <v>25.431469806451638</v>
      </c>
      <c r="BK132" s="111">
        <v>200</v>
      </c>
      <c r="BL132" s="216">
        <v>6.8642721605206853</v>
      </c>
      <c r="BM132" s="111">
        <v>30.66949590000004</v>
      </c>
      <c r="BN132" s="111">
        <v>200</v>
      </c>
      <c r="BO132" s="216">
        <v>5.5211375058825061</v>
      </c>
      <c r="BP132" s="111">
        <v>33.526601041935528</v>
      </c>
      <c r="BQ132" s="111">
        <v>200</v>
      </c>
      <c r="BR132" s="216">
        <v>4.9654123527117253</v>
      </c>
      <c r="BS132" s="111">
        <v>33.526601041935528</v>
      </c>
      <c r="BT132" s="111">
        <v>200</v>
      </c>
      <c r="BU132" s="216">
        <v>4.9654123527117253</v>
      </c>
      <c r="BV132" s="111">
        <v>32.386292003225854</v>
      </c>
      <c r="BW132" s="111">
        <v>196.261</v>
      </c>
      <c r="BX132" s="216">
        <v>5.0600021756257645</v>
      </c>
      <c r="BY132" s="111">
        <v>28.395210367741967</v>
      </c>
      <c r="BZ132" s="111">
        <v>203.72299999999998</v>
      </c>
      <c r="CA132" s="216">
        <v>6.1745550521237567</v>
      </c>
      <c r="CB132" s="111">
        <v>25.077947709677439</v>
      </c>
      <c r="CC132" s="111">
        <v>203.46500000000003</v>
      </c>
      <c r="CD132" s="216">
        <v>7.11330346308538</v>
      </c>
      <c r="CE132" s="111">
        <v>25.077947709677439</v>
      </c>
      <c r="CF132" s="111">
        <v>256.83800000000002</v>
      </c>
      <c r="CG132" s="216">
        <v>9.24158766791302</v>
      </c>
      <c r="CH132" s="111">
        <v>25.077947709677439</v>
      </c>
      <c r="CI132" s="111">
        <v>275.53271000000001</v>
      </c>
      <c r="CJ132" s="216">
        <v>9.9870517791084428</v>
      </c>
      <c r="CK132" s="111">
        <v>23.136609015806471</v>
      </c>
      <c r="CL132" s="111">
        <v>275.53271000000001</v>
      </c>
      <c r="CM132" s="216" t="s">
        <v>472</v>
      </c>
      <c r="CN132" s="111">
        <v>20.871713872957002</v>
      </c>
      <c r="CO132" s="111">
        <v>275.53271000000001</v>
      </c>
      <c r="CP132" s="216" t="s">
        <v>472</v>
      </c>
      <c r="CQ132" s="111">
        <v>20.283429420268831</v>
      </c>
      <c r="CR132" s="111">
        <v>275.53271000000001</v>
      </c>
      <c r="CS132" s="216" t="s">
        <v>472</v>
      </c>
      <c r="CT132" s="111">
        <v>20.283429420268831</v>
      </c>
      <c r="CU132" s="111">
        <v>275.53271000000001</v>
      </c>
      <c r="CV132" s="216" t="s">
        <v>472</v>
      </c>
      <c r="CW132" s="111">
        <v>20.733943151666676</v>
      </c>
      <c r="CX132" s="111">
        <v>275.53271000000001</v>
      </c>
      <c r="CY132" s="216" t="s">
        <v>472</v>
      </c>
      <c r="CZ132" s="111">
        <v>21.522342181612906</v>
      </c>
      <c r="DA132" s="111">
        <v>275.53271000000001</v>
      </c>
      <c r="DB132" s="216" t="s">
        <v>472</v>
      </c>
      <c r="DC132" s="111">
        <v>21.952378016129028</v>
      </c>
      <c r="DD132" s="111">
        <v>275.53271000000001</v>
      </c>
      <c r="DE132" s="216" t="s">
        <v>472</v>
      </c>
      <c r="DF132" s="111">
        <v>21.952378016129028</v>
      </c>
      <c r="DG132" s="111">
        <v>275.53271000000001</v>
      </c>
      <c r="DH132" s="216" t="s">
        <v>472</v>
      </c>
      <c r="DI132" s="111">
        <v>20.986842193548384</v>
      </c>
      <c r="DJ132" s="111">
        <v>275.53271000000001</v>
      </c>
      <c r="DK132" s="216" t="s">
        <v>472</v>
      </c>
      <c r="DL132" s="111">
        <v>14.228091435483867</v>
      </c>
      <c r="DM132" s="111">
        <v>275.53271000000001</v>
      </c>
      <c r="DN132" s="216" t="s">
        <v>472</v>
      </c>
      <c r="DO132" s="111">
        <v>7.644892645161292</v>
      </c>
      <c r="DP132" s="111">
        <v>275.53271000000001</v>
      </c>
      <c r="DQ132" s="216" t="s">
        <v>472</v>
      </c>
      <c r="DR132" s="111">
        <v>7.644892645161292</v>
      </c>
      <c r="DS132" s="111">
        <v>275.53271000000001</v>
      </c>
      <c r="DT132" s="216" t="s">
        <v>472</v>
      </c>
      <c r="DU132" s="111">
        <v>7.644892645161292</v>
      </c>
      <c r="DV132" s="111">
        <v>275.53271000000001</v>
      </c>
      <c r="DW132" s="216" t="s">
        <v>472</v>
      </c>
      <c r="DX132" s="111">
        <v>15.769614768817208</v>
      </c>
      <c r="DY132" s="111">
        <v>275.53271000000001</v>
      </c>
      <c r="DZ132" s="216" t="s">
        <v>472</v>
      </c>
      <c r="EA132" s="111">
        <v>27.144225741935504</v>
      </c>
      <c r="EB132" s="111">
        <v>275.53271000000001</v>
      </c>
      <c r="EC132" s="216">
        <v>9.1506932862824506</v>
      </c>
      <c r="ED132" s="111">
        <v>31.723614575268833</v>
      </c>
      <c r="EE132" s="111">
        <v>275.53271000000001</v>
      </c>
      <c r="EF132" s="216">
        <v>7.6854134905169484</v>
      </c>
      <c r="EG132" s="111">
        <v>31.723614575268833</v>
      </c>
      <c r="EH132" s="111">
        <v>275.53271000000001</v>
      </c>
      <c r="EI132" s="216">
        <v>7.6854134905169484</v>
      </c>
      <c r="EJ132" s="111">
        <v>29.745388768817222</v>
      </c>
      <c r="EK132" s="111">
        <v>275.53271000000001</v>
      </c>
      <c r="EL132" s="216">
        <v>8.2630394627367352</v>
      </c>
      <c r="EM132" s="111">
        <v>25.129528553763446</v>
      </c>
      <c r="EN132" s="111">
        <v>275.53271000000001</v>
      </c>
      <c r="EO132" s="216">
        <v>9.9644997680919776</v>
      </c>
      <c r="EP132" s="111">
        <v>21.952378016129032</v>
      </c>
      <c r="EQ132" s="111">
        <v>275.53271000000001</v>
      </c>
      <c r="ER132" s="216" t="s">
        <v>472</v>
      </c>
      <c r="ES132" s="111">
        <v>21.952378016129032</v>
      </c>
      <c r="ET132" s="111">
        <v>275.53271000000001</v>
      </c>
      <c r="EU132" s="216" t="s">
        <v>472</v>
      </c>
      <c r="EV132" s="111">
        <v>21.952378016129032</v>
      </c>
      <c r="EW132" s="111">
        <v>275.53271000000001</v>
      </c>
      <c r="EX132" s="216" t="s">
        <v>472</v>
      </c>
      <c r="EY132" s="111">
        <v>24.587782831182793</v>
      </c>
      <c r="EZ132" s="111">
        <v>275.53271000000001</v>
      </c>
      <c r="FA132" s="216" t="s">
        <v>472</v>
      </c>
      <c r="FB132" s="111">
        <v>27.223187646236553</v>
      </c>
      <c r="FC132" s="111">
        <v>275.53271000000001</v>
      </c>
      <c r="FD132" s="216">
        <v>9.1212508094396796</v>
      </c>
      <c r="FE132" s="111">
        <v>27.53122197526881</v>
      </c>
      <c r="FF132" s="111">
        <v>275.53271000000001</v>
      </c>
      <c r="FG132" s="216">
        <v>9.0080087345018676</v>
      </c>
      <c r="FH132" s="111">
        <v>27.53122197526881</v>
      </c>
      <c r="FI132" s="111">
        <v>275.53271000000001</v>
      </c>
      <c r="FJ132" s="216">
        <v>9.0080087345018676</v>
      </c>
      <c r="FK132" s="111">
        <v>25.648789964516126</v>
      </c>
      <c r="FL132" s="111">
        <v>275.53271000000001</v>
      </c>
      <c r="FM132" s="216">
        <v>9.742522761548841</v>
      </c>
      <c r="FN132" s="111">
        <v>23.013385149462369</v>
      </c>
      <c r="FO132" s="111">
        <v>275.53271000000001</v>
      </c>
      <c r="FP132" s="216" t="s">
        <v>472</v>
      </c>
      <c r="FQ132" s="111">
        <v>21.952378016129035</v>
      </c>
      <c r="FR132" s="111">
        <v>275.53271000000001</v>
      </c>
      <c r="FS132" s="216" t="s">
        <v>472</v>
      </c>
      <c r="FT132" s="111">
        <v>21.952378016129035</v>
      </c>
      <c r="FU132" s="111">
        <v>275.53271000000001</v>
      </c>
      <c r="FV132" s="216" t="s">
        <v>472</v>
      </c>
      <c r="FW132" s="111">
        <v>21.952378016129035</v>
      </c>
      <c r="FX132" s="111">
        <v>275.53271000000001</v>
      </c>
      <c r="FY132" s="216" t="s">
        <v>472</v>
      </c>
      <c r="FZ132" s="111">
        <v>132.71426809677422</v>
      </c>
      <c r="GA132" s="111">
        <v>1654.1962599999999</v>
      </c>
      <c r="GB132" s="216" t="s">
        <v>472</v>
      </c>
      <c r="GC132" s="111">
        <v>132.71426809677422</v>
      </c>
      <c r="GD132" s="111">
        <v>1654.1962599999999</v>
      </c>
      <c r="GE132" s="216" t="s">
        <v>472</v>
      </c>
      <c r="GF132" s="111">
        <v>132.71426809677422</v>
      </c>
      <c r="GG132" s="111">
        <v>1654.1962599999999</v>
      </c>
      <c r="GH132" s="216" t="s">
        <v>472</v>
      </c>
      <c r="GI132" s="111">
        <v>132.71426809677422</v>
      </c>
      <c r="GJ132" s="111">
        <v>1654.1962599999999</v>
      </c>
      <c r="GK132" s="216" t="s">
        <v>472</v>
      </c>
      <c r="GL132" s="111">
        <v>132.71426809677422</v>
      </c>
      <c r="GM132" s="111">
        <v>1654.1962599999999</v>
      </c>
      <c r="GN132" s="216" t="s">
        <v>472</v>
      </c>
      <c r="GO132" s="111">
        <v>132.71426809677422</v>
      </c>
      <c r="GP132" s="111">
        <v>1654.1962599999999</v>
      </c>
      <c r="GQ132" s="216" t="s">
        <v>472</v>
      </c>
    </row>
    <row r="133" spans="1:199" s="36" customFormat="1" ht="10.199999999999999" x14ac:dyDescent="0.2">
      <c r="A133" s="126"/>
      <c r="B133" s="126"/>
      <c r="C133" s="126"/>
      <c r="D133" s="126"/>
      <c r="E133" s="126"/>
      <c r="F133" s="127">
        <v>2</v>
      </c>
      <c r="G133" s="128" t="s">
        <v>83</v>
      </c>
      <c r="H133" s="114"/>
      <c r="I133" s="114"/>
      <c r="J133" s="114" t="s">
        <v>273</v>
      </c>
      <c r="K133" s="126"/>
      <c r="L133" s="126"/>
      <c r="M133" s="126"/>
      <c r="N133" s="126"/>
      <c r="O133" s="126"/>
      <c r="P133" s="126"/>
      <c r="Q133" s="126"/>
      <c r="R133" s="129">
        <v>-0.40246069354837322</v>
      </c>
      <c r="S133" s="129">
        <v>0</v>
      </c>
      <c r="T133" s="219">
        <v>1</v>
      </c>
      <c r="U133" s="366"/>
      <c r="V133" s="126"/>
      <c r="W133" s="129">
        <v>191.29483408064516</v>
      </c>
      <c r="X133" s="129">
        <v>0</v>
      </c>
      <c r="Y133" s="222">
        <v>-1</v>
      </c>
      <c r="Z133" s="337">
        <v>184.96396306451621</v>
      </c>
      <c r="AA133" s="129">
        <v>0</v>
      </c>
      <c r="AB133" s="222">
        <v>-1</v>
      </c>
      <c r="AC133" s="129">
        <v>180.44191233870981</v>
      </c>
      <c r="AD133" s="129">
        <v>0</v>
      </c>
      <c r="AE133" s="222">
        <v>-1</v>
      </c>
      <c r="AF133" s="129">
        <v>180.44191233870981</v>
      </c>
      <c r="AG133" s="129">
        <v>0</v>
      </c>
      <c r="AH133" s="222">
        <v>-1</v>
      </c>
      <c r="AI133" s="129">
        <v>180.44191233870981</v>
      </c>
      <c r="AJ133" s="129">
        <v>0</v>
      </c>
      <c r="AK133" s="222">
        <v>-1</v>
      </c>
      <c r="AL133" s="129">
        <v>196.0854620806453</v>
      </c>
      <c r="AM133" s="129">
        <v>0</v>
      </c>
      <c r="AN133" s="222">
        <v>-1</v>
      </c>
      <c r="AO133" s="129">
        <v>211.72901182258079</v>
      </c>
      <c r="AP133" s="129">
        <v>0</v>
      </c>
      <c r="AQ133" s="222">
        <v>-1</v>
      </c>
      <c r="AR133" s="129">
        <v>213.96380464285727</v>
      </c>
      <c r="AS133" s="129">
        <v>0</v>
      </c>
      <c r="AT133" s="222">
        <v>-1</v>
      </c>
      <c r="AU133" s="129">
        <v>213.96380464285727</v>
      </c>
      <c r="AV133" s="129">
        <v>0</v>
      </c>
      <c r="AW133" s="222">
        <v>-1</v>
      </c>
      <c r="AX133" s="129">
        <v>164.60023122995398</v>
      </c>
      <c r="AY133" s="129">
        <v>0</v>
      </c>
      <c r="AZ133" s="222">
        <v>-1</v>
      </c>
      <c r="BA133" s="129">
        <v>115.23665781705071</v>
      </c>
      <c r="BB133" s="129">
        <v>0</v>
      </c>
      <c r="BC133" s="222">
        <v>-1</v>
      </c>
      <c r="BD133" s="129">
        <v>64.910831254838726</v>
      </c>
      <c r="BE133" s="129">
        <v>0</v>
      </c>
      <c r="BF133" s="222">
        <v>-1</v>
      </c>
      <c r="BG133" s="129">
        <v>14.424629167741951</v>
      </c>
      <c r="BH133" s="129">
        <v>0</v>
      </c>
      <c r="BI133" s="222">
        <v>-1</v>
      </c>
      <c r="BJ133" s="129">
        <v>2.448947264516153</v>
      </c>
      <c r="BK133" s="129">
        <v>0</v>
      </c>
      <c r="BL133" s="222">
        <v>-1</v>
      </c>
      <c r="BM133" s="129">
        <v>6.7346049774193943</v>
      </c>
      <c r="BN133" s="129">
        <v>0</v>
      </c>
      <c r="BO133" s="222">
        <v>-1</v>
      </c>
      <c r="BP133" s="129">
        <v>9.1835522419355318</v>
      </c>
      <c r="BQ133" s="129">
        <v>0</v>
      </c>
      <c r="BR133" s="222">
        <v>-1</v>
      </c>
      <c r="BS133" s="129">
        <v>9.1835522419355318</v>
      </c>
      <c r="BT133" s="129">
        <v>0</v>
      </c>
      <c r="BU133" s="222">
        <v>-1</v>
      </c>
      <c r="BV133" s="129">
        <v>8.2505721193548851</v>
      </c>
      <c r="BW133" s="129">
        <v>0</v>
      </c>
      <c r="BX133" s="222">
        <v>-1</v>
      </c>
      <c r="BY133" s="129">
        <v>4.9851416903226156</v>
      </c>
      <c r="BZ133" s="129">
        <v>0</v>
      </c>
      <c r="CA133" s="222">
        <v>-1</v>
      </c>
      <c r="CB133" s="129">
        <v>2.1862013225806725</v>
      </c>
      <c r="CC133" s="129">
        <v>0</v>
      </c>
      <c r="CD133" s="222">
        <v>-1</v>
      </c>
      <c r="CE133" s="129">
        <v>2.1862013225806725</v>
      </c>
      <c r="CF133" s="129">
        <v>0</v>
      </c>
      <c r="CG133" s="222">
        <v>-1</v>
      </c>
      <c r="CH133" s="129">
        <v>2.1862013225806725</v>
      </c>
      <c r="CI133" s="129">
        <v>0</v>
      </c>
      <c r="CJ133" s="222">
        <v>-1</v>
      </c>
      <c r="CK133" s="129">
        <v>0.59783330032260851</v>
      </c>
      <c r="CL133" s="129">
        <v>0</v>
      </c>
      <c r="CM133" s="222">
        <v>-1</v>
      </c>
      <c r="CN133" s="129">
        <v>-1.2552627256451327</v>
      </c>
      <c r="CO133" s="129">
        <v>0</v>
      </c>
      <c r="CP133" s="222">
        <v>1</v>
      </c>
      <c r="CQ133" s="129">
        <v>-1.7847187330644876</v>
      </c>
      <c r="CR133" s="129">
        <v>0</v>
      </c>
      <c r="CS133" s="222">
        <v>1</v>
      </c>
      <c r="CT133" s="129">
        <v>-1.7847187330644876</v>
      </c>
      <c r="CU133" s="129">
        <v>0</v>
      </c>
      <c r="CV133" s="222">
        <v>1</v>
      </c>
      <c r="CW133" s="129">
        <v>-1.4161165891935237</v>
      </c>
      <c r="CX133" s="129">
        <v>0</v>
      </c>
      <c r="CY133" s="222">
        <v>1</v>
      </c>
      <c r="CZ133" s="129">
        <v>-0.77106283741933712</v>
      </c>
      <c r="DA133" s="129">
        <v>0</v>
      </c>
      <c r="DB133" s="222">
        <v>1</v>
      </c>
      <c r="DC133" s="129">
        <v>-0.40246069354837355</v>
      </c>
      <c r="DD133" s="129">
        <v>0</v>
      </c>
      <c r="DE133" s="222">
        <v>1</v>
      </c>
      <c r="DF133" s="129">
        <v>-0.40246069354837355</v>
      </c>
      <c r="DG133" s="129">
        <v>0</v>
      </c>
      <c r="DH133" s="222">
        <v>1</v>
      </c>
      <c r="DI133" s="129">
        <v>-1.1924445483870825</v>
      </c>
      <c r="DJ133" s="129">
        <v>0</v>
      </c>
      <c r="DK133" s="222">
        <v>1</v>
      </c>
      <c r="DL133" s="129">
        <v>-6.7223315322580479</v>
      </c>
      <c r="DM133" s="129">
        <v>0</v>
      </c>
      <c r="DN133" s="222">
        <v>1</v>
      </c>
      <c r="DO133" s="129">
        <v>-12.252218516129009</v>
      </c>
      <c r="DP133" s="129">
        <v>0</v>
      </c>
      <c r="DQ133" s="222">
        <v>1</v>
      </c>
      <c r="DR133" s="129">
        <v>-12.252218516129009</v>
      </c>
      <c r="DS133" s="129">
        <v>0</v>
      </c>
      <c r="DT133" s="222">
        <v>1</v>
      </c>
      <c r="DU133" s="129">
        <v>-12.252218516129009</v>
      </c>
      <c r="DV133" s="129">
        <v>0</v>
      </c>
      <c r="DW133" s="222">
        <v>1</v>
      </c>
      <c r="DX133" s="129">
        <v>-5.6047185967741679</v>
      </c>
      <c r="DY133" s="129">
        <v>0</v>
      </c>
      <c r="DZ133" s="222">
        <v>1</v>
      </c>
      <c r="EA133" s="129">
        <v>3.7017812903226099</v>
      </c>
      <c r="EB133" s="129">
        <v>0</v>
      </c>
      <c r="EC133" s="222">
        <v>-1</v>
      </c>
      <c r="ED133" s="129">
        <v>7.690281241935514</v>
      </c>
      <c r="EE133" s="129">
        <v>0</v>
      </c>
      <c r="EF133" s="222">
        <v>-1</v>
      </c>
      <c r="EG133" s="129">
        <v>7.690281241935514</v>
      </c>
      <c r="EH133" s="129">
        <v>0</v>
      </c>
      <c r="EI133" s="222">
        <v>-1</v>
      </c>
      <c r="EJ133" s="129">
        <v>6.0717328548387366</v>
      </c>
      <c r="EK133" s="129">
        <v>0</v>
      </c>
      <c r="EL133" s="222">
        <v>-1</v>
      </c>
      <c r="EM133" s="129">
        <v>2.2951199516129224</v>
      </c>
      <c r="EN133" s="129">
        <v>0</v>
      </c>
      <c r="EO133" s="222">
        <v>-1</v>
      </c>
      <c r="EP133" s="129">
        <v>-0.40246069354837366</v>
      </c>
      <c r="EQ133" s="129">
        <v>0</v>
      </c>
      <c r="ER133" s="222">
        <v>1</v>
      </c>
      <c r="ES133" s="129">
        <v>-0.40246069354837366</v>
      </c>
      <c r="ET133" s="129">
        <v>0</v>
      </c>
      <c r="EU133" s="222">
        <v>1</v>
      </c>
      <c r="EV133" s="129">
        <v>-0.40246069354837366</v>
      </c>
      <c r="EW133" s="129">
        <v>0</v>
      </c>
      <c r="EX133" s="222">
        <v>1</v>
      </c>
      <c r="EY133" s="129">
        <v>1.7537796096774352</v>
      </c>
      <c r="EZ133" s="129">
        <v>0</v>
      </c>
      <c r="FA133" s="222">
        <v>-1</v>
      </c>
      <c r="FB133" s="129">
        <v>3.9100199129032438</v>
      </c>
      <c r="FC133" s="129">
        <v>0</v>
      </c>
      <c r="FD133" s="222">
        <v>-1</v>
      </c>
      <c r="FE133" s="129">
        <v>4.2180542419355014</v>
      </c>
      <c r="FF133" s="129">
        <v>0</v>
      </c>
      <c r="FG133" s="222">
        <v>-1</v>
      </c>
      <c r="FH133" s="129">
        <v>4.2180542419355014</v>
      </c>
      <c r="FI133" s="129">
        <v>0</v>
      </c>
      <c r="FJ133" s="222">
        <v>-1</v>
      </c>
      <c r="FK133" s="129">
        <v>2.6778825967742099</v>
      </c>
      <c r="FL133" s="129">
        <v>0</v>
      </c>
      <c r="FM133" s="222">
        <v>-1</v>
      </c>
      <c r="FN133" s="129">
        <v>0.52164229354840164</v>
      </c>
      <c r="FO133" s="129">
        <v>0</v>
      </c>
      <c r="FP133" s="222">
        <v>-1</v>
      </c>
      <c r="FQ133" s="129">
        <v>-0.40246069354837322</v>
      </c>
      <c r="FR133" s="129">
        <v>0</v>
      </c>
      <c r="FS133" s="222">
        <v>1</v>
      </c>
      <c r="FT133" s="129">
        <v>-0.40246069354837322</v>
      </c>
      <c r="FU133" s="129">
        <v>0</v>
      </c>
      <c r="FV133" s="222">
        <v>1</v>
      </c>
      <c r="FW133" s="129">
        <v>-0.40246069354837322</v>
      </c>
      <c r="FX133" s="129">
        <v>0</v>
      </c>
      <c r="FY133" s="222">
        <v>1</v>
      </c>
      <c r="FZ133" s="129">
        <v>-0.4147641612902393</v>
      </c>
      <c r="GA133" s="129">
        <v>2</v>
      </c>
      <c r="GB133" s="222">
        <v>5.8220173936399027</v>
      </c>
      <c r="GC133" s="129">
        <v>-0.4147641612902393</v>
      </c>
      <c r="GD133" s="129">
        <v>2</v>
      </c>
      <c r="GE133" s="222">
        <v>5.8220173936399027</v>
      </c>
      <c r="GF133" s="129">
        <v>-0.4147641612902393</v>
      </c>
      <c r="GG133" s="129">
        <v>2</v>
      </c>
      <c r="GH133" s="222">
        <v>5.8220173936399027</v>
      </c>
      <c r="GI133" s="129">
        <v>-0.4147641612902393</v>
      </c>
      <c r="GJ133" s="129">
        <v>2</v>
      </c>
      <c r="GK133" s="222">
        <v>5.8220173936399027</v>
      </c>
      <c r="GL133" s="129">
        <v>-0.4147641612902393</v>
      </c>
      <c r="GM133" s="129">
        <v>2</v>
      </c>
      <c r="GN133" s="222">
        <v>5.8220173936399027</v>
      </c>
      <c r="GO133" s="129">
        <v>-0.4147641612902393</v>
      </c>
      <c r="GP133" s="129">
        <v>2</v>
      </c>
      <c r="GQ133" s="222">
        <v>5.8220173936399027</v>
      </c>
    </row>
    <row r="134" spans="1:199" s="36" customFormat="1" ht="10.199999999999999" x14ac:dyDescent="0.2">
      <c r="A134" s="126"/>
      <c r="B134" s="126"/>
      <c r="C134" s="126"/>
      <c r="D134" s="126"/>
      <c r="E134" s="126"/>
      <c r="F134" s="127">
        <v>2</v>
      </c>
      <c r="G134" s="128" t="s">
        <v>84</v>
      </c>
      <c r="H134" s="114"/>
      <c r="I134" s="114"/>
      <c r="J134" s="114" t="s">
        <v>273</v>
      </c>
      <c r="K134" s="126"/>
      <c r="L134" s="126"/>
      <c r="M134" s="126"/>
      <c r="N134" s="126"/>
      <c r="O134" s="126"/>
      <c r="P134" s="126"/>
      <c r="Q134" s="126"/>
      <c r="R134" s="129">
        <v>22.354838709677409</v>
      </c>
      <c r="S134" s="129">
        <v>0</v>
      </c>
      <c r="T134" s="219">
        <v>-1</v>
      </c>
      <c r="U134" s="366"/>
      <c r="V134" s="126"/>
      <c r="W134" s="129">
        <v>19.817884790322577</v>
      </c>
      <c r="X134" s="129">
        <v>200</v>
      </c>
      <c r="Y134" s="222">
        <v>9.0918943729889641</v>
      </c>
      <c r="Z134" s="337">
        <v>19.114454677419356</v>
      </c>
      <c r="AA134" s="129">
        <v>200</v>
      </c>
      <c r="AB134" s="222">
        <v>9.4632856848522984</v>
      </c>
      <c r="AC134" s="129">
        <v>18.712494612903228</v>
      </c>
      <c r="AD134" s="129">
        <v>200</v>
      </c>
      <c r="AE134" s="222">
        <v>9.6880458291269029</v>
      </c>
      <c r="AF134" s="129">
        <v>18.712494612903228</v>
      </c>
      <c r="AG134" s="129">
        <v>200</v>
      </c>
      <c r="AH134" s="222">
        <v>9.6880458291269029</v>
      </c>
      <c r="AI134" s="129">
        <v>18.712494612903228</v>
      </c>
      <c r="AJ134" s="129">
        <v>200</v>
      </c>
      <c r="AK134" s="222">
        <v>9.6880458291269029</v>
      </c>
      <c r="AL134" s="129">
        <v>20.450666806451622</v>
      </c>
      <c r="AM134" s="129">
        <v>200</v>
      </c>
      <c r="AN134" s="222">
        <v>8.7796322189800424</v>
      </c>
      <c r="AO134" s="129">
        <v>22.188839000000009</v>
      </c>
      <c r="AP134" s="129">
        <v>200</v>
      </c>
      <c r="AQ134" s="222">
        <v>8.0135405462178504</v>
      </c>
      <c r="AR134" s="129">
        <v>22.188839000000009</v>
      </c>
      <c r="AS134" s="129">
        <v>200</v>
      </c>
      <c r="AT134" s="222">
        <v>8.0135405462178504</v>
      </c>
      <c r="AU134" s="129">
        <v>22.188839000000009</v>
      </c>
      <c r="AV134" s="129">
        <v>200</v>
      </c>
      <c r="AW134" s="222">
        <v>8.0135405462178504</v>
      </c>
      <c r="AX134" s="129">
        <v>22.313575519354838</v>
      </c>
      <c r="AY134" s="129">
        <v>200</v>
      </c>
      <c r="AZ134" s="222">
        <v>7.9631533873412454</v>
      </c>
      <c r="BA134" s="129">
        <v>22.438312038709675</v>
      </c>
      <c r="BB134" s="129">
        <v>200</v>
      </c>
      <c r="BC134" s="222">
        <v>7.9133264416221696</v>
      </c>
      <c r="BD134" s="129">
        <v>22.438312038709675</v>
      </c>
      <c r="BE134" s="129">
        <v>200</v>
      </c>
      <c r="BF134" s="222">
        <v>7.9133264416221696</v>
      </c>
      <c r="BG134" s="129">
        <v>22.438312038709675</v>
      </c>
      <c r="BH134" s="129">
        <v>200</v>
      </c>
      <c r="BI134" s="222">
        <v>7.9133264416221696</v>
      </c>
      <c r="BJ134" s="129">
        <v>22.982522541935484</v>
      </c>
      <c r="BK134" s="129">
        <v>200</v>
      </c>
      <c r="BL134" s="222">
        <v>7.7022649334974567</v>
      </c>
      <c r="BM134" s="129">
        <v>23.934890922580646</v>
      </c>
      <c r="BN134" s="129">
        <v>200</v>
      </c>
      <c r="BO134" s="222">
        <v>7.3560021496198287</v>
      </c>
      <c r="BP134" s="129">
        <v>24.343048799999998</v>
      </c>
      <c r="BQ134" s="129">
        <v>200</v>
      </c>
      <c r="BR134" s="222">
        <v>7.2158977555843382</v>
      </c>
      <c r="BS134" s="129">
        <v>24.343048799999998</v>
      </c>
      <c r="BT134" s="129">
        <v>200</v>
      </c>
      <c r="BU134" s="222">
        <v>7.2158977555843382</v>
      </c>
      <c r="BV134" s="129">
        <v>24.135719883870969</v>
      </c>
      <c r="BW134" s="129">
        <v>196.261</v>
      </c>
      <c r="BX134" s="222">
        <v>7.1315577469538889</v>
      </c>
      <c r="BY134" s="129">
        <v>23.410068677419353</v>
      </c>
      <c r="BZ134" s="129">
        <v>203.72299999999998</v>
      </c>
      <c r="CA134" s="222">
        <v>7.7023666101631321</v>
      </c>
      <c r="CB134" s="129">
        <v>22.891746387096767</v>
      </c>
      <c r="CC134" s="129">
        <v>203.46500000000003</v>
      </c>
      <c r="CD134" s="222">
        <v>7.8881379585214066</v>
      </c>
      <c r="CE134" s="129">
        <v>22.891746387096767</v>
      </c>
      <c r="CF134" s="129">
        <v>256.83800000000002</v>
      </c>
      <c r="CG134" s="222" t="s">
        <v>472</v>
      </c>
      <c r="CH134" s="129">
        <v>22.891746387096767</v>
      </c>
      <c r="CI134" s="129">
        <v>275.53271000000001</v>
      </c>
      <c r="CJ134" s="222" t="s">
        <v>472</v>
      </c>
      <c r="CK134" s="129">
        <v>22.538775715483862</v>
      </c>
      <c r="CL134" s="129">
        <v>275.53271000000001</v>
      </c>
      <c r="CM134" s="222" t="s">
        <v>472</v>
      </c>
      <c r="CN134" s="129">
        <v>22.126976598602134</v>
      </c>
      <c r="CO134" s="129">
        <v>275.53271000000001</v>
      </c>
      <c r="CP134" s="222" t="s">
        <v>472</v>
      </c>
      <c r="CQ134" s="129">
        <v>22.068148153333318</v>
      </c>
      <c r="CR134" s="129">
        <v>275.53271000000001</v>
      </c>
      <c r="CS134" s="222" t="s">
        <v>472</v>
      </c>
      <c r="CT134" s="129">
        <v>22.068148153333318</v>
      </c>
      <c r="CU134" s="129">
        <v>275.53271000000001</v>
      </c>
      <c r="CV134" s="222" t="s">
        <v>472</v>
      </c>
      <c r="CW134" s="129">
        <v>22.1500597408602</v>
      </c>
      <c r="CX134" s="129">
        <v>275.53271000000001</v>
      </c>
      <c r="CY134" s="222" t="s">
        <v>472</v>
      </c>
      <c r="CZ134" s="129">
        <v>22.293405019032242</v>
      </c>
      <c r="DA134" s="129">
        <v>275.53271000000001</v>
      </c>
      <c r="DB134" s="222" t="s">
        <v>472</v>
      </c>
      <c r="DC134" s="129">
        <v>22.354838709677402</v>
      </c>
      <c r="DD134" s="129">
        <v>275.53271000000001</v>
      </c>
      <c r="DE134" s="222" t="s">
        <v>472</v>
      </c>
      <c r="DF134" s="129">
        <v>22.354838709677402</v>
      </c>
      <c r="DG134" s="129">
        <v>275.53271000000001</v>
      </c>
      <c r="DH134" s="222" t="s">
        <v>472</v>
      </c>
      <c r="DI134" s="129">
        <v>22.179286741935467</v>
      </c>
      <c r="DJ134" s="129">
        <v>275.53271000000001</v>
      </c>
      <c r="DK134" s="222" t="s">
        <v>472</v>
      </c>
      <c r="DL134" s="129">
        <v>20.950422967741915</v>
      </c>
      <c r="DM134" s="129">
        <v>275.53271000000001</v>
      </c>
      <c r="DN134" s="222" t="s">
        <v>472</v>
      </c>
      <c r="DO134" s="129">
        <v>19.897111161290301</v>
      </c>
      <c r="DP134" s="129">
        <v>275.53271000000001</v>
      </c>
      <c r="DQ134" s="222" t="s">
        <v>472</v>
      </c>
      <c r="DR134" s="129">
        <v>19.897111161290301</v>
      </c>
      <c r="DS134" s="129">
        <v>275.53271000000001</v>
      </c>
      <c r="DT134" s="222" t="s">
        <v>472</v>
      </c>
      <c r="DU134" s="129">
        <v>19.897111161290301</v>
      </c>
      <c r="DV134" s="129">
        <v>275.53271000000001</v>
      </c>
      <c r="DW134" s="222" t="s">
        <v>472</v>
      </c>
      <c r="DX134" s="129">
        <v>21.374333365591376</v>
      </c>
      <c r="DY134" s="129">
        <v>275.53271000000001</v>
      </c>
      <c r="DZ134" s="222" t="s">
        <v>472</v>
      </c>
      <c r="EA134" s="129">
        <v>23.442444451612893</v>
      </c>
      <c r="EB134" s="129">
        <v>275.53271000000001</v>
      </c>
      <c r="EC134" s="222" t="s">
        <v>472</v>
      </c>
      <c r="ED134" s="129">
        <v>24.033333333333321</v>
      </c>
      <c r="EE134" s="129">
        <v>275.53271000000001</v>
      </c>
      <c r="EF134" s="222" t="s">
        <v>472</v>
      </c>
      <c r="EG134" s="129">
        <v>24.033333333333321</v>
      </c>
      <c r="EH134" s="129">
        <v>275.53271000000001</v>
      </c>
      <c r="EI134" s="222" t="s">
        <v>472</v>
      </c>
      <c r="EJ134" s="129">
        <v>23.673655913978486</v>
      </c>
      <c r="EK134" s="129">
        <v>275.53271000000001</v>
      </c>
      <c r="EL134" s="222" t="s">
        <v>472</v>
      </c>
      <c r="EM134" s="129">
        <v>22.834408602150525</v>
      </c>
      <c r="EN134" s="129">
        <v>275.53271000000001</v>
      </c>
      <c r="EO134" s="222" t="s">
        <v>472</v>
      </c>
      <c r="EP134" s="129">
        <v>22.354838709677406</v>
      </c>
      <c r="EQ134" s="129">
        <v>275.53271000000001</v>
      </c>
      <c r="ER134" s="222" t="s">
        <v>472</v>
      </c>
      <c r="ES134" s="129">
        <v>22.354838709677406</v>
      </c>
      <c r="ET134" s="129">
        <v>275.53271000000001</v>
      </c>
      <c r="EU134" s="222" t="s">
        <v>472</v>
      </c>
      <c r="EV134" s="129">
        <v>22.354838709677406</v>
      </c>
      <c r="EW134" s="129">
        <v>275.53271000000001</v>
      </c>
      <c r="EX134" s="222" t="s">
        <v>472</v>
      </c>
      <c r="EY134" s="129">
        <v>22.834003221505359</v>
      </c>
      <c r="EZ134" s="129">
        <v>275.53271000000001</v>
      </c>
      <c r="FA134" s="222" t="s">
        <v>472</v>
      </c>
      <c r="FB134" s="129">
        <v>23.313167733333309</v>
      </c>
      <c r="FC134" s="129">
        <v>275.53271000000001</v>
      </c>
      <c r="FD134" s="222" t="s">
        <v>472</v>
      </c>
      <c r="FE134" s="129">
        <v>23.313167733333309</v>
      </c>
      <c r="FF134" s="129">
        <v>275.53271000000001</v>
      </c>
      <c r="FG134" s="222" t="s">
        <v>472</v>
      </c>
      <c r="FH134" s="129">
        <v>23.313167733333309</v>
      </c>
      <c r="FI134" s="129">
        <v>275.53271000000001</v>
      </c>
      <c r="FJ134" s="222" t="s">
        <v>472</v>
      </c>
      <c r="FK134" s="129">
        <v>22.970907367741916</v>
      </c>
      <c r="FL134" s="129">
        <v>275.53271000000001</v>
      </c>
      <c r="FM134" s="222" t="s">
        <v>472</v>
      </c>
      <c r="FN134" s="129">
        <v>22.491742855913966</v>
      </c>
      <c r="FO134" s="129">
        <v>275.53271000000001</v>
      </c>
      <c r="FP134" s="222" t="s">
        <v>472</v>
      </c>
      <c r="FQ134" s="129">
        <v>22.354838709677409</v>
      </c>
      <c r="FR134" s="129">
        <v>275.53271000000001</v>
      </c>
      <c r="FS134" s="222" t="s">
        <v>472</v>
      </c>
      <c r="FT134" s="129">
        <v>22.354838709677409</v>
      </c>
      <c r="FU134" s="129">
        <v>275.53271000000001</v>
      </c>
      <c r="FV134" s="222" t="s">
        <v>472</v>
      </c>
      <c r="FW134" s="129">
        <v>22.354838709677409</v>
      </c>
      <c r="FX134" s="129">
        <v>275.53271000000001</v>
      </c>
      <c r="FY134" s="222" t="s">
        <v>472</v>
      </c>
      <c r="FZ134" s="129">
        <v>136.12903225806446</v>
      </c>
      <c r="GA134" s="129">
        <v>1655.1962599999999</v>
      </c>
      <c r="GB134" s="222" t="s">
        <v>472</v>
      </c>
      <c r="GC134" s="129">
        <v>136.12903225806446</v>
      </c>
      <c r="GD134" s="129">
        <v>1655.1962599999999</v>
      </c>
      <c r="GE134" s="222" t="s">
        <v>472</v>
      </c>
      <c r="GF134" s="129">
        <v>136.12903225806446</v>
      </c>
      <c r="GG134" s="129">
        <v>1655.1962599999999</v>
      </c>
      <c r="GH134" s="222" t="s">
        <v>472</v>
      </c>
      <c r="GI134" s="129">
        <v>136.12903225806446</v>
      </c>
      <c r="GJ134" s="129">
        <v>1655.1962599999999</v>
      </c>
      <c r="GK134" s="222" t="s">
        <v>472</v>
      </c>
      <c r="GL134" s="129">
        <v>136.12903225806446</v>
      </c>
      <c r="GM134" s="129">
        <v>1655.1962599999999</v>
      </c>
      <c r="GN134" s="222" t="s">
        <v>472</v>
      </c>
      <c r="GO134" s="129">
        <v>136.12903225806446</v>
      </c>
      <c r="GP134" s="129">
        <v>1655.1962599999999</v>
      </c>
      <c r="GQ134" s="222" t="s">
        <v>472</v>
      </c>
    </row>
    <row r="135" spans="1:199" s="69" customFormat="1" ht="6.6" x14ac:dyDescent="0.15">
      <c r="A135" s="75"/>
      <c r="B135" s="75"/>
      <c r="C135" s="75"/>
      <c r="D135" s="75"/>
      <c r="E135" s="75"/>
      <c r="F135" s="132"/>
      <c r="G135" s="75"/>
      <c r="H135" s="75"/>
      <c r="I135" s="75"/>
      <c r="J135" s="75"/>
      <c r="K135" s="75"/>
      <c r="L135" s="75"/>
      <c r="M135" s="75"/>
      <c r="N135" s="75"/>
      <c r="O135" s="75"/>
      <c r="P135" s="75"/>
      <c r="Q135" s="75"/>
      <c r="R135" s="76"/>
      <c r="S135" s="77"/>
      <c r="T135" s="226"/>
      <c r="U135" s="365"/>
      <c r="V135" s="75"/>
      <c r="W135" s="77"/>
      <c r="X135" s="77"/>
      <c r="Y135" s="229"/>
      <c r="Z135" s="335"/>
      <c r="AA135" s="77"/>
      <c r="AB135" s="229"/>
      <c r="AC135" s="77"/>
      <c r="AD135" s="77"/>
      <c r="AE135" s="229"/>
      <c r="AF135" s="77"/>
      <c r="AG135" s="77"/>
      <c r="AH135" s="229"/>
      <c r="AI135" s="77"/>
      <c r="AJ135" s="77"/>
      <c r="AK135" s="229"/>
      <c r="AL135" s="77"/>
      <c r="AM135" s="77"/>
      <c r="AN135" s="229"/>
      <c r="AO135" s="77"/>
      <c r="AP135" s="77"/>
      <c r="AQ135" s="229"/>
      <c r="AR135" s="77"/>
      <c r="AS135" s="77"/>
      <c r="AT135" s="229"/>
      <c r="AU135" s="77"/>
      <c r="AV135" s="77"/>
      <c r="AW135" s="229"/>
      <c r="AX135" s="77"/>
      <c r="AY135" s="77"/>
      <c r="AZ135" s="229"/>
      <c r="BA135" s="77"/>
      <c r="BB135" s="77"/>
      <c r="BC135" s="229"/>
      <c r="BD135" s="77"/>
      <c r="BE135" s="77"/>
      <c r="BF135" s="229"/>
      <c r="BG135" s="77"/>
      <c r="BH135" s="77"/>
      <c r="BI135" s="229"/>
      <c r="BJ135" s="77"/>
      <c r="BK135" s="77"/>
      <c r="BL135" s="229"/>
      <c r="BM135" s="77"/>
      <c r="BN135" s="77"/>
      <c r="BO135" s="229"/>
      <c r="BP135" s="77"/>
      <c r="BQ135" s="77"/>
      <c r="BR135" s="229"/>
      <c r="BS135" s="77"/>
      <c r="BT135" s="77"/>
      <c r="BU135" s="229"/>
      <c r="BV135" s="77"/>
      <c r="BW135" s="77"/>
      <c r="BX135" s="229"/>
      <c r="BY135" s="77"/>
      <c r="BZ135" s="77"/>
      <c r="CA135" s="229"/>
      <c r="CB135" s="77"/>
      <c r="CC135" s="77"/>
      <c r="CD135" s="229"/>
      <c r="CE135" s="77"/>
      <c r="CF135" s="77"/>
      <c r="CG135" s="229"/>
      <c r="CH135" s="77"/>
      <c r="CI135" s="77"/>
      <c r="CJ135" s="229"/>
      <c r="CK135" s="77"/>
      <c r="CL135" s="77"/>
      <c r="CM135" s="229"/>
      <c r="CN135" s="77"/>
      <c r="CO135" s="77"/>
      <c r="CP135" s="229"/>
      <c r="CQ135" s="77"/>
      <c r="CR135" s="77"/>
      <c r="CS135" s="229"/>
      <c r="CT135" s="77"/>
      <c r="CU135" s="77"/>
      <c r="CV135" s="229"/>
      <c r="CW135" s="77"/>
      <c r="CX135" s="77"/>
      <c r="CY135" s="229"/>
      <c r="CZ135" s="77"/>
      <c r="DA135" s="77"/>
      <c r="DB135" s="229"/>
      <c r="DC135" s="77"/>
      <c r="DD135" s="77"/>
      <c r="DE135" s="229"/>
      <c r="DF135" s="77"/>
      <c r="DG135" s="77"/>
      <c r="DH135" s="229"/>
      <c r="DI135" s="77"/>
      <c r="DJ135" s="77"/>
      <c r="DK135" s="229"/>
      <c r="DL135" s="77"/>
      <c r="DM135" s="77"/>
      <c r="DN135" s="229"/>
      <c r="DO135" s="77"/>
      <c r="DP135" s="77"/>
      <c r="DQ135" s="229"/>
      <c r="DR135" s="77"/>
      <c r="DS135" s="77"/>
      <c r="DT135" s="229"/>
      <c r="DU135" s="77"/>
      <c r="DV135" s="77"/>
      <c r="DW135" s="229"/>
      <c r="DX135" s="77"/>
      <c r="DY135" s="77"/>
      <c r="DZ135" s="229"/>
      <c r="EA135" s="77"/>
      <c r="EB135" s="77"/>
      <c r="EC135" s="229"/>
      <c r="ED135" s="77"/>
      <c r="EE135" s="77"/>
      <c r="EF135" s="229"/>
      <c r="EG135" s="77"/>
      <c r="EH135" s="77"/>
      <c r="EI135" s="229"/>
      <c r="EJ135" s="77"/>
      <c r="EK135" s="77"/>
      <c r="EL135" s="229"/>
      <c r="EM135" s="77"/>
      <c r="EN135" s="77"/>
      <c r="EO135" s="229"/>
      <c r="EP135" s="77"/>
      <c r="EQ135" s="77"/>
      <c r="ER135" s="229"/>
      <c r="ES135" s="77"/>
      <c r="ET135" s="77"/>
      <c r="EU135" s="229"/>
      <c r="EV135" s="77"/>
      <c r="EW135" s="77"/>
      <c r="EX135" s="229"/>
      <c r="EY135" s="77"/>
      <c r="EZ135" s="77"/>
      <c r="FA135" s="229"/>
      <c r="FB135" s="77"/>
      <c r="FC135" s="77"/>
      <c r="FD135" s="229"/>
      <c r="FE135" s="77"/>
      <c r="FF135" s="77"/>
      <c r="FG135" s="229"/>
      <c r="FH135" s="77"/>
      <c r="FI135" s="77"/>
      <c r="FJ135" s="229"/>
      <c r="FK135" s="77"/>
      <c r="FL135" s="77"/>
      <c r="FM135" s="229"/>
      <c r="FN135" s="77"/>
      <c r="FO135" s="77"/>
      <c r="FP135" s="229"/>
      <c r="FQ135" s="77"/>
      <c r="FR135" s="77"/>
      <c r="FS135" s="229"/>
      <c r="FT135" s="77"/>
      <c r="FU135" s="77"/>
      <c r="FV135" s="229"/>
      <c r="FW135" s="77"/>
      <c r="FX135" s="77"/>
      <c r="FY135" s="229"/>
      <c r="FZ135" s="77"/>
      <c r="GA135" s="77"/>
      <c r="GB135" s="229"/>
      <c r="GC135" s="77"/>
      <c r="GD135" s="77"/>
      <c r="GE135" s="229"/>
      <c r="GF135" s="77"/>
      <c r="GG135" s="77"/>
      <c r="GH135" s="229"/>
      <c r="GI135" s="77"/>
      <c r="GJ135" s="77"/>
      <c r="GK135" s="229"/>
      <c r="GL135" s="77"/>
      <c r="GM135" s="77"/>
      <c r="GN135" s="229"/>
      <c r="GO135" s="77"/>
      <c r="GP135" s="77"/>
      <c r="GQ135" s="229"/>
    </row>
    <row r="136" spans="1:199" s="69" customFormat="1" ht="6.6" x14ac:dyDescent="0.15">
      <c r="A136" s="75"/>
      <c r="B136" s="75"/>
      <c r="C136" s="75"/>
      <c r="D136" s="75"/>
      <c r="E136" s="75"/>
      <c r="F136" s="132"/>
      <c r="G136" s="75"/>
      <c r="H136" s="75"/>
      <c r="I136" s="75"/>
      <c r="J136" s="75"/>
      <c r="K136" s="75"/>
      <c r="L136" s="75"/>
      <c r="M136" s="75"/>
      <c r="N136" s="75"/>
      <c r="O136" s="75"/>
      <c r="P136" s="75"/>
      <c r="Q136" s="75"/>
      <c r="R136" s="76"/>
      <c r="S136" s="77"/>
      <c r="T136" s="226"/>
      <c r="U136" s="365"/>
      <c r="V136" s="75"/>
      <c r="W136" s="77"/>
      <c r="X136" s="77"/>
      <c r="Y136" s="229"/>
      <c r="Z136" s="335"/>
      <c r="AA136" s="77"/>
      <c r="AB136" s="229"/>
      <c r="AC136" s="77"/>
      <c r="AD136" s="77"/>
      <c r="AE136" s="229"/>
      <c r="AF136" s="77"/>
      <c r="AG136" s="77"/>
      <c r="AH136" s="229"/>
      <c r="AI136" s="77"/>
      <c r="AJ136" s="77"/>
      <c r="AK136" s="229"/>
      <c r="AL136" s="77"/>
      <c r="AM136" s="77"/>
      <c r="AN136" s="229"/>
      <c r="AO136" s="77"/>
      <c r="AP136" s="77"/>
      <c r="AQ136" s="229"/>
      <c r="AR136" s="77"/>
      <c r="AS136" s="77"/>
      <c r="AT136" s="229"/>
      <c r="AU136" s="77"/>
      <c r="AV136" s="77"/>
      <c r="AW136" s="229"/>
      <c r="AX136" s="77"/>
      <c r="AY136" s="77"/>
      <c r="AZ136" s="229"/>
      <c r="BA136" s="77"/>
      <c r="BB136" s="77"/>
      <c r="BC136" s="229"/>
      <c r="BD136" s="77"/>
      <c r="BE136" s="77"/>
      <c r="BF136" s="229"/>
      <c r="BG136" s="77"/>
      <c r="BH136" s="77"/>
      <c r="BI136" s="229"/>
      <c r="BJ136" s="77"/>
      <c r="BK136" s="77"/>
      <c r="BL136" s="229"/>
      <c r="BM136" s="77"/>
      <c r="BN136" s="77"/>
      <c r="BO136" s="229"/>
      <c r="BP136" s="77"/>
      <c r="BQ136" s="77"/>
      <c r="BR136" s="229"/>
      <c r="BS136" s="77"/>
      <c r="BT136" s="77"/>
      <c r="BU136" s="229"/>
      <c r="BV136" s="77"/>
      <c r="BW136" s="77"/>
      <c r="BX136" s="229"/>
      <c r="BY136" s="77"/>
      <c r="BZ136" s="77"/>
      <c r="CA136" s="229"/>
      <c r="CB136" s="77"/>
      <c r="CC136" s="77"/>
      <c r="CD136" s="229"/>
      <c r="CE136" s="77"/>
      <c r="CF136" s="77"/>
      <c r="CG136" s="229"/>
      <c r="CH136" s="77"/>
      <c r="CI136" s="77"/>
      <c r="CJ136" s="229"/>
      <c r="CK136" s="77"/>
      <c r="CL136" s="77"/>
      <c r="CM136" s="229"/>
      <c r="CN136" s="77"/>
      <c r="CO136" s="77"/>
      <c r="CP136" s="229"/>
      <c r="CQ136" s="77"/>
      <c r="CR136" s="77"/>
      <c r="CS136" s="229"/>
      <c r="CT136" s="77"/>
      <c r="CU136" s="77"/>
      <c r="CV136" s="229"/>
      <c r="CW136" s="77"/>
      <c r="CX136" s="77"/>
      <c r="CY136" s="229"/>
      <c r="CZ136" s="77"/>
      <c r="DA136" s="77"/>
      <c r="DB136" s="229"/>
      <c r="DC136" s="77"/>
      <c r="DD136" s="77"/>
      <c r="DE136" s="229"/>
      <c r="DF136" s="77"/>
      <c r="DG136" s="77"/>
      <c r="DH136" s="229"/>
      <c r="DI136" s="77"/>
      <c r="DJ136" s="77"/>
      <c r="DK136" s="229"/>
      <c r="DL136" s="77"/>
      <c r="DM136" s="77"/>
      <c r="DN136" s="229"/>
      <c r="DO136" s="77"/>
      <c r="DP136" s="77"/>
      <c r="DQ136" s="229"/>
      <c r="DR136" s="77"/>
      <c r="DS136" s="77"/>
      <c r="DT136" s="229"/>
      <c r="DU136" s="77"/>
      <c r="DV136" s="77"/>
      <c r="DW136" s="229"/>
      <c r="DX136" s="77"/>
      <c r="DY136" s="77"/>
      <c r="DZ136" s="229"/>
      <c r="EA136" s="77"/>
      <c r="EB136" s="77"/>
      <c r="EC136" s="229"/>
      <c r="ED136" s="77"/>
      <c r="EE136" s="77"/>
      <c r="EF136" s="229"/>
      <c r="EG136" s="77"/>
      <c r="EH136" s="77"/>
      <c r="EI136" s="229"/>
      <c r="EJ136" s="77"/>
      <c r="EK136" s="77"/>
      <c r="EL136" s="229"/>
      <c r="EM136" s="77"/>
      <c r="EN136" s="77"/>
      <c r="EO136" s="229"/>
      <c r="EP136" s="77"/>
      <c r="EQ136" s="77"/>
      <c r="ER136" s="229"/>
      <c r="ES136" s="77"/>
      <c r="ET136" s="77"/>
      <c r="EU136" s="229"/>
      <c r="EV136" s="77"/>
      <c r="EW136" s="77"/>
      <c r="EX136" s="229"/>
      <c r="EY136" s="77"/>
      <c r="EZ136" s="77"/>
      <c r="FA136" s="229"/>
      <c r="FB136" s="77"/>
      <c r="FC136" s="77"/>
      <c r="FD136" s="229"/>
      <c r="FE136" s="77"/>
      <c r="FF136" s="77"/>
      <c r="FG136" s="229"/>
      <c r="FH136" s="77"/>
      <c r="FI136" s="77"/>
      <c r="FJ136" s="229"/>
      <c r="FK136" s="77"/>
      <c r="FL136" s="77"/>
      <c r="FM136" s="229"/>
      <c r="FN136" s="77"/>
      <c r="FO136" s="77"/>
      <c r="FP136" s="229"/>
      <c r="FQ136" s="77"/>
      <c r="FR136" s="77"/>
      <c r="FS136" s="229"/>
      <c r="FT136" s="77"/>
      <c r="FU136" s="77"/>
      <c r="FV136" s="229"/>
      <c r="FW136" s="77"/>
      <c r="FX136" s="77"/>
      <c r="FY136" s="229"/>
      <c r="FZ136" s="77"/>
      <c r="GA136" s="77"/>
      <c r="GB136" s="229"/>
      <c r="GC136" s="77"/>
      <c r="GD136" s="77"/>
      <c r="GE136" s="229"/>
      <c r="GF136" s="77"/>
      <c r="GG136" s="77"/>
      <c r="GH136" s="229"/>
      <c r="GI136" s="77"/>
      <c r="GJ136" s="77"/>
      <c r="GK136" s="229"/>
      <c r="GL136" s="77"/>
      <c r="GM136" s="77"/>
      <c r="GN136" s="229"/>
      <c r="GO136" s="77"/>
      <c r="GP136" s="77"/>
      <c r="GQ136" s="229"/>
    </row>
    <row r="137" spans="1:199" s="30" customFormat="1" x14ac:dyDescent="0.25">
      <c r="A137" s="112"/>
      <c r="B137" s="112"/>
      <c r="C137" s="112"/>
      <c r="D137" s="112"/>
      <c r="E137" s="112"/>
      <c r="F137" s="299">
        <v>0</v>
      </c>
      <c r="G137" s="113" t="s">
        <v>98</v>
      </c>
      <c r="H137" s="113"/>
      <c r="I137" s="113"/>
      <c r="J137" s="113" t="s">
        <v>273</v>
      </c>
      <c r="K137" s="112"/>
      <c r="L137" s="112"/>
      <c r="M137" s="112"/>
      <c r="N137" s="112"/>
      <c r="O137" s="112"/>
      <c r="P137" s="112"/>
      <c r="Q137" s="112"/>
      <c r="R137" s="115">
        <v>1873.9354052222345</v>
      </c>
      <c r="S137" s="119">
        <v>0</v>
      </c>
      <c r="T137" s="289">
        <v>-1</v>
      </c>
      <c r="U137" s="367"/>
      <c r="V137" s="112"/>
      <c r="W137" s="119">
        <v>1222.9073623904515</v>
      </c>
      <c r="X137" s="119">
        <v>1006</v>
      </c>
      <c r="Y137" s="290">
        <v>-0.17737023184360959</v>
      </c>
      <c r="Z137" s="331">
        <v>1248.2370357468812</v>
      </c>
      <c r="AA137" s="119">
        <v>1006</v>
      </c>
      <c r="AB137" s="290">
        <v>-0.19406332996836534</v>
      </c>
      <c r="AC137" s="119">
        <v>1270.7307753560854</v>
      </c>
      <c r="AD137" s="119">
        <v>1006</v>
      </c>
      <c r="AE137" s="290">
        <v>-0.20832955374194212</v>
      </c>
      <c r="AF137" s="119">
        <v>1289.4432699689889</v>
      </c>
      <c r="AG137" s="119">
        <v>1006</v>
      </c>
      <c r="AH137" s="290">
        <v>-0.2198183328963404</v>
      </c>
      <c r="AI137" s="119">
        <v>1307.4315044315267</v>
      </c>
      <c r="AJ137" s="119">
        <v>1006</v>
      </c>
      <c r="AK137" s="290">
        <v>-0.23055242543095181</v>
      </c>
      <c r="AL137" s="119">
        <v>1335.9486650989672</v>
      </c>
      <c r="AM137" s="119">
        <v>1006</v>
      </c>
      <c r="AN137" s="290">
        <v>-0.24697705362393144</v>
      </c>
      <c r="AO137" s="119">
        <v>1365.1900859167736</v>
      </c>
      <c r="AP137" s="119">
        <v>1006</v>
      </c>
      <c r="AQ137" s="290">
        <v>-0.26310628067267622</v>
      </c>
      <c r="AR137" s="119">
        <v>1398.7770676367736</v>
      </c>
      <c r="AS137" s="119">
        <v>1006</v>
      </c>
      <c r="AT137" s="290">
        <v>-0.28080033389478454</v>
      </c>
      <c r="AU137" s="119">
        <v>1432.3640493567739</v>
      </c>
      <c r="AV137" s="119">
        <v>1006</v>
      </c>
      <c r="AW137" s="290">
        <v>-0.2976645843270358</v>
      </c>
      <c r="AX137" s="119">
        <v>1464.1465478130103</v>
      </c>
      <c r="AY137" s="119">
        <v>1006</v>
      </c>
      <c r="AZ137" s="290">
        <v>-0.31291030839593342</v>
      </c>
      <c r="BA137" s="119">
        <v>1495.1088961206444</v>
      </c>
      <c r="BB137" s="119">
        <v>1006</v>
      </c>
      <c r="BC137" s="290">
        <v>-0.32713931232014881</v>
      </c>
      <c r="BD137" s="119">
        <v>1531.1828038804297</v>
      </c>
      <c r="BE137" s="119">
        <v>1006</v>
      </c>
      <c r="BF137" s="290">
        <v>-0.34299157654427348</v>
      </c>
      <c r="BG137" s="119">
        <v>1569.3013354210748</v>
      </c>
      <c r="BH137" s="119">
        <v>1006</v>
      </c>
      <c r="BI137" s="290">
        <v>-0.35895039576317561</v>
      </c>
      <c r="BJ137" s="119">
        <v>1607.0646220192896</v>
      </c>
      <c r="BK137" s="119">
        <v>1006</v>
      </c>
      <c r="BL137" s="290">
        <v>-0.37401397167467171</v>
      </c>
      <c r="BM137" s="119">
        <v>1644.8139662442572</v>
      </c>
      <c r="BN137" s="119">
        <v>1006</v>
      </c>
      <c r="BO137" s="290">
        <v>-0.3883806797329884</v>
      </c>
      <c r="BP137" s="119">
        <v>1680.7309979992247</v>
      </c>
      <c r="BQ137" s="119">
        <v>1006</v>
      </c>
      <c r="BR137" s="290">
        <v>-0.40145091558520535</v>
      </c>
      <c r="BS137" s="119">
        <v>1714.2049464608588</v>
      </c>
      <c r="BT137" s="119">
        <v>1006</v>
      </c>
      <c r="BU137" s="290">
        <v>-0.41313901696702959</v>
      </c>
      <c r="BV137" s="119">
        <v>1747.9871061845147</v>
      </c>
      <c r="BW137" s="119">
        <v>1027.88525</v>
      </c>
      <c r="BX137" s="290">
        <v>-0.41196062238487807</v>
      </c>
      <c r="BY137" s="119">
        <v>1773.9990232345149</v>
      </c>
      <c r="BZ137" s="119">
        <v>1030.5370499999999</v>
      </c>
      <c r="CA137" s="290">
        <v>-0.41908815252838644</v>
      </c>
      <c r="CB137" s="119">
        <v>1800.0109402845155</v>
      </c>
      <c r="CC137" s="119">
        <v>1031.7193500000001</v>
      </c>
      <c r="CD137" s="290">
        <v>-0.42682606704772408</v>
      </c>
      <c r="CE137" s="119">
        <v>1832.7105321372578</v>
      </c>
      <c r="CF137" s="119">
        <v>1189.9330500000001</v>
      </c>
      <c r="CG137" s="290">
        <v>-0.35072504406228727</v>
      </c>
      <c r="CH137" s="119">
        <v>1865.4101239900001</v>
      </c>
      <c r="CI137" s="119">
        <v>1210.38555</v>
      </c>
      <c r="CJ137" s="290">
        <v>-0.35114239253132279</v>
      </c>
      <c r="CK137" s="119">
        <v>1906.8545153800537</v>
      </c>
      <c r="CL137" s="119">
        <v>1210.38555</v>
      </c>
      <c r="CM137" s="290">
        <v>-0.3652449412173645</v>
      </c>
      <c r="CN137" s="119">
        <v>1954.5546912344623</v>
      </c>
      <c r="CO137" s="119">
        <v>1210.38555</v>
      </c>
      <c r="CP137" s="290">
        <v>-0.38073590090459852</v>
      </c>
      <c r="CQ137" s="119">
        <v>1994.4899319833332</v>
      </c>
      <c r="CR137" s="119">
        <v>1210.38555</v>
      </c>
      <c r="CS137" s="290">
        <v>-0.39313529209125414</v>
      </c>
      <c r="CT137" s="119">
        <v>2028.4402079651072</v>
      </c>
      <c r="CU137" s="119">
        <v>1210.38555</v>
      </c>
      <c r="CV137" s="290">
        <v>-0.4032924681500788</v>
      </c>
      <c r="CW137" s="119">
        <v>2060.5912509741929</v>
      </c>
      <c r="CX137" s="119">
        <v>1210.38555</v>
      </c>
      <c r="CY137" s="290">
        <v>-0.41260279086026314</v>
      </c>
      <c r="CZ137" s="119">
        <v>2088.4657778559131</v>
      </c>
      <c r="DA137" s="119">
        <v>1210.38555</v>
      </c>
      <c r="DB137" s="290">
        <v>-0.42044271788708881</v>
      </c>
      <c r="DC137" s="119">
        <v>2116.4329606838696</v>
      </c>
      <c r="DD137" s="119">
        <v>1210.38555</v>
      </c>
      <c r="DE137" s="290">
        <v>-0.42810116243469593</v>
      </c>
      <c r="DF137" s="119">
        <v>2144.6317833774183</v>
      </c>
      <c r="DG137" s="119">
        <v>1210.38555</v>
      </c>
      <c r="DH137" s="290">
        <v>-0.43562080941752374</v>
      </c>
      <c r="DI137" s="119">
        <v>2173.0851803667729</v>
      </c>
      <c r="DJ137" s="119">
        <v>1210.38555</v>
      </c>
      <c r="DK137" s="290">
        <v>-0.44301053592583456</v>
      </c>
      <c r="DL137" s="119">
        <v>2205.9436194827085</v>
      </c>
      <c r="DM137" s="119">
        <v>1210.38555</v>
      </c>
      <c r="DN137" s="290">
        <v>-0.45130712348675794</v>
      </c>
      <c r="DO137" s="119">
        <v>2239.2816579906021</v>
      </c>
      <c r="DP137" s="119">
        <v>1210.38555</v>
      </c>
      <c r="DQ137" s="290">
        <v>-0.4594759682504041</v>
      </c>
      <c r="DR137" s="119">
        <v>2277.7191000499788</v>
      </c>
      <c r="DS137" s="119">
        <v>1210.38555</v>
      </c>
      <c r="DT137" s="290">
        <v>-0.46859753251687569</v>
      </c>
      <c r="DU137" s="119">
        <v>2317.0064427012694</v>
      </c>
      <c r="DV137" s="119">
        <v>1210.38555</v>
      </c>
      <c r="DW137" s="290">
        <v>-0.47760803436140709</v>
      </c>
      <c r="DX137" s="119">
        <v>2352.2180001766674</v>
      </c>
      <c r="DY137" s="119">
        <v>1210.38555</v>
      </c>
      <c r="DZ137" s="290">
        <v>-0.48542798758061884</v>
      </c>
      <c r="EA137" s="119">
        <v>2385.1278044329683</v>
      </c>
      <c r="EB137" s="119">
        <v>1210.38555</v>
      </c>
      <c r="EC137" s="290">
        <v>-0.49252801139192931</v>
      </c>
      <c r="ED137" s="119">
        <v>2417.7979417409679</v>
      </c>
      <c r="EE137" s="119">
        <v>1210.38555</v>
      </c>
      <c r="EF137" s="290">
        <v>-0.49938515162749886</v>
      </c>
      <c r="EG137" s="119">
        <v>2450.2883288377411</v>
      </c>
      <c r="EH137" s="119">
        <v>1210.38555</v>
      </c>
      <c r="EI137" s="290">
        <v>-0.50602321540904993</v>
      </c>
      <c r="EJ137" s="119">
        <v>2495.6843497151604</v>
      </c>
      <c r="EK137" s="119">
        <v>1210.38555</v>
      </c>
      <c r="EL137" s="290">
        <v>-0.51500855861914396</v>
      </c>
      <c r="EM137" s="119">
        <v>2533.7025518183859</v>
      </c>
      <c r="EN137" s="119">
        <v>1210.38555</v>
      </c>
      <c r="EO137" s="290">
        <v>-0.52228585429993302</v>
      </c>
      <c r="EP137" s="119">
        <v>2559.6538641474185</v>
      </c>
      <c r="EQ137" s="119">
        <v>1210.38555</v>
      </c>
      <c r="ER137" s="290">
        <v>-0.52712920799423757</v>
      </c>
      <c r="ES137" s="119">
        <v>2595.5388141280641</v>
      </c>
      <c r="ET137" s="119">
        <v>1210.38555</v>
      </c>
      <c r="EU137" s="290">
        <v>-0.53366694290541272</v>
      </c>
      <c r="EV137" s="119">
        <v>2631.4237641087093</v>
      </c>
      <c r="EW137" s="119">
        <v>1210.38555</v>
      </c>
      <c r="EX137" s="290">
        <v>-0.54002636652102665</v>
      </c>
      <c r="EY137" s="119">
        <v>2668.9508874274743</v>
      </c>
      <c r="EZ137" s="119">
        <v>1210.38555</v>
      </c>
      <c r="FA137" s="290">
        <v>-0.54649388428175383</v>
      </c>
      <c r="FB137" s="119">
        <v>2706.8720047907004</v>
      </c>
      <c r="FC137" s="119">
        <v>1210.38555</v>
      </c>
      <c r="FD137" s="290">
        <v>-0.55284714317565642</v>
      </c>
      <c r="FE137" s="119">
        <v>2740.580951912968</v>
      </c>
      <c r="FF137" s="119">
        <v>1210.38555</v>
      </c>
      <c r="FG137" s="290">
        <v>-0.55834709091328538</v>
      </c>
      <c r="FH137" s="119">
        <v>2773.5878706617423</v>
      </c>
      <c r="FI137" s="119">
        <v>1210.38555</v>
      </c>
      <c r="FJ137" s="290">
        <v>-0.56360295529010318</v>
      </c>
      <c r="FK137" s="119">
        <v>2808.0546004118805</v>
      </c>
      <c r="FL137" s="119">
        <v>1210.38555</v>
      </c>
      <c r="FM137" s="290">
        <v>-0.56895939636556114</v>
      </c>
      <c r="FN137" s="119">
        <v>2842.8849304836863</v>
      </c>
      <c r="FO137" s="119">
        <v>1210.38555</v>
      </c>
      <c r="FP137" s="290">
        <v>-0.57424040029855661</v>
      </c>
      <c r="FQ137" s="119">
        <v>2875.0631732475158</v>
      </c>
      <c r="FR137" s="119">
        <v>1210.38555</v>
      </c>
      <c r="FS137" s="290">
        <v>-0.57900558107291467</v>
      </c>
      <c r="FT137" s="119">
        <v>2904.8069199950965</v>
      </c>
      <c r="FU137" s="119">
        <v>1210.38555</v>
      </c>
      <c r="FV137" s="290">
        <v>-0.58331634998926429</v>
      </c>
      <c r="FW137" s="119">
        <v>2924.8883003674514</v>
      </c>
      <c r="FX137" s="119">
        <v>1210.38555</v>
      </c>
      <c r="FY137" s="290">
        <v>-0.58617717133063163</v>
      </c>
      <c r="FZ137" s="119">
        <v>17549.329802204709</v>
      </c>
      <c r="GA137" s="119">
        <v>7262.3132999999998</v>
      </c>
      <c r="GB137" s="290">
        <v>-0.58617717133063163</v>
      </c>
      <c r="GC137" s="119">
        <v>17549.329802204709</v>
      </c>
      <c r="GD137" s="119">
        <v>7262.3132999999998</v>
      </c>
      <c r="GE137" s="290">
        <v>-0.58617717133063163</v>
      </c>
      <c r="GF137" s="119">
        <v>17549.329802204709</v>
      </c>
      <c r="GG137" s="119">
        <v>7262.3132999999998</v>
      </c>
      <c r="GH137" s="290">
        <v>-0.58617717133063163</v>
      </c>
      <c r="GI137" s="119">
        <v>17549.329802204709</v>
      </c>
      <c r="GJ137" s="119">
        <v>7262.3132999999998</v>
      </c>
      <c r="GK137" s="290">
        <v>-0.58617717133063163</v>
      </c>
      <c r="GL137" s="119">
        <v>17549.329802204709</v>
      </c>
      <c r="GM137" s="119">
        <v>7262.3132999999998</v>
      </c>
      <c r="GN137" s="290">
        <v>-0.58617717133063163</v>
      </c>
      <c r="GO137" s="119">
        <v>17549.329802204709</v>
      </c>
      <c r="GP137" s="119">
        <v>7262.3132999999998</v>
      </c>
      <c r="GQ137" s="290">
        <v>-0.58617717133063163</v>
      </c>
    </row>
    <row r="138" spans="1:199" s="30" customFormat="1" x14ac:dyDescent="0.25">
      <c r="A138" s="112"/>
      <c r="B138" s="112"/>
      <c r="C138" s="112"/>
      <c r="D138" s="112"/>
      <c r="E138" s="112"/>
      <c r="F138" s="299">
        <v>1</v>
      </c>
      <c r="G138" s="118" t="s">
        <v>87</v>
      </c>
      <c r="H138" s="113"/>
      <c r="I138" s="113"/>
      <c r="J138" s="113" t="s">
        <v>273</v>
      </c>
      <c r="K138" s="112"/>
      <c r="L138" s="112"/>
      <c r="M138" s="112"/>
      <c r="N138" s="112"/>
      <c r="O138" s="112"/>
      <c r="P138" s="112"/>
      <c r="Q138" s="112"/>
      <c r="R138" s="115">
        <v>1678.3472363442556</v>
      </c>
      <c r="S138" s="119">
        <v>0</v>
      </c>
      <c r="T138" s="289">
        <v>-1</v>
      </c>
      <c r="U138" s="367"/>
      <c r="V138" s="112"/>
      <c r="W138" s="119">
        <v>1063.3540559116127</v>
      </c>
      <c r="X138" s="119">
        <v>806</v>
      </c>
      <c r="Y138" s="290">
        <v>-0.24202104132755975</v>
      </c>
      <c r="Z138" s="331">
        <v>1082.0665505245158</v>
      </c>
      <c r="AA138" s="119">
        <v>806</v>
      </c>
      <c r="AB138" s="290">
        <v>-0.25512899404449441</v>
      </c>
      <c r="AC138" s="119">
        <v>1100.779045137419</v>
      </c>
      <c r="AD138" s="119">
        <v>806</v>
      </c>
      <c r="AE138" s="290">
        <v>-0.26779129421074632</v>
      </c>
      <c r="AF138" s="119">
        <v>1119.4915397503221</v>
      </c>
      <c r="AG138" s="119">
        <v>806</v>
      </c>
      <c r="AH138" s="290">
        <v>-0.28003028930458862</v>
      </c>
      <c r="AI138" s="119">
        <v>1138.2040343632252</v>
      </c>
      <c r="AJ138" s="119">
        <v>806</v>
      </c>
      <c r="AK138" s="290">
        <v>-0.29186685720111566</v>
      </c>
      <c r="AL138" s="119">
        <v>1171.7910160832253</v>
      </c>
      <c r="AM138" s="119">
        <v>806</v>
      </c>
      <c r="AN138" s="290">
        <v>-0.31216403869172976</v>
      </c>
      <c r="AO138" s="119">
        <v>1205.3779978032253</v>
      </c>
      <c r="AP138" s="119">
        <v>806</v>
      </c>
      <c r="AQ138" s="290">
        <v>-0.33133008776589823</v>
      </c>
      <c r="AR138" s="119">
        <v>1238.9649795232253</v>
      </c>
      <c r="AS138" s="119">
        <v>806</v>
      </c>
      <c r="AT138" s="290">
        <v>-0.34945699570123245</v>
      </c>
      <c r="AU138" s="119">
        <v>1272.5519612432254</v>
      </c>
      <c r="AV138" s="119">
        <v>806</v>
      </c>
      <c r="AW138" s="290">
        <v>-0.36662704192245738</v>
      </c>
      <c r="AX138" s="119">
        <v>1306.3848350709673</v>
      </c>
      <c r="AY138" s="119">
        <v>806</v>
      </c>
      <c r="AZ138" s="290">
        <v>-0.38303019266431138</v>
      </c>
      <c r="BA138" s="119">
        <v>1340.2177088987091</v>
      </c>
      <c r="BB138" s="119">
        <v>806</v>
      </c>
      <c r="BC138" s="290">
        <v>-0.39860517089994979</v>
      </c>
      <c r="BD138" s="119">
        <v>1374.050582726451</v>
      </c>
      <c r="BE138" s="119">
        <v>806</v>
      </c>
      <c r="BF138" s="290">
        <v>-0.41341315222857394</v>
      </c>
      <c r="BG138" s="119">
        <v>1407.8834565541929</v>
      </c>
      <c r="BH138" s="119">
        <v>806</v>
      </c>
      <c r="BI138" s="290">
        <v>-0.42750943180148443</v>
      </c>
      <c r="BJ138" s="119">
        <v>1443.3771904178918</v>
      </c>
      <c r="BK138" s="119">
        <v>806</v>
      </c>
      <c r="BL138" s="290">
        <v>-0.44158740670784474</v>
      </c>
      <c r="BM138" s="119">
        <v>1480.1165693085586</v>
      </c>
      <c r="BN138" s="119">
        <v>806</v>
      </c>
      <c r="BO138" s="290">
        <v>-0.45544829595649644</v>
      </c>
      <c r="BP138" s="119">
        <v>1516.8559481992252</v>
      </c>
      <c r="BQ138" s="119">
        <v>806</v>
      </c>
      <c r="BR138" s="290">
        <v>-0.46863774311801737</v>
      </c>
      <c r="BS138" s="119">
        <v>1553.5953270898917</v>
      </c>
      <c r="BT138" s="119">
        <v>806</v>
      </c>
      <c r="BU138" s="290">
        <v>-0.48120338292356074</v>
      </c>
      <c r="BV138" s="119">
        <v>1589.7099371199993</v>
      </c>
      <c r="BW138" s="119">
        <v>812.75525000000005</v>
      </c>
      <c r="BX138" s="290">
        <v>-0.48873990718556526</v>
      </c>
      <c r="BY138" s="119">
        <v>1624.262624998709</v>
      </c>
      <c r="BZ138" s="119">
        <v>840.12805000000003</v>
      </c>
      <c r="CA138" s="290">
        <v>-0.4827634170301322</v>
      </c>
      <c r="CB138" s="119">
        <v>1658.8153128774188</v>
      </c>
      <c r="CC138" s="119">
        <v>869.08035000000007</v>
      </c>
      <c r="CD138" s="290">
        <v>-0.4760837187519848</v>
      </c>
      <c r="CE138" s="119">
        <v>1693.3680007561286</v>
      </c>
      <c r="CF138" s="119">
        <v>913.31505000000004</v>
      </c>
      <c r="CG138" s="290">
        <v>-0.46065176051975504</v>
      </c>
      <c r="CH138" s="119">
        <v>1727.9206886348384</v>
      </c>
      <c r="CI138" s="119">
        <v>928.76755000000003</v>
      </c>
      <c r="CJ138" s="290">
        <v>-0.46249410860762225</v>
      </c>
      <c r="CK138" s="119">
        <v>1761.4041202432254</v>
      </c>
      <c r="CL138" s="119">
        <v>928.76755000000003</v>
      </c>
      <c r="CM138" s="290">
        <v>-0.47271183294850577</v>
      </c>
      <c r="CN138" s="119">
        <v>1794.7093424732254</v>
      </c>
      <c r="CO138" s="119">
        <v>928.76755000000003</v>
      </c>
      <c r="CP138" s="290">
        <v>-0.4824969547881785</v>
      </c>
      <c r="CQ138" s="119">
        <v>1828.0145647032255</v>
      </c>
      <c r="CR138" s="119">
        <v>928.76755000000003</v>
      </c>
      <c r="CS138" s="290">
        <v>-0.4919255196685024</v>
      </c>
      <c r="CT138" s="119">
        <v>1861.3197869332255</v>
      </c>
      <c r="CU138" s="119">
        <v>928.76755000000003</v>
      </c>
      <c r="CV138" s="290">
        <v>-0.50101666757098773</v>
      </c>
      <c r="CW138" s="119">
        <v>1894.8670019903223</v>
      </c>
      <c r="CX138" s="119">
        <v>928.76755000000003</v>
      </c>
      <c r="CY138" s="290">
        <v>-0.50985079743093042</v>
      </c>
      <c r="CZ138" s="119">
        <v>1928.5957116677416</v>
      </c>
      <c r="DA138" s="119">
        <v>928.76755000000003</v>
      </c>
      <c r="DB138" s="290">
        <v>-0.51842288957655425</v>
      </c>
      <c r="DC138" s="119">
        <v>1962.324421345161</v>
      </c>
      <c r="DD138" s="119">
        <v>928.76755000000003</v>
      </c>
      <c r="DE138" s="290">
        <v>-0.52670030505794974</v>
      </c>
      <c r="DF138" s="119">
        <v>1996.0531310225804</v>
      </c>
      <c r="DG138" s="119">
        <v>928.76755000000003</v>
      </c>
      <c r="DH138" s="290">
        <v>-0.53469798194991369</v>
      </c>
      <c r="DI138" s="119">
        <v>2029.2464311409674</v>
      </c>
      <c r="DJ138" s="119">
        <v>928.76755000000003</v>
      </c>
      <c r="DK138" s="290">
        <v>-0.54230913715206597</v>
      </c>
      <c r="DL138" s="119">
        <v>2059.2272739051609</v>
      </c>
      <c r="DM138" s="119">
        <v>928.76755000000003</v>
      </c>
      <c r="DN138" s="290">
        <v>-0.54897278131001725</v>
      </c>
      <c r="DO138" s="119">
        <v>2089.2081166693547</v>
      </c>
      <c r="DP138" s="119">
        <v>928.76755000000003</v>
      </c>
      <c r="DQ138" s="290">
        <v>-0.55544517437513385</v>
      </c>
      <c r="DR138" s="119">
        <v>2119.1889594335485</v>
      </c>
      <c r="DS138" s="119">
        <v>928.76755000000003</v>
      </c>
      <c r="DT138" s="290">
        <v>-0.56173443341821849</v>
      </c>
      <c r="DU138" s="119">
        <v>2149.1698021977422</v>
      </c>
      <c r="DV138" s="119">
        <v>928.76755000000003</v>
      </c>
      <c r="DW138" s="290">
        <v>-0.56784822257867118</v>
      </c>
      <c r="DX138" s="119">
        <v>2183.640757273226</v>
      </c>
      <c r="DY138" s="119">
        <v>928.76755000000003</v>
      </c>
      <c r="DZ138" s="290">
        <v>-0.57467017094891637</v>
      </c>
      <c r="EA138" s="119">
        <v>2219.9077572732258</v>
      </c>
      <c r="EB138" s="119">
        <v>928.76755000000003</v>
      </c>
      <c r="EC138" s="290">
        <v>-0.5816188546767227</v>
      </c>
      <c r="ED138" s="119">
        <v>2256.1747572732256</v>
      </c>
      <c r="EE138" s="119">
        <v>928.76755000000003</v>
      </c>
      <c r="EF138" s="290">
        <v>-0.58834414443919558</v>
      </c>
      <c r="EG138" s="119">
        <v>2292.4417572732254</v>
      </c>
      <c r="EH138" s="119">
        <v>928.76755000000003</v>
      </c>
      <c r="EI138" s="290">
        <v>-0.59485664268097493</v>
      </c>
      <c r="EJ138" s="119">
        <v>2327.620918563548</v>
      </c>
      <c r="EK138" s="119">
        <v>928.76755000000003</v>
      </c>
      <c r="EL138" s="290">
        <v>-0.60097989213244685</v>
      </c>
      <c r="EM138" s="119">
        <v>2361.3496282409674</v>
      </c>
      <c r="EN138" s="119">
        <v>928.76755000000003</v>
      </c>
      <c r="EO138" s="290">
        <v>-0.60667935874796153</v>
      </c>
      <c r="EP138" s="119">
        <v>2395.0783379183868</v>
      </c>
      <c r="EQ138" s="119">
        <v>928.76755000000003</v>
      </c>
      <c r="ER138" s="290">
        <v>-0.61221829979590081</v>
      </c>
      <c r="ES138" s="119">
        <v>2428.8070475958061</v>
      </c>
      <c r="ET138" s="119">
        <v>928.76755000000003</v>
      </c>
      <c r="EU138" s="290">
        <v>-0.61760340290540761</v>
      </c>
      <c r="EV138" s="119">
        <v>2462.5357572732255</v>
      </c>
      <c r="EW138" s="119">
        <v>928.76755000000003</v>
      </c>
      <c r="EX138" s="290">
        <v>-0.62284098931077958</v>
      </c>
      <c r="EY138" s="119">
        <v>2497.6989163252256</v>
      </c>
      <c r="EZ138" s="119">
        <v>928.76755000000003</v>
      </c>
      <c r="FA138" s="290">
        <v>-0.62815071747460172</v>
      </c>
      <c r="FB138" s="119">
        <v>2532.8620753772257</v>
      </c>
      <c r="FC138" s="119">
        <v>928.76755000000003</v>
      </c>
      <c r="FD138" s="290">
        <v>-0.63331301809567486</v>
      </c>
      <c r="FE138" s="119">
        <v>2568.0252344292257</v>
      </c>
      <c r="FF138" s="119">
        <v>928.76755000000003</v>
      </c>
      <c r="FG138" s="290">
        <v>-0.63833394721044101</v>
      </c>
      <c r="FH138" s="119">
        <v>2603.1883934812258</v>
      </c>
      <c r="FI138" s="119">
        <v>928.76755000000003</v>
      </c>
      <c r="FJ138" s="290">
        <v>-0.64321923364218536</v>
      </c>
      <c r="FK138" s="119">
        <v>2637.3269458370969</v>
      </c>
      <c r="FL138" s="119">
        <v>928.76755000000003</v>
      </c>
      <c r="FM138" s="290">
        <v>-0.6478375381307887</v>
      </c>
      <c r="FN138" s="119">
        <v>2671.0556555145163</v>
      </c>
      <c r="FO138" s="119">
        <v>928.76755000000003</v>
      </c>
      <c r="FP138" s="290">
        <v>-0.65228446360429926</v>
      </c>
      <c r="FQ138" s="119">
        <v>2704.7843651919356</v>
      </c>
      <c r="FR138" s="119">
        <v>928.76755000000003</v>
      </c>
      <c r="FS138" s="290">
        <v>-0.65662048259655137</v>
      </c>
      <c r="FT138" s="119">
        <v>2738.513074869355</v>
      </c>
      <c r="FU138" s="119">
        <v>928.76755000000003</v>
      </c>
      <c r="FV138" s="290">
        <v>-0.66084969302390195</v>
      </c>
      <c r="FW138" s="119">
        <v>2762.6050103532261</v>
      </c>
      <c r="FX138" s="119">
        <v>928.76755000000003</v>
      </c>
      <c r="FY138" s="290">
        <v>-0.6638073316600378</v>
      </c>
      <c r="FZ138" s="119">
        <v>16576.630062119355</v>
      </c>
      <c r="GA138" s="119">
        <v>5573.6053000000011</v>
      </c>
      <c r="GB138" s="290">
        <v>-0.66376728689043296</v>
      </c>
      <c r="GC138" s="119">
        <v>16576.630062119355</v>
      </c>
      <c r="GD138" s="119">
        <v>5573.6053000000011</v>
      </c>
      <c r="GE138" s="290">
        <v>-0.66376728689043296</v>
      </c>
      <c r="GF138" s="119">
        <v>16576.630062119355</v>
      </c>
      <c r="GG138" s="119">
        <v>5573.6053000000011</v>
      </c>
      <c r="GH138" s="290">
        <v>-0.66376728689043296</v>
      </c>
      <c r="GI138" s="119">
        <v>16576.630062119355</v>
      </c>
      <c r="GJ138" s="119">
        <v>5573.6053000000011</v>
      </c>
      <c r="GK138" s="290">
        <v>-0.66376728689043296</v>
      </c>
      <c r="GL138" s="119">
        <v>16576.630062119355</v>
      </c>
      <c r="GM138" s="119">
        <v>5573.6053000000011</v>
      </c>
      <c r="GN138" s="290">
        <v>-0.66376728689043296</v>
      </c>
      <c r="GO138" s="119">
        <v>16576.630062119355</v>
      </c>
      <c r="GP138" s="119">
        <v>5573.6053000000011</v>
      </c>
      <c r="GQ138" s="290">
        <v>-0.66376728689043296</v>
      </c>
    </row>
    <row r="139" spans="1:199" s="7" customFormat="1" x14ac:dyDescent="0.25">
      <c r="A139" s="106"/>
      <c r="B139" s="106"/>
      <c r="C139" s="106"/>
      <c r="D139" s="106"/>
      <c r="E139" s="106"/>
      <c r="F139" s="301">
        <v>1</v>
      </c>
      <c r="G139" s="108" t="s">
        <v>86</v>
      </c>
      <c r="H139" s="109"/>
      <c r="I139" s="109"/>
      <c r="J139" s="109" t="s">
        <v>273</v>
      </c>
      <c r="K139" s="106"/>
      <c r="L139" s="106"/>
      <c r="M139" s="106"/>
      <c r="N139" s="106"/>
      <c r="O139" s="106"/>
      <c r="P139" s="106"/>
      <c r="Q139" s="106"/>
      <c r="R139" s="73">
        <v>195.58816887797894</v>
      </c>
      <c r="S139" s="111">
        <v>0</v>
      </c>
      <c r="T139" s="215">
        <v>-1</v>
      </c>
      <c r="U139" s="360"/>
      <c r="V139" s="106"/>
      <c r="W139" s="111">
        <v>159.55330647883864</v>
      </c>
      <c r="X139" s="111">
        <v>200</v>
      </c>
      <c r="Y139" s="216">
        <v>0.25349956333575424</v>
      </c>
      <c r="Z139" s="336">
        <v>166.17048522236539</v>
      </c>
      <c r="AA139" s="111">
        <v>200</v>
      </c>
      <c r="AB139" s="216">
        <v>0.2035831738251517</v>
      </c>
      <c r="AC139" s="111">
        <v>169.95173021866648</v>
      </c>
      <c r="AD139" s="111">
        <v>200</v>
      </c>
      <c r="AE139" s="216">
        <v>0.17680473004112549</v>
      </c>
      <c r="AF139" s="111">
        <v>169.9517302186668</v>
      </c>
      <c r="AG139" s="111">
        <v>200</v>
      </c>
      <c r="AH139" s="216">
        <v>0.17680473004112332</v>
      </c>
      <c r="AI139" s="111">
        <v>169.22747006830144</v>
      </c>
      <c r="AJ139" s="111">
        <v>200</v>
      </c>
      <c r="AK139" s="216">
        <v>0.18184122187301233</v>
      </c>
      <c r="AL139" s="111">
        <v>164.15764901574204</v>
      </c>
      <c r="AM139" s="111">
        <v>200</v>
      </c>
      <c r="AN139" s="216">
        <v>0.21834103496950563</v>
      </c>
      <c r="AO139" s="111">
        <v>159.81208811354827</v>
      </c>
      <c r="AP139" s="111">
        <v>200</v>
      </c>
      <c r="AQ139" s="216">
        <v>0.25146978780414764</v>
      </c>
      <c r="AR139" s="111">
        <v>159.81208811354838</v>
      </c>
      <c r="AS139" s="111">
        <v>200</v>
      </c>
      <c r="AT139" s="216">
        <v>0.25146978780414675</v>
      </c>
      <c r="AU139" s="111">
        <v>159.81208811354847</v>
      </c>
      <c r="AV139" s="111">
        <v>200</v>
      </c>
      <c r="AW139" s="216">
        <v>0.25146978780414608</v>
      </c>
      <c r="AX139" s="111">
        <v>157.76171274204296</v>
      </c>
      <c r="AY139" s="111">
        <v>200</v>
      </c>
      <c r="AZ139" s="216">
        <v>0.26773471537432592</v>
      </c>
      <c r="BA139" s="111">
        <v>154.89118722193533</v>
      </c>
      <c r="BB139" s="111">
        <v>200</v>
      </c>
      <c r="BC139" s="216">
        <v>0.29122904657855492</v>
      </c>
      <c r="BD139" s="111">
        <v>157.13222115397869</v>
      </c>
      <c r="BE139" s="111">
        <v>200</v>
      </c>
      <c r="BF139" s="216">
        <v>0.27281342127795583</v>
      </c>
      <c r="BG139" s="111">
        <v>161.41787886688186</v>
      </c>
      <c r="BH139" s="111">
        <v>200</v>
      </c>
      <c r="BI139" s="216">
        <v>0.2390201222067603</v>
      </c>
      <c r="BJ139" s="111">
        <v>163.68743160139772</v>
      </c>
      <c r="BK139" s="111">
        <v>200</v>
      </c>
      <c r="BL139" s="216">
        <v>0.22184090765764211</v>
      </c>
      <c r="BM139" s="111">
        <v>164.69739693569875</v>
      </c>
      <c r="BN139" s="111">
        <v>200</v>
      </c>
      <c r="BO139" s="216">
        <v>0.21434827581448732</v>
      </c>
      <c r="BP139" s="111">
        <v>163.87504979999949</v>
      </c>
      <c r="BQ139" s="111">
        <v>200</v>
      </c>
      <c r="BR139" s="216">
        <v>0.22044203949343744</v>
      </c>
      <c r="BS139" s="111">
        <v>160.60961937096707</v>
      </c>
      <c r="BT139" s="111">
        <v>200</v>
      </c>
      <c r="BU139" s="216">
        <v>0.24525542606542916</v>
      </c>
      <c r="BV139" s="111">
        <v>158.27716906451542</v>
      </c>
      <c r="BW139" s="111">
        <v>215.13</v>
      </c>
      <c r="BX139" s="216">
        <v>0.3591979264698042</v>
      </c>
      <c r="BY139" s="111">
        <v>149.73639823580578</v>
      </c>
      <c r="BZ139" s="111">
        <v>190.40899999999999</v>
      </c>
      <c r="CA139" s="216">
        <v>0.27162802260104291</v>
      </c>
      <c r="CB139" s="111">
        <v>141.19562740709668</v>
      </c>
      <c r="CC139" s="111">
        <v>162.63899999999998</v>
      </c>
      <c r="CD139" s="216">
        <v>0.1518699480053837</v>
      </c>
      <c r="CE139" s="111">
        <v>139.34253138112931</v>
      </c>
      <c r="CF139" s="111">
        <v>276.61799999999994</v>
      </c>
      <c r="CG139" s="216">
        <v>0.98516560061188463</v>
      </c>
      <c r="CH139" s="111">
        <v>137.48943535516165</v>
      </c>
      <c r="CI139" s="111">
        <v>281.61799999999994</v>
      </c>
      <c r="CJ139" s="216">
        <v>1.0482882868238312</v>
      </c>
      <c r="CK139" s="111">
        <v>145.45039513682838</v>
      </c>
      <c r="CL139" s="111">
        <v>281.61799999999994</v>
      </c>
      <c r="CM139" s="216">
        <v>0.93617899583617981</v>
      </c>
      <c r="CN139" s="111">
        <v>159.84534876123695</v>
      </c>
      <c r="CO139" s="111">
        <v>281.61799999999994</v>
      </c>
      <c r="CP139" s="216">
        <v>0.76181541835575317</v>
      </c>
      <c r="CQ139" s="111">
        <v>166.4753672801078</v>
      </c>
      <c r="CR139" s="111">
        <v>281.61799999999994</v>
      </c>
      <c r="CS139" s="216">
        <v>0.69164966926401583</v>
      </c>
      <c r="CT139" s="111">
        <v>167.12042103188182</v>
      </c>
      <c r="CU139" s="111">
        <v>281.61799999999994</v>
      </c>
      <c r="CV139" s="216">
        <v>0.68512021607625817</v>
      </c>
      <c r="CW139" s="111">
        <v>165.72424898387078</v>
      </c>
      <c r="CX139" s="111">
        <v>281.61799999999994</v>
      </c>
      <c r="CY139" s="216">
        <v>0.69931679719006357</v>
      </c>
      <c r="CZ139" s="111">
        <v>159.87006618817125</v>
      </c>
      <c r="DA139" s="111">
        <v>281.61799999999994</v>
      </c>
      <c r="DB139" s="216">
        <v>0.76154302499961557</v>
      </c>
      <c r="DC139" s="111">
        <v>154.10853933870857</v>
      </c>
      <c r="DD139" s="111">
        <v>281.61799999999994</v>
      </c>
      <c r="DE139" s="216">
        <v>0.82740035826985403</v>
      </c>
      <c r="DF139" s="111">
        <v>148.57865235483774</v>
      </c>
      <c r="DG139" s="111">
        <v>281.61799999999994</v>
      </c>
      <c r="DH139" s="216">
        <v>0.89541361115213003</v>
      </c>
      <c r="DI139" s="111">
        <v>143.83874922580566</v>
      </c>
      <c r="DJ139" s="111">
        <v>281.61799999999994</v>
      </c>
      <c r="DK139" s="216">
        <v>0.95787297592459697</v>
      </c>
      <c r="DL139" s="111">
        <v>146.71634557754774</v>
      </c>
      <c r="DM139" s="111">
        <v>281.61799999999994</v>
      </c>
      <c r="DN139" s="216">
        <v>0.91947256381974951</v>
      </c>
      <c r="DO139" s="111">
        <v>150.07354132124718</v>
      </c>
      <c r="DP139" s="111">
        <v>281.61799999999994</v>
      </c>
      <c r="DQ139" s="216">
        <v>0.87653331507096854</v>
      </c>
      <c r="DR139" s="111">
        <v>158.53014061643043</v>
      </c>
      <c r="DS139" s="111">
        <v>281.61799999999994</v>
      </c>
      <c r="DT139" s="216">
        <v>0.77643190692289332</v>
      </c>
      <c r="DU139" s="111">
        <v>167.83664050352729</v>
      </c>
      <c r="DV139" s="111">
        <v>281.61799999999994</v>
      </c>
      <c r="DW139" s="216">
        <v>0.67792920041247717</v>
      </c>
      <c r="DX139" s="111">
        <v>168.57724290344157</v>
      </c>
      <c r="DY139" s="111">
        <v>281.61799999999994</v>
      </c>
      <c r="DZ139" s="216">
        <v>0.67055763369736898</v>
      </c>
      <c r="EA139" s="111">
        <v>165.22004715974265</v>
      </c>
      <c r="EB139" s="111">
        <v>281.61799999999994</v>
      </c>
      <c r="EC139" s="216">
        <v>0.70450260026689238</v>
      </c>
      <c r="ED139" s="111">
        <v>161.62318446774213</v>
      </c>
      <c r="EE139" s="111">
        <v>281.61799999999994</v>
      </c>
      <c r="EF139" s="216">
        <v>0.74243565938528577</v>
      </c>
      <c r="EG139" s="111">
        <v>157.84657156451584</v>
      </c>
      <c r="EH139" s="111">
        <v>281.61799999999994</v>
      </c>
      <c r="EI139" s="216">
        <v>0.78412490818589375</v>
      </c>
      <c r="EJ139" s="111">
        <v>168.06343115161226</v>
      </c>
      <c r="EK139" s="111">
        <v>281.61799999999994</v>
      </c>
      <c r="EL139" s="216">
        <v>0.6756649443027769</v>
      </c>
      <c r="EM139" s="111">
        <v>172.35292357741858</v>
      </c>
      <c r="EN139" s="111">
        <v>281.61799999999994</v>
      </c>
      <c r="EO139" s="216">
        <v>0.63396125899483791</v>
      </c>
      <c r="EP139" s="111">
        <v>164.57552622903174</v>
      </c>
      <c r="EQ139" s="111">
        <v>281.61799999999994</v>
      </c>
      <c r="ER139" s="216">
        <v>0.71117787955960043</v>
      </c>
      <c r="ES139" s="111">
        <v>166.73176653225786</v>
      </c>
      <c r="ET139" s="111">
        <v>281.61799999999994</v>
      </c>
      <c r="EU139" s="216">
        <v>0.68904825911212819</v>
      </c>
      <c r="EV139" s="111">
        <v>168.88800683548374</v>
      </c>
      <c r="EW139" s="111">
        <v>281.61799999999994</v>
      </c>
      <c r="EX139" s="216">
        <v>0.66748370874154572</v>
      </c>
      <c r="EY139" s="111">
        <v>171.25197110224892</v>
      </c>
      <c r="EZ139" s="111">
        <v>281.61799999999994</v>
      </c>
      <c r="FA139" s="216">
        <v>0.6444657435905079</v>
      </c>
      <c r="FB139" s="111">
        <v>174.00992941347477</v>
      </c>
      <c r="FC139" s="111">
        <v>281.61799999999994</v>
      </c>
      <c r="FD139" s="216">
        <v>0.61840189780682908</v>
      </c>
      <c r="FE139" s="111">
        <v>172.55571748374203</v>
      </c>
      <c r="FF139" s="111">
        <v>281.61799999999994</v>
      </c>
      <c r="FG139" s="216">
        <v>0.63204096686355016</v>
      </c>
      <c r="FH139" s="111">
        <v>170.39947718051644</v>
      </c>
      <c r="FI139" s="111">
        <v>281.61799999999994</v>
      </c>
      <c r="FJ139" s="216">
        <v>0.65269286420205208</v>
      </c>
      <c r="FK139" s="111">
        <v>170.7276545747834</v>
      </c>
      <c r="FL139" s="111">
        <v>281.61799999999994</v>
      </c>
      <c r="FM139" s="216">
        <v>0.64951601251362312</v>
      </c>
      <c r="FN139" s="111">
        <v>171.82927496917006</v>
      </c>
      <c r="FO139" s="111">
        <v>281.61799999999994</v>
      </c>
      <c r="FP139" s="216">
        <v>0.63894074540283308</v>
      </c>
      <c r="FQ139" s="111">
        <v>170.27880805558019</v>
      </c>
      <c r="FR139" s="111">
        <v>281.61799999999994</v>
      </c>
      <c r="FS139" s="216">
        <v>0.65386405516814439</v>
      </c>
      <c r="FT139" s="111">
        <v>166.29384512574154</v>
      </c>
      <c r="FU139" s="111">
        <v>281.61799999999994</v>
      </c>
      <c r="FV139" s="216">
        <v>0.69349623124690585</v>
      </c>
      <c r="FW139" s="111">
        <v>162.28329001422546</v>
      </c>
      <c r="FX139" s="111">
        <v>281.61799999999994</v>
      </c>
      <c r="FY139" s="216">
        <v>0.73534810623640801</v>
      </c>
      <c r="FZ139" s="111">
        <v>974.6997400853528</v>
      </c>
      <c r="GA139" s="111">
        <v>1690.7079999999996</v>
      </c>
      <c r="GB139" s="216">
        <v>0.73459367071540127</v>
      </c>
      <c r="GC139" s="111">
        <v>974.6997400853528</v>
      </c>
      <c r="GD139" s="111">
        <v>1690.7079999999996</v>
      </c>
      <c r="GE139" s="216">
        <v>0.73459367071540127</v>
      </c>
      <c r="GF139" s="111">
        <v>974.6997400853528</v>
      </c>
      <c r="GG139" s="111">
        <v>1690.7079999999996</v>
      </c>
      <c r="GH139" s="216">
        <v>0.73459367071540127</v>
      </c>
      <c r="GI139" s="111">
        <v>974.6997400853528</v>
      </c>
      <c r="GJ139" s="111">
        <v>1690.7079999999996</v>
      </c>
      <c r="GK139" s="216">
        <v>0.73459367071540127</v>
      </c>
      <c r="GL139" s="111">
        <v>974.6997400853528</v>
      </c>
      <c r="GM139" s="111">
        <v>1690.7079999999996</v>
      </c>
      <c r="GN139" s="216">
        <v>0.73459367071540127</v>
      </c>
      <c r="GO139" s="111">
        <v>974.6997400853528</v>
      </c>
      <c r="GP139" s="111">
        <v>1690.7079999999996</v>
      </c>
      <c r="GQ139" s="216">
        <v>0.73459367071540127</v>
      </c>
    </row>
    <row r="140" spans="1:199" s="36" customFormat="1" ht="10.199999999999999" x14ac:dyDescent="0.2">
      <c r="A140" s="126"/>
      <c r="B140" s="126"/>
      <c r="C140" s="126"/>
      <c r="D140" s="126"/>
      <c r="E140" s="126"/>
      <c r="F140" s="127">
        <v>2</v>
      </c>
      <c r="G140" s="128" t="s">
        <v>88</v>
      </c>
      <c r="H140" s="114"/>
      <c r="I140" s="114"/>
      <c r="J140" s="114" t="s">
        <v>273</v>
      </c>
      <c r="K140" s="126"/>
      <c r="L140" s="126"/>
      <c r="M140" s="126"/>
      <c r="N140" s="126"/>
      <c r="O140" s="126"/>
      <c r="P140" s="126"/>
      <c r="Q140" s="126"/>
      <c r="R140" s="129">
        <v>-8.9416669717741772</v>
      </c>
      <c r="S140" s="129">
        <v>0</v>
      </c>
      <c r="T140" s="219">
        <v>1</v>
      </c>
      <c r="U140" s="366"/>
      <c r="V140" s="126"/>
      <c r="W140" s="129">
        <v>0</v>
      </c>
      <c r="X140" s="129">
        <v>0</v>
      </c>
      <c r="Y140" s="222">
        <v>0</v>
      </c>
      <c r="Z140" s="337">
        <v>0</v>
      </c>
      <c r="AA140" s="129">
        <v>0</v>
      </c>
      <c r="AB140" s="222">
        <v>0</v>
      </c>
      <c r="AC140" s="129">
        <v>0</v>
      </c>
      <c r="AD140" s="129">
        <v>0</v>
      </c>
      <c r="AE140" s="222">
        <v>0</v>
      </c>
      <c r="AF140" s="129">
        <v>0</v>
      </c>
      <c r="AG140" s="129">
        <v>0</v>
      </c>
      <c r="AH140" s="222">
        <v>0</v>
      </c>
      <c r="AI140" s="129">
        <v>0</v>
      </c>
      <c r="AJ140" s="129">
        <v>0</v>
      </c>
      <c r="AK140" s="222">
        <v>0</v>
      </c>
      <c r="AL140" s="129">
        <v>0</v>
      </c>
      <c r="AM140" s="129">
        <v>0</v>
      </c>
      <c r="AN140" s="222">
        <v>0</v>
      </c>
      <c r="AO140" s="129">
        <v>0</v>
      </c>
      <c r="AP140" s="129">
        <v>0</v>
      </c>
      <c r="AQ140" s="222">
        <v>0</v>
      </c>
      <c r="AR140" s="129">
        <v>0</v>
      </c>
      <c r="AS140" s="129">
        <v>0</v>
      </c>
      <c r="AT140" s="222">
        <v>0</v>
      </c>
      <c r="AU140" s="129">
        <v>0</v>
      </c>
      <c r="AV140" s="129">
        <v>0</v>
      </c>
      <c r="AW140" s="222">
        <v>0</v>
      </c>
      <c r="AX140" s="129">
        <v>0</v>
      </c>
      <c r="AY140" s="129">
        <v>0</v>
      </c>
      <c r="AZ140" s="222">
        <v>0</v>
      </c>
      <c r="BA140" s="129">
        <v>0</v>
      </c>
      <c r="BB140" s="129">
        <v>0</v>
      </c>
      <c r="BC140" s="222">
        <v>0</v>
      </c>
      <c r="BD140" s="129">
        <v>3.0611840806451704</v>
      </c>
      <c r="BE140" s="129">
        <v>0</v>
      </c>
      <c r="BF140" s="222">
        <v>-1</v>
      </c>
      <c r="BG140" s="129">
        <v>7.3468417935484114</v>
      </c>
      <c r="BH140" s="129">
        <v>0</v>
      </c>
      <c r="BI140" s="222">
        <v>-1</v>
      </c>
      <c r="BJ140" s="129">
        <v>9.183552241935514</v>
      </c>
      <c r="BK140" s="129">
        <v>0</v>
      </c>
      <c r="BL140" s="222">
        <v>-1</v>
      </c>
      <c r="BM140" s="129">
        <v>9.183552241935514</v>
      </c>
      <c r="BN140" s="129">
        <v>0</v>
      </c>
      <c r="BO140" s="222">
        <v>-1</v>
      </c>
      <c r="BP140" s="129">
        <v>7.7840820580645422</v>
      </c>
      <c r="BQ140" s="129">
        <v>0</v>
      </c>
      <c r="BR140" s="222">
        <v>-1</v>
      </c>
      <c r="BS140" s="129">
        <v>4.5186516290322727</v>
      </c>
      <c r="BT140" s="129">
        <v>0</v>
      </c>
      <c r="BU140" s="222">
        <v>-1</v>
      </c>
      <c r="BV140" s="129">
        <v>2.186201322580652</v>
      </c>
      <c r="BW140" s="129">
        <v>0</v>
      </c>
      <c r="BX140" s="222">
        <v>-1</v>
      </c>
      <c r="BY140" s="129">
        <v>2.186201322580652</v>
      </c>
      <c r="BZ140" s="129">
        <v>0</v>
      </c>
      <c r="CA140" s="222">
        <v>-1</v>
      </c>
      <c r="CB140" s="129">
        <v>2.186201322580652</v>
      </c>
      <c r="CC140" s="129">
        <v>0</v>
      </c>
      <c r="CD140" s="222">
        <v>-1</v>
      </c>
      <c r="CE140" s="129">
        <v>0.33310529661291022</v>
      </c>
      <c r="CF140" s="129">
        <v>0</v>
      </c>
      <c r="CG140" s="222">
        <v>-1</v>
      </c>
      <c r="CH140" s="129">
        <v>-1.5199907293548311</v>
      </c>
      <c r="CI140" s="129">
        <v>0</v>
      </c>
      <c r="CJ140" s="222">
        <v>1</v>
      </c>
      <c r="CK140" s="129">
        <v>-1.7847187330645085</v>
      </c>
      <c r="CL140" s="129">
        <v>0</v>
      </c>
      <c r="CM140" s="222">
        <v>1</v>
      </c>
      <c r="CN140" s="129">
        <v>-1.7847187330645085</v>
      </c>
      <c r="CO140" s="129">
        <v>0</v>
      </c>
      <c r="CP140" s="222">
        <v>1</v>
      </c>
      <c r="CQ140" s="129">
        <v>-1.3239660532258029</v>
      </c>
      <c r="CR140" s="129">
        <v>0</v>
      </c>
      <c r="CS140" s="222">
        <v>1</v>
      </c>
      <c r="CT140" s="129">
        <v>-0.67891230145161485</v>
      </c>
      <c r="CU140" s="129">
        <v>0</v>
      </c>
      <c r="CV140" s="222">
        <v>1</v>
      </c>
      <c r="CW140" s="129">
        <v>-0.40246069354839142</v>
      </c>
      <c r="CX140" s="129">
        <v>0</v>
      </c>
      <c r="CY140" s="222">
        <v>1</v>
      </c>
      <c r="CZ140" s="129">
        <v>-0.40246069354839142</v>
      </c>
      <c r="DA140" s="129">
        <v>0</v>
      </c>
      <c r="DB140" s="222">
        <v>1</v>
      </c>
      <c r="DC140" s="129">
        <v>-1.9824284032258093</v>
      </c>
      <c r="DD140" s="129">
        <v>0</v>
      </c>
      <c r="DE140" s="222">
        <v>1</v>
      </c>
      <c r="DF140" s="129">
        <v>-7.5123153870967716</v>
      </c>
      <c r="DG140" s="129">
        <v>0</v>
      </c>
      <c r="DH140" s="222">
        <v>1</v>
      </c>
      <c r="DI140" s="129">
        <v>-12.252218516129027</v>
      </c>
      <c r="DJ140" s="129">
        <v>0</v>
      </c>
      <c r="DK140" s="222">
        <v>1</v>
      </c>
      <c r="DL140" s="129">
        <v>-12.252218516129027</v>
      </c>
      <c r="DM140" s="129">
        <v>0</v>
      </c>
      <c r="DN140" s="222">
        <v>1</v>
      </c>
      <c r="DO140" s="129">
        <v>-12.252218516129027</v>
      </c>
      <c r="DP140" s="129">
        <v>0</v>
      </c>
      <c r="DQ140" s="222">
        <v>1</v>
      </c>
      <c r="DR140" s="129">
        <v>-4.2752186129032177</v>
      </c>
      <c r="DS140" s="129">
        <v>0</v>
      </c>
      <c r="DT140" s="222">
        <v>1</v>
      </c>
      <c r="DU140" s="129">
        <v>5.0312812741935602</v>
      </c>
      <c r="DV140" s="129">
        <v>0</v>
      </c>
      <c r="DW140" s="222">
        <v>-1</v>
      </c>
      <c r="DX140" s="129">
        <v>7.690281241935498</v>
      </c>
      <c r="DY140" s="129">
        <v>0</v>
      </c>
      <c r="DZ140" s="222">
        <v>-1</v>
      </c>
      <c r="EA140" s="129">
        <v>7.690281241935498</v>
      </c>
      <c r="EB140" s="129">
        <v>0</v>
      </c>
      <c r="EC140" s="222">
        <v>-1</v>
      </c>
      <c r="ED140" s="129">
        <v>5.5322167258064621</v>
      </c>
      <c r="EE140" s="129">
        <v>0</v>
      </c>
      <c r="EF140" s="222">
        <v>-1</v>
      </c>
      <c r="EG140" s="129">
        <v>1.7556038225806501</v>
      </c>
      <c r="EH140" s="129">
        <v>0</v>
      </c>
      <c r="EI140" s="222">
        <v>-1</v>
      </c>
      <c r="EJ140" s="129">
        <v>-0.40246069354838621</v>
      </c>
      <c r="EK140" s="129">
        <v>0</v>
      </c>
      <c r="EL140" s="222">
        <v>1</v>
      </c>
      <c r="EM140" s="129">
        <v>-0.40246069354838621</v>
      </c>
      <c r="EN140" s="129">
        <v>0</v>
      </c>
      <c r="EO140" s="222">
        <v>1</v>
      </c>
      <c r="EP140" s="129">
        <v>-9.4426364516127848E-2</v>
      </c>
      <c r="EQ140" s="129">
        <v>0</v>
      </c>
      <c r="ER140" s="222">
        <v>1</v>
      </c>
      <c r="ES140" s="129">
        <v>2.0618139387096797</v>
      </c>
      <c r="ET140" s="129">
        <v>0</v>
      </c>
      <c r="EU140" s="222">
        <v>-1</v>
      </c>
      <c r="EV140" s="129">
        <v>4.2180542419354872</v>
      </c>
      <c r="EW140" s="129">
        <v>0</v>
      </c>
      <c r="EX140" s="222">
        <v>-1</v>
      </c>
      <c r="EY140" s="129">
        <v>4.2180542419354863</v>
      </c>
      <c r="EZ140" s="129">
        <v>0</v>
      </c>
      <c r="FA140" s="222">
        <v>-1</v>
      </c>
      <c r="FB140" s="129">
        <v>4.2180542419354863</v>
      </c>
      <c r="FC140" s="129">
        <v>0</v>
      </c>
      <c r="FD140" s="222">
        <v>-1</v>
      </c>
      <c r="FE140" s="129">
        <v>2.3698482677419377</v>
      </c>
      <c r="FF140" s="129">
        <v>0</v>
      </c>
      <c r="FG140" s="222">
        <v>-1</v>
      </c>
      <c r="FH140" s="129">
        <v>0.2136079645161304</v>
      </c>
      <c r="FI140" s="129">
        <v>0</v>
      </c>
      <c r="FJ140" s="222">
        <v>-1</v>
      </c>
      <c r="FK140" s="129">
        <v>-0.40246069354838632</v>
      </c>
      <c r="FL140" s="129">
        <v>0</v>
      </c>
      <c r="FM140" s="222">
        <v>1</v>
      </c>
      <c r="FN140" s="129">
        <v>-0.40246069354838632</v>
      </c>
      <c r="FO140" s="129">
        <v>0</v>
      </c>
      <c r="FP140" s="222">
        <v>1</v>
      </c>
      <c r="FQ140" s="129">
        <v>-2.1103019491935444</v>
      </c>
      <c r="FR140" s="129">
        <v>0</v>
      </c>
      <c r="FS140" s="222">
        <v>1</v>
      </c>
      <c r="FT140" s="129">
        <v>-6.0952648790322472</v>
      </c>
      <c r="FU140" s="129">
        <v>0</v>
      </c>
      <c r="FV140" s="222">
        <v>1</v>
      </c>
      <c r="FW140" s="129">
        <v>-8.9416669717741772</v>
      </c>
      <c r="FX140" s="129">
        <v>0</v>
      </c>
      <c r="FY140" s="222">
        <v>1</v>
      </c>
      <c r="FZ140" s="129">
        <v>-51.65000183064506</v>
      </c>
      <c r="GA140" s="129">
        <v>2</v>
      </c>
      <c r="GB140" s="222">
        <v>1.0387221670689923</v>
      </c>
      <c r="GC140" s="129">
        <v>-51.65000183064506</v>
      </c>
      <c r="GD140" s="129">
        <v>2</v>
      </c>
      <c r="GE140" s="222">
        <v>1.0387221670689923</v>
      </c>
      <c r="GF140" s="129">
        <v>-51.65000183064506</v>
      </c>
      <c r="GG140" s="129">
        <v>2</v>
      </c>
      <c r="GH140" s="222">
        <v>1.0387221670689923</v>
      </c>
      <c r="GI140" s="129">
        <v>-51.65000183064506</v>
      </c>
      <c r="GJ140" s="129">
        <v>2</v>
      </c>
      <c r="GK140" s="222">
        <v>1.0387221670689923</v>
      </c>
      <c r="GL140" s="129">
        <v>-51.65000183064506</v>
      </c>
      <c r="GM140" s="129">
        <v>2</v>
      </c>
      <c r="GN140" s="222">
        <v>1.0387221670689923</v>
      </c>
      <c r="GO140" s="129">
        <v>-51.65000183064506</v>
      </c>
      <c r="GP140" s="129">
        <v>2</v>
      </c>
      <c r="GQ140" s="222">
        <v>1.0387221670689923</v>
      </c>
    </row>
    <row r="141" spans="1:199" s="36" customFormat="1" ht="10.199999999999999" x14ac:dyDescent="0.2">
      <c r="A141" s="126"/>
      <c r="B141" s="126"/>
      <c r="C141" s="126"/>
      <c r="D141" s="126"/>
      <c r="E141" s="126"/>
      <c r="F141" s="127">
        <v>2</v>
      </c>
      <c r="G141" s="128" t="s">
        <v>89</v>
      </c>
      <c r="H141" s="114"/>
      <c r="I141" s="114"/>
      <c r="J141" s="114" t="s">
        <v>273</v>
      </c>
      <c r="K141" s="126"/>
      <c r="L141" s="126"/>
      <c r="M141" s="126"/>
      <c r="N141" s="126"/>
      <c r="O141" s="126"/>
      <c r="P141" s="126"/>
      <c r="Q141" s="126"/>
      <c r="R141" s="129">
        <v>171.2249569859996</v>
      </c>
      <c r="S141" s="129">
        <v>0</v>
      </c>
      <c r="T141" s="219">
        <v>-1</v>
      </c>
      <c r="U141" s="366"/>
      <c r="V141" s="126"/>
      <c r="W141" s="129">
        <v>159.55330647883864</v>
      </c>
      <c r="X141" s="129">
        <v>200</v>
      </c>
      <c r="Y141" s="222">
        <v>0.25349956333575424</v>
      </c>
      <c r="Z141" s="337">
        <v>166.17048522236539</v>
      </c>
      <c r="AA141" s="129">
        <v>200</v>
      </c>
      <c r="AB141" s="222">
        <v>0.2035831738251517</v>
      </c>
      <c r="AC141" s="129">
        <v>169.95173021866648</v>
      </c>
      <c r="AD141" s="129">
        <v>200</v>
      </c>
      <c r="AE141" s="222">
        <v>0.17680473004112549</v>
      </c>
      <c r="AF141" s="129">
        <v>169.9517302186668</v>
      </c>
      <c r="AG141" s="129">
        <v>200</v>
      </c>
      <c r="AH141" s="222">
        <v>0.17680473004112332</v>
      </c>
      <c r="AI141" s="129">
        <v>169.22747006830144</v>
      </c>
      <c r="AJ141" s="129">
        <v>200</v>
      </c>
      <c r="AK141" s="222">
        <v>0.18184122187301233</v>
      </c>
      <c r="AL141" s="129">
        <v>164.15764901574204</v>
      </c>
      <c r="AM141" s="129">
        <v>200</v>
      </c>
      <c r="AN141" s="222">
        <v>0.21834103496950563</v>
      </c>
      <c r="AO141" s="129">
        <v>159.81208811354827</v>
      </c>
      <c r="AP141" s="129">
        <v>200</v>
      </c>
      <c r="AQ141" s="222">
        <v>0.25146978780414764</v>
      </c>
      <c r="AR141" s="129">
        <v>159.81208811354838</v>
      </c>
      <c r="AS141" s="129">
        <v>200</v>
      </c>
      <c r="AT141" s="222">
        <v>0.25146978780414675</v>
      </c>
      <c r="AU141" s="129">
        <v>159.81208811354847</v>
      </c>
      <c r="AV141" s="129">
        <v>200</v>
      </c>
      <c r="AW141" s="222">
        <v>0.25146978780414608</v>
      </c>
      <c r="AX141" s="129">
        <v>157.76171274204296</v>
      </c>
      <c r="AY141" s="129">
        <v>200</v>
      </c>
      <c r="AZ141" s="222">
        <v>0.26773471537432592</v>
      </c>
      <c r="BA141" s="129">
        <v>154.89118722193533</v>
      </c>
      <c r="BB141" s="129">
        <v>200</v>
      </c>
      <c r="BC141" s="222">
        <v>0.29122904657855492</v>
      </c>
      <c r="BD141" s="129">
        <v>154.07103707333351</v>
      </c>
      <c r="BE141" s="129">
        <v>200</v>
      </c>
      <c r="BF141" s="222">
        <v>0.29810251036867869</v>
      </c>
      <c r="BG141" s="129">
        <v>154.07103707333346</v>
      </c>
      <c r="BH141" s="129">
        <v>200</v>
      </c>
      <c r="BI141" s="222">
        <v>0.29810251036867919</v>
      </c>
      <c r="BJ141" s="129">
        <v>154.50387935946222</v>
      </c>
      <c r="BK141" s="129">
        <v>200</v>
      </c>
      <c r="BL141" s="222">
        <v>0.29446587897439408</v>
      </c>
      <c r="BM141" s="129">
        <v>155.51384469376325</v>
      </c>
      <c r="BN141" s="129">
        <v>200</v>
      </c>
      <c r="BO141" s="222">
        <v>0.28605913122293758</v>
      </c>
      <c r="BP141" s="129">
        <v>156.09096774193495</v>
      </c>
      <c r="BQ141" s="129">
        <v>200</v>
      </c>
      <c r="BR141" s="222">
        <v>0.28130411959941087</v>
      </c>
      <c r="BS141" s="129">
        <v>156.0909677419348</v>
      </c>
      <c r="BT141" s="129">
        <v>200</v>
      </c>
      <c r="BU141" s="222">
        <v>0.28130411959941204</v>
      </c>
      <c r="BV141" s="129">
        <v>156.09096774193478</v>
      </c>
      <c r="BW141" s="129">
        <v>215.13</v>
      </c>
      <c r="BX141" s="222">
        <v>0.37823477624710777</v>
      </c>
      <c r="BY141" s="129">
        <v>147.55019691322514</v>
      </c>
      <c r="BZ141" s="129">
        <v>190.40899999999999</v>
      </c>
      <c r="CA141" s="222">
        <v>0.29046930457151671</v>
      </c>
      <c r="CB141" s="129">
        <v>139.00942608451604</v>
      </c>
      <c r="CC141" s="129">
        <v>162.63899999999998</v>
      </c>
      <c r="CD141" s="222">
        <v>0.16998540732854658</v>
      </c>
      <c r="CE141" s="129">
        <v>139.00942608451641</v>
      </c>
      <c r="CF141" s="129">
        <v>276.61799999999994</v>
      </c>
      <c r="CG141" s="222">
        <v>0.98992261022514283</v>
      </c>
      <c r="CH141" s="129">
        <v>139.00942608451649</v>
      </c>
      <c r="CI141" s="129">
        <v>281.61799999999994</v>
      </c>
      <c r="CJ141" s="222">
        <v>1.0258913940755263</v>
      </c>
      <c r="CK141" s="129">
        <v>147.23511386989287</v>
      </c>
      <c r="CL141" s="129">
        <v>281.61799999999994</v>
      </c>
      <c r="CM141" s="222">
        <v>0.91270949298723048</v>
      </c>
      <c r="CN141" s="129">
        <v>161.63006749430147</v>
      </c>
      <c r="CO141" s="129">
        <v>281.61799999999994</v>
      </c>
      <c r="CP141" s="222">
        <v>0.7423614576534705</v>
      </c>
      <c r="CQ141" s="129">
        <v>167.79933333333361</v>
      </c>
      <c r="CR141" s="129">
        <v>281.61799999999994</v>
      </c>
      <c r="CS141" s="222">
        <v>0.67830225785561016</v>
      </c>
      <c r="CT141" s="129">
        <v>167.79933333333344</v>
      </c>
      <c r="CU141" s="129">
        <v>281.61799999999994</v>
      </c>
      <c r="CV141" s="222">
        <v>0.67830225785561182</v>
      </c>
      <c r="CW141" s="129">
        <v>166.12670967741917</v>
      </c>
      <c r="CX141" s="129">
        <v>281.61799999999994</v>
      </c>
      <c r="CY141" s="222">
        <v>0.69520001056325598</v>
      </c>
      <c r="CZ141" s="129">
        <v>160.27252688171964</v>
      </c>
      <c r="DA141" s="129">
        <v>281.61799999999994</v>
      </c>
      <c r="DB141" s="222">
        <v>0.75711961044847487</v>
      </c>
      <c r="DC141" s="129">
        <v>156.09096774193438</v>
      </c>
      <c r="DD141" s="129">
        <v>281.61799999999994</v>
      </c>
      <c r="DE141" s="222">
        <v>0.80419151776674069</v>
      </c>
      <c r="DF141" s="129">
        <v>156.09096774193452</v>
      </c>
      <c r="DG141" s="129">
        <v>281.61799999999994</v>
      </c>
      <c r="DH141" s="222">
        <v>0.80419151776673903</v>
      </c>
      <c r="DI141" s="129">
        <v>156.09096774193469</v>
      </c>
      <c r="DJ141" s="129">
        <v>281.61799999999994</v>
      </c>
      <c r="DK141" s="222">
        <v>0.80419151776673703</v>
      </c>
      <c r="DL141" s="129">
        <v>158.96856409367678</v>
      </c>
      <c r="DM141" s="129">
        <v>281.61799999999994</v>
      </c>
      <c r="DN141" s="222">
        <v>0.77153263983719744</v>
      </c>
      <c r="DO141" s="129">
        <v>162.32575983737621</v>
      </c>
      <c r="DP141" s="129">
        <v>281.61799999999994</v>
      </c>
      <c r="DQ141" s="222">
        <v>0.73489408139616896</v>
      </c>
      <c r="DR141" s="129">
        <v>162.80535922933365</v>
      </c>
      <c r="DS141" s="129">
        <v>281.61799999999994</v>
      </c>
      <c r="DT141" s="222">
        <v>0.72978335193070898</v>
      </c>
      <c r="DU141" s="129">
        <v>162.80535922933373</v>
      </c>
      <c r="DV141" s="129">
        <v>281.61799999999994</v>
      </c>
      <c r="DW141" s="222">
        <v>0.72978335193070809</v>
      </c>
      <c r="DX141" s="129">
        <v>160.88696166150606</v>
      </c>
      <c r="DY141" s="129">
        <v>281.61799999999994</v>
      </c>
      <c r="DZ141" s="222">
        <v>0.75040908903794701</v>
      </c>
      <c r="EA141" s="129">
        <v>157.52976591780714</v>
      </c>
      <c r="EB141" s="129">
        <v>281.61799999999994</v>
      </c>
      <c r="EC141" s="222">
        <v>0.78771293386506502</v>
      </c>
      <c r="ED141" s="129">
        <v>156.09096774193569</v>
      </c>
      <c r="EE141" s="129">
        <v>281.61799999999994</v>
      </c>
      <c r="EF141" s="222">
        <v>0.80419151776672548</v>
      </c>
      <c r="EG141" s="129">
        <v>156.0909677419352</v>
      </c>
      <c r="EH141" s="129">
        <v>281.61799999999994</v>
      </c>
      <c r="EI141" s="222">
        <v>0.80419151776673115</v>
      </c>
      <c r="EJ141" s="129">
        <v>168.46589184516066</v>
      </c>
      <c r="EK141" s="129">
        <v>281.61799999999994</v>
      </c>
      <c r="EL141" s="222">
        <v>0.67166182374078998</v>
      </c>
      <c r="EM141" s="129">
        <v>172.75538427096697</v>
      </c>
      <c r="EN141" s="129">
        <v>281.61799999999994</v>
      </c>
      <c r="EO141" s="222">
        <v>0.63015469062476137</v>
      </c>
      <c r="EP141" s="129">
        <v>164.66995259354786</v>
      </c>
      <c r="EQ141" s="129">
        <v>281.61799999999994</v>
      </c>
      <c r="ER141" s="222">
        <v>0.71019664221992596</v>
      </c>
      <c r="ES141" s="129">
        <v>164.66995259354817</v>
      </c>
      <c r="ET141" s="129">
        <v>281.61799999999994</v>
      </c>
      <c r="EU141" s="222">
        <v>0.71019664221992274</v>
      </c>
      <c r="EV141" s="129">
        <v>164.66995259354826</v>
      </c>
      <c r="EW141" s="129">
        <v>281.61799999999994</v>
      </c>
      <c r="EX141" s="222">
        <v>0.71019664221992185</v>
      </c>
      <c r="EY141" s="129">
        <v>167.03391686031344</v>
      </c>
      <c r="EZ141" s="129">
        <v>281.61799999999994</v>
      </c>
      <c r="FA141" s="222">
        <v>0.68599291265803508</v>
      </c>
      <c r="FB141" s="129">
        <v>169.79187517153929</v>
      </c>
      <c r="FC141" s="129">
        <v>281.61799999999994</v>
      </c>
      <c r="FD141" s="222">
        <v>0.65860704297825601</v>
      </c>
      <c r="FE141" s="129">
        <v>170.1858692160001</v>
      </c>
      <c r="FF141" s="129">
        <v>281.61799999999994</v>
      </c>
      <c r="FG141" s="222">
        <v>0.65476723359781441</v>
      </c>
      <c r="FH141" s="129">
        <v>170.1858692160003</v>
      </c>
      <c r="FI141" s="129">
        <v>281.61799999999994</v>
      </c>
      <c r="FJ141" s="222">
        <v>0.65476723359781253</v>
      </c>
      <c r="FK141" s="129">
        <v>171.13011526833179</v>
      </c>
      <c r="FL141" s="129">
        <v>281.61799999999994</v>
      </c>
      <c r="FM141" s="222">
        <v>0.64563671074739415</v>
      </c>
      <c r="FN141" s="129">
        <v>172.23173566271845</v>
      </c>
      <c r="FO141" s="129">
        <v>281.61799999999994</v>
      </c>
      <c r="FP141" s="222">
        <v>0.63511096788510979</v>
      </c>
      <c r="FQ141" s="129">
        <v>172.38911000477373</v>
      </c>
      <c r="FR141" s="129">
        <v>281.61799999999994</v>
      </c>
      <c r="FS141" s="222">
        <v>0.6336182720138267</v>
      </c>
      <c r="FT141" s="129">
        <v>172.38911000477378</v>
      </c>
      <c r="FU141" s="129">
        <v>281.61799999999994</v>
      </c>
      <c r="FV141" s="222">
        <v>0.63361827201382614</v>
      </c>
      <c r="FW141" s="129">
        <v>171.22495698599963</v>
      </c>
      <c r="FX141" s="129">
        <v>281.61799999999994</v>
      </c>
      <c r="FY141" s="222">
        <v>0.64472519051662958</v>
      </c>
      <c r="FZ141" s="129">
        <v>1029.3497419159978</v>
      </c>
      <c r="GA141" s="129">
        <v>1691.7079999999996</v>
      </c>
      <c r="GB141" s="222">
        <v>0.64347250609992857</v>
      </c>
      <c r="GC141" s="129">
        <v>1029.3497419159978</v>
      </c>
      <c r="GD141" s="129">
        <v>1691.7079999999996</v>
      </c>
      <c r="GE141" s="222">
        <v>0.64347250609992857</v>
      </c>
      <c r="GF141" s="129">
        <v>1029.3497419159978</v>
      </c>
      <c r="GG141" s="129">
        <v>1691.7079999999996</v>
      </c>
      <c r="GH141" s="222">
        <v>0.64347250609992857</v>
      </c>
      <c r="GI141" s="129">
        <v>1029.3497419159978</v>
      </c>
      <c r="GJ141" s="129">
        <v>1691.7079999999996</v>
      </c>
      <c r="GK141" s="222">
        <v>0.64347250609992857</v>
      </c>
      <c r="GL141" s="129">
        <v>1029.3497419159978</v>
      </c>
      <c r="GM141" s="129">
        <v>1691.7079999999996</v>
      </c>
      <c r="GN141" s="222">
        <v>0.64347250609992857</v>
      </c>
      <c r="GO141" s="129">
        <v>1029.3497419159978</v>
      </c>
      <c r="GP141" s="129">
        <v>1691.7079999999996</v>
      </c>
      <c r="GQ141" s="222">
        <v>0.64347250609992857</v>
      </c>
    </row>
    <row r="142" spans="1:199" s="69" customFormat="1" ht="6.6" x14ac:dyDescent="0.15">
      <c r="A142" s="75"/>
      <c r="B142" s="75"/>
      <c r="C142" s="75"/>
      <c r="D142" s="75"/>
      <c r="E142" s="75"/>
      <c r="F142" s="132"/>
      <c r="G142" s="75"/>
      <c r="H142" s="75"/>
      <c r="I142" s="75"/>
      <c r="J142" s="75"/>
      <c r="K142" s="75"/>
      <c r="L142" s="75"/>
      <c r="M142" s="75"/>
      <c r="N142" s="75"/>
      <c r="O142" s="75"/>
      <c r="P142" s="75"/>
      <c r="Q142" s="75"/>
      <c r="R142" s="76"/>
      <c r="S142" s="77"/>
      <c r="T142" s="226"/>
      <c r="U142" s="365"/>
      <c r="V142" s="75"/>
      <c r="W142" s="77"/>
      <c r="X142" s="77"/>
      <c r="Y142" s="229"/>
      <c r="Z142" s="335"/>
      <c r="AA142" s="77"/>
      <c r="AB142" s="229"/>
      <c r="AC142" s="77"/>
      <c r="AD142" s="77"/>
      <c r="AE142" s="229"/>
      <c r="AF142" s="77"/>
      <c r="AG142" s="77"/>
      <c r="AH142" s="229"/>
      <c r="AI142" s="77"/>
      <c r="AJ142" s="77"/>
      <c r="AK142" s="229"/>
      <c r="AL142" s="77"/>
      <c r="AM142" s="77"/>
      <c r="AN142" s="229"/>
      <c r="AO142" s="77"/>
      <c r="AP142" s="77"/>
      <c r="AQ142" s="229"/>
      <c r="AR142" s="77"/>
      <c r="AS142" s="77"/>
      <c r="AT142" s="229"/>
      <c r="AU142" s="77"/>
      <c r="AV142" s="77"/>
      <c r="AW142" s="229"/>
      <c r="AX142" s="77"/>
      <c r="AY142" s="77"/>
      <c r="AZ142" s="229"/>
      <c r="BA142" s="77"/>
      <c r="BB142" s="77"/>
      <c r="BC142" s="229"/>
      <c r="BD142" s="77"/>
      <c r="BE142" s="77"/>
      <c r="BF142" s="229"/>
      <c r="BG142" s="77"/>
      <c r="BH142" s="77"/>
      <c r="BI142" s="229"/>
      <c r="BJ142" s="77"/>
      <c r="BK142" s="77"/>
      <c r="BL142" s="229"/>
      <c r="BM142" s="77"/>
      <c r="BN142" s="77"/>
      <c r="BO142" s="229"/>
      <c r="BP142" s="77"/>
      <c r="BQ142" s="77"/>
      <c r="BR142" s="229"/>
      <c r="BS142" s="77"/>
      <c r="BT142" s="77"/>
      <c r="BU142" s="229"/>
      <c r="BV142" s="77"/>
      <c r="BW142" s="77"/>
      <c r="BX142" s="229"/>
      <c r="BY142" s="77"/>
      <c r="BZ142" s="77"/>
      <c r="CA142" s="229"/>
      <c r="CB142" s="77"/>
      <c r="CC142" s="77"/>
      <c r="CD142" s="229"/>
      <c r="CE142" s="77"/>
      <c r="CF142" s="77"/>
      <c r="CG142" s="229"/>
      <c r="CH142" s="77"/>
      <c r="CI142" s="77"/>
      <c r="CJ142" s="229"/>
      <c r="CK142" s="77"/>
      <c r="CL142" s="77"/>
      <c r="CM142" s="229"/>
      <c r="CN142" s="77"/>
      <c r="CO142" s="77"/>
      <c r="CP142" s="229"/>
      <c r="CQ142" s="77"/>
      <c r="CR142" s="77"/>
      <c r="CS142" s="229"/>
      <c r="CT142" s="77"/>
      <c r="CU142" s="77"/>
      <c r="CV142" s="229"/>
      <c r="CW142" s="77"/>
      <c r="CX142" s="77"/>
      <c r="CY142" s="229"/>
      <c r="CZ142" s="77"/>
      <c r="DA142" s="77"/>
      <c r="DB142" s="229"/>
      <c r="DC142" s="77"/>
      <c r="DD142" s="77"/>
      <c r="DE142" s="229"/>
      <c r="DF142" s="77"/>
      <c r="DG142" s="77"/>
      <c r="DH142" s="229"/>
      <c r="DI142" s="77"/>
      <c r="DJ142" s="77"/>
      <c r="DK142" s="229"/>
      <c r="DL142" s="77"/>
      <c r="DM142" s="77"/>
      <c r="DN142" s="229"/>
      <c r="DO142" s="77"/>
      <c r="DP142" s="77"/>
      <c r="DQ142" s="229"/>
      <c r="DR142" s="77"/>
      <c r="DS142" s="77"/>
      <c r="DT142" s="229"/>
      <c r="DU142" s="77"/>
      <c r="DV142" s="77"/>
      <c r="DW142" s="229"/>
      <c r="DX142" s="77"/>
      <c r="DY142" s="77"/>
      <c r="DZ142" s="229"/>
      <c r="EA142" s="77"/>
      <c r="EB142" s="77"/>
      <c r="EC142" s="229"/>
      <c r="ED142" s="77"/>
      <c r="EE142" s="77"/>
      <c r="EF142" s="229"/>
      <c r="EG142" s="77"/>
      <c r="EH142" s="77"/>
      <c r="EI142" s="229"/>
      <c r="EJ142" s="77"/>
      <c r="EK142" s="77"/>
      <c r="EL142" s="229"/>
      <c r="EM142" s="77"/>
      <c r="EN142" s="77"/>
      <c r="EO142" s="229"/>
      <c r="EP142" s="77"/>
      <c r="EQ142" s="77"/>
      <c r="ER142" s="229"/>
      <c r="ES142" s="77"/>
      <c r="ET142" s="77"/>
      <c r="EU142" s="229"/>
      <c r="EV142" s="77"/>
      <c r="EW142" s="77"/>
      <c r="EX142" s="229"/>
      <c r="EY142" s="77"/>
      <c r="EZ142" s="77"/>
      <c r="FA142" s="229"/>
      <c r="FB142" s="77"/>
      <c r="FC142" s="77"/>
      <c r="FD142" s="229"/>
      <c r="FE142" s="77"/>
      <c r="FF142" s="77"/>
      <c r="FG142" s="229"/>
      <c r="FH142" s="77"/>
      <c r="FI142" s="77"/>
      <c r="FJ142" s="229"/>
      <c r="FK142" s="77"/>
      <c r="FL142" s="77"/>
      <c r="FM142" s="229"/>
      <c r="FN142" s="77"/>
      <c r="FO142" s="77"/>
      <c r="FP142" s="229"/>
      <c r="FQ142" s="77"/>
      <c r="FR142" s="77"/>
      <c r="FS142" s="229"/>
      <c r="FT142" s="77"/>
      <c r="FU142" s="77"/>
      <c r="FV142" s="229"/>
      <c r="FW142" s="77"/>
      <c r="FX142" s="77"/>
      <c r="FY142" s="229"/>
      <c r="FZ142" s="77"/>
      <c r="GA142" s="77"/>
      <c r="GB142" s="229"/>
      <c r="GC142" s="77"/>
      <c r="GD142" s="77"/>
      <c r="GE142" s="229"/>
      <c r="GF142" s="77"/>
      <c r="GG142" s="77"/>
      <c r="GH142" s="229"/>
      <c r="GI142" s="77"/>
      <c r="GJ142" s="77"/>
      <c r="GK142" s="229"/>
      <c r="GL142" s="77"/>
      <c r="GM142" s="77"/>
      <c r="GN142" s="229"/>
      <c r="GO142" s="77"/>
      <c r="GP142" s="77"/>
      <c r="GQ142" s="229"/>
    </row>
    <row r="143" spans="1:199" x14ac:dyDescent="0.25">
      <c r="A143" s="1"/>
      <c r="B143" s="1"/>
      <c r="C143" s="1"/>
      <c r="D143" s="1"/>
      <c r="E143" s="1"/>
      <c r="F143" s="97"/>
      <c r="G143" s="1"/>
      <c r="H143" s="1"/>
      <c r="I143" s="1"/>
      <c r="J143" s="18"/>
      <c r="K143" s="1"/>
      <c r="L143" s="1"/>
      <c r="M143" s="1"/>
      <c r="N143" s="1"/>
      <c r="O143" s="1"/>
      <c r="P143" s="1"/>
      <c r="Q143" s="1"/>
      <c r="R143" s="25"/>
      <c r="S143" s="41"/>
      <c r="T143" s="263"/>
      <c r="U143" s="1"/>
      <c r="V143" s="1"/>
      <c r="W143" s="41"/>
      <c r="X143" s="41"/>
      <c r="Y143" s="263"/>
      <c r="Z143" s="41"/>
      <c r="AA143" s="41"/>
      <c r="AB143" s="263"/>
      <c r="AC143" s="41"/>
      <c r="AD143" s="41"/>
      <c r="AE143" s="263"/>
      <c r="AF143" s="41"/>
      <c r="AG143" s="41"/>
      <c r="AH143" s="263"/>
      <c r="AI143" s="41"/>
      <c r="AJ143" s="41"/>
      <c r="AK143" s="263"/>
      <c r="AL143" s="41"/>
      <c r="AM143" s="41"/>
      <c r="AN143" s="263"/>
      <c r="AO143" s="41"/>
      <c r="AP143" s="41"/>
      <c r="AQ143" s="263"/>
      <c r="AR143" s="41"/>
      <c r="AS143" s="41"/>
      <c r="AT143" s="263"/>
      <c r="AU143" s="41"/>
      <c r="AV143" s="41"/>
      <c r="AW143" s="263"/>
      <c r="AX143" s="41"/>
      <c r="AY143" s="41"/>
      <c r="AZ143" s="263"/>
      <c r="BA143" s="41"/>
      <c r="BB143" s="41"/>
      <c r="BC143" s="263"/>
      <c r="BD143" s="41"/>
      <c r="BE143" s="41"/>
      <c r="BF143" s="263"/>
      <c r="BG143" s="41"/>
      <c r="BH143" s="41"/>
      <c r="BI143" s="263"/>
      <c r="BJ143" s="41"/>
      <c r="BK143" s="41"/>
      <c r="BL143" s="263"/>
      <c r="BM143" s="41"/>
      <c r="BN143" s="41"/>
      <c r="BO143" s="263"/>
      <c r="BP143" s="41"/>
      <c r="BQ143" s="41"/>
      <c r="BR143" s="263"/>
      <c r="BS143" s="41"/>
      <c r="BT143" s="41"/>
      <c r="BU143" s="263"/>
      <c r="BV143" s="41"/>
      <c r="BW143" s="41"/>
      <c r="BX143" s="263"/>
      <c r="BY143" s="41"/>
      <c r="BZ143" s="41"/>
      <c r="CA143" s="263"/>
      <c r="CB143" s="41"/>
      <c r="CC143" s="41"/>
      <c r="CD143" s="263"/>
      <c r="CE143" s="41"/>
      <c r="CF143" s="41"/>
      <c r="CG143" s="263"/>
      <c r="CH143" s="41"/>
      <c r="CI143" s="41"/>
      <c r="CJ143" s="263"/>
      <c r="CK143" s="41"/>
      <c r="CL143" s="41"/>
      <c r="CM143" s="263"/>
      <c r="CN143" s="41"/>
      <c r="CO143" s="41"/>
      <c r="CP143" s="263"/>
      <c r="CQ143" s="41"/>
      <c r="CR143" s="41"/>
      <c r="CS143" s="263"/>
      <c r="CT143" s="41"/>
      <c r="CU143" s="41"/>
      <c r="CV143" s="263"/>
      <c r="CW143" s="41"/>
      <c r="CX143" s="41"/>
      <c r="CY143" s="263"/>
      <c r="CZ143" s="41"/>
      <c r="DA143" s="41"/>
      <c r="DB143" s="263"/>
      <c r="DC143" s="41"/>
      <c r="DD143" s="41"/>
      <c r="DE143" s="263"/>
      <c r="DF143" s="41"/>
      <c r="DG143" s="41"/>
      <c r="DH143" s="263"/>
      <c r="DI143" s="41"/>
      <c r="DJ143" s="41"/>
      <c r="DK143" s="263"/>
      <c r="DL143" s="41"/>
      <c r="DM143" s="41"/>
      <c r="DN143" s="263"/>
      <c r="DO143" s="41"/>
      <c r="DP143" s="41"/>
      <c r="DQ143" s="263"/>
      <c r="DR143" s="41"/>
      <c r="DS143" s="41"/>
      <c r="DT143" s="263"/>
      <c r="DU143" s="41"/>
      <c r="DV143" s="41"/>
      <c r="DW143" s="263"/>
      <c r="DX143" s="41"/>
      <c r="DY143" s="41"/>
      <c r="DZ143" s="263"/>
      <c r="EA143" s="41"/>
      <c r="EB143" s="41"/>
      <c r="EC143" s="263"/>
      <c r="ED143" s="41"/>
      <c r="EE143" s="41"/>
      <c r="EF143" s="263"/>
      <c r="EG143" s="41"/>
      <c r="EH143" s="41"/>
      <c r="EI143" s="263"/>
      <c r="EJ143" s="41"/>
      <c r="EK143" s="41"/>
      <c r="EL143" s="263"/>
      <c r="EM143" s="41"/>
      <c r="EN143" s="41"/>
      <c r="EO143" s="263"/>
      <c r="EP143" s="41"/>
      <c r="EQ143" s="41"/>
      <c r="ER143" s="263"/>
      <c r="ES143" s="41"/>
      <c r="ET143" s="41"/>
      <c r="EU143" s="263"/>
      <c r="EV143" s="41"/>
      <c r="EW143" s="41"/>
      <c r="EX143" s="263"/>
      <c r="EY143" s="41"/>
      <c r="EZ143" s="41"/>
      <c r="FA143" s="263"/>
      <c r="FB143" s="41"/>
      <c r="FC143" s="41"/>
      <c r="FD143" s="263"/>
      <c r="FE143" s="41"/>
      <c r="FF143" s="41"/>
      <c r="FG143" s="263"/>
      <c r="FH143" s="41"/>
      <c r="FI143" s="41"/>
      <c r="FJ143" s="263"/>
      <c r="FK143" s="41"/>
      <c r="FL143" s="41"/>
      <c r="FM143" s="263"/>
      <c r="FN143" s="41"/>
      <c r="FO143" s="41"/>
      <c r="FP143" s="263"/>
      <c r="FQ143" s="41"/>
      <c r="FR143" s="41"/>
      <c r="FS143" s="263"/>
      <c r="FT143" s="41"/>
      <c r="FU143" s="41"/>
      <c r="FV143" s="263"/>
      <c r="FW143" s="41"/>
      <c r="FX143" s="41"/>
      <c r="FY143" s="263"/>
      <c r="FZ143" s="41"/>
      <c r="GA143" s="41"/>
      <c r="GB143" s="263"/>
      <c r="GC143" s="41"/>
      <c r="GD143" s="41"/>
      <c r="GE143" s="263"/>
      <c r="GF143" s="41"/>
      <c r="GG143" s="41"/>
      <c r="GH143" s="263"/>
      <c r="GI143" s="41"/>
      <c r="GJ143" s="41"/>
      <c r="GK143" s="263"/>
      <c r="GL143" s="41"/>
      <c r="GM143" s="41"/>
      <c r="GN143" s="263"/>
      <c r="GO143" s="41"/>
      <c r="GP143" s="41"/>
      <c r="GQ143" s="263"/>
    </row>
    <row r="144" spans="1:199" x14ac:dyDescent="0.25">
      <c r="A144" s="1"/>
      <c r="B144" s="1"/>
      <c r="C144" s="1"/>
      <c r="D144" s="1"/>
      <c r="E144" s="1"/>
      <c r="F144" s="97"/>
      <c r="G144" s="1"/>
      <c r="H144" s="1"/>
      <c r="I144" s="1"/>
      <c r="J144" s="18"/>
      <c r="K144" s="1"/>
      <c r="L144" s="1"/>
      <c r="M144" s="1"/>
      <c r="N144" s="1"/>
      <c r="O144" s="1"/>
      <c r="P144" s="1"/>
      <c r="Q144" s="1"/>
      <c r="R144" s="25"/>
      <c r="S144" s="41"/>
      <c r="T144" s="263"/>
      <c r="U144" s="1"/>
      <c r="V144" s="1"/>
      <c r="W144" s="41"/>
      <c r="X144" s="41"/>
      <c r="Y144" s="263"/>
      <c r="Z144" s="41"/>
      <c r="AA144" s="41"/>
      <c r="AB144" s="263"/>
      <c r="AC144" s="41"/>
      <c r="AD144" s="41"/>
      <c r="AE144" s="263"/>
      <c r="AF144" s="41"/>
      <c r="AG144" s="41"/>
      <c r="AH144" s="263"/>
      <c r="AI144" s="41"/>
      <c r="AJ144" s="41"/>
      <c r="AK144" s="263"/>
      <c r="AL144" s="41"/>
      <c r="AM144" s="41"/>
      <c r="AN144" s="263"/>
      <c r="AO144" s="41"/>
      <c r="AP144" s="41"/>
      <c r="AQ144" s="263"/>
      <c r="AR144" s="41"/>
      <c r="AS144" s="41"/>
      <c r="AT144" s="263"/>
      <c r="AU144" s="41"/>
      <c r="AV144" s="41"/>
      <c r="AW144" s="263"/>
      <c r="AX144" s="41"/>
      <c r="AY144" s="41"/>
      <c r="AZ144" s="263"/>
      <c r="BA144" s="41"/>
      <c r="BB144" s="41"/>
      <c r="BC144" s="263"/>
      <c r="BD144" s="41"/>
      <c r="BE144" s="41"/>
      <c r="BF144" s="263"/>
      <c r="BG144" s="41"/>
      <c r="BH144" s="41"/>
      <c r="BI144" s="263"/>
      <c r="BJ144" s="41"/>
      <c r="BK144" s="41"/>
      <c r="BL144" s="263"/>
      <c r="BM144" s="41"/>
      <c r="BN144" s="41"/>
      <c r="BO144" s="263"/>
      <c r="BP144" s="41"/>
      <c r="BQ144" s="41"/>
      <c r="BR144" s="263"/>
      <c r="BS144" s="41"/>
      <c r="BT144" s="41"/>
      <c r="BU144" s="263"/>
      <c r="BV144" s="41"/>
      <c r="BW144" s="41"/>
      <c r="BX144" s="263"/>
      <c r="BY144" s="41"/>
      <c r="BZ144" s="41"/>
      <c r="CA144" s="263"/>
      <c r="CB144" s="41"/>
      <c r="CC144" s="41"/>
      <c r="CD144" s="263"/>
      <c r="CE144" s="41"/>
      <c r="CF144" s="41"/>
      <c r="CG144" s="263"/>
      <c r="CH144" s="41"/>
      <c r="CI144" s="41"/>
      <c r="CJ144" s="263"/>
      <c r="CK144" s="41"/>
      <c r="CL144" s="41"/>
      <c r="CM144" s="263"/>
      <c r="CN144" s="41"/>
      <c r="CO144" s="41"/>
      <c r="CP144" s="263"/>
      <c r="CQ144" s="41"/>
      <c r="CR144" s="41"/>
      <c r="CS144" s="263"/>
      <c r="CT144" s="41"/>
      <c r="CU144" s="41"/>
      <c r="CV144" s="263"/>
      <c r="CW144" s="41"/>
      <c r="CX144" s="41"/>
      <c r="CY144" s="263"/>
      <c r="CZ144" s="41"/>
      <c r="DA144" s="41"/>
      <c r="DB144" s="263"/>
      <c r="DC144" s="41"/>
      <c r="DD144" s="41"/>
      <c r="DE144" s="263"/>
      <c r="DF144" s="41"/>
      <c r="DG144" s="41"/>
      <c r="DH144" s="263"/>
      <c r="DI144" s="41"/>
      <c r="DJ144" s="41"/>
      <c r="DK144" s="263"/>
      <c r="DL144" s="41"/>
      <c r="DM144" s="41"/>
      <c r="DN144" s="263"/>
      <c r="DO144" s="41"/>
      <c r="DP144" s="41"/>
      <c r="DQ144" s="263"/>
      <c r="DR144" s="41"/>
      <c r="DS144" s="41"/>
      <c r="DT144" s="263"/>
      <c r="DU144" s="41"/>
      <c r="DV144" s="41"/>
      <c r="DW144" s="263"/>
      <c r="DX144" s="41"/>
      <c r="DY144" s="41"/>
      <c r="DZ144" s="263"/>
      <c r="EA144" s="41"/>
      <c r="EB144" s="41"/>
      <c r="EC144" s="263"/>
      <c r="ED144" s="41"/>
      <c r="EE144" s="41"/>
      <c r="EF144" s="263"/>
      <c r="EG144" s="41"/>
      <c r="EH144" s="41"/>
      <c r="EI144" s="263"/>
      <c r="EJ144" s="41"/>
      <c r="EK144" s="41"/>
      <c r="EL144" s="263"/>
      <c r="EM144" s="41"/>
      <c r="EN144" s="41"/>
      <c r="EO144" s="263"/>
      <c r="EP144" s="41"/>
      <c r="EQ144" s="41"/>
      <c r="ER144" s="263"/>
      <c r="ES144" s="41"/>
      <c r="ET144" s="41"/>
      <c r="EU144" s="263"/>
      <c r="EV144" s="41"/>
      <c r="EW144" s="41"/>
      <c r="EX144" s="263"/>
      <c r="EY144" s="41"/>
      <c r="EZ144" s="41"/>
      <c r="FA144" s="263"/>
      <c r="FB144" s="41"/>
      <c r="FC144" s="41"/>
      <c r="FD144" s="263"/>
      <c r="FE144" s="41"/>
      <c r="FF144" s="41"/>
      <c r="FG144" s="263"/>
      <c r="FH144" s="41"/>
      <c r="FI144" s="41"/>
      <c r="FJ144" s="263"/>
      <c r="FK144" s="41"/>
      <c r="FL144" s="41"/>
      <c r="FM144" s="263"/>
      <c r="FN144" s="41"/>
      <c r="FO144" s="41"/>
      <c r="FP144" s="263"/>
      <c r="FQ144" s="41"/>
      <c r="FR144" s="41"/>
      <c r="FS144" s="263"/>
      <c r="FT144" s="41"/>
      <c r="FU144" s="41"/>
      <c r="FV144" s="263"/>
      <c r="FW144" s="41"/>
      <c r="FX144" s="41"/>
      <c r="FY144" s="263"/>
      <c r="FZ144" s="41"/>
      <c r="GA144" s="41"/>
      <c r="GB144" s="263"/>
      <c r="GC144" s="41"/>
      <c r="GD144" s="41"/>
      <c r="GE144" s="263"/>
      <c r="GF144" s="41"/>
      <c r="GG144" s="41"/>
      <c r="GH144" s="263"/>
      <c r="GI144" s="41"/>
      <c r="GJ144" s="41"/>
      <c r="GK144" s="263"/>
      <c r="GL144" s="41"/>
      <c r="GM144" s="41"/>
      <c r="GN144" s="263"/>
      <c r="GO144" s="41"/>
      <c r="GP144" s="41"/>
      <c r="GQ144" s="263"/>
    </row>
    <row r="145" spans="1:199" x14ac:dyDescent="0.25">
      <c r="A145" s="1"/>
      <c r="B145" s="1"/>
      <c r="C145" s="1"/>
      <c r="D145" s="1"/>
      <c r="E145" s="1"/>
      <c r="F145" s="97"/>
      <c r="G145" s="1"/>
      <c r="H145" s="1"/>
      <c r="I145" s="1"/>
      <c r="J145" s="18"/>
      <c r="K145" s="1"/>
      <c r="L145" s="1"/>
      <c r="M145" s="1"/>
      <c r="N145" s="1"/>
      <c r="O145" s="1"/>
      <c r="P145" s="1"/>
      <c r="Q145" s="1"/>
      <c r="R145" s="25"/>
      <c r="S145" s="41"/>
      <c r="T145" s="263"/>
      <c r="U145" s="1"/>
      <c r="V145" s="1"/>
      <c r="W145" s="41"/>
      <c r="X145" s="41"/>
      <c r="Y145" s="263"/>
      <c r="Z145" s="41"/>
      <c r="AA145" s="41"/>
      <c r="AB145" s="263"/>
      <c r="AC145" s="41"/>
      <c r="AD145" s="41"/>
      <c r="AE145" s="263"/>
      <c r="AF145" s="41"/>
      <c r="AG145" s="41"/>
      <c r="AH145" s="263"/>
      <c r="AI145" s="41"/>
      <c r="AJ145" s="41"/>
      <c r="AK145" s="263"/>
      <c r="AL145" s="41"/>
      <c r="AM145" s="41"/>
      <c r="AN145" s="263"/>
      <c r="AO145" s="41"/>
      <c r="AP145" s="41"/>
      <c r="AQ145" s="263"/>
      <c r="AR145" s="41"/>
      <c r="AS145" s="41"/>
      <c r="AT145" s="263"/>
      <c r="AU145" s="41"/>
      <c r="AV145" s="41"/>
      <c r="AW145" s="263"/>
      <c r="AX145" s="41"/>
      <c r="AY145" s="41"/>
      <c r="AZ145" s="263"/>
      <c r="BA145" s="41"/>
      <c r="BB145" s="41"/>
      <c r="BC145" s="263"/>
      <c r="BD145" s="41"/>
      <c r="BE145" s="41"/>
      <c r="BF145" s="263"/>
      <c r="BG145" s="41"/>
      <c r="BH145" s="41"/>
      <c r="BI145" s="263"/>
      <c r="BJ145" s="41"/>
      <c r="BK145" s="41"/>
      <c r="BL145" s="263"/>
      <c r="BM145" s="41"/>
      <c r="BN145" s="41"/>
      <c r="BO145" s="263"/>
      <c r="BP145" s="41"/>
      <c r="BQ145" s="41"/>
      <c r="BR145" s="263"/>
      <c r="BS145" s="41"/>
      <c r="BT145" s="41"/>
      <c r="BU145" s="263"/>
      <c r="BV145" s="41"/>
      <c r="BW145" s="41"/>
      <c r="BX145" s="263"/>
      <c r="BY145" s="41"/>
      <c r="BZ145" s="41"/>
      <c r="CA145" s="263"/>
      <c r="CB145" s="41"/>
      <c r="CC145" s="41"/>
      <c r="CD145" s="263"/>
      <c r="CE145" s="41"/>
      <c r="CF145" s="41"/>
      <c r="CG145" s="263"/>
      <c r="CH145" s="41"/>
      <c r="CI145" s="41"/>
      <c r="CJ145" s="263"/>
      <c r="CK145" s="41"/>
      <c r="CL145" s="41"/>
      <c r="CM145" s="263"/>
      <c r="CN145" s="41"/>
      <c r="CO145" s="41"/>
      <c r="CP145" s="263"/>
      <c r="CQ145" s="41"/>
      <c r="CR145" s="41"/>
      <c r="CS145" s="263"/>
      <c r="CT145" s="41"/>
      <c r="CU145" s="41"/>
      <c r="CV145" s="263"/>
      <c r="CW145" s="41"/>
      <c r="CX145" s="41"/>
      <c r="CY145" s="263"/>
      <c r="CZ145" s="41"/>
      <c r="DA145" s="41"/>
      <c r="DB145" s="263"/>
      <c r="DC145" s="41"/>
      <c r="DD145" s="41"/>
      <c r="DE145" s="263"/>
      <c r="DF145" s="41"/>
      <c r="DG145" s="41"/>
      <c r="DH145" s="263"/>
      <c r="DI145" s="41"/>
      <c r="DJ145" s="41"/>
      <c r="DK145" s="263"/>
      <c r="DL145" s="41"/>
      <c r="DM145" s="41"/>
      <c r="DN145" s="263"/>
      <c r="DO145" s="41"/>
      <c r="DP145" s="41"/>
      <c r="DQ145" s="263"/>
      <c r="DR145" s="41"/>
      <c r="DS145" s="41"/>
      <c r="DT145" s="263"/>
      <c r="DU145" s="41"/>
      <c r="DV145" s="41"/>
      <c r="DW145" s="263"/>
      <c r="DX145" s="41"/>
      <c r="DY145" s="41"/>
      <c r="DZ145" s="263"/>
      <c r="EA145" s="41"/>
      <c r="EB145" s="41"/>
      <c r="EC145" s="263"/>
      <c r="ED145" s="41"/>
      <c r="EE145" s="41"/>
      <c r="EF145" s="263"/>
      <c r="EG145" s="41"/>
      <c r="EH145" s="41"/>
      <c r="EI145" s="263"/>
      <c r="EJ145" s="41"/>
      <c r="EK145" s="41"/>
      <c r="EL145" s="263"/>
      <c r="EM145" s="41"/>
      <c r="EN145" s="41"/>
      <c r="EO145" s="263"/>
      <c r="EP145" s="41"/>
      <c r="EQ145" s="41"/>
      <c r="ER145" s="263"/>
      <c r="ES145" s="41"/>
      <c r="ET145" s="41"/>
      <c r="EU145" s="263"/>
      <c r="EV145" s="41"/>
      <c r="EW145" s="41"/>
      <c r="EX145" s="263"/>
      <c r="EY145" s="41"/>
      <c r="EZ145" s="41"/>
      <c r="FA145" s="263"/>
      <c r="FB145" s="41"/>
      <c r="FC145" s="41"/>
      <c r="FD145" s="263"/>
      <c r="FE145" s="41"/>
      <c r="FF145" s="41"/>
      <c r="FG145" s="263"/>
      <c r="FH145" s="41"/>
      <c r="FI145" s="41"/>
      <c r="FJ145" s="263"/>
      <c r="FK145" s="41"/>
      <c r="FL145" s="41"/>
      <c r="FM145" s="263"/>
      <c r="FN145" s="41"/>
      <c r="FO145" s="41"/>
      <c r="FP145" s="263"/>
      <c r="FQ145" s="41"/>
      <c r="FR145" s="41"/>
      <c r="FS145" s="263"/>
      <c r="FT145" s="41"/>
      <c r="FU145" s="41"/>
      <c r="FV145" s="263"/>
      <c r="FW145" s="41"/>
      <c r="FX145" s="41"/>
      <c r="FY145" s="263"/>
      <c r="FZ145" s="41"/>
      <c r="GA145" s="41"/>
      <c r="GB145" s="263"/>
      <c r="GC145" s="41"/>
      <c r="GD145" s="41"/>
      <c r="GE145" s="263"/>
      <c r="GF145" s="41"/>
      <c r="GG145" s="41"/>
      <c r="GH145" s="263"/>
      <c r="GI145" s="41"/>
      <c r="GJ145" s="41"/>
      <c r="GK145" s="263"/>
      <c r="GL145" s="41"/>
      <c r="GM145" s="41"/>
      <c r="GN145" s="263"/>
      <c r="GO145" s="41"/>
      <c r="GP145" s="41"/>
      <c r="GQ145" s="263"/>
    </row>
    <row r="146" spans="1:199" x14ac:dyDescent="0.25">
      <c r="A146" s="1"/>
      <c r="B146" s="1"/>
      <c r="C146" s="1"/>
      <c r="D146" s="1"/>
      <c r="E146" s="1"/>
      <c r="F146" s="97"/>
      <c r="G146" s="1"/>
      <c r="H146" s="1"/>
      <c r="I146" s="1"/>
      <c r="J146" s="18"/>
      <c r="K146" s="1"/>
      <c r="L146" s="1"/>
      <c r="M146" s="1"/>
      <c r="N146" s="1"/>
      <c r="O146" s="1"/>
      <c r="P146" s="1"/>
      <c r="Q146" s="1"/>
      <c r="R146" s="25"/>
      <c r="S146" s="41"/>
      <c r="T146" s="263"/>
      <c r="U146" s="1"/>
      <c r="V146" s="1"/>
      <c r="W146" s="41"/>
      <c r="X146" s="41"/>
      <c r="Y146" s="263"/>
      <c r="Z146" s="41"/>
      <c r="AA146" s="41"/>
      <c r="AB146" s="263"/>
      <c r="AC146" s="41"/>
      <c r="AD146" s="41"/>
      <c r="AE146" s="263"/>
      <c r="AF146" s="41"/>
      <c r="AG146" s="41"/>
      <c r="AH146" s="263"/>
      <c r="AI146" s="41"/>
      <c r="AJ146" s="41"/>
      <c r="AK146" s="263"/>
      <c r="AL146" s="41"/>
      <c r="AM146" s="41"/>
      <c r="AN146" s="263"/>
      <c r="AO146" s="41"/>
      <c r="AP146" s="41"/>
      <c r="AQ146" s="263"/>
      <c r="AR146" s="41"/>
      <c r="AS146" s="41"/>
      <c r="AT146" s="263"/>
      <c r="AU146" s="41"/>
      <c r="AV146" s="41"/>
      <c r="AW146" s="263"/>
      <c r="AX146" s="41"/>
      <c r="AY146" s="41"/>
      <c r="AZ146" s="263"/>
      <c r="BA146" s="41"/>
      <c r="BB146" s="41"/>
      <c r="BC146" s="263"/>
      <c r="BD146" s="41"/>
      <c r="BE146" s="41"/>
      <c r="BF146" s="263"/>
      <c r="BG146" s="41"/>
      <c r="BH146" s="41"/>
      <c r="BI146" s="263"/>
      <c r="BJ146" s="41"/>
      <c r="BK146" s="41"/>
      <c r="BL146" s="263"/>
      <c r="BM146" s="41"/>
      <c r="BN146" s="41"/>
      <c r="BO146" s="263"/>
      <c r="BP146" s="41"/>
      <c r="BQ146" s="41"/>
      <c r="BR146" s="263"/>
      <c r="BS146" s="41"/>
      <c r="BT146" s="41"/>
      <c r="BU146" s="263"/>
      <c r="BV146" s="41"/>
      <c r="BW146" s="41"/>
      <c r="BX146" s="263"/>
      <c r="BY146" s="41"/>
      <c r="BZ146" s="41"/>
      <c r="CA146" s="263"/>
      <c r="CB146" s="41"/>
      <c r="CC146" s="41"/>
      <c r="CD146" s="263"/>
      <c r="CE146" s="41"/>
      <c r="CF146" s="41"/>
      <c r="CG146" s="263"/>
      <c r="CH146" s="41"/>
      <c r="CI146" s="41"/>
      <c r="CJ146" s="263"/>
      <c r="CK146" s="41"/>
      <c r="CL146" s="41"/>
      <c r="CM146" s="263"/>
      <c r="CN146" s="41"/>
      <c r="CO146" s="41"/>
      <c r="CP146" s="263"/>
      <c r="CQ146" s="41"/>
      <c r="CR146" s="41"/>
      <c r="CS146" s="263"/>
      <c r="CT146" s="41"/>
      <c r="CU146" s="41"/>
      <c r="CV146" s="263"/>
      <c r="CW146" s="41"/>
      <c r="CX146" s="41"/>
      <c r="CY146" s="263"/>
      <c r="CZ146" s="41"/>
      <c r="DA146" s="41"/>
      <c r="DB146" s="263"/>
      <c r="DC146" s="41"/>
      <c r="DD146" s="41"/>
      <c r="DE146" s="263"/>
      <c r="DF146" s="41"/>
      <c r="DG146" s="41"/>
      <c r="DH146" s="263"/>
      <c r="DI146" s="41"/>
      <c r="DJ146" s="41"/>
      <c r="DK146" s="263"/>
      <c r="DL146" s="41"/>
      <c r="DM146" s="41"/>
      <c r="DN146" s="263"/>
      <c r="DO146" s="41"/>
      <c r="DP146" s="41"/>
      <c r="DQ146" s="263"/>
      <c r="DR146" s="41"/>
      <c r="DS146" s="41"/>
      <c r="DT146" s="263"/>
      <c r="DU146" s="41"/>
      <c r="DV146" s="41"/>
      <c r="DW146" s="263"/>
      <c r="DX146" s="41"/>
      <c r="DY146" s="41"/>
      <c r="DZ146" s="263"/>
      <c r="EA146" s="41"/>
      <c r="EB146" s="41"/>
      <c r="EC146" s="263"/>
      <c r="ED146" s="41"/>
      <c r="EE146" s="41"/>
      <c r="EF146" s="263"/>
      <c r="EG146" s="41"/>
      <c r="EH146" s="41"/>
      <c r="EI146" s="263"/>
      <c r="EJ146" s="41"/>
      <c r="EK146" s="41"/>
      <c r="EL146" s="263"/>
      <c r="EM146" s="41"/>
      <c r="EN146" s="41"/>
      <c r="EO146" s="263"/>
      <c r="EP146" s="41"/>
      <c r="EQ146" s="41"/>
      <c r="ER146" s="263"/>
      <c r="ES146" s="41"/>
      <c r="ET146" s="41"/>
      <c r="EU146" s="263"/>
      <c r="EV146" s="41"/>
      <c r="EW146" s="41"/>
      <c r="EX146" s="263"/>
      <c r="EY146" s="41"/>
      <c r="EZ146" s="41"/>
      <c r="FA146" s="263"/>
      <c r="FB146" s="41"/>
      <c r="FC146" s="41"/>
      <c r="FD146" s="263"/>
      <c r="FE146" s="41"/>
      <c r="FF146" s="41"/>
      <c r="FG146" s="263"/>
      <c r="FH146" s="41"/>
      <c r="FI146" s="41"/>
      <c r="FJ146" s="263"/>
      <c r="FK146" s="41"/>
      <c r="FL146" s="41"/>
      <c r="FM146" s="263"/>
      <c r="FN146" s="41"/>
      <c r="FO146" s="41"/>
      <c r="FP146" s="263"/>
      <c r="FQ146" s="41"/>
      <c r="FR146" s="41"/>
      <c r="FS146" s="263"/>
      <c r="FT146" s="41"/>
      <c r="FU146" s="41"/>
      <c r="FV146" s="263"/>
      <c r="FW146" s="41"/>
      <c r="FX146" s="41"/>
      <c r="FY146" s="263"/>
      <c r="FZ146" s="41"/>
      <c r="GA146" s="41"/>
      <c r="GB146" s="263"/>
      <c r="GC146" s="41"/>
      <c r="GD146" s="41"/>
      <c r="GE146" s="263"/>
      <c r="GF146" s="41"/>
      <c r="GG146" s="41"/>
      <c r="GH146" s="263"/>
      <c r="GI146" s="41"/>
      <c r="GJ146" s="41"/>
      <c r="GK146" s="263"/>
      <c r="GL146" s="41"/>
      <c r="GM146" s="41"/>
      <c r="GN146" s="263"/>
      <c r="GO146" s="41"/>
      <c r="GP146" s="41"/>
      <c r="GQ146" s="263"/>
    </row>
    <row r="147" spans="1:199" x14ac:dyDescent="0.25">
      <c r="A147" s="1"/>
      <c r="B147" s="1"/>
      <c r="C147" s="1"/>
      <c r="D147" s="1"/>
      <c r="E147" s="1"/>
      <c r="F147" s="97"/>
      <c r="G147" s="1"/>
      <c r="H147" s="1"/>
      <c r="I147" s="1"/>
      <c r="J147" s="18"/>
      <c r="K147" s="1"/>
      <c r="L147" s="1"/>
      <c r="M147" s="1"/>
      <c r="N147" s="1"/>
      <c r="O147" s="1"/>
      <c r="P147" s="1"/>
      <c r="Q147" s="1"/>
      <c r="R147" s="25"/>
      <c r="S147" s="41"/>
      <c r="T147" s="263"/>
      <c r="U147" s="1"/>
      <c r="V147" s="1"/>
      <c r="W147" s="41"/>
      <c r="X147" s="41"/>
      <c r="Y147" s="263"/>
      <c r="Z147" s="41"/>
      <c r="AA147" s="41"/>
      <c r="AB147" s="263"/>
      <c r="AC147" s="41"/>
      <c r="AD147" s="41"/>
      <c r="AE147" s="263"/>
      <c r="AF147" s="41"/>
      <c r="AG147" s="41"/>
      <c r="AH147" s="263"/>
      <c r="AI147" s="41"/>
      <c r="AJ147" s="41"/>
      <c r="AK147" s="263"/>
      <c r="AL147" s="41"/>
      <c r="AM147" s="41"/>
      <c r="AN147" s="263"/>
      <c r="AO147" s="41"/>
      <c r="AP147" s="41"/>
      <c r="AQ147" s="263"/>
      <c r="AR147" s="41"/>
      <c r="AS147" s="41"/>
      <c r="AT147" s="263"/>
      <c r="AU147" s="41"/>
      <c r="AV147" s="41"/>
      <c r="AW147" s="263"/>
      <c r="AX147" s="41"/>
      <c r="AY147" s="41"/>
      <c r="AZ147" s="263"/>
      <c r="BA147" s="41"/>
      <c r="BB147" s="41"/>
      <c r="BC147" s="263"/>
      <c r="BD147" s="41"/>
      <c r="BE147" s="41"/>
      <c r="BF147" s="263"/>
      <c r="BG147" s="41"/>
      <c r="BH147" s="41"/>
      <c r="BI147" s="263"/>
      <c r="BJ147" s="41"/>
      <c r="BK147" s="41"/>
      <c r="BL147" s="263"/>
      <c r="BM147" s="41"/>
      <c r="BN147" s="41"/>
      <c r="BO147" s="263"/>
      <c r="BP147" s="41"/>
      <c r="BQ147" s="41"/>
      <c r="BR147" s="263"/>
      <c r="BS147" s="41"/>
      <c r="BT147" s="41"/>
      <c r="BU147" s="263"/>
      <c r="BV147" s="41"/>
      <c r="BW147" s="41"/>
      <c r="BX147" s="263"/>
      <c r="BY147" s="41"/>
      <c r="BZ147" s="41"/>
      <c r="CA147" s="263"/>
      <c r="CB147" s="41"/>
      <c r="CC147" s="41"/>
      <c r="CD147" s="263"/>
      <c r="CE147" s="41"/>
      <c r="CF147" s="41"/>
      <c r="CG147" s="263"/>
      <c r="CH147" s="41"/>
      <c r="CI147" s="41"/>
      <c r="CJ147" s="263"/>
      <c r="CK147" s="41"/>
      <c r="CL147" s="41"/>
      <c r="CM147" s="263"/>
      <c r="CN147" s="41"/>
      <c r="CO147" s="41"/>
      <c r="CP147" s="263"/>
      <c r="CQ147" s="41"/>
      <c r="CR147" s="41"/>
      <c r="CS147" s="263"/>
      <c r="CT147" s="41"/>
      <c r="CU147" s="41"/>
      <c r="CV147" s="263"/>
      <c r="CW147" s="41"/>
      <c r="CX147" s="41"/>
      <c r="CY147" s="263"/>
      <c r="CZ147" s="41"/>
      <c r="DA147" s="41"/>
      <c r="DB147" s="263"/>
      <c r="DC147" s="41"/>
      <c r="DD147" s="41"/>
      <c r="DE147" s="263"/>
      <c r="DF147" s="41"/>
      <c r="DG147" s="41"/>
      <c r="DH147" s="263"/>
      <c r="DI147" s="41"/>
      <c r="DJ147" s="41"/>
      <c r="DK147" s="263"/>
      <c r="DL147" s="41"/>
      <c r="DM147" s="41"/>
      <c r="DN147" s="263"/>
      <c r="DO147" s="41"/>
      <c r="DP147" s="41"/>
      <c r="DQ147" s="263"/>
      <c r="DR147" s="41"/>
      <c r="DS147" s="41"/>
      <c r="DT147" s="263"/>
      <c r="DU147" s="41"/>
      <c r="DV147" s="41"/>
      <c r="DW147" s="263"/>
      <c r="DX147" s="41"/>
      <c r="DY147" s="41"/>
      <c r="DZ147" s="263"/>
      <c r="EA147" s="41"/>
      <c r="EB147" s="41"/>
      <c r="EC147" s="263"/>
      <c r="ED147" s="41"/>
      <c r="EE147" s="41"/>
      <c r="EF147" s="263"/>
      <c r="EG147" s="41"/>
      <c r="EH147" s="41"/>
      <c r="EI147" s="263"/>
      <c r="EJ147" s="41"/>
      <c r="EK147" s="41"/>
      <c r="EL147" s="263"/>
      <c r="EM147" s="41"/>
      <c r="EN147" s="41"/>
      <c r="EO147" s="263"/>
      <c r="EP147" s="41"/>
      <c r="EQ147" s="41"/>
      <c r="ER147" s="263"/>
      <c r="ES147" s="41"/>
      <c r="ET147" s="41"/>
      <c r="EU147" s="263"/>
      <c r="EV147" s="41"/>
      <c r="EW147" s="41"/>
      <c r="EX147" s="263"/>
      <c r="EY147" s="41"/>
      <c r="EZ147" s="41"/>
      <c r="FA147" s="263"/>
      <c r="FB147" s="41"/>
      <c r="FC147" s="41"/>
      <c r="FD147" s="263"/>
      <c r="FE147" s="41"/>
      <c r="FF147" s="41"/>
      <c r="FG147" s="263"/>
      <c r="FH147" s="41"/>
      <c r="FI147" s="41"/>
      <c r="FJ147" s="263"/>
      <c r="FK147" s="41"/>
      <c r="FL147" s="41"/>
      <c r="FM147" s="263"/>
      <c r="FN147" s="41"/>
      <c r="FO147" s="41"/>
      <c r="FP147" s="263"/>
      <c r="FQ147" s="41"/>
      <c r="FR147" s="41"/>
      <c r="FS147" s="263"/>
      <c r="FT147" s="41"/>
      <c r="FU147" s="41"/>
      <c r="FV147" s="263"/>
      <c r="FW147" s="41"/>
      <c r="FX147" s="41"/>
      <c r="FY147" s="263"/>
      <c r="FZ147" s="41"/>
      <c r="GA147" s="41"/>
      <c r="GB147" s="263"/>
      <c r="GC147" s="41"/>
      <c r="GD147" s="41"/>
      <c r="GE147" s="263"/>
      <c r="GF147" s="41"/>
      <c r="GG147" s="41"/>
      <c r="GH147" s="263"/>
      <c r="GI147" s="41"/>
      <c r="GJ147" s="41"/>
      <c r="GK147" s="263"/>
      <c r="GL147" s="41"/>
      <c r="GM147" s="41"/>
      <c r="GN147" s="263"/>
      <c r="GO147" s="41"/>
      <c r="GP147" s="41"/>
      <c r="GQ147" s="263"/>
    </row>
    <row r="148" spans="1:199" x14ac:dyDescent="0.25">
      <c r="A148" s="1"/>
      <c r="B148" s="1"/>
      <c r="C148" s="1"/>
      <c r="D148" s="1"/>
      <c r="E148" s="1"/>
      <c r="F148" s="97"/>
      <c r="G148" s="1"/>
      <c r="H148" s="1"/>
      <c r="I148" s="1"/>
      <c r="J148" s="18"/>
      <c r="K148" s="1"/>
      <c r="L148" s="1"/>
      <c r="M148" s="1"/>
      <c r="N148" s="1"/>
      <c r="O148" s="1"/>
      <c r="P148" s="1"/>
      <c r="Q148" s="1"/>
      <c r="R148" s="25"/>
      <c r="S148" s="41"/>
      <c r="T148" s="263"/>
      <c r="U148" s="1"/>
      <c r="V148" s="1"/>
      <c r="W148" s="41"/>
      <c r="X148" s="41"/>
      <c r="Y148" s="263"/>
      <c r="Z148" s="41"/>
      <c r="AA148" s="41"/>
      <c r="AB148" s="263"/>
      <c r="AC148" s="41"/>
      <c r="AD148" s="41"/>
      <c r="AE148" s="263"/>
      <c r="AF148" s="41"/>
      <c r="AG148" s="41"/>
      <c r="AH148" s="263"/>
      <c r="AI148" s="41"/>
      <c r="AJ148" s="41"/>
      <c r="AK148" s="263"/>
      <c r="AL148" s="41"/>
      <c r="AM148" s="41"/>
      <c r="AN148" s="263"/>
      <c r="AO148" s="41"/>
      <c r="AP148" s="41"/>
      <c r="AQ148" s="263"/>
      <c r="AR148" s="41"/>
      <c r="AS148" s="41"/>
      <c r="AT148" s="263"/>
      <c r="AU148" s="41"/>
      <c r="AV148" s="41"/>
      <c r="AW148" s="263"/>
      <c r="AX148" s="41"/>
      <c r="AY148" s="41"/>
      <c r="AZ148" s="263"/>
      <c r="BA148" s="41"/>
      <c r="BB148" s="41"/>
      <c r="BC148" s="263"/>
      <c r="BD148" s="41"/>
      <c r="BE148" s="41"/>
      <c r="BF148" s="263"/>
      <c r="BG148" s="41"/>
      <c r="BH148" s="41"/>
      <c r="BI148" s="263"/>
      <c r="BJ148" s="41"/>
      <c r="BK148" s="41"/>
      <c r="BL148" s="263"/>
      <c r="BM148" s="41"/>
      <c r="BN148" s="41"/>
      <c r="BO148" s="263"/>
      <c r="BP148" s="41"/>
      <c r="BQ148" s="41"/>
      <c r="BR148" s="263"/>
      <c r="BS148" s="41"/>
      <c r="BT148" s="41"/>
      <c r="BU148" s="263"/>
      <c r="BV148" s="41"/>
      <c r="BW148" s="41"/>
      <c r="BX148" s="263"/>
      <c r="BY148" s="41"/>
      <c r="BZ148" s="41"/>
      <c r="CA148" s="263"/>
      <c r="CB148" s="41"/>
      <c r="CC148" s="41"/>
      <c r="CD148" s="263"/>
      <c r="CE148" s="41"/>
      <c r="CF148" s="41"/>
      <c r="CG148" s="263"/>
      <c r="CH148" s="41"/>
      <c r="CI148" s="41"/>
      <c r="CJ148" s="263"/>
      <c r="CK148" s="41"/>
      <c r="CL148" s="41"/>
      <c r="CM148" s="263"/>
      <c r="CN148" s="41"/>
      <c r="CO148" s="41"/>
      <c r="CP148" s="263"/>
      <c r="CQ148" s="41"/>
      <c r="CR148" s="41"/>
      <c r="CS148" s="263"/>
      <c r="CT148" s="41"/>
      <c r="CU148" s="41"/>
      <c r="CV148" s="263"/>
      <c r="CW148" s="41"/>
      <c r="CX148" s="41"/>
      <c r="CY148" s="263"/>
      <c r="CZ148" s="41"/>
      <c r="DA148" s="41"/>
      <c r="DB148" s="263"/>
      <c r="DC148" s="41"/>
      <c r="DD148" s="41"/>
      <c r="DE148" s="263"/>
      <c r="DF148" s="41"/>
      <c r="DG148" s="41"/>
      <c r="DH148" s="263"/>
      <c r="DI148" s="41"/>
      <c r="DJ148" s="41"/>
      <c r="DK148" s="263"/>
      <c r="DL148" s="41"/>
      <c r="DM148" s="41"/>
      <c r="DN148" s="263"/>
      <c r="DO148" s="41"/>
      <c r="DP148" s="41"/>
      <c r="DQ148" s="263"/>
      <c r="DR148" s="41"/>
      <c r="DS148" s="41"/>
      <c r="DT148" s="263"/>
      <c r="DU148" s="41"/>
      <c r="DV148" s="41"/>
      <c r="DW148" s="263"/>
      <c r="DX148" s="41"/>
      <c r="DY148" s="41"/>
      <c r="DZ148" s="263"/>
      <c r="EA148" s="41"/>
      <c r="EB148" s="41"/>
      <c r="EC148" s="263"/>
      <c r="ED148" s="41"/>
      <c r="EE148" s="41"/>
      <c r="EF148" s="263"/>
      <c r="EG148" s="41"/>
      <c r="EH148" s="41"/>
      <c r="EI148" s="263"/>
      <c r="EJ148" s="41"/>
      <c r="EK148" s="41"/>
      <c r="EL148" s="263"/>
      <c r="EM148" s="41"/>
      <c r="EN148" s="41"/>
      <c r="EO148" s="263"/>
      <c r="EP148" s="41"/>
      <c r="EQ148" s="41"/>
      <c r="ER148" s="263"/>
      <c r="ES148" s="41"/>
      <c r="ET148" s="41"/>
      <c r="EU148" s="263"/>
      <c r="EV148" s="41"/>
      <c r="EW148" s="41"/>
      <c r="EX148" s="263"/>
      <c r="EY148" s="41"/>
      <c r="EZ148" s="41"/>
      <c r="FA148" s="263"/>
      <c r="FB148" s="41"/>
      <c r="FC148" s="41"/>
      <c r="FD148" s="263"/>
      <c r="FE148" s="41"/>
      <c r="FF148" s="41"/>
      <c r="FG148" s="263"/>
      <c r="FH148" s="41"/>
      <c r="FI148" s="41"/>
      <c r="FJ148" s="263"/>
      <c r="FK148" s="41"/>
      <c r="FL148" s="41"/>
      <c r="FM148" s="263"/>
      <c r="FN148" s="41"/>
      <c r="FO148" s="41"/>
      <c r="FP148" s="263"/>
      <c r="FQ148" s="41"/>
      <c r="FR148" s="41"/>
      <c r="FS148" s="263"/>
      <c r="FT148" s="41"/>
      <c r="FU148" s="41"/>
      <c r="FV148" s="263"/>
      <c r="FW148" s="41"/>
      <c r="FX148" s="41"/>
      <c r="FY148" s="263"/>
      <c r="FZ148" s="41"/>
      <c r="GA148" s="41"/>
      <c r="GB148" s="263"/>
      <c r="GC148" s="41"/>
      <c r="GD148" s="41"/>
      <c r="GE148" s="263"/>
      <c r="GF148" s="41"/>
      <c r="GG148" s="41"/>
      <c r="GH148" s="263"/>
      <c r="GI148" s="41"/>
      <c r="GJ148" s="41"/>
      <c r="GK148" s="263"/>
      <c r="GL148" s="41"/>
      <c r="GM148" s="41"/>
      <c r="GN148" s="263"/>
      <c r="GO148" s="41"/>
      <c r="GP148" s="41"/>
      <c r="GQ148" s="263"/>
    </row>
    <row r="149" spans="1:199" x14ac:dyDescent="0.25">
      <c r="A149" s="1"/>
      <c r="B149" s="1"/>
      <c r="C149" s="1"/>
      <c r="D149" s="1"/>
      <c r="E149" s="1"/>
      <c r="F149" s="97"/>
      <c r="G149" s="1"/>
      <c r="H149" s="1"/>
      <c r="I149" s="1"/>
      <c r="J149" s="18"/>
      <c r="K149" s="1"/>
      <c r="L149" s="1"/>
      <c r="M149" s="1"/>
      <c r="N149" s="1"/>
      <c r="O149" s="1"/>
      <c r="P149" s="1"/>
      <c r="Q149" s="1"/>
      <c r="R149" s="25"/>
      <c r="S149" s="41"/>
      <c r="T149" s="263"/>
      <c r="U149" s="1"/>
      <c r="V149" s="1"/>
      <c r="W149" s="41"/>
      <c r="X149" s="41"/>
      <c r="Y149" s="263"/>
      <c r="Z149" s="41"/>
      <c r="AA149" s="41"/>
      <c r="AB149" s="263"/>
      <c r="AC149" s="41"/>
      <c r="AD149" s="41"/>
      <c r="AE149" s="263"/>
      <c r="AF149" s="41"/>
      <c r="AG149" s="41"/>
      <c r="AH149" s="263"/>
      <c r="AI149" s="41"/>
      <c r="AJ149" s="41"/>
      <c r="AK149" s="263"/>
      <c r="AL149" s="41"/>
      <c r="AM149" s="41"/>
      <c r="AN149" s="263"/>
      <c r="AO149" s="41"/>
      <c r="AP149" s="41"/>
      <c r="AQ149" s="263"/>
      <c r="AR149" s="41"/>
      <c r="AS149" s="41"/>
      <c r="AT149" s="263"/>
      <c r="AU149" s="41"/>
      <c r="AV149" s="41"/>
      <c r="AW149" s="263"/>
      <c r="AX149" s="41"/>
      <c r="AY149" s="41"/>
      <c r="AZ149" s="263"/>
      <c r="BA149" s="41"/>
      <c r="BB149" s="41"/>
      <c r="BC149" s="263"/>
      <c r="BD149" s="41"/>
      <c r="BE149" s="41"/>
      <c r="BF149" s="263"/>
      <c r="BG149" s="41"/>
      <c r="BH149" s="41"/>
      <c r="BI149" s="263"/>
      <c r="BJ149" s="41"/>
      <c r="BK149" s="41"/>
      <c r="BL149" s="263"/>
      <c r="BM149" s="41"/>
      <c r="BN149" s="41"/>
      <c r="BO149" s="263"/>
      <c r="BP149" s="41"/>
      <c r="BQ149" s="41"/>
      <c r="BR149" s="263"/>
      <c r="BS149" s="41"/>
      <c r="BT149" s="41"/>
      <c r="BU149" s="263"/>
      <c r="BV149" s="41"/>
      <c r="BW149" s="41"/>
      <c r="BX149" s="263"/>
      <c r="BY149" s="41"/>
      <c r="BZ149" s="41"/>
      <c r="CA149" s="263"/>
      <c r="CB149" s="41"/>
      <c r="CC149" s="41"/>
      <c r="CD149" s="263"/>
      <c r="CE149" s="41"/>
      <c r="CF149" s="41"/>
      <c r="CG149" s="263"/>
      <c r="CH149" s="41"/>
      <c r="CI149" s="41"/>
      <c r="CJ149" s="263"/>
      <c r="CK149" s="41"/>
      <c r="CL149" s="41"/>
      <c r="CM149" s="263"/>
      <c r="CN149" s="41"/>
      <c r="CO149" s="41"/>
      <c r="CP149" s="263"/>
      <c r="CQ149" s="41"/>
      <c r="CR149" s="41"/>
      <c r="CS149" s="263"/>
      <c r="CT149" s="41"/>
      <c r="CU149" s="41"/>
      <c r="CV149" s="263"/>
      <c r="CW149" s="41"/>
      <c r="CX149" s="41"/>
      <c r="CY149" s="263"/>
      <c r="CZ149" s="41"/>
      <c r="DA149" s="41"/>
      <c r="DB149" s="263"/>
      <c r="DC149" s="41"/>
      <c r="DD149" s="41"/>
      <c r="DE149" s="263"/>
      <c r="DF149" s="41"/>
      <c r="DG149" s="41"/>
      <c r="DH149" s="263"/>
      <c r="DI149" s="41"/>
      <c r="DJ149" s="41"/>
      <c r="DK149" s="263"/>
      <c r="DL149" s="41"/>
      <c r="DM149" s="41"/>
      <c r="DN149" s="263"/>
      <c r="DO149" s="41"/>
      <c r="DP149" s="41"/>
      <c r="DQ149" s="263"/>
      <c r="DR149" s="41"/>
      <c r="DS149" s="41"/>
      <c r="DT149" s="263"/>
      <c r="DU149" s="41"/>
      <c r="DV149" s="41"/>
      <c r="DW149" s="263"/>
      <c r="DX149" s="41"/>
      <c r="DY149" s="41"/>
      <c r="DZ149" s="263"/>
      <c r="EA149" s="41"/>
      <c r="EB149" s="41"/>
      <c r="EC149" s="263"/>
      <c r="ED149" s="41"/>
      <c r="EE149" s="41"/>
      <c r="EF149" s="263"/>
      <c r="EG149" s="41"/>
      <c r="EH149" s="41"/>
      <c r="EI149" s="263"/>
      <c r="EJ149" s="41"/>
      <c r="EK149" s="41"/>
      <c r="EL149" s="263"/>
      <c r="EM149" s="41"/>
      <c r="EN149" s="41"/>
      <c r="EO149" s="263"/>
      <c r="EP149" s="41"/>
      <c r="EQ149" s="41"/>
      <c r="ER149" s="263"/>
      <c r="ES149" s="41"/>
      <c r="ET149" s="41"/>
      <c r="EU149" s="263"/>
      <c r="EV149" s="41"/>
      <c r="EW149" s="41"/>
      <c r="EX149" s="263"/>
      <c r="EY149" s="41"/>
      <c r="EZ149" s="41"/>
      <c r="FA149" s="263"/>
      <c r="FB149" s="41"/>
      <c r="FC149" s="41"/>
      <c r="FD149" s="263"/>
      <c r="FE149" s="41"/>
      <c r="FF149" s="41"/>
      <c r="FG149" s="263"/>
      <c r="FH149" s="41"/>
      <c r="FI149" s="41"/>
      <c r="FJ149" s="263"/>
      <c r="FK149" s="41"/>
      <c r="FL149" s="41"/>
      <c r="FM149" s="263"/>
      <c r="FN149" s="41"/>
      <c r="FO149" s="41"/>
      <c r="FP149" s="263"/>
      <c r="FQ149" s="41"/>
      <c r="FR149" s="41"/>
      <c r="FS149" s="263"/>
      <c r="FT149" s="41"/>
      <c r="FU149" s="41"/>
      <c r="FV149" s="263"/>
      <c r="FW149" s="41"/>
      <c r="FX149" s="41"/>
      <c r="FY149" s="263"/>
      <c r="FZ149" s="41"/>
      <c r="GA149" s="41"/>
      <c r="GB149" s="263"/>
      <c r="GC149" s="41"/>
      <c r="GD149" s="41"/>
      <c r="GE149" s="263"/>
      <c r="GF149" s="41"/>
      <c r="GG149" s="41"/>
      <c r="GH149" s="263"/>
      <c r="GI149" s="41"/>
      <c r="GJ149" s="41"/>
      <c r="GK149" s="263"/>
      <c r="GL149" s="41"/>
      <c r="GM149" s="41"/>
      <c r="GN149" s="263"/>
      <c r="GO149" s="41"/>
      <c r="GP149" s="41"/>
      <c r="GQ149" s="263"/>
    </row>
    <row r="150" spans="1:199" x14ac:dyDescent="0.25">
      <c r="A150" s="1"/>
      <c r="B150" s="1"/>
      <c r="C150" s="1"/>
      <c r="D150" s="1"/>
      <c r="E150" s="1"/>
      <c r="F150" s="97"/>
      <c r="G150" s="1"/>
      <c r="H150" s="1"/>
      <c r="I150" s="1"/>
      <c r="J150" s="18"/>
      <c r="K150" s="1"/>
      <c r="L150" s="1"/>
      <c r="M150" s="1"/>
      <c r="N150" s="1"/>
      <c r="O150" s="1"/>
      <c r="P150" s="1"/>
      <c r="Q150" s="1"/>
      <c r="R150" s="25"/>
      <c r="S150" s="41"/>
      <c r="T150" s="263"/>
      <c r="U150" s="1"/>
      <c r="V150" s="1"/>
      <c r="W150" s="41"/>
      <c r="X150" s="41"/>
      <c r="Y150" s="263"/>
      <c r="Z150" s="41"/>
      <c r="AA150" s="41"/>
      <c r="AB150" s="263"/>
      <c r="AC150" s="41"/>
      <c r="AD150" s="41"/>
      <c r="AE150" s="263"/>
      <c r="AF150" s="41"/>
      <c r="AG150" s="41"/>
      <c r="AH150" s="263"/>
      <c r="AI150" s="41"/>
      <c r="AJ150" s="41"/>
      <c r="AK150" s="263"/>
      <c r="AL150" s="41"/>
      <c r="AM150" s="41"/>
      <c r="AN150" s="263"/>
      <c r="AO150" s="41"/>
      <c r="AP150" s="41"/>
      <c r="AQ150" s="263"/>
      <c r="AR150" s="41"/>
      <c r="AS150" s="41"/>
      <c r="AT150" s="263"/>
      <c r="AU150" s="41"/>
      <c r="AV150" s="41"/>
      <c r="AW150" s="263"/>
      <c r="AX150" s="41"/>
      <c r="AY150" s="41"/>
      <c r="AZ150" s="263"/>
      <c r="BA150" s="41"/>
      <c r="BB150" s="41"/>
      <c r="BC150" s="263"/>
      <c r="BD150" s="41"/>
      <c r="BE150" s="41"/>
      <c r="BF150" s="263"/>
      <c r="BG150" s="41"/>
      <c r="BH150" s="41"/>
      <c r="BI150" s="263"/>
      <c r="BJ150" s="41"/>
      <c r="BK150" s="41"/>
      <c r="BL150" s="263"/>
      <c r="BM150" s="41"/>
      <c r="BN150" s="41"/>
      <c r="BO150" s="263"/>
      <c r="BP150" s="41"/>
      <c r="BQ150" s="41"/>
      <c r="BR150" s="263"/>
      <c r="BS150" s="41"/>
      <c r="BT150" s="41"/>
      <c r="BU150" s="263"/>
      <c r="BV150" s="41"/>
      <c r="BW150" s="41"/>
      <c r="BX150" s="263"/>
      <c r="BY150" s="41"/>
      <c r="BZ150" s="41"/>
      <c r="CA150" s="263"/>
      <c r="CB150" s="41"/>
      <c r="CC150" s="41"/>
      <c r="CD150" s="263"/>
      <c r="CE150" s="41"/>
      <c r="CF150" s="41"/>
      <c r="CG150" s="263"/>
      <c r="CH150" s="41"/>
      <c r="CI150" s="41"/>
      <c r="CJ150" s="263"/>
      <c r="CK150" s="41"/>
      <c r="CL150" s="41"/>
      <c r="CM150" s="263"/>
      <c r="CN150" s="41"/>
      <c r="CO150" s="41"/>
      <c r="CP150" s="263"/>
      <c r="CQ150" s="41"/>
      <c r="CR150" s="41"/>
      <c r="CS150" s="263"/>
      <c r="CT150" s="41"/>
      <c r="CU150" s="41"/>
      <c r="CV150" s="263"/>
      <c r="CW150" s="41"/>
      <c r="CX150" s="41"/>
      <c r="CY150" s="263"/>
      <c r="CZ150" s="41"/>
      <c r="DA150" s="41"/>
      <c r="DB150" s="263"/>
      <c r="DC150" s="41"/>
      <c r="DD150" s="41"/>
      <c r="DE150" s="263"/>
      <c r="DF150" s="41"/>
      <c r="DG150" s="41"/>
      <c r="DH150" s="263"/>
      <c r="DI150" s="41"/>
      <c r="DJ150" s="41"/>
      <c r="DK150" s="263"/>
      <c r="DL150" s="41"/>
      <c r="DM150" s="41"/>
      <c r="DN150" s="263"/>
      <c r="DO150" s="41"/>
      <c r="DP150" s="41"/>
      <c r="DQ150" s="263"/>
      <c r="DR150" s="41"/>
      <c r="DS150" s="41"/>
      <c r="DT150" s="263"/>
      <c r="DU150" s="41"/>
      <c r="DV150" s="41"/>
      <c r="DW150" s="263"/>
      <c r="DX150" s="41"/>
      <c r="DY150" s="41"/>
      <c r="DZ150" s="263"/>
      <c r="EA150" s="41"/>
      <c r="EB150" s="41"/>
      <c r="EC150" s="263"/>
      <c r="ED150" s="41"/>
      <c r="EE150" s="41"/>
      <c r="EF150" s="263"/>
      <c r="EG150" s="41"/>
      <c r="EH150" s="41"/>
      <c r="EI150" s="263"/>
      <c r="EJ150" s="41"/>
      <c r="EK150" s="41"/>
      <c r="EL150" s="263"/>
      <c r="EM150" s="41"/>
      <c r="EN150" s="41"/>
      <c r="EO150" s="263"/>
      <c r="EP150" s="41"/>
      <c r="EQ150" s="41"/>
      <c r="ER150" s="263"/>
      <c r="ES150" s="41"/>
      <c r="ET150" s="41"/>
      <c r="EU150" s="263"/>
      <c r="EV150" s="41"/>
      <c r="EW150" s="41"/>
      <c r="EX150" s="263"/>
      <c r="EY150" s="41"/>
      <c r="EZ150" s="41"/>
      <c r="FA150" s="263"/>
      <c r="FB150" s="41"/>
      <c r="FC150" s="41"/>
      <c r="FD150" s="263"/>
      <c r="FE150" s="41"/>
      <c r="FF150" s="41"/>
      <c r="FG150" s="263"/>
      <c r="FH150" s="41"/>
      <c r="FI150" s="41"/>
      <c r="FJ150" s="263"/>
      <c r="FK150" s="41"/>
      <c r="FL150" s="41"/>
      <c r="FM150" s="263"/>
      <c r="FN150" s="41"/>
      <c r="FO150" s="41"/>
      <c r="FP150" s="263"/>
      <c r="FQ150" s="41"/>
      <c r="FR150" s="41"/>
      <c r="FS150" s="263"/>
      <c r="FT150" s="41"/>
      <c r="FU150" s="41"/>
      <c r="FV150" s="263"/>
      <c r="FW150" s="41"/>
      <c r="FX150" s="41"/>
      <c r="FY150" s="263"/>
      <c r="FZ150" s="41"/>
      <c r="GA150" s="41"/>
      <c r="GB150" s="263"/>
      <c r="GC150" s="41"/>
      <c r="GD150" s="41"/>
      <c r="GE150" s="263"/>
      <c r="GF150" s="41"/>
      <c r="GG150" s="41"/>
      <c r="GH150" s="263"/>
      <c r="GI150" s="41"/>
      <c r="GJ150" s="41"/>
      <c r="GK150" s="263"/>
      <c r="GL150" s="41"/>
      <c r="GM150" s="41"/>
      <c r="GN150" s="263"/>
      <c r="GO150" s="41"/>
      <c r="GP150" s="41"/>
      <c r="GQ150" s="263"/>
    </row>
    <row r="151" spans="1:199" x14ac:dyDescent="0.25">
      <c r="A151" s="1"/>
      <c r="B151" s="1"/>
      <c r="C151" s="1"/>
      <c r="D151" s="1"/>
      <c r="E151" s="1"/>
      <c r="F151" s="97"/>
      <c r="G151" s="1"/>
      <c r="H151" s="1"/>
      <c r="I151" s="1"/>
      <c r="J151" s="18"/>
      <c r="K151" s="1"/>
      <c r="L151" s="1"/>
      <c r="M151" s="1"/>
      <c r="N151" s="1"/>
      <c r="O151" s="1"/>
      <c r="P151" s="1"/>
      <c r="Q151" s="1"/>
      <c r="R151" s="25"/>
      <c r="S151" s="41"/>
      <c r="T151" s="263"/>
      <c r="U151" s="1"/>
      <c r="V151" s="1"/>
      <c r="W151" s="41"/>
      <c r="X151" s="41"/>
      <c r="Y151" s="263"/>
      <c r="Z151" s="41"/>
      <c r="AA151" s="41"/>
      <c r="AB151" s="263"/>
      <c r="AC151" s="41"/>
      <c r="AD151" s="41"/>
      <c r="AE151" s="263"/>
      <c r="AF151" s="41"/>
      <c r="AG151" s="41"/>
      <c r="AH151" s="263"/>
      <c r="AI151" s="41"/>
      <c r="AJ151" s="41"/>
      <c r="AK151" s="263"/>
      <c r="AL151" s="41"/>
      <c r="AM151" s="41"/>
      <c r="AN151" s="263"/>
      <c r="AO151" s="41"/>
      <c r="AP151" s="41"/>
      <c r="AQ151" s="263"/>
      <c r="AR151" s="41"/>
      <c r="AS151" s="41"/>
      <c r="AT151" s="263"/>
      <c r="AU151" s="41"/>
      <c r="AV151" s="41"/>
      <c r="AW151" s="263"/>
      <c r="AX151" s="41"/>
      <c r="AY151" s="41"/>
      <c r="AZ151" s="263"/>
      <c r="BA151" s="41"/>
      <c r="BB151" s="41"/>
      <c r="BC151" s="263"/>
      <c r="BD151" s="41"/>
      <c r="BE151" s="41"/>
      <c r="BF151" s="263"/>
      <c r="BG151" s="41"/>
      <c r="BH151" s="41"/>
      <c r="BI151" s="263"/>
      <c r="BJ151" s="41"/>
      <c r="BK151" s="41"/>
      <c r="BL151" s="263"/>
      <c r="BM151" s="41"/>
      <c r="BN151" s="41"/>
      <c r="BO151" s="263"/>
      <c r="BP151" s="41"/>
      <c r="BQ151" s="41"/>
      <c r="BR151" s="263"/>
      <c r="BS151" s="41"/>
      <c r="BT151" s="41"/>
      <c r="BU151" s="263"/>
      <c r="BV151" s="41"/>
      <c r="BW151" s="41"/>
      <c r="BX151" s="263"/>
      <c r="BY151" s="41"/>
      <c r="BZ151" s="41"/>
      <c r="CA151" s="263"/>
      <c r="CB151" s="41"/>
      <c r="CC151" s="41"/>
      <c r="CD151" s="263"/>
      <c r="CE151" s="41"/>
      <c r="CF151" s="41"/>
      <c r="CG151" s="263"/>
      <c r="CH151" s="41"/>
      <c r="CI151" s="41"/>
      <c r="CJ151" s="263"/>
      <c r="CK151" s="41"/>
      <c r="CL151" s="41"/>
      <c r="CM151" s="263"/>
      <c r="CN151" s="41"/>
      <c r="CO151" s="41"/>
      <c r="CP151" s="263"/>
      <c r="CQ151" s="41"/>
      <c r="CR151" s="41"/>
      <c r="CS151" s="263"/>
      <c r="CT151" s="41"/>
      <c r="CU151" s="41"/>
      <c r="CV151" s="263"/>
      <c r="CW151" s="41"/>
      <c r="CX151" s="41"/>
      <c r="CY151" s="263"/>
      <c r="CZ151" s="41"/>
      <c r="DA151" s="41"/>
      <c r="DB151" s="263"/>
      <c r="DC151" s="41"/>
      <c r="DD151" s="41"/>
      <c r="DE151" s="263"/>
      <c r="DF151" s="41"/>
      <c r="DG151" s="41"/>
      <c r="DH151" s="263"/>
      <c r="DI151" s="41"/>
      <c r="DJ151" s="41"/>
      <c r="DK151" s="263"/>
      <c r="DL151" s="41"/>
      <c r="DM151" s="41"/>
      <c r="DN151" s="263"/>
      <c r="DO151" s="41"/>
      <c r="DP151" s="41"/>
      <c r="DQ151" s="263"/>
      <c r="DR151" s="41"/>
      <c r="DS151" s="41"/>
      <c r="DT151" s="263"/>
      <c r="DU151" s="41"/>
      <c r="DV151" s="41"/>
      <c r="DW151" s="263"/>
      <c r="DX151" s="41"/>
      <c r="DY151" s="41"/>
      <c r="DZ151" s="263"/>
      <c r="EA151" s="41"/>
      <c r="EB151" s="41"/>
      <c r="EC151" s="263"/>
      <c r="ED151" s="41"/>
      <c r="EE151" s="41"/>
      <c r="EF151" s="263"/>
      <c r="EG151" s="41"/>
      <c r="EH151" s="41"/>
      <c r="EI151" s="263"/>
      <c r="EJ151" s="41"/>
      <c r="EK151" s="41"/>
      <c r="EL151" s="263"/>
      <c r="EM151" s="41"/>
      <c r="EN151" s="41"/>
      <c r="EO151" s="263"/>
      <c r="EP151" s="41"/>
      <c r="EQ151" s="41"/>
      <c r="ER151" s="263"/>
      <c r="ES151" s="41"/>
      <c r="ET151" s="41"/>
      <c r="EU151" s="263"/>
      <c r="EV151" s="41"/>
      <c r="EW151" s="41"/>
      <c r="EX151" s="263"/>
      <c r="EY151" s="41"/>
      <c r="EZ151" s="41"/>
      <c r="FA151" s="263"/>
      <c r="FB151" s="41"/>
      <c r="FC151" s="41"/>
      <c r="FD151" s="263"/>
      <c r="FE151" s="41"/>
      <c r="FF151" s="41"/>
      <c r="FG151" s="263"/>
      <c r="FH151" s="41"/>
      <c r="FI151" s="41"/>
      <c r="FJ151" s="263"/>
      <c r="FK151" s="41"/>
      <c r="FL151" s="41"/>
      <c r="FM151" s="263"/>
      <c r="FN151" s="41"/>
      <c r="FO151" s="41"/>
      <c r="FP151" s="263"/>
      <c r="FQ151" s="41"/>
      <c r="FR151" s="41"/>
      <c r="FS151" s="263"/>
      <c r="FT151" s="41"/>
      <c r="FU151" s="41"/>
      <c r="FV151" s="263"/>
      <c r="FW151" s="41"/>
      <c r="FX151" s="41"/>
      <c r="FY151" s="263"/>
      <c r="FZ151" s="41"/>
      <c r="GA151" s="41"/>
      <c r="GB151" s="263"/>
      <c r="GC151" s="41"/>
      <c r="GD151" s="41"/>
      <c r="GE151" s="263"/>
      <c r="GF151" s="41"/>
      <c r="GG151" s="41"/>
      <c r="GH151" s="263"/>
      <c r="GI151" s="41"/>
      <c r="GJ151" s="41"/>
      <c r="GK151" s="263"/>
      <c r="GL151" s="41"/>
      <c r="GM151" s="41"/>
      <c r="GN151" s="263"/>
      <c r="GO151" s="41"/>
      <c r="GP151" s="41"/>
      <c r="GQ151" s="263"/>
    </row>
    <row r="152" spans="1:199" x14ac:dyDescent="0.25">
      <c r="A152" s="1"/>
      <c r="B152" s="1"/>
      <c r="C152" s="1"/>
      <c r="D152" s="1"/>
      <c r="E152" s="1"/>
      <c r="F152" s="97"/>
      <c r="G152" s="1"/>
      <c r="H152" s="1"/>
      <c r="I152" s="1"/>
      <c r="J152" s="18"/>
      <c r="K152" s="1"/>
      <c r="L152" s="1"/>
      <c r="M152" s="1"/>
      <c r="N152" s="1"/>
      <c r="O152" s="1"/>
      <c r="P152" s="1"/>
      <c r="Q152" s="1"/>
      <c r="R152" s="25"/>
      <c r="S152" s="41"/>
      <c r="T152" s="263"/>
      <c r="U152" s="1"/>
      <c r="V152" s="1"/>
      <c r="W152" s="41"/>
      <c r="X152" s="41"/>
      <c r="Y152" s="263"/>
      <c r="Z152" s="41"/>
      <c r="AA152" s="41"/>
      <c r="AB152" s="263"/>
      <c r="AC152" s="41"/>
      <c r="AD152" s="41"/>
      <c r="AE152" s="263"/>
      <c r="AF152" s="41"/>
      <c r="AG152" s="41"/>
      <c r="AH152" s="263"/>
      <c r="AI152" s="41"/>
      <c r="AJ152" s="41"/>
      <c r="AK152" s="263"/>
      <c r="AL152" s="41"/>
      <c r="AM152" s="41"/>
      <c r="AN152" s="263"/>
      <c r="AO152" s="41"/>
      <c r="AP152" s="41"/>
      <c r="AQ152" s="263"/>
      <c r="AR152" s="41"/>
      <c r="AS152" s="41"/>
      <c r="AT152" s="263"/>
      <c r="AU152" s="41"/>
      <c r="AV152" s="41"/>
      <c r="AW152" s="263"/>
      <c r="AX152" s="41"/>
      <c r="AY152" s="41"/>
      <c r="AZ152" s="263"/>
      <c r="BA152" s="41"/>
      <c r="BB152" s="41"/>
      <c r="BC152" s="263"/>
      <c r="BD152" s="41"/>
      <c r="BE152" s="41"/>
      <c r="BF152" s="263"/>
      <c r="BG152" s="41"/>
      <c r="BH152" s="41"/>
      <c r="BI152" s="263"/>
      <c r="BJ152" s="41"/>
      <c r="BK152" s="41"/>
      <c r="BL152" s="263"/>
      <c r="BM152" s="41"/>
      <c r="BN152" s="41"/>
      <c r="BO152" s="263"/>
      <c r="BP152" s="41"/>
      <c r="BQ152" s="41"/>
      <c r="BR152" s="263"/>
      <c r="BS152" s="41"/>
      <c r="BT152" s="41"/>
      <c r="BU152" s="263"/>
      <c r="BV152" s="41"/>
      <c r="BW152" s="41"/>
      <c r="BX152" s="263"/>
      <c r="BY152" s="41"/>
      <c r="BZ152" s="41"/>
      <c r="CA152" s="263"/>
      <c r="CB152" s="41"/>
      <c r="CC152" s="41"/>
      <c r="CD152" s="263"/>
      <c r="CE152" s="41"/>
      <c r="CF152" s="41"/>
      <c r="CG152" s="263"/>
      <c r="CH152" s="41"/>
      <c r="CI152" s="41"/>
      <c r="CJ152" s="263"/>
      <c r="CK152" s="41"/>
      <c r="CL152" s="41"/>
      <c r="CM152" s="263"/>
      <c r="CN152" s="41"/>
      <c r="CO152" s="41"/>
      <c r="CP152" s="263"/>
      <c r="CQ152" s="41"/>
      <c r="CR152" s="41"/>
      <c r="CS152" s="263"/>
      <c r="CT152" s="41"/>
      <c r="CU152" s="41"/>
      <c r="CV152" s="263"/>
      <c r="CW152" s="41"/>
      <c r="CX152" s="41"/>
      <c r="CY152" s="263"/>
      <c r="CZ152" s="41"/>
      <c r="DA152" s="41"/>
      <c r="DB152" s="263"/>
      <c r="DC152" s="41"/>
      <c r="DD152" s="41"/>
      <c r="DE152" s="263"/>
      <c r="DF152" s="41"/>
      <c r="DG152" s="41"/>
      <c r="DH152" s="263"/>
      <c r="DI152" s="41"/>
      <c r="DJ152" s="41"/>
      <c r="DK152" s="263"/>
      <c r="DL152" s="41"/>
      <c r="DM152" s="41"/>
      <c r="DN152" s="263"/>
      <c r="DO152" s="41"/>
      <c r="DP152" s="41"/>
      <c r="DQ152" s="263"/>
      <c r="DR152" s="41"/>
      <c r="DS152" s="41"/>
      <c r="DT152" s="263"/>
      <c r="DU152" s="41"/>
      <c r="DV152" s="41"/>
      <c r="DW152" s="263"/>
      <c r="DX152" s="41"/>
      <c r="DY152" s="41"/>
      <c r="DZ152" s="263"/>
      <c r="EA152" s="41"/>
      <c r="EB152" s="41"/>
      <c r="EC152" s="263"/>
      <c r="ED152" s="41"/>
      <c r="EE152" s="41"/>
      <c r="EF152" s="263"/>
      <c r="EG152" s="41"/>
      <c r="EH152" s="41"/>
      <c r="EI152" s="263"/>
      <c r="EJ152" s="41"/>
      <c r="EK152" s="41"/>
      <c r="EL152" s="263"/>
      <c r="EM152" s="41"/>
      <c r="EN152" s="41"/>
      <c r="EO152" s="263"/>
      <c r="EP152" s="41"/>
      <c r="EQ152" s="41"/>
      <c r="ER152" s="263"/>
      <c r="ES152" s="41"/>
      <c r="ET152" s="41"/>
      <c r="EU152" s="263"/>
      <c r="EV152" s="41"/>
      <c r="EW152" s="41"/>
      <c r="EX152" s="263"/>
      <c r="EY152" s="41"/>
      <c r="EZ152" s="41"/>
      <c r="FA152" s="263"/>
      <c r="FB152" s="41"/>
      <c r="FC152" s="41"/>
      <c r="FD152" s="263"/>
      <c r="FE152" s="41"/>
      <c r="FF152" s="41"/>
      <c r="FG152" s="263"/>
      <c r="FH152" s="41"/>
      <c r="FI152" s="41"/>
      <c r="FJ152" s="263"/>
      <c r="FK152" s="41"/>
      <c r="FL152" s="41"/>
      <c r="FM152" s="263"/>
      <c r="FN152" s="41"/>
      <c r="FO152" s="41"/>
      <c r="FP152" s="263"/>
      <c r="FQ152" s="41"/>
      <c r="FR152" s="41"/>
      <c r="FS152" s="263"/>
      <c r="FT152" s="41"/>
      <c r="FU152" s="41"/>
      <c r="FV152" s="263"/>
      <c r="FW152" s="41"/>
      <c r="FX152" s="41"/>
      <c r="FY152" s="263"/>
      <c r="FZ152" s="41"/>
      <c r="GA152" s="41"/>
      <c r="GB152" s="263"/>
      <c r="GC152" s="41"/>
      <c r="GD152" s="41"/>
      <c r="GE152" s="263"/>
      <c r="GF152" s="41"/>
      <c r="GG152" s="41"/>
      <c r="GH152" s="263"/>
      <c r="GI152" s="41"/>
      <c r="GJ152" s="41"/>
      <c r="GK152" s="263"/>
      <c r="GL152" s="41"/>
      <c r="GM152" s="41"/>
      <c r="GN152" s="263"/>
      <c r="GO152" s="41"/>
      <c r="GP152" s="41"/>
      <c r="GQ152" s="263"/>
    </row>
    <row r="153" spans="1:199" x14ac:dyDescent="0.25">
      <c r="A153" s="1"/>
      <c r="B153" s="1"/>
      <c r="C153" s="1"/>
      <c r="D153" s="1"/>
      <c r="E153" s="1"/>
      <c r="F153" s="97"/>
      <c r="G153" s="1"/>
      <c r="H153" s="1"/>
      <c r="I153" s="1"/>
      <c r="J153" s="18"/>
      <c r="K153" s="1"/>
      <c r="L153" s="1"/>
      <c r="M153" s="1"/>
      <c r="N153" s="1"/>
      <c r="O153" s="1"/>
      <c r="P153" s="1"/>
      <c r="Q153" s="1"/>
      <c r="R153" s="25"/>
      <c r="S153" s="41"/>
      <c r="T153" s="263"/>
      <c r="U153" s="1"/>
      <c r="V153" s="1"/>
      <c r="W153" s="41"/>
      <c r="X153" s="41"/>
      <c r="Y153" s="263"/>
      <c r="Z153" s="41"/>
      <c r="AA153" s="41"/>
      <c r="AB153" s="263"/>
      <c r="AC153" s="41"/>
      <c r="AD153" s="41"/>
      <c r="AE153" s="263"/>
      <c r="AF153" s="41"/>
      <c r="AG153" s="41"/>
      <c r="AH153" s="263"/>
      <c r="AI153" s="41"/>
      <c r="AJ153" s="41"/>
      <c r="AK153" s="263"/>
      <c r="AL153" s="41"/>
      <c r="AM153" s="41"/>
      <c r="AN153" s="263"/>
      <c r="AO153" s="41"/>
      <c r="AP153" s="41"/>
      <c r="AQ153" s="263"/>
      <c r="AR153" s="41"/>
      <c r="AS153" s="41"/>
      <c r="AT153" s="263"/>
      <c r="AU153" s="41"/>
      <c r="AV153" s="41"/>
      <c r="AW153" s="263"/>
      <c r="AX153" s="41"/>
      <c r="AY153" s="41"/>
      <c r="AZ153" s="263"/>
      <c r="BA153" s="41"/>
      <c r="BB153" s="41"/>
      <c r="BC153" s="263"/>
      <c r="BD153" s="41"/>
      <c r="BE153" s="41"/>
      <c r="BF153" s="263"/>
      <c r="BG153" s="41"/>
      <c r="BH153" s="41"/>
      <c r="BI153" s="263"/>
      <c r="BJ153" s="41"/>
      <c r="BK153" s="41"/>
      <c r="BL153" s="263"/>
      <c r="BM153" s="41"/>
      <c r="BN153" s="41"/>
      <c r="BO153" s="263"/>
      <c r="BP153" s="41"/>
      <c r="BQ153" s="41"/>
      <c r="BR153" s="263"/>
      <c r="BS153" s="41"/>
      <c r="BT153" s="41"/>
      <c r="BU153" s="263"/>
      <c r="BV153" s="41"/>
      <c r="BW153" s="41"/>
      <c r="BX153" s="263"/>
      <c r="BY153" s="41"/>
      <c r="BZ153" s="41"/>
      <c r="CA153" s="263"/>
      <c r="CB153" s="41"/>
      <c r="CC153" s="41"/>
      <c r="CD153" s="263"/>
      <c r="CE153" s="41"/>
      <c r="CF153" s="41"/>
      <c r="CG153" s="263"/>
      <c r="CH153" s="41"/>
      <c r="CI153" s="41"/>
      <c r="CJ153" s="263"/>
      <c r="CK153" s="41"/>
      <c r="CL153" s="41"/>
      <c r="CM153" s="263"/>
      <c r="CN153" s="41"/>
      <c r="CO153" s="41"/>
      <c r="CP153" s="263"/>
      <c r="CQ153" s="41"/>
      <c r="CR153" s="41"/>
      <c r="CS153" s="263"/>
      <c r="CT153" s="41"/>
      <c r="CU153" s="41"/>
      <c r="CV153" s="263"/>
      <c r="CW153" s="41"/>
      <c r="CX153" s="41"/>
      <c r="CY153" s="263"/>
      <c r="CZ153" s="41"/>
      <c r="DA153" s="41"/>
      <c r="DB153" s="263"/>
      <c r="DC153" s="41"/>
      <c r="DD153" s="41"/>
      <c r="DE153" s="263"/>
      <c r="DF153" s="41"/>
      <c r="DG153" s="41"/>
      <c r="DH153" s="263"/>
      <c r="DI153" s="41"/>
      <c r="DJ153" s="41"/>
      <c r="DK153" s="263"/>
      <c r="DL153" s="41"/>
      <c r="DM153" s="41"/>
      <c r="DN153" s="263"/>
      <c r="DO153" s="41"/>
      <c r="DP153" s="41"/>
      <c r="DQ153" s="263"/>
      <c r="DR153" s="41"/>
      <c r="DS153" s="41"/>
      <c r="DT153" s="263"/>
      <c r="DU153" s="41"/>
      <c r="DV153" s="41"/>
      <c r="DW153" s="263"/>
      <c r="DX153" s="41"/>
      <c r="DY153" s="41"/>
      <c r="DZ153" s="263"/>
      <c r="EA153" s="41"/>
      <c r="EB153" s="41"/>
      <c r="EC153" s="263"/>
      <c r="ED153" s="41"/>
      <c r="EE153" s="41"/>
      <c r="EF153" s="263"/>
      <c r="EG153" s="41"/>
      <c r="EH153" s="41"/>
      <c r="EI153" s="263"/>
      <c r="EJ153" s="41"/>
      <c r="EK153" s="41"/>
      <c r="EL153" s="263"/>
      <c r="EM153" s="41"/>
      <c r="EN153" s="41"/>
      <c r="EO153" s="263"/>
      <c r="EP153" s="41"/>
      <c r="EQ153" s="41"/>
      <c r="ER153" s="263"/>
      <c r="ES153" s="41"/>
      <c r="ET153" s="41"/>
      <c r="EU153" s="263"/>
      <c r="EV153" s="41"/>
      <c r="EW153" s="41"/>
      <c r="EX153" s="263"/>
      <c r="EY153" s="41"/>
      <c r="EZ153" s="41"/>
      <c r="FA153" s="263"/>
      <c r="FB153" s="41"/>
      <c r="FC153" s="41"/>
      <c r="FD153" s="263"/>
      <c r="FE153" s="41"/>
      <c r="FF153" s="41"/>
      <c r="FG153" s="263"/>
      <c r="FH153" s="41"/>
      <c r="FI153" s="41"/>
      <c r="FJ153" s="263"/>
      <c r="FK153" s="41"/>
      <c r="FL153" s="41"/>
      <c r="FM153" s="263"/>
      <c r="FN153" s="41"/>
      <c r="FO153" s="41"/>
      <c r="FP153" s="263"/>
      <c r="FQ153" s="41"/>
      <c r="FR153" s="41"/>
      <c r="FS153" s="263"/>
      <c r="FT153" s="41"/>
      <c r="FU153" s="41"/>
      <c r="FV153" s="263"/>
      <c r="FW153" s="41"/>
      <c r="FX153" s="41"/>
      <c r="FY153" s="263"/>
      <c r="FZ153" s="41"/>
      <c r="GA153" s="41"/>
      <c r="GB153" s="263"/>
      <c r="GC153" s="41"/>
      <c r="GD153" s="41"/>
      <c r="GE153" s="263"/>
      <c r="GF153" s="41"/>
      <c r="GG153" s="41"/>
      <c r="GH153" s="263"/>
      <c r="GI153" s="41"/>
      <c r="GJ153" s="41"/>
      <c r="GK153" s="263"/>
      <c r="GL153" s="41"/>
      <c r="GM153" s="41"/>
      <c r="GN153" s="263"/>
      <c r="GO153" s="41"/>
      <c r="GP153" s="41"/>
      <c r="GQ153" s="263"/>
    </row>
    <row r="154" spans="1:199" x14ac:dyDescent="0.25">
      <c r="A154" s="1"/>
      <c r="B154" s="1"/>
      <c r="C154" s="1"/>
      <c r="D154" s="1"/>
      <c r="E154" s="1"/>
      <c r="F154" s="97"/>
      <c r="G154" s="1"/>
      <c r="H154" s="1"/>
      <c r="I154" s="1"/>
      <c r="J154" s="18"/>
      <c r="K154" s="1"/>
      <c r="L154" s="1"/>
      <c r="M154" s="1"/>
      <c r="N154" s="1"/>
      <c r="O154" s="1"/>
      <c r="P154" s="1"/>
      <c r="Q154" s="1"/>
      <c r="R154" s="25"/>
      <c r="S154" s="41"/>
      <c r="T154" s="263"/>
      <c r="U154" s="1"/>
      <c r="V154" s="1"/>
      <c r="W154" s="41"/>
      <c r="X154" s="41"/>
      <c r="Y154" s="263"/>
      <c r="Z154" s="41"/>
      <c r="AA154" s="41"/>
      <c r="AB154" s="263"/>
      <c r="AC154" s="41"/>
      <c r="AD154" s="41"/>
      <c r="AE154" s="263"/>
      <c r="AF154" s="41"/>
      <c r="AG154" s="41"/>
      <c r="AH154" s="263"/>
      <c r="AI154" s="41"/>
      <c r="AJ154" s="41"/>
      <c r="AK154" s="263"/>
      <c r="AL154" s="41"/>
      <c r="AM154" s="41"/>
      <c r="AN154" s="263"/>
      <c r="AO154" s="41"/>
      <c r="AP154" s="41"/>
      <c r="AQ154" s="263"/>
      <c r="AR154" s="41"/>
      <c r="AS154" s="41"/>
      <c r="AT154" s="263"/>
      <c r="AU154" s="41"/>
      <c r="AV154" s="41"/>
      <c r="AW154" s="263"/>
      <c r="AX154" s="41"/>
      <c r="AY154" s="41"/>
      <c r="AZ154" s="263"/>
      <c r="BA154" s="41"/>
      <c r="BB154" s="41"/>
      <c r="BC154" s="263"/>
      <c r="BD154" s="41"/>
      <c r="BE154" s="41"/>
      <c r="BF154" s="263"/>
      <c r="BG154" s="41"/>
      <c r="BH154" s="41"/>
      <c r="BI154" s="263"/>
      <c r="BJ154" s="41"/>
      <c r="BK154" s="41"/>
      <c r="BL154" s="263"/>
      <c r="BM154" s="41"/>
      <c r="BN154" s="41"/>
      <c r="BO154" s="263"/>
      <c r="BP154" s="41"/>
      <c r="BQ154" s="41"/>
      <c r="BR154" s="263"/>
      <c r="BS154" s="41"/>
      <c r="BT154" s="41"/>
      <c r="BU154" s="263"/>
      <c r="BV154" s="41"/>
      <c r="BW154" s="41"/>
      <c r="BX154" s="263"/>
      <c r="BY154" s="41"/>
      <c r="BZ154" s="41"/>
      <c r="CA154" s="263"/>
      <c r="CB154" s="41"/>
      <c r="CC154" s="41"/>
      <c r="CD154" s="263"/>
      <c r="CE154" s="41"/>
      <c r="CF154" s="41"/>
      <c r="CG154" s="263"/>
      <c r="CH154" s="41"/>
      <c r="CI154" s="41"/>
      <c r="CJ154" s="263"/>
      <c r="CK154" s="41"/>
      <c r="CL154" s="41"/>
      <c r="CM154" s="263"/>
      <c r="CN154" s="41"/>
      <c r="CO154" s="41"/>
      <c r="CP154" s="263"/>
      <c r="CQ154" s="41"/>
      <c r="CR154" s="41"/>
      <c r="CS154" s="263"/>
      <c r="CT154" s="41"/>
      <c r="CU154" s="41"/>
      <c r="CV154" s="263"/>
      <c r="CW154" s="41"/>
      <c r="CX154" s="41"/>
      <c r="CY154" s="263"/>
      <c r="CZ154" s="41"/>
      <c r="DA154" s="41"/>
      <c r="DB154" s="263"/>
      <c r="DC154" s="41"/>
      <c r="DD154" s="41"/>
      <c r="DE154" s="263"/>
      <c r="DF154" s="41"/>
      <c r="DG154" s="41"/>
      <c r="DH154" s="263"/>
      <c r="DI154" s="41"/>
      <c r="DJ154" s="41"/>
      <c r="DK154" s="263"/>
      <c r="DL154" s="41"/>
      <c r="DM154" s="41"/>
      <c r="DN154" s="263"/>
      <c r="DO154" s="41"/>
      <c r="DP154" s="41"/>
      <c r="DQ154" s="263"/>
      <c r="DR154" s="41"/>
      <c r="DS154" s="41"/>
      <c r="DT154" s="263"/>
      <c r="DU154" s="41"/>
      <c r="DV154" s="41"/>
      <c r="DW154" s="263"/>
      <c r="DX154" s="41"/>
      <c r="DY154" s="41"/>
      <c r="DZ154" s="263"/>
      <c r="EA154" s="41"/>
      <c r="EB154" s="41"/>
      <c r="EC154" s="263"/>
      <c r="ED154" s="41"/>
      <c r="EE154" s="41"/>
      <c r="EF154" s="263"/>
      <c r="EG154" s="41"/>
      <c r="EH154" s="41"/>
      <c r="EI154" s="263"/>
      <c r="EJ154" s="41"/>
      <c r="EK154" s="41"/>
      <c r="EL154" s="263"/>
      <c r="EM154" s="41"/>
      <c r="EN154" s="41"/>
      <c r="EO154" s="263"/>
      <c r="EP154" s="41"/>
      <c r="EQ154" s="41"/>
      <c r="ER154" s="263"/>
      <c r="ES154" s="41"/>
      <c r="ET154" s="41"/>
      <c r="EU154" s="263"/>
      <c r="EV154" s="41"/>
      <c r="EW154" s="41"/>
      <c r="EX154" s="263"/>
      <c r="EY154" s="41"/>
      <c r="EZ154" s="41"/>
      <c r="FA154" s="263"/>
      <c r="FB154" s="41"/>
      <c r="FC154" s="41"/>
      <c r="FD154" s="263"/>
      <c r="FE154" s="41"/>
      <c r="FF154" s="41"/>
      <c r="FG154" s="263"/>
      <c r="FH154" s="41"/>
      <c r="FI154" s="41"/>
      <c r="FJ154" s="263"/>
      <c r="FK154" s="41"/>
      <c r="FL154" s="41"/>
      <c r="FM154" s="263"/>
      <c r="FN154" s="41"/>
      <c r="FO154" s="41"/>
      <c r="FP154" s="263"/>
      <c r="FQ154" s="41"/>
      <c r="FR154" s="41"/>
      <c r="FS154" s="263"/>
      <c r="FT154" s="41"/>
      <c r="FU154" s="41"/>
      <c r="FV154" s="263"/>
      <c r="FW154" s="41"/>
      <c r="FX154" s="41"/>
      <c r="FY154" s="263"/>
      <c r="FZ154" s="41"/>
      <c r="GA154" s="41"/>
      <c r="GB154" s="263"/>
      <c r="GC154" s="41"/>
      <c r="GD154" s="41"/>
      <c r="GE154" s="263"/>
      <c r="GF154" s="41"/>
      <c r="GG154" s="41"/>
      <c r="GH154" s="263"/>
      <c r="GI154" s="41"/>
      <c r="GJ154" s="41"/>
      <c r="GK154" s="263"/>
      <c r="GL154" s="41"/>
      <c r="GM154" s="41"/>
      <c r="GN154" s="263"/>
      <c r="GO154" s="41"/>
      <c r="GP154" s="41"/>
      <c r="GQ154" s="263"/>
    </row>
    <row r="155" spans="1:199" x14ac:dyDescent="0.25">
      <c r="A155" s="1"/>
      <c r="B155" s="1"/>
      <c r="C155" s="1"/>
      <c r="D155" s="1"/>
      <c r="E155" s="1"/>
      <c r="F155" s="97"/>
      <c r="G155" s="1"/>
      <c r="H155" s="1"/>
      <c r="I155" s="1"/>
      <c r="J155" s="18"/>
      <c r="K155" s="1"/>
      <c r="L155" s="1"/>
      <c r="M155" s="1"/>
      <c r="N155" s="1"/>
      <c r="O155" s="1"/>
      <c r="P155" s="1"/>
      <c r="Q155" s="1"/>
      <c r="R155" s="25"/>
      <c r="S155" s="41"/>
      <c r="T155" s="263"/>
      <c r="U155" s="1"/>
      <c r="V155" s="1"/>
      <c r="W155" s="41"/>
      <c r="X155" s="41"/>
      <c r="Y155" s="263"/>
      <c r="Z155" s="41"/>
      <c r="AA155" s="41"/>
      <c r="AB155" s="263"/>
      <c r="AC155" s="41"/>
      <c r="AD155" s="41"/>
      <c r="AE155" s="263"/>
      <c r="AF155" s="41"/>
      <c r="AG155" s="41"/>
      <c r="AH155" s="263"/>
      <c r="AI155" s="41"/>
      <c r="AJ155" s="41"/>
      <c r="AK155" s="263"/>
      <c r="AL155" s="41"/>
      <c r="AM155" s="41"/>
      <c r="AN155" s="263"/>
      <c r="AO155" s="41"/>
      <c r="AP155" s="41"/>
      <c r="AQ155" s="263"/>
      <c r="AR155" s="41"/>
      <c r="AS155" s="41"/>
      <c r="AT155" s="263"/>
      <c r="AU155" s="41"/>
      <c r="AV155" s="41"/>
      <c r="AW155" s="263"/>
      <c r="AX155" s="41"/>
      <c r="AY155" s="41"/>
      <c r="AZ155" s="263"/>
      <c r="BA155" s="41"/>
      <c r="BB155" s="41"/>
      <c r="BC155" s="263"/>
      <c r="BD155" s="41"/>
      <c r="BE155" s="41"/>
      <c r="BF155" s="263"/>
      <c r="BG155" s="41"/>
      <c r="BH155" s="41"/>
      <c r="BI155" s="263"/>
      <c r="BJ155" s="41"/>
      <c r="BK155" s="41"/>
      <c r="BL155" s="263"/>
      <c r="BM155" s="41"/>
      <c r="BN155" s="41"/>
      <c r="BO155" s="263"/>
      <c r="BP155" s="41"/>
      <c r="BQ155" s="41"/>
      <c r="BR155" s="263"/>
      <c r="BS155" s="41"/>
      <c r="BT155" s="41"/>
      <c r="BU155" s="263"/>
      <c r="BV155" s="41"/>
      <c r="BW155" s="41"/>
      <c r="BX155" s="263"/>
      <c r="BY155" s="41"/>
      <c r="BZ155" s="41"/>
      <c r="CA155" s="263"/>
      <c r="CB155" s="41"/>
      <c r="CC155" s="41"/>
      <c r="CD155" s="263"/>
      <c r="CE155" s="41"/>
      <c r="CF155" s="41"/>
      <c r="CG155" s="263"/>
      <c r="CH155" s="41"/>
      <c r="CI155" s="41"/>
      <c r="CJ155" s="263"/>
      <c r="CK155" s="41"/>
      <c r="CL155" s="41"/>
      <c r="CM155" s="263"/>
      <c r="CN155" s="41"/>
      <c r="CO155" s="41"/>
      <c r="CP155" s="263"/>
      <c r="CQ155" s="41"/>
      <c r="CR155" s="41"/>
      <c r="CS155" s="263"/>
      <c r="CT155" s="41"/>
      <c r="CU155" s="41"/>
      <c r="CV155" s="263"/>
      <c r="CW155" s="41"/>
      <c r="CX155" s="41"/>
      <c r="CY155" s="263"/>
      <c r="CZ155" s="41"/>
      <c r="DA155" s="41"/>
      <c r="DB155" s="263"/>
      <c r="DC155" s="41"/>
      <c r="DD155" s="41"/>
      <c r="DE155" s="263"/>
      <c r="DF155" s="41"/>
      <c r="DG155" s="41"/>
      <c r="DH155" s="263"/>
      <c r="DI155" s="41"/>
      <c r="DJ155" s="41"/>
      <c r="DK155" s="263"/>
      <c r="DL155" s="41"/>
      <c r="DM155" s="41"/>
      <c r="DN155" s="263"/>
      <c r="DO155" s="41"/>
      <c r="DP155" s="41"/>
      <c r="DQ155" s="263"/>
      <c r="DR155" s="41"/>
      <c r="DS155" s="41"/>
      <c r="DT155" s="263"/>
      <c r="DU155" s="41"/>
      <c r="DV155" s="41"/>
      <c r="DW155" s="263"/>
      <c r="DX155" s="41"/>
      <c r="DY155" s="41"/>
      <c r="DZ155" s="263"/>
      <c r="EA155" s="41"/>
      <c r="EB155" s="41"/>
      <c r="EC155" s="263"/>
      <c r="ED155" s="41"/>
      <c r="EE155" s="41"/>
      <c r="EF155" s="263"/>
      <c r="EG155" s="41"/>
      <c r="EH155" s="41"/>
      <c r="EI155" s="263"/>
      <c r="EJ155" s="41"/>
      <c r="EK155" s="41"/>
      <c r="EL155" s="263"/>
      <c r="EM155" s="41"/>
      <c r="EN155" s="41"/>
      <c r="EO155" s="263"/>
      <c r="EP155" s="41"/>
      <c r="EQ155" s="41"/>
      <c r="ER155" s="263"/>
      <c r="ES155" s="41"/>
      <c r="ET155" s="41"/>
      <c r="EU155" s="263"/>
      <c r="EV155" s="41"/>
      <c r="EW155" s="41"/>
      <c r="EX155" s="263"/>
      <c r="EY155" s="41"/>
      <c r="EZ155" s="41"/>
      <c r="FA155" s="263"/>
      <c r="FB155" s="41"/>
      <c r="FC155" s="41"/>
      <c r="FD155" s="263"/>
      <c r="FE155" s="41"/>
      <c r="FF155" s="41"/>
      <c r="FG155" s="263"/>
      <c r="FH155" s="41"/>
      <c r="FI155" s="41"/>
      <c r="FJ155" s="263"/>
      <c r="FK155" s="41"/>
      <c r="FL155" s="41"/>
      <c r="FM155" s="263"/>
      <c r="FN155" s="41"/>
      <c r="FO155" s="41"/>
      <c r="FP155" s="263"/>
      <c r="FQ155" s="41"/>
      <c r="FR155" s="41"/>
      <c r="FS155" s="263"/>
      <c r="FT155" s="41"/>
      <c r="FU155" s="41"/>
      <c r="FV155" s="263"/>
      <c r="FW155" s="41"/>
      <c r="FX155" s="41"/>
      <c r="FY155" s="263"/>
      <c r="FZ155" s="41"/>
      <c r="GA155" s="41"/>
      <c r="GB155" s="263"/>
      <c r="GC155" s="41"/>
      <c r="GD155" s="41"/>
      <c r="GE155" s="263"/>
      <c r="GF155" s="41"/>
      <c r="GG155" s="41"/>
      <c r="GH155" s="263"/>
      <c r="GI155" s="41"/>
      <c r="GJ155" s="41"/>
      <c r="GK155" s="263"/>
      <c r="GL155" s="41"/>
      <c r="GM155" s="41"/>
      <c r="GN155" s="263"/>
      <c r="GO155" s="41"/>
      <c r="GP155" s="41"/>
      <c r="GQ155" s="263"/>
    </row>
    <row r="156" spans="1:199" x14ac:dyDescent="0.25">
      <c r="A156" s="1"/>
      <c r="B156" s="1"/>
      <c r="C156" s="1"/>
      <c r="D156" s="1"/>
      <c r="E156" s="1"/>
      <c r="F156" s="97"/>
      <c r="G156" s="1"/>
      <c r="H156" s="1"/>
      <c r="I156" s="1"/>
      <c r="J156" s="18"/>
      <c r="K156" s="1"/>
      <c r="L156" s="1"/>
      <c r="M156" s="1"/>
      <c r="N156" s="1"/>
      <c r="O156" s="1"/>
      <c r="P156" s="1"/>
      <c r="Q156" s="1"/>
      <c r="R156" s="25"/>
      <c r="S156" s="41"/>
      <c r="T156" s="263"/>
      <c r="U156" s="1"/>
      <c r="V156" s="1"/>
      <c r="W156" s="41"/>
      <c r="X156" s="41"/>
      <c r="Y156" s="263"/>
      <c r="Z156" s="41"/>
      <c r="AA156" s="41"/>
      <c r="AB156" s="263"/>
      <c r="AC156" s="41"/>
      <c r="AD156" s="41"/>
      <c r="AE156" s="263"/>
      <c r="AF156" s="41"/>
      <c r="AG156" s="41"/>
      <c r="AH156" s="263"/>
      <c r="AI156" s="41"/>
      <c r="AJ156" s="41"/>
      <c r="AK156" s="263"/>
      <c r="AL156" s="41"/>
      <c r="AM156" s="41"/>
      <c r="AN156" s="263"/>
      <c r="AO156" s="41"/>
      <c r="AP156" s="41"/>
      <c r="AQ156" s="263"/>
      <c r="AR156" s="41"/>
      <c r="AS156" s="41"/>
      <c r="AT156" s="263"/>
      <c r="AU156" s="41"/>
      <c r="AV156" s="41"/>
      <c r="AW156" s="263"/>
      <c r="AX156" s="41"/>
      <c r="AY156" s="41"/>
      <c r="AZ156" s="263"/>
      <c r="BA156" s="41"/>
      <c r="BB156" s="41"/>
      <c r="BC156" s="263"/>
      <c r="BD156" s="41"/>
      <c r="BE156" s="41"/>
      <c r="BF156" s="263"/>
      <c r="BG156" s="41"/>
      <c r="BH156" s="41"/>
      <c r="BI156" s="263"/>
      <c r="BJ156" s="41"/>
      <c r="BK156" s="41"/>
      <c r="BL156" s="263"/>
      <c r="BM156" s="41"/>
      <c r="BN156" s="41"/>
      <c r="BO156" s="263"/>
      <c r="BP156" s="41"/>
      <c r="BQ156" s="41"/>
      <c r="BR156" s="263"/>
      <c r="BS156" s="41"/>
      <c r="BT156" s="41"/>
      <c r="BU156" s="263"/>
      <c r="BV156" s="41"/>
      <c r="BW156" s="41"/>
      <c r="BX156" s="263"/>
      <c r="BY156" s="41"/>
      <c r="BZ156" s="41"/>
      <c r="CA156" s="263"/>
      <c r="CB156" s="41"/>
      <c r="CC156" s="41"/>
      <c r="CD156" s="263"/>
      <c r="CE156" s="41"/>
      <c r="CF156" s="41"/>
      <c r="CG156" s="263"/>
      <c r="CH156" s="41"/>
      <c r="CI156" s="41"/>
      <c r="CJ156" s="263"/>
      <c r="CK156" s="41"/>
      <c r="CL156" s="41"/>
      <c r="CM156" s="263"/>
      <c r="CN156" s="41"/>
      <c r="CO156" s="41"/>
      <c r="CP156" s="263"/>
      <c r="CQ156" s="41"/>
      <c r="CR156" s="41"/>
      <c r="CS156" s="263"/>
      <c r="CT156" s="41"/>
      <c r="CU156" s="41"/>
      <c r="CV156" s="263"/>
      <c r="CW156" s="41"/>
      <c r="CX156" s="41"/>
      <c r="CY156" s="263"/>
      <c r="CZ156" s="41"/>
      <c r="DA156" s="41"/>
      <c r="DB156" s="263"/>
      <c r="DC156" s="41"/>
      <c r="DD156" s="41"/>
      <c r="DE156" s="263"/>
      <c r="DF156" s="41"/>
      <c r="DG156" s="41"/>
      <c r="DH156" s="263"/>
      <c r="DI156" s="41"/>
      <c r="DJ156" s="41"/>
      <c r="DK156" s="263"/>
      <c r="DL156" s="41"/>
      <c r="DM156" s="41"/>
      <c r="DN156" s="263"/>
      <c r="DO156" s="41"/>
      <c r="DP156" s="41"/>
      <c r="DQ156" s="263"/>
      <c r="DR156" s="41"/>
      <c r="DS156" s="41"/>
      <c r="DT156" s="263"/>
      <c r="DU156" s="41"/>
      <c r="DV156" s="41"/>
      <c r="DW156" s="263"/>
      <c r="DX156" s="41"/>
      <c r="DY156" s="41"/>
      <c r="DZ156" s="263"/>
      <c r="EA156" s="41"/>
      <c r="EB156" s="41"/>
      <c r="EC156" s="263"/>
      <c r="ED156" s="41"/>
      <c r="EE156" s="41"/>
      <c r="EF156" s="263"/>
      <c r="EG156" s="41"/>
      <c r="EH156" s="41"/>
      <c r="EI156" s="263"/>
      <c r="EJ156" s="41"/>
      <c r="EK156" s="41"/>
      <c r="EL156" s="263"/>
      <c r="EM156" s="41"/>
      <c r="EN156" s="41"/>
      <c r="EO156" s="263"/>
      <c r="EP156" s="41"/>
      <c r="EQ156" s="41"/>
      <c r="ER156" s="263"/>
      <c r="ES156" s="41"/>
      <c r="ET156" s="41"/>
      <c r="EU156" s="263"/>
      <c r="EV156" s="41"/>
      <c r="EW156" s="41"/>
      <c r="EX156" s="263"/>
      <c r="EY156" s="41"/>
      <c r="EZ156" s="41"/>
      <c r="FA156" s="263"/>
      <c r="FB156" s="41"/>
      <c r="FC156" s="41"/>
      <c r="FD156" s="263"/>
      <c r="FE156" s="41"/>
      <c r="FF156" s="41"/>
      <c r="FG156" s="263"/>
      <c r="FH156" s="41"/>
      <c r="FI156" s="41"/>
      <c r="FJ156" s="263"/>
      <c r="FK156" s="41"/>
      <c r="FL156" s="41"/>
      <c r="FM156" s="263"/>
      <c r="FN156" s="41"/>
      <c r="FO156" s="41"/>
      <c r="FP156" s="263"/>
      <c r="FQ156" s="41"/>
      <c r="FR156" s="41"/>
      <c r="FS156" s="263"/>
      <c r="FT156" s="41"/>
      <c r="FU156" s="41"/>
      <c r="FV156" s="263"/>
      <c r="FW156" s="41"/>
      <c r="FX156" s="41"/>
      <c r="FY156" s="263"/>
      <c r="FZ156" s="41"/>
      <c r="GA156" s="41"/>
      <c r="GB156" s="263"/>
      <c r="GC156" s="41"/>
      <c r="GD156" s="41"/>
      <c r="GE156" s="263"/>
      <c r="GF156" s="41"/>
      <c r="GG156" s="41"/>
      <c r="GH156" s="263"/>
      <c r="GI156" s="41"/>
      <c r="GJ156" s="41"/>
      <c r="GK156" s="263"/>
      <c r="GL156" s="41"/>
      <c r="GM156" s="41"/>
      <c r="GN156" s="263"/>
      <c r="GO156" s="41"/>
      <c r="GP156" s="41"/>
      <c r="GQ156" s="263"/>
    </row>
    <row r="157" spans="1:199" x14ac:dyDescent="0.25">
      <c r="A157" s="1"/>
      <c r="B157" s="1"/>
      <c r="C157" s="1"/>
      <c r="D157" s="1"/>
      <c r="E157" s="1"/>
      <c r="F157" s="97"/>
      <c r="G157" s="1"/>
      <c r="H157" s="1"/>
      <c r="I157" s="1"/>
      <c r="J157" s="18"/>
      <c r="K157" s="1"/>
      <c r="L157" s="1"/>
      <c r="M157" s="1"/>
      <c r="N157" s="1"/>
      <c r="O157" s="1"/>
      <c r="P157" s="1"/>
      <c r="Q157" s="1"/>
      <c r="R157" s="25"/>
      <c r="S157" s="41"/>
      <c r="T157" s="263"/>
      <c r="U157" s="1"/>
      <c r="V157" s="1"/>
      <c r="W157" s="41"/>
      <c r="X157" s="41"/>
      <c r="Y157" s="263"/>
      <c r="Z157" s="41"/>
      <c r="AA157" s="41"/>
      <c r="AB157" s="263"/>
      <c r="AC157" s="41"/>
      <c r="AD157" s="41"/>
      <c r="AE157" s="263"/>
      <c r="AF157" s="41"/>
      <c r="AG157" s="41"/>
      <c r="AH157" s="263"/>
      <c r="AI157" s="41"/>
      <c r="AJ157" s="41"/>
      <c r="AK157" s="263"/>
      <c r="AL157" s="41"/>
      <c r="AM157" s="41"/>
      <c r="AN157" s="263"/>
      <c r="AO157" s="41"/>
      <c r="AP157" s="41"/>
      <c r="AQ157" s="263"/>
      <c r="AR157" s="41"/>
      <c r="AS157" s="41"/>
      <c r="AT157" s="263"/>
      <c r="AU157" s="41"/>
      <c r="AV157" s="41"/>
      <c r="AW157" s="263"/>
      <c r="AX157" s="41"/>
      <c r="AY157" s="41"/>
      <c r="AZ157" s="263"/>
      <c r="BA157" s="41"/>
      <c r="BB157" s="41"/>
      <c r="BC157" s="263"/>
      <c r="BD157" s="41"/>
      <c r="BE157" s="41"/>
      <c r="BF157" s="263"/>
      <c r="BG157" s="41"/>
      <c r="BH157" s="41"/>
      <c r="BI157" s="263"/>
      <c r="BJ157" s="41"/>
      <c r="BK157" s="41"/>
      <c r="BL157" s="263"/>
      <c r="BM157" s="41"/>
      <c r="BN157" s="41"/>
      <c r="BO157" s="263"/>
      <c r="BP157" s="41"/>
      <c r="BQ157" s="41"/>
      <c r="BR157" s="263"/>
      <c r="BS157" s="41"/>
      <c r="BT157" s="41"/>
      <c r="BU157" s="263"/>
      <c r="BV157" s="41"/>
      <c r="BW157" s="41"/>
      <c r="BX157" s="263"/>
      <c r="BY157" s="41"/>
      <c r="BZ157" s="41"/>
      <c r="CA157" s="263"/>
      <c r="CB157" s="41"/>
      <c r="CC157" s="41"/>
      <c r="CD157" s="263"/>
      <c r="CE157" s="41"/>
      <c r="CF157" s="41"/>
      <c r="CG157" s="263"/>
      <c r="CH157" s="41"/>
      <c r="CI157" s="41"/>
      <c r="CJ157" s="263"/>
      <c r="CK157" s="41"/>
      <c r="CL157" s="41"/>
      <c r="CM157" s="263"/>
      <c r="CN157" s="41"/>
      <c r="CO157" s="41"/>
      <c r="CP157" s="263"/>
      <c r="CQ157" s="41"/>
      <c r="CR157" s="41"/>
      <c r="CS157" s="263"/>
      <c r="CT157" s="41"/>
      <c r="CU157" s="41"/>
      <c r="CV157" s="263"/>
      <c r="CW157" s="41"/>
      <c r="CX157" s="41"/>
      <c r="CY157" s="263"/>
      <c r="CZ157" s="41"/>
      <c r="DA157" s="41"/>
      <c r="DB157" s="263"/>
      <c r="DC157" s="41"/>
      <c r="DD157" s="41"/>
      <c r="DE157" s="263"/>
      <c r="DF157" s="41"/>
      <c r="DG157" s="41"/>
      <c r="DH157" s="263"/>
      <c r="DI157" s="41"/>
      <c r="DJ157" s="41"/>
      <c r="DK157" s="263"/>
      <c r="DL157" s="41"/>
      <c r="DM157" s="41"/>
      <c r="DN157" s="263"/>
      <c r="DO157" s="41"/>
      <c r="DP157" s="41"/>
      <c r="DQ157" s="263"/>
      <c r="DR157" s="41"/>
      <c r="DS157" s="41"/>
      <c r="DT157" s="263"/>
      <c r="DU157" s="41"/>
      <c r="DV157" s="41"/>
      <c r="DW157" s="263"/>
      <c r="DX157" s="41"/>
      <c r="DY157" s="41"/>
      <c r="DZ157" s="263"/>
      <c r="EA157" s="41"/>
      <c r="EB157" s="41"/>
      <c r="EC157" s="263"/>
      <c r="ED157" s="41"/>
      <c r="EE157" s="41"/>
      <c r="EF157" s="263"/>
      <c r="EG157" s="41"/>
      <c r="EH157" s="41"/>
      <c r="EI157" s="263"/>
      <c r="EJ157" s="41"/>
      <c r="EK157" s="41"/>
      <c r="EL157" s="263"/>
      <c r="EM157" s="41"/>
      <c r="EN157" s="41"/>
      <c r="EO157" s="263"/>
      <c r="EP157" s="41"/>
      <c r="EQ157" s="41"/>
      <c r="ER157" s="263"/>
      <c r="ES157" s="41"/>
      <c r="ET157" s="41"/>
      <c r="EU157" s="263"/>
      <c r="EV157" s="41"/>
      <c r="EW157" s="41"/>
      <c r="EX157" s="263"/>
      <c r="EY157" s="41"/>
      <c r="EZ157" s="41"/>
      <c r="FA157" s="263"/>
      <c r="FB157" s="41"/>
      <c r="FC157" s="41"/>
      <c r="FD157" s="263"/>
      <c r="FE157" s="41"/>
      <c r="FF157" s="41"/>
      <c r="FG157" s="263"/>
      <c r="FH157" s="41"/>
      <c r="FI157" s="41"/>
      <c r="FJ157" s="263"/>
      <c r="FK157" s="41"/>
      <c r="FL157" s="41"/>
      <c r="FM157" s="263"/>
      <c r="FN157" s="41"/>
      <c r="FO157" s="41"/>
      <c r="FP157" s="263"/>
      <c r="FQ157" s="41"/>
      <c r="FR157" s="41"/>
      <c r="FS157" s="263"/>
      <c r="FT157" s="41"/>
      <c r="FU157" s="41"/>
      <c r="FV157" s="263"/>
      <c r="FW157" s="41"/>
      <c r="FX157" s="41"/>
      <c r="FY157" s="263"/>
      <c r="FZ157" s="41"/>
      <c r="GA157" s="41"/>
      <c r="GB157" s="263"/>
      <c r="GC157" s="41"/>
      <c r="GD157" s="41"/>
      <c r="GE157" s="263"/>
      <c r="GF157" s="41"/>
      <c r="GG157" s="41"/>
      <c r="GH157" s="263"/>
      <c r="GI157" s="41"/>
      <c r="GJ157" s="41"/>
      <c r="GK157" s="263"/>
      <c r="GL157" s="41"/>
      <c r="GM157" s="41"/>
      <c r="GN157" s="263"/>
      <c r="GO157" s="41"/>
      <c r="GP157" s="41"/>
      <c r="GQ157" s="263"/>
    </row>
    <row r="158" spans="1:199" x14ac:dyDescent="0.25">
      <c r="A158" s="1"/>
      <c r="B158" s="1"/>
      <c r="C158" s="1"/>
      <c r="D158" s="1"/>
      <c r="E158" s="1"/>
      <c r="F158" s="97"/>
      <c r="G158" s="1"/>
      <c r="H158" s="1"/>
      <c r="I158" s="1"/>
      <c r="J158" s="18"/>
      <c r="K158" s="1"/>
      <c r="L158" s="1"/>
      <c r="M158" s="1"/>
      <c r="N158" s="1"/>
      <c r="O158" s="1"/>
      <c r="P158" s="1"/>
      <c r="Q158" s="1"/>
      <c r="R158" s="25"/>
      <c r="S158" s="41"/>
      <c r="T158" s="263"/>
      <c r="U158" s="1"/>
      <c r="V158" s="1"/>
      <c r="W158" s="41"/>
      <c r="X158" s="41"/>
      <c r="Y158" s="263"/>
      <c r="Z158" s="41"/>
      <c r="AA158" s="41"/>
      <c r="AB158" s="263"/>
      <c r="AC158" s="41"/>
      <c r="AD158" s="41"/>
      <c r="AE158" s="263"/>
      <c r="AF158" s="41"/>
      <c r="AG158" s="41"/>
      <c r="AH158" s="263"/>
      <c r="AI158" s="41"/>
      <c r="AJ158" s="41"/>
      <c r="AK158" s="263"/>
      <c r="AL158" s="41"/>
      <c r="AM158" s="41"/>
      <c r="AN158" s="263"/>
      <c r="AO158" s="41"/>
      <c r="AP158" s="41"/>
      <c r="AQ158" s="263"/>
      <c r="AR158" s="41"/>
      <c r="AS158" s="41"/>
      <c r="AT158" s="263"/>
      <c r="AU158" s="41"/>
      <c r="AV158" s="41"/>
      <c r="AW158" s="263"/>
      <c r="AX158" s="41"/>
      <c r="AY158" s="41"/>
      <c r="AZ158" s="263"/>
      <c r="BA158" s="41"/>
      <c r="BB158" s="41"/>
      <c r="BC158" s="263"/>
      <c r="BD158" s="41"/>
      <c r="BE158" s="41"/>
      <c r="BF158" s="263"/>
      <c r="BG158" s="41"/>
      <c r="BH158" s="41"/>
      <c r="BI158" s="263"/>
      <c r="BJ158" s="41"/>
      <c r="BK158" s="41"/>
      <c r="BL158" s="263"/>
      <c r="BM158" s="41"/>
      <c r="BN158" s="41"/>
      <c r="BO158" s="263"/>
      <c r="BP158" s="41"/>
      <c r="BQ158" s="41"/>
      <c r="BR158" s="263"/>
      <c r="BS158" s="41"/>
      <c r="BT158" s="41"/>
      <c r="BU158" s="263"/>
      <c r="BV158" s="41"/>
      <c r="BW158" s="41"/>
      <c r="BX158" s="263"/>
      <c r="BY158" s="41"/>
      <c r="BZ158" s="41"/>
      <c r="CA158" s="263"/>
      <c r="CB158" s="41"/>
      <c r="CC158" s="41"/>
      <c r="CD158" s="263"/>
      <c r="CE158" s="41"/>
      <c r="CF158" s="41"/>
      <c r="CG158" s="263"/>
      <c r="CH158" s="41"/>
      <c r="CI158" s="41"/>
      <c r="CJ158" s="263"/>
      <c r="CK158" s="41"/>
      <c r="CL158" s="41"/>
      <c r="CM158" s="263"/>
      <c r="CN158" s="41"/>
      <c r="CO158" s="41"/>
      <c r="CP158" s="263"/>
      <c r="CQ158" s="41"/>
      <c r="CR158" s="41"/>
      <c r="CS158" s="263"/>
      <c r="CT158" s="41"/>
      <c r="CU158" s="41"/>
      <c r="CV158" s="263"/>
      <c r="CW158" s="41"/>
      <c r="CX158" s="41"/>
      <c r="CY158" s="263"/>
      <c r="CZ158" s="41"/>
      <c r="DA158" s="41"/>
      <c r="DB158" s="263"/>
      <c r="DC158" s="41"/>
      <c r="DD158" s="41"/>
      <c r="DE158" s="263"/>
      <c r="DF158" s="41"/>
      <c r="DG158" s="41"/>
      <c r="DH158" s="263"/>
      <c r="DI158" s="41"/>
      <c r="DJ158" s="41"/>
      <c r="DK158" s="263"/>
      <c r="DL158" s="41"/>
      <c r="DM158" s="41"/>
      <c r="DN158" s="263"/>
      <c r="DO158" s="41"/>
      <c r="DP158" s="41"/>
      <c r="DQ158" s="263"/>
      <c r="DR158" s="41"/>
      <c r="DS158" s="41"/>
      <c r="DT158" s="263"/>
      <c r="DU158" s="41"/>
      <c r="DV158" s="41"/>
      <c r="DW158" s="263"/>
      <c r="DX158" s="41"/>
      <c r="DY158" s="41"/>
      <c r="DZ158" s="263"/>
      <c r="EA158" s="41"/>
      <c r="EB158" s="41"/>
      <c r="EC158" s="263"/>
      <c r="ED158" s="41"/>
      <c r="EE158" s="41"/>
      <c r="EF158" s="263"/>
      <c r="EG158" s="41"/>
      <c r="EH158" s="41"/>
      <c r="EI158" s="263"/>
      <c r="EJ158" s="41"/>
      <c r="EK158" s="41"/>
      <c r="EL158" s="263"/>
      <c r="EM158" s="41"/>
      <c r="EN158" s="41"/>
      <c r="EO158" s="263"/>
      <c r="EP158" s="41"/>
      <c r="EQ158" s="41"/>
      <c r="ER158" s="263"/>
      <c r="ES158" s="41"/>
      <c r="ET158" s="41"/>
      <c r="EU158" s="263"/>
      <c r="EV158" s="41"/>
      <c r="EW158" s="41"/>
      <c r="EX158" s="263"/>
      <c r="EY158" s="41"/>
      <c r="EZ158" s="41"/>
      <c r="FA158" s="263"/>
      <c r="FB158" s="41"/>
      <c r="FC158" s="41"/>
      <c r="FD158" s="263"/>
      <c r="FE158" s="41"/>
      <c r="FF158" s="41"/>
      <c r="FG158" s="263"/>
      <c r="FH158" s="41"/>
      <c r="FI158" s="41"/>
      <c r="FJ158" s="263"/>
      <c r="FK158" s="41"/>
      <c r="FL158" s="41"/>
      <c r="FM158" s="263"/>
      <c r="FN158" s="41"/>
      <c r="FO158" s="41"/>
      <c r="FP158" s="263"/>
      <c r="FQ158" s="41"/>
      <c r="FR158" s="41"/>
      <c r="FS158" s="263"/>
      <c r="FT158" s="41"/>
      <c r="FU158" s="41"/>
      <c r="FV158" s="263"/>
      <c r="FW158" s="41"/>
      <c r="FX158" s="41"/>
      <c r="FY158" s="263"/>
      <c r="FZ158" s="41"/>
      <c r="GA158" s="41"/>
      <c r="GB158" s="263"/>
      <c r="GC158" s="41"/>
      <c r="GD158" s="41"/>
      <c r="GE158" s="263"/>
      <c r="GF158" s="41"/>
      <c r="GG158" s="41"/>
      <c r="GH158" s="263"/>
      <c r="GI158" s="41"/>
      <c r="GJ158" s="41"/>
      <c r="GK158" s="263"/>
      <c r="GL158" s="41"/>
      <c r="GM158" s="41"/>
      <c r="GN158" s="263"/>
      <c r="GO158" s="41"/>
      <c r="GP158" s="41"/>
      <c r="GQ158" s="263"/>
    </row>
    <row r="159" spans="1:199" x14ac:dyDescent="0.25">
      <c r="A159" s="1"/>
      <c r="B159" s="1"/>
      <c r="C159" s="1"/>
      <c r="D159" s="1"/>
      <c r="E159" s="1"/>
      <c r="F159" s="97"/>
      <c r="G159" s="1"/>
      <c r="H159" s="1"/>
      <c r="I159" s="1"/>
      <c r="J159" s="18"/>
      <c r="K159" s="1"/>
      <c r="L159" s="1"/>
      <c r="M159" s="1"/>
      <c r="N159" s="1"/>
      <c r="O159" s="1"/>
      <c r="P159" s="1"/>
      <c r="Q159" s="1"/>
      <c r="R159" s="25"/>
      <c r="S159" s="41"/>
      <c r="T159" s="263"/>
      <c r="U159" s="1"/>
      <c r="V159" s="1"/>
      <c r="W159" s="41"/>
      <c r="X159" s="41"/>
      <c r="Y159" s="263"/>
      <c r="Z159" s="41"/>
      <c r="AA159" s="41"/>
      <c r="AB159" s="263"/>
      <c r="AC159" s="41"/>
      <c r="AD159" s="41"/>
      <c r="AE159" s="263"/>
      <c r="AF159" s="41"/>
      <c r="AG159" s="41"/>
      <c r="AH159" s="263"/>
      <c r="AI159" s="41"/>
      <c r="AJ159" s="41"/>
      <c r="AK159" s="263"/>
      <c r="AL159" s="41"/>
      <c r="AM159" s="41"/>
      <c r="AN159" s="263"/>
      <c r="AO159" s="41"/>
      <c r="AP159" s="41"/>
      <c r="AQ159" s="263"/>
      <c r="AR159" s="41"/>
      <c r="AS159" s="41"/>
      <c r="AT159" s="263"/>
      <c r="AU159" s="41"/>
      <c r="AV159" s="41"/>
      <c r="AW159" s="263"/>
      <c r="AX159" s="41"/>
      <c r="AY159" s="41"/>
      <c r="AZ159" s="263"/>
      <c r="BA159" s="41"/>
      <c r="BB159" s="41"/>
      <c r="BC159" s="263"/>
      <c r="BD159" s="41"/>
      <c r="BE159" s="41"/>
      <c r="BF159" s="263"/>
      <c r="BG159" s="41"/>
      <c r="BH159" s="41"/>
      <c r="BI159" s="263"/>
      <c r="BJ159" s="41"/>
      <c r="BK159" s="41"/>
      <c r="BL159" s="263"/>
      <c r="BM159" s="41"/>
      <c r="BN159" s="41"/>
      <c r="BO159" s="263"/>
      <c r="BP159" s="41"/>
      <c r="BQ159" s="41"/>
      <c r="BR159" s="263"/>
      <c r="BS159" s="41"/>
      <c r="BT159" s="41"/>
      <c r="BU159" s="263"/>
      <c r="BV159" s="41"/>
      <c r="BW159" s="41"/>
      <c r="BX159" s="263"/>
      <c r="BY159" s="41"/>
      <c r="BZ159" s="41"/>
      <c r="CA159" s="263"/>
      <c r="CB159" s="41"/>
      <c r="CC159" s="41"/>
      <c r="CD159" s="263"/>
      <c r="CE159" s="41"/>
      <c r="CF159" s="41"/>
      <c r="CG159" s="263"/>
      <c r="CH159" s="41"/>
      <c r="CI159" s="41"/>
      <c r="CJ159" s="263"/>
      <c r="CK159" s="41"/>
      <c r="CL159" s="41"/>
      <c r="CM159" s="263"/>
      <c r="CN159" s="41"/>
      <c r="CO159" s="41"/>
      <c r="CP159" s="263"/>
      <c r="CQ159" s="41"/>
      <c r="CR159" s="41"/>
      <c r="CS159" s="263"/>
      <c r="CT159" s="41"/>
      <c r="CU159" s="41"/>
      <c r="CV159" s="263"/>
      <c r="CW159" s="41"/>
      <c r="CX159" s="41"/>
      <c r="CY159" s="263"/>
      <c r="CZ159" s="41"/>
      <c r="DA159" s="41"/>
      <c r="DB159" s="263"/>
      <c r="DC159" s="41"/>
      <c r="DD159" s="41"/>
      <c r="DE159" s="263"/>
      <c r="DF159" s="41"/>
      <c r="DG159" s="41"/>
      <c r="DH159" s="263"/>
      <c r="DI159" s="41"/>
      <c r="DJ159" s="41"/>
      <c r="DK159" s="263"/>
      <c r="DL159" s="41"/>
      <c r="DM159" s="41"/>
      <c r="DN159" s="263"/>
      <c r="DO159" s="41"/>
      <c r="DP159" s="41"/>
      <c r="DQ159" s="263"/>
      <c r="DR159" s="41"/>
      <c r="DS159" s="41"/>
      <c r="DT159" s="263"/>
      <c r="DU159" s="41"/>
      <c r="DV159" s="41"/>
      <c r="DW159" s="263"/>
      <c r="DX159" s="41"/>
      <c r="DY159" s="41"/>
      <c r="DZ159" s="263"/>
      <c r="EA159" s="41"/>
      <c r="EB159" s="41"/>
      <c r="EC159" s="263"/>
      <c r="ED159" s="41"/>
      <c r="EE159" s="41"/>
      <c r="EF159" s="263"/>
      <c r="EG159" s="41"/>
      <c r="EH159" s="41"/>
      <c r="EI159" s="263"/>
      <c r="EJ159" s="41"/>
      <c r="EK159" s="41"/>
      <c r="EL159" s="263"/>
      <c r="EM159" s="41"/>
      <c r="EN159" s="41"/>
      <c r="EO159" s="263"/>
      <c r="EP159" s="41"/>
      <c r="EQ159" s="41"/>
      <c r="ER159" s="263"/>
      <c r="ES159" s="41"/>
      <c r="ET159" s="41"/>
      <c r="EU159" s="263"/>
      <c r="EV159" s="41"/>
      <c r="EW159" s="41"/>
      <c r="EX159" s="263"/>
      <c r="EY159" s="41"/>
      <c r="EZ159" s="41"/>
      <c r="FA159" s="263"/>
      <c r="FB159" s="41"/>
      <c r="FC159" s="41"/>
      <c r="FD159" s="263"/>
      <c r="FE159" s="41"/>
      <c r="FF159" s="41"/>
      <c r="FG159" s="263"/>
      <c r="FH159" s="41"/>
      <c r="FI159" s="41"/>
      <c r="FJ159" s="263"/>
      <c r="FK159" s="41"/>
      <c r="FL159" s="41"/>
      <c r="FM159" s="263"/>
      <c r="FN159" s="41"/>
      <c r="FO159" s="41"/>
      <c r="FP159" s="263"/>
      <c r="FQ159" s="41"/>
      <c r="FR159" s="41"/>
      <c r="FS159" s="263"/>
      <c r="FT159" s="41"/>
      <c r="FU159" s="41"/>
      <c r="FV159" s="263"/>
      <c r="FW159" s="41"/>
      <c r="FX159" s="41"/>
      <c r="FY159" s="263"/>
      <c r="FZ159" s="41"/>
      <c r="GA159" s="41"/>
      <c r="GB159" s="263"/>
      <c r="GC159" s="41"/>
      <c r="GD159" s="41"/>
      <c r="GE159" s="263"/>
      <c r="GF159" s="41"/>
      <c r="GG159" s="41"/>
      <c r="GH159" s="263"/>
      <c r="GI159" s="41"/>
      <c r="GJ159" s="41"/>
      <c r="GK159" s="263"/>
      <c r="GL159" s="41"/>
      <c r="GM159" s="41"/>
      <c r="GN159" s="263"/>
      <c r="GO159" s="41"/>
      <c r="GP159" s="41"/>
      <c r="GQ159" s="263"/>
    </row>
    <row r="160" spans="1:199" x14ac:dyDescent="0.25">
      <c r="A160" s="1"/>
      <c r="B160" s="1"/>
      <c r="C160" s="1"/>
      <c r="D160" s="1"/>
      <c r="E160" s="1"/>
      <c r="F160" s="97"/>
      <c r="G160" s="1"/>
      <c r="H160" s="1"/>
      <c r="I160" s="1"/>
      <c r="J160" s="18"/>
      <c r="K160" s="1"/>
      <c r="L160" s="1"/>
      <c r="M160" s="1"/>
      <c r="N160" s="1"/>
      <c r="O160" s="1"/>
      <c r="P160" s="1"/>
      <c r="Q160" s="1"/>
      <c r="R160" s="25"/>
      <c r="S160" s="41"/>
      <c r="T160" s="263"/>
      <c r="U160" s="1"/>
      <c r="V160" s="1"/>
      <c r="W160" s="41"/>
      <c r="X160" s="41"/>
      <c r="Y160" s="263"/>
      <c r="Z160" s="41"/>
      <c r="AA160" s="41"/>
      <c r="AB160" s="263"/>
      <c r="AC160" s="41"/>
      <c r="AD160" s="41"/>
      <c r="AE160" s="263"/>
      <c r="AF160" s="41"/>
      <c r="AG160" s="41"/>
      <c r="AH160" s="263"/>
      <c r="AI160" s="41"/>
      <c r="AJ160" s="41"/>
      <c r="AK160" s="263"/>
      <c r="AL160" s="41"/>
      <c r="AM160" s="41"/>
      <c r="AN160" s="263"/>
      <c r="AO160" s="41"/>
      <c r="AP160" s="41"/>
      <c r="AQ160" s="263"/>
      <c r="AR160" s="41"/>
      <c r="AS160" s="41"/>
      <c r="AT160" s="263"/>
      <c r="AU160" s="41"/>
      <c r="AV160" s="41"/>
      <c r="AW160" s="263"/>
      <c r="AX160" s="41"/>
      <c r="AY160" s="41"/>
      <c r="AZ160" s="263"/>
      <c r="BA160" s="41"/>
      <c r="BB160" s="41"/>
      <c r="BC160" s="263"/>
      <c r="BD160" s="41"/>
      <c r="BE160" s="41"/>
      <c r="BF160" s="263"/>
      <c r="BG160" s="41"/>
      <c r="BH160" s="41"/>
      <c r="BI160" s="263"/>
      <c r="BJ160" s="41"/>
      <c r="BK160" s="41"/>
      <c r="BL160" s="263"/>
      <c r="BM160" s="41"/>
      <c r="BN160" s="41"/>
      <c r="BO160" s="263"/>
      <c r="BP160" s="41"/>
      <c r="BQ160" s="41"/>
      <c r="BR160" s="263"/>
      <c r="BS160" s="41"/>
      <c r="BT160" s="41"/>
      <c r="BU160" s="263"/>
      <c r="BV160" s="41"/>
      <c r="BW160" s="41"/>
      <c r="BX160" s="263"/>
      <c r="BY160" s="41"/>
      <c r="BZ160" s="41"/>
      <c r="CA160" s="263"/>
      <c r="CB160" s="41"/>
      <c r="CC160" s="41"/>
      <c r="CD160" s="263"/>
      <c r="CE160" s="41"/>
      <c r="CF160" s="41"/>
      <c r="CG160" s="263"/>
      <c r="CH160" s="41"/>
      <c r="CI160" s="41"/>
      <c r="CJ160" s="263"/>
      <c r="CK160" s="41"/>
      <c r="CL160" s="41"/>
      <c r="CM160" s="263"/>
      <c r="CN160" s="41"/>
      <c r="CO160" s="41"/>
      <c r="CP160" s="263"/>
      <c r="CQ160" s="41"/>
      <c r="CR160" s="41"/>
      <c r="CS160" s="263"/>
      <c r="CT160" s="41"/>
      <c r="CU160" s="41"/>
      <c r="CV160" s="263"/>
      <c r="CW160" s="41"/>
      <c r="CX160" s="41"/>
      <c r="CY160" s="263"/>
      <c r="CZ160" s="41"/>
      <c r="DA160" s="41"/>
      <c r="DB160" s="263"/>
      <c r="DC160" s="41"/>
      <c r="DD160" s="41"/>
      <c r="DE160" s="263"/>
      <c r="DF160" s="41"/>
      <c r="DG160" s="41"/>
      <c r="DH160" s="263"/>
      <c r="DI160" s="41"/>
      <c r="DJ160" s="41"/>
      <c r="DK160" s="263"/>
      <c r="DL160" s="41"/>
      <c r="DM160" s="41"/>
      <c r="DN160" s="263"/>
      <c r="DO160" s="41"/>
      <c r="DP160" s="41"/>
      <c r="DQ160" s="263"/>
      <c r="DR160" s="41"/>
      <c r="DS160" s="41"/>
      <c r="DT160" s="263"/>
      <c r="DU160" s="41"/>
      <c r="DV160" s="41"/>
      <c r="DW160" s="263"/>
      <c r="DX160" s="41"/>
      <c r="DY160" s="41"/>
      <c r="DZ160" s="263"/>
      <c r="EA160" s="41"/>
      <c r="EB160" s="41"/>
      <c r="EC160" s="263"/>
      <c r="ED160" s="41"/>
      <c r="EE160" s="41"/>
      <c r="EF160" s="263"/>
      <c r="EG160" s="41"/>
      <c r="EH160" s="41"/>
      <c r="EI160" s="263"/>
      <c r="EJ160" s="41"/>
      <c r="EK160" s="41"/>
      <c r="EL160" s="263"/>
      <c r="EM160" s="41"/>
      <c r="EN160" s="41"/>
      <c r="EO160" s="263"/>
      <c r="EP160" s="41"/>
      <c r="EQ160" s="41"/>
      <c r="ER160" s="263"/>
      <c r="ES160" s="41"/>
      <c r="ET160" s="41"/>
      <c r="EU160" s="263"/>
      <c r="EV160" s="41"/>
      <c r="EW160" s="41"/>
      <c r="EX160" s="263"/>
      <c r="EY160" s="41"/>
      <c r="EZ160" s="41"/>
      <c r="FA160" s="263"/>
      <c r="FB160" s="41"/>
      <c r="FC160" s="41"/>
      <c r="FD160" s="263"/>
      <c r="FE160" s="41"/>
      <c r="FF160" s="41"/>
      <c r="FG160" s="263"/>
      <c r="FH160" s="41"/>
      <c r="FI160" s="41"/>
      <c r="FJ160" s="263"/>
      <c r="FK160" s="41"/>
      <c r="FL160" s="41"/>
      <c r="FM160" s="263"/>
      <c r="FN160" s="41"/>
      <c r="FO160" s="41"/>
      <c r="FP160" s="263"/>
      <c r="FQ160" s="41"/>
      <c r="FR160" s="41"/>
      <c r="FS160" s="263"/>
      <c r="FT160" s="41"/>
      <c r="FU160" s="41"/>
      <c r="FV160" s="263"/>
      <c r="FW160" s="41"/>
      <c r="FX160" s="41"/>
      <c r="FY160" s="263"/>
      <c r="FZ160" s="41"/>
      <c r="GA160" s="41"/>
      <c r="GB160" s="263"/>
      <c r="GC160" s="41"/>
      <c r="GD160" s="41"/>
      <c r="GE160" s="263"/>
      <c r="GF160" s="41"/>
      <c r="GG160" s="41"/>
      <c r="GH160" s="263"/>
      <c r="GI160" s="41"/>
      <c r="GJ160" s="41"/>
      <c r="GK160" s="263"/>
      <c r="GL160" s="41"/>
      <c r="GM160" s="41"/>
      <c r="GN160" s="263"/>
      <c r="GO160" s="41"/>
      <c r="GP160" s="41"/>
      <c r="GQ160" s="263"/>
    </row>
    <row r="161" spans="1:199" x14ac:dyDescent="0.25">
      <c r="A161" s="1"/>
      <c r="B161" s="1"/>
      <c r="C161" s="1"/>
      <c r="D161" s="1"/>
      <c r="E161" s="1"/>
      <c r="F161" s="97"/>
      <c r="G161" s="1"/>
      <c r="H161" s="1"/>
      <c r="I161" s="1"/>
      <c r="J161" s="18"/>
      <c r="K161" s="1"/>
      <c r="L161" s="1"/>
      <c r="M161" s="1"/>
      <c r="N161" s="1"/>
      <c r="O161" s="1"/>
      <c r="P161" s="1"/>
      <c r="Q161" s="1"/>
      <c r="R161" s="25"/>
      <c r="S161" s="41"/>
      <c r="T161" s="263"/>
      <c r="U161" s="1"/>
      <c r="V161" s="1"/>
      <c r="W161" s="41"/>
      <c r="X161" s="41"/>
      <c r="Y161" s="263"/>
      <c r="Z161" s="41"/>
      <c r="AA161" s="41"/>
      <c r="AB161" s="263"/>
      <c r="AC161" s="41"/>
      <c r="AD161" s="41"/>
      <c r="AE161" s="263"/>
      <c r="AF161" s="41"/>
      <c r="AG161" s="41"/>
      <c r="AH161" s="263"/>
      <c r="AI161" s="41"/>
      <c r="AJ161" s="41"/>
      <c r="AK161" s="263"/>
      <c r="AL161" s="41"/>
      <c r="AM161" s="41"/>
      <c r="AN161" s="263"/>
      <c r="AO161" s="41"/>
      <c r="AP161" s="41"/>
      <c r="AQ161" s="263"/>
      <c r="AR161" s="41"/>
      <c r="AS161" s="41"/>
      <c r="AT161" s="263"/>
      <c r="AU161" s="41"/>
      <c r="AV161" s="41"/>
      <c r="AW161" s="263"/>
      <c r="AX161" s="41"/>
      <c r="AY161" s="41"/>
      <c r="AZ161" s="263"/>
      <c r="BA161" s="41"/>
      <c r="BB161" s="41"/>
      <c r="BC161" s="263"/>
      <c r="BD161" s="41"/>
      <c r="BE161" s="41"/>
      <c r="BF161" s="263"/>
      <c r="BG161" s="41"/>
      <c r="BH161" s="41"/>
      <c r="BI161" s="263"/>
      <c r="BJ161" s="41"/>
      <c r="BK161" s="41"/>
      <c r="BL161" s="263"/>
      <c r="BM161" s="41"/>
      <c r="BN161" s="41"/>
      <c r="BO161" s="263"/>
      <c r="BP161" s="41"/>
      <c r="BQ161" s="41"/>
      <c r="BR161" s="263"/>
      <c r="BS161" s="41"/>
      <c r="BT161" s="41"/>
      <c r="BU161" s="263"/>
      <c r="BV161" s="41"/>
      <c r="BW161" s="41"/>
      <c r="BX161" s="263"/>
      <c r="BY161" s="41"/>
      <c r="BZ161" s="41"/>
      <c r="CA161" s="263"/>
      <c r="CB161" s="41"/>
      <c r="CC161" s="41"/>
      <c r="CD161" s="263"/>
      <c r="CE161" s="41"/>
      <c r="CF161" s="41"/>
      <c r="CG161" s="263"/>
      <c r="CH161" s="41"/>
      <c r="CI161" s="41"/>
      <c r="CJ161" s="263"/>
      <c r="CK161" s="41"/>
      <c r="CL161" s="41"/>
      <c r="CM161" s="263"/>
      <c r="CN161" s="41"/>
      <c r="CO161" s="41"/>
      <c r="CP161" s="263"/>
      <c r="CQ161" s="41"/>
      <c r="CR161" s="41"/>
      <c r="CS161" s="263"/>
      <c r="CT161" s="41"/>
      <c r="CU161" s="41"/>
      <c r="CV161" s="263"/>
      <c r="CW161" s="41"/>
      <c r="CX161" s="41"/>
      <c r="CY161" s="263"/>
      <c r="CZ161" s="41"/>
      <c r="DA161" s="41"/>
      <c r="DB161" s="263"/>
      <c r="DC161" s="41"/>
      <c r="DD161" s="41"/>
      <c r="DE161" s="263"/>
      <c r="DF161" s="41"/>
      <c r="DG161" s="41"/>
      <c r="DH161" s="263"/>
      <c r="DI161" s="41"/>
      <c r="DJ161" s="41"/>
      <c r="DK161" s="263"/>
      <c r="DL161" s="41"/>
      <c r="DM161" s="41"/>
      <c r="DN161" s="263"/>
      <c r="DO161" s="41"/>
      <c r="DP161" s="41"/>
      <c r="DQ161" s="263"/>
      <c r="DR161" s="41"/>
      <c r="DS161" s="41"/>
      <c r="DT161" s="263"/>
      <c r="DU161" s="41"/>
      <c r="DV161" s="41"/>
      <c r="DW161" s="263"/>
      <c r="DX161" s="41"/>
      <c r="DY161" s="41"/>
      <c r="DZ161" s="263"/>
      <c r="EA161" s="41"/>
      <c r="EB161" s="41"/>
      <c r="EC161" s="263"/>
      <c r="ED161" s="41"/>
      <c r="EE161" s="41"/>
      <c r="EF161" s="263"/>
      <c r="EG161" s="41"/>
      <c r="EH161" s="41"/>
      <c r="EI161" s="263"/>
      <c r="EJ161" s="41"/>
      <c r="EK161" s="41"/>
      <c r="EL161" s="263"/>
      <c r="EM161" s="41"/>
      <c r="EN161" s="41"/>
      <c r="EO161" s="263"/>
      <c r="EP161" s="41"/>
      <c r="EQ161" s="41"/>
      <c r="ER161" s="263"/>
      <c r="ES161" s="41"/>
      <c r="ET161" s="41"/>
      <c r="EU161" s="263"/>
      <c r="EV161" s="41"/>
      <c r="EW161" s="41"/>
      <c r="EX161" s="263"/>
      <c r="EY161" s="41"/>
      <c r="EZ161" s="41"/>
      <c r="FA161" s="263"/>
      <c r="FB161" s="41"/>
      <c r="FC161" s="41"/>
      <c r="FD161" s="263"/>
      <c r="FE161" s="41"/>
      <c r="FF161" s="41"/>
      <c r="FG161" s="263"/>
      <c r="FH161" s="41"/>
      <c r="FI161" s="41"/>
      <c r="FJ161" s="263"/>
      <c r="FK161" s="41"/>
      <c r="FL161" s="41"/>
      <c r="FM161" s="263"/>
      <c r="FN161" s="41"/>
      <c r="FO161" s="41"/>
      <c r="FP161" s="263"/>
      <c r="FQ161" s="41"/>
      <c r="FR161" s="41"/>
      <c r="FS161" s="263"/>
      <c r="FT161" s="41"/>
      <c r="FU161" s="41"/>
      <c r="FV161" s="263"/>
      <c r="FW161" s="41"/>
      <c r="FX161" s="41"/>
      <c r="FY161" s="263"/>
      <c r="FZ161" s="41"/>
      <c r="GA161" s="41"/>
      <c r="GB161" s="263"/>
      <c r="GC161" s="41"/>
      <c r="GD161" s="41"/>
      <c r="GE161" s="263"/>
      <c r="GF161" s="41"/>
      <c r="GG161" s="41"/>
      <c r="GH161" s="263"/>
      <c r="GI161" s="41"/>
      <c r="GJ161" s="41"/>
      <c r="GK161" s="263"/>
      <c r="GL161" s="41"/>
      <c r="GM161" s="41"/>
      <c r="GN161" s="263"/>
      <c r="GO161" s="41"/>
      <c r="GP161" s="41"/>
      <c r="GQ161" s="263"/>
    </row>
    <row r="162" spans="1:199" x14ac:dyDescent="0.25">
      <c r="A162" s="1"/>
      <c r="B162" s="1"/>
      <c r="C162" s="1"/>
      <c r="D162" s="1"/>
      <c r="E162" s="1"/>
      <c r="F162" s="97"/>
      <c r="G162" s="1"/>
      <c r="H162" s="1"/>
      <c r="I162" s="1"/>
      <c r="J162" s="18"/>
      <c r="K162" s="1"/>
      <c r="L162" s="1"/>
      <c r="M162" s="1"/>
      <c r="N162" s="1"/>
      <c r="O162" s="1"/>
      <c r="P162" s="1"/>
      <c r="Q162" s="1"/>
      <c r="R162" s="25"/>
      <c r="S162" s="41"/>
      <c r="T162" s="263"/>
      <c r="U162" s="1"/>
      <c r="V162" s="1"/>
      <c r="W162" s="41"/>
      <c r="X162" s="41"/>
      <c r="Y162" s="263"/>
      <c r="Z162" s="41"/>
      <c r="AA162" s="41"/>
      <c r="AB162" s="263"/>
      <c r="AC162" s="41"/>
      <c r="AD162" s="41"/>
      <c r="AE162" s="263"/>
      <c r="AF162" s="41"/>
      <c r="AG162" s="41"/>
      <c r="AH162" s="263"/>
      <c r="AI162" s="41"/>
      <c r="AJ162" s="41"/>
      <c r="AK162" s="263"/>
      <c r="AL162" s="41"/>
      <c r="AM162" s="41"/>
      <c r="AN162" s="263"/>
      <c r="AO162" s="41"/>
      <c r="AP162" s="41"/>
      <c r="AQ162" s="263"/>
      <c r="AR162" s="41"/>
      <c r="AS162" s="41"/>
      <c r="AT162" s="263"/>
      <c r="AU162" s="41"/>
      <c r="AV162" s="41"/>
      <c r="AW162" s="263"/>
      <c r="AX162" s="41"/>
      <c r="AY162" s="41"/>
      <c r="AZ162" s="263"/>
      <c r="BA162" s="41"/>
      <c r="BB162" s="41"/>
      <c r="BC162" s="263"/>
      <c r="BD162" s="41"/>
      <c r="BE162" s="41"/>
      <c r="BF162" s="263"/>
      <c r="BG162" s="41"/>
      <c r="BH162" s="41"/>
      <c r="BI162" s="263"/>
      <c r="BJ162" s="41"/>
      <c r="BK162" s="41"/>
      <c r="BL162" s="263"/>
      <c r="BM162" s="41"/>
      <c r="BN162" s="41"/>
      <c r="BO162" s="263"/>
      <c r="BP162" s="41"/>
      <c r="BQ162" s="41"/>
      <c r="BR162" s="263"/>
      <c r="BS162" s="41"/>
      <c r="BT162" s="41"/>
      <c r="BU162" s="263"/>
      <c r="BV162" s="41"/>
      <c r="BW162" s="41"/>
      <c r="BX162" s="263"/>
      <c r="BY162" s="41"/>
      <c r="BZ162" s="41"/>
      <c r="CA162" s="263"/>
      <c r="CB162" s="41"/>
      <c r="CC162" s="41"/>
      <c r="CD162" s="263"/>
      <c r="CE162" s="41"/>
      <c r="CF162" s="41"/>
      <c r="CG162" s="263"/>
      <c r="CH162" s="41"/>
      <c r="CI162" s="41"/>
      <c r="CJ162" s="263"/>
      <c r="CK162" s="41"/>
      <c r="CL162" s="41"/>
      <c r="CM162" s="263"/>
      <c r="CN162" s="41"/>
      <c r="CO162" s="41"/>
      <c r="CP162" s="263"/>
      <c r="CQ162" s="41"/>
      <c r="CR162" s="41"/>
      <c r="CS162" s="263"/>
      <c r="CT162" s="41"/>
      <c r="CU162" s="41"/>
      <c r="CV162" s="263"/>
      <c r="CW162" s="41"/>
      <c r="CX162" s="41"/>
      <c r="CY162" s="263"/>
      <c r="CZ162" s="41"/>
      <c r="DA162" s="41"/>
      <c r="DB162" s="263"/>
      <c r="DC162" s="41"/>
      <c r="DD162" s="41"/>
      <c r="DE162" s="263"/>
      <c r="DF162" s="41"/>
      <c r="DG162" s="41"/>
      <c r="DH162" s="263"/>
      <c r="DI162" s="41"/>
      <c r="DJ162" s="41"/>
      <c r="DK162" s="263"/>
      <c r="DL162" s="41"/>
      <c r="DM162" s="41"/>
      <c r="DN162" s="263"/>
      <c r="DO162" s="41"/>
      <c r="DP162" s="41"/>
      <c r="DQ162" s="263"/>
      <c r="DR162" s="41"/>
      <c r="DS162" s="41"/>
      <c r="DT162" s="263"/>
      <c r="DU162" s="41"/>
      <c r="DV162" s="41"/>
      <c r="DW162" s="263"/>
      <c r="DX162" s="41"/>
      <c r="DY162" s="41"/>
      <c r="DZ162" s="263"/>
      <c r="EA162" s="41"/>
      <c r="EB162" s="41"/>
      <c r="EC162" s="263"/>
      <c r="ED162" s="41"/>
      <c r="EE162" s="41"/>
      <c r="EF162" s="263"/>
      <c r="EG162" s="41"/>
      <c r="EH162" s="41"/>
      <c r="EI162" s="263"/>
      <c r="EJ162" s="41"/>
      <c r="EK162" s="41"/>
      <c r="EL162" s="263"/>
      <c r="EM162" s="41"/>
      <c r="EN162" s="41"/>
      <c r="EO162" s="263"/>
      <c r="EP162" s="41"/>
      <c r="EQ162" s="41"/>
      <c r="ER162" s="263"/>
      <c r="ES162" s="41"/>
      <c r="ET162" s="41"/>
      <c r="EU162" s="263"/>
      <c r="EV162" s="41"/>
      <c r="EW162" s="41"/>
      <c r="EX162" s="263"/>
      <c r="EY162" s="41"/>
      <c r="EZ162" s="41"/>
      <c r="FA162" s="263"/>
      <c r="FB162" s="41"/>
      <c r="FC162" s="41"/>
      <c r="FD162" s="263"/>
      <c r="FE162" s="41"/>
      <c r="FF162" s="41"/>
      <c r="FG162" s="263"/>
      <c r="FH162" s="41"/>
      <c r="FI162" s="41"/>
      <c r="FJ162" s="263"/>
      <c r="FK162" s="41"/>
      <c r="FL162" s="41"/>
      <c r="FM162" s="263"/>
      <c r="FN162" s="41"/>
      <c r="FO162" s="41"/>
      <c r="FP162" s="263"/>
      <c r="FQ162" s="41"/>
      <c r="FR162" s="41"/>
      <c r="FS162" s="263"/>
      <c r="FT162" s="41"/>
      <c r="FU162" s="41"/>
      <c r="FV162" s="263"/>
      <c r="FW162" s="41"/>
      <c r="FX162" s="41"/>
      <c r="FY162" s="263"/>
      <c r="FZ162" s="41"/>
      <c r="GA162" s="41"/>
      <c r="GB162" s="263"/>
      <c r="GC162" s="41"/>
      <c r="GD162" s="41"/>
      <c r="GE162" s="263"/>
      <c r="GF162" s="41"/>
      <c r="GG162" s="41"/>
      <c r="GH162" s="263"/>
      <c r="GI162" s="41"/>
      <c r="GJ162" s="41"/>
      <c r="GK162" s="263"/>
      <c r="GL162" s="41"/>
      <c r="GM162" s="41"/>
      <c r="GN162" s="263"/>
      <c r="GO162" s="41"/>
      <c r="GP162" s="41"/>
      <c r="GQ162" s="263"/>
    </row>
    <row r="163" spans="1:199" x14ac:dyDescent="0.25">
      <c r="A163" s="1"/>
      <c r="B163" s="1"/>
      <c r="C163" s="1"/>
      <c r="D163" s="1"/>
      <c r="E163" s="1"/>
      <c r="F163" s="97"/>
      <c r="G163" s="1"/>
      <c r="H163" s="1"/>
      <c r="I163" s="1"/>
      <c r="J163" s="18"/>
      <c r="K163" s="1"/>
      <c r="L163" s="1"/>
      <c r="M163" s="1"/>
      <c r="N163" s="1"/>
      <c r="O163" s="1"/>
      <c r="P163" s="1"/>
      <c r="Q163" s="1"/>
      <c r="R163" s="25"/>
      <c r="S163" s="41"/>
      <c r="T163" s="263"/>
      <c r="U163" s="1"/>
      <c r="V163" s="1"/>
      <c r="W163" s="41"/>
      <c r="X163" s="41"/>
      <c r="Y163" s="263"/>
      <c r="Z163" s="41"/>
      <c r="AA163" s="41"/>
      <c r="AB163" s="263"/>
      <c r="AC163" s="41"/>
      <c r="AD163" s="41"/>
      <c r="AE163" s="263"/>
      <c r="AF163" s="41"/>
      <c r="AG163" s="41"/>
      <c r="AH163" s="263"/>
      <c r="AI163" s="41"/>
      <c r="AJ163" s="41"/>
      <c r="AK163" s="263"/>
      <c r="AL163" s="41"/>
      <c r="AM163" s="41"/>
      <c r="AN163" s="263"/>
      <c r="AO163" s="41"/>
      <c r="AP163" s="41"/>
      <c r="AQ163" s="263"/>
      <c r="AR163" s="41"/>
      <c r="AS163" s="41"/>
      <c r="AT163" s="263"/>
      <c r="AU163" s="41"/>
      <c r="AV163" s="41"/>
      <c r="AW163" s="263"/>
      <c r="AX163" s="41"/>
      <c r="AY163" s="41"/>
      <c r="AZ163" s="263"/>
      <c r="BA163" s="41"/>
      <c r="BB163" s="41"/>
      <c r="BC163" s="263"/>
      <c r="BD163" s="41"/>
      <c r="BE163" s="41"/>
      <c r="BF163" s="263"/>
      <c r="BG163" s="41"/>
      <c r="BH163" s="41"/>
      <c r="BI163" s="263"/>
      <c r="BJ163" s="41"/>
      <c r="BK163" s="41"/>
      <c r="BL163" s="263"/>
      <c r="BM163" s="41"/>
      <c r="BN163" s="41"/>
      <c r="BO163" s="263"/>
      <c r="BP163" s="41"/>
      <c r="BQ163" s="41"/>
      <c r="BR163" s="263"/>
      <c r="BS163" s="41"/>
      <c r="BT163" s="41"/>
      <c r="BU163" s="263"/>
      <c r="BV163" s="41"/>
      <c r="BW163" s="41"/>
      <c r="BX163" s="263"/>
      <c r="BY163" s="41"/>
      <c r="BZ163" s="41"/>
      <c r="CA163" s="263"/>
      <c r="CB163" s="41"/>
      <c r="CC163" s="41"/>
      <c r="CD163" s="263"/>
      <c r="CE163" s="41"/>
      <c r="CF163" s="41"/>
      <c r="CG163" s="263"/>
      <c r="CH163" s="41"/>
      <c r="CI163" s="41"/>
      <c r="CJ163" s="263"/>
      <c r="CK163" s="41"/>
      <c r="CL163" s="41"/>
      <c r="CM163" s="263"/>
      <c r="CN163" s="41"/>
      <c r="CO163" s="41"/>
      <c r="CP163" s="263"/>
      <c r="CQ163" s="41"/>
      <c r="CR163" s="41"/>
      <c r="CS163" s="263"/>
      <c r="CT163" s="41"/>
      <c r="CU163" s="41"/>
      <c r="CV163" s="263"/>
      <c r="CW163" s="41"/>
      <c r="CX163" s="41"/>
      <c r="CY163" s="263"/>
      <c r="CZ163" s="41"/>
      <c r="DA163" s="41"/>
      <c r="DB163" s="263"/>
      <c r="DC163" s="41"/>
      <c r="DD163" s="41"/>
      <c r="DE163" s="263"/>
      <c r="DF163" s="41"/>
      <c r="DG163" s="41"/>
      <c r="DH163" s="263"/>
      <c r="DI163" s="41"/>
      <c r="DJ163" s="41"/>
      <c r="DK163" s="263"/>
      <c r="DL163" s="41"/>
      <c r="DM163" s="41"/>
      <c r="DN163" s="263"/>
      <c r="DO163" s="41"/>
      <c r="DP163" s="41"/>
      <c r="DQ163" s="263"/>
      <c r="DR163" s="41"/>
      <c r="DS163" s="41"/>
      <c r="DT163" s="263"/>
      <c r="DU163" s="41"/>
      <c r="DV163" s="41"/>
      <c r="DW163" s="263"/>
      <c r="DX163" s="41"/>
      <c r="DY163" s="41"/>
      <c r="DZ163" s="263"/>
      <c r="EA163" s="41"/>
      <c r="EB163" s="41"/>
      <c r="EC163" s="263"/>
      <c r="ED163" s="41"/>
      <c r="EE163" s="41"/>
      <c r="EF163" s="263"/>
      <c r="EG163" s="41"/>
      <c r="EH163" s="41"/>
      <c r="EI163" s="263"/>
      <c r="EJ163" s="41"/>
      <c r="EK163" s="41"/>
      <c r="EL163" s="263"/>
      <c r="EM163" s="41"/>
      <c r="EN163" s="41"/>
      <c r="EO163" s="263"/>
      <c r="EP163" s="41"/>
      <c r="EQ163" s="41"/>
      <c r="ER163" s="263"/>
      <c r="ES163" s="41"/>
      <c r="ET163" s="41"/>
      <c r="EU163" s="263"/>
      <c r="EV163" s="41"/>
      <c r="EW163" s="41"/>
      <c r="EX163" s="263"/>
      <c r="EY163" s="41"/>
      <c r="EZ163" s="41"/>
      <c r="FA163" s="263"/>
      <c r="FB163" s="41"/>
      <c r="FC163" s="41"/>
      <c r="FD163" s="263"/>
      <c r="FE163" s="41"/>
      <c r="FF163" s="41"/>
      <c r="FG163" s="263"/>
      <c r="FH163" s="41"/>
      <c r="FI163" s="41"/>
      <c r="FJ163" s="263"/>
      <c r="FK163" s="41"/>
      <c r="FL163" s="41"/>
      <c r="FM163" s="263"/>
      <c r="FN163" s="41"/>
      <c r="FO163" s="41"/>
      <c r="FP163" s="263"/>
      <c r="FQ163" s="41"/>
      <c r="FR163" s="41"/>
      <c r="FS163" s="263"/>
      <c r="FT163" s="41"/>
      <c r="FU163" s="41"/>
      <c r="FV163" s="263"/>
      <c r="FW163" s="41"/>
      <c r="FX163" s="41"/>
      <c r="FY163" s="263"/>
      <c r="FZ163" s="41"/>
      <c r="GA163" s="41"/>
      <c r="GB163" s="263"/>
      <c r="GC163" s="41"/>
      <c r="GD163" s="41"/>
      <c r="GE163" s="263"/>
      <c r="GF163" s="41"/>
      <c r="GG163" s="41"/>
      <c r="GH163" s="263"/>
      <c r="GI163" s="41"/>
      <c r="GJ163" s="41"/>
      <c r="GK163" s="263"/>
      <c r="GL163" s="41"/>
      <c r="GM163" s="41"/>
      <c r="GN163" s="263"/>
      <c r="GO163" s="41"/>
      <c r="GP163" s="41"/>
      <c r="GQ163" s="263"/>
    </row>
    <row r="164" spans="1:199" x14ac:dyDescent="0.25">
      <c r="A164" s="1"/>
      <c r="B164" s="1"/>
      <c r="C164" s="1"/>
      <c r="D164" s="1"/>
      <c r="E164" s="1"/>
      <c r="F164" s="97"/>
      <c r="G164" s="1"/>
      <c r="H164" s="1"/>
      <c r="I164" s="1"/>
      <c r="J164" s="18"/>
      <c r="K164" s="1"/>
      <c r="L164" s="1"/>
      <c r="M164" s="1"/>
      <c r="N164" s="1"/>
      <c r="O164" s="1"/>
      <c r="P164" s="1"/>
      <c r="Q164" s="1"/>
      <c r="R164" s="25"/>
      <c r="S164" s="41"/>
      <c r="T164" s="263"/>
      <c r="U164" s="1"/>
      <c r="V164" s="1"/>
      <c r="W164" s="41"/>
      <c r="X164" s="41"/>
      <c r="Y164" s="263"/>
      <c r="Z164" s="41"/>
      <c r="AA164" s="41"/>
      <c r="AB164" s="263"/>
      <c r="AC164" s="41"/>
      <c r="AD164" s="41"/>
      <c r="AE164" s="263"/>
      <c r="AF164" s="41"/>
      <c r="AG164" s="41"/>
      <c r="AH164" s="263"/>
      <c r="AI164" s="41"/>
      <c r="AJ164" s="41"/>
      <c r="AK164" s="263"/>
      <c r="AL164" s="41"/>
      <c r="AM164" s="41"/>
      <c r="AN164" s="263"/>
      <c r="AO164" s="41"/>
      <c r="AP164" s="41"/>
      <c r="AQ164" s="263"/>
      <c r="AR164" s="41"/>
      <c r="AS164" s="41"/>
      <c r="AT164" s="263"/>
      <c r="AU164" s="41"/>
      <c r="AV164" s="41"/>
      <c r="AW164" s="263"/>
      <c r="AX164" s="41"/>
      <c r="AY164" s="41"/>
      <c r="AZ164" s="263"/>
      <c r="BA164" s="41"/>
      <c r="BB164" s="41"/>
      <c r="BC164" s="263"/>
      <c r="BD164" s="41"/>
      <c r="BE164" s="41"/>
      <c r="BF164" s="263"/>
      <c r="BG164" s="41"/>
      <c r="BH164" s="41"/>
      <c r="BI164" s="263"/>
      <c r="BJ164" s="41"/>
      <c r="BK164" s="41"/>
      <c r="BL164" s="263"/>
      <c r="BM164" s="41"/>
      <c r="BN164" s="41"/>
      <c r="BO164" s="263"/>
      <c r="BP164" s="41"/>
      <c r="BQ164" s="41"/>
      <c r="BR164" s="263"/>
      <c r="BS164" s="41"/>
      <c r="BT164" s="41"/>
      <c r="BU164" s="263"/>
      <c r="BV164" s="41"/>
      <c r="BW164" s="41"/>
      <c r="BX164" s="263"/>
      <c r="BY164" s="41"/>
      <c r="BZ164" s="41"/>
      <c r="CA164" s="263"/>
      <c r="CB164" s="41"/>
      <c r="CC164" s="41"/>
      <c r="CD164" s="263"/>
      <c r="CE164" s="41"/>
      <c r="CF164" s="41"/>
      <c r="CG164" s="263"/>
      <c r="CH164" s="41"/>
      <c r="CI164" s="41"/>
      <c r="CJ164" s="263"/>
      <c r="CK164" s="41"/>
      <c r="CL164" s="41"/>
      <c r="CM164" s="263"/>
      <c r="CN164" s="41"/>
      <c r="CO164" s="41"/>
      <c r="CP164" s="263"/>
      <c r="CQ164" s="41"/>
      <c r="CR164" s="41"/>
      <c r="CS164" s="263"/>
      <c r="CT164" s="41"/>
      <c r="CU164" s="41"/>
      <c r="CV164" s="263"/>
      <c r="CW164" s="41"/>
      <c r="CX164" s="41"/>
      <c r="CY164" s="263"/>
      <c r="CZ164" s="41"/>
      <c r="DA164" s="41"/>
      <c r="DB164" s="263"/>
      <c r="DC164" s="41"/>
      <c r="DD164" s="41"/>
      <c r="DE164" s="263"/>
      <c r="DF164" s="41"/>
      <c r="DG164" s="41"/>
      <c r="DH164" s="263"/>
      <c r="DI164" s="41"/>
      <c r="DJ164" s="41"/>
      <c r="DK164" s="263"/>
      <c r="DL164" s="41"/>
      <c r="DM164" s="41"/>
      <c r="DN164" s="263"/>
      <c r="DO164" s="41"/>
      <c r="DP164" s="41"/>
      <c r="DQ164" s="263"/>
      <c r="DR164" s="41"/>
      <c r="DS164" s="41"/>
      <c r="DT164" s="263"/>
      <c r="DU164" s="41"/>
      <c r="DV164" s="41"/>
      <c r="DW164" s="263"/>
      <c r="DX164" s="41"/>
      <c r="DY164" s="41"/>
      <c r="DZ164" s="263"/>
      <c r="EA164" s="41"/>
      <c r="EB164" s="41"/>
      <c r="EC164" s="263"/>
      <c r="ED164" s="41"/>
      <c r="EE164" s="41"/>
      <c r="EF164" s="263"/>
      <c r="EG164" s="41"/>
      <c r="EH164" s="41"/>
      <c r="EI164" s="263"/>
      <c r="EJ164" s="41"/>
      <c r="EK164" s="41"/>
      <c r="EL164" s="263"/>
      <c r="EM164" s="41"/>
      <c r="EN164" s="41"/>
      <c r="EO164" s="263"/>
      <c r="EP164" s="41"/>
      <c r="EQ164" s="41"/>
      <c r="ER164" s="263"/>
      <c r="ES164" s="41"/>
      <c r="ET164" s="41"/>
      <c r="EU164" s="263"/>
      <c r="EV164" s="41"/>
      <c r="EW164" s="41"/>
      <c r="EX164" s="263"/>
      <c r="EY164" s="41"/>
      <c r="EZ164" s="41"/>
      <c r="FA164" s="263"/>
      <c r="FB164" s="41"/>
      <c r="FC164" s="41"/>
      <c r="FD164" s="263"/>
      <c r="FE164" s="41"/>
      <c r="FF164" s="41"/>
      <c r="FG164" s="263"/>
      <c r="FH164" s="41"/>
      <c r="FI164" s="41"/>
      <c r="FJ164" s="263"/>
      <c r="FK164" s="41"/>
      <c r="FL164" s="41"/>
      <c r="FM164" s="263"/>
      <c r="FN164" s="41"/>
      <c r="FO164" s="41"/>
      <c r="FP164" s="263"/>
      <c r="FQ164" s="41"/>
      <c r="FR164" s="41"/>
      <c r="FS164" s="263"/>
      <c r="FT164" s="41"/>
      <c r="FU164" s="41"/>
      <c r="FV164" s="263"/>
      <c r="FW164" s="41"/>
      <c r="FX164" s="41"/>
      <c r="FY164" s="263"/>
      <c r="FZ164" s="41"/>
      <c r="GA164" s="41"/>
      <c r="GB164" s="263"/>
      <c r="GC164" s="41"/>
      <c r="GD164" s="41"/>
      <c r="GE164" s="263"/>
      <c r="GF164" s="41"/>
      <c r="GG164" s="41"/>
      <c r="GH164" s="263"/>
      <c r="GI164" s="41"/>
      <c r="GJ164" s="41"/>
      <c r="GK164" s="263"/>
      <c r="GL164" s="41"/>
      <c r="GM164" s="41"/>
      <c r="GN164" s="263"/>
      <c r="GO164" s="41"/>
      <c r="GP164" s="41"/>
      <c r="GQ164" s="263"/>
    </row>
    <row r="165" spans="1:199" x14ac:dyDescent="0.25">
      <c r="A165" s="1"/>
      <c r="B165" s="1"/>
      <c r="C165" s="1"/>
      <c r="D165" s="1"/>
      <c r="E165" s="1"/>
      <c r="F165" s="97"/>
      <c r="G165" s="1"/>
      <c r="H165" s="1"/>
      <c r="I165" s="1"/>
      <c r="J165" s="18"/>
      <c r="K165" s="1"/>
      <c r="L165" s="1"/>
      <c r="M165" s="1"/>
      <c r="N165" s="1"/>
      <c r="O165" s="1"/>
      <c r="P165" s="1"/>
      <c r="Q165" s="1"/>
      <c r="R165" s="25"/>
      <c r="S165" s="41"/>
      <c r="T165" s="263"/>
      <c r="U165" s="1"/>
      <c r="V165" s="1"/>
      <c r="W165" s="41"/>
      <c r="X165" s="41"/>
      <c r="Y165" s="263"/>
      <c r="Z165" s="41"/>
      <c r="AA165" s="41"/>
      <c r="AB165" s="263"/>
      <c r="AC165" s="41"/>
      <c r="AD165" s="41"/>
      <c r="AE165" s="263"/>
      <c r="AF165" s="41"/>
      <c r="AG165" s="41"/>
      <c r="AH165" s="263"/>
      <c r="AI165" s="41"/>
      <c r="AJ165" s="41"/>
      <c r="AK165" s="263"/>
      <c r="AL165" s="41"/>
      <c r="AM165" s="41"/>
      <c r="AN165" s="263"/>
      <c r="AO165" s="41"/>
      <c r="AP165" s="41"/>
      <c r="AQ165" s="263"/>
      <c r="AR165" s="41"/>
      <c r="AS165" s="41"/>
      <c r="AT165" s="263"/>
      <c r="AU165" s="41"/>
      <c r="AV165" s="41"/>
      <c r="AW165" s="263"/>
      <c r="AX165" s="41"/>
      <c r="AY165" s="41"/>
      <c r="AZ165" s="263"/>
      <c r="BA165" s="41"/>
      <c r="BB165" s="41"/>
      <c r="BC165" s="263"/>
      <c r="BD165" s="41"/>
      <c r="BE165" s="41"/>
      <c r="BF165" s="263"/>
      <c r="BG165" s="41"/>
      <c r="BH165" s="41"/>
      <c r="BI165" s="263"/>
      <c r="BJ165" s="41"/>
      <c r="BK165" s="41"/>
      <c r="BL165" s="263"/>
      <c r="BM165" s="41"/>
      <c r="BN165" s="41"/>
      <c r="BO165" s="263"/>
      <c r="BP165" s="41"/>
      <c r="BQ165" s="41"/>
      <c r="BR165" s="263"/>
      <c r="BS165" s="41"/>
      <c r="BT165" s="41"/>
      <c r="BU165" s="263"/>
      <c r="BV165" s="41"/>
      <c r="BW165" s="41"/>
      <c r="BX165" s="263"/>
      <c r="BY165" s="41"/>
      <c r="BZ165" s="41"/>
      <c r="CA165" s="263"/>
      <c r="CB165" s="41"/>
      <c r="CC165" s="41"/>
      <c r="CD165" s="263"/>
      <c r="CE165" s="41"/>
      <c r="CF165" s="41"/>
      <c r="CG165" s="263"/>
      <c r="CH165" s="41"/>
      <c r="CI165" s="41"/>
      <c r="CJ165" s="263"/>
      <c r="CK165" s="41"/>
      <c r="CL165" s="41"/>
      <c r="CM165" s="263"/>
      <c r="CN165" s="41"/>
      <c r="CO165" s="41"/>
      <c r="CP165" s="263"/>
      <c r="CQ165" s="41"/>
      <c r="CR165" s="41"/>
      <c r="CS165" s="263"/>
      <c r="CT165" s="41"/>
      <c r="CU165" s="41"/>
      <c r="CV165" s="263"/>
      <c r="CW165" s="41"/>
      <c r="CX165" s="41"/>
      <c r="CY165" s="263"/>
      <c r="CZ165" s="41"/>
      <c r="DA165" s="41"/>
      <c r="DB165" s="263"/>
      <c r="DC165" s="41"/>
      <c r="DD165" s="41"/>
      <c r="DE165" s="263"/>
      <c r="DF165" s="41"/>
      <c r="DG165" s="41"/>
      <c r="DH165" s="263"/>
      <c r="DI165" s="41"/>
      <c r="DJ165" s="41"/>
      <c r="DK165" s="263"/>
      <c r="DL165" s="41"/>
      <c r="DM165" s="41"/>
      <c r="DN165" s="263"/>
      <c r="DO165" s="41"/>
      <c r="DP165" s="41"/>
      <c r="DQ165" s="263"/>
      <c r="DR165" s="41"/>
      <c r="DS165" s="41"/>
      <c r="DT165" s="263"/>
      <c r="DU165" s="41"/>
      <c r="DV165" s="41"/>
      <c r="DW165" s="263"/>
      <c r="DX165" s="41"/>
      <c r="DY165" s="41"/>
      <c r="DZ165" s="263"/>
      <c r="EA165" s="41"/>
      <c r="EB165" s="41"/>
      <c r="EC165" s="263"/>
      <c r="ED165" s="41"/>
      <c r="EE165" s="41"/>
      <c r="EF165" s="263"/>
      <c r="EG165" s="41"/>
      <c r="EH165" s="41"/>
      <c r="EI165" s="263"/>
      <c r="EJ165" s="41"/>
      <c r="EK165" s="41"/>
      <c r="EL165" s="263"/>
      <c r="EM165" s="41"/>
      <c r="EN165" s="41"/>
      <c r="EO165" s="263"/>
      <c r="EP165" s="41"/>
      <c r="EQ165" s="41"/>
      <c r="ER165" s="263"/>
      <c r="ES165" s="41"/>
      <c r="ET165" s="41"/>
      <c r="EU165" s="263"/>
      <c r="EV165" s="41"/>
      <c r="EW165" s="41"/>
      <c r="EX165" s="263"/>
      <c r="EY165" s="41"/>
      <c r="EZ165" s="41"/>
      <c r="FA165" s="263"/>
      <c r="FB165" s="41"/>
      <c r="FC165" s="41"/>
      <c r="FD165" s="263"/>
      <c r="FE165" s="41"/>
      <c r="FF165" s="41"/>
      <c r="FG165" s="263"/>
      <c r="FH165" s="41"/>
      <c r="FI165" s="41"/>
      <c r="FJ165" s="263"/>
      <c r="FK165" s="41"/>
      <c r="FL165" s="41"/>
      <c r="FM165" s="263"/>
      <c r="FN165" s="41"/>
      <c r="FO165" s="41"/>
      <c r="FP165" s="263"/>
      <c r="FQ165" s="41"/>
      <c r="FR165" s="41"/>
      <c r="FS165" s="263"/>
      <c r="FT165" s="41"/>
      <c r="FU165" s="41"/>
      <c r="FV165" s="263"/>
      <c r="FW165" s="41"/>
      <c r="FX165" s="41"/>
      <c r="FY165" s="263"/>
      <c r="FZ165" s="41"/>
      <c r="GA165" s="41"/>
      <c r="GB165" s="263"/>
      <c r="GC165" s="41"/>
      <c r="GD165" s="41"/>
      <c r="GE165" s="263"/>
      <c r="GF165" s="41"/>
      <c r="GG165" s="41"/>
      <c r="GH165" s="263"/>
      <c r="GI165" s="41"/>
      <c r="GJ165" s="41"/>
      <c r="GK165" s="263"/>
      <c r="GL165" s="41"/>
      <c r="GM165" s="41"/>
      <c r="GN165" s="263"/>
      <c r="GO165" s="41"/>
      <c r="GP165" s="41"/>
      <c r="GQ165" s="263"/>
    </row>
    <row r="166" spans="1:199" x14ac:dyDescent="0.25">
      <c r="A166" s="1"/>
      <c r="B166" s="1"/>
      <c r="C166" s="1"/>
      <c r="D166" s="1"/>
      <c r="E166" s="1"/>
      <c r="F166" s="97"/>
      <c r="G166" s="1"/>
      <c r="H166" s="1"/>
      <c r="I166" s="1"/>
      <c r="J166" s="18"/>
      <c r="K166" s="1"/>
      <c r="L166" s="1"/>
      <c r="M166" s="1"/>
      <c r="N166" s="1"/>
      <c r="O166" s="1"/>
      <c r="P166" s="1"/>
      <c r="Q166" s="1"/>
      <c r="R166" s="25"/>
      <c r="S166" s="41"/>
      <c r="T166" s="263"/>
      <c r="U166" s="1"/>
      <c r="V166" s="1"/>
      <c r="W166" s="41"/>
      <c r="X166" s="41"/>
      <c r="Y166" s="263"/>
      <c r="Z166" s="41"/>
      <c r="AA166" s="41"/>
      <c r="AB166" s="263"/>
      <c r="AC166" s="41"/>
      <c r="AD166" s="41"/>
      <c r="AE166" s="263"/>
      <c r="AF166" s="41"/>
      <c r="AG166" s="41"/>
      <c r="AH166" s="263"/>
      <c r="AI166" s="41"/>
      <c r="AJ166" s="41"/>
      <c r="AK166" s="263"/>
      <c r="AL166" s="41"/>
      <c r="AM166" s="41"/>
      <c r="AN166" s="263"/>
      <c r="AO166" s="41"/>
      <c r="AP166" s="41"/>
      <c r="AQ166" s="263"/>
      <c r="AR166" s="41"/>
      <c r="AS166" s="41"/>
      <c r="AT166" s="263"/>
      <c r="AU166" s="41"/>
      <c r="AV166" s="41"/>
      <c r="AW166" s="263"/>
      <c r="AX166" s="41"/>
      <c r="AY166" s="41"/>
      <c r="AZ166" s="263"/>
      <c r="BA166" s="41"/>
      <c r="BB166" s="41"/>
      <c r="BC166" s="263"/>
      <c r="BD166" s="41"/>
      <c r="BE166" s="41"/>
      <c r="BF166" s="263"/>
      <c r="BG166" s="41"/>
      <c r="BH166" s="41"/>
      <c r="BI166" s="263"/>
      <c r="BJ166" s="41"/>
      <c r="BK166" s="41"/>
      <c r="BL166" s="263"/>
      <c r="BM166" s="41"/>
      <c r="BN166" s="41"/>
      <c r="BO166" s="263"/>
      <c r="BP166" s="41"/>
      <c r="BQ166" s="41"/>
      <c r="BR166" s="263"/>
      <c r="BS166" s="41"/>
      <c r="BT166" s="41"/>
      <c r="BU166" s="263"/>
      <c r="BV166" s="41"/>
      <c r="BW166" s="41"/>
      <c r="BX166" s="263"/>
      <c r="BY166" s="41"/>
      <c r="BZ166" s="41"/>
      <c r="CA166" s="263"/>
      <c r="CB166" s="41"/>
      <c r="CC166" s="41"/>
      <c r="CD166" s="263"/>
      <c r="CE166" s="41"/>
      <c r="CF166" s="41"/>
      <c r="CG166" s="263"/>
      <c r="CH166" s="41"/>
      <c r="CI166" s="41"/>
      <c r="CJ166" s="263"/>
      <c r="CK166" s="41"/>
      <c r="CL166" s="41"/>
      <c r="CM166" s="263"/>
      <c r="CN166" s="41"/>
      <c r="CO166" s="41"/>
      <c r="CP166" s="263"/>
      <c r="CQ166" s="41"/>
      <c r="CR166" s="41"/>
      <c r="CS166" s="263"/>
      <c r="CT166" s="41"/>
      <c r="CU166" s="41"/>
      <c r="CV166" s="263"/>
      <c r="CW166" s="41"/>
      <c r="CX166" s="41"/>
      <c r="CY166" s="263"/>
      <c r="CZ166" s="41"/>
      <c r="DA166" s="41"/>
      <c r="DB166" s="263"/>
      <c r="DC166" s="41"/>
      <c r="DD166" s="41"/>
      <c r="DE166" s="263"/>
      <c r="DF166" s="41"/>
      <c r="DG166" s="41"/>
      <c r="DH166" s="263"/>
      <c r="DI166" s="41"/>
      <c r="DJ166" s="41"/>
      <c r="DK166" s="263"/>
      <c r="DL166" s="41"/>
      <c r="DM166" s="41"/>
      <c r="DN166" s="263"/>
      <c r="DO166" s="41"/>
      <c r="DP166" s="41"/>
      <c r="DQ166" s="263"/>
      <c r="DR166" s="41"/>
      <c r="DS166" s="41"/>
      <c r="DT166" s="263"/>
      <c r="DU166" s="41"/>
      <c r="DV166" s="41"/>
      <c r="DW166" s="263"/>
      <c r="DX166" s="41"/>
      <c r="DY166" s="41"/>
      <c r="DZ166" s="263"/>
      <c r="EA166" s="41"/>
      <c r="EB166" s="41"/>
      <c r="EC166" s="263"/>
      <c r="ED166" s="41"/>
      <c r="EE166" s="41"/>
      <c r="EF166" s="263"/>
      <c r="EG166" s="41"/>
      <c r="EH166" s="41"/>
      <c r="EI166" s="263"/>
      <c r="EJ166" s="41"/>
      <c r="EK166" s="41"/>
      <c r="EL166" s="263"/>
      <c r="EM166" s="41"/>
      <c r="EN166" s="41"/>
      <c r="EO166" s="263"/>
      <c r="EP166" s="41"/>
      <c r="EQ166" s="41"/>
      <c r="ER166" s="263"/>
      <c r="ES166" s="41"/>
      <c r="ET166" s="41"/>
      <c r="EU166" s="263"/>
      <c r="EV166" s="41"/>
      <c r="EW166" s="41"/>
      <c r="EX166" s="263"/>
      <c r="EY166" s="41"/>
      <c r="EZ166" s="41"/>
      <c r="FA166" s="263"/>
      <c r="FB166" s="41"/>
      <c r="FC166" s="41"/>
      <c r="FD166" s="263"/>
      <c r="FE166" s="41"/>
      <c r="FF166" s="41"/>
      <c r="FG166" s="263"/>
      <c r="FH166" s="41"/>
      <c r="FI166" s="41"/>
      <c r="FJ166" s="263"/>
      <c r="FK166" s="41"/>
      <c r="FL166" s="41"/>
      <c r="FM166" s="263"/>
      <c r="FN166" s="41"/>
      <c r="FO166" s="41"/>
      <c r="FP166" s="263"/>
      <c r="FQ166" s="41"/>
      <c r="FR166" s="41"/>
      <c r="FS166" s="263"/>
      <c r="FT166" s="41"/>
      <c r="FU166" s="41"/>
      <c r="FV166" s="263"/>
      <c r="FW166" s="41"/>
      <c r="FX166" s="41"/>
      <c r="FY166" s="263"/>
      <c r="FZ166" s="41"/>
      <c r="GA166" s="41"/>
      <c r="GB166" s="263"/>
      <c r="GC166" s="41"/>
      <c r="GD166" s="41"/>
      <c r="GE166" s="263"/>
      <c r="GF166" s="41"/>
      <c r="GG166" s="41"/>
      <c r="GH166" s="263"/>
      <c r="GI166" s="41"/>
      <c r="GJ166" s="41"/>
      <c r="GK166" s="263"/>
      <c r="GL166" s="41"/>
      <c r="GM166" s="41"/>
      <c r="GN166" s="263"/>
      <c r="GO166" s="41"/>
      <c r="GP166" s="41"/>
      <c r="GQ166" s="263"/>
    </row>
    <row r="167" spans="1:199" x14ac:dyDescent="0.25">
      <c r="A167" s="1"/>
      <c r="B167" s="1"/>
      <c r="C167" s="1"/>
      <c r="D167" s="1"/>
      <c r="E167" s="1"/>
      <c r="F167" s="97"/>
      <c r="G167" s="1"/>
      <c r="H167" s="1"/>
      <c r="I167" s="1"/>
      <c r="J167" s="18"/>
      <c r="K167" s="1"/>
      <c r="L167" s="1"/>
      <c r="M167" s="1"/>
      <c r="N167" s="1"/>
      <c r="O167" s="1"/>
      <c r="P167" s="1"/>
      <c r="Q167" s="1"/>
      <c r="R167" s="25"/>
      <c r="S167" s="41"/>
      <c r="T167" s="263"/>
      <c r="U167" s="1"/>
      <c r="V167" s="1"/>
      <c r="W167" s="41"/>
      <c r="X167" s="41"/>
      <c r="Y167" s="263"/>
      <c r="Z167" s="41"/>
      <c r="AA167" s="41"/>
      <c r="AB167" s="263"/>
      <c r="AC167" s="41"/>
      <c r="AD167" s="41"/>
      <c r="AE167" s="263"/>
      <c r="AF167" s="41"/>
      <c r="AG167" s="41"/>
      <c r="AH167" s="263"/>
      <c r="AI167" s="41"/>
      <c r="AJ167" s="41"/>
      <c r="AK167" s="263"/>
      <c r="AL167" s="41"/>
      <c r="AM167" s="41"/>
      <c r="AN167" s="263"/>
      <c r="AO167" s="41"/>
      <c r="AP167" s="41"/>
      <c r="AQ167" s="263"/>
      <c r="AR167" s="41"/>
      <c r="AS167" s="41"/>
      <c r="AT167" s="263"/>
      <c r="AU167" s="41"/>
      <c r="AV167" s="41"/>
      <c r="AW167" s="263"/>
      <c r="AX167" s="41"/>
      <c r="AY167" s="41"/>
      <c r="AZ167" s="263"/>
      <c r="BA167" s="41"/>
      <c r="BB167" s="41"/>
      <c r="BC167" s="263"/>
      <c r="BD167" s="41"/>
      <c r="BE167" s="41"/>
      <c r="BF167" s="263"/>
      <c r="BG167" s="41"/>
      <c r="BH167" s="41"/>
      <c r="BI167" s="263"/>
      <c r="BJ167" s="41"/>
      <c r="BK167" s="41"/>
      <c r="BL167" s="263"/>
      <c r="BM167" s="41"/>
      <c r="BN167" s="41"/>
      <c r="BO167" s="263"/>
      <c r="BP167" s="41"/>
      <c r="BQ167" s="41"/>
      <c r="BR167" s="263"/>
      <c r="BS167" s="41"/>
      <c r="BT167" s="41"/>
      <c r="BU167" s="263"/>
      <c r="BV167" s="41"/>
      <c r="BW167" s="41"/>
      <c r="BX167" s="263"/>
      <c r="BY167" s="41"/>
      <c r="BZ167" s="41"/>
      <c r="CA167" s="263"/>
      <c r="CB167" s="41"/>
      <c r="CC167" s="41"/>
      <c r="CD167" s="263"/>
      <c r="CE167" s="41"/>
      <c r="CF167" s="41"/>
      <c r="CG167" s="263"/>
      <c r="CH167" s="41"/>
      <c r="CI167" s="41"/>
      <c r="CJ167" s="263"/>
      <c r="CK167" s="41"/>
      <c r="CL167" s="41"/>
      <c r="CM167" s="263"/>
      <c r="CN167" s="41"/>
      <c r="CO167" s="41"/>
      <c r="CP167" s="263"/>
      <c r="CQ167" s="41"/>
      <c r="CR167" s="41"/>
      <c r="CS167" s="263"/>
      <c r="CT167" s="41"/>
      <c r="CU167" s="41"/>
      <c r="CV167" s="263"/>
      <c r="CW167" s="41"/>
      <c r="CX167" s="41"/>
      <c r="CY167" s="263"/>
      <c r="CZ167" s="41"/>
      <c r="DA167" s="41"/>
      <c r="DB167" s="263"/>
      <c r="DC167" s="41"/>
      <c r="DD167" s="41"/>
      <c r="DE167" s="263"/>
      <c r="DF167" s="41"/>
      <c r="DG167" s="41"/>
      <c r="DH167" s="263"/>
      <c r="DI167" s="41"/>
      <c r="DJ167" s="41"/>
      <c r="DK167" s="263"/>
      <c r="DL167" s="41"/>
      <c r="DM167" s="41"/>
      <c r="DN167" s="263"/>
      <c r="DO167" s="41"/>
      <c r="DP167" s="41"/>
      <c r="DQ167" s="263"/>
      <c r="DR167" s="41"/>
      <c r="DS167" s="41"/>
      <c r="DT167" s="263"/>
      <c r="DU167" s="41"/>
      <c r="DV167" s="41"/>
      <c r="DW167" s="263"/>
      <c r="DX167" s="41"/>
      <c r="DY167" s="41"/>
      <c r="DZ167" s="263"/>
      <c r="EA167" s="41"/>
      <c r="EB167" s="41"/>
      <c r="EC167" s="263"/>
      <c r="ED167" s="41"/>
      <c r="EE167" s="41"/>
      <c r="EF167" s="263"/>
      <c r="EG167" s="41"/>
      <c r="EH167" s="41"/>
      <c r="EI167" s="263"/>
      <c r="EJ167" s="41"/>
      <c r="EK167" s="41"/>
      <c r="EL167" s="263"/>
      <c r="EM167" s="41"/>
      <c r="EN167" s="41"/>
      <c r="EO167" s="263"/>
      <c r="EP167" s="41"/>
      <c r="EQ167" s="41"/>
      <c r="ER167" s="263"/>
      <c r="ES167" s="41"/>
      <c r="ET167" s="41"/>
      <c r="EU167" s="263"/>
      <c r="EV167" s="41"/>
      <c r="EW167" s="41"/>
      <c r="EX167" s="263"/>
      <c r="EY167" s="41"/>
      <c r="EZ167" s="41"/>
      <c r="FA167" s="263"/>
      <c r="FB167" s="41"/>
      <c r="FC167" s="41"/>
      <c r="FD167" s="263"/>
      <c r="FE167" s="41"/>
      <c r="FF167" s="41"/>
      <c r="FG167" s="263"/>
      <c r="FH167" s="41"/>
      <c r="FI167" s="41"/>
      <c r="FJ167" s="263"/>
      <c r="FK167" s="41"/>
      <c r="FL167" s="41"/>
      <c r="FM167" s="263"/>
      <c r="FN167" s="41"/>
      <c r="FO167" s="41"/>
      <c r="FP167" s="263"/>
      <c r="FQ167" s="41"/>
      <c r="FR167" s="41"/>
      <c r="FS167" s="263"/>
      <c r="FT167" s="41"/>
      <c r="FU167" s="41"/>
      <c r="FV167" s="263"/>
      <c r="FW167" s="41"/>
      <c r="FX167" s="41"/>
      <c r="FY167" s="263"/>
      <c r="FZ167" s="41"/>
      <c r="GA167" s="41"/>
      <c r="GB167" s="263"/>
      <c r="GC167" s="41"/>
      <c r="GD167" s="41"/>
      <c r="GE167" s="263"/>
      <c r="GF167" s="41"/>
      <c r="GG167" s="41"/>
      <c r="GH167" s="263"/>
      <c r="GI167" s="41"/>
      <c r="GJ167" s="41"/>
      <c r="GK167" s="263"/>
      <c r="GL167" s="41"/>
      <c r="GM167" s="41"/>
      <c r="GN167" s="263"/>
      <c r="GO167" s="41"/>
      <c r="GP167" s="41"/>
      <c r="GQ167" s="263"/>
    </row>
    <row r="168" spans="1:199" x14ac:dyDescent="0.25">
      <c r="A168" s="1"/>
      <c r="B168" s="1"/>
      <c r="C168" s="1"/>
      <c r="D168" s="1"/>
      <c r="E168" s="1"/>
      <c r="F168" s="97"/>
      <c r="G168" s="1"/>
      <c r="H168" s="1"/>
      <c r="I168" s="1"/>
      <c r="J168" s="18"/>
      <c r="K168" s="1"/>
      <c r="L168" s="1"/>
      <c r="M168" s="1"/>
      <c r="N168" s="1"/>
      <c r="O168" s="1"/>
      <c r="P168" s="1"/>
      <c r="Q168" s="1"/>
      <c r="R168" s="25"/>
      <c r="S168" s="41"/>
      <c r="T168" s="263"/>
      <c r="U168" s="1"/>
      <c r="V168" s="1"/>
      <c r="W168" s="41"/>
      <c r="X168" s="41"/>
      <c r="Y168" s="263"/>
      <c r="Z168" s="41"/>
      <c r="AA168" s="41"/>
      <c r="AB168" s="263"/>
      <c r="AC168" s="41"/>
      <c r="AD168" s="41"/>
      <c r="AE168" s="263"/>
      <c r="AF168" s="41"/>
      <c r="AG168" s="41"/>
      <c r="AH168" s="263"/>
      <c r="AI168" s="41"/>
      <c r="AJ168" s="41"/>
      <c r="AK168" s="263"/>
      <c r="AL168" s="41"/>
      <c r="AM168" s="41"/>
      <c r="AN168" s="263"/>
      <c r="AO168" s="41"/>
      <c r="AP168" s="41"/>
      <c r="AQ168" s="263"/>
      <c r="AR168" s="41"/>
      <c r="AS168" s="41"/>
      <c r="AT168" s="263"/>
      <c r="AU168" s="41"/>
      <c r="AV168" s="41"/>
      <c r="AW168" s="263"/>
      <c r="AX168" s="41"/>
      <c r="AY168" s="41"/>
      <c r="AZ168" s="263"/>
      <c r="BA168" s="41"/>
      <c r="BB168" s="41"/>
      <c r="BC168" s="263"/>
      <c r="BD168" s="41"/>
      <c r="BE168" s="41"/>
      <c r="BF168" s="263"/>
      <c r="BG168" s="41"/>
      <c r="BH168" s="41"/>
      <c r="BI168" s="263"/>
      <c r="BJ168" s="41"/>
      <c r="BK168" s="41"/>
      <c r="BL168" s="263"/>
      <c r="BM168" s="41"/>
      <c r="BN168" s="41"/>
      <c r="BO168" s="263"/>
      <c r="BP168" s="41"/>
      <c r="BQ168" s="41"/>
      <c r="BR168" s="263"/>
      <c r="BS168" s="41"/>
      <c r="BT168" s="41"/>
      <c r="BU168" s="263"/>
      <c r="BV168" s="41"/>
      <c r="BW168" s="41"/>
      <c r="BX168" s="263"/>
      <c r="BY168" s="41"/>
      <c r="BZ168" s="41"/>
      <c r="CA168" s="263"/>
      <c r="CB168" s="41"/>
      <c r="CC168" s="41"/>
      <c r="CD168" s="263"/>
      <c r="CE168" s="41"/>
      <c r="CF168" s="41"/>
      <c r="CG168" s="263"/>
      <c r="CH168" s="41"/>
      <c r="CI168" s="41"/>
      <c r="CJ168" s="263"/>
      <c r="CK168" s="41"/>
      <c r="CL168" s="41"/>
      <c r="CM168" s="263"/>
      <c r="CN168" s="41"/>
      <c r="CO168" s="41"/>
      <c r="CP168" s="263"/>
      <c r="CQ168" s="41"/>
      <c r="CR168" s="41"/>
      <c r="CS168" s="263"/>
      <c r="CT168" s="41"/>
      <c r="CU168" s="41"/>
      <c r="CV168" s="263"/>
      <c r="CW168" s="41"/>
      <c r="CX168" s="41"/>
      <c r="CY168" s="263"/>
      <c r="CZ168" s="41"/>
      <c r="DA168" s="41"/>
      <c r="DB168" s="263"/>
      <c r="DC168" s="41"/>
      <c r="DD168" s="41"/>
      <c r="DE168" s="263"/>
      <c r="DF168" s="41"/>
      <c r="DG168" s="41"/>
      <c r="DH168" s="263"/>
      <c r="DI168" s="41"/>
      <c r="DJ168" s="41"/>
      <c r="DK168" s="263"/>
      <c r="DL168" s="41"/>
      <c r="DM168" s="41"/>
      <c r="DN168" s="263"/>
      <c r="DO168" s="41"/>
      <c r="DP168" s="41"/>
      <c r="DQ168" s="263"/>
      <c r="DR168" s="41"/>
      <c r="DS168" s="41"/>
      <c r="DT168" s="263"/>
      <c r="DU168" s="41"/>
      <c r="DV168" s="41"/>
      <c r="DW168" s="263"/>
      <c r="DX168" s="41"/>
      <c r="DY168" s="41"/>
      <c r="DZ168" s="263"/>
      <c r="EA168" s="41"/>
      <c r="EB168" s="41"/>
      <c r="EC168" s="263"/>
      <c r="ED168" s="41"/>
      <c r="EE168" s="41"/>
      <c r="EF168" s="263"/>
      <c r="EG168" s="41"/>
      <c r="EH168" s="41"/>
      <c r="EI168" s="263"/>
      <c r="EJ168" s="41"/>
      <c r="EK168" s="41"/>
      <c r="EL168" s="263"/>
      <c r="EM168" s="41"/>
      <c r="EN168" s="41"/>
      <c r="EO168" s="263"/>
      <c r="EP168" s="41"/>
      <c r="EQ168" s="41"/>
      <c r="ER168" s="263"/>
      <c r="ES168" s="41"/>
      <c r="ET168" s="41"/>
      <c r="EU168" s="263"/>
      <c r="EV168" s="41"/>
      <c r="EW168" s="41"/>
      <c r="EX168" s="263"/>
      <c r="EY168" s="41"/>
      <c r="EZ168" s="41"/>
      <c r="FA168" s="263"/>
      <c r="FB168" s="41"/>
      <c r="FC168" s="41"/>
      <c r="FD168" s="263"/>
      <c r="FE168" s="41"/>
      <c r="FF168" s="41"/>
      <c r="FG168" s="263"/>
      <c r="FH168" s="41"/>
      <c r="FI168" s="41"/>
      <c r="FJ168" s="263"/>
      <c r="FK168" s="41"/>
      <c r="FL168" s="41"/>
      <c r="FM168" s="263"/>
      <c r="FN168" s="41"/>
      <c r="FO168" s="41"/>
      <c r="FP168" s="263"/>
      <c r="FQ168" s="41"/>
      <c r="FR168" s="41"/>
      <c r="FS168" s="263"/>
      <c r="FT168" s="41"/>
      <c r="FU168" s="41"/>
      <c r="FV168" s="263"/>
      <c r="FW168" s="41"/>
      <c r="FX168" s="41"/>
      <c r="FY168" s="263"/>
      <c r="FZ168" s="41"/>
      <c r="GA168" s="41"/>
      <c r="GB168" s="263"/>
      <c r="GC168" s="41"/>
      <c r="GD168" s="41"/>
      <c r="GE168" s="263"/>
      <c r="GF168" s="41"/>
      <c r="GG168" s="41"/>
      <c r="GH168" s="263"/>
      <c r="GI168" s="41"/>
      <c r="GJ168" s="41"/>
      <c r="GK168" s="263"/>
      <c r="GL168" s="41"/>
      <c r="GM168" s="41"/>
      <c r="GN168" s="263"/>
      <c r="GO168" s="41"/>
      <c r="GP168" s="41"/>
      <c r="GQ168" s="263"/>
    </row>
    <row r="169" spans="1:199" x14ac:dyDescent="0.25">
      <c r="A169" s="1"/>
      <c r="B169" s="1"/>
      <c r="C169" s="1"/>
      <c r="D169" s="1"/>
      <c r="E169" s="1"/>
      <c r="F169" s="97"/>
      <c r="G169" s="1"/>
      <c r="H169" s="1"/>
      <c r="I169" s="1"/>
      <c r="J169" s="18"/>
      <c r="K169" s="1"/>
      <c r="L169" s="1"/>
      <c r="M169" s="1"/>
      <c r="N169" s="1"/>
      <c r="O169" s="1"/>
      <c r="P169" s="1"/>
      <c r="Q169" s="1"/>
      <c r="R169" s="25"/>
      <c r="S169" s="41"/>
      <c r="T169" s="263"/>
      <c r="U169" s="1"/>
      <c r="V169" s="1"/>
      <c r="W169" s="41"/>
      <c r="X169" s="41"/>
      <c r="Y169" s="263"/>
      <c r="Z169" s="41"/>
      <c r="AA169" s="41"/>
      <c r="AB169" s="263"/>
      <c r="AC169" s="41"/>
      <c r="AD169" s="41"/>
      <c r="AE169" s="263"/>
      <c r="AF169" s="41"/>
      <c r="AG169" s="41"/>
      <c r="AH169" s="263"/>
      <c r="AI169" s="41"/>
      <c r="AJ169" s="41"/>
      <c r="AK169" s="263"/>
      <c r="AL169" s="41"/>
      <c r="AM169" s="41"/>
      <c r="AN169" s="263"/>
      <c r="AO169" s="41"/>
      <c r="AP169" s="41"/>
      <c r="AQ169" s="263"/>
      <c r="AR169" s="41"/>
      <c r="AS169" s="41"/>
      <c r="AT169" s="263"/>
      <c r="AU169" s="41"/>
      <c r="AV169" s="41"/>
      <c r="AW169" s="263"/>
      <c r="AX169" s="41"/>
      <c r="AY169" s="41"/>
      <c r="AZ169" s="263"/>
      <c r="BA169" s="41"/>
      <c r="BB169" s="41"/>
      <c r="BC169" s="263"/>
      <c r="BD169" s="41"/>
      <c r="BE169" s="41"/>
      <c r="BF169" s="263"/>
      <c r="BG169" s="41"/>
      <c r="BH169" s="41"/>
      <c r="BI169" s="263"/>
      <c r="BJ169" s="41"/>
      <c r="BK169" s="41"/>
      <c r="BL169" s="263"/>
      <c r="BM169" s="41"/>
      <c r="BN169" s="41"/>
      <c r="BO169" s="263"/>
      <c r="BP169" s="41"/>
      <c r="BQ169" s="41"/>
      <c r="BR169" s="263"/>
      <c r="BS169" s="41"/>
      <c r="BT169" s="41"/>
      <c r="BU169" s="263"/>
      <c r="BV169" s="41"/>
      <c r="BW169" s="41"/>
      <c r="BX169" s="263"/>
      <c r="BY169" s="41"/>
      <c r="BZ169" s="41"/>
      <c r="CA169" s="263"/>
      <c r="CB169" s="41"/>
      <c r="CC169" s="41"/>
      <c r="CD169" s="263"/>
      <c r="CE169" s="41"/>
      <c r="CF169" s="41"/>
      <c r="CG169" s="263"/>
      <c r="CH169" s="41"/>
      <c r="CI169" s="41"/>
      <c r="CJ169" s="263"/>
      <c r="CK169" s="41"/>
      <c r="CL169" s="41"/>
      <c r="CM169" s="263"/>
      <c r="CN169" s="41"/>
      <c r="CO169" s="41"/>
      <c r="CP169" s="263"/>
      <c r="CQ169" s="41"/>
      <c r="CR169" s="41"/>
      <c r="CS169" s="263"/>
      <c r="CT169" s="41"/>
      <c r="CU169" s="41"/>
      <c r="CV169" s="263"/>
      <c r="CW169" s="41"/>
      <c r="CX169" s="41"/>
      <c r="CY169" s="263"/>
      <c r="CZ169" s="41"/>
      <c r="DA169" s="41"/>
      <c r="DB169" s="263"/>
      <c r="DC169" s="41"/>
      <c r="DD169" s="41"/>
      <c r="DE169" s="263"/>
      <c r="DF169" s="41"/>
      <c r="DG169" s="41"/>
      <c r="DH169" s="263"/>
      <c r="DI169" s="41"/>
      <c r="DJ169" s="41"/>
      <c r="DK169" s="263"/>
      <c r="DL169" s="41"/>
      <c r="DM169" s="41"/>
      <c r="DN169" s="263"/>
      <c r="DO169" s="41"/>
      <c r="DP169" s="41"/>
      <c r="DQ169" s="263"/>
      <c r="DR169" s="41"/>
      <c r="DS169" s="41"/>
      <c r="DT169" s="263"/>
      <c r="DU169" s="41"/>
      <c r="DV169" s="41"/>
      <c r="DW169" s="263"/>
      <c r="DX169" s="41"/>
      <c r="DY169" s="41"/>
      <c r="DZ169" s="263"/>
      <c r="EA169" s="41"/>
      <c r="EB169" s="41"/>
      <c r="EC169" s="263"/>
      <c r="ED169" s="41"/>
      <c r="EE169" s="41"/>
      <c r="EF169" s="263"/>
      <c r="EG169" s="41"/>
      <c r="EH169" s="41"/>
      <c r="EI169" s="263"/>
      <c r="EJ169" s="41"/>
      <c r="EK169" s="41"/>
      <c r="EL169" s="263"/>
      <c r="EM169" s="41"/>
      <c r="EN169" s="41"/>
      <c r="EO169" s="263"/>
      <c r="EP169" s="41"/>
      <c r="EQ169" s="41"/>
      <c r="ER169" s="263"/>
      <c r="ES169" s="41"/>
      <c r="ET169" s="41"/>
      <c r="EU169" s="263"/>
      <c r="EV169" s="41"/>
      <c r="EW169" s="41"/>
      <c r="EX169" s="263"/>
      <c r="EY169" s="41"/>
      <c r="EZ169" s="41"/>
      <c r="FA169" s="263"/>
      <c r="FB169" s="41"/>
      <c r="FC169" s="41"/>
      <c r="FD169" s="263"/>
      <c r="FE169" s="41"/>
      <c r="FF169" s="41"/>
      <c r="FG169" s="263"/>
      <c r="FH169" s="41"/>
      <c r="FI169" s="41"/>
      <c r="FJ169" s="263"/>
      <c r="FK169" s="41"/>
      <c r="FL169" s="41"/>
      <c r="FM169" s="263"/>
      <c r="FN169" s="41"/>
      <c r="FO169" s="41"/>
      <c r="FP169" s="263"/>
      <c r="FQ169" s="41"/>
      <c r="FR169" s="41"/>
      <c r="FS169" s="263"/>
      <c r="FT169" s="41"/>
      <c r="FU169" s="41"/>
      <c r="FV169" s="263"/>
      <c r="FW169" s="41"/>
      <c r="FX169" s="41"/>
      <c r="FY169" s="263"/>
      <c r="FZ169" s="41"/>
      <c r="GA169" s="41"/>
      <c r="GB169" s="263"/>
      <c r="GC169" s="41"/>
      <c r="GD169" s="41"/>
      <c r="GE169" s="263"/>
      <c r="GF169" s="41"/>
      <c r="GG169" s="41"/>
      <c r="GH169" s="263"/>
      <c r="GI169" s="41"/>
      <c r="GJ169" s="41"/>
      <c r="GK169" s="263"/>
      <c r="GL169" s="41"/>
      <c r="GM169" s="41"/>
      <c r="GN169" s="263"/>
      <c r="GO169" s="41"/>
      <c r="GP169" s="41"/>
      <c r="GQ169" s="263"/>
    </row>
    <row r="170" spans="1:199" x14ac:dyDescent="0.25">
      <c r="A170" s="1"/>
      <c r="B170" s="1"/>
      <c r="C170" s="1"/>
      <c r="D170" s="1"/>
      <c r="E170" s="1"/>
      <c r="F170" s="97"/>
      <c r="G170" s="1"/>
      <c r="H170" s="1"/>
      <c r="I170" s="1"/>
      <c r="J170" s="18"/>
      <c r="K170" s="1"/>
      <c r="L170" s="1"/>
      <c r="M170" s="1"/>
      <c r="N170" s="1"/>
      <c r="O170" s="1"/>
      <c r="P170" s="1"/>
      <c r="Q170" s="1"/>
      <c r="R170" s="25"/>
      <c r="S170" s="41"/>
      <c r="T170" s="263"/>
      <c r="U170" s="1"/>
      <c r="V170" s="1"/>
      <c r="W170" s="41"/>
      <c r="X170" s="41"/>
      <c r="Y170" s="263"/>
      <c r="Z170" s="41"/>
      <c r="AA170" s="41"/>
      <c r="AB170" s="263"/>
      <c r="AC170" s="41"/>
      <c r="AD170" s="41"/>
      <c r="AE170" s="263"/>
      <c r="AF170" s="41"/>
      <c r="AG170" s="41"/>
      <c r="AH170" s="263"/>
      <c r="AI170" s="41"/>
      <c r="AJ170" s="41"/>
      <c r="AK170" s="263"/>
      <c r="AL170" s="41"/>
      <c r="AM170" s="41"/>
      <c r="AN170" s="263"/>
      <c r="AO170" s="41"/>
      <c r="AP170" s="41"/>
      <c r="AQ170" s="263"/>
      <c r="AR170" s="41"/>
      <c r="AS170" s="41"/>
      <c r="AT170" s="263"/>
      <c r="AU170" s="41"/>
      <c r="AV170" s="41"/>
      <c r="AW170" s="263"/>
      <c r="AX170" s="41"/>
      <c r="AY170" s="41"/>
      <c r="AZ170" s="263"/>
      <c r="BA170" s="41"/>
      <c r="BB170" s="41"/>
      <c r="BC170" s="263"/>
      <c r="BD170" s="41"/>
      <c r="BE170" s="41"/>
      <c r="BF170" s="263"/>
      <c r="BG170" s="41"/>
      <c r="BH170" s="41"/>
      <c r="BI170" s="263"/>
      <c r="BJ170" s="41"/>
      <c r="BK170" s="41"/>
      <c r="BL170" s="263"/>
      <c r="BM170" s="41"/>
      <c r="BN170" s="41"/>
      <c r="BO170" s="263"/>
      <c r="BP170" s="41"/>
      <c r="BQ170" s="41"/>
      <c r="BR170" s="263"/>
      <c r="BS170" s="41"/>
      <c r="BT170" s="41"/>
      <c r="BU170" s="263"/>
      <c r="BV170" s="41"/>
      <c r="BW170" s="41"/>
      <c r="BX170" s="263"/>
      <c r="BY170" s="41"/>
      <c r="BZ170" s="41"/>
      <c r="CA170" s="263"/>
      <c r="CB170" s="41"/>
      <c r="CC170" s="41"/>
      <c r="CD170" s="263"/>
      <c r="CE170" s="41"/>
      <c r="CF170" s="41"/>
      <c r="CG170" s="263"/>
      <c r="CH170" s="41"/>
      <c r="CI170" s="41"/>
      <c r="CJ170" s="263"/>
      <c r="CK170" s="41"/>
      <c r="CL170" s="41"/>
      <c r="CM170" s="263"/>
      <c r="CN170" s="41"/>
      <c r="CO170" s="41"/>
      <c r="CP170" s="263"/>
      <c r="CQ170" s="41"/>
      <c r="CR170" s="41"/>
      <c r="CS170" s="263"/>
      <c r="CT170" s="41"/>
      <c r="CU170" s="41"/>
      <c r="CV170" s="263"/>
      <c r="CW170" s="41"/>
      <c r="CX170" s="41"/>
      <c r="CY170" s="263"/>
      <c r="CZ170" s="41"/>
      <c r="DA170" s="41"/>
      <c r="DB170" s="263"/>
      <c r="DC170" s="41"/>
      <c r="DD170" s="41"/>
      <c r="DE170" s="263"/>
      <c r="DF170" s="41"/>
      <c r="DG170" s="41"/>
      <c r="DH170" s="263"/>
      <c r="DI170" s="41"/>
      <c r="DJ170" s="41"/>
      <c r="DK170" s="263"/>
      <c r="DL170" s="41"/>
      <c r="DM170" s="41"/>
      <c r="DN170" s="263"/>
      <c r="DO170" s="41"/>
      <c r="DP170" s="41"/>
      <c r="DQ170" s="263"/>
      <c r="DR170" s="41"/>
      <c r="DS170" s="41"/>
      <c r="DT170" s="263"/>
      <c r="DU170" s="41"/>
      <c r="DV170" s="41"/>
      <c r="DW170" s="263"/>
      <c r="DX170" s="41"/>
      <c r="DY170" s="41"/>
      <c r="DZ170" s="263"/>
      <c r="EA170" s="41"/>
      <c r="EB170" s="41"/>
      <c r="EC170" s="263"/>
      <c r="ED170" s="41"/>
      <c r="EE170" s="41"/>
      <c r="EF170" s="263"/>
      <c r="EG170" s="41"/>
      <c r="EH170" s="41"/>
      <c r="EI170" s="263"/>
      <c r="EJ170" s="41"/>
      <c r="EK170" s="41"/>
      <c r="EL170" s="263"/>
      <c r="EM170" s="41"/>
      <c r="EN170" s="41"/>
      <c r="EO170" s="263"/>
      <c r="EP170" s="41"/>
      <c r="EQ170" s="41"/>
      <c r="ER170" s="263"/>
      <c r="ES170" s="41"/>
      <c r="ET170" s="41"/>
      <c r="EU170" s="263"/>
      <c r="EV170" s="41"/>
      <c r="EW170" s="41"/>
      <c r="EX170" s="263"/>
      <c r="EY170" s="41"/>
      <c r="EZ170" s="41"/>
      <c r="FA170" s="263"/>
      <c r="FB170" s="41"/>
      <c r="FC170" s="41"/>
      <c r="FD170" s="263"/>
      <c r="FE170" s="41"/>
      <c r="FF170" s="41"/>
      <c r="FG170" s="263"/>
      <c r="FH170" s="41"/>
      <c r="FI170" s="41"/>
      <c r="FJ170" s="263"/>
      <c r="FK170" s="41"/>
      <c r="FL170" s="41"/>
      <c r="FM170" s="263"/>
      <c r="FN170" s="41"/>
      <c r="FO170" s="41"/>
      <c r="FP170" s="263"/>
      <c r="FQ170" s="41"/>
      <c r="FR170" s="41"/>
      <c r="FS170" s="263"/>
      <c r="FT170" s="41"/>
      <c r="FU170" s="41"/>
      <c r="FV170" s="263"/>
      <c r="FW170" s="41"/>
      <c r="FX170" s="41"/>
      <c r="FY170" s="263"/>
      <c r="FZ170" s="41"/>
      <c r="GA170" s="41"/>
      <c r="GB170" s="263"/>
      <c r="GC170" s="41"/>
      <c r="GD170" s="41"/>
      <c r="GE170" s="263"/>
      <c r="GF170" s="41"/>
      <c r="GG170" s="41"/>
      <c r="GH170" s="263"/>
      <c r="GI170" s="41"/>
      <c r="GJ170" s="41"/>
      <c r="GK170" s="263"/>
      <c r="GL170" s="41"/>
      <c r="GM170" s="41"/>
      <c r="GN170" s="263"/>
      <c r="GO170" s="41"/>
      <c r="GP170" s="41"/>
      <c r="GQ170" s="263"/>
    </row>
    <row r="171" spans="1:199" x14ac:dyDescent="0.25">
      <c r="A171" s="1"/>
      <c r="B171" s="1"/>
      <c r="C171" s="1"/>
      <c r="D171" s="1"/>
      <c r="E171" s="1"/>
      <c r="F171" s="97"/>
      <c r="G171" s="1"/>
      <c r="H171" s="1"/>
      <c r="I171" s="1"/>
      <c r="J171" s="18"/>
      <c r="K171" s="1"/>
      <c r="L171" s="1"/>
      <c r="M171" s="1"/>
      <c r="N171" s="1"/>
      <c r="O171" s="1"/>
      <c r="P171" s="1"/>
      <c r="Q171" s="1"/>
      <c r="R171" s="25"/>
      <c r="S171" s="41"/>
      <c r="T171" s="263"/>
      <c r="U171" s="1"/>
      <c r="V171" s="1"/>
      <c r="W171" s="41"/>
      <c r="X171" s="41"/>
      <c r="Y171" s="263"/>
      <c r="Z171" s="41"/>
      <c r="AA171" s="41"/>
      <c r="AB171" s="263"/>
      <c r="AC171" s="41"/>
      <c r="AD171" s="41"/>
      <c r="AE171" s="263"/>
      <c r="AF171" s="41"/>
      <c r="AG171" s="41"/>
      <c r="AH171" s="263"/>
      <c r="AI171" s="41"/>
      <c r="AJ171" s="41"/>
      <c r="AK171" s="263"/>
      <c r="AL171" s="41"/>
      <c r="AM171" s="41"/>
      <c r="AN171" s="263"/>
      <c r="AO171" s="41"/>
      <c r="AP171" s="41"/>
      <c r="AQ171" s="263"/>
      <c r="AR171" s="41"/>
      <c r="AS171" s="41"/>
      <c r="AT171" s="263"/>
      <c r="AU171" s="41"/>
      <c r="AV171" s="41"/>
      <c r="AW171" s="263"/>
      <c r="AX171" s="41"/>
      <c r="AY171" s="41"/>
      <c r="AZ171" s="263"/>
      <c r="BA171" s="41"/>
      <c r="BB171" s="41"/>
      <c r="BC171" s="263"/>
      <c r="BD171" s="41"/>
      <c r="BE171" s="41"/>
      <c r="BF171" s="263"/>
      <c r="BG171" s="41"/>
      <c r="BH171" s="41"/>
      <c r="BI171" s="263"/>
      <c r="BJ171" s="41"/>
      <c r="BK171" s="41"/>
      <c r="BL171" s="263"/>
      <c r="BM171" s="41"/>
      <c r="BN171" s="41"/>
      <c r="BO171" s="263"/>
      <c r="BP171" s="41"/>
      <c r="BQ171" s="41"/>
      <c r="BR171" s="263"/>
      <c r="BS171" s="41"/>
      <c r="BT171" s="41"/>
      <c r="BU171" s="263"/>
      <c r="BV171" s="41"/>
      <c r="BW171" s="41"/>
      <c r="BX171" s="263"/>
      <c r="BY171" s="41"/>
      <c r="BZ171" s="41"/>
      <c r="CA171" s="263"/>
      <c r="CB171" s="41"/>
      <c r="CC171" s="41"/>
      <c r="CD171" s="263"/>
      <c r="CE171" s="41"/>
      <c r="CF171" s="41"/>
      <c r="CG171" s="263"/>
      <c r="CH171" s="41"/>
      <c r="CI171" s="41"/>
      <c r="CJ171" s="263"/>
      <c r="CK171" s="41"/>
      <c r="CL171" s="41"/>
      <c r="CM171" s="263"/>
      <c r="CN171" s="41"/>
      <c r="CO171" s="41"/>
      <c r="CP171" s="263"/>
      <c r="CQ171" s="41"/>
      <c r="CR171" s="41"/>
      <c r="CS171" s="263"/>
      <c r="CT171" s="41"/>
      <c r="CU171" s="41"/>
      <c r="CV171" s="263"/>
      <c r="CW171" s="41"/>
      <c r="CX171" s="41"/>
      <c r="CY171" s="263"/>
      <c r="CZ171" s="41"/>
      <c r="DA171" s="41"/>
      <c r="DB171" s="263"/>
      <c r="DC171" s="41"/>
      <c r="DD171" s="41"/>
      <c r="DE171" s="263"/>
      <c r="DF171" s="41"/>
      <c r="DG171" s="41"/>
      <c r="DH171" s="263"/>
      <c r="DI171" s="41"/>
      <c r="DJ171" s="41"/>
      <c r="DK171" s="263"/>
      <c r="DL171" s="41"/>
      <c r="DM171" s="41"/>
      <c r="DN171" s="263"/>
      <c r="DO171" s="41"/>
      <c r="DP171" s="41"/>
      <c r="DQ171" s="263"/>
      <c r="DR171" s="41"/>
      <c r="DS171" s="41"/>
      <c r="DT171" s="263"/>
      <c r="DU171" s="41"/>
      <c r="DV171" s="41"/>
      <c r="DW171" s="263"/>
      <c r="DX171" s="41"/>
      <c r="DY171" s="41"/>
      <c r="DZ171" s="263"/>
      <c r="EA171" s="41"/>
      <c r="EB171" s="41"/>
      <c r="EC171" s="263"/>
      <c r="ED171" s="41"/>
      <c r="EE171" s="41"/>
      <c r="EF171" s="263"/>
      <c r="EG171" s="41"/>
      <c r="EH171" s="41"/>
      <c r="EI171" s="263"/>
      <c r="EJ171" s="41"/>
      <c r="EK171" s="41"/>
      <c r="EL171" s="263"/>
      <c r="EM171" s="41"/>
      <c r="EN171" s="41"/>
      <c r="EO171" s="263"/>
      <c r="EP171" s="41"/>
      <c r="EQ171" s="41"/>
      <c r="ER171" s="263"/>
      <c r="ES171" s="41"/>
      <c r="ET171" s="41"/>
      <c r="EU171" s="263"/>
      <c r="EV171" s="41"/>
      <c r="EW171" s="41"/>
      <c r="EX171" s="263"/>
      <c r="EY171" s="41"/>
      <c r="EZ171" s="41"/>
      <c r="FA171" s="263"/>
      <c r="FB171" s="41"/>
      <c r="FC171" s="41"/>
      <c r="FD171" s="263"/>
      <c r="FE171" s="41"/>
      <c r="FF171" s="41"/>
      <c r="FG171" s="263"/>
      <c r="FH171" s="41"/>
      <c r="FI171" s="41"/>
      <c r="FJ171" s="263"/>
      <c r="FK171" s="41"/>
      <c r="FL171" s="41"/>
      <c r="FM171" s="263"/>
      <c r="FN171" s="41"/>
      <c r="FO171" s="41"/>
      <c r="FP171" s="263"/>
      <c r="FQ171" s="41"/>
      <c r="FR171" s="41"/>
      <c r="FS171" s="263"/>
      <c r="FT171" s="41"/>
      <c r="FU171" s="41"/>
      <c r="FV171" s="263"/>
      <c r="FW171" s="41"/>
      <c r="FX171" s="41"/>
      <c r="FY171" s="263"/>
      <c r="FZ171" s="41"/>
      <c r="GA171" s="41"/>
      <c r="GB171" s="263"/>
      <c r="GC171" s="41"/>
      <c r="GD171" s="41"/>
      <c r="GE171" s="263"/>
      <c r="GF171" s="41"/>
      <c r="GG171" s="41"/>
      <c r="GH171" s="263"/>
      <c r="GI171" s="41"/>
      <c r="GJ171" s="41"/>
      <c r="GK171" s="263"/>
      <c r="GL171" s="41"/>
      <c r="GM171" s="41"/>
      <c r="GN171" s="263"/>
      <c r="GO171" s="41"/>
      <c r="GP171" s="41"/>
      <c r="GQ171" s="263"/>
    </row>
    <row r="172" spans="1:199" x14ac:dyDescent="0.25">
      <c r="A172" s="1"/>
      <c r="B172" s="1"/>
      <c r="C172" s="1"/>
      <c r="D172" s="1"/>
      <c r="E172" s="1"/>
      <c r="F172" s="97"/>
      <c r="G172" s="1"/>
      <c r="H172" s="1"/>
      <c r="I172" s="1"/>
      <c r="J172" s="18"/>
      <c r="K172" s="1"/>
      <c r="L172" s="1"/>
      <c r="M172" s="1"/>
      <c r="N172" s="1"/>
      <c r="O172" s="1"/>
      <c r="P172" s="1"/>
      <c r="Q172" s="1"/>
      <c r="R172" s="25"/>
      <c r="S172" s="41"/>
      <c r="T172" s="263"/>
      <c r="U172" s="1"/>
      <c r="V172" s="1"/>
      <c r="W172" s="41"/>
      <c r="X172" s="41"/>
      <c r="Y172" s="263"/>
      <c r="Z172" s="41"/>
      <c r="AA172" s="41"/>
      <c r="AB172" s="263"/>
      <c r="AC172" s="41"/>
      <c r="AD172" s="41"/>
      <c r="AE172" s="263"/>
      <c r="AF172" s="41"/>
      <c r="AG172" s="41"/>
      <c r="AH172" s="263"/>
      <c r="AI172" s="41"/>
      <c r="AJ172" s="41"/>
      <c r="AK172" s="263"/>
      <c r="AL172" s="41"/>
      <c r="AM172" s="41"/>
      <c r="AN172" s="263"/>
      <c r="AO172" s="41"/>
      <c r="AP172" s="41"/>
      <c r="AQ172" s="263"/>
      <c r="AR172" s="41"/>
      <c r="AS172" s="41"/>
      <c r="AT172" s="263"/>
      <c r="AU172" s="41"/>
      <c r="AV172" s="41"/>
      <c r="AW172" s="263"/>
      <c r="AX172" s="41"/>
      <c r="AY172" s="41"/>
      <c r="AZ172" s="263"/>
      <c r="BA172" s="41"/>
      <c r="BB172" s="41"/>
      <c r="BC172" s="263"/>
      <c r="BD172" s="41"/>
      <c r="BE172" s="41"/>
      <c r="BF172" s="263"/>
      <c r="BG172" s="41"/>
      <c r="BH172" s="41"/>
      <c r="BI172" s="263"/>
      <c r="BJ172" s="41"/>
      <c r="BK172" s="41"/>
      <c r="BL172" s="263"/>
      <c r="BM172" s="41"/>
      <c r="BN172" s="41"/>
      <c r="BO172" s="263"/>
      <c r="BP172" s="41"/>
      <c r="BQ172" s="41"/>
      <c r="BR172" s="263"/>
      <c r="BS172" s="41"/>
      <c r="BT172" s="41"/>
      <c r="BU172" s="263"/>
      <c r="BV172" s="41"/>
      <c r="BW172" s="41"/>
      <c r="BX172" s="263"/>
      <c r="BY172" s="41"/>
      <c r="BZ172" s="41"/>
      <c r="CA172" s="263"/>
      <c r="CB172" s="41"/>
      <c r="CC172" s="41"/>
      <c r="CD172" s="263"/>
      <c r="CE172" s="41"/>
      <c r="CF172" s="41"/>
      <c r="CG172" s="263"/>
      <c r="CH172" s="41"/>
      <c r="CI172" s="41"/>
      <c r="CJ172" s="263"/>
      <c r="CK172" s="41"/>
      <c r="CL172" s="41"/>
      <c r="CM172" s="263"/>
      <c r="CN172" s="41"/>
      <c r="CO172" s="41"/>
      <c r="CP172" s="263"/>
      <c r="CQ172" s="41"/>
      <c r="CR172" s="41"/>
      <c r="CS172" s="263"/>
      <c r="CT172" s="41"/>
      <c r="CU172" s="41"/>
      <c r="CV172" s="263"/>
      <c r="CW172" s="41"/>
      <c r="CX172" s="41"/>
      <c r="CY172" s="263"/>
      <c r="CZ172" s="41"/>
      <c r="DA172" s="41"/>
      <c r="DB172" s="263"/>
      <c r="DC172" s="41"/>
      <c r="DD172" s="41"/>
      <c r="DE172" s="263"/>
      <c r="DF172" s="41"/>
      <c r="DG172" s="41"/>
      <c r="DH172" s="263"/>
      <c r="DI172" s="41"/>
      <c r="DJ172" s="41"/>
      <c r="DK172" s="263"/>
      <c r="DL172" s="41"/>
      <c r="DM172" s="41"/>
      <c r="DN172" s="263"/>
      <c r="DO172" s="41"/>
      <c r="DP172" s="41"/>
      <c r="DQ172" s="263"/>
      <c r="DR172" s="41"/>
      <c r="DS172" s="41"/>
      <c r="DT172" s="263"/>
      <c r="DU172" s="41"/>
      <c r="DV172" s="41"/>
      <c r="DW172" s="263"/>
      <c r="DX172" s="41"/>
      <c r="DY172" s="41"/>
      <c r="DZ172" s="263"/>
      <c r="EA172" s="41"/>
      <c r="EB172" s="41"/>
      <c r="EC172" s="263"/>
      <c r="ED172" s="41"/>
      <c r="EE172" s="41"/>
      <c r="EF172" s="263"/>
      <c r="EG172" s="41"/>
      <c r="EH172" s="41"/>
      <c r="EI172" s="263"/>
      <c r="EJ172" s="41"/>
      <c r="EK172" s="41"/>
      <c r="EL172" s="263"/>
      <c r="EM172" s="41"/>
      <c r="EN172" s="41"/>
      <c r="EO172" s="263"/>
      <c r="EP172" s="41"/>
      <c r="EQ172" s="41"/>
      <c r="ER172" s="263"/>
      <c r="ES172" s="41"/>
      <c r="ET172" s="41"/>
      <c r="EU172" s="263"/>
      <c r="EV172" s="41"/>
      <c r="EW172" s="41"/>
      <c r="EX172" s="263"/>
      <c r="EY172" s="41"/>
      <c r="EZ172" s="41"/>
      <c r="FA172" s="263"/>
      <c r="FB172" s="41"/>
      <c r="FC172" s="41"/>
      <c r="FD172" s="263"/>
      <c r="FE172" s="41"/>
      <c r="FF172" s="41"/>
      <c r="FG172" s="263"/>
      <c r="FH172" s="41"/>
      <c r="FI172" s="41"/>
      <c r="FJ172" s="263"/>
      <c r="FK172" s="41"/>
      <c r="FL172" s="41"/>
      <c r="FM172" s="263"/>
      <c r="FN172" s="41"/>
      <c r="FO172" s="41"/>
      <c r="FP172" s="263"/>
      <c r="FQ172" s="41"/>
      <c r="FR172" s="41"/>
      <c r="FS172" s="263"/>
      <c r="FT172" s="41"/>
      <c r="FU172" s="41"/>
      <c r="FV172" s="263"/>
      <c r="FW172" s="41"/>
      <c r="FX172" s="41"/>
      <c r="FY172" s="263"/>
      <c r="FZ172" s="41"/>
      <c r="GA172" s="41"/>
      <c r="GB172" s="263"/>
      <c r="GC172" s="41"/>
      <c r="GD172" s="41"/>
      <c r="GE172" s="263"/>
      <c r="GF172" s="41"/>
      <c r="GG172" s="41"/>
      <c r="GH172" s="263"/>
      <c r="GI172" s="41"/>
      <c r="GJ172" s="41"/>
      <c r="GK172" s="263"/>
      <c r="GL172" s="41"/>
      <c r="GM172" s="41"/>
      <c r="GN172" s="263"/>
      <c r="GO172" s="41"/>
      <c r="GP172" s="41"/>
      <c r="GQ172" s="263"/>
    </row>
    <row r="173" spans="1:199" x14ac:dyDescent="0.25">
      <c r="A173" s="1"/>
      <c r="B173" s="1"/>
      <c r="C173" s="1"/>
      <c r="D173" s="1"/>
      <c r="E173" s="1"/>
      <c r="F173" s="97"/>
      <c r="G173" s="1"/>
      <c r="H173" s="1"/>
      <c r="I173" s="1"/>
      <c r="J173" s="18"/>
      <c r="K173" s="1"/>
      <c r="L173" s="1"/>
      <c r="M173" s="1"/>
      <c r="N173" s="1"/>
      <c r="O173" s="1"/>
      <c r="P173" s="1"/>
      <c r="Q173" s="1"/>
      <c r="R173" s="25"/>
      <c r="S173" s="41"/>
      <c r="T173" s="263"/>
      <c r="U173" s="1"/>
      <c r="V173" s="1"/>
      <c r="W173" s="41"/>
      <c r="X173" s="41"/>
      <c r="Y173" s="263"/>
      <c r="Z173" s="41"/>
      <c r="AA173" s="41"/>
      <c r="AB173" s="263"/>
      <c r="AC173" s="41"/>
      <c r="AD173" s="41"/>
      <c r="AE173" s="263"/>
      <c r="AF173" s="41"/>
      <c r="AG173" s="41"/>
      <c r="AH173" s="263"/>
      <c r="AI173" s="41"/>
      <c r="AJ173" s="41"/>
      <c r="AK173" s="263"/>
      <c r="AL173" s="41"/>
      <c r="AM173" s="41"/>
      <c r="AN173" s="263"/>
      <c r="AO173" s="41"/>
      <c r="AP173" s="41"/>
      <c r="AQ173" s="263"/>
      <c r="AR173" s="41"/>
      <c r="AS173" s="41"/>
      <c r="AT173" s="263"/>
      <c r="AU173" s="41"/>
      <c r="AV173" s="41"/>
      <c r="AW173" s="263"/>
      <c r="AX173" s="41"/>
      <c r="AY173" s="41"/>
      <c r="AZ173" s="263"/>
      <c r="BA173" s="41"/>
      <c r="BB173" s="41"/>
      <c r="BC173" s="263"/>
      <c r="BD173" s="41"/>
      <c r="BE173" s="41"/>
      <c r="BF173" s="263"/>
      <c r="BG173" s="41"/>
      <c r="BH173" s="41"/>
      <c r="BI173" s="263"/>
      <c r="BJ173" s="41"/>
      <c r="BK173" s="41"/>
      <c r="BL173" s="263"/>
      <c r="BM173" s="41"/>
      <c r="BN173" s="41"/>
      <c r="BO173" s="263"/>
      <c r="BP173" s="41"/>
      <c r="BQ173" s="41"/>
      <c r="BR173" s="263"/>
      <c r="BS173" s="41"/>
      <c r="BT173" s="41"/>
      <c r="BU173" s="263"/>
      <c r="BV173" s="41"/>
      <c r="BW173" s="41"/>
      <c r="BX173" s="263"/>
      <c r="BY173" s="41"/>
      <c r="BZ173" s="41"/>
      <c r="CA173" s="263"/>
      <c r="CB173" s="41"/>
      <c r="CC173" s="41"/>
      <c r="CD173" s="263"/>
      <c r="CE173" s="41"/>
      <c r="CF173" s="41"/>
      <c r="CG173" s="263"/>
      <c r="CH173" s="41"/>
      <c r="CI173" s="41"/>
      <c r="CJ173" s="263"/>
      <c r="CK173" s="41"/>
      <c r="CL173" s="41"/>
      <c r="CM173" s="263"/>
      <c r="CN173" s="41"/>
      <c r="CO173" s="41"/>
      <c r="CP173" s="263"/>
      <c r="CQ173" s="41"/>
      <c r="CR173" s="41"/>
      <c r="CS173" s="263"/>
      <c r="CT173" s="41"/>
      <c r="CU173" s="41"/>
      <c r="CV173" s="263"/>
      <c r="CW173" s="41"/>
      <c r="CX173" s="41"/>
      <c r="CY173" s="263"/>
      <c r="CZ173" s="41"/>
      <c r="DA173" s="41"/>
      <c r="DB173" s="263"/>
      <c r="DC173" s="41"/>
      <c r="DD173" s="41"/>
      <c r="DE173" s="263"/>
      <c r="DF173" s="41"/>
      <c r="DG173" s="41"/>
      <c r="DH173" s="263"/>
      <c r="DI173" s="41"/>
      <c r="DJ173" s="41"/>
      <c r="DK173" s="263"/>
      <c r="DL173" s="41"/>
      <c r="DM173" s="41"/>
      <c r="DN173" s="263"/>
      <c r="DO173" s="41"/>
      <c r="DP173" s="41"/>
      <c r="DQ173" s="263"/>
      <c r="DR173" s="41"/>
      <c r="DS173" s="41"/>
      <c r="DT173" s="263"/>
      <c r="DU173" s="41"/>
      <c r="DV173" s="41"/>
      <c r="DW173" s="263"/>
      <c r="DX173" s="41"/>
      <c r="DY173" s="41"/>
      <c r="DZ173" s="263"/>
      <c r="EA173" s="41"/>
      <c r="EB173" s="41"/>
      <c r="EC173" s="263"/>
      <c r="ED173" s="41"/>
      <c r="EE173" s="41"/>
      <c r="EF173" s="263"/>
      <c r="EG173" s="41"/>
      <c r="EH173" s="41"/>
      <c r="EI173" s="263"/>
      <c r="EJ173" s="41"/>
      <c r="EK173" s="41"/>
      <c r="EL173" s="263"/>
      <c r="EM173" s="41"/>
      <c r="EN173" s="41"/>
      <c r="EO173" s="263"/>
      <c r="EP173" s="41"/>
      <c r="EQ173" s="41"/>
      <c r="ER173" s="263"/>
      <c r="ES173" s="41"/>
      <c r="ET173" s="41"/>
      <c r="EU173" s="263"/>
      <c r="EV173" s="41"/>
      <c r="EW173" s="41"/>
      <c r="EX173" s="263"/>
      <c r="EY173" s="41"/>
      <c r="EZ173" s="41"/>
      <c r="FA173" s="263"/>
      <c r="FB173" s="41"/>
      <c r="FC173" s="41"/>
      <c r="FD173" s="263"/>
      <c r="FE173" s="41"/>
      <c r="FF173" s="41"/>
      <c r="FG173" s="263"/>
      <c r="FH173" s="41"/>
      <c r="FI173" s="41"/>
      <c r="FJ173" s="263"/>
      <c r="FK173" s="41"/>
      <c r="FL173" s="41"/>
      <c r="FM173" s="263"/>
      <c r="FN173" s="41"/>
      <c r="FO173" s="41"/>
      <c r="FP173" s="263"/>
      <c r="FQ173" s="41"/>
      <c r="FR173" s="41"/>
      <c r="FS173" s="263"/>
      <c r="FT173" s="41"/>
      <c r="FU173" s="41"/>
      <c r="FV173" s="263"/>
      <c r="FW173" s="41"/>
      <c r="FX173" s="41"/>
      <c r="FY173" s="263"/>
      <c r="FZ173" s="41"/>
      <c r="GA173" s="41"/>
      <c r="GB173" s="263"/>
      <c r="GC173" s="41"/>
      <c r="GD173" s="41"/>
      <c r="GE173" s="263"/>
      <c r="GF173" s="41"/>
      <c r="GG173" s="41"/>
      <c r="GH173" s="263"/>
      <c r="GI173" s="41"/>
      <c r="GJ173" s="41"/>
      <c r="GK173" s="263"/>
      <c r="GL173" s="41"/>
      <c r="GM173" s="41"/>
      <c r="GN173" s="263"/>
      <c r="GO173" s="41"/>
      <c r="GP173" s="41"/>
      <c r="GQ173" s="263"/>
    </row>
    <row r="174" spans="1:199" x14ac:dyDescent="0.25">
      <c r="A174" s="1"/>
      <c r="B174" s="1"/>
      <c r="C174" s="1"/>
      <c r="D174" s="1"/>
      <c r="E174" s="1"/>
      <c r="F174" s="97"/>
      <c r="G174" s="1"/>
      <c r="H174" s="1"/>
      <c r="I174" s="1"/>
      <c r="J174" s="18"/>
      <c r="K174" s="1"/>
      <c r="L174" s="1"/>
      <c r="M174" s="1"/>
      <c r="N174" s="1"/>
      <c r="O174" s="1"/>
      <c r="P174" s="1"/>
      <c r="Q174" s="1"/>
      <c r="R174" s="25"/>
      <c r="S174" s="41"/>
      <c r="T174" s="263"/>
      <c r="U174" s="1"/>
      <c r="V174" s="1"/>
      <c r="W174" s="41"/>
      <c r="X174" s="41"/>
      <c r="Y174" s="263"/>
      <c r="Z174" s="41"/>
      <c r="AA174" s="41"/>
      <c r="AB174" s="263"/>
      <c r="AC174" s="41"/>
      <c r="AD174" s="41"/>
      <c r="AE174" s="263"/>
      <c r="AF174" s="41"/>
      <c r="AG174" s="41"/>
      <c r="AH174" s="263"/>
      <c r="AI174" s="41"/>
      <c r="AJ174" s="41"/>
      <c r="AK174" s="263"/>
      <c r="AL174" s="41"/>
      <c r="AM174" s="41"/>
      <c r="AN174" s="263"/>
      <c r="AO174" s="41"/>
      <c r="AP174" s="41"/>
      <c r="AQ174" s="263"/>
      <c r="AR174" s="41"/>
      <c r="AS174" s="41"/>
      <c r="AT174" s="263"/>
      <c r="AU174" s="41"/>
      <c r="AV174" s="41"/>
      <c r="AW174" s="263"/>
      <c r="AX174" s="41"/>
      <c r="AY174" s="41"/>
      <c r="AZ174" s="263"/>
      <c r="BA174" s="41"/>
      <c r="BB174" s="41"/>
      <c r="BC174" s="263"/>
      <c r="BD174" s="41"/>
      <c r="BE174" s="41"/>
      <c r="BF174" s="263"/>
      <c r="BG174" s="41"/>
      <c r="BH174" s="41"/>
      <c r="BI174" s="263"/>
      <c r="BJ174" s="41"/>
      <c r="BK174" s="41"/>
      <c r="BL174" s="263"/>
      <c r="BM174" s="41"/>
      <c r="BN174" s="41"/>
      <c r="BO174" s="263"/>
      <c r="BP174" s="41"/>
      <c r="BQ174" s="41"/>
      <c r="BR174" s="263"/>
      <c r="BS174" s="41"/>
      <c r="BT174" s="41"/>
      <c r="BU174" s="263"/>
      <c r="BV174" s="41"/>
      <c r="BW174" s="41"/>
      <c r="BX174" s="263"/>
      <c r="BY174" s="41"/>
      <c r="BZ174" s="41"/>
      <c r="CA174" s="263"/>
      <c r="CB174" s="41"/>
      <c r="CC174" s="41"/>
      <c r="CD174" s="263"/>
      <c r="CE174" s="41"/>
      <c r="CF174" s="41"/>
      <c r="CG174" s="263"/>
      <c r="CH174" s="41"/>
      <c r="CI174" s="41"/>
      <c r="CJ174" s="263"/>
      <c r="CK174" s="41"/>
      <c r="CL174" s="41"/>
      <c r="CM174" s="263"/>
      <c r="CN174" s="41"/>
      <c r="CO174" s="41"/>
      <c r="CP174" s="263"/>
      <c r="CQ174" s="41"/>
      <c r="CR174" s="41"/>
      <c r="CS174" s="263"/>
      <c r="CT174" s="41"/>
      <c r="CU174" s="41"/>
      <c r="CV174" s="263"/>
      <c r="CW174" s="41"/>
      <c r="CX174" s="41"/>
      <c r="CY174" s="263"/>
      <c r="CZ174" s="41"/>
      <c r="DA174" s="41"/>
      <c r="DB174" s="263"/>
      <c r="DC174" s="41"/>
      <c r="DD174" s="41"/>
      <c r="DE174" s="263"/>
      <c r="DF174" s="41"/>
      <c r="DG174" s="41"/>
      <c r="DH174" s="263"/>
      <c r="DI174" s="41"/>
      <c r="DJ174" s="41"/>
      <c r="DK174" s="263"/>
      <c r="DL174" s="41"/>
      <c r="DM174" s="41"/>
      <c r="DN174" s="263"/>
      <c r="DO174" s="41"/>
      <c r="DP174" s="41"/>
      <c r="DQ174" s="263"/>
      <c r="DR174" s="41"/>
      <c r="DS174" s="41"/>
      <c r="DT174" s="263"/>
      <c r="DU174" s="41"/>
      <c r="DV174" s="41"/>
      <c r="DW174" s="263"/>
      <c r="DX174" s="41"/>
      <c r="DY174" s="41"/>
      <c r="DZ174" s="263"/>
      <c r="EA174" s="41"/>
      <c r="EB174" s="41"/>
      <c r="EC174" s="263"/>
      <c r="ED174" s="41"/>
      <c r="EE174" s="41"/>
      <c r="EF174" s="263"/>
      <c r="EG174" s="41"/>
      <c r="EH174" s="41"/>
      <c r="EI174" s="263"/>
      <c r="EJ174" s="41"/>
      <c r="EK174" s="41"/>
      <c r="EL174" s="263"/>
      <c r="EM174" s="41"/>
      <c r="EN174" s="41"/>
      <c r="EO174" s="263"/>
      <c r="EP174" s="41"/>
      <c r="EQ174" s="41"/>
      <c r="ER174" s="263"/>
      <c r="ES174" s="41"/>
      <c r="ET174" s="41"/>
      <c r="EU174" s="263"/>
      <c r="EV174" s="41"/>
      <c r="EW174" s="41"/>
      <c r="EX174" s="263"/>
      <c r="EY174" s="41"/>
      <c r="EZ174" s="41"/>
      <c r="FA174" s="263"/>
      <c r="FB174" s="41"/>
      <c r="FC174" s="41"/>
      <c r="FD174" s="263"/>
      <c r="FE174" s="41"/>
      <c r="FF174" s="41"/>
      <c r="FG174" s="263"/>
      <c r="FH174" s="41"/>
      <c r="FI174" s="41"/>
      <c r="FJ174" s="263"/>
      <c r="FK174" s="41"/>
      <c r="FL174" s="41"/>
      <c r="FM174" s="263"/>
      <c r="FN174" s="41"/>
      <c r="FO174" s="41"/>
      <c r="FP174" s="263"/>
      <c r="FQ174" s="41"/>
      <c r="FR174" s="41"/>
      <c r="FS174" s="263"/>
      <c r="FT174" s="41"/>
      <c r="FU174" s="41"/>
      <c r="FV174" s="263"/>
      <c r="FW174" s="41"/>
      <c r="FX174" s="41"/>
      <c r="FY174" s="263"/>
      <c r="FZ174" s="41"/>
      <c r="GA174" s="41"/>
      <c r="GB174" s="263"/>
      <c r="GC174" s="41"/>
      <c r="GD174" s="41"/>
      <c r="GE174" s="263"/>
      <c r="GF174" s="41"/>
      <c r="GG174" s="41"/>
      <c r="GH174" s="263"/>
      <c r="GI174" s="41"/>
      <c r="GJ174" s="41"/>
      <c r="GK174" s="263"/>
      <c r="GL174" s="41"/>
      <c r="GM174" s="41"/>
      <c r="GN174" s="263"/>
      <c r="GO174" s="41"/>
      <c r="GP174" s="41"/>
      <c r="GQ174" s="263"/>
    </row>
    <row r="175" spans="1:199" x14ac:dyDescent="0.25">
      <c r="A175" s="1"/>
      <c r="B175" s="1"/>
      <c r="C175" s="1"/>
      <c r="D175" s="1"/>
      <c r="E175" s="1"/>
      <c r="F175" s="97"/>
      <c r="G175" s="1"/>
      <c r="H175" s="1"/>
      <c r="I175" s="1"/>
      <c r="J175" s="18"/>
      <c r="K175" s="1"/>
      <c r="L175" s="1"/>
      <c r="M175" s="1"/>
      <c r="N175" s="1"/>
      <c r="O175" s="1"/>
      <c r="P175" s="1"/>
      <c r="Q175" s="1"/>
      <c r="R175" s="25"/>
      <c r="S175" s="41"/>
      <c r="T175" s="263"/>
      <c r="U175" s="1"/>
      <c r="V175" s="1"/>
      <c r="W175" s="41"/>
      <c r="X175" s="41"/>
      <c r="Y175" s="263"/>
      <c r="Z175" s="41"/>
      <c r="AA175" s="41"/>
      <c r="AB175" s="263"/>
      <c r="AC175" s="41"/>
      <c r="AD175" s="41"/>
      <c r="AE175" s="263"/>
      <c r="AF175" s="41"/>
      <c r="AG175" s="41"/>
      <c r="AH175" s="263"/>
      <c r="AI175" s="41"/>
      <c r="AJ175" s="41"/>
      <c r="AK175" s="263"/>
      <c r="AL175" s="41"/>
      <c r="AM175" s="41"/>
      <c r="AN175" s="263"/>
      <c r="AO175" s="41"/>
      <c r="AP175" s="41"/>
      <c r="AQ175" s="263"/>
      <c r="AR175" s="41"/>
      <c r="AS175" s="41"/>
      <c r="AT175" s="263"/>
      <c r="AU175" s="41"/>
      <c r="AV175" s="41"/>
      <c r="AW175" s="263"/>
      <c r="AX175" s="41"/>
      <c r="AY175" s="41"/>
      <c r="AZ175" s="263"/>
      <c r="BA175" s="41"/>
      <c r="BB175" s="41"/>
      <c r="BC175" s="263"/>
      <c r="BD175" s="41"/>
      <c r="BE175" s="41"/>
      <c r="BF175" s="263"/>
      <c r="BG175" s="41"/>
      <c r="BH175" s="41"/>
      <c r="BI175" s="263"/>
      <c r="BJ175" s="41"/>
      <c r="BK175" s="41"/>
      <c r="BL175" s="263"/>
      <c r="BM175" s="41"/>
      <c r="BN175" s="41"/>
      <c r="BO175" s="263"/>
      <c r="BP175" s="41"/>
      <c r="BQ175" s="41"/>
      <c r="BR175" s="263"/>
      <c r="BS175" s="41"/>
      <c r="BT175" s="41"/>
      <c r="BU175" s="263"/>
      <c r="BV175" s="41"/>
      <c r="BW175" s="41"/>
      <c r="BX175" s="263"/>
      <c r="BY175" s="41"/>
      <c r="BZ175" s="41"/>
      <c r="CA175" s="263"/>
      <c r="CB175" s="41"/>
      <c r="CC175" s="41"/>
      <c r="CD175" s="263"/>
      <c r="CE175" s="41"/>
      <c r="CF175" s="41"/>
      <c r="CG175" s="263"/>
      <c r="CH175" s="41"/>
      <c r="CI175" s="41"/>
      <c r="CJ175" s="263"/>
      <c r="CK175" s="41"/>
      <c r="CL175" s="41"/>
      <c r="CM175" s="263"/>
      <c r="CN175" s="41"/>
      <c r="CO175" s="41"/>
      <c r="CP175" s="263"/>
      <c r="CQ175" s="41"/>
      <c r="CR175" s="41"/>
      <c r="CS175" s="263"/>
      <c r="CT175" s="41"/>
      <c r="CU175" s="41"/>
      <c r="CV175" s="263"/>
      <c r="CW175" s="41"/>
      <c r="CX175" s="41"/>
      <c r="CY175" s="263"/>
      <c r="CZ175" s="41"/>
      <c r="DA175" s="41"/>
      <c r="DB175" s="263"/>
      <c r="DC175" s="41"/>
      <c r="DD175" s="41"/>
      <c r="DE175" s="263"/>
      <c r="DF175" s="41"/>
      <c r="DG175" s="41"/>
      <c r="DH175" s="263"/>
      <c r="DI175" s="41"/>
      <c r="DJ175" s="41"/>
      <c r="DK175" s="263"/>
      <c r="DL175" s="41"/>
      <c r="DM175" s="41"/>
      <c r="DN175" s="263"/>
      <c r="DO175" s="41"/>
      <c r="DP175" s="41"/>
      <c r="DQ175" s="263"/>
      <c r="DR175" s="41"/>
      <c r="DS175" s="41"/>
      <c r="DT175" s="263"/>
      <c r="DU175" s="41"/>
      <c r="DV175" s="41"/>
      <c r="DW175" s="263"/>
      <c r="DX175" s="41"/>
      <c r="DY175" s="41"/>
      <c r="DZ175" s="263"/>
      <c r="EA175" s="41"/>
      <c r="EB175" s="41"/>
      <c r="EC175" s="263"/>
      <c r="ED175" s="41"/>
      <c r="EE175" s="41"/>
      <c r="EF175" s="263"/>
      <c r="EG175" s="41"/>
      <c r="EH175" s="41"/>
      <c r="EI175" s="263"/>
      <c r="EJ175" s="41"/>
      <c r="EK175" s="41"/>
      <c r="EL175" s="263"/>
      <c r="EM175" s="41"/>
      <c r="EN175" s="41"/>
      <c r="EO175" s="263"/>
      <c r="EP175" s="41"/>
      <c r="EQ175" s="41"/>
      <c r="ER175" s="263"/>
      <c r="ES175" s="41"/>
      <c r="ET175" s="41"/>
      <c r="EU175" s="263"/>
      <c r="EV175" s="41"/>
      <c r="EW175" s="41"/>
      <c r="EX175" s="263"/>
      <c r="EY175" s="41"/>
      <c r="EZ175" s="41"/>
      <c r="FA175" s="263"/>
      <c r="FB175" s="41"/>
      <c r="FC175" s="41"/>
      <c r="FD175" s="263"/>
      <c r="FE175" s="41"/>
      <c r="FF175" s="41"/>
      <c r="FG175" s="263"/>
      <c r="FH175" s="41"/>
      <c r="FI175" s="41"/>
      <c r="FJ175" s="263"/>
      <c r="FK175" s="41"/>
      <c r="FL175" s="41"/>
      <c r="FM175" s="263"/>
      <c r="FN175" s="41"/>
      <c r="FO175" s="41"/>
      <c r="FP175" s="263"/>
      <c r="FQ175" s="41"/>
      <c r="FR175" s="41"/>
      <c r="FS175" s="263"/>
      <c r="FT175" s="41"/>
      <c r="FU175" s="41"/>
      <c r="FV175" s="263"/>
      <c r="FW175" s="41"/>
      <c r="FX175" s="41"/>
      <c r="FY175" s="263"/>
      <c r="FZ175" s="41"/>
      <c r="GA175" s="41"/>
      <c r="GB175" s="263"/>
      <c r="GC175" s="41"/>
      <c r="GD175" s="41"/>
      <c r="GE175" s="263"/>
      <c r="GF175" s="41"/>
      <c r="GG175" s="41"/>
      <c r="GH175" s="263"/>
      <c r="GI175" s="41"/>
      <c r="GJ175" s="41"/>
      <c r="GK175" s="263"/>
      <c r="GL175" s="41"/>
      <c r="GM175" s="41"/>
      <c r="GN175" s="263"/>
      <c r="GO175" s="41"/>
      <c r="GP175" s="41"/>
      <c r="GQ175" s="263"/>
    </row>
    <row r="176" spans="1:199" x14ac:dyDescent="0.25">
      <c r="A176" s="1"/>
      <c r="B176" s="1"/>
      <c r="C176" s="1"/>
      <c r="D176" s="1"/>
      <c r="E176" s="1"/>
      <c r="F176" s="97"/>
      <c r="G176" s="1"/>
      <c r="H176" s="1"/>
      <c r="I176" s="1"/>
      <c r="J176" s="18"/>
      <c r="K176" s="1"/>
      <c r="L176" s="1"/>
      <c r="M176" s="1"/>
      <c r="N176" s="1"/>
      <c r="O176" s="1"/>
      <c r="P176" s="1"/>
      <c r="Q176" s="1"/>
      <c r="R176" s="25"/>
      <c r="S176" s="41"/>
      <c r="T176" s="263"/>
      <c r="U176" s="1"/>
      <c r="V176" s="1"/>
      <c r="W176" s="41"/>
      <c r="X176" s="41"/>
      <c r="Y176" s="263"/>
      <c r="Z176" s="41"/>
      <c r="AA176" s="41"/>
      <c r="AB176" s="263"/>
      <c r="AC176" s="41"/>
      <c r="AD176" s="41"/>
      <c r="AE176" s="263"/>
      <c r="AF176" s="41"/>
      <c r="AG176" s="41"/>
      <c r="AH176" s="263"/>
      <c r="AI176" s="41"/>
      <c r="AJ176" s="41"/>
      <c r="AK176" s="263"/>
      <c r="AL176" s="41"/>
      <c r="AM176" s="41"/>
      <c r="AN176" s="263"/>
      <c r="AO176" s="41"/>
      <c r="AP176" s="41"/>
      <c r="AQ176" s="263"/>
      <c r="AR176" s="41"/>
      <c r="AS176" s="41"/>
      <c r="AT176" s="263"/>
      <c r="AU176" s="41"/>
      <c r="AV176" s="41"/>
      <c r="AW176" s="263"/>
      <c r="AX176" s="41"/>
      <c r="AY176" s="41"/>
      <c r="AZ176" s="263"/>
      <c r="BA176" s="41"/>
      <c r="BB176" s="41"/>
      <c r="BC176" s="263"/>
      <c r="BD176" s="41"/>
      <c r="BE176" s="41"/>
      <c r="BF176" s="263"/>
      <c r="BG176" s="41"/>
      <c r="BH176" s="41"/>
      <c r="BI176" s="263"/>
      <c r="BJ176" s="41"/>
      <c r="BK176" s="41"/>
      <c r="BL176" s="263"/>
      <c r="BM176" s="41"/>
      <c r="BN176" s="41"/>
      <c r="BO176" s="263"/>
      <c r="BP176" s="41"/>
      <c r="BQ176" s="41"/>
      <c r="BR176" s="263"/>
      <c r="BS176" s="41"/>
      <c r="BT176" s="41"/>
      <c r="BU176" s="263"/>
      <c r="BV176" s="41"/>
      <c r="BW176" s="41"/>
      <c r="BX176" s="263"/>
      <c r="BY176" s="41"/>
      <c r="BZ176" s="41"/>
      <c r="CA176" s="263"/>
      <c r="CB176" s="41"/>
      <c r="CC176" s="41"/>
      <c r="CD176" s="263"/>
      <c r="CE176" s="41"/>
      <c r="CF176" s="41"/>
      <c r="CG176" s="263"/>
      <c r="CH176" s="41"/>
      <c r="CI176" s="41"/>
      <c r="CJ176" s="263"/>
      <c r="CK176" s="41"/>
      <c r="CL176" s="41"/>
      <c r="CM176" s="263"/>
      <c r="CN176" s="41"/>
      <c r="CO176" s="41"/>
      <c r="CP176" s="263"/>
      <c r="CQ176" s="41"/>
      <c r="CR176" s="41"/>
      <c r="CS176" s="263"/>
      <c r="CT176" s="41"/>
      <c r="CU176" s="41"/>
      <c r="CV176" s="263"/>
      <c r="CW176" s="41"/>
      <c r="CX176" s="41"/>
      <c r="CY176" s="263"/>
      <c r="CZ176" s="41"/>
      <c r="DA176" s="41"/>
      <c r="DB176" s="263"/>
      <c r="DC176" s="41"/>
      <c r="DD176" s="41"/>
      <c r="DE176" s="263"/>
      <c r="DF176" s="41"/>
      <c r="DG176" s="41"/>
      <c r="DH176" s="263"/>
      <c r="DI176" s="41"/>
      <c r="DJ176" s="41"/>
      <c r="DK176" s="263"/>
      <c r="DL176" s="41"/>
      <c r="DM176" s="41"/>
      <c r="DN176" s="263"/>
      <c r="DO176" s="41"/>
      <c r="DP176" s="41"/>
      <c r="DQ176" s="263"/>
      <c r="DR176" s="41"/>
      <c r="DS176" s="41"/>
      <c r="DT176" s="263"/>
      <c r="DU176" s="41"/>
      <c r="DV176" s="41"/>
      <c r="DW176" s="263"/>
      <c r="DX176" s="41"/>
      <c r="DY176" s="41"/>
      <c r="DZ176" s="263"/>
      <c r="EA176" s="41"/>
      <c r="EB176" s="41"/>
      <c r="EC176" s="263"/>
      <c r="ED176" s="41"/>
      <c r="EE176" s="41"/>
      <c r="EF176" s="263"/>
      <c r="EG176" s="41"/>
      <c r="EH176" s="41"/>
      <c r="EI176" s="263"/>
      <c r="EJ176" s="41"/>
      <c r="EK176" s="41"/>
      <c r="EL176" s="263"/>
      <c r="EM176" s="41"/>
      <c r="EN176" s="41"/>
      <c r="EO176" s="263"/>
      <c r="EP176" s="41"/>
      <c r="EQ176" s="41"/>
      <c r="ER176" s="263"/>
      <c r="ES176" s="41"/>
      <c r="ET176" s="41"/>
      <c r="EU176" s="263"/>
      <c r="EV176" s="41"/>
      <c r="EW176" s="41"/>
      <c r="EX176" s="263"/>
      <c r="EY176" s="41"/>
      <c r="EZ176" s="41"/>
      <c r="FA176" s="263"/>
      <c r="FB176" s="41"/>
      <c r="FC176" s="41"/>
      <c r="FD176" s="263"/>
      <c r="FE176" s="41"/>
      <c r="FF176" s="41"/>
      <c r="FG176" s="263"/>
      <c r="FH176" s="41"/>
      <c r="FI176" s="41"/>
      <c r="FJ176" s="263"/>
      <c r="FK176" s="41"/>
      <c r="FL176" s="41"/>
      <c r="FM176" s="263"/>
      <c r="FN176" s="41"/>
      <c r="FO176" s="41"/>
      <c r="FP176" s="263"/>
      <c r="FQ176" s="41"/>
      <c r="FR176" s="41"/>
      <c r="FS176" s="263"/>
      <c r="FT176" s="41"/>
      <c r="FU176" s="41"/>
      <c r="FV176" s="263"/>
      <c r="FW176" s="41"/>
      <c r="FX176" s="41"/>
      <c r="FY176" s="263"/>
      <c r="FZ176" s="41"/>
      <c r="GA176" s="41"/>
      <c r="GB176" s="263"/>
      <c r="GC176" s="41"/>
      <c r="GD176" s="41"/>
      <c r="GE176" s="263"/>
      <c r="GF176" s="41"/>
      <c r="GG176" s="41"/>
      <c r="GH176" s="263"/>
      <c r="GI176" s="41"/>
      <c r="GJ176" s="41"/>
      <c r="GK176" s="263"/>
      <c r="GL176" s="41"/>
      <c r="GM176" s="41"/>
      <c r="GN176" s="263"/>
      <c r="GO176" s="41"/>
      <c r="GP176" s="41"/>
      <c r="GQ176" s="263"/>
    </row>
    <row r="177" spans="1:199" x14ac:dyDescent="0.25">
      <c r="A177" s="1"/>
      <c r="B177" s="1"/>
      <c r="C177" s="1"/>
      <c r="D177" s="1"/>
      <c r="E177" s="1"/>
      <c r="F177" s="97"/>
      <c r="G177" s="1"/>
      <c r="H177" s="1"/>
      <c r="I177" s="1"/>
      <c r="J177" s="18"/>
      <c r="K177" s="1"/>
      <c r="L177" s="1"/>
      <c r="M177" s="1"/>
      <c r="N177" s="1"/>
      <c r="O177" s="1"/>
      <c r="P177" s="1"/>
      <c r="Q177" s="1"/>
      <c r="R177" s="25"/>
      <c r="S177" s="41"/>
      <c r="T177" s="263"/>
      <c r="U177" s="1"/>
      <c r="V177" s="1"/>
      <c r="W177" s="41"/>
      <c r="X177" s="41"/>
      <c r="Y177" s="263"/>
      <c r="Z177" s="41"/>
      <c r="AA177" s="41"/>
      <c r="AB177" s="263"/>
      <c r="AC177" s="41"/>
      <c r="AD177" s="41"/>
      <c r="AE177" s="263"/>
      <c r="AF177" s="41"/>
      <c r="AG177" s="41"/>
      <c r="AH177" s="263"/>
      <c r="AI177" s="41"/>
      <c r="AJ177" s="41"/>
      <c r="AK177" s="263"/>
      <c r="AL177" s="41"/>
      <c r="AM177" s="41"/>
      <c r="AN177" s="263"/>
      <c r="AO177" s="41"/>
      <c r="AP177" s="41"/>
      <c r="AQ177" s="263"/>
      <c r="AR177" s="41"/>
      <c r="AS177" s="41"/>
      <c r="AT177" s="263"/>
      <c r="AU177" s="41"/>
      <c r="AV177" s="41"/>
      <c r="AW177" s="263"/>
      <c r="AX177" s="41"/>
      <c r="AY177" s="41"/>
      <c r="AZ177" s="263"/>
      <c r="BA177" s="41"/>
      <c r="BB177" s="41"/>
      <c r="BC177" s="263"/>
      <c r="BD177" s="41"/>
      <c r="BE177" s="41"/>
      <c r="BF177" s="263"/>
      <c r="BG177" s="41"/>
      <c r="BH177" s="41"/>
      <c r="BI177" s="263"/>
      <c r="BJ177" s="41"/>
      <c r="BK177" s="41"/>
      <c r="BL177" s="263"/>
      <c r="BM177" s="41"/>
      <c r="BN177" s="41"/>
      <c r="BO177" s="263"/>
      <c r="BP177" s="41"/>
      <c r="BQ177" s="41"/>
      <c r="BR177" s="263"/>
      <c r="BS177" s="41"/>
      <c r="BT177" s="41"/>
      <c r="BU177" s="263"/>
      <c r="BV177" s="41"/>
      <c r="BW177" s="41"/>
      <c r="BX177" s="263"/>
      <c r="BY177" s="41"/>
      <c r="BZ177" s="41"/>
      <c r="CA177" s="263"/>
      <c r="CB177" s="41"/>
      <c r="CC177" s="41"/>
      <c r="CD177" s="263"/>
      <c r="CE177" s="41"/>
      <c r="CF177" s="41"/>
      <c r="CG177" s="263"/>
      <c r="CH177" s="41"/>
      <c r="CI177" s="41"/>
      <c r="CJ177" s="263"/>
      <c r="CK177" s="41"/>
      <c r="CL177" s="41"/>
      <c r="CM177" s="263"/>
      <c r="CN177" s="41"/>
      <c r="CO177" s="41"/>
      <c r="CP177" s="263"/>
      <c r="CQ177" s="41"/>
      <c r="CR177" s="41"/>
      <c r="CS177" s="263"/>
      <c r="CT177" s="41"/>
      <c r="CU177" s="41"/>
      <c r="CV177" s="263"/>
      <c r="CW177" s="41"/>
      <c r="CX177" s="41"/>
      <c r="CY177" s="263"/>
      <c r="CZ177" s="41"/>
      <c r="DA177" s="41"/>
      <c r="DB177" s="263"/>
      <c r="DC177" s="41"/>
      <c r="DD177" s="41"/>
      <c r="DE177" s="263"/>
      <c r="DF177" s="41"/>
      <c r="DG177" s="41"/>
      <c r="DH177" s="263"/>
      <c r="DI177" s="41"/>
      <c r="DJ177" s="41"/>
      <c r="DK177" s="263"/>
      <c r="DL177" s="41"/>
      <c r="DM177" s="41"/>
      <c r="DN177" s="263"/>
      <c r="DO177" s="41"/>
      <c r="DP177" s="41"/>
      <c r="DQ177" s="263"/>
      <c r="DR177" s="41"/>
      <c r="DS177" s="41"/>
      <c r="DT177" s="263"/>
      <c r="DU177" s="41"/>
      <c r="DV177" s="41"/>
      <c r="DW177" s="263"/>
      <c r="DX177" s="41"/>
      <c r="DY177" s="41"/>
      <c r="DZ177" s="263"/>
      <c r="EA177" s="41"/>
      <c r="EB177" s="41"/>
      <c r="EC177" s="263"/>
      <c r="ED177" s="41"/>
      <c r="EE177" s="41"/>
      <c r="EF177" s="263"/>
      <c r="EG177" s="41"/>
      <c r="EH177" s="41"/>
      <c r="EI177" s="263"/>
      <c r="EJ177" s="41"/>
      <c r="EK177" s="41"/>
      <c r="EL177" s="263"/>
      <c r="EM177" s="41"/>
      <c r="EN177" s="41"/>
      <c r="EO177" s="263"/>
      <c r="EP177" s="41"/>
      <c r="EQ177" s="41"/>
      <c r="ER177" s="263"/>
      <c r="ES177" s="41"/>
      <c r="ET177" s="41"/>
      <c r="EU177" s="263"/>
      <c r="EV177" s="41"/>
      <c r="EW177" s="41"/>
      <c r="EX177" s="263"/>
      <c r="EY177" s="41"/>
      <c r="EZ177" s="41"/>
      <c r="FA177" s="263"/>
      <c r="FB177" s="41"/>
      <c r="FC177" s="41"/>
      <c r="FD177" s="263"/>
      <c r="FE177" s="41"/>
      <c r="FF177" s="41"/>
      <c r="FG177" s="263"/>
      <c r="FH177" s="41"/>
      <c r="FI177" s="41"/>
      <c r="FJ177" s="263"/>
      <c r="FK177" s="41"/>
      <c r="FL177" s="41"/>
      <c r="FM177" s="263"/>
      <c r="FN177" s="41"/>
      <c r="FO177" s="41"/>
      <c r="FP177" s="263"/>
      <c r="FQ177" s="41"/>
      <c r="FR177" s="41"/>
      <c r="FS177" s="263"/>
      <c r="FT177" s="41"/>
      <c r="FU177" s="41"/>
      <c r="FV177" s="263"/>
      <c r="FW177" s="41"/>
      <c r="FX177" s="41"/>
      <c r="FY177" s="263"/>
      <c r="FZ177" s="41"/>
      <c r="GA177" s="41"/>
      <c r="GB177" s="263"/>
      <c r="GC177" s="41"/>
      <c r="GD177" s="41"/>
      <c r="GE177" s="263"/>
      <c r="GF177" s="41"/>
      <c r="GG177" s="41"/>
      <c r="GH177" s="263"/>
      <c r="GI177" s="41"/>
      <c r="GJ177" s="41"/>
      <c r="GK177" s="263"/>
      <c r="GL177" s="41"/>
      <c r="GM177" s="41"/>
      <c r="GN177" s="263"/>
      <c r="GO177" s="41"/>
      <c r="GP177" s="41"/>
      <c r="GQ177" s="263"/>
    </row>
    <row r="178" spans="1:199" x14ac:dyDescent="0.25">
      <c r="A178" s="1"/>
      <c r="B178" s="1"/>
      <c r="C178" s="1"/>
      <c r="D178" s="1"/>
      <c r="E178" s="1"/>
      <c r="F178" s="97"/>
      <c r="G178" s="1"/>
      <c r="H178" s="1"/>
      <c r="I178" s="1"/>
      <c r="J178" s="18"/>
      <c r="K178" s="1"/>
      <c r="L178" s="1"/>
      <c r="M178" s="1"/>
      <c r="N178" s="1"/>
      <c r="O178" s="1"/>
      <c r="P178" s="1"/>
      <c r="Q178" s="1"/>
      <c r="R178" s="25"/>
      <c r="S178" s="41"/>
      <c r="T178" s="263"/>
      <c r="U178" s="1"/>
      <c r="V178" s="1"/>
      <c r="W178" s="41"/>
      <c r="X178" s="41"/>
      <c r="Y178" s="263"/>
      <c r="Z178" s="41"/>
      <c r="AA178" s="41"/>
      <c r="AB178" s="263"/>
      <c r="AC178" s="41"/>
      <c r="AD178" s="41"/>
      <c r="AE178" s="263"/>
      <c r="AF178" s="41"/>
      <c r="AG178" s="41"/>
      <c r="AH178" s="263"/>
      <c r="AI178" s="41"/>
      <c r="AJ178" s="41"/>
      <c r="AK178" s="263"/>
      <c r="AL178" s="41"/>
      <c r="AM178" s="41"/>
      <c r="AN178" s="263"/>
      <c r="AO178" s="41"/>
      <c r="AP178" s="41"/>
      <c r="AQ178" s="263"/>
      <c r="AR178" s="41"/>
      <c r="AS178" s="41"/>
      <c r="AT178" s="263"/>
      <c r="AU178" s="41"/>
      <c r="AV178" s="41"/>
      <c r="AW178" s="263"/>
      <c r="AX178" s="41"/>
      <c r="AY178" s="41"/>
      <c r="AZ178" s="263"/>
      <c r="BA178" s="41"/>
      <c r="BB178" s="41"/>
      <c r="BC178" s="263"/>
      <c r="BD178" s="41"/>
      <c r="BE178" s="41"/>
      <c r="BF178" s="263"/>
      <c r="BG178" s="41"/>
      <c r="BH178" s="41"/>
      <c r="BI178" s="263"/>
      <c r="BJ178" s="41"/>
      <c r="BK178" s="41"/>
      <c r="BL178" s="263"/>
      <c r="BM178" s="41"/>
      <c r="BN178" s="41"/>
      <c r="BO178" s="263"/>
      <c r="BP178" s="41"/>
      <c r="BQ178" s="41"/>
      <c r="BR178" s="263"/>
      <c r="BS178" s="41"/>
      <c r="BT178" s="41"/>
      <c r="BU178" s="263"/>
      <c r="BV178" s="41"/>
      <c r="BW178" s="41"/>
      <c r="BX178" s="263"/>
      <c r="BY178" s="41"/>
      <c r="BZ178" s="41"/>
      <c r="CA178" s="263"/>
      <c r="CB178" s="41"/>
      <c r="CC178" s="41"/>
      <c r="CD178" s="263"/>
      <c r="CE178" s="41"/>
      <c r="CF178" s="41"/>
      <c r="CG178" s="263"/>
      <c r="CH178" s="41"/>
      <c r="CI178" s="41"/>
      <c r="CJ178" s="263"/>
      <c r="CK178" s="41"/>
      <c r="CL178" s="41"/>
      <c r="CM178" s="263"/>
      <c r="CN178" s="41"/>
      <c r="CO178" s="41"/>
      <c r="CP178" s="263"/>
      <c r="CQ178" s="41"/>
      <c r="CR178" s="41"/>
      <c r="CS178" s="263"/>
      <c r="CT178" s="41"/>
      <c r="CU178" s="41"/>
      <c r="CV178" s="263"/>
      <c r="CW178" s="41"/>
      <c r="CX178" s="41"/>
      <c r="CY178" s="263"/>
      <c r="CZ178" s="41"/>
      <c r="DA178" s="41"/>
      <c r="DB178" s="263"/>
      <c r="DC178" s="41"/>
      <c r="DD178" s="41"/>
      <c r="DE178" s="263"/>
      <c r="DF178" s="41"/>
      <c r="DG178" s="41"/>
      <c r="DH178" s="263"/>
      <c r="DI178" s="41"/>
      <c r="DJ178" s="41"/>
      <c r="DK178" s="263"/>
      <c r="DL178" s="41"/>
      <c r="DM178" s="41"/>
      <c r="DN178" s="263"/>
      <c r="DO178" s="41"/>
      <c r="DP178" s="41"/>
      <c r="DQ178" s="263"/>
      <c r="DR178" s="41"/>
      <c r="DS178" s="41"/>
      <c r="DT178" s="263"/>
      <c r="DU178" s="41"/>
      <c r="DV178" s="41"/>
      <c r="DW178" s="263"/>
      <c r="DX178" s="41"/>
      <c r="DY178" s="41"/>
      <c r="DZ178" s="263"/>
      <c r="EA178" s="41"/>
      <c r="EB178" s="41"/>
      <c r="EC178" s="263"/>
      <c r="ED178" s="41"/>
      <c r="EE178" s="41"/>
      <c r="EF178" s="263"/>
      <c r="EG178" s="41"/>
      <c r="EH178" s="41"/>
      <c r="EI178" s="263"/>
      <c r="EJ178" s="41"/>
      <c r="EK178" s="41"/>
      <c r="EL178" s="263"/>
      <c r="EM178" s="41"/>
      <c r="EN178" s="41"/>
      <c r="EO178" s="263"/>
      <c r="EP178" s="41"/>
      <c r="EQ178" s="41"/>
      <c r="ER178" s="263"/>
      <c r="ES178" s="41"/>
      <c r="ET178" s="41"/>
      <c r="EU178" s="263"/>
      <c r="EV178" s="41"/>
      <c r="EW178" s="41"/>
      <c r="EX178" s="263"/>
      <c r="EY178" s="41"/>
      <c r="EZ178" s="41"/>
      <c r="FA178" s="263"/>
      <c r="FB178" s="41"/>
      <c r="FC178" s="41"/>
      <c r="FD178" s="263"/>
      <c r="FE178" s="41"/>
      <c r="FF178" s="41"/>
      <c r="FG178" s="263"/>
      <c r="FH178" s="41"/>
      <c r="FI178" s="41"/>
      <c r="FJ178" s="263"/>
      <c r="FK178" s="41"/>
      <c r="FL178" s="41"/>
      <c r="FM178" s="263"/>
      <c r="FN178" s="41"/>
      <c r="FO178" s="41"/>
      <c r="FP178" s="263"/>
      <c r="FQ178" s="41"/>
      <c r="FR178" s="41"/>
      <c r="FS178" s="263"/>
      <c r="FT178" s="41"/>
      <c r="FU178" s="41"/>
      <c r="FV178" s="263"/>
      <c r="FW178" s="41"/>
      <c r="FX178" s="41"/>
      <c r="FY178" s="263"/>
      <c r="FZ178" s="41"/>
      <c r="GA178" s="41"/>
      <c r="GB178" s="263"/>
      <c r="GC178" s="41"/>
      <c r="GD178" s="41"/>
      <c r="GE178" s="263"/>
      <c r="GF178" s="41"/>
      <c r="GG178" s="41"/>
      <c r="GH178" s="263"/>
      <c r="GI178" s="41"/>
      <c r="GJ178" s="41"/>
      <c r="GK178" s="263"/>
      <c r="GL178" s="41"/>
      <c r="GM178" s="41"/>
      <c r="GN178" s="263"/>
      <c r="GO178" s="41"/>
      <c r="GP178" s="41"/>
      <c r="GQ178" s="263"/>
    </row>
    <row r="179" spans="1:199" x14ac:dyDescent="0.25">
      <c r="A179" s="1"/>
      <c r="B179" s="1"/>
      <c r="C179" s="1"/>
      <c r="D179" s="1"/>
      <c r="E179" s="1"/>
      <c r="F179" s="97"/>
      <c r="G179" s="1"/>
      <c r="H179" s="1"/>
      <c r="I179" s="1"/>
      <c r="J179" s="18"/>
      <c r="K179" s="1"/>
      <c r="L179" s="1"/>
      <c r="M179" s="1"/>
      <c r="N179" s="1"/>
      <c r="O179" s="1"/>
      <c r="P179" s="1"/>
      <c r="Q179" s="1"/>
      <c r="R179" s="25"/>
      <c r="S179" s="41"/>
      <c r="T179" s="263"/>
      <c r="U179" s="1"/>
      <c r="V179" s="1"/>
      <c r="W179" s="41"/>
      <c r="X179" s="41"/>
      <c r="Y179" s="263"/>
      <c r="Z179" s="41"/>
      <c r="AA179" s="41"/>
      <c r="AB179" s="263"/>
      <c r="AC179" s="41"/>
      <c r="AD179" s="41"/>
      <c r="AE179" s="263"/>
      <c r="AF179" s="41"/>
      <c r="AG179" s="41"/>
      <c r="AH179" s="263"/>
      <c r="AI179" s="41"/>
      <c r="AJ179" s="41"/>
      <c r="AK179" s="263"/>
      <c r="AL179" s="41"/>
      <c r="AM179" s="41"/>
      <c r="AN179" s="263"/>
      <c r="AO179" s="41"/>
      <c r="AP179" s="41"/>
      <c r="AQ179" s="263"/>
      <c r="AR179" s="41"/>
      <c r="AS179" s="41"/>
      <c r="AT179" s="263"/>
      <c r="AU179" s="41"/>
      <c r="AV179" s="41"/>
      <c r="AW179" s="263"/>
      <c r="AX179" s="41"/>
      <c r="AY179" s="41"/>
      <c r="AZ179" s="263"/>
      <c r="BA179" s="41"/>
      <c r="BB179" s="41"/>
      <c r="BC179" s="263"/>
      <c r="BD179" s="41"/>
      <c r="BE179" s="41"/>
      <c r="BF179" s="263"/>
      <c r="BG179" s="41"/>
      <c r="BH179" s="41"/>
      <c r="BI179" s="263"/>
      <c r="BJ179" s="41"/>
      <c r="BK179" s="41"/>
      <c r="BL179" s="263"/>
      <c r="BM179" s="41"/>
      <c r="BN179" s="41"/>
      <c r="BO179" s="263"/>
      <c r="BP179" s="41"/>
      <c r="BQ179" s="41"/>
      <c r="BR179" s="263"/>
      <c r="BS179" s="41"/>
      <c r="BT179" s="41"/>
      <c r="BU179" s="263"/>
      <c r="BV179" s="41"/>
      <c r="BW179" s="41"/>
      <c r="BX179" s="263"/>
      <c r="BY179" s="41"/>
      <c r="BZ179" s="41"/>
      <c r="CA179" s="263"/>
      <c r="CB179" s="41"/>
      <c r="CC179" s="41"/>
      <c r="CD179" s="263"/>
      <c r="CE179" s="41"/>
      <c r="CF179" s="41"/>
      <c r="CG179" s="263"/>
      <c r="CH179" s="41"/>
      <c r="CI179" s="41"/>
      <c r="CJ179" s="263"/>
      <c r="CK179" s="41"/>
      <c r="CL179" s="41"/>
      <c r="CM179" s="263"/>
      <c r="CN179" s="41"/>
      <c r="CO179" s="41"/>
      <c r="CP179" s="263"/>
      <c r="CQ179" s="41"/>
      <c r="CR179" s="41"/>
      <c r="CS179" s="263"/>
      <c r="CT179" s="41"/>
      <c r="CU179" s="41"/>
      <c r="CV179" s="263"/>
      <c r="CW179" s="41"/>
      <c r="CX179" s="41"/>
      <c r="CY179" s="263"/>
      <c r="CZ179" s="41"/>
      <c r="DA179" s="41"/>
      <c r="DB179" s="263"/>
      <c r="DC179" s="41"/>
      <c r="DD179" s="41"/>
      <c r="DE179" s="263"/>
      <c r="DF179" s="41"/>
      <c r="DG179" s="41"/>
      <c r="DH179" s="263"/>
      <c r="DI179" s="41"/>
      <c r="DJ179" s="41"/>
      <c r="DK179" s="263"/>
      <c r="DL179" s="41"/>
      <c r="DM179" s="41"/>
      <c r="DN179" s="263"/>
      <c r="DO179" s="41"/>
      <c r="DP179" s="41"/>
      <c r="DQ179" s="263"/>
      <c r="DR179" s="41"/>
      <c r="DS179" s="41"/>
      <c r="DT179" s="263"/>
      <c r="DU179" s="41"/>
      <c r="DV179" s="41"/>
      <c r="DW179" s="263"/>
      <c r="DX179" s="41"/>
      <c r="DY179" s="41"/>
      <c r="DZ179" s="263"/>
      <c r="EA179" s="41"/>
      <c r="EB179" s="41"/>
      <c r="EC179" s="263"/>
      <c r="ED179" s="41"/>
      <c r="EE179" s="41"/>
      <c r="EF179" s="263"/>
      <c r="EG179" s="41"/>
      <c r="EH179" s="41"/>
      <c r="EI179" s="263"/>
      <c r="EJ179" s="41"/>
      <c r="EK179" s="41"/>
      <c r="EL179" s="263"/>
      <c r="EM179" s="41"/>
      <c r="EN179" s="41"/>
      <c r="EO179" s="263"/>
      <c r="EP179" s="41"/>
      <c r="EQ179" s="41"/>
      <c r="ER179" s="263"/>
      <c r="ES179" s="41"/>
      <c r="ET179" s="41"/>
      <c r="EU179" s="263"/>
      <c r="EV179" s="41"/>
      <c r="EW179" s="41"/>
      <c r="EX179" s="263"/>
      <c r="EY179" s="41"/>
      <c r="EZ179" s="41"/>
      <c r="FA179" s="263"/>
      <c r="FB179" s="41"/>
      <c r="FC179" s="41"/>
      <c r="FD179" s="263"/>
      <c r="FE179" s="41"/>
      <c r="FF179" s="41"/>
      <c r="FG179" s="263"/>
      <c r="FH179" s="41"/>
      <c r="FI179" s="41"/>
      <c r="FJ179" s="263"/>
      <c r="FK179" s="41"/>
      <c r="FL179" s="41"/>
      <c r="FM179" s="263"/>
      <c r="FN179" s="41"/>
      <c r="FO179" s="41"/>
      <c r="FP179" s="263"/>
      <c r="FQ179" s="41"/>
      <c r="FR179" s="41"/>
      <c r="FS179" s="263"/>
      <c r="FT179" s="41"/>
      <c r="FU179" s="41"/>
      <c r="FV179" s="263"/>
      <c r="FW179" s="41"/>
      <c r="FX179" s="41"/>
      <c r="FY179" s="263"/>
      <c r="FZ179" s="41"/>
      <c r="GA179" s="41"/>
      <c r="GB179" s="263"/>
      <c r="GC179" s="41"/>
      <c r="GD179" s="41"/>
      <c r="GE179" s="263"/>
      <c r="GF179" s="41"/>
      <c r="GG179" s="41"/>
      <c r="GH179" s="263"/>
      <c r="GI179" s="41"/>
      <c r="GJ179" s="41"/>
      <c r="GK179" s="263"/>
      <c r="GL179" s="41"/>
      <c r="GM179" s="41"/>
      <c r="GN179" s="263"/>
      <c r="GO179" s="41"/>
      <c r="GP179" s="41"/>
      <c r="GQ179" s="263"/>
    </row>
  </sheetData>
  <conditionalFormatting sqref="W8 Z8 AC8">
    <cfRule type="containsBlanks" dxfId="652" priority="783">
      <formula>LEN(TRIM(W8))=0</formula>
    </cfRule>
  </conditionalFormatting>
  <conditionalFormatting sqref="A9:C9 A10:R10 A12:Q12 A11:F11 A13:F15 A29:F33 A35:F35 A73:F73 A27:R28 A94:F94 K97:R99 A97:F99 A111:F111 K111:R111 K94:R94 K11:R11 A72:R72 GR94:XFD94 GR111:XFD111 GR1:XFD15 U9:V9 GR44:XFD44 A44:F44 GR72:XFD73 K54:R54 A54:F54 A81:R81 K24:R26 A24:F26 A100:R100 GR53:XFD54 A34:R34 A142:R1048576 GR121:XFD123 GR132:XFD1048576 K35:R35 K44:R44 K73:R73 K29:R33 K13:R15 Z44 Z142:Z1048576 Z100 Z81 Z54 Z1:Z6 Z72:Z73 Z94 Z24:Z35 Z10:Z15 A2:R2 AC24:AC35 AC94 AC54 AC81 AC100 AC1:AC6 AC142:AC1048576 AC44 AC72:AC73 AC10:AC15 GR97:XFD100 GR81:XFD81 GR24:XFD35 Z8 AC8 U7:V7 U44:W44 U142:W1048576 U1:W6 U100:W100 U81:W81 U54:W54 U72:W73 U94:W94 U111:V111 U97:V99 U24:W35 U10:W15 A8:B8 A7:Q7 A6:R6 A3:B5 D3:R5 E8:W8 E1:F1 H1:R1">
    <cfRule type="cellIs" dxfId="651" priority="782" operator="equal">
      <formula>0</formula>
    </cfRule>
  </conditionalFormatting>
  <conditionalFormatting sqref="D9">
    <cfRule type="containsBlanks" dxfId="650" priority="781">
      <formula>LEN(TRIM(D9))=0</formula>
    </cfRule>
  </conditionalFormatting>
  <conditionalFormatting sqref="D9:F9 H9:Q9">
    <cfRule type="cellIs" dxfId="649" priority="780" operator="equal">
      <formula>0</formula>
    </cfRule>
  </conditionalFormatting>
  <conditionalFormatting sqref="G11:J11">
    <cfRule type="cellIs" dxfId="648" priority="779" operator="equal">
      <formula>0</formula>
    </cfRule>
  </conditionalFormatting>
  <conditionalFormatting sqref="G13:J13">
    <cfRule type="cellIs" dxfId="647" priority="778" operator="equal">
      <formula>0</formula>
    </cfRule>
  </conditionalFormatting>
  <conditionalFormatting sqref="G14:J15 G24:J26">
    <cfRule type="cellIs" dxfId="646" priority="777" operator="equal">
      <formula>0</formula>
    </cfRule>
  </conditionalFormatting>
  <conditionalFormatting sqref="G29:J29">
    <cfRule type="cellIs" dxfId="645" priority="776" operator="equal">
      <formula>0</formula>
    </cfRule>
  </conditionalFormatting>
  <conditionalFormatting sqref="G30:J31">
    <cfRule type="cellIs" dxfId="644" priority="775" operator="equal">
      <formula>0</formula>
    </cfRule>
  </conditionalFormatting>
  <conditionalFormatting sqref="G32:J33">
    <cfRule type="cellIs" dxfId="643" priority="774" operator="equal">
      <formula>0</formula>
    </cfRule>
  </conditionalFormatting>
  <conditionalFormatting sqref="G35:J35">
    <cfRule type="cellIs" dxfId="642" priority="773" operator="equal">
      <formula>0</formula>
    </cfRule>
  </conditionalFormatting>
  <conditionalFormatting sqref="G44:J44 G54:J54">
    <cfRule type="cellIs" dxfId="641" priority="772" operator="equal">
      <formula>0</formula>
    </cfRule>
  </conditionalFormatting>
  <conditionalFormatting sqref="G73:J73">
    <cfRule type="cellIs" dxfId="640" priority="771" operator="equal">
      <formula>0</formula>
    </cfRule>
  </conditionalFormatting>
  <conditionalFormatting sqref="G94:J94">
    <cfRule type="cellIs" dxfId="639" priority="770" operator="equal">
      <formula>0</formula>
    </cfRule>
  </conditionalFormatting>
  <conditionalFormatting sqref="A95:F96 GR95:XFD96 K95:R96 W96:W99 Z95:Z99 AC95:AC99 U95:W95 U96:V96">
    <cfRule type="cellIs" dxfId="638" priority="769" operator="equal">
      <formula>0</formula>
    </cfRule>
  </conditionalFormatting>
  <conditionalFormatting sqref="A109:F109 K109:R109 A112:R112 GR109:XFD109 GR112:XFD112 Z112 Z109 AC109 AC112 U112:W112 U109:W109">
    <cfRule type="cellIs" dxfId="637" priority="768" operator="equal">
      <formula>0</formula>
    </cfRule>
  </conditionalFormatting>
  <conditionalFormatting sqref="G109:J109">
    <cfRule type="cellIs" dxfId="636" priority="767" operator="equal">
      <formula>0</formula>
    </cfRule>
  </conditionalFormatting>
  <conditionalFormatting sqref="A110:F110 GR110:XFD110 K110:R110 W111 Z110:Z111 AC110:AC111 U110:W110">
    <cfRule type="cellIs" dxfId="635" priority="766" operator="equal">
      <formula>0</formula>
    </cfRule>
  </conditionalFormatting>
  <conditionalFormatting sqref="A122:F122 A137:F141 A135:R136 A121:C121 E121:F121 K121:R123 K137:R141 K132:R134 A132:F134 A123:C123 E123:F123 Z132 Z121:Z123 Z135:Z139 AC121:AC123 AC135:AC139 AC132 U132:W132 U121:W123 U133:V134 U140:V141 U135:W139">
    <cfRule type="cellIs" dxfId="634" priority="765" operator="equal">
      <formula>0</formula>
    </cfRule>
  </conditionalFormatting>
  <conditionalFormatting sqref="G121:J121">
    <cfRule type="cellIs" dxfId="633" priority="764" operator="equal">
      <formula>0</formula>
    </cfRule>
  </conditionalFormatting>
  <conditionalFormatting sqref="G122:J123 G132:J134">
    <cfRule type="cellIs" dxfId="632" priority="763" operator="equal">
      <formula>0</formula>
    </cfRule>
  </conditionalFormatting>
  <conditionalFormatting sqref="G137:J137">
    <cfRule type="cellIs" dxfId="631" priority="762" operator="equal">
      <formula>0</formula>
    </cfRule>
  </conditionalFormatting>
  <conditionalFormatting sqref="G138:J139">
    <cfRule type="cellIs" dxfId="630" priority="761" operator="equal">
      <formula>0</formula>
    </cfRule>
  </conditionalFormatting>
  <conditionalFormatting sqref="G140:J141">
    <cfRule type="cellIs" dxfId="629" priority="760" operator="equal">
      <formula>0</formula>
    </cfRule>
  </conditionalFormatting>
  <conditionalFormatting sqref="A84:R84 A83:C83 K83:R83 GR83:XFD84 E83:F83 GR93:XFD93 A93:R93 Z93 Z83:Z84 AC83:AC84 AC93 U93:W93 U83:W84">
    <cfRule type="cellIs" dxfId="628" priority="759" operator="equal">
      <formula>0</formula>
    </cfRule>
  </conditionalFormatting>
  <conditionalFormatting sqref="D121">
    <cfRule type="cellIs" dxfId="627" priority="749" operator="equal">
      <formula>0</formula>
    </cfRule>
  </conditionalFormatting>
  <conditionalFormatting sqref="W133 Z133 AC133">
    <cfRule type="cellIs" dxfId="626" priority="758" operator="equal">
      <formula>0</formula>
    </cfRule>
  </conditionalFormatting>
  <conditionalFormatting sqref="R83 W83 Z83 AC83">
    <cfRule type="cellIs" dxfId="625" priority="756" operator="greaterThan">
      <formula>0</formula>
    </cfRule>
    <cfRule type="cellIs" dxfId="624" priority="757" operator="lessThan">
      <formula>0</formula>
    </cfRule>
  </conditionalFormatting>
  <conditionalFormatting sqref="W14 Z14 AC14">
    <cfRule type="cellIs" dxfId="623" priority="754" operator="greaterThan">
      <formula>0</formula>
    </cfRule>
    <cfRule type="cellIs" dxfId="622" priority="755" operator="lessThan">
      <formula>0</formula>
    </cfRule>
  </conditionalFormatting>
  <conditionalFormatting sqref="W122 Z122 AC122">
    <cfRule type="cellIs" dxfId="621" priority="752" operator="greaterThan">
      <formula>0</formula>
    </cfRule>
    <cfRule type="cellIs" dxfId="620" priority="753" operator="lessThan">
      <formula>0</formula>
    </cfRule>
  </conditionalFormatting>
  <conditionalFormatting sqref="R14 R122">
    <cfRule type="cellIs" dxfId="619" priority="750" operator="greaterThan">
      <formula>0</formula>
    </cfRule>
    <cfRule type="cellIs" dxfId="618" priority="751" operator="lessThan">
      <formula>0</formula>
    </cfRule>
  </conditionalFormatting>
  <conditionalFormatting sqref="A82:R82 GR82:XFD82 Z82 AC82 U82:W82">
    <cfRule type="cellIs" dxfId="617" priority="748" operator="equal">
      <formula>0</formula>
    </cfRule>
  </conditionalFormatting>
  <conditionalFormatting sqref="Y9">
    <cfRule type="cellIs" dxfId="616" priority="628" operator="equal">
      <formula>0</formula>
    </cfRule>
  </conditionalFormatting>
  <conditionalFormatting sqref="W8 Z8 AC8">
    <cfRule type="cellIs" dxfId="615" priority="747" operator="between">
      <formula>$J$5</formula>
      <formula>$J$7</formula>
    </cfRule>
  </conditionalFormatting>
  <conditionalFormatting sqref="Y64:Y71">
    <cfRule type="cellIs" dxfId="614" priority="621" operator="equal">
      <formula>0</formula>
    </cfRule>
  </conditionalFormatting>
  <conditionalFormatting sqref="Y74:Y80">
    <cfRule type="cellIs" dxfId="613" priority="620" operator="equal">
      <formula>0</formula>
    </cfRule>
  </conditionalFormatting>
  <conditionalFormatting sqref="Y16:Y23">
    <cfRule type="cellIs" dxfId="612" priority="619" operator="equal">
      <formula>0</formula>
    </cfRule>
  </conditionalFormatting>
  <conditionalFormatting sqref="Y101:Y108">
    <cfRule type="cellIs" dxfId="611" priority="618" operator="equal">
      <formula>0</formula>
    </cfRule>
  </conditionalFormatting>
  <conditionalFormatting sqref="Y113:Y120">
    <cfRule type="cellIs" dxfId="610" priority="617" operator="equal">
      <formula>0</formula>
    </cfRule>
  </conditionalFormatting>
  <conditionalFormatting sqref="Y85:Y92">
    <cfRule type="cellIs" dxfId="609" priority="616" operator="equal">
      <formula>0</formula>
    </cfRule>
  </conditionalFormatting>
  <conditionalFormatting sqref="W9 Z9 AC9">
    <cfRule type="cellIs" dxfId="608" priority="730" operator="equal">
      <formula>0</formula>
    </cfRule>
  </conditionalFormatting>
  <conditionalFormatting sqref="W9 Z9 AC9">
    <cfRule type="containsBlanks" dxfId="607" priority="731">
      <formula>LEN(TRIM(W9))=0</formula>
    </cfRule>
  </conditionalFormatting>
  <conditionalFormatting sqref="W9 Z9 AC9">
    <cfRule type="cellIs" dxfId="606" priority="728" operator="equal">
      <formula>$J$6</formula>
    </cfRule>
    <cfRule type="cellIs" dxfId="605" priority="729" operator="between">
      <formula>$J$5</formula>
      <formula>$J$7</formula>
    </cfRule>
  </conditionalFormatting>
  <conditionalFormatting sqref="X7">
    <cfRule type="cellIs" dxfId="604" priority="606" operator="equal">
      <formula>0</formula>
    </cfRule>
  </conditionalFormatting>
  <conditionalFormatting sqref="GR36:XFD43 A36:R43 Z36:Z43 AC36:AC43 U36:W43">
    <cfRule type="cellIs" dxfId="603" priority="725" operator="equal">
      <formula>0</formula>
    </cfRule>
  </conditionalFormatting>
  <conditionalFormatting sqref="D83">
    <cfRule type="cellIs" dxfId="602" priority="726" operator="equal">
      <formula>0</formula>
    </cfRule>
  </conditionalFormatting>
  <conditionalFormatting sqref="G9">
    <cfRule type="cellIs" dxfId="601" priority="727" operator="equal">
      <formula>0</formula>
    </cfRule>
  </conditionalFormatting>
  <conditionalFormatting sqref="W7">
    <cfRule type="cellIs" dxfId="600" priority="607" operator="equal">
      <formula>0</formula>
    </cfRule>
  </conditionalFormatting>
  <conditionalFormatting sqref="GR55:XFD62 A55:R62 Z55:Z62 AC55:AC62 U55:W62">
    <cfRule type="cellIs" dxfId="599" priority="722" operator="equal">
      <formula>0</formula>
    </cfRule>
  </conditionalFormatting>
  <conditionalFormatting sqref="AA44 AA142:AA1048576 AA100 AA81 AA54 AA1:AA6 AA72:AA73 AA94 AA24:AA35 AA10:AA15 AA8">
    <cfRule type="cellIs" dxfId="598" priority="603" operator="equal">
      <formula>0</formula>
    </cfRule>
  </conditionalFormatting>
  <conditionalFormatting sqref="A53:R53 Z53 AC53 U53:W53">
    <cfRule type="cellIs" dxfId="597" priority="719" operator="equal">
      <formula>0</formula>
    </cfRule>
  </conditionalFormatting>
  <conditionalFormatting sqref="AA112 AA109">
    <cfRule type="cellIs" dxfId="596" priority="601" operator="equal">
      <formula>0</formula>
    </cfRule>
  </conditionalFormatting>
  <conditionalFormatting sqref="K63:R63 A63:F63 GR63:XFD63 Z63 AC63 U63:W63">
    <cfRule type="cellIs" dxfId="595" priority="717" operator="equal">
      <formula>0</formula>
    </cfRule>
  </conditionalFormatting>
  <conditionalFormatting sqref="AA93 AA83:AA84">
    <cfRule type="cellIs" dxfId="594" priority="598" operator="equal">
      <formula>0</formula>
    </cfRule>
  </conditionalFormatting>
  <conditionalFormatting sqref="G63:J63">
    <cfRule type="cellIs" dxfId="593" priority="716" operator="equal">
      <formula>0</formula>
    </cfRule>
  </conditionalFormatting>
  <conditionalFormatting sqref="A64:R71 GR64:XFD71 Z64:Z71 AC64:AC71 U64:W71">
    <cfRule type="cellIs" dxfId="592" priority="714" operator="equal">
      <formula>0</formula>
    </cfRule>
  </conditionalFormatting>
  <conditionalFormatting sqref="GR74:XFD80 A74:R80 Z74:Z80 AC74:AC80 U74:W80">
    <cfRule type="cellIs" dxfId="591" priority="711" operator="equal">
      <formula>0</formula>
    </cfRule>
  </conditionalFormatting>
  <conditionalFormatting sqref="GR16:XFD23 A16:Q16 A17:R23 Z16:Z23 AC16:AC23 U16:W23">
    <cfRule type="cellIs" dxfId="590" priority="709" operator="equal">
      <formula>0</formula>
    </cfRule>
  </conditionalFormatting>
  <conditionalFormatting sqref="AA82">
    <cfRule type="cellIs" dxfId="589" priority="590" operator="equal">
      <formula>0</formula>
    </cfRule>
  </conditionalFormatting>
  <conditionalFormatting sqref="GR101:XFD108 A101:R108 Z101:Z108 AC101:AC108 U101:W108">
    <cfRule type="cellIs" dxfId="588" priority="706" operator="equal">
      <formula>0</formula>
    </cfRule>
  </conditionalFormatting>
  <conditionalFormatting sqref="AA9">
    <cfRule type="cellIs" dxfId="587" priority="587" operator="equal">
      <formula>0</formula>
    </cfRule>
  </conditionalFormatting>
  <conditionalFormatting sqref="GR113:XFD120 A113:R120 Z113:Z120 AC113:AC120 U113:W120">
    <cfRule type="cellIs" dxfId="586" priority="703" operator="equal">
      <formula>0</formula>
    </cfRule>
  </conditionalFormatting>
  <conditionalFormatting sqref="AA36:AA43">
    <cfRule type="cellIs" dxfId="585" priority="584" operator="equal">
      <formula>0</formula>
    </cfRule>
  </conditionalFormatting>
  <conditionalFormatting sqref="AA53">
    <cfRule type="cellIs" dxfId="584" priority="582" operator="equal">
      <formula>0</formula>
    </cfRule>
  </conditionalFormatting>
  <conditionalFormatting sqref="GR85:XFD92 A85:R92 Z85:Z92 AC85:AC92 U85:W92">
    <cfRule type="cellIs" dxfId="583" priority="700" operator="equal">
      <formula>0</formula>
    </cfRule>
  </conditionalFormatting>
  <conditionalFormatting sqref="AA63">
    <cfRule type="cellIs" dxfId="582" priority="581" operator="equal">
      <formula>0</formula>
    </cfRule>
  </conditionalFormatting>
  <conditionalFormatting sqref="W86:W91 R86:R91 Z86:Z91 AC86:AC91">
    <cfRule type="cellIs" dxfId="581" priority="696" operator="lessThan">
      <formula>0</formula>
    </cfRule>
    <cfRule type="cellIs" dxfId="580" priority="697" operator="greaterThan">
      <formula>0</formula>
    </cfRule>
  </conditionalFormatting>
  <conditionalFormatting sqref="AA101:AA108">
    <cfRule type="cellIs" dxfId="579" priority="577" operator="equal">
      <formula>0</formula>
    </cfRule>
  </conditionalFormatting>
  <conditionalFormatting sqref="GR45:XFD52 A45:R52 Z45 Z52 AC52 AC45 U45:W45 U46:V51 U52:W52">
    <cfRule type="cellIs" dxfId="578" priority="695" operator="equal">
      <formula>0</formula>
    </cfRule>
  </conditionalFormatting>
  <conditionalFormatting sqref="AA113:AA120">
    <cfRule type="cellIs" dxfId="577" priority="576" operator="equal">
      <formula>0</formula>
    </cfRule>
  </conditionalFormatting>
  <conditionalFormatting sqref="A124:R131 GR124:XFD131 Z124:Z131 AC125:AC131 U124:W131">
    <cfRule type="cellIs" dxfId="576" priority="692" operator="equal">
      <formula>0</formula>
    </cfRule>
  </conditionalFormatting>
  <conditionalFormatting sqref="R16">
    <cfRule type="cellIs" dxfId="575" priority="689" operator="equal">
      <formula>0</formula>
    </cfRule>
  </conditionalFormatting>
  <conditionalFormatting sqref="D123">
    <cfRule type="cellIs" dxfId="574" priority="688" operator="equal">
      <formula>0</formula>
    </cfRule>
  </conditionalFormatting>
  <conditionalFormatting sqref="W46:W51 Z46:Z51 AC46:AC51">
    <cfRule type="cellIs" dxfId="573" priority="687" operator="equal">
      <formula>0</formula>
    </cfRule>
  </conditionalFormatting>
  <conditionalFormatting sqref="W134 Z134 AC134">
    <cfRule type="cellIs" dxfId="572" priority="686" operator="equal">
      <formula>0</formula>
    </cfRule>
  </conditionalFormatting>
  <conditionalFormatting sqref="W140 Z140 AC140">
    <cfRule type="cellIs" dxfId="571" priority="685" operator="equal">
      <formula>0</formula>
    </cfRule>
  </conditionalFormatting>
  <conditionalFormatting sqref="W141 Z141 AC141">
    <cfRule type="cellIs" dxfId="570" priority="684" operator="equal">
      <formula>0</formula>
    </cfRule>
  </conditionalFormatting>
  <conditionalFormatting sqref="X8">
    <cfRule type="containsBlanks" dxfId="569" priority="683">
      <formula>LEN(TRIM(X8))=0</formula>
    </cfRule>
  </conditionalFormatting>
  <conditionalFormatting sqref="X44 X142:X1048576 X100 X81 X54 X1:X6 X72:X73 X94 X24:X35 X10:X15 X8">
    <cfRule type="cellIs" dxfId="568" priority="682" operator="equal">
      <formula>0</formula>
    </cfRule>
  </conditionalFormatting>
  <conditionalFormatting sqref="X95:X99">
    <cfRule type="cellIs" dxfId="567" priority="681" operator="equal">
      <formula>0</formula>
    </cfRule>
  </conditionalFormatting>
  <conditionalFormatting sqref="X112 X109">
    <cfRule type="cellIs" dxfId="566" priority="680" operator="equal">
      <formula>0</formula>
    </cfRule>
  </conditionalFormatting>
  <conditionalFormatting sqref="X110:X111">
    <cfRule type="cellIs" dxfId="565" priority="679" operator="equal">
      <formula>0</formula>
    </cfRule>
  </conditionalFormatting>
  <conditionalFormatting sqref="X132 X121:X123 X135:X139">
    <cfRule type="cellIs" dxfId="564" priority="678" operator="equal">
      <formula>0</formula>
    </cfRule>
  </conditionalFormatting>
  <conditionalFormatting sqref="X93 X83:X84">
    <cfRule type="cellIs" dxfId="563" priority="677" operator="equal">
      <formula>0</formula>
    </cfRule>
  </conditionalFormatting>
  <conditionalFormatting sqref="X133">
    <cfRule type="cellIs" dxfId="562" priority="676" operator="equal">
      <formula>0</formula>
    </cfRule>
  </conditionalFormatting>
  <conditionalFormatting sqref="X83">
    <cfRule type="cellIs" dxfId="561" priority="674" operator="greaterThan">
      <formula>0</formula>
    </cfRule>
    <cfRule type="cellIs" dxfId="560" priority="675" operator="lessThan">
      <formula>0</formula>
    </cfRule>
  </conditionalFormatting>
  <conditionalFormatting sqref="X14">
    <cfRule type="cellIs" dxfId="559" priority="672" operator="greaterThan">
      <formula>0</formula>
    </cfRule>
    <cfRule type="cellIs" dxfId="558" priority="673" operator="lessThan">
      <formula>0</formula>
    </cfRule>
  </conditionalFormatting>
  <conditionalFormatting sqref="X122">
    <cfRule type="cellIs" dxfId="557" priority="670" operator="greaterThan">
      <formula>0</formula>
    </cfRule>
    <cfRule type="cellIs" dxfId="556" priority="671" operator="lessThan">
      <formula>0</formula>
    </cfRule>
  </conditionalFormatting>
  <conditionalFormatting sqref="X82">
    <cfRule type="cellIs" dxfId="555" priority="669" operator="equal">
      <formula>0</formula>
    </cfRule>
  </conditionalFormatting>
  <conditionalFormatting sqref="X8">
    <cfRule type="cellIs" dxfId="554" priority="668" operator="between">
      <formula>$J$5</formula>
      <formula>$J$7</formula>
    </cfRule>
  </conditionalFormatting>
  <conditionalFormatting sqref="X9">
    <cfRule type="cellIs" dxfId="553" priority="666" operator="equal">
      <formula>0</formula>
    </cfRule>
  </conditionalFormatting>
  <conditionalFormatting sqref="X9">
    <cfRule type="containsBlanks" dxfId="552" priority="667">
      <formula>LEN(TRIM(X9))=0</formula>
    </cfRule>
  </conditionalFormatting>
  <conditionalFormatting sqref="X9">
    <cfRule type="cellIs" dxfId="551" priority="664" operator="equal">
      <formula>$J$6</formula>
    </cfRule>
    <cfRule type="cellIs" dxfId="550" priority="665" operator="between">
      <formula>$J$5</formula>
      <formula>$J$7</formula>
    </cfRule>
  </conditionalFormatting>
  <conditionalFormatting sqref="X36:X43">
    <cfRule type="cellIs" dxfId="549" priority="663" operator="equal">
      <formula>0</formula>
    </cfRule>
  </conditionalFormatting>
  <conditionalFormatting sqref="X55:X62">
    <cfRule type="cellIs" dxfId="548" priority="662" operator="equal">
      <formula>0</formula>
    </cfRule>
  </conditionalFormatting>
  <conditionalFormatting sqref="X53">
    <cfRule type="cellIs" dxfId="547" priority="661" operator="equal">
      <formula>0</formula>
    </cfRule>
  </conditionalFormatting>
  <conditionalFormatting sqref="X63">
    <cfRule type="cellIs" dxfId="546" priority="660" operator="equal">
      <formula>0</formula>
    </cfRule>
  </conditionalFormatting>
  <conditionalFormatting sqref="X64:X71">
    <cfRule type="cellIs" dxfId="545" priority="659" operator="equal">
      <formula>0</formula>
    </cfRule>
  </conditionalFormatting>
  <conditionalFormatting sqref="X74:X80">
    <cfRule type="cellIs" dxfId="544" priority="658" operator="equal">
      <formula>0</formula>
    </cfRule>
  </conditionalFormatting>
  <conditionalFormatting sqref="X16:X23">
    <cfRule type="cellIs" dxfId="543" priority="657" operator="equal">
      <formula>0</formula>
    </cfRule>
  </conditionalFormatting>
  <conditionalFormatting sqref="X101:X108">
    <cfRule type="cellIs" dxfId="542" priority="656" operator="equal">
      <formula>0</formula>
    </cfRule>
  </conditionalFormatting>
  <conditionalFormatting sqref="X113:X120">
    <cfRule type="cellIs" dxfId="541" priority="655" operator="equal">
      <formula>0</formula>
    </cfRule>
  </conditionalFormatting>
  <conditionalFormatting sqref="X85:X92">
    <cfRule type="cellIs" dxfId="540" priority="654" operator="equal">
      <formula>0</formula>
    </cfRule>
  </conditionalFormatting>
  <conditionalFormatting sqref="X86:X91">
    <cfRule type="cellIs" dxfId="539" priority="652" operator="lessThan">
      <formula>0</formula>
    </cfRule>
    <cfRule type="cellIs" dxfId="538" priority="653" operator="greaterThan">
      <formula>0</formula>
    </cfRule>
  </conditionalFormatting>
  <conditionalFormatting sqref="X45 X52">
    <cfRule type="cellIs" dxfId="537" priority="651" operator="equal">
      <formula>0</formula>
    </cfRule>
  </conditionalFormatting>
  <conditionalFormatting sqref="X124:X131">
    <cfRule type="cellIs" dxfId="536" priority="650" operator="equal">
      <formula>0</formula>
    </cfRule>
  </conditionalFormatting>
  <conditionalFormatting sqref="X46:X51">
    <cfRule type="cellIs" dxfId="535" priority="649" operator="equal">
      <formula>0</formula>
    </cfRule>
  </conditionalFormatting>
  <conditionalFormatting sqref="X134">
    <cfRule type="cellIs" dxfId="534" priority="648" operator="equal">
      <formula>0</formula>
    </cfRule>
  </conditionalFormatting>
  <conditionalFormatting sqref="X140">
    <cfRule type="cellIs" dxfId="533" priority="647" operator="equal">
      <formula>0</formula>
    </cfRule>
  </conditionalFormatting>
  <conditionalFormatting sqref="X141">
    <cfRule type="cellIs" dxfId="532" priority="646" operator="equal">
      <formula>0</formula>
    </cfRule>
  </conditionalFormatting>
  <conditionalFormatting sqref="Y8">
    <cfRule type="containsBlanks" dxfId="531" priority="645">
      <formula>LEN(TRIM(Y8))=0</formula>
    </cfRule>
  </conditionalFormatting>
  <conditionalFormatting sqref="Y44 Y142:Y1048576 Y100 Y81 Y54 Y1:Y6 Y72:Y73 Y94 Y24:Y35 Y10:Y15 Y8">
    <cfRule type="cellIs" dxfId="530" priority="644" operator="equal">
      <formula>0</formula>
    </cfRule>
  </conditionalFormatting>
  <conditionalFormatting sqref="Y95:Y99">
    <cfRule type="cellIs" dxfId="529" priority="643" operator="equal">
      <formula>0</formula>
    </cfRule>
  </conditionalFormatting>
  <conditionalFormatting sqref="Y112 Y109">
    <cfRule type="cellIs" dxfId="528" priority="642" operator="equal">
      <formula>0</formula>
    </cfRule>
  </conditionalFormatting>
  <conditionalFormatting sqref="Y110:Y111">
    <cfRule type="cellIs" dxfId="527" priority="641" operator="equal">
      <formula>0</formula>
    </cfRule>
  </conditionalFormatting>
  <conditionalFormatting sqref="Y132 Y121:Y123 Y135:Y139">
    <cfRule type="cellIs" dxfId="526" priority="640" operator="equal">
      <formula>0</formula>
    </cfRule>
  </conditionalFormatting>
  <conditionalFormatting sqref="Y93 Y83:Y84">
    <cfRule type="cellIs" dxfId="525" priority="639" operator="equal">
      <formula>0</formula>
    </cfRule>
  </conditionalFormatting>
  <conditionalFormatting sqref="Y133">
    <cfRule type="cellIs" dxfId="524" priority="638" operator="equal">
      <formula>0</formula>
    </cfRule>
  </conditionalFormatting>
  <conditionalFormatting sqref="Y83">
    <cfRule type="cellIs" dxfId="523" priority="636" operator="greaterThan">
      <formula>0</formula>
    </cfRule>
    <cfRule type="cellIs" dxfId="522" priority="637" operator="lessThan">
      <formula>0</formula>
    </cfRule>
  </conditionalFormatting>
  <conditionalFormatting sqref="Y14">
    <cfRule type="cellIs" dxfId="521" priority="634" operator="greaterThan">
      <formula>0</formula>
    </cfRule>
    <cfRule type="cellIs" dxfId="520" priority="635" operator="lessThan">
      <formula>0</formula>
    </cfRule>
  </conditionalFormatting>
  <conditionalFormatting sqref="Y122">
    <cfRule type="cellIs" dxfId="519" priority="632" operator="greaterThan">
      <formula>0</formula>
    </cfRule>
    <cfRule type="cellIs" dxfId="518" priority="633" operator="lessThan">
      <formula>0</formula>
    </cfRule>
  </conditionalFormatting>
  <conditionalFormatting sqref="Y82">
    <cfRule type="cellIs" dxfId="517" priority="631" operator="equal">
      <formula>0</formula>
    </cfRule>
  </conditionalFormatting>
  <conditionalFormatting sqref="Y8">
    <cfRule type="cellIs" dxfId="516" priority="630" operator="between">
      <formula>$J$5</formula>
      <formula>$J$7</formula>
    </cfRule>
  </conditionalFormatting>
  <conditionalFormatting sqref="Y9">
    <cfRule type="containsBlanks" dxfId="515" priority="629">
      <formula>LEN(TRIM(Y9))=0</formula>
    </cfRule>
  </conditionalFormatting>
  <conditionalFormatting sqref="Y9">
    <cfRule type="cellIs" dxfId="514" priority="626" operator="equal">
      <formula>$J$6</formula>
    </cfRule>
    <cfRule type="cellIs" dxfId="513" priority="627" operator="between">
      <formula>$J$5</formula>
      <formula>$J$7</formula>
    </cfRule>
  </conditionalFormatting>
  <conditionalFormatting sqref="Y36:Y43">
    <cfRule type="cellIs" dxfId="512" priority="625" operator="equal">
      <formula>0</formula>
    </cfRule>
  </conditionalFormatting>
  <conditionalFormatting sqref="Y55:Y62">
    <cfRule type="cellIs" dxfId="511" priority="624" operator="equal">
      <formula>0</formula>
    </cfRule>
  </conditionalFormatting>
  <conditionalFormatting sqref="Y53">
    <cfRule type="cellIs" dxfId="510" priority="623" operator="equal">
      <formula>0</formula>
    </cfRule>
  </conditionalFormatting>
  <conditionalFormatting sqref="Y63">
    <cfRule type="cellIs" dxfId="509" priority="622" operator="equal">
      <formula>0</formula>
    </cfRule>
  </conditionalFormatting>
  <conditionalFormatting sqref="Y86:Y91">
    <cfRule type="cellIs" dxfId="508" priority="614" operator="lessThan">
      <formula>0</formula>
    </cfRule>
    <cfRule type="cellIs" dxfId="507" priority="615" operator="greaterThan">
      <formula>0</formula>
    </cfRule>
  </conditionalFormatting>
  <conditionalFormatting sqref="Y45 Y52">
    <cfRule type="cellIs" dxfId="506" priority="613" operator="equal">
      <formula>0</formula>
    </cfRule>
  </conditionalFormatting>
  <conditionalFormatting sqref="Y124:Y131">
    <cfRule type="cellIs" dxfId="505" priority="612" operator="equal">
      <formula>0</formula>
    </cfRule>
  </conditionalFormatting>
  <conditionalFormatting sqref="Y46:Y51">
    <cfRule type="cellIs" dxfId="504" priority="611" operator="equal">
      <formula>0</formula>
    </cfRule>
  </conditionalFormatting>
  <conditionalFormatting sqref="Y134">
    <cfRule type="cellIs" dxfId="503" priority="610" operator="equal">
      <formula>0</formula>
    </cfRule>
  </conditionalFormatting>
  <conditionalFormatting sqref="Y140">
    <cfRule type="cellIs" dxfId="502" priority="609" operator="equal">
      <formula>0</formula>
    </cfRule>
  </conditionalFormatting>
  <conditionalFormatting sqref="Y141">
    <cfRule type="cellIs" dxfId="501" priority="608" operator="equal">
      <formula>0</formula>
    </cfRule>
  </conditionalFormatting>
  <conditionalFormatting sqref="Y7">
    <cfRule type="cellIs" dxfId="500" priority="605" operator="equal">
      <formula>0</formula>
    </cfRule>
  </conditionalFormatting>
  <conditionalFormatting sqref="AA8">
    <cfRule type="containsBlanks" dxfId="499" priority="604">
      <formula>LEN(TRIM(AA8))=0</formula>
    </cfRule>
  </conditionalFormatting>
  <conditionalFormatting sqref="AA95:AA99">
    <cfRule type="cellIs" dxfId="498" priority="602" operator="equal">
      <formula>0</formula>
    </cfRule>
  </conditionalFormatting>
  <conditionalFormatting sqref="AA110:AA111">
    <cfRule type="cellIs" dxfId="497" priority="600" operator="equal">
      <formula>0</formula>
    </cfRule>
  </conditionalFormatting>
  <conditionalFormatting sqref="AA132 AA121:AA123 AA135:AA139">
    <cfRule type="cellIs" dxfId="496" priority="599" operator="equal">
      <formula>0</formula>
    </cfRule>
  </conditionalFormatting>
  <conditionalFormatting sqref="AA133">
    <cfRule type="cellIs" dxfId="495" priority="597" operator="equal">
      <formula>0</formula>
    </cfRule>
  </conditionalFormatting>
  <conditionalFormatting sqref="AA83">
    <cfRule type="cellIs" dxfId="494" priority="595" operator="greaterThan">
      <formula>0</formula>
    </cfRule>
    <cfRule type="cellIs" dxfId="493" priority="596" operator="lessThan">
      <formula>0</formula>
    </cfRule>
  </conditionalFormatting>
  <conditionalFormatting sqref="AA14">
    <cfRule type="cellIs" dxfId="492" priority="593" operator="greaterThan">
      <formula>0</formula>
    </cfRule>
    <cfRule type="cellIs" dxfId="491" priority="594" operator="lessThan">
      <formula>0</formula>
    </cfRule>
  </conditionalFormatting>
  <conditionalFormatting sqref="AA122">
    <cfRule type="cellIs" dxfId="490" priority="591" operator="greaterThan">
      <formula>0</formula>
    </cfRule>
    <cfRule type="cellIs" dxfId="489" priority="592" operator="lessThan">
      <formula>0</formula>
    </cfRule>
  </conditionalFormatting>
  <conditionalFormatting sqref="AA8">
    <cfRule type="cellIs" dxfId="488" priority="589" operator="between">
      <formula>$J$5</formula>
      <formula>$J$7</formula>
    </cfRule>
  </conditionalFormatting>
  <conditionalFormatting sqref="AA9">
    <cfRule type="containsBlanks" dxfId="487" priority="588">
      <formula>LEN(TRIM(AA9))=0</formula>
    </cfRule>
  </conditionalFormatting>
  <conditionalFormatting sqref="AA9">
    <cfRule type="cellIs" dxfId="486" priority="585" operator="equal">
      <formula>$J$6</formula>
    </cfRule>
    <cfRule type="cellIs" dxfId="485" priority="586" operator="between">
      <formula>$J$5</formula>
      <formula>$J$7</formula>
    </cfRule>
  </conditionalFormatting>
  <conditionalFormatting sqref="AA55:AA62">
    <cfRule type="cellIs" dxfId="484" priority="583" operator="equal">
      <formula>0</formula>
    </cfRule>
  </conditionalFormatting>
  <conditionalFormatting sqref="AA64:AA71">
    <cfRule type="cellIs" dxfId="483" priority="580" operator="equal">
      <formula>0</formula>
    </cfRule>
  </conditionalFormatting>
  <conditionalFormatting sqref="AA74:AA80">
    <cfRule type="cellIs" dxfId="482" priority="579" operator="equal">
      <formula>0</formula>
    </cfRule>
  </conditionalFormatting>
  <conditionalFormatting sqref="AA16:AA23">
    <cfRule type="cellIs" dxfId="481" priority="578" operator="equal">
      <formula>0</formula>
    </cfRule>
  </conditionalFormatting>
  <conditionalFormatting sqref="AA85:AA92">
    <cfRule type="cellIs" dxfId="480" priority="575" operator="equal">
      <formula>0</formula>
    </cfRule>
  </conditionalFormatting>
  <conditionalFormatting sqref="AA86:AA91">
    <cfRule type="cellIs" dxfId="479" priority="573" operator="lessThan">
      <formula>0</formula>
    </cfRule>
    <cfRule type="cellIs" dxfId="478" priority="574" operator="greaterThan">
      <formula>0</formula>
    </cfRule>
  </conditionalFormatting>
  <conditionalFormatting sqref="AA45 AA52">
    <cfRule type="cellIs" dxfId="477" priority="572" operator="equal">
      <formula>0</formula>
    </cfRule>
  </conditionalFormatting>
  <conditionalFormatting sqref="AA124:AA131">
    <cfRule type="cellIs" dxfId="476" priority="571" operator="equal">
      <formula>0</formula>
    </cfRule>
  </conditionalFormatting>
  <conditionalFormatting sqref="AA46:AA51">
    <cfRule type="cellIs" dxfId="475" priority="570" operator="equal">
      <formula>0</formula>
    </cfRule>
  </conditionalFormatting>
  <conditionalFormatting sqref="AA134">
    <cfRule type="cellIs" dxfId="474" priority="569" operator="equal">
      <formula>0</formula>
    </cfRule>
  </conditionalFormatting>
  <conditionalFormatting sqref="AA140">
    <cfRule type="cellIs" dxfId="473" priority="568" operator="equal">
      <formula>0</formula>
    </cfRule>
  </conditionalFormatting>
  <conditionalFormatting sqref="AA141">
    <cfRule type="cellIs" dxfId="472" priority="567" operator="equal">
      <formula>0</formula>
    </cfRule>
  </conditionalFormatting>
  <conditionalFormatting sqref="AB8">
    <cfRule type="containsBlanks" dxfId="471" priority="566">
      <formula>LEN(TRIM(AB8))=0</formula>
    </cfRule>
  </conditionalFormatting>
  <conditionalFormatting sqref="AB44 AB142:AB1048576 AB100 AB81 AB54 AB1:AB6 AB72:AB73 AB94 AB24:AB35 AB10:AB15 AB8">
    <cfRule type="cellIs" dxfId="470" priority="565" operator="equal">
      <formula>0</formula>
    </cfRule>
  </conditionalFormatting>
  <conditionalFormatting sqref="AB95:AB99">
    <cfRule type="cellIs" dxfId="469" priority="564" operator="equal">
      <formula>0</formula>
    </cfRule>
  </conditionalFormatting>
  <conditionalFormatting sqref="AB112 AB109">
    <cfRule type="cellIs" dxfId="468" priority="563" operator="equal">
      <formula>0</formula>
    </cfRule>
  </conditionalFormatting>
  <conditionalFormatting sqref="AB110:AB111">
    <cfRule type="cellIs" dxfId="467" priority="562" operator="equal">
      <formula>0</formula>
    </cfRule>
  </conditionalFormatting>
  <conditionalFormatting sqref="AB132 AB121:AB123 AB135:AB139">
    <cfRule type="cellIs" dxfId="466" priority="561" operator="equal">
      <formula>0</formula>
    </cfRule>
  </conditionalFormatting>
  <conditionalFormatting sqref="AB93 AB83:AB84">
    <cfRule type="cellIs" dxfId="465" priority="560" operator="equal">
      <formula>0</formula>
    </cfRule>
  </conditionalFormatting>
  <conditionalFormatting sqref="AB133">
    <cfRule type="cellIs" dxfId="464" priority="559" operator="equal">
      <formula>0</formula>
    </cfRule>
  </conditionalFormatting>
  <conditionalFormatting sqref="AB83">
    <cfRule type="cellIs" dxfId="463" priority="557" operator="greaterThan">
      <formula>0</formula>
    </cfRule>
    <cfRule type="cellIs" dxfId="462" priority="558" operator="lessThan">
      <formula>0</formula>
    </cfRule>
  </conditionalFormatting>
  <conditionalFormatting sqref="AB14">
    <cfRule type="cellIs" dxfId="461" priority="555" operator="greaterThan">
      <formula>0</formula>
    </cfRule>
    <cfRule type="cellIs" dxfId="460" priority="556" operator="lessThan">
      <formula>0</formula>
    </cfRule>
  </conditionalFormatting>
  <conditionalFormatting sqref="AB122">
    <cfRule type="cellIs" dxfId="459" priority="553" operator="greaterThan">
      <formula>0</formula>
    </cfRule>
    <cfRule type="cellIs" dxfId="458" priority="554" operator="lessThan">
      <formula>0</formula>
    </cfRule>
  </conditionalFormatting>
  <conditionalFormatting sqref="AB82">
    <cfRule type="cellIs" dxfId="457" priority="552" operator="equal">
      <formula>0</formula>
    </cfRule>
  </conditionalFormatting>
  <conditionalFormatting sqref="AB8">
    <cfRule type="cellIs" dxfId="456" priority="551" operator="between">
      <formula>$J$5</formula>
      <formula>$J$7</formula>
    </cfRule>
  </conditionalFormatting>
  <conditionalFormatting sqref="AB9">
    <cfRule type="cellIs" dxfId="455" priority="549" operator="equal">
      <formula>0</formula>
    </cfRule>
  </conditionalFormatting>
  <conditionalFormatting sqref="AB9">
    <cfRule type="containsBlanks" dxfId="454" priority="550">
      <formula>LEN(TRIM(AB9))=0</formula>
    </cfRule>
  </conditionalFormatting>
  <conditionalFormatting sqref="AB9">
    <cfRule type="cellIs" dxfId="453" priority="547" operator="equal">
      <formula>$J$6</formula>
    </cfRule>
    <cfRule type="cellIs" dxfId="452" priority="548" operator="between">
      <formula>$J$5</formula>
      <formula>$J$7</formula>
    </cfRule>
  </conditionalFormatting>
  <conditionalFormatting sqref="AB36:AB43">
    <cfRule type="cellIs" dxfId="451" priority="546" operator="equal">
      <formula>0</formula>
    </cfRule>
  </conditionalFormatting>
  <conditionalFormatting sqref="AB55:AB62">
    <cfRule type="cellIs" dxfId="450" priority="545" operator="equal">
      <formula>0</formula>
    </cfRule>
  </conditionalFormatting>
  <conditionalFormatting sqref="AB53">
    <cfRule type="cellIs" dxfId="449" priority="544" operator="equal">
      <formula>0</formula>
    </cfRule>
  </conditionalFormatting>
  <conditionalFormatting sqref="AB63">
    <cfRule type="cellIs" dxfId="448" priority="543" operator="equal">
      <formula>0</formula>
    </cfRule>
  </conditionalFormatting>
  <conditionalFormatting sqref="AB64:AB71">
    <cfRule type="cellIs" dxfId="447" priority="542" operator="equal">
      <formula>0</formula>
    </cfRule>
  </conditionalFormatting>
  <conditionalFormatting sqref="AB74:AB80">
    <cfRule type="cellIs" dxfId="446" priority="541" operator="equal">
      <formula>0</formula>
    </cfRule>
  </conditionalFormatting>
  <conditionalFormatting sqref="AB16:AB23">
    <cfRule type="cellIs" dxfId="445" priority="540" operator="equal">
      <formula>0</formula>
    </cfRule>
  </conditionalFormatting>
  <conditionalFormatting sqref="AB101:AB108">
    <cfRule type="cellIs" dxfId="444" priority="539" operator="equal">
      <formula>0</formula>
    </cfRule>
  </conditionalFormatting>
  <conditionalFormatting sqref="AB113:AB120">
    <cfRule type="cellIs" dxfId="443" priority="538" operator="equal">
      <formula>0</formula>
    </cfRule>
  </conditionalFormatting>
  <conditionalFormatting sqref="AB85:AB92">
    <cfRule type="cellIs" dxfId="442" priority="537" operator="equal">
      <formula>0</formula>
    </cfRule>
  </conditionalFormatting>
  <conditionalFormatting sqref="AB86:AB91">
    <cfRule type="cellIs" dxfId="441" priority="535" operator="lessThan">
      <formula>0</formula>
    </cfRule>
    <cfRule type="cellIs" dxfId="440" priority="536" operator="greaterThan">
      <formula>0</formula>
    </cfRule>
  </conditionalFormatting>
  <conditionalFormatting sqref="AB45 AB52">
    <cfRule type="cellIs" dxfId="439" priority="534" operator="equal">
      <formula>0</formula>
    </cfRule>
  </conditionalFormatting>
  <conditionalFormatting sqref="AB125:AB131">
    <cfRule type="cellIs" dxfId="438" priority="533" operator="equal">
      <formula>0</formula>
    </cfRule>
  </conditionalFormatting>
  <conditionalFormatting sqref="AB46:AB51">
    <cfRule type="cellIs" dxfId="437" priority="532" operator="equal">
      <formula>0</formula>
    </cfRule>
  </conditionalFormatting>
  <conditionalFormatting sqref="AB134">
    <cfRule type="cellIs" dxfId="436" priority="531" operator="equal">
      <formula>0</formula>
    </cfRule>
  </conditionalFormatting>
  <conditionalFormatting sqref="AB140">
    <cfRule type="cellIs" dxfId="435" priority="530" operator="equal">
      <formula>0</formula>
    </cfRule>
  </conditionalFormatting>
  <conditionalFormatting sqref="AB141">
    <cfRule type="cellIs" dxfId="434" priority="529" operator="equal">
      <formula>0</formula>
    </cfRule>
  </conditionalFormatting>
  <conditionalFormatting sqref="AA7">
    <cfRule type="cellIs" dxfId="433" priority="528" operator="equal">
      <formula>0</formula>
    </cfRule>
  </conditionalFormatting>
  <conditionalFormatting sqref="AB7">
    <cfRule type="cellIs" dxfId="432" priority="527" operator="equal">
      <formula>0</formula>
    </cfRule>
  </conditionalFormatting>
  <conditionalFormatting sqref="AD8">
    <cfRule type="containsBlanks" dxfId="431" priority="526">
      <formula>LEN(TRIM(AD8))=0</formula>
    </cfRule>
  </conditionalFormatting>
  <conditionalFormatting sqref="AD44 AD142:AD1048576 AD100 AD81 AD54 AD1:AD6 AD72:AD73 AD94 AD24:AD35 AD10:AD15 AD8">
    <cfRule type="cellIs" dxfId="430" priority="525" operator="equal">
      <formula>0</formula>
    </cfRule>
  </conditionalFormatting>
  <conditionalFormatting sqref="AD95:AD99">
    <cfRule type="cellIs" dxfId="429" priority="524" operator="equal">
      <formula>0</formula>
    </cfRule>
  </conditionalFormatting>
  <conditionalFormatting sqref="AD112 AD109">
    <cfRule type="cellIs" dxfId="428" priority="523" operator="equal">
      <formula>0</formula>
    </cfRule>
  </conditionalFormatting>
  <conditionalFormatting sqref="AD110:AD111">
    <cfRule type="cellIs" dxfId="427" priority="522" operator="equal">
      <formula>0</formula>
    </cfRule>
  </conditionalFormatting>
  <conditionalFormatting sqref="AD132 AD121:AD123 AD135:AD139">
    <cfRule type="cellIs" dxfId="426" priority="521" operator="equal">
      <formula>0</formula>
    </cfRule>
  </conditionalFormatting>
  <conditionalFormatting sqref="AD93 AD83:AD84">
    <cfRule type="cellIs" dxfId="425" priority="520" operator="equal">
      <formula>0</formula>
    </cfRule>
  </conditionalFormatting>
  <conditionalFormatting sqref="AD133">
    <cfRule type="cellIs" dxfId="424" priority="519" operator="equal">
      <formula>0</formula>
    </cfRule>
  </conditionalFormatting>
  <conditionalFormatting sqref="AD83">
    <cfRule type="cellIs" dxfId="423" priority="517" operator="greaterThan">
      <formula>0</formula>
    </cfRule>
    <cfRule type="cellIs" dxfId="422" priority="518" operator="lessThan">
      <formula>0</formula>
    </cfRule>
  </conditionalFormatting>
  <conditionalFormatting sqref="AD14">
    <cfRule type="cellIs" dxfId="421" priority="515" operator="greaterThan">
      <formula>0</formula>
    </cfRule>
    <cfRule type="cellIs" dxfId="420" priority="516" operator="lessThan">
      <formula>0</formula>
    </cfRule>
  </conditionalFormatting>
  <conditionalFormatting sqref="AD122">
    <cfRule type="cellIs" dxfId="419" priority="513" operator="greaterThan">
      <formula>0</formula>
    </cfRule>
    <cfRule type="cellIs" dxfId="418" priority="514" operator="lessThan">
      <formula>0</formula>
    </cfRule>
  </conditionalFormatting>
  <conditionalFormatting sqref="AD82">
    <cfRule type="cellIs" dxfId="417" priority="512" operator="equal">
      <formula>0</formula>
    </cfRule>
  </conditionalFormatting>
  <conditionalFormatting sqref="AD8">
    <cfRule type="cellIs" dxfId="416" priority="511" operator="between">
      <formula>$J$5</formula>
      <formula>$J$7</formula>
    </cfRule>
  </conditionalFormatting>
  <conditionalFormatting sqref="AD9">
    <cfRule type="cellIs" dxfId="415" priority="509" operator="equal">
      <formula>0</formula>
    </cfRule>
  </conditionalFormatting>
  <conditionalFormatting sqref="AD9">
    <cfRule type="containsBlanks" dxfId="414" priority="510">
      <formula>LEN(TRIM(AD9))=0</formula>
    </cfRule>
  </conditionalFormatting>
  <conditionalFormatting sqref="AD9">
    <cfRule type="cellIs" dxfId="413" priority="507" operator="equal">
      <formula>$J$6</formula>
    </cfRule>
    <cfRule type="cellIs" dxfId="412" priority="508" operator="between">
      <formula>$J$5</formula>
      <formula>$J$7</formula>
    </cfRule>
  </conditionalFormatting>
  <conditionalFormatting sqref="AD36:AD43">
    <cfRule type="cellIs" dxfId="411" priority="506" operator="equal">
      <formula>0</formula>
    </cfRule>
  </conditionalFormatting>
  <conditionalFormatting sqref="AD55:AD62">
    <cfRule type="cellIs" dxfId="410" priority="505" operator="equal">
      <formula>0</formula>
    </cfRule>
  </conditionalFormatting>
  <conditionalFormatting sqref="AD53">
    <cfRule type="cellIs" dxfId="409" priority="504" operator="equal">
      <formula>0</formula>
    </cfRule>
  </conditionalFormatting>
  <conditionalFormatting sqref="AD63">
    <cfRule type="cellIs" dxfId="408" priority="503" operator="equal">
      <formula>0</formula>
    </cfRule>
  </conditionalFormatting>
  <conditionalFormatting sqref="AD64:AD71">
    <cfRule type="cellIs" dxfId="407" priority="502" operator="equal">
      <formula>0</formula>
    </cfRule>
  </conditionalFormatting>
  <conditionalFormatting sqref="AD74:AD80">
    <cfRule type="cellIs" dxfId="406" priority="501" operator="equal">
      <formula>0</formula>
    </cfRule>
  </conditionalFormatting>
  <conditionalFormatting sqref="AD16:AD23">
    <cfRule type="cellIs" dxfId="405" priority="500" operator="equal">
      <formula>0</formula>
    </cfRule>
  </conditionalFormatting>
  <conditionalFormatting sqref="AD101:AD108">
    <cfRule type="cellIs" dxfId="404" priority="499" operator="equal">
      <formula>0</formula>
    </cfRule>
  </conditionalFormatting>
  <conditionalFormatting sqref="AD113:AD120">
    <cfRule type="cellIs" dxfId="403" priority="498" operator="equal">
      <formula>0</formula>
    </cfRule>
  </conditionalFormatting>
  <conditionalFormatting sqref="AD85:AD92">
    <cfRule type="cellIs" dxfId="402" priority="497" operator="equal">
      <formula>0</formula>
    </cfRule>
  </conditionalFormatting>
  <conditionalFormatting sqref="AD86:AD91">
    <cfRule type="cellIs" dxfId="401" priority="495" operator="lessThan">
      <formula>0</formula>
    </cfRule>
    <cfRule type="cellIs" dxfId="400" priority="496" operator="greaterThan">
      <formula>0</formula>
    </cfRule>
  </conditionalFormatting>
  <conditionalFormatting sqref="AD45 AD52">
    <cfRule type="cellIs" dxfId="399" priority="494" operator="equal">
      <formula>0</formula>
    </cfRule>
  </conditionalFormatting>
  <conditionalFormatting sqref="AD125:AD131">
    <cfRule type="cellIs" dxfId="398" priority="493" operator="equal">
      <formula>0</formula>
    </cfRule>
  </conditionalFormatting>
  <conditionalFormatting sqref="AD46:AD51">
    <cfRule type="cellIs" dxfId="397" priority="492" operator="equal">
      <formula>0</formula>
    </cfRule>
  </conditionalFormatting>
  <conditionalFormatting sqref="AD134">
    <cfRule type="cellIs" dxfId="396" priority="491" operator="equal">
      <formula>0</formula>
    </cfRule>
  </conditionalFormatting>
  <conditionalFormatting sqref="AD140">
    <cfRule type="cellIs" dxfId="395" priority="490" operator="equal">
      <formula>0</formula>
    </cfRule>
  </conditionalFormatting>
  <conditionalFormatting sqref="AD141">
    <cfRule type="cellIs" dxfId="394" priority="489" operator="equal">
      <formula>0</formula>
    </cfRule>
  </conditionalFormatting>
  <conditionalFormatting sqref="AE8">
    <cfRule type="containsBlanks" dxfId="393" priority="488">
      <formula>LEN(TRIM(AE8))=0</formula>
    </cfRule>
  </conditionalFormatting>
  <conditionalFormatting sqref="AE44 AE142:AE1048576 AE100 AE81 AE54 AE1:AE6 AE72:AE73 AE94 AE24:AE35 AE10:AE15 AE8">
    <cfRule type="cellIs" dxfId="392" priority="487" operator="equal">
      <formula>0</formula>
    </cfRule>
  </conditionalFormatting>
  <conditionalFormatting sqref="AE95:AE99">
    <cfRule type="cellIs" dxfId="391" priority="486" operator="equal">
      <formula>0</formula>
    </cfRule>
  </conditionalFormatting>
  <conditionalFormatting sqref="AE112 AE109">
    <cfRule type="cellIs" dxfId="390" priority="485" operator="equal">
      <formula>0</formula>
    </cfRule>
  </conditionalFormatting>
  <conditionalFormatting sqref="AE110:AE111">
    <cfRule type="cellIs" dxfId="389" priority="484" operator="equal">
      <formula>0</formula>
    </cfRule>
  </conditionalFormatting>
  <conditionalFormatting sqref="AE132 AE121:AE123 AE135:AE139">
    <cfRule type="cellIs" dxfId="388" priority="483" operator="equal">
      <formula>0</formula>
    </cfRule>
  </conditionalFormatting>
  <conditionalFormatting sqref="AE93 AE83:AE84">
    <cfRule type="cellIs" dxfId="387" priority="482" operator="equal">
      <formula>0</formula>
    </cfRule>
  </conditionalFormatting>
  <conditionalFormatting sqref="AE133">
    <cfRule type="cellIs" dxfId="386" priority="481" operator="equal">
      <formula>0</formula>
    </cfRule>
  </conditionalFormatting>
  <conditionalFormatting sqref="AE83">
    <cfRule type="cellIs" dxfId="385" priority="479" operator="greaterThan">
      <formula>0</formula>
    </cfRule>
    <cfRule type="cellIs" dxfId="384" priority="480" operator="lessThan">
      <formula>0</formula>
    </cfRule>
  </conditionalFormatting>
  <conditionalFormatting sqref="AE14">
    <cfRule type="cellIs" dxfId="383" priority="477" operator="greaterThan">
      <formula>0</formula>
    </cfRule>
    <cfRule type="cellIs" dxfId="382" priority="478" operator="lessThan">
      <formula>0</formula>
    </cfRule>
  </conditionalFormatting>
  <conditionalFormatting sqref="AE122">
    <cfRule type="cellIs" dxfId="381" priority="475" operator="greaterThan">
      <formula>0</formula>
    </cfRule>
    <cfRule type="cellIs" dxfId="380" priority="476" operator="lessThan">
      <formula>0</formula>
    </cfRule>
  </conditionalFormatting>
  <conditionalFormatting sqref="AE82">
    <cfRule type="cellIs" dxfId="379" priority="474" operator="equal">
      <formula>0</formula>
    </cfRule>
  </conditionalFormatting>
  <conditionalFormatting sqref="AE8">
    <cfRule type="cellIs" dxfId="378" priority="473" operator="between">
      <formula>$J$5</formula>
      <formula>$J$7</formula>
    </cfRule>
  </conditionalFormatting>
  <conditionalFormatting sqref="AE9">
    <cfRule type="cellIs" dxfId="377" priority="471" operator="equal">
      <formula>0</formula>
    </cfRule>
  </conditionalFormatting>
  <conditionalFormatting sqref="AE9">
    <cfRule type="containsBlanks" dxfId="376" priority="472">
      <formula>LEN(TRIM(AE9))=0</formula>
    </cfRule>
  </conditionalFormatting>
  <conditionalFormatting sqref="AE9">
    <cfRule type="cellIs" dxfId="375" priority="469" operator="equal">
      <formula>$J$6</formula>
    </cfRule>
    <cfRule type="cellIs" dxfId="374" priority="470" operator="between">
      <formula>$J$5</formula>
      <formula>$J$7</formula>
    </cfRule>
  </conditionalFormatting>
  <conditionalFormatting sqref="AE36:AE43">
    <cfRule type="cellIs" dxfId="373" priority="468" operator="equal">
      <formula>0</formula>
    </cfRule>
  </conditionalFormatting>
  <conditionalFormatting sqref="AE55:AE62">
    <cfRule type="cellIs" dxfId="372" priority="467" operator="equal">
      <formula>0</formula>
    </cfRule>
  </conditionalFormatting>
  <conditionalFormatting sqref="AE53">
    <cfRule type="cellIs" dxfId="371" priority="466" operator="equal">
      <formula>0</formula>
    </cfRule>
  </conditionalFormatting>
  <conditionalFormatting sqref="AE63">
    <cfRule type="cellIs" dxfId="370" priority="465" operator="equal">
      <formula>0</formula>
    </cfRule>
  </conditionalFormatting>
  <conditionalFormatting sqref="AE64:AE71">
    <cfRule type="cellIs" dxfId="369" priority="464" operator="equal">
      <formula>0</formula>
    </cfRule>
  </conditionalFormatting>
  <conditionalFormatting sqref="AE74:AE80">
    <cfRule type="cellIs" dxfId="368" priority="463" operator="equal">
      <formula>0</formula>
    </cfRule>
  </conditionalFormatting>
  <conditionalFormatting sqref="AE16:AE23">
    <cfRule type="cellIs" dxfId="367" priority="462" operator="equal">
      <formula>0</formula>
    </cfRule>
  </conditionalFormatting>
  <conditionalFormatting sqref="AE101:AE108">
    <cfRule type="cellIs" dxfId="366" priority="461" operator="equal">
      <formula>0</formula>
    </cfRule>
  </conditionalFormatting>
  <conditionalFormatting sqref="AE113:AE120">
    <cfRule type="cellIs" dxfId="365" priority="460" operator="equal">
      <formula>0</formula>
    </cfRule>
  </conditionalFormatting>
  <conditionalFormatting sqref="AE85:AE92">
    <cfRule type="cellIs" dxfId="364" priority="459" operator="equal">
      <formula>0</formula>
    </cfRule>
  </conditionalFormatting>
  <conditionalFormatting sqref="AE86:AE91">
    <cfRule type="cellIs" dxfId="363" priority="457" operator="lessThan">
      <formula>0</formula>
    </cfRule>
    <cfRule type="cellIs" dxfId="362" priority="458" operator="greaterThan">
      <formula>0</formula>
    </cfRule>
  </conditionalFormatting>
  <conditionalFormatting sqref="AE45 AE52">
    <cfRule type="cellIs" dxfId="361" priority="456" operator="equal">
      <formula>0</formula>
    </cfRule>
  </conditionalFormatting>
  <conditionalFormatting sqref="AE125:AE131">
    <cfRule type="cellIs" dxfId="360" priority="455" operator="equal">
      <formula>0</formula>
    </cfRule>
  </conditionalFormatting>
  <conditionalFormatting sqref="AE46:AE51">
    <cfRule type="cellIs" dxfId="359" priority="454" operator="equal">
      <formula>0</formula>
    </cfRule>
  </conditionalFormatting>
  <conditionalFormatting sqref="AE134">
    <cfRule type="cellIs" dxfId="358" priority="453" operator="equal">
      <formula>0</formula>
    </cfRule>
  </conditionalFormatting>
  <conditionalFormatting sqref="AE140">
    <cfRule type="cellIs" dxfId="357" priority="452" operator="equal">
      <formula>0</formula>
    </cfRule>
  </conditionalFormatting>
  <conditionalFormatting sqref="AE141">
    <cfRule type="cellIs" dxfId="356" priority="451" operator="equal">
      <formula>0</formula>
    </cfRule>
  </conditionalFormatting>
  <conditionalFormatting sqref="AD7">
    <cfRule type="cellIs" dxfId="355" priority="450" operator="equal">
      <formula>0</formula>
    </cfRule>
  </conditionalFormatting>
  <conditionalFormatting sqref="AE7">
    <cfRule type="cellIs" dxfId="354" priority="449" operator="equal">
      <formula>0</formula>
    </cfRule>
  </conditionalFormatting>
  <conditionalFormatting sqref="Z7">
    <cfRule type="cellIs" dxfId="353" priority="448" operator="equal">
      <formula>0</formula>
    </cfRule>
  </conditionalFormatting>
  <conditionalFormatting sqref="AC7">
    <cfRule type="cellIs" dxfId="352" priority="447" operator="equal">
      <formula>0</formula>
    </cfRule>
  </conditionalFormatting>
  <conditionalFormatting sqref="T64:T71">
    <cfRule type="cellIs" dxfId="351" priority="267" operator="equal">
      <formula>0</formula>
    </cfRule>
  </conditionalFormatting>
  <conditionalFormatting sqref="T74:T80">
    <cfRule type="cellIs" dxfId="350" priority="266" operator="equal">
      <formula>0</formula>
    </cfRule>
  </conditionalFormatting>
  <conditionalFormatting sqref="T16:T23">
    <cfRule type="cellIs" dxfId="349" priority="265" operator="equal">
      <formula>0</formula>
    </cfRule>
  </conditionalFormatting>
  <conditionalFormatting sqref="T101:T108">
    <cfRule type="cellIs" dxfId="348" priority="264" operator="equal">
      <formula>0</formula>
    </cfRule>
  </conditionalFormatting>
  <conditionalFormatting sqref="T113:T120">
    <cfRule type="cellIs" dxfId="347" priority="263" operator="equal">
      <formula>0</formula>
    </cfRule>
  </conditionalFormatting>
  <conditionalFormatting sqref="T85:T92">
    <cfRule type="cellIs" dxfId="346" priority="262" operator="equal">
      <formula>0</formula>
    </cfRule>
  </conditionalFormatting>
  <conditionalFormatting sqref="S44 S142:S1048576 S100 S81 S54 S1:S6 S72:S73 S94 S24:S35 S10:S11 S13:S15">
    <cfRule type="cellIs" dxfId="345" priority="328" operator="equal">
      <formula>0</formula>
    </cfRule>
  </conditionalFormatting>
  <conditionalFormatting sqref="S95:S99">
    <cfRule type="cellIs" dxfId="344" priority="327" operator="equal">
      <formula>0</formula>
    </cfRule>
  </conditionalFormatting>
  <conditionalFormatting sqref="S112 S109">
    <cfRule type="cellIs" dxfId="343" priority="326" operator="equal">
      <formula>0</formula>
    </cfRule>
  </conditionalFormatting>
  <conditionalFormatting sqref="S110:S111">
    <cfRule type="cellIs" dxfId="342" priority="325" operator="equal">
      <formula>0</formula>
    </cfRule>
  </conditionalFormatting>
  <conditionalFormatting sqref="S132 S121:S123 S135:S139">
    <cfRule type="cellIs" dxfId="341" priority="324" operator="equal">
      <formula>0</formula>
    </cfRule>
  </conditionalFormatting>
  <conditionalFormatting sqref="S93 S83:S84">
    <cfRule type="cellIs" dxfId="340" priority="323" operator="equal">
      <formula>0</formula>
    </cfRule>
  </conditionalFormatting>
  <conditionalFormatting sqref="S133">
    <cfRule type="cellIs" dxfId="339" priority="322" operator="equal">
      <formula>0</formula>
    </cfRule>
  </conditionalFormatting>
  <conditionalFormatting sqref="S83">
    <cfRule type="cellIs" dxfId="338" priority="320" operator="greaterThan">
      <formula>0</formula>
    </cfRule>
    <cfRule type="cellIs" dxfId="337" priority="321" operator="lessThan">
      <formula>0</formula>
    </cfRule>
  </conditionalFormatting>
  <conditionalFormatting sqref="S14">
    <cfRule type="cellIs" dxfId="336" priority="318" operator="greaterThan">
      <formula>0</formula>
    </cfRule>
    <cfRule type="cellIs" dxfId="335" priority="319" operator="lessThan">
      <formula>0</formula>
    </cfRule>
  </conditionalFormatting>
  <conditionalFormatting sqref="S122">
    <cfRule type="cellIs" dxfId="334" priority="316" operator="greaterThan">
      <formula>0</formula>
    </cfRule>
    <cfRule type="cellIs" dxfId="333" priority="317" operator="lessThan">
      <formula>0</formula>
    </cfRule>
  </conditionalFormatting>
  <conditionalFormatting sqref="S82">
    <cfRule type="cellIs" dxfId="332" priority="315" operator="equal">
      <formula>0</formula>
    </cfRule>
  </conditionalFormatting>
  <conditionalFormatting sqref="S36:S43">
    <cfRule type="cellIs" dxfId="331" priority="309" operator="equal">
      <formula>0</formula>
    </cfRule>
  </conditionalFormatting>
  <conditionalFormatting sqref="S55:S62">
    <cfRule type="cellIs" dxfId="330" priority="308" operator="equal">
      <formula>0</formula>
    </cfRule>
  </conditionalFormatting>
  <conditionalFormatting sqref="S53">
    <cfRule type="cellIs" dxfId="329" priority="307" operator="equal">
      <formula>0</formula>
    </cfRule>
  </conditionalFormatting>
  <conditionalFormatting sqref="S63">
    <cfRule type="cellIs" dxfId="328" priority="306" operator="equal">
      <formula>0</formula>
    </cfRule>
  </conditionalFormatting>
  <conditionalFormatting sqref="S64:S71">
    <cfRule type="cellIs" dxfId="327" priority="305" operator="equal">
      <formula>0</formula>
    </cfRule>
  </conditionalFormatting>
  <conditionalFormatting sqref="S74:S80">
    <cfRule type="cellIs" dxfId="326" priority="304" operator="equal">
      <formula>0</formula>
    </cfRule>
  </conditionalFormatting>
  <conditionalFormatting sqref="S16:S23">
    <cfRule type="cellIs" dxfId="325" priority="303" operator="equal">
      <formula>0</formula>
    </cfRule>
  </conditionalFormatting>
  <conditionalFormatting sqref="S101:S108">
    <cfRule type="cellIs" dxfId="324" priority="302" operator="equal">
      <formula>0</formula>
    </cfRule>
  </conditionalFormatting>
  <conditionalFormatting sqref="S113:S120">
    <cfRule type="cellIs" dxfId="323" priority="301" operator="equal">
      <formula>0</formula>
    </cfRule>
  </conditionalFormatting>
  <conditionalFormatting sqref="S85:S92">
    <cfRule type="cellIs" dxfId="322" priority="300" operator="equal">
      <formula>0</formula>
    </cfRule>
  </conditionalFormatting>
  <conditionalFormatting sqref="S86:S91">
    <cfRule type="cellIs" dxfId="321" priority="298" operator="lessThan">
      <formula>0</formula>
    </cfRule>
    <cfRule type="cellIs" dxfId="320" priority="299" operator="greaterThan">
      <formula>0</formula>
    </cfRule>
  </conditionalFormatting>
  <conditionalFormatting sqref="S45 S52">
    <cfRule type="cellIs" dxfId="319" priority="297" operator="equal">
      <formula>0</formula>
    </cfRule>
  </conditionalFormatting>
  <conditionalFormatting sqref="S124:S131">
    <cfRule type="cellIs" dxfId="318" priority="296" operator="equal">
      <formula>0</formula>
    </cfRule>
  </conditionalFormatting>
  <conditionalFormatting sqref="S46:S51">
    <cfRule type="cellIs" dxfId="317" priority="295" operator="equal">
      <formula>0</formula>
    </cfRule>
  </conditionalFormatting>
  <conditionalFormatting sqref="S134">
    <cfRule type="cellIs" dxfId="316" priority="294" operator="equal">
      <formula>0</formula>
    </cfRule>
  </conditionalFormatting>
  <conditionalFormatting sqref="S140">
    <cfRule type="cellIs" dxfId="315" priority="293" operator="equal">
      <formula>0</formula>
    </cfRule>
  </conditionalFormatting>
  <conditionalFormatting sqref="S141">
    <cfRule type="cellIs" dxfId="314" priority="292" operator="equal">
      <formula>0</formula>
    </cfRule>
  </conditionalFormatting>
  <conditionalFormatting sqref="T44 T142:T1048576 T100 T81 T54 T1:T6 T72:T73 T94 T24:T35 T10:T15">
    <cfRule type="cellIs" dxfId="313" priority="290" operator="equal">
      <formula>0</formula>
    </cfRule>
  </conditionalFormatting>
  <conditionalFormatting sqref="T95:T99">
    <cfRule type="cellIs" dxfId="312" priority="289" operator="equal">
      <formula>0</formula>
    </cfRule>
  </conditionalFormatting>
  <conditionalFormatting sqref="T112 T109">
    <cfRule type="cellIs" dxfId="311" priority="288" operator="equal">
      <formula>0</formula>
    </cfRule>
  </conditionalFormatting>
  <conditionalFormatting sqref="T110:T111">
    <cfRule type="cellIs" dxfId="310" priority="287" operator="equal">
      <formula>0</formula>
    </cfRule>
  </conditionalFormatting>
  <conditionalFormatting sqref="T132 T121:T123 T135:T139">
    <cfRule type="cellIs" dxfId="309" priority="286" operator="equal">
      <formula>0</formula>
    </cfRule>
  </conditionalFormatting>
  <conditionalFormatting sqref="T93 T83:T84">
    <cfRule type="cellIs" dxfId="308" priority="285" operator="equal">
      <formula>0</formula>
    </cfRule>
  </conditionalFormatting>
  <conditionalFormatting sqref="T133">
    <cfRule type="cellIs" dxfId="307" priority="284" operator="equal">
      <formula>0</formula>
    </cfRule>
  </conditionalFormatting>
  <conditionalFormatting sqref="T83">
    <cfRule type="cellIs" dxfId="306" priority="282" operator="greaterThan">
      <formula>0</formula>
    </cfRule>
    <cfRule type="cellIs" dxfId="305" priority="283" operator="lessThan">
      <formula>0</formula>
    </cfRule>
  </conditionalFormatting>
  <conditionalFormatting sqref="T14">
    <cfRule type="cellIs" dxfId="304" priority="280" operator="greaterThan">
      <formula>0</formula>
    </cfRule>
    <cfRule type="cellIs" dxfId="303" priority="281" operator="lessThan">
      <formula>0</formula>
    </cfRule>
  </conditionalFormatting>
  <conditionalFormatting sqref="T122">
    <cfRule type="cellIs" dxfId="302" priority="278" operator="greaterThan">
      <formula>0</formula>
    </cfRule>
    <cfRule type="cellIs" dxfId="301" priority="279" operator="lessThan">
      <formula>0</formula>
    </cfRule>
  </conditionalFormatting>
  <conditionalFormatting sqref="T82">
    <cfRule type="cellIs" dxfId="300" priority="277" operator="equal">
      <formula>0</formula>
    </cfRule>
  </conditionalFormatting>
  <conditionalFormatting sqref="T36:T43">
    <cfRule type="cellIs" dxfId="299" priority="271" operator="equal">
      <formula>0</formula>
    </cfRule>
  </conditionalFormatting>
  <conditionalFormatting sqref="T55:T62">
    <cfRule type="cellIs" dxfId="298" priority="270" operator="equal">
      <formula>0</formula>
    </cfRule>
  </conditionalFormatting>
  <conditionalFormatting sqref="T53">
    <cfRule type="cellIs" dxfId="297" priority="269" operator="equal">
      <formula>0</formula>
    </cfRule>
  </conditionalFormatting>
  <conditionalFormatting sqref="T63">
    <cfRule type="cellIs" dxfId="296" priority="268" operator="equal">
      <formula>0</formula>
    </cfRule>
  </conditionalFormatting>
  <conditionalFormatting sqref="T86:T91">
    <cfRule type="cellIs" dxfId="295" priority="260" operator="lessThan">
      <formula>0</formula>
    </cfRule>
    <cfRule type="cellIs" dxfId="294" priority="261" operator="greaterThan">
      <formula>0</formula>
    </cfRule>
  </conditionalFormatting>
  <conditionalFormatting sqref="T45 T52">
    <cfRule type="cellIs" dxfId="293" priority="259" operator="equal">
      <formula>0</formula>
    </cfRule>
  </conditionalFormatting>
  <conditionalFormatting sqref="T124:T131">
    <cfRule type="cellIs" dxfId="292" priority="258" operator="equal">
      <formula>0</formula>
    </cfRule>
  </conditionalFormatting>
  <conditionalFormatting sqref="T46:T51">
    <cfRule type="cellIs" dxfId="291" priority="257" operator="equal">
      <formula>0</formula>
    </cfRule>
  </conditionalFormatting>
  <conditionalFormatting sqref="T134">
    <cfRule type="cellIs" dxfId="290" priority="256" operator="equal">
      <formula>0</formula>
    </cfRule>
  </conditionalFormatting>
  <conditionalFormatting sqref="T140">
    <cfRule type="cellIs" dxfId="289" priority="255" operator="equal">
      <formula>0</formula>
    </cfRule>
  </conditionalFormatting>
  <conditionalFormatting sqref="T141">
    <cfRule type="cellIs" dxfId="288" priority="254" operator="equal">
      <formula>0</formula>
    </cfRule>
  </conditionalFormatting>
  <conditionalFormatting sqref="R7">
    <cfRule type="cellIs" dxfId="287" priority="251" operator="equal">
      <formula>0</formula>
    </cfRule>
  </conditionalFormatting>
  <conditionalFormatting sqref="S7">
    <cfRule type="cellIs" dxfId="286" priority="250" operator="equal">
      <formula>0</formula>
    </cfRule>
  </conditionalFormatting>
  <conditionalFormatting sqref="T7">
    <cfRule type="cellIs" dxfId="285" priority="249" operator="equal">
      <formula>0</formula>
    </cfRule>
  </conditionalFormatting>
  <conditionalFormatting sqref="R9:T9">
    <cfRule type="cellIs" dxfId="284" priority="248" operator="equal">
      <formula>0</formula>
    </cfRule>
  </conditionalFormatting>
  <conditionalFormatting sqref="AB124">
    <cfRule type="cellIs" dxfId="283" priority="130" operator="equal">
      <formula>0</formula>
    </cfRule>
  </conditionalFormatting>
  <conditionalFormatting sqref="AC124">
    <cfRule type="cellIs" dxfId="282" priority="129" operator="equal">
      <formula>0</formula>
    </cfRule>
  </conditionalFormatting>
  <conditionalFormatting sqref="AD124">
    <cfRule type="cellIs" dxfId="281" priority="128" operator="equal">
      <formula>0</formula>
    </cfRule>
  </conditionalFormatting>
  <conditionalFormatting sqref="AE124">
    <cfRule type="cellIs" dxfId="280" priority="127" operator="equal">
      <formula>0</formula>
    </cfRule>
  </conditionalFormatting>
  <conditionalFormatting sqref="AF8 AI8 AL8 AO8 AR8 AU8 AX8 BA8 BD8 BG8 BJ8 BM8 BP8 BS8 BV8 BY8 CB8 CE8 CH8 CK8 CN8 CQ8 CT8 CW8 CZ8 DC8 DF8 DI8 DL8 DO8 DR8 DU8 DX8 EA8 ED8 EG8 EJ8 EM8 EP8 ES8 EV8 EY8 FB8 FE8 FH8 FK8 FN8 FQ8 FT8 FW8 FZ8 GC8 GF8 GI8 GL8 GO8">
    <cfRule type="containsBlanks" dxfId="279" priority="126">
      <formula>LEN(TRIM(AF8))=0</formula>
    </cfRule>
  </conditionalFormatting>
  <conditionalFormatting sqref="AF24:AF35 AI24:AI35 AL24:AL35 AO24:AO35 AR24:AR35 AU24:AU35 AX24:AX35 BA24:BA35 BD24:BD35 BG24:BG35 BJ24:BJ35 BM24:BM35 BP24:BP35 BS24:BS35 BV24:BV35 BY24:BY35 CB24:CB35 CE24:CE35 CH24:CH35 CK24:CK35 CN24:CN35 CQ24:CQ35 CT24:CT35 CW24:CW35 CZ24:CZ35 DC24:DC35 DF24:DF35 DI24:DI35 DL24:DL35 DO24:DO35 DR24:DR35 DU24:DU35 DX24:DX35 EA24:EA35 ED24:ED35 EG24:EG35 EJ24:EJ35 EM24:EM35 EP24:EP35 ES24:ES35 EV24:EV35 EY24:EY35 FB24:FB35 FE24:FE35 FH24:FH35 FK24:FK35 FN24:FN35 FQ24:FQ35 FT24:FT35 FW24:FW35 FZ24:FZ35 GC24:GC35 GF24:GF35 GI24:GI35 GL24:GL35 GO24:GO35 AF94 AI94 AL94 AO94 AR94 AU94 AX94 BA94 BD94 BG94 BJ94 BM94 BP94 BS94 BV94 BY94 CB94 CE94 CH94 CK94 CN94 CQ94 CT94 CW94 CZ94 DC94 DF94 DI94 DL94 DO94 DR94 DU94 DX94 EA94 ED94 EG94 EJ94 EM94 EP94 ES94 EV94 EY94 FB94 FE94 FH94 FK94 FN94 FQ94 FT94 FW94 FZ94 GC94 GF94 GI94 GL94 GO94 AF54 AI54 AL54 AO54 AR54 AU54 AX54 BA54 BD54 BG54 BJ54 BM54 BP54 BS54 BV54 BY54 CB54 CE54 CH54 CK54 CN54 CQ54 CT54 CW54 CZ54 DC54 DF54 DI54 DL54 DO54 DR54 DU54 DX54 EA54 ED54 EG54 EJ54 EM54 EP54 ES54 EV54 EY54 FB54 FE54 FH54 FK54 FN54 FQ54 FT54 FW54 FZ54 GC54 GF54 GI54 GL54 GO54 AF81 AI81 AL81 AO81 AR81 AU81 AX81 BA81 BD81 BG81 BJ81 BM81 BP81 BS81 BV81 BY81 CB81 CE81 CH81 CK81 CN81 CQ81 CT81 CW81 CZ81 DC81 DF81 DI81 DL81 DO81 DR81 DU81 DX81 EA81 ED81 EG81 EJ81 EM81 EP81 ES81 EV81 EY81 FB81 FE81 FH81 FK81 FN81 FQ81 FT81 FW81 FZ81 GC81 GF81 GI81 GL81 GO81 AF100 AI100 AL100 AO100 AR100 AU100 AX100 BA100 BD100 BG100 BJ100 BM100 BP100 BS100 BV100 BY100 CB100 CE100 CH100 CK100 CN100 CQ100 CT100 CW100 CZ100 DC100 DF100 DI100 DL100 DO100 DR100 DU100 DX100 EA100 ED100 EG100 EJ100 EM100 EP100 ES100 EV100 EY100 FB100 FE100 FH100 FK100 FN100 FQ100 FT100 FW100 FZ100 GC100 GF100 GI100 GL100 GO100 AF1:AF6 AI1:AI6 AL1:AL6 AO1:AO6 AR1:AR6 AU1:AU6 AX1:AX6 BA1:BA6 BD1:BD6 BG1:BG6 BJ1:BJ6 BM1:BM6 BP1:BP6 BS1:BS6 BV1:BV6 BY1:BY6 CB1:CB6 CE1:CE6 CH1:CH6 CK1:CK6 CN1:CN6 CQ1:CQ6 CT1:CT6 CW1:CW6 CZ1:CZ6 DC1:DC6 DF1:DF6 DI1:DI6 DL1:DL6 DO1:DO6 DR1:DR6 DU1:DU6 DX1:DX6 EA1:EA6 ED1:ED6 EG1:EG6 EJ1:EJ6 EM1:EM6 EP1:EP6 ES1:ES6 EV1:EV6 EY1:EY6 FB1:FB6 FE1:FE6 FH1:FH6 FK1:FK6 FN1:FN6 FQ1:FQ6 FT1:FT6 FW1:FW6 FZ1:FZ6 GC1:GC6 GF1:GF6 GI1:GI6 GL1:GL6 GO1:GO6 AF142:AF1048576 AI142:AI1048576 AL142:AL1048576 AO142:AO1048576 AR142:AR1048576 AU142:AU1048576 AX142:AX1048576 BA142:BA1048576 BD142:BD1048576 BG142:BG1048576 BJ142:BJ1048576 BM142:BM1048576 BP142:BP1048576 BS142:BS1048576 BV142:BV1048576 BY142:BY1048576 CB142:CB1048576 CE142:CE1048576 CH142:CH1048576 CK142:CK1048576 CN142:CN1048576 CQ142:CQ1048576 CT142:CT1048576 CW142:CW1048576 CZ142:CZ1048576 DC142:DC1048576 DF142:DF1048576 DI142:DI1048576 DL142:DL1048576 DO142:DO1048576 DR142:DR1048576 DU142:DU1048576 DX142:DX1048576 EA142:EA1048576 ED142:ED1048576 EG142:EG1048576 EJ142:EJ1048576 EM142:EM1048576 EP142:EP1048576 ES142:ES1048576 EV142:EV1048576 EY142:EY1048576 FB142:FB1048576 FE142:FE1048576 FH142:FH1048576 FK142:FK1048576 FN142:FN1048576 FQ142:FQ1048576 FT142:FT1048576 FW142:FW1048576 FZ142:FZ1048576 GC142:GC1048576 GF142:GF1048576 GI142:GI1048576 GL142:GL1048576 GO142:GO1048576 AF44 AI44 AL44 AO44 AR44 AU44 AX44 BA44 BD44 BG44 BJ44 BM44 BP44 BS44 BV44 BY44 CB44 CE44 CH44 CK44 CN44 CQ44 CT44 CW44 CZ44 DC44 DF44 DI44 DL44 DO44 DR44 DU44 DX44 EA44 ED44 EG44 EJ44 EM44 EP44 ES44 EV44 EY44 FB44 FE44 FH44 FK44 FN44 FQ44 FT44 FW44 FZ44 GC44 GF44 GI44 GL44 GO44 AF72:AF73 AI72:AI73 AL72:AL73 AO72:AO73 AR72:AR73 AU72:AU73 AX72:AX73 BA72:BA73 BD72:BD73 BG72:BG73 BJ72:BJ73 BM72:BM73 BP72:BP73 BS72:BS73 BV72:BV73 BY72:BY73 CB72:CB73 CE72:CE73 CH72:CH73 CK72:CK73 CN72:CN73 CQ72:CQ73 CT72:CT73 CW72:CW73 CZ72:CZ73 DC72:DC73 DF72:DF73 DI72:DI73 DL72:DL73 DO72:DO73 DR72:DR73 DU72:DU73 DX72:DX73 EA72:EA73 ED72:ED73 EG72:EG73 EJ72:EJ73 EM72:EM73 EP72:EP73 ES72:ES73 EV72:EV73 EY72:EY73 FB72:FB73 FE72:FE73 FH72:FH73 FK72:FK73 FN72:FN73 FQ72:FQ73 FT72:FT73 FW72:FW73 FZ72:FZ73 GC72:GC73 GF72:GF73 GI72:GI73 GL72:GL73 GO72:GO73 AF10:AF15 AI10:AI15 AL10:AL15 AO10:AO15 AR10:AR15 AU10:AU15 AX10:AX15 BA10:BA15 BD10:BD15 BG10:BG15 BJ10:BJ15 BM10:BM15 BP10:BP15 BS10:BS15 BV10:BV15 BY10:BY15 CB10:CB15 CE10:CE15 CH10:CH15 CK10:CK15 CN10:CN15 CQ10:CQ15 CT10:CT15 CW10:CW15 CZ10:CZ15 DC10:DC15 DF10:DF15 DI10:DI15 DL10:DL15 DO10:DO15 DR10:DR15 DU10:DU15 DX10:DX15 EA10:EA15 ED10:ED15 EG10:EG15 EJ10:EJ15 EM10:EM15 EP10:EP15 ES10:ES15 EV10:EV15 EY10:EY15 FB10:FB15 FE10:FE15 FH10:FH15 FK10:FK15 FN10:FN15 FQ10:FQ15 FT10:FT15 FW10:FW15 FZ10:FZ15 GC10:GC15 GF10:GF15 GI10:GI15 GL10:GL15 GO10:GO15 AF8 AI8 AL8 AO8 AR8 AU8 AX8 BA8 BD8 BG8 BJ8 BM8 BP8 BS8 BV8 BY8 CB8 CE8 CH8 CK8 CN8 CQ8 CT8 CW8 CZ8 DC8 DF8 DI8 DL8 DO8 DR8 DU8 DX8 EA8 ED8 EG8 EJ8 EM8 EP8 ES8 EV8 EY8 FB8 FE8 FH8 FK8 FN8 FQ8 FT8 FW8 FZ8 GC8 GF8 GI8 GL8 GO8">
    <cfRule type="cellIs" dxfId="278" priority="125" operator="equal">
      <formula>0</formula>
    </cfRule>
  </conditionalFormatting>
  <conditionalFormatting sqref="AF95:AF99 AI95:AI99 AL95:AL99 AO95:AO99 AR95:AR99 AU95:AU99 AX95:AX99 BA95:BA99 BD95:BD99 BG95:BG99 BJ95:BJ99 BM95:BM99 BP95:BP99 BS95:BS99 BV95:BV99 BY95:BY99 CB95:CB99 CE95:CE99 CH95:CH99 CK95:CK99 CN95:CN99 CQ95:CQ99 CT95:CT99 CW95:CW99 CZ95:CZ99 DC95:DC99 DF95:DF99 DI95:DI99 DL95:DL99 DO95:DO99 DR95:DR99 DU95:DU99 DX95:DX99 EA95:EA99 ED95:ED99 EG95:EG99 EJ95:EJ99 EM95:EM99 EP95:EP99 ES95:ES99 EV95:EV99 EY95:EY99 FB95:FB99 FE95:FE99 FH95:FH99 FK95:FK99 FN95:FN99 FQ95:FQ99 FT95:FT99 FW95:FW99 FZ95:FZ99 GC95:GC99 GF95:GF99 GI95:GI99 GL95:GL99 GO95:GO99">
    <cfRule type="cellIs" dxfId="277" priority="124" operator="equal">
      <formula>0</formula>
    </cfRule>
  </conditionalFormatting>
  <conditionalFormatting sqref="AF109 AI109 AL109 AO109 AR109 AU109 AX109 BA109 BD109 BG109 BJ109 BM109 BP109 BS109 BV109 BY109 CB109 CE109 CH109 CK109 CN109 CQ109 CT109 CW109 CZ109 DC109 DF109 DI109 DL109 DO109 DR109 DU109 DX109 EA109 ED109 EG109 EJ109 EM109 EP109 ES109 EV109 EY109 FB109 FE109 FH109 FK109 FN109 FQ109 FT109 FW109 FZ109 GC109 GF109 GI109 GL109 GO109 AF112 AI112 AL112 AO112 AR112 AU112 AX112 BA112 BD112 BG112 BJ112 BM112 BP112 BS112 BV112 BY112 CB112 CE112 CH112 CK112 CN112 CQ112 CT112 CW112 CZ112 DC112 DF112 DI112 DL112 DO112 DR112 DU112 DX112 EA112 ED112 EG112 EJ112 EM112 EP112 ES112 EV112 EY112 FB112 FE112 FH112 FK112 FN112 FQ112 FT112 FW112 FZ112 GC112 GF112 GI112 GL112 GO112">
    <cfRule type="cellIs" dxfId="276" priority="123" operator="equal">
      <formula>0</formula>
    </cfRule>
  </conditionalFormatting>
  <conditionalFormatting sqref="AF110:AF111 AI110:AI111 AL110:AL111 AO110:AO111 AR110:AR111 AU110:AU111 AX110:AX111 BA110:BA111 BD110:BD111 BG110:BG111 BJ110:BJ111 BM110:BM111 BP110:BP111 BS110:BS111 BV110:BV111 BY110:BY111 CB110:CB111 CE110:CE111 CH110:CH111 CK110:CK111 CN110:CN111 CQ110:CQ111 CT110:CT111 CW110:CW111 CZ110:CZ111 DC110:DC111 DF110:DF111 DI110:DI111 DL110:DL111 DO110:DO111 DR110:DR111 DU110:DU111 DX110:DX111 EA110:EA111 ED110:ED111 EG110:EG111 EJ110:EJ111 EM110:EM111 EP110:EP111 ES110:ES111 EV110:EV111 EY110:EY111 FB110:FB111 FE110:FE111 FH110:FH111 FK110:FK111 FN110:FN111 FQ110:FQ111 FT110:FT111 FW110:FW111 FZ110:FZ111 GC110:GC111 GF110:GF111 GI110:GI111 GL110:GL111 GO110:GO111">
    <cfRule type="cellIs" dxfId="275" priority="122" operator="equal">
      <formula>0</formula>
    </cfRule>
  </conditionalFormatting>
  <conditionalFormatting sqref="AF121:AF123 AI121:AI123 AL121:AL123 AO121:AO123 AR121:AR123 AU121:AU123 AX121:AX123 BA121:BA123 BD121:BD123 BG121:BG123 BJ121:BJ123 BM121:BM123 BP121:BP123 BS121:BS123 BV121:BV123 BY121:BY123 CB121:CB123 CE121:CE123 CH121:CH123 CK121:CK123 CN121:CN123 CQ121:CQ123 CT121:CT123 CW121:CW123 CZ121:CZ123 DC121:DC123 DF121:DF123 DI121:DI123 DL121:DL123 DO121:DO123 DR121:DR123 DU121:DU123 DX121:DX123 EA121:EA123 ED121:ED123 EG121:EG123 EJ121:EJ123 EM121:EM123 EP121:EP123 ES121:ES123 EV121:EV123 EY121:EY123 FB121:FB123 FE121:FE123 FH121:FH123 FK121:FK123 FN121:FN123 FQ121:FQ123 FT121:FT123 FW121:FW123 FZ121:FZ123 GC121:GC123 GF121:GF123 GI121:GI123 GL121:GL123 GO121:GO123 AF135:AF139 AI135:AI139 AL135:AL139 AO135:AO139 AR135:AR139 AU135:AU139 AX135:AX139 BA135:BA139 BD135:BD139 BG135:BG139 BJ135:BJ139 BM135:BM139 BP135:BP139 BS135:BS139 BV135:BV139 BY135:BY139 CB135:CB139 CE135:CE139 CH135:CH139 CK135:CK139 CN135:CN139 CQ135:CQ139 CT135:CT139 CW135:CW139 CZ135:CZ139 DC135:DC139 DF135:DF139 DI135:DI139 DL135:DL139 DO135:DO139 DR135:DR139 DU135:DU139 DX135:DX139 EA135:EA139 ED135:ED139 EG135:EG139 EJ135:EJ139 EM135:EM139 EP135:EP139 ES135:ES139 EV135:EV139 EY135:EY139 FB135:FB139 FE135:FE139 FH135:FH139 FK135:FK139 FN135:FN139 FQ135:FQ139 FT135:FT139 FW135:FW139 FZ135:FZ139 GC135:GC139 GF135:GF139 GI135:GI139 GL135:GL139 GO135:GO139 AF132 AI132 AL132 AO132 AR132 AU132 AX132 BA132 BD132 BG132 BJ132 BM132 BP132 BS132 BV132 BY132 CB132 CE132 CH132 CK132 CN132 CQ132 CT132 CW132 CZ132 DC132 DF132 DI132 DL132 DO132 DR132 DU132 DX132 EA132 ED132 EG132 EJ132 EM132 EP132 ES132 EV132 EY132 FB132 FE132 FH132 FK132 FN132 FQ132 FT132 FW132 FZ132 GC132 GF132 GI132 GL132 GO132">
    <cfRule type="cellIs" dxfId="274" priority="121" operator="equal">
      <formula>0</formula>
    </cfRule>
  </conditionalFormatting>
  <conditionalFormatting sqref="AF83:AF84 AI83:AI84 AL83:AL84 AO83:AO84 AR83:AR84 AU83:AU84 AX83:AX84 BA83:BA84 BD83:BD84 BG83:BG84 BJ83:BJ84 BM83:BM84 BP83:BP84 BS83:BS84 BV83:BV84 BY83:BY84 CB83:CB84 CE83:CE84 CH83:CH84 CK83:CK84 CN83:CN84 CQ83:CQ84 CT83:CT84 CW83:CW84 CZ83:CZ84 DC83:DC84 DF83:DF84 DI83:DI84 DL83:DL84 DO83:DO84 DR83:DR84 DU83:DU84 DX83:DX84 EA83:EA84 ED83:ED84 EG83:EG84 EJ83:EJ84 EM83:EM84 EP83:EP84 ES83:ES84 EV83:EV84 EY83:EY84 FB83:FB84 FE83:FE84 FH83:FH84 FK83:FK84 FN83:FN84 FQ83:FQ84 FT83:FT84 FW83:FW84 FZ83:FZ84 GC83:GC84 GF83:GF84 GI83:GI84 GL83:GL84 GO83:GO84 AF93 AI93 AL93 AO93 AR93 AU93 AX93 BA93 BD93 BG93 BJ93 BM93 BP93 BS93 BV93 BY93 CB93 CE93 CH93 CK93 CN93 CQ93 CT93 CW93 CZ93 DC93 DF93 DI93 DL93 DO93 DR93 DU93 DX93 EA93 ED93 EG93 EJ93 EM93 EP93 ES93 EV93 EY93 FB93 FE93 FH93 FK93 FN93 FQ93 FT93 FW93 FZ93 GC93 GF93 GI93 GL93 GO93">
    <cfRule type="cellIs" dxfId="273" priority="120" operator="equal">
      <formula>0</formula>
    </cfRule>
  </conditionalFormatting>
  <conditionalFormatting sqref="AF133 AI133 AL133 AO133 AR133 AU133 AX133 BA133 BD133 BG133 BJ133 BM133 BP133 BS133 BV133 BY133 CB133 CE133 CH133 CK133 CN133 CQ133 CT133 CW133 CZ133 DC133 DF133 DI133 DL133 DO133 DR133 DU133 DX133 EA133 ED133 EG133 EJ133 EM133 EP133 ES133 EV133 EY133 FB133 FE133 FH133 FK133 FN133 FQ133 FT133 FW133 FZ133 GC133 GF133 GI133 GL133 GO133">
    <cfRule type="cellIs" dxfId="272" priority="119" operator="equal">
      <formula>0</formula>
    </cfRule>
  </conditionalFormatting>
  <conditionalFormatting sqref="AF83 AI83 AL83 AO83 AR83 AU83 AX83 BA83 BD83 BG83 BJ83 BM83 BP83 BS83 BV83 BY83 CB83 CE83 CH83 CK83 CN83 CQ83 CT83 CW83 CZ83 DC83 DF83 DI83 DL83 DO83 DR83 DU83 DX83 EA83 ED83 EG83 EJ83 EM83 EP83 ES83 EV83 EY83 FB83 FE83 FH83 FK83 FN83 FQ83 FT83 FW83 FZ83 GC83 GF83 GI83 GL83 GO83">
    <cfRule type="cellIs" dxfId="271" priority="117" operator="greaterThan">
      <formula>0</formula>
    </cfRule>
    <cfRule type="cellIs" dxfId="270" priority="118" operator="lessThan">
      <formula>0</formula>
    </cfRule>
  </conditionalFormatting>
  <conditionalFormatting sqref="AF14 AI14 AL14 AO14 AR14 AU14 AX14 BA14 BD14 BG14 BJ14 BM14 BP14 BS14 BV14 BY14 CB14 CE14 CH14 CK14 CN14 CQ14 CT14 CW14 CZ14 DC14 DF14 DI14 DL14 DO14 DR14 DU14 DX14 EA14 ED14 EG14 EJ14 EM14 EP14 ES14 EV14 EY14 FB14 FE14 FH14 FK14 FN14 FQ14 FT14 FW14 FZ14 GC14 GF14 GI14 GL14 GO14">
    <cfRule type="cellIs" dxfId="269" priority="115" operator="greaterThan">
      <formula>0</formula>
    </cfRule>
    <cfRule type="cellIs" dxfId="268" priority="116" operator="lessThan">
      <formula>0</formula>
    </cfRule>
  </conditionalFormatting>
  <conditionalFormatting sqref="AF122 AI122 AL122 AO122 AR122 AU122 AX122 BA122 BD122 BG122 BJ122 BM122 BP122 BS122 BV122 BY122 CB122 CE122 CH122 CK122 CN122 CQ122 CT122 CW122 CZ122 DC122 DF122 DI122 DL122 DO122 DR122 DU122 DX122 EA122 ED122 EG122 EJ122 EM122 EP122 ES122 EV122 EY122 FB122 FE122 FH122 FK122 FN122 FQ122 FT122 FW122 FZ122 GC122 GF122 GI122 GL122 GO122">
    <cfRule type="cellIs" dxfId="267" priority="113" operator="greaterThan">
      <formula>0</formula>
    </cfRule>
    <cfRule type="cellIs" dxfId="266" priority="114" operator="lessThan">
      <formula>0</formula>
    </cfRule>
  </conditionalFormatting>
  <conditionalFormatting sqref="AF82 AI82 AL82 AO82 AR82 AU82 AX82 BA82 BD82 BG82 BJ82 BM82 BP82 BS82 BV82 BY82 CB82 CE82 CH82 CK82 CN82 CQ82 CT82 CW82 CZ82 DC82 DF82 DI82 DL82 DO82 DR82 DU82 DX82 EA82 ED82 EG82 EJ82 EM82 EP82 ES82 EV82 EY82 FB82 FE82 FH82 FK82 FN82 FQ82 FT82 FW82 FZ82 GC82 GF82 GI82 GL82 GO82">
    <cfRule type="cellIs" dxfId="265" priority="112" operator="equal">
      <formula>0</formula>
    </cfRule>
  </conditionalFormatting>
  <conditionalFormatting sqref="AF8 AI8 AL8 AO8 AR8 AU8 AX8 BA8 BD8 BG8 BJ8 BM8 BP8 BS8 BV8 BY8 CB8 CE8 CH8 CK8 CN8 CQ8 CT8 CW8 CZ8 DC8 DF8 DI8 DL8 DO8 DR8 DU8 DX8 EA8 ED8 EG8 EJ8 EM8 EP8 ES8 EV8 EY8 FB8 FE8 FH8 FK8 FN8 FQ8 FT8 FW8 FZ8 GC8 GF8 GI8 GL8 GO8">
    <cfRule type="cellIs" dxfId="264" priority="111" operator="between">
      <formula>$J$5</formula>
      <formula>$J$7</formula>
    </cfRule>
  </conditionalFormatting>
  <conditionalFormatting sqref="AF9 AI9 AL9 AO9 AR9 AU9 AX9 BA9 BD9 BG9 BJ9 BM9 BP9 BS9 BV9 BY9 CB9 CE9 CH9 CK9 CN9 CQ9 CT9 CW9 CZ9 DC9 DF9 DI9 DL9 DO9 DR9 DU9 DX9 EA9 ED9 EG9 EJ9 EM9 EP9 ES9 EV9 EY9 FB9 FE9 FH9 FK9 FN9 FQ9 FT9 FW9 FZ9 GC9 GF9 GI9 GL9 GO9">
    <cfRule type="cellIs" dxfId="263" priority="109" operator="equal">
      <formula>0</formula>
    </cfRule>
  </conditionalFormatting>
  <conditionalFormatting sqref="AF9 AI9 AL9 AO9 AR9 AU9 AX9 BA9 BD9 BG9 BJ9 BM9 BP9 BS9 BV9 BY9 CB9 CE9 CH9 CK9 CN9 CQ9 CT9 CW9 CZ9 DC9 DF9 DI9 DL9 DO9 DR9 DU9 DX9 EA9 ED9 EG9 EJ9 EM9 EP9 ES9 EV9 EY9 FB9 FE9 FH9 FK9 FN9 FQ9 FT9 FW9 FZ9 GC9 GF9 GI9 GL9 GO9">
    <cfRule type="containsBlanks" dxfId="262" priority="110">
      <formula>LEN(TRIM(AF9))=0</formula>
    </cfRule>
  </conditionalFormatting>
  <conditionalFormatting sqref="AF9 AI9 AL9 AO9 AR9 AU9 AX9 BA9 BD9 BG9 BJ9 BM9 BP9 BS9 BV9 BY9 CB9 CE9 CH9 CK9 CN9 CQ9 CT9 CW9 CZ9 DC9 DF9 DI9 DL9 DO9 DR9 DU9 DX9 EA9 ED9 EG9 EJ9 EM9 EP9 ES9 EV9 EY9 FB9 FE9 FH9 FK9 FN9 FQ9 FT9 FW9 FZ9 GC9 GF9 GI9 GL9 GO9">
    <cfRule type="cellIs" dxfId="261" priority="107" operator="equal">
      <formula>$J$6</formula>
    </cfRule>
    <cfRule type="cellIs" dxfId="260" priority="108" operator="between">
      <formula>$J$5</formula>
      <formula>$J$7</formula>
    </cfRule>
  </conditionalFormatting>
  <conditionalFormatting sqref="AF36:AF43 AI36:AI43 AL36:AL43 AO36:AO43 AR36:AR43 AU36:AU43 AX36:AX43 BA36:BA43 BD36:BD43 BG36:BG43 BJ36:BJ43 BM36:BM43 BP36:BP43 BS36:BS43 BV36:BV43 BY36:BY43 CB36:CB43 CE36:CE43 CH36:CH43 CK36:CK43 CN36:CN43 CQ36:CQ43 CT36:CT43 CW36:CW43 CZ36:CZ43 DC36:DC43 DF36:DF43 DI36:DI43 DL36:DL43 DO36:DO43 DR36:DR43 DU36:DU43 DX36:DX43 EA36:EA43 ED36:ED43 EG36:EG43 EJ36:EJ43 EM36:EM43 EP36:EP43 ES36:ES43 EV36:EV43 EY36:EY43 FB36:FB43 FE36:FE43 FH36:FH43 FK36:FK43 FN36:FN43 FQ36:FQ43 FT36:FT43 FW36:FW43 FZ36:FZ43 GC36:GC43 GF36:GF43 GI36:GI43 GL36:GL43 GO36:GO43">
    <cfRule type="cellIs" dxfId="259" priority="106" operator="equal">
      <formula>0</formula>
    </cfRule>
  </conditionalFormatting>
  <conditionalFormatting sqref="AF55:AF62 AI55:AI62 AL55:AL62 AO55:AO62 AR55:AR62 AU55:AU62 AX55:AX62 BA55:BA62 BD55:BD62 BG55:BG62 BJ55:BJ62 BM55:BM62 BP55:BP62 BS55:BS62 BV55:BV62 BY55:BY62 CB55:CB62 CE55:CE62 CH55:CH62 CK55:CK62 CN55:CN62 CQ55:CQ62 CT55:CT62 CW55:CW62 CZ55:CZ62 DC55:DC62 DF55:DF62 DI55:DI62 DL55:DL62 DO55:DO62 DR55:DR62 DU55:DU62 DX55:DX62 EA55:EA62 ED55:ED62 EG55:EG62 EJ55:EJ62 EM55:EM62 EP55:EP62 ES55:ES62 EV55:EV62 EY55:EY62 FB55:FB62 FE55:FE62 FH55:FH62 FK55:FK62 FN55:FN62 FQ55:FQ62 FT55:FT62 FW55:FW62 FZ55:FZ62 GC55:GC62 GF55:GF62 GI55:GI62 GL55:GL62 GO55:GO62">
    <cfRule type="cellIs" dxfId="258" priority="105" operator="equal">
      <formula>0</formula>
    </cfRule>
  </conditionalFormatting>
  <conditionalFormatting sqref="AF53 AI53 AL53 AO53 AR53 AU53 AX53 BA53 BD53 BG53 BJ53 BM53 BP53 BS53 BV53 BY53 CB53 CE53 CH53 CK53 CN53 CQ53 CT53 CW53 CZ53 DC53 DF53 DI53 DL53 DO53 DR53 DU53 DX53 EA53 ED53 EG53 EJ53 EM53 EP53 ES53 EV53 EY53 FB53 FE53 FH53 FK53 FN53 FQ53 FT53 FW53 FZ53 GC53 GF53 GI53 GL53 GO53">
    <cfRule type="cellIs" dxfId="257" priority="104" operator="equal">
      <formula>0</formula>
    </cfRule>
  </conditionalFormatting>
  <conditionalFormatting sqref="AF63 AI63 AL63 AO63 AR63 AU63 AX63 BA63 BD63 BG63 BJ63 BM63 BP63 BS63 BV63 BY63 CB63 CE63 CH63 CK63 CN63 CQ63 CT63 CW63 CZ63 DC63 DF63 DI63 DL63 DO63 DR63 DU63 DX63 EA63 ED63 EG63 EJ63 EM63 EP63 ES63 EV63 EY63 FB63 FE63 FH63 FK63 FN63 FQ63 FT63 FW63 FZ63 GC63 GF63 GI63 GL63 GO63">
    <cfRule type="cellIs" dxfId="256" priority="103" operator="equal">
      <formula>0</formula>
    </cfRule>
  </conditionalFormatting>
  <conditionalFormatting sqref="AF64:AF71 AI64:AI71 AL64:AL71 AO64:AO71 AR64:AR71 AU64:AU71 AX64:AX71 BA64:BA71 BD64:BD71 BG64:BG71 BJ64:BJ71 BM64:BM71 BP64:BP71 BS64:BS71 BV64:BV71 BY64:BY71 CB64:CB71 CE64:CE71 CH64:CH71 CK64:CK71 CN64:CN71 CQ64:CQ71 CT64:CT71 CW64:CW71 CZ64:CZ71 DC64:DC71 DF64:DF71 DI64:DI71 DL64:DL71 DO64:DO71 DR64:DR71 DU64:DU71 DX64:DX71 EA64:EA71 ED64:ED71 EG64:EG71 EJ64:EJ71 EM64:EM71 EP64:EP71 ES64:ES71 EV64:EV71 EY64:EY71 FB64:FB71 FE64:FE71 FH64:FH71 FK64:FK71 FN64:FN71 FQ64:FQ71 FT64:FT71 FW64:FW71 FZ64:FZ71 GC64:GC71 GF64:GF71 GI64:GI71 GL64:GL71 GO64:GO71">
    <cfRule type="cellIs" dxfId="255" priority="102" operator="equal">
      <formula>0</formula>
    </cfRule>
  </conditionalFormatting>
  <conditionalFormatting sqref="AF74:AF80 AI74:AI80 AL74:AL80 AO74:AO80 AR74:AR80 AU74:AU80 AX74:AX80 BA74:BA80 BD74:BD80 BG74:BG80 BJ74:BJ80 BM74:BM80 BP74:BP80 BS74:BS80 BV74:BV80 BY74:BY80 CB74:CB80 CE74:CE80 CH74:CH80 CK74:CK80 CN74:CN80 CQ74:CQ80 CT74:CT80 CW74:CW80 CZ74:CZ80 DC74:DC80 DF74:DF80 DI74:DI80 DL74:DL80 DO74:DO80 DR74:DR80 DU74:DU80 DX74:DX80 EA74:EA80 ED74:ED80 EG74:EG80 EJ74:EJ80 EM74:EM80 EP74:EP80 ES74:ES80 EV74:EV80 EY74:EY80 FB74:FB80 FE74:FE80 FH74:FH80 FK74:FK80 FN74:FN80 FQ74:FQ80 FT74:FT80 FW74:FW80 FZ74:FZ80 GC74:GC80 GF74:GF80 GI74:GI80 GL74:GL80 GO74:GO80">
    <cfRule type="cellIs" dxfId="254" priority="101" operator="equal">
      <formula>0</formula>
    </cfRule>
  </conditionalFormatting>
  <conditionalFormatting sqref="AF16:AF23 AI16:AI23 AL16:AL23 AO16:AO23 AR16:AR23 AU16:AU23 AX16:AX23 BA16:BA23 BD16:BD23 BG16:BG23 BJ16:BJ23 BM16:BM23 BP16:BP23 BS16:BS23 BV16:BV23 BY16:BY23 CB16:CB23 CE16:CE23 CH16:CH23 CK16:CK23 CN16:CN23 CQ16:CQ23 CT16:CT23 CW16:CW23 CZ16:CZ23 DC16:DC23 DF16:DF23 DI16:DI23 DL16:DL23 DO16:DO23 DR16:DR23 DU16:DU23 DX16:DX23 EA16:EA23 ED16:ED23 EG16:EG23 EJ16:EJ23 EM16:EM23 EP16:EP23 ES16:ES23 EV16:EV23 EY16:EY23 FB16:FB23 FE16:FE23 FH16:FH23 FK16:FK23 FN16:FN23 FQ16:FQ23 FT16:FT23 FW16:FW23 FZ16:FZ23 GC16:GC23 GF16:GF23 GI16:GI23 GL16:GL23 GO16:GO23">
    <cfRule type="cellIs" dxfId="253" priority="100" operator="equal">
      <formula>0</formula>
    </cfRule>
  </conditionalFormatting>
  <conditionalFormatting sqref="AF101:AF108 AI101:AI108 AL101:AL108 AO101:AO108 AR101:AR108 AU101:AU108 AX101:AX108 BA101:BA108 BD101:BD108 BG101:BG108 BJ101:BJ108 BM101:BM108 BP101:BP108 BS101:BS108 BV101:BV108 BY101:BY108 CB101:CB108 CE101:CE108 CH101:CH108 CK101:CK108 CN101:CN108 CQ101:CQ108 CT101:CT108 CW101:CW108 CZ101:CZ108 DC101:DC108 DF101:DF108 DI101:DI108 DL101:DL108 DO101:DO108 DR101:DR108 DU101:DU108 DX101:DX108 EA101:EA108 ED101:ED108 EG101:EG108 EJ101:EJ108 EM101:EM108 EP101:EP108 ES101:ES108 EV101:EV108 EY101:EY108 FB101:FB108 FE101:FE108 FH101:FH108 FK101:FK108 FN101:FN108 FQ101:FQ108 FT101:FT108 FW101:FW108 FZ101:FZ108 GC101:GC108 GF101:GF108 GI101:GI108 GL101:GL108 GO101:GO108">
    <cfRule type="cellIs" dxfId="252" priority="99" operator="equal">
      <formula>0</formula>
    </cfRule>
  </conditionalFormatting>
  <conditionalFormatting sqref="AF113:AF120 AI113:AI120 AL113:AL120 AO113:AO120 AR113:AR120 AU113:AU120 AX113:AX120 BA113:BA120 BD113:BD120 BG113:BG120 BJ113:BJ120 BM113:BM120 BP113:BP120 BS113:BS120 BV113:BV120 BY113:BY120 CB113:CB120 CE113:CE120 CH113:CH120 CK113:CK120 CN113:CN120 CQ113:CQ120 CT113:CT120 CW113:CW120 CZ113:CZ120 DC113:DC120 DF113:DF120 DI113:DI120 DL113:DL120 DO113:DO120 DR113:DR120 DU113:DU120 DX113:DX120 EA113:EA120 ED113:ED120 EG113:EG120 EJ113:EJ120 EM113:EM120 EP113:EP120 ES113:ES120 EV113:EV120 EY113:EY120 FB113:FB120 FE113:FE120 FH113:FH120 FK113:FK120 FN113:FN120 FQ113:FQ120 FT113:FT120 FW113:FW120 FZ113:FZ120 GC113:GC120 GF113:GF120 GI113:GI120 GL113:GL120 GO113:GO120">
    <cfRule type="cellIs" dxfId="251" priority="98" operator="equal">
      <formula>0</formula>
    </cfRule>
  </conditionalFormatting>
  <conditionalFormatting sqref="AF85:AF92 AI85:AI92 AL85:AL92 AO85:AO92 AR85:AR92 AU85:AU92 AX85:AX92 BA85:BA92 BD85:BD92 BG85:BG92 BJ85:BJ92 BM85:BM92 BP85:BP92 BS85:BS92 BV85:BV92 BY85:BY92 CB85:CB92 CE85:CE92 CH85:CH92 CK85:CK92 CN85:CN92 CQ85:CQ92 CT85:CT92 CW85:CW92 CZ85:CZ92 DC85:DC92 DF85:DF92 DI85:DI92 DL85:DL92 DO85:DO92 DR85:DR92 DU85:DU92 DX85:DX92 EA85:EA92 ED85:ED92 EG85:EG92 EJ85:EJ92 EM85:EM92 EP85:EP92 ES85:ES92 EV85:EV92 EY85:EY92 FB85:FB92 FE85:FE92 FH85:FH92 FK85:FK92 FN85:FN92 FQ85:FQ92 FT85:FT92 FW85:FW92 FZ85:FZ92 GC85:GC92 GF85:GF92 GI85:GI92 GL85:GL92 GO85:GO92">
    <cfRule type="cellIs" dxfId="250" priority="97" operator="equal">
      <formula>0</formula>
    </cfRule>
  </conditionalFormatting>
  <conditionalFormatting sqref="AF86:AF91 AI86:AI91 AL86:AL91 AO86:AO91 AR86:AR91 AU86:AU91 AX86:AX91 BA86:BA91 BD86:BD91 BG86:BG91 BJ86:BJ91 BM86:BM91 BP86:BP91 BS86:BS91 BV86:BV91 BY86:BY91 CB86:CB91 CE86:CE91 CH86:CH91 CK86:CK91 CN86:CN91 CQ86:CQ91 CT86:CT91 CW86:CW91 CZ86:CZ91 DC86:DC91 DF86:DF91 DI86:DI91 DL86:DL91 DO86:DO91 DR86:DR91 DU86:DU91 DX86:DX91 EA86:EA91 ED86:ED91 EG86:EG91 EJ86:EJ91 EM86:EM91 EP86:EP91 ES86:ES91 EV86:EV91 EY86:EY91 FB86:FB91 FE86:FE91 FH86:FH91 FK86:FK91 FN86:FN91 FQ86:FQ91 FT86:FT91 FW86:FW91 FZ86:FZ91 GC86:GC91 GF86:GF91 GI86:GI91 GL86:GL91 GO86:GO91">
    <cfRule type="cellIs" dxfId="249" priority="95" operator="lessThan">
      <formula>0</formula>
    </cfRule>
    <cfRule type="cellIs" dxfId="248" priority="96" operator="greaterThan">
      <formula>0</formula>
    </cfRule>
  </conditionalFormatting>
  <conditionalFormatting sqref="AF52 AI52 AL52 AO52 AR52 AU52 AX52 BA52 BD52 BG52 BJ52 BM52 BP52 BS52 BV52 BY52 CB52 CE52 CH52 CK52 CN52 CQ52 CT52 CW52 CZ52 DC52 DF52 DI52 DL52 DO52 DR52 DU52 DX52 EA52 ED52 EG52 EJ52 EM52 EP52 ES52 EV52 EY52 FB52 FE52 FH52 FK52 FN52 FQ52 FT52 FW52 FZ52 GC52 GF52 GI52 GL52 GO52 AF45 AI45 AL45 AO45 AR45 AU45 AX45 BA45 BD45 BG45 BJ45 BM45 BP45 BS45 BV45 BY45 CB45 CE45 CH45 CK45 CN45 CQ45 CT45 CW45 CZ45 DC45 DF45 DI45 DL45 DO45 DR45 DU45 DX45 EA45 ED45 EG45 EJ45 EM45 EP45 ES45 EV45 EY45 FB45 FE45 FH45 FK45 FN45 FQ45 FT45 FW45 FZ45 GC45 GF45 GI45 GL45 GO45">
    <cfRule type="cellIs" dxfId="247" priority="94" operator="equal">
      <formula>0</formula>
    </cfRule>
  </conditionalFormatting>
  <conditionalFormatting sqref="AF125:AF131 AI125:AI131 AL125:AL131 AO125:AO131 AR125:AR131 AU125:AU131 AX125:AX131 BA125:BA131 BD125:BD131 BG125:BG131 BJ125:BJ131 BM125:BM131 BP125:BP131 BS125:BS131 BV125:BV131 BY125:BY131 CB125:CB131 CE125:CE131 CH125:CH131 CK125:CK131 CN125:CN131 CQ125:CQ131 CT125:CT131 CW125:CW131 CZ125:CZ131 DC125:DC131 DF125:DF131 DI125:DI131 DL125:DL131 DO125:DO131 DR125:DR131 DU125:DU131 DX125:DX131 EA125:EA131 ED125:ED131 EG125:EG131 EJ125:EJ131 EM125:EM131 EP125:EP131 ES125:ES131 EV125:EV131 EY125:EY131 FB125:FB131 FE125:FE131 FH125:FH131 FK125:FK131 FN125:FN131 FQ125:FQ131 FT125:FT131 FW125:FW131 FZ125:FZ131 GC125:GC131 GF125:GF131 GI125:GI131 GL125:GL131 GO125:GO131">
    <cfRule type="cellIs" dxfId="246" priority="93" operator="equal">
      <formula>0</formula>
    </cfRule>
  </conditionalFormatting>
  <conditionalFormatting sqref="AF46:AF51 AI46:AI51 AL46:AL51 AO46:AO51 AR46:AR51 AU46:AU51 AX46:AX51 BA46:BA51 BD46:BD51 BG46:BG51 BJ46:BJ51 BM46:BM51 BP46:BP51 BS46:BS51 BV46:BV51 BY46:BY51 CB46:CB51 CE46:CE51 CH46:CH51 CK46:CK51 CN46:CN51 CQ46:CQ51 CT46:CT51 CW46:CW51 CZ46:CZ51 DC46:DC51 DF46:DF51 DI46:DI51 DL46:DL51 DO46:DO51 DR46:DR51 DU46:DU51 DX46:DX51 EA46:EA51 ED46:ED51 EG46:EG51 EJ46:EJ51 EM46:EM51 EP46:EP51 ES46:ES51 EV46:EV51 EY46:EY51 FB46:FB51 FE46:FE51 FH46:FH51 FK46:FK51 FN46:FN51 FQ46:FQ51 FT46:FT51 FW46:FW51 FZ46:FZ51 GC46:GC51 GF46:GF51 GI46:GI51 GL46:GL51 GO46:GO51">
    <cfRule type="cellIs" dxfId="245" priority="92" operator="equal">
      <formula>0</formula>
    </cfRule>
  </conditionalFormatting>
  <conditionalFormatting sqref="AF134 AI134 AL134 AO134 AR134 AU134 AX134 BA134 BD134 BG134 BJ134 BM134 BP134 BS134 BV134 BY134 CB134 CE134 CH134 CK134 CN134 CQ134 CT134 CW134 CZ134 DC134 DF134 DI134 DL134 DO134 DR134 DU134 DX134 EA134 ED134 EG134 EJ134 EM134 EP134 ES134 EV134 EY134 FB134 FE134 FH134 FK134 FN134 FQ134 FT134 FW134 FZ134 GC134 GF134 GI134 GL134 GO134">
    <cfRule type="cellIs" dxfId="244" priority="91" operator="equal">
      <formula>0</formula>
    </cfRule>
  </conditionalFormatting>
  <conditionalFormatting sqref="AF140 AI140 AL140 AO140 AR140 AU140 AX140 BA140 BD140 BG140 BJ140 BM140 BP140 BS140 BV140 BY140 CB140 CE140 CH140 CK140 CN140 CQ140 CT140 CW140 CZ140 DC140 DF140 DI140 DL140 DO140 DR140 DU140 DX140 EA140 ED140 EG140 EJ140 EM140 EP140 ES140 EV140 EY140 FB140 FE140 FH140 FK140 FN140 FQ140 FT140 FW140 FZ140 GC140 GF140 GI140 GL140 GO140">
    <cfRule type="cellIs" dxfId="243" priority="90" operator="equal">
      <formula>0</formula>
    </cfRule>
  </conditionalFormatting>
  <conditionalFormatting sqref="AF141 AI141 AL141 AO141 AR141 AU141 AX141 BA141 BD141 BG141 BJ141 BM141 BP141 BS141 BV141 BY141 CB141 CE141 CH141 CK141 CN141 CQ141 CT141 CW141 CZ141 DC141 DF141 DI141 DL141 DO141 DR141 DU141 DX141 EA141 ED141 EG141 EJ141 EM141 EP141 ES141 EV141 EY141 FB141 FE141 FH141 FK141 FN141 FQ141 FT141 FW141 FZ141 GC141 GF141 GI141 GL141 GO141">
    <cfRule type="cellIs" dxfId="242" priority="89" operator="equal">
      <formula>0</formula>
    </cfRule>
  </conditionalFormatting>
  <conditionalFormatting sqref="AG8 AJ8 AM8 AP8 AS8 AV8 AY8 BB8 BE8 BH8 BK8 BN8 BQ8 BT8 BW8 BZ8 CC8 CF8 CI8 CL8 CO8 CR8 CU8 CX8 DA8 DD8 DG8 DJ8 DM8 DP8 DS8 DV8 DY8 EB8 EE8 EH8 EK8 EN8 EQ8 ET8 EW8 EZ8 FC8 FF8 FI8 FL8 FO8 FR8 FU8 FX8 GA8 GD8 GG8 GJ8 GM8 GP8">
    <cfRule type="containsBlanks" dxfId="241" priority="88">
      <formula>LEN(TRIM(AG8))=0</formula>
    </cfRule>
  </conditionalFormatting>
  <conditionalFormatting sqref="AG44 AJ44 AM44 AP44 AS44 AV44 AY44 BB44 BE44 BH44 BK44 BN44 BQ44 BT44 BW44 BZ44 CC44 CF44 CI44 CL44 CO44 CR44 CU44 CX44 DA44 DD44 DG44 DJ44 DM44 DP44 DS44 DV44 DY44 EB44 EE44 EH44 EK44 EN44 EQ44 ET44 EW44 EZ44 FC44 FF44 FI44 FL44 FO44 FR44 FU44 FX44 GA44 GD44 GG44 GJ44 GM44 GP44 AG142:AG1048576 AJ142:AJ1048576 AM142:AM1048576 AP142:AP1048576 AS142:AS1048576 AV142:AV1048576 AY142:AY1048576 BB142:BB1048576 BE142:BE1048576 BH142:BH1048576 BK142:BK1048576 BN142:BN1048576 BQ142:BQ1048576 BT142:BT1048576 BW142:BW1048576 BZ142:BZ1048576 CC142:CC1048576 CF142:CF1048576 CI142:CI1048576 CL142:CL1048576 CO142:CO1048576 CR142:CR1048576 CU142:CU1048576 CX142:CX1048576 DA142:DA1048576 DD142:DD1048576 DG142:DG1048576 DJ142:DJ1048576 DM142:DM1048576 DP142:DP1048576 DS142:DS1048576 DV142:DV1048576 DY142:DY1048576 EB142:EB1048576 EE142:EE1048576 EH142:EH1048576 EK142:EK1048576 EN142:EN1048576 EQ142:EQ1048576 ET142:ET1048576 EW142:EW1048576 EZ142:EZ1048576 FC142:FC1048576 FF142:FF1048576 FI142:FI1048576 FL142:FL1048576 FO142:FO1048576 FR142:FR1048576 FU142:FU1048576 FX142:FX1048576 GA142:GA1048576 GD142:GD1048576 GG142:GG1048576 GJ142:GJ1048576 GM142:GM1048576 GP142:GP1048576 AG100 AJ100 AM100 AP100 AS100 AV100 AY100 BB100 BE100 BH100 BK100 BN100 BQ100 BT100 BW100 BZ100 CC100 CF100 CI100 CL100 CO100 CR100 CU100 CX100 DA100 DD100 DG100 DJ100 DM100 DP100 DS100 DV100 DY100 EB100 EE100 EH100 EK100 EN100 EQ100 ET100 EW100 EZ100 FC100 FF100 FI100 FL100 FO100 FR100 FU100 FX100 GA100 GD100 GG100 GJ100 GM100 GP100 AG81 AJ81 AM81 AP81 AS81 AV81 AY81 BB81 BE81 BH81 BK81 BN81 BQ81 BT81 BW81 BZ81 CC81 CF81 CI81 CL81 CO81 CR81 CU81 CX81 DA81 DD81 DG81 DJ81 DM81 DP81 DS81 DV81 DY81 EB81 EE81 EH81 EK81 EN81 EQ81 ET81 EW81 EZ81 FC81 FF81 FI81 FL81 FO81 FR81 FU81 FX81 GA81 GD81 GG81 GJ81 GM81 GP81 AG54 AJ54 AM54 AP54 AS54 AV54 AY54 BB54 BE54 BH54 BK54 BN54 BQ54 BT54 BW54 BZ54 CC54 CF54 CI54 CL54 CO54 CR54 CU54 CX54 DA54 DD54 DG54 DJ54 DM54 DP54 DS54 DV54 DY54 EB54 EE54 EH54 EK54 EN54 EQ54 ET54 EW54 EZ54 FC54 FF54 FI54 FL54 FO54 FR54 FU54 FX54 GA54 GD54 GG54 GJ54 GM54 GP54 AG1:AG6 AJ1:AJ6 AM1:AM6 AP1:AP6 AS1:AS6 AV1:AV6 AY1:AY6 BB1:BB6 BE1:BE6 BH1:BH6 BK1:BK6 BN1:BN6 BQ1:BQ6 BT1:BT6 BW1:BW6 BZ1:BZ6 CC1:CC6 CF1:CF6 CI1:CI6 CL1:CL6 CO1:CO6 CR1:CR6 CU1:CU6 CX1:CX6 DA1:DA6 DD1:DD6 DG1:DG6 DJ1:DJ6 DM1:DM6 DP1:DP6 DS1:DS6 DV1:DV6 DY1:DY6 EB1:EB6 EE1:EE6 EH1:EH6 EK1:EK6 EN1:EN6 EQ1:EQ6 ET1:ET6 EW1:EW6 EZ1:EZ6 FC1:FC6 FF1:FF6 FI1:FI6 FL1:FL6 FO1:FO6 FR1:FR6 FU1:FU6 FX1:FX6 GA1:GA6 GD1:GD6 GG1:GG6 GJ1:GJ6 GM1:GM6 GP1:GP6 AG72:AG73 AJ72:AJ73 AM72:AM73 AP72:AP73 AS72:AS73 AV72:AV73 AY72:AY73 BB72:BB73 BE72:BE73 BH72:BH73 BK72:BK73 BN72:BN73 BQ72:BQ73 BT72:BT73 BW72:BW73 BZ72:BZ73 CC72:CC73 CF72:CF73 CI72:CI73 CL72:CL73 CO72:CO73 CR72:CR73 CU72:CU73 CX72:CX73 DA72:DA73 DD72:DD73 DG72:DG73 DJ72:DJ73 DM72:DM73 DP72:DP73 DS72:DS73 DV72:DV73 DY72:DY73 EB72:EB73 EE72:EE73 EH72:EH73 EK72:EK73 EN72:EN73 EQ72:EQ73 ET72:ET73 EW72:EW73 EZ72:EZ73 FC72:FC73 FF72:FF73 FI72:FI73 FL72:FL73 FO72:FO73 FR72:FR73 FU72:FU73 FX72:FX73 GA72:GA73 GD72:GD73 GG72:GG73 GJ72:GJ73 GM72:GM73 GP72:GP73 AG94 AJ94 AM94 AP94 AS94 AV94 AY94 BB94 BE94 BH94 BK94 BN94 BQ94 BT94 BW94 BZ94 CC94 CF94 CI94 CL94 CO94 CR94 CU94 CX94 DA94 DD94 DG94 DJ94 DM94 DP94 DS94 DV94 DY94 EB94 EE94 EH94 EK94 EN94 EQ94 ET94 EW94 EZ94 FC94 FF94 FI94 FL94 FO94 FR94 FU94 FX94 GA94 GD94 GG94 GJ94 GM94 GP94 AG24:AG35 AJ24:AJ35 AM24:AM35 AP24:AP35 AS24:AS35 AV24:AV35 AY24:AY35 BB24:BB35 BE24:BE35 BH24:BH35 BK24:BK35 BN24:BN35 BQ24:BQ35 BT24:BT35 BW24:BW35 BZ24:BZ35 CC24:CC35 CF24:CF35 CI24:CI35 CL24:CL35 CO24:CO35 CR24:CR35 CU24:CU35 CX24:CX35 DA24:DA35 DD24:DD35 DG24:DG35 DJ24:DJ35 DM24:DM35 DP24:DP35 DS24:DS35 DV24:DV35 DY24:DY35 EB24:EB35 EE24:EE35 EH24:EH35 EK24:EK35 EN24:EN35 EQ24:EQ35 ET24:ET35 EW24:EW35 EZ24:EZ35 FC24:FC35 FF24:FF35 FI24:FI35 FL24:FL35 FO24:FO35 FR24:FR35 FU24:FU35 FX24:FX35 GA24:GA35 GD24:GD35 GG24:GG35 GJ24:GJ35 GM24:GM35 GP24:GP35 AG10:AG15 AJ10:AJ15 AM10:AM15 AP10:AP15 AS10:AS15 AV10:AV15 AY10:AY15 BB10:BB15 BE10:BE15 BH10:BH15 BK10:BK15 BN10:BN15 BQ10:BQ15 BT10:BT15 BW10:BW15 BZ10:BZ15 CC10:CC15 CF10:CF15 CI10:CI15 CL10:CL15 CO10:CO15 CR10:CR15 CU10:CU15 CX10:CX15 DA10:DA15 DD10:DD15 DG10:DG15 DJ10:DJ15 DM10:DM15 DP10:DP15 DS10:DS15 DV10:DV15 DY10:DY15 EB10:EB15 EE10:EE15 EH10:EH15 EK10:EK15 EN10:EN15 EQ10:EQ15 ET10:ET15 EW10:EW15 EZ10:EZ15 FC10:FC15 FF10:FF15 FI10:FI15 FL10:FL15 FO10:FO15 FR10:FR15 FU10:FU15 FX10:FX15 GA10:GA15 GD10:GD15 GG10:GG15 GJ10:GJ15 GM10:GM15 GP10:GP15 AG8 AJ8 AM8 AP8 AS8 AV8 AY8 BB8 BE8 BH8 BK8 BN8 BQ8 BT8 BW8 BZ8 CC8 CF8 CI8 CL8 CO8 CR8 CU8 CX8 DA8 DD8 DG8 DJ8 DM8 DP8 DS8 DV8 DY8 EB8 EE8 EH8 EK8 EN8 EQ8 ET8 EW8 EZ8 FC8 FF8 FI8 FL8 FO8 FR8 FU8 FX8 GA8 GD8 GG8 GJ8 GM8 GP8">
    <cfRule type="cellIs" dxfId="240" priority="87" operator="equal">
      <formula>0</formula>
    </cfRule>
  </conditionalFormatting>
  <conditionalFormatting sqref="AG95:AG99 AJ95:AJ99 AM95:AM99 AP95:AP99 AS95:AS99 AV95:AV99 AY95:AY99 BB95:BB99 BE95:BE99 BH95:BH99 BK95:BK99 BN95:BN99 BQ95:BQ99 BT95:BT99 BW95:BW99 BZ95:BZ99 CC95:CC99 CF95:CF99 CI95:CI99 CL95:CL99 CO95:CO99 CR95:CR99 CU95:CU99 CX95:CX99 DA95:DA99 DD95:DD99 DG95:DG99 DJ95:DJ99 DM95:DM99 DP95:DP99 DS95:DS99 DV95:DV99 DY95:DY99 EB95:EB99 EE95:EE99 EH95:EH99 EK95:EK99 EN95:EN99 EQ95:EQ99 ET95:ET99 EW95:EW99 EZ95:EZ99 FC95:FC99 FF95:FF99 FI95:FI99 FL95:FL99 FO95:FO99 FR95:FR99 FU95:FU99 FX95:FX99 GA95:GA99 GD95:GD99 GG95:GG99 GJ95:GJ99 GM95:GM99 GP95:GP99">
    <cfRule type="cellIs" dxfId="239" priority="86" operator="equal">
      <formula>0</formula>
    </cfRule>
  </conditionalFormatting>
  <conditionalFormatting sqref="AG112 AJ112 AM112 AP112 AS112 AV112 AY112 BB112 BE112 BH112 BK112 BN112 BQ112 BT112 BW112 BZ112 CC112 CF112 CI112 CL112 CO112 CR112 CU112 CX112 DA112 DD112 DG112 DJ112 DM112 DP112 DS112 DV112 DY112 EB112 EE112 EH112 EK112 EN112 EQ112 ET112 EW112 EZ112 FC112 FF112 FI112 FL112 FO112 FR112 FU112 FX112 GA112 GD112 GG112 GJ112 GM112 GP112 AG109 AJ109 AM109 AP109 AS109 AV109 AY109 BB109 BE109 BH109 BK109 BN109 BQ109 BT109 BW109 BZ109 CC109 CF109 CI109 CL109 CO109 CR109 CU109 CX109 DA109 DD109 DG109 DJ109 DM109 DP109 DS109 DV109 DY109 EB109 EE109 EH109 EK109 EN109 EQ109 ET109 EW109 EZ109 FC109 FF109 FI109 FL109 FO109 FR109 FU109 FX109 GA109 GD109 GG109 GJ109 GM109 GP109">
    <cfRule type="cellIs" dxfId="238" priority="85" operator="equal">
      <formula>0</formula>
    </cfRule>
  </conditionalFormatting>
  <conditionalFormatting sqref="AG110:AG111 AJ110:AJ111 AM110:AM111 AP110:AP111 AS110:AS111 AV110:AV111 AY110:AY111 BB110:BB111 BE110:BE111 BH110:BH111 BK110:BK111 BN110:BN111 BQ110:BQ111 BT110:BT111 BW110:BW111 BZ110:BZ111 CC110:CC111 CF110:CF111 CI110:CI111 CL110:CL111 CO110:CO111 CR110:CR111 CU110:CU111 CX110:CX111 DA110:DA111 DD110:DD111 DG110:DG111 DJ110:DJ111 DM110:DM111 DP110:DP111 DS110:DS111 DV110:DV111 DY110:DY111 EB110:EB111 EE110:EE111 EH110:EH111 EK110:EK111 EN110:EN111 EQ110:EQ111 ET110:ET111 EW110:EW111 EZ110:EZ111 FC110:FC111 FF110:FF111 FI110:FI111 FL110:FL111 FO110:FO111 FR110:FR111 FU110:FU111 FX110:FX111 GA110:GA111 GD110:GD111 GG110:GG111 GJ110:GJ111 GM110:GM111 GP110:GP111">
    <cfRule type="cellIs" dxfId="237" priority="84" operator="equal">
      <formula>0</formula>
    </cfRule>
  </conditionalFormatting>
  <conditionalFormatting sqref="AG132 AJ132 AM132 AP132 AS132 AV132 AY132 BB132 BE132 BH132 BK132 BN132 BQ132 BT132 BW132 BZ132 CC132 CF132 CI132 CL132 CO132 CR132 CU132 CX132 DA132 DD132 DG132 DJ132 DM132 DP132 DS132 DV132 DY132 EB132 EE132 EH132 EK132 EN132 EQ132 ET132 EW132 EZ132 FC132 FF132 FI132 FL132 FO132 FR132 FU132 FX132 GA132 GD132 GG132 GJ132 GM132 GP132 AG121:AG123 AJ121:AJ123 AM121:AM123 AP121:AP123 AS121:AS123 AV121:AV123 AY121:AY123 BB121:BB123 BE121:BE123 BH121:BH123 BK121:BK123 BN121:BN123 BQ121:BQ123 BT121:BT123 BW121:BW123 BZ121:BZ123 CC121:CC123 CF121:CF123 CI121:CI123 CL121:CL123 CO121:CO123 CR121:CR123 CU121:CU123 CX121:CX123 DA121:DA123 DD121:DD123 DG121:DG123 DJ121:DJ123 DM121:DM123 DP121:DP123 DS121:DS123 DV121:DV123 DY121:DY123 EB121:EB123 EE121:EE123 EH121:EH123 EK121:EK123 EN121:EN123 EQ121:EQ123 ET121:ET123 EW121:EW123 EZ121:EZ123 FC121:FC123 FF121:FF123 FI121:FI123 FL121:FL123 FO121:FO123 FR121:FR123 FU121:FU123 FX121:FX123 GA121:GA123 GD121:GD123 GG121:GG123 GJ121:GJ123 GM121:GM123 GP121:GP123 AG135:AG139 AJ135:AJ139 AM135:AM139 AP135:AP139 AS135:AS139 AV135:AV139 AY135:AY139 BB135:BB139 BE135:BE139 BH135:BH139 BK135:BK139 BN135:BN139 BQ135:BQ139 BT135:BT139 BW135:BW139 BZ135:BZ139 CC135:CC139 CF135:CF139 CI135:CI139 CL135:CL139 CO135:CO139 CR135:CR139 CU135:CU139 CX135:CX139 DA135:DA139 DD135:DD139 DG135:DG139 DJ135:DJ139 DM135:DM139 DP135:DP139 DS135:DS139 DV135:DV139 DY135:DY139 EB135:EB139 EE135:EE139 EH135:EH139 EK135:EK139 EN135:EN139 EQ135:EQ139 ET135:ET139 EW135:EW139 EZ135:EZ139 FC135:FC139 FF135:FF139 FI135:FI139 FL135:FL139 FO135:FO139 FR135:FR139 FU135:FU139 FX135:FX139 GA135:GA139 GD135:GD139 GG135:GG139 GJ135:GJ139 GM135:GM139 GP135:GP139">
    <cfRule type="cellIs" dxfId="236" priority="83" operator="equal">
      <formula>0</formula>
    </cfRule>
  </conditionalFormatting>
  <conditionalFormatting sqref="AG93 AJ93 AM93 AP93 AS93 AV93 AY93 BB93 BE93 BH93 BK93 BN93 BQ93 BT93 BW93 BZ93 CC93 CF93 CI93 CL93 CO93 CR93 CU93 CX93 DA93 DD93 DG93 DJ93 DM93 DP93 DS93 DV93 DY93 EB93 EE93 EH93 EK93 EN93 EQ93 ET93 EW93 EZ93 FC93 FF93 FI93 FL93 FO93 FR93 FU93 FX93 GA93 GD93 GG93 GJ93 GM93 GP93 AG83:AG84 AJ83:AJ84 AM83:AM84 AP83:AP84 AS83:AS84 AV83:AV84 AY83:AY84 BB83:BB84 BE83:BE84 BH83:BH84 BK83:BK84 BN83:BN84 BQ83:BQ84 BT83:BT84 BW83:BW84 BZ83:BZ84 CC83:CC84 CF83:CF84 CI83:CI84 CL83:CL84 CO83:CO84 CR83:CR84 CU83:CU84 CX83:CX84 DA83:DA84 DD83:DD84 DG83:DG84 DJ83:DJ84 DM83:DM84 DP83:DP84 DS83:DS84 DV83:DV84 DY83:DY84 EB83:EB84 EE83:EE84 EH83:EH84 EK83:EK84 EN83:EN84 EQ83:EQ84 ET83:ET84 EW83:EW84 EZ83:EZ84 FC83:FC84 FF83:FF84 FI83:FI84 FL83:FL84 FO83:FO84 FR83:FR84 FU83:FU84 FX83:FX84 GA83:GA84 GD83:GD84 GG83:GG84 GJ83:GJ84 GM83:GM84 GP83:GP84">
    <cfRule type="cellIs" dxfId="235" priority="82" operator="equal">
      <formula>0</formula>
    </cfRule>
  </conditionalFormatting>
  <conditionalFormatting sqref="AG133 AJ133 AM133 AP133 AS133 AV133 AY133 BB133 BE133 BH133 BK133 BN133 BQ133 BT133 BW133 BZ133 CC133 CF133 CI133 CL133 CO133 CR133 CU133 CX133 DA133 DD133 DG133 DJ133 DM133 DP133 DS133 DV133 DY133 EB133 EE133 EH133 EK133 EN133 EQ133 ET133 EW133 EZ133 FC133 FF133 FI133 FL133 FO133 FR133 FU133 FX133 GA133 GD133 GG133 GJ133 GM133 GP133">
    <cfRule type="cellIs" dxfId="234" priority="81" operator="equal">
      <formula>0</formula>
    </cfRule>
  </conditionalFormatting>
  <conditionalFormatting sqref="AG83 AJ83 AM83 AP83 AS83 AV83 AY83 BB83 BE83 BH83 BK83 BN83 BQ83 BT83 BW83 BZ83 CC83 CF83 CI83 CL83 CO83 CR83 CU83 CX83 DA83 DD83 DG83 DJ83 DM83 DP83 DS83 DV83 DY83 EB83 EE83 EH83 EK83 EN83 EQ83 ET83 EW83 EZ83 FC83 FF83 FI83 FL83 FO83 FR83 FU83 FX83 GA83 GD83 GG83 GJ83 GM83 GP83">
    <cfRule type="cellIs" dxfId="233" priority="79" operator="greaterThan">
      <formula>0</formula>
    </cfRule>
    <cfRule type="cellIs" dxfId="232" priority="80" operator="lessThan">
      <formula>0</formula>
    </cfRule>
  </conditionalFormatting>
  <conditionalFormatting sqref="AG14 AJ14 AM14 AP14 AS14 AV14 AY14 BB14 BE14 BH14 BK14 BN14 BQ14 BT14 BW14 BZ14 CC14 CF14 CI14 CL14 CO14 CR14 CU14 CX14 DA14 DD14 DG14 DJ14 DM14 DP14 DS14 DV14 DY14 EB14 EE14 EH14 EK14 EN14 EQ14 ET14 EW14 EZ14 FC14 FF14 FI14 FL14 FO14 FR14 FU14 FX14 GA14 GD14 GG14 GJ14 GM14 GP14">
    <cfRule type="cellIs" dxfId="231" priority="77" operator="greaterThan">
      <formula>0</formula>
    </cfRule>
    <cfRule type="cellIs" dxfId="230" priority="78" operator="lessThan">
      <formula>0</formula>
    </cfRule>
  </conditionalFormatting>
  <conditionalFormatting sqref="AG122 AJ122 AM122 AP122 AS122 AV122 AY122 BB122 BE122 BH122 BK122 BN122 BQ122 BT122 BW122 BZ122 CC122 CF122 CI122 CL122 CO122 CR122 CU122 CX122 DA122 DD122 DG122 DJ122 DM122 DP122 DS122 DV122 DY122 EB122 EE122 EH122 EK122 EN122 EQ122 ET122 EW122 EZ122 FC122 FF122 FI122 FL122 FO122 FR122 FU122 FX122 GA122 GD122 GG122 GJ122 GM122 GP122">
    <cfRule type="cellIs" dxfId="229" priority="75" operator="greaterThan">
      <formula>0</formula>
    </cfRule>
    <cfRule type="cellIs" dxfId="228" priority="76" operator="lessThan">
      <formula>0</formula>
    </cfRule>
  </conditionalFormatting>
  <conditionalFormatting sqref="AG82 AJ82 AM82 AP82 AS82 AV82 AY82 BB82 BE82 BH82 BK82 BN82 BQ82 BT82 BW82 BZ82 CC82 CF82 CI82 CL82 CO82 CR82 CU82 CX82 DA82 DD82 DG82 DJ82 DM82 DP82 DS82 DV82 DY82 EB82 EE82 EH82 EK82 EN82 EQ82 ET82 EW82 EZ82 FC82 FF82 FI82 FL82 FO82 FR82 FU82 FX82 GA82 GD82 GG82 GJ82 GM82 GP82">
    <cfRule type="cellIs" dxfId="227" priority="74" operator="equal">
      <formula>0</formula>
    </cfRule>
  </conditionalFormatting>
  <conditionalFormatting sqref="AG8 AJ8 AM8 AP8 AS8 AV8 AY8 BB8 BE8 BH8 BK8 BN8 BQ8 BT8 BW8 BZ8 CC8 CF8 CI8 CL8 CO8 CR8 CU8 CX8 DA8 DD8 DG8 DJ8 DM8 DP8 DS8 DV8 DY8 EB8 EE8 EH8 EK8 EN8 EQ8 ET8 EW8 EZ8 FC8 FF8 FI8 FL8 FO8 FR8 FU8 FX8 GA8 GD8 GG8 GJ8 GM8 GP8">
    <cfRule type="cellIs" dxfId="226" priority="73" operator="between">
      <formula>$J$5</formula>
      <formula>$J$7</formula>
    </cfRule>
  </conditionalFormatting>
  <conditionalFormatting sqref="AG9 AJ9 AM9 AP9 AS9 AV9 AY9 BB9 BE9 BH9 BK9 BN9 BQ9 BT9 BW9 BZ9 CC9 CF9 CI9 CL9 CO9 CR9 CU9 CX9 DA9 DD9 DG9 DJ9 DM9 DP9 DS9 DV9 DY9 EB9 EE9 EH9 EK9 EN9 EQ9 ET9 EW9 EZ9 FC9 FF9 FI9 FL9 FO9 FR9 FU9 FX9 GA9 GD9 GG9 GJ9 GM9 GP9">
    <cfRule type="cellIs" dxfId="225" priority="71" operator="equal">
      <formula>0</formula>
    </cfRule>
  </conditionalFormatting>
  <conditionalFormatting sqref="AG9 AJ9 AM9 AP9 AS9 AV9 AY9 BB9 BE9 BH9 BK9 BN9 BQ9 BT9 BW9 BZ9 CC9 CF9 CI9 CL9 CO9 CR9 CU9 CX9 DA9 DD9 DG9 DJ9 DM9 DP9 DS9 DV9 DY9 EB9 EE9 EH9 EK9 EN9 EQ9 ET9 EW9 EZ9 FC9 FF9 FI9 FL9 FO9 FR9 FU9 FX9 GA9 GD9 GG9 GJ9 GM9 GP9">
    <cfRule type="containsBlanks" dxfId="224" priority="72">
      <formula>LEN(TRIM(AG9))=0</formula>
    </cfRule>
  </conditionalFormatting>
  <conditionalFormatting sqref="AG9 AJ9 AM9 AP9 AS9 AV9 AY9 BB9 BE9 BH9 BK9 BN9 BQ9 BT9 BW9 BZ9 CC9 CF9 CI9 CL9 CO9 CR9 CU9 CX9 DA9 DD9 DG9 DJ9 DM9 DP9 DS9 DV9 DY9 EB9 EE9 EH9 EK9 EN9 EQ9 ET9 EW9 EZ9 FC9 FF9 FI9 FL9 FO9 FR9 FU9 FX9 GA9 GD9 GG9 GJ9 GM9 GP9">
    <cfRule type="cellIs" dxfId="223" priority="69" operator="equal">
      <formula>$J$6</formula>
    </cfRule>
    <cfRule type="cellIs" dxfId="222" priority="70" operator="between">
      <formula>$J$5</formula>
      <formula>$J$7</formula>
    </cfRule>
  </conditionalFormatting>
  <conditionalFormatting sqref="AG36:AG43 AJ36:AJ43 AM36:AM43 AP36:AP43 AS36:AS43 AV36:AV43 AY36:AY43 BB36:BB43 BE36:BE43 BH36:BH43 BK36:BK43 BN36:BN43 BQ36:BQ43 BT36:BT43 BW36:BW43 BZ36:BZ43 CC36:CC43 CF36:CF43 CI36:CI43 CL36:CL43 CO36:CO43 CR36:CR43 CU36:CU43 CX36:CX43 DA36:DA43 DD36:DD43 DG36:DG43 DJ36:DJ43 DM36:DM43 DP36:DP43 DS36:DS43 DV36:DV43 DY36:DY43 EB36:EB43 EE36:EE43 EH36:EH43 EK36:EK43 EN36:EN43 EQ36:EQ43 ET36:ET43 EW36:EW43 EZ36:EZ43 FC36:FC43 FF36:FF43 FI36:FI43 FL36:FL43 FO36:FO43 FR36:FR43 FU36:FU43 FX36:FX43 GA36:GA43 GD36:GD43 GG36:GG43 GJ36:GJ43 GM36:GM43 GP36:GP43">
    <cfRule type="cellIs" dxfId="221" priority="68" operator="equal">
      <formula>0</formula>
    </cfRule>
  </conditionalFormatting>
  <conditionalFormatting sqref="AG55:AG62 AJ55:AJ62 AM55:AM62 AP55:AP62 AS55:AS62 AV55:AV62 AY55:AY62 BB55:BB62 BE55:BE62 BH55:BH62 BK55:BK62 BN55:BN62 BQ55:BQ62 BT55:BT62 BW55:BW62 BZ55:BZ62 CC55:CC62 CF55:CF62 CI55:CI62 CL55:CL62 CO55:CO62 CR55:CR62 CU55:CU62 CX55:CX62 DA55:DA62 DD55:DD62 DG55:DG62 DJ55:DJ62 DM55:DM62 DP55:DP62 DS55:DS62 DV55:DV62 DY55:DY62 EB55:EB62 EE55:EE62 EH55:EH62 EK55:EK62 EN55:EN62 EQ55:EQ62 ET55:ET62 EW55:EW62 EZ55:EZ62 FC55:FC62 FF55:FF62 FI55:FI62 FL55:FL62 FO55:FO62 FR55:FR62 FU55:FU62 FX55:FX62 GA55:GA62 GD55:GD62 GG55:GG62 GJ55:GJ62 GM55:GM62 GP55:GP62">
    <cfRule type="cellIs" dxfId="220" priority="67" operator="equal">
      <formula>0</formula>
    </cfRule>
  </conditionalFormatting>
  <conditionalFormatting sqref="AG53 AJ53 AM53 AP53 AS53 AV53 AY53 BB53 BE53 BH53 BK53 BN53 BQ53 BT53 BW53 BZ53 CC53 CF53 CI53 CL53 CO53 CR53 CU53 CX53 DA53 DD53 DG53 DJ53 DM53 DP53 DS53 DV53 DY53 EB53 EE53 EH53 EK53 EN53 EQ53 ET53 EW53 EZ53 FC53 FF53 FI53 FL53 FO53 FR53 FU53 FX53 GA53 GD53 GG53 GJ53 GM53 GP53">
    <cfRule type="cellIs" dxfId="219" priority="66" operator="equal">
      <formula>0</formula>
    </cfRule>
  </conditionalFormatting>
  <conditionalFormatting sqref="AG63 AJ63 AM63 AP63 AS63 AV63 AY63 BB63 BE63 BH63 BK63 BN63 BQ63 BT63 BW63 BZ63 CC63 CF63 CI63 CL63 CO63 CR63 CU63 CX63 DA63 DD63 DG63 DJ63 DM63 DP63 DS63 DV63 DY63 EB63 EE63 EH63 EK63 EN63 EQ63 ET63 EW63 EZ63 FC63 FF63 FI63 FL63 FO63 FR63 FU63 FX63 GA63 GD63 GG63 GJ63 GM63 GP63">
    <cfRule type="cellIs" dxfId="218" priority="65" operator="equal">
      <formula>0</formula>
    </cfRule>
  </conditionalFormatting>
  <conditionalFormatting sqref="AG64:AG71 AJ64:AJ71 AM64:AM71 AP64:AP71 AS64:AS71 AV64:AV71 AY64:AY71 BB64:BB71 BE64:BE71 BH64:BH71 BK64:BK71 BN64:BN71 BQ64:BQ71 BT64:BT71 BW64:BW71 BZ64:BZ71 CC64:CC71 CF64:CF71 CI64:CI71 CL64:CL71 CO64:CO71 CR64:CR71 CU64:CU71 CX64:CX71 DA64:DA71 DD64:DD71 DG64:DG71 DJ64:DJ71 DM64:DM71 DP64:DP71 DS64:DS71 DV64:DV71 DY64:DY71 EB64:EB71 EE64:EE71 EH64:EH71 EK64:EK71 EN64:EN71 EQ64:EQ71 ET64:ET71 EW64:EW71 EZ64:EZ71 FC64:FC71 FF64:FF71 FI64:FI71 FL64:FL71 FO64:FO71 FR64:FR71 FU64:FU71 FX64:FX71 GA64:GA71 GD64:GD71 GG64:GG71 GJ64:GJ71 GM64:GM71 GP64:GP71">
    <cfRule type="cellIs" dxfId="217" priority="64" operator="equal">
      <formula>0</formula>
    </cfRule>
  </conditionalFormatting>
  <conditionalFormatting sqref="AG74:AG80 AJ74:AJ80 AM74:AM80 AP74:AP80 AS74:AS80 AV74:AV80 AY74:AY80 BB74:BB80 BE74:BE80 BH74:BH80 BK74:BK80 BN74:BN80 BQ74:BQ80 BT74:BT80 BW74:BW80 BZ74:BZ80 CC74:CC80 CF74:CF80 CI74:CI80 CL74:CL80 CO74:CO80 CR74:CR80 CU74:CU80 CX74:CX80 DA74:DA80 DD74:DD80 DG74:DG80 DJ74:DJ80 DM74:DM80 DP74:DP80 DS74:DS80 DV74:DV80 DY74:DY80 EB74:EB80 EE74:EE80 EH74:EH80 EK74:EK80 EN74:EN80 EQ74:EQ80 ET74:ET80 EW74:EW80 EZ74:EZ80 FC74:FC80 FF74:FF80 FI74:FI80 FL74:FL80 FO74:FO80 FR74:FR80 FU74:FU80 FX74:FX80 GA74:GA80 GD74:GD80 GG74:GG80 GJ74:GJ80 GM74:GM80 GP74:GP80">
    <cfRule type="cellIs" dxfId="216" priority="63" operator="equal">
      <formula>0</formula>
    </cfRule>
  </conditionalFormatting>
  <conditionalFormatting sqref="AG16:AG23 AJ16:AJ23 AM16:AM23 AP16:AP23 AS16:AS23 AV16:AV23 AY16:AY23 BB16:BB23 BE16:BE23 BH16:BH23 BK16:BK23 BN16:BN23 BQ16:BQ23 BT16:BT23 BW16:BW23 BZ16:BZ23 CC16:CC23 CF16:CF23 CI16:CI23 CL16:CL23 CO16:CO23 CR16:CR23 CU16:CU23 CX16:CX23 DA16:DA23 DD16:DD23 DG16:DG23 DJ16:DJ23 DM16:DM23 DP16:DP23 DS16:DS23 DV16:DV23 DY16:DY23 EB16:EB23 EE16:EE23 EH16:EH23 EK16:EK23 EN16:EN23 EQ16:EQ23 ET16:ET23 EW16:EW23 EZ16:EZ23 FC16:FC23 FF16:FF23 FI16:FI23 FL16:FL23 FO16:FO23 FR16:FR23 FU16:FU23 FX16:FX23 GA16:GA23 GD16:GD23 GG16:GG23 GJ16:GJ23 GM16:GM23 GP16:GP23">
    <cfRule type="cellIs" dxfId="215" priority="62" operator="equal">
      <formula>0</formula>
    </cfRule>
  </conditionalFormatting>
  <conditionalFormatting sqref="AG101:AG108 AJ101:AJ108 AM101:AM108 AP101:AP108 AS101:AS108 AV101:AV108 AY101:AY108 BB101:BB108 BE101:BE108 BH101:BH108 BK101:BK108 BN101:BN108 BQ101:BQ108 BT101:BT108 BW101:BW108 BZ101:BZ108 CC101:CC108 CF101:CF108 CI101:CI108 CL101:CL108 CO101:CO108 CR101:CR108 CU101:CU108 CX101:CX108 DA101:DA108 DD101:DD108 DG101:DG108 DJ101:DJ108 DM101:DM108 DP101:DP108 DS101:DS108 DV101:DV108 DY101:DY108 EB101:EB108 EE101:EE108 EH101:EH108 EK101:EK108 EN101:EN108 EQ101:EQ108 ET101:ET108 EW101:EW108 EZ101:EZ108 FC101:FC108 FF101:FF108 FI101:FI108 FL101:FL108 FO101:FO108 FR101:FR108 FU101:FU108 FX101:FX108 GA101:GA108 GD101:GD108 GG101:GG108 GJ101:GJ108 GM101:GM108 GP101:GP108">
    <cfRule type="cellIs" dxfId="214" priority="61" operator="equal">
      <formula>0</formula>
    </cfRule>
  </conditionalFormatting>
  <conditionalFormatting sqref="AG113:AG120 AJ113:AJ120 AM113:AM120 AP113:AP120 AS113:AS120 AV113:AV120 AY113:AY120 BB113:BB120 BE113:BE120 BH113:BH120 BK113:BK120 BN113:BN120 BQ113:BQ120 BT113:BT120 BW113:BW120 BZ113:BZ120 CC113:CC120 CF113:CF120 CI113:CI120 CL113:CL120 CO113:CO120 CR113:CR120 CU113:CU120 CX113:CX120 DA113:DA120 DD113:DD120 DG113:DG120 DJ113:DJ120 DM113:DM120 DP113:DP120 DS113:DS120 DV113:DV120 DY113:DY120 EB113:EB120 EE113:EE120 EH113:EH120 EK113:EK120 EN113:EN120 EQ113:EQ120 ET113:ET120 EW113:EW120 EZ113:EZ120 FC113:FC120 FF113:FF120 FI113:FI120 FL113:FL120 FO113:FO120 FR113:FR120 FU113:FU120 FX113:FX120 GA113:GA120 GD113:GD120 GG113:GG120 GJ113:GJ120 GM113:GM120 GP113:GP120">
    <cfRule type="cellIs" dxfId="213" priority="60" operator="equal">
      <formula>0</formula>
    </cfRule>
  </conditionalFormatting>
  <conditionalFormatting sqref="AG85:AG92 AJ85:AJ92 AM85:AM92 AP85:AP92 AS85:AS92 AV85:AV92 AY85:AY92 BB85:BB92 BE85:BE92 BH85:BH92 BK85:BK92 BN85:BN92 BQ85:BQ92 BT85:BT92 BW85:BW92 BZ85:BZ92 CC85:CC92 CF85:CF92 CI85:CI92 CL85:CL92 CO85:CO92 CR85:CR92 CU85:CU92 CX85:CX92 DA85:DA92 DD85:DD92 DG85:DG92 DJ85:DJ92 DM85:DM92 DP85:DP92 DS85:DS92 DV85:DV92 DY85:DY92 EB85:EB92 EE85:EE92 EH85:EH92 EK85:EK92 EN85:EN92 EQ85:EQ92 ET85:ET92 EW85:EW92 EZ85:EZ92 FC85:FC92 FF85:FF92 FI85:FI92 FL85:FL92 FO85:FO92 FR85:FR92 FU85:FU92 FX85:FX92 GA85:GA92 GD85:GD92 GG85:GG92 GJ85:GJ92 GM85:GM92 GP85:GP92">
    <cfRule type="cellIs" dxfId="212" priority="59" operator="equal">
      <formula>0</formula>
    </cfRule>
  </conditionalFormatting>
  <conditionalFormatting sqref="AG86:AG91 AJ86:AJ91 AM86:AM91 AP86:AP91 AS86:AS91 AV86:AV91 AY86:AY91 BB86:BB91 BE86:BE91 BH86:BH91 BK86:BK91 BN86:BN91 BQ86:BQ91 BT86:BT91 BW86:BW91 BZ86:BZ91 CC86:CC91 CF86:CF91 CI86:CI91 CL86:CL91 CO86:CO91 CR86:CR91 CU86:CU91 CX86:CX91 DA86:DA91 DD86:DD91 DG86:DG91 DJ86:DJ91 DM86:DM91 DP86:DP91 DS86:DS91 DV86:DV91 DY86:DY91 EB86:EB91 EE86:EE91 EH86:EH91 EK86:EK91 EN86:EN91 EQ86:EQ91 ET86:ET91 EW86:EW91 EZ86:EZ91 FC86:FC91 FF86:FF91 FI86:FI91 FL86:FL91 FO86:FO91 FR86:FR91 FU86:FU91 FX86:FX91 GA86:GA91 GD86:GD91 GG86:GG91 GJ86:GJ91 GM86:GM91 GP86:GP91">
    <cfRule type="cellIs" dxfId="211" priority="57" operator="lessThan">
      <formula>0</formula>
    </cfRule>
    <cfRule type="cellIs" dxfId="210" priority="58" operator="greaterThan">
      <formula>0</formula>
    </cfRule>
  </conditionalFormatting>
  <conditionalFormatting sqref="AG45 AJ45 AM45 AP45 AS45 AV45 AY45 BB45 BE45 BH45 BK45 BN45 BQ45 BT45 BW45 BZ45 CC45 CF45 CI45 CL45 CO45 CR45 CU45 CX45 DA45 DD45 DG45 DJ45 DM45 DP45 DS45 DV45 DY45 EB45 EE45 EH45 EK45 EN45 EQ45 ET45 EW45 EZ45 FC45 FF45 FI45 FL45 FO45 FR45 FU45 FX45 GA45 GD45 GG45 GJ45 GM45 GP45 AG52 AJ52 AM52 AP52 AS52 AV52 AY52 BB52 BE52 BH52 BK52 BN52 BQ52 BT52 BW52 BZ52 CC52 CF52 CI52 CL52 CO52 CR52 CU52 CX52 DA52 DD52 DG52 DJ52 DM52 DP52 DS52 DV52 DY52 EB52 EE52 EH52 EK52 EN52 EQ52 ET52 EW52 EZ52 FC52 FF52 FI52 FL52 FO52 FR52 FU52 FX52 GA52 GD52 GG52 GJ52 GM52 GP52">
    <cfRule type="cellIs" dxfId="209" priority="56" operator="equal">
      <formula>0</formula>
    </cfRule>
  </conditionalFormatting>
  <conditionalFormatting sqref="AG125:AG131 AJ125:AJ131 AM125:AM131 AP125:AP131 AS125:AS131 AV125:AV131 AY125:AY131 BB125:BB131 BE125:BE131 BH125:BH131 BK125:BK131 BN125:BN131 BQ125:BQ131 BT125:BT131 BW125:BW131 BZ125:BZ131 CC125:CC131 CF125:CF131 CI125:CI131 CL125:CL131 CO125:CO131 CR125:CR131 CU125:CU131 CX125:CX131 DA125:DA131 DD125:DD131 DG125:DG131 DJ125:DJ131 DM125:DM131 DP125:DP131 DS125:DS131 DV125:DV131 DY125:DY131 EB125:EB131 EE125:EE131 EH125:EH131 EK125:EK131 EN125:EN131 EQ125:EQ131 ET125:ET131 EW125:EW131 EZ125:EZ131 FC125:FC131 FF125:FF131 FI125:FI131 FL125:FL131 FO125:FO131 FR125:FR131 FU125:FU131 FX125:FX131 GA125:GA131 GD125:GD131 GG125:GG131 GJ125:GJ131 GM125:GM131 GP125:GP131">
    <cfRule type="cellIs" dxfId="208" priority="55" operator="equal">
      <formula>0</formula>
    </cfRule>
  </conditionalFormatting>
  <conditionalFormatting sqref="AG46:AG51 AJ46:AJ51 AM46:AM51 AP46:AP51 AS46:AS51 AV46:AV51 AY46:AY51 BB46:BB51 BE46:BE51 BH46:BH51 BK46:BK51 BN46:BN51 BQ46:BQ51 BT46:BT51 BW46:BW51 BZ46:BZ51 CC46:CC51 CF46:CF51 CI46:CI51 CL46:CL51 CO46:CO51 CR46:CR51 CU46:CU51 CX46:CX51 DA46:DA51 DD46:DD51 DG46:DG51 DJ46:DJ51 DM46:DM51 DP46:DP51 DS46:DS51 DV46:DV51 DY46:DY51 EB46:EB51 EE46:EE51 EH46:EH51 EK46:EK51 EN46:EN51 EQ46:EQ51 ET46:ET51 EW46:EW51 EZ46:EZ51 FC46:FC51 FF46:FF51 FI46:FI51 FL46:FL51 FO46:FO51 FR46:FR51 FU46:FU51 FX46:FX51 GA46:GA51 GD46:GD51 GG46:GG51 GJ46:GJ51 GM46:GM51 GP46:GP51">
    <cfRule type="cellIs" dxfId="207" priority="54" operator="equal">
      <formula>0</formula>
    </cfRule>
  </conditionalFormatting>
  <conditionalFormatting sqref="AG134 AJ134 AM134 AP134 AS134 AV134 AY134 BB134 BE134 BH134 BK134 BN134 BQ134 BT134 BW134 BZ134 CC134 CF134 CI134 CL134 CO134 CR134 CU134 CX134 DA134 DD134 DG134 DJ134 DM134 DP134 DS134 DV134 DY134 EB134 EE134 EH134 EK134 EN134 EQ134 ET134 EW134 EZ134 FC134 FF134 FI134 FL134 FO134 FR134 FU134 FX134 GA134 GD134 GG134 GJ134 GM134 GP134">
    <cfRule type="cellIs" dxfId="206" priority="53" operator="equal">
      <formula>0</formula>
    </cfRule>
  </conditionalFormatting>
  <conditionalFormatting sqref="AG140 AJ140 AM140 AP140 AS140 AV140 AY140 BB140 BE140 BH140 BK140 BN140 BQ140 BT140 BW140 BZ140 CC140 CF140 CI140 CL140 CO140 CR140 CU140 CX140 DA140 DD140 DG140 DJ140 DM140 DP140 DS140 DV140 DY140 EB140 EE140 EH140 EK140 EN140 EQ140 ET140 EW140 EZ140 FC140 FF140 FI140 FL140 FO140 FR140 FU140 FX140 GA140 GD140 GG140 GJ140 GM140 GP140">
    <cfRule type="cellIs" dxfId="205" priority="52" operator="equal">
      <formula>0</formula>
    </cfRule>
  </conditionalFormatting>
  <conditionalFormatting sqref="AG141 AJ141 AM141 AP141 AS141 AV141 AY141 BB141 BE141 BH141 BK141 BN141 BQ141 BT141 BW141 BZ141 CC141 CF141 CI141 CL141 CO141 CR141 CU141 CX141 DA141 DD141 DG141 DJ141 DM141 DP141 DS141 DV141 DY141 EB141 EE141 EH141 EK141 EN141 EQ141 ET141 EW141 EZ141 FC141 FF141 FI141 FL141 FO141 FR141 FU141 FX141 GA141 GD141 GG141 GJ141 GM141 GP141">
    <cfRule type="cellIs" dxfId="204" priority="51" operator="equal">
      <formula>0</formula>
    </cfRule>
  </conditionalFormatting>
  <conditionalFormatting sqref="AH8 AK8 AN8 AQ8 AT8 AW8 AZ8 BC8 BF8 BI8 BL8 BO8 BR8 BU8 BX8 CA8 CD8 CG8 CJ8 CM8 CP8 CS8 CV8 CY8 DB8 DE8 DH8 DK8 DN8 DQ8 DT8 DW8 DZ8 EC8 EF8 EI8 EL8 EO8 ER8 EU8 EX8 FA8 FD8 FG8 FJ8 FM8 FP8 FS8 FV8 FY8 GB8 GE8 GH8 GK8 GN8 GQ8">
    <cfRule type="containsBlanks" dxfId="203" priority="50">
      <formula>LEN(TRIM(AH8))=0</formula>
    </cfRule>
  </conditionalFormatting>
  <conditionalFormatting sqref="AH44 AK44 AN44 AQ44 AT44 AW44 AZ44 BC44 BF44 BI44 BL44 BO44 BR44 BU44 BX44 CA44 CD44 CG44 CJ44 CM44 CP44 CS44 CV44 CY44 DB44 DE44 DH44 DK44 DN44 DQ44 DT44 DW44 DZ44 EC44 EF44 EI44 EL44 EO44 ER44 EU44 EX44 FA44 FD44 FG44 FJ44 FM44 FP44 FS44 FV44 FY44 GB44 GE44 GH44 GK44 GN44 GQ44 AH142:AH1048576 AK142:AK1048576 AN142:AN1048576 AQ142:AQ1048576 AT142:AT1048576 AW142:AW1048576 AZ142:AZ1048576 BC142:BC1048576 BF142:BF1048576 BI142:BI1048576 BL142:BL1048576 BO142:BO1048576 BR142:BR1048576 BU142:BU1048576 BX142:BX1048576 CA142:CA1048576 CD142:CD1048576 CG142:CG1048576 CJ142:CJ1048576 CM142:CM1048576 CP142:CP1048576 CS142:CS1048576 CV142:CV1048576 CY142:CY1048576 DB142:DB1048576 DE142:DE1048576 DH142:DH1048576 DK142:DK1048576 DN142:DN1048576 DQ142:DQ1048576 DT142:DT1048576 DW142:DW1048576 DZ142:DZ1048576 EC142:EC1048576 EF142:EF1048576 EI142:EI1048576 EL142:EL1048576 EO142:EO1048576 ER142:ER1048576 EU142:EU1048576 EX142:EX1048576 FA142:FA1048576 FD142:FD1048576 FG142:FG1048576 FJ142:FJ1048576 FM142:FM1048576 FP142:FP1048576 FS142:FS1048576 FV142:FV1048576 FY142:FY1048576 GB142:GB1048576 GE142:GE1048576 GH142:GH1048576 GK142:GK1048576 GN142:GN1048576 GQ142:GQ1048576 AH100 AK100 AN100 AQ100 AT100 AW100 AZ100 BC100 BF100 BI100 BL100 BO100 BR100 BU100 BX100 CA100 CD100 CG100 CJ100 CM100 CP100 CS100 CV100 CY100 DB100 DE100 DH100 DK100 DN100 DQ100 DT100 DW100 DZ100 EC100 EF100 EI100 EL100 EO100 ER100 EU100 EX100 FA100 FD100 FG100 FJ100 FM100 FP100 FS100 FV100 FY100 GB100 GE100 GH100 GK100 GN100 GQ100 AH81 AK81 AN81 AQ81 AT81 AW81 AZ81 BC81 BF81 BI81 BL81 BO81 BR81 BU81 BX81 CA81 CD81 CG81 CJ81 CM81 CP81 CS81 CV81 CY81 DB81 DE81 DH81 DK81 DN81 DQ81 DT81 DW81 DZ81 EC81 EF81 EI81 EL81 EO81 ER81 EU81 EX81 FA81 FD81 FG81 FJ81 FM81 FP81 FS81 FV81 FY81 GB81 GE81 GH81 GK81 GN81 GQ81 AH54 AK54 AN54 AQ54 AT54 AW54 AZ54 BC54 BF54 BI54 BL54 BO54 BR54 BU54 BX54 CA54 CD54 CG54 CJ54 CM54 CP54 CS54 CV54 CY54 DB54 DE54 DH54 DK54 DN54 DQ54 DT54 DW54 DZ54 EC54 EF54 EI54 EL54 EO54 ER54 EU54 EX54 FA54 FD54 FG54 FJ54 FM54 FP54 FS54 FV54 FY54 GB54 GE54 GH54 GK54 GN54 GQ54 AH1:AH6 AK1:AK6 AN1:AN6 AQ1:AQ6 AT1:AT6 AW1:AW6 AZ1:AZ6 BC1:BC6 BF1:BF6 BI1:BI6 BL1:BL6 BO1:BO6 BR1:BR6 BU1:BU6 BX1:BX6 CA1:CA6 CD1:CD6 CG1:CG6 CJ1:CJ6 CM1:CM6 CP1:CP6 CS1:CS6 CV1:CV6 CY1:CY6 DB1:DB6 DE1:DE6 DH1:DH6 DK1:DK6 DN1:DN6 DQ1:DQ6 DT1:DT6 DW1:DW6 DZ1:DZ6 EC1:EC6 EF1:EF6 EI1:EI6 EL1:EL6 EO1:EO6 ER1:ER6 EU1:EU6 EX1:EX6 FA1:FA6 FD1:FD6 FG1:FG6 FJ1:FJ6 FM1:FM6 FP1:FP6 FS1:FS6 FV1:FV6 FY1:FY6 GB1:GB6 GE1:GE6 GH1:GH6 GK1:GK6 GN1:GN6 GQ1:GQ6 AH72:AH73 AK72:AK73 AN72:AN73 AQ72:AQ73 AT72:AT73 AW72:AW73 AZ72:AZ73 BC72:BC73 BF72:BF73 BI72:BI73 BL72:BL73 BO72:BO73 BR72:BR73 BU72:BU73 BX72:BX73 CA72:CA73 CD72:CD73 CG72:CG73 CJ72:CJ73 CM72:CM73 CP72:CP73 CS72:CS73 CV72:CV73 CY72:CY73 DB72:DB73 DE72:DE73 DH72:DH73 DK72:DK73 DN72:DN73 DQ72:DQ73 DT72:DT73 DW72:DW73 DZ72:DZ73 EC72:EC73 EF72:EF73 EI72:EI73 EL72:EL73 EO72:EO73 ER72:ER73 EU72:EU73 EX72:EX73 FA72:FA73 FD72:FD73 FG72:FG73 FJ72:FJ73 FM72:FM73 FP72:FP73 FS72:FS73 FV72:FV73 FY72:FY73 GB72:GB73 GE72:GE73 GH72:GH73 GK72:GK73 GN72:GN73 GQ72:GQ73 AH94 AK94 AN94 AQ94 AT94 AW94 AZ94 BC94 BF94 BI94 BL94 BO94 BR94 BU94 BX94 CA94 CD94 CG94 CJ94 CM94 CP94 CS94 CV94 CY94 DB94 DE94 DH94 DK94 DN94 DQ94 DT94 DW94 DZ94 EC94 EF94 EI94 EL94 EO94 ER94 EU94 EX94 FA94 FD94 FG94 FJ94 FM94 FP94 FS94 FV94 FY94 GB94 GE94 GH94 GK94 GN94 GQ94 AH24:AH35 AK24:AK35 AN24:AN35 AQ24:AQ35 AT24:AT35 AW24:AW35 AZ24:AZ35 BC24:BC35 BF24:BF35 BI24:BI35 BL24:BL35 BO24:BO35 BR24:BR35 BU24:BU35 BX24:BX35 CA24:CA35 CD24:CD35 CG24:CG35 CJ24:CJ35 CM24:CM35 CP24:CP35 CS24:CS35 CV24:CV35 CY24:CY35 DB24:DB35 DE24:DE35 DH24:DH35 DK24:DK35 DN24:DN35 DQ24:DQ35 DT24:DT35 DW24:DW35 DZ24:DZ35 EC24:EC35 EF24:EF35 EI24:EI35 EL24:EL35 EO24:EO35 ER24:ER35 EU24:EU35 EX24:EX35 FA24:FA35 FD24:FD35 FG24:FG35 FJ24:FJ35 FM24:FM35 FP24:FP35 FS24:FS35 FV24:FV35 FY24:FY35 GB24:GB35 GE24:GE35 GH24:GH35 GK24:GK35 GN24:GN35 GQ24:GQ35 AH10:AH15 AK10:AK15 AN10:AN15 AQ10:AQ15 AT10:AT15 AW10:AW15 AZ10:AZ15 BC10:BC15 BF10:BF15 BI10:BI15 BL10:BL15 BO10:BO15 BR10:BR15 BU10:BU15 BX10:BX15 CA10:CA15 CD10:CD15 CG10:CG15 CJ10:CJ15 CM10:CM15 CP10:CP15 CS10:CS15 CV10:CV15 CY10:CY15 DB10:DB15 DE10:DE15 DH10:DH15 DK10:DK15 DN10:DN15 DQ10:DQ15 DT10:DT15 DW10:DW15 DZ10:DZ15 EC10:EC15 EF10:EF15 EI10:EI15 EL10:EL15 EO10:EO15 ER10:ER15 EU10:EU15 EX10:EX15 FA10:FA15 FD10:FD15 FG10:FG15 FJ10:FJ15 FM10:FM15 FP10:FP15 FS10:FS15 FV10:FV15 FY10:FY15 GB10:GB15 GE10:GE15 GH10:GH15 GK10:GK15 GN10:GN15 GQ10:GQ15 AH8 AK8 AN8 AQ8 AT8 AW8 AZ8 BC8 BF8 BI8 BL8 BO8 BR8 BU8 BX8 CA8 CD8 CG8 CJ8 CM8 CP8 CS8 CV8 CY8 DB8 DE8 DH8 DK8 DN8 DQ8 DT8 DW8 DZ8 EC8 EF8 EI8 EL8 EO8 ER8 EU8 EX8 FA8 FD8 FG8 FJ8 FM8 FP8 FS8 FV8 FY8 GB8 GE8 GH8 GK8 GN8 GQ8">
    <cfRule type="cellIs" dxfId="202" priority="49" operator="equal">
      <formula>0</formula>
    </cfRule>
  </conditionalFormatting>
  <conditionalFormatting sqref="AH95:AH99 AK95:AK99 AN95:AN99 AQ95:AQ99 AT95:AT99 AW95:AW99 AZ95:AZ99 BC95:BC99 BF95:BF99 BI95:BI99 BL95:BL99 BO95:BO99 BR95:BR99 BU95:BU99 BX95:BX99 CA95:CA99 CD95:CD99 CG95:CG99 CJ95:CJ99 CM95:CM99 CP95:CP99 CS95:CS99 CV95:CV99 CY95:CY99 DB95:DB99 DE95:DE99 DH95:DH99 DK95:DK99 DN95:DN99 DQ95:DQ99 DT95:DT99 DW95:DW99 DZ95:DZ99 EC95:EC99 EF95:EF99 EI95:EI99 EL95:EL99 EO95:EO99 ER95:ER99 EU95:EU99 EX95:EX99 FA95:FA99 FD95:FD99 FG95:FG99 FJ95:FJ99 FM95:FM99 FP95:FP99 FS95:FS99 FV95:FV99 FY95:FY99 GB95:GB99 GE95:GE99 GH95:GH99 GK95:GK99 GN95:GN99 GQ95:GQ99">
    <cfRule type="cellIs" dxfId="201" priority="48" operator="equal">
      <formula>0</formula>
    </cfRule>
  </conditionalFormatting>
  <conditionalFormatting sqref="AH112 AK112 AN112 AQ112 AT112 AW112 AZ112 BC112 BF112 BI112 BL112 BO112 BR112 BU112 BX112 CA112 CD112 CG112 CJ112 CM112 CP112 CS112 CV112 CY112 DB112 DE112 DH112 DK112 DN112 DQ112 DT112 DW112 DZ112 EC112 EF112 EI112 EL112 EO112 ER112 EU112 EX112 FA112 FD112 FG112 FJ112 FM112 FP112 FS112 FV112 FY112 GB112 GE112 GH112 GK112 GN112 GQ112 AH109 AK109 AN109 AQ109 AT109 AW109 AZ109 BC109 BF109 BI109 BL109 BO109 BR109 BU109 BX109 CA109 CD109 CG109 CJ109 CM109 CP109 CS109 CV109 CY109 DB109 DE109 DH109 DK109 DN109 DQ109 DT109 DW109 DZ109 EC109 EF109 EI109 EL109 EO109 ER109 EU109 EX109 FA109 FD109 FG109 FJ109 FM109 FP109 FS109 FV109 FY109 GB109 GE109 GH109 GK109 GN109 GQ109">
    <cfRule type="cellIs" dxfId="200" priority="47" operator="equal">
      <formula>0</formula>
    </cfRule>
  </conditionalFormatting>
  <conditionalFormatting sqref="AH110:AH111 AK110:AK111 AN110:AN111 AQ110:AQ111 AT110:AT111 AW110:AW111 AZ110:AZ111 BC110:BC111 BF110:BF111 BI110:BI111 BL110:BL111 BO110:BO111 BR110:BR111 BU110:BU111 BX110:BX111 CA110:CA111 CD110:CD111 CG110:CG111 CJ110:CJ111 CM110:CM111 CP110:CP111 CS110:CS111 CV110:CV111 CY110:CY111 DB110:DB111 DE110:DE111 DH110:DH111 DK110:DK111 DN110:DN111 DQ110:DQ111 DT110:DT111 DW110:DW111 DZ110:DZ111 EC110:EC111 EF110:EF111 EI110:EI111 EL110:EL111 EO110:EO111 ER110:ER111 EU110:EU111 EX110:EX111 FA110:FA111 FD110:FD111 FG110:FG111 FJ110:FJ111 FM110:FM111 FP110:FP111 FS110:FS111 FV110:FV111 FY110:FY111 GB110:GB111 GE110:GE111 GH110:GH111 GK110:GK111 GN110:GN111 GQ110:GQ111">
    <cfRule type="cellIs" dxfId="199" priority="46" operator="equal">
      <formula>0</formula>
    </cfRule>
  </conditionalFormatting>
  <conditionalFormatting sqref="AH132 AK132 AN132 AQ132 AT132 AW132 AZ132 BC132 BF132 BI132 BL132 BO132 BR132 BU132 BX132 CA132 CD132 CG132 CJ132 CM132 CP132 CS132 CV132 CY132 DB132 DE132 DH132 DK132 DN132 DQ132 DT132 DW132 DZ132 EC132 EF132 EI132 EL132 EO132 ER132 EU132 EX132 FA132 FD132 FG132 FJ132 FM132 FP132 FS132 FV132 FY132 GB132 GE132 GH132 GK132 GN132 GQ132 AH121:AH123 AK121:AK123 AN121:AN123 AQ121:AQ123 AT121:AT123 AW121:AW123 AZ121:AZ123 BC121:BC123 BF121:BF123 BI121:BI123 BL121:BL123 BO121:BO123 BR121:BR123 BU121:BU123 BX121:BX123 CA121:CA123 CD121:CD123 CG121:CG123 CJ121:CJ123 CM121:CM123 CP121:CP123 CS121:CS123 CV121:CV123 CY121:CY123 DB121:DB123 DE121:DE123 DH121:DH123 DK121:DK123 DN121:DN123 DQ121:DQ123 DT121:DT123 DW121:DW123 DZ121:DZ123 EC121:EC123 EF121:EF123 EI121:EI123 EL121:EL123 EO121:EO123 ER121:ER123 EU121:EU123 EX121:EX123 FA121:FA123 FD121:FD123 FG121:FG123 FJ121:FJ123 FM121:FM123 FP121:FP123 FS121:FS123 FV121:FV123 FY121:FY123 GB121:GB123 GE121:GE123 GH121:GH123 GK121:GK123 GN121:GN123 GQ121:GQ123 AH135:AH139 AK135:AK139 AN135:AN139 AQ135:AQ139 AT135:AT139 AW135:AW139 AZ135:AZ139 BC135:BC139 BF135:BF139 BI135:BI139 BL135:BL139 BO135:BO139 BR135:BR139 BU135:BU139 BX135:BX139 CA135:CA139 CD135:CD139 CG135:CG139 CJ135:CJ139 CM135:CM139 CP135:CP139 CS135:CS139 CV135:CV139 CY135:CY139 DB135:DB139 DE135:DE139 DH135:DH139 DK135:DK139 DN135:DN139 DQ135:DQ139 DT135:DT139 DW135:DW139 DZ135:DZ139 EC135:EC139 EF135:EF139 EI135:EI139 EL135:EL139 EO135:EO139 ER135:ER139 EU135:EU139 EX135:EX139 FA135:FA139 FD135:FD139 FG135:FG139 FJ135:FJ139 FM135:FM139 FP135:FP139 FS135:FS139 FV135:FV139 FY135:FY139 GB135:GB139 GE135:GE139 GH135:GH139 GK135:GK139 GN135:GN139 GQ135:GQ139">
    <cfRule type="cellIs" dxfId="198" priority="45" operator="equal">
      <formula>0</formula>
    </cfRule>
  </conditionalFormatting>
  <conditionalFormatting sqref="AH93 AK93 AN93 AQ93 AT93 AW93 AZ93 BC93 BF93 BI93 BL93 BO93 BR93 BU93 BX93 CA93 CD93 CG93 CJ93 CM93 CP93 CS93 CV93 CY93 DB93 DE93 DH93 DK93 DN93 DQ93 DT93 DW93 DZ93 EC93 EF93 EI93 EL93 EO93 ER93 EU93 EX93 FA93 FD93 FG93 FJ93 FM93 FP93 FS93 FV93 FY93 GB93 GE93 GH93 GK93 GN93 GQ93 AH83:AH84 AK83:AK84 AN83:AN84 AQ83:AQ84 AT83:AT84 AW83:AW84 AZ83:AZ84 BC83:BC84 BF83:BF84 BI83:BI84 BL83:BL84 BO83:BO84 BR83:BR84 BU83:BU84 BX83:BX84 CA83:CA84 CD83:CD84 CG83:CG84 CJ83:CJ84 CM83:CM84 CP83:CP84 CS83:CS84 CV83:CV84 CY83:CY84 DB83:DB84 DE83:DE84 DH83:DH84 DK83:DK84 DN83:DN84 DQ83:DQ84 DT83:DT84 DW83:DW84 DZ83:DZ84 EC83:EC84 EF83:EF84 EI83:EI84 EL83:EL84 EO83:EO84 ER83:ER84 EU83:EU84 EX83:EX84 FA83:FA84 FD83:FD84 FG83:FG84 FJ83:FJ84 FM83:FM84 FP83:FP84 FS83:FS84 FV83:FV84 FY83:FY84 GB83:GB84 GE83:GE84 GH83:GH84 GK83:GK84 GN83:GN84 GQ83:GQ84">
    <cfRule type="cellIs" dxfId="197" priority="44" operator="equal">
      <formula>0</formula>
    </cfRule>
  </conditionalFormatting>
  <conditionalFormatting sqref="AH133 AK133 AN133 AQ133 AT133 AW133 AZ133 BC133 BF133 BI133 BL133 BO133 BR133 BU133 BX133 CA133 CD133 CG133 CJ133 CM133 CP133 CS133 CV133 CY133 DB133 DE133 DH133 DK133 DN133 DQ133 DT133 DW133 DZ133 EC133 EF133 EI133 EL133 EO133 ER133 EU133 EX133 FA133 FD133 FG133 FJ133 FM133 FP133 FS133 FV133 FY133 GB133 GE133 GH133 GK133 GN133 GQ133">
    <cfRule type="cellIs" dxfId="196" priority="43" operator="equal">
      <formula>0</formula>
    </cfRule>
  </conditionalFormatting>
  <conditionalFormatting sqref="AH83 AK83 AN83 AQ83 AT83 AW83 AZ83 BC83 BF83 BI83 BL83 BO83 BR83 BU83 BX83 CA83 CD83 CG83 CJ83 CM83 CP83 CS83 CV83 CY83 DB83 DE83 DH83 DK83 DN83 DQ83 DT83 DW83 DZ83 EC83 EF83 EI83 EL83 EO83 ER83 EU83 EX83 FA83 FD83 FG83 FJ83 FM83 FP83 FS83 FV83 FY83 GB83 GE83 GH83 GK83 GN83 GQ83">
    <cfRule type="cellIs" dxfId="195" priority="41" operator="greaterThan">
      <formula>0</formula>
    </cfRule>
    <cfRule type="cellIs" dxfId="194" priority="42" operator="lessThan">
      <formula>0</formula>
    </cfRule>
  </conditionalFormatting>
  <conditionalFormatting sqref="AH14 AK14 AN14 AQ14 AT14 AW14 AZ14 BC14 BF14 BI14 BL14 BO14 BR14 BU14 BX14 CA14 CD14 CG14 CJ14 CM14 CP14 CS14 CV14 CY14 DB14 DE14 DH14 DK14 DN14 DQ14 DT14 DW14 DZ14 EC14 EF14 EI14 EL14 EO14 ER14 EU14 EX14 FA14 FD14 FG14 FJ14 FM14 FP14 FS14 FV14 FY14 GB14 GE14 GH14 GK14 GN14 GQ14">
    <cfRule type="cellIs" dxfId="193" priority="39" operator="greaterThan">
      <formula>0</formula>
    </cfRule>
    <cfRule type="cellIs" dxfId="192" priority="40" operator="lessThan">
      <formula>0</formula>
    </cfRule>
  </conditionalFormatting>
  <conditionalFormatting sqref="AH122 AK122 AN122 AQ122 AT122 AW122 AZ122 BC122 BF122 BI122 BL122 BO122 BR122 BU122 BX122 CA122 CD122 CG122 CJ122 CM122 CP122 CS122 CV122 CY122 DB122 DE122 DH122 DK122 DN122 DQ122 DT122 DW122 DZ122 EC122 EF122 EI122 EL122 EO122 ER122 EU122 EX122 FA122 FD122 FG122 FJ122 FM122 FP122 FS122 FV122 FY122 GB122 GE122 GH122 GK122 GN122 GQ122">
    <cfRule type="cellIs" dxfId="191" priority="37" operator="greaterThan">
      <formula>0</formula>
    </cfRule>
    <cfRule type="cellIs" dxfId="190" priority="38" operator="lessThan">
      <formula>0</formula>
    </cfRule>
  </conditionalFormatting>
  <conditionalFormatting sqref="AH82 AK82 AN82 AQ82 AT82 AW82 AZ82 BC82 BF82 BI82 BL82 BO82 BR82 BU82 BX82 CA82 CD82 CG82 CJ82 CM82 CP82 CS82 CV82 CY82 DB82 DE82 DH82 DK82 DN82 DQ82 DT82 DW82 DZ82 EC82 EF82 EI82 EL82 EO82 ER82 EU82 EX82 FA82 FD82 FG82 FJ82 FM82 FP82 FS82 FV82 FY82 GB82 GE82 GH82 GK82 GN82 GQ82">
    <cfRule type="cellIs" dxfId="189" priority="36" operator="equal">
      <formula>0</formula>
    </cfRule>
  </conditionalFormatting>
  <conditionalFormatting sqref="AH8 AK8 AN8 AQ8 AT8 AW8 AZ8 BC8 BF8 BI8 BL8 BO8 BR8 BU8 BX8 CA8 CD8 CG8 CJ8 CM8 CP8 CS8 CV8 CY8 DB8 DE8 DH8 DK8 DN8 DQ8 DT8 DW8 DZ8 EC8 EF8 EI8 EL8 EO8 ER8 EU8 EX8 FA8 FD8 FG8 FJ8 FM8 FP8 FS8 FV8 FY8 GB8 GE8 GH8 GK8 GN8 GQ8">
    <cfRule type="cellIs" dxfId="188" priority="35" operator="between">
      <formula>$J$5</formula>
      <formula>$J$7</formula>
    </cfRule>
  </conditionalFormatting>
  <conditionalFormatting sqref="AH9 AK9 AN9 AQ9 AT9 AW9 AZ9 BC9 BF9 BI9 BL9 BO9 BR9 BU9 BX9 CA9 CD9 CG9 CJ9 CM9 CP9 CS9 CV9 CY9 DB9 DE9 DH9 DK9 DN9 DQ9 DT9 DW9 DZ9 EC9 EF9 EI9 EL9 EO9 ER9 EU9 EX9 FA9 FD9 FG9 FJ9 FM9 FP9 FS9 FV9 FY9 GB9 GE9 GH9 GK9 GN9 GQ9">
    <cfRule type="cellIs" dxfId="187" priority="33" operator="equal">
      <formula>0</formula>
    </cfRule>
  </conditionalFormatting>
  <conditionalFormatting sqref="AH9 AK9 AN9 AQ9 AT9 AW9 AZ9 BC9 BF9 BI9 BL9 BO9 BR9 BU9 BX9 CA9 CD9 CG9 CJ9 CM9 CP9 CS9 CV9 CY9 DB9 DE9 DH9 DK9 DN9 DQ9 DT9 DW9 DZ9 EC9 EF9 EI9 EL9 EO9 ER9 EU9 EX9 FA9 FD9 FG9 FJ9 FM9 FP9 FS9 FV9 FY9 GB9 GE9 GH9 GK9 GN9 GQ9">
    <cfRule type="containsBlanks" dxfId="186" priority="34">
      <formula>LEN(TRIM(AH9))=0</formula>
    </cfRule>
  </conditionalFormatting>
  <conditionalFormatting sqref="AH9 AK9 AN9 AQ9 AT9 AW9 AZ9 BC9 BF9 BI9 BL9 BO9 BR9 BU9 BX9 CA9 CD9 CG9 CJ9 CM9 CP9 CS9 CV9 CY9 DB9 DE9 DH9 DK9 DN9 DQ9 DT9 DW9 DZ9 EC9 EF9 EI9 EL9 EO9 ER9 EU9 EX9 FA9 FD9 FG9 FJ9 FM9 FP9 FS9 FV9 FY9 GB9 GE9 GH9 GK9 GN9 GQ9">
    <cfRule type="cellIs" dxfId="185" priority="31" operator="equal">
      <formula>$J$6</formula>
    </cfRule>
    <cfRule type="cellIs" dxfId="184" priority="32" operator="between">
      <formula>$J$5</formula>
      <formula>$J$7</formula>
    </cfRule>
  </conditionalFormatting>
  <conditionalFormatting sqref="AH36:AH43 AK36:AK43 AN36:AN43 AQ36:AQ43 AT36:AT43 AW36:AW43 AZ36:AZ43 BC36:BC43 BF36:BF43 BI36:BI43 BL36:BL43 BO36:BO43 BR36:BR43 BU36:BU43 BX36:BX43 CA36:CA43 CD36:CD43 CG36:CG43 CJ36:CJ43 CM36:CM43 CP36:CP43 CS36:CS43 CV36:CV43 CY36:CY43 DB36:DB43 DE36:DE43 DH36:DH43 DK36:DK43 DN36:DN43 DQ36:DQ43 DT36:DT43 DW36:DW43 DZ36:DZ43 EC36:EC43 EF36:EF43 EI36:EI43 EL36:EL43 EO36:EO43 ER36:ER43 EU36:EU43 EX36:EX43 FA36:FA43 FD36:FD43 FG36:FG43 FJ36:FJ43 FM36:FM43 FP36:FP43 FS36:FS43 FV36:FV43 FY36:FY43 GB36:GB43 GE36:GE43 GH36:GH43 GK36:GK43 GN36:GN43 GQ36:GQ43">
    <cfRule type="cellIs" dxfId="183" priority="30" operator="equal">
      <formula>0</formula>
    </cfRule>
  </conditionalFormatting>
  <conditionalFormatting sqref="AH55:AH62 AK55:AK62 AN55:AN62 AQ55:AQ62 AT55:AT62 AW55:AW62 AZ55:AZ62 BC55:BC62 BF55:BF62 BI55:BI62 BL55:BL62 BO55:BO62 BR55:BR62 BU55:BU62 BX55:BX62 CA55:CA62 CD55:CD62 CG55:CG62 CJ55:CJ62 CM55:CM62 CP55:CP62 CS55:CS62 CV55:CV62 CY55:CY62 DB55:DB62 DE55:DE62 DH55:DH62 DK55:DK62 DN55:DN62 DQ55:DQ62 DT55:DT62 DW55:DW62 DZ55:DZ62 EC55:EC62 EF55:EF62 EI55:EI62 EL55:EL62 EO55:EO62 ER55:ER62 EU55:EU62 EX55:EX62 FA55:FA62 FD55:FD62 FG55:FG62 FJ55:FJ62 FM55:FM62 FP55:FP62 FS55:FS62 FV55:FV62 FY55:FY62 GB55:GB62 GE55:GE62 GH55:GH62 GK55:GK62 GN55:GN62 GQ55:GQ62">
    <cfRule type="cellIs" dxfId="182" priority="29" operator="equal">
      <formula>0</formula>
    </cfRule>
  </conditionalFormatting>
  <conditionalFormatting sqref="AH53 AK53 AN53 AQ53 AT53 AW53 AZ53 BC53 BF53 BI53 BL53 BO53 BR53 BU53 BX53 CA53 CD53 CG53 CJ53 CM53 CP53 CS53 CV53 CY53 DB53 DE53 DH53 DK53 DN53 DQ53 DT53 DW53 DZ53 EC53 EF53 EI53 EL53 EO53 ER53 EU53 EX53 FA53 FD53 FG53 FJ53 FM53 FP53 FS53 FV53 FY53 GB53 GE53 GH53 GK53 GN53 GQ53">
    <cfRule type="cellIs" dxfId="181" priority="28" operator="equal">
      <formula>0</formula>
    </cfRule>
  </conditionalFormatting>
  <conditionalFormatting sqref="AH63 AK63 AN63 AQ63 AT63 AW63 AZ63 BC63 BF63 BI63 BL63 BO63 BR63 BU63 BX63 CA63 CD63 CG63 CJ63 CM63 CP63 CS63 CV63 CY63 DB63 DE63 DH63 DK63 DN63 DQ63 DT63 DW63 DZ63 EC63 EF63 EI63 EL63 EO63 ER63 EU63 EX63 FA63 FD63 FG63 FJ63 FM63 FP63 FS63 FV63 FY63 GB63 GE63 GH63 GK63 GN63 GQ63">
    <cfRule type="cellIs" dxfId="180" priority="27" operator="equal">
      <formula>0</formula>
    </cfRule>
  </conditionalFormatting>
  <conditionalFormatting sqref="AH64:AH71 AK64:AK71 AN64:AN71 AQ64:AQ71 AT64:AT71 AW64:AW71 AZ64:AZ71 BC64:BC71 BF64:BF71 BI64:BI71 BL64:BL71 BO64:BO71 BR64:BR71 BU64:BU71 BX64:BX71 CA64:CA71 CD64:CD71 CG64:CG71 CJ64:CJ71 CM64:CM71 CP64:CP71 CS64:CS71 CV64:CV71 CY64:CY71 DB64:DB71 DE64:DE71 DH64:DH71 DK64:DK71 DN64:DN71 DQ64:DQ71 DT64:DT71 DW64:DW71 DZ64:DZ71 EC64:EC71 EF64:EF71 EI64:EI71 EL64:EL71 EO64:EO71 ER64:ER71 EU64:EU71 EX64:EX71 FA64:FA71 FD64:FD71 FG64:FG71 FJ64:FJ71 FM64:FM71 FP64:FP71 FS64:FS71 FV64:FV71 FY64:FY71 GB64:GB71 GE64:GE71 GH64:GH71 GK64:GK71 GN64:GN71 GQ64:GQ71">
    <cfRule type="cellIs" dxfId="179" priority="26" operator="equal">
      <formula>0</formula>
    </cfRule>
  </conditionalFormatting>
  <conditionalFormatting sqref="AH74:AH80 AK74:AK80 AN74:AN80 AQ74:AQ80 AT74:AT80 AW74:AW80 AZ74:AZ80 BC74:BC80 BF74:BF80 BI74:BI80 BL74:BL80 BO74:BO80 BR74:BR80 BU74:BU80 BX74:BX80 CA74:CA80 CD74:CD80 CG74:CG80 CJ74:CJ80 CM74:CM80 CP74:CP80 CS74:CS80 CV74:CV80 CY74:CY80 DB74:DB80 DE74:DE80 DH74:DH80 DK74:DK80 DN74:DN80 DQ74:DQ80 DT74:DT80 DW74:DW80 DZ74:DZ80 EC74:EC80 EF74:EF80 EI74:EI80 EL74:EL80 EO74:EO80 ER74:ER80 EU74:EU80 EX74:EX80 FA74:FA80 FD74:FD80 FG74:FG80 FJ74:FJ80 FM74:FM80 FP74:FP80 FS74:FS80 FV74:FV80 FY74:FY80 GB74:GB80 GE74:GE80 GH74:GH80 GK74:GK80 GN74:GN80 GQ74:GQ80">
    <cfRule type="cellIs" dxfId="178" priority="25" operator="equal">
      <formula>0</formula>
    </cfRule>
  </conditionalFormatting>
  <conditionalFormatting sqref="AH16:AH23 AK16:AK23 AN16:AN23 AQ16:AQ23 AT16:AT23 AW16:AW23 AZ16:AZ23 BC16:BC23 BF16:BF23 BI16:BI23 BL16:BL23 BO16:BO23 BR16:BR23 BU16:BU23 BX16:BX23 CA16:CA23 CD16:CD23 CG16:CG23 CJ16:CJ23 CM16:CM23 CP16:CP23 CS16:CS23 CV16:CV23 CY16:CY23 DB16:DB23 DE16:DE23 DH16:DH23 DK16:DK23 DN16:DN23 DQ16:DQ23 DT16:DT23 DW16:DW23 DZ16:DZ23 EC16:EC23 EF16:EF23 EI16:EI23 EL16:EL23 EO16:EO23 ER16:ER23 EU16:EU23 EX16:EX23 FA16:FA23 FD16:FD23 FG16:FG23 FJ16:FJ23 FM16:FM23 FP16:FP23 FS16:FS23 FV16:FV23 FY16:FY23 GB16:GB23 GE16:GE23 GH16:GH23 GK16:GK23 GN16:GN23 GQ16:GQ23">
    <cfRule type="cellIs" dxfId="177" priority="24" operator="equal">
      <formula>0</formula>
    </cfRule>
  </conditionalFormatting>
  <conditionalFormatting sqref="AH101:AH108 AK101:AK108 AN101:AN108 AQ101:AQ108 AT101:AT108 AW101:AW108 AZ101:AZ108 BC101:BC108 BF101:BF108 BI101:BI108 BL101:BL108 BO101:BO108 BR101:BR108 BU101:BU108 BX101:BX108 CA101:CA108 CD101:CD108 CG101:CG108 CJ101:CJ108 CM101:CM108 CP101:CP108 CS101:CS108 CV101:CV108 CY101:CY108 DB101:DB108 DE101:DE108 DH101:DH108 DK101:DK108 DN101:DN108 DQ101:DQ108 DT101:DT108 DW101:DW108 DZ101:DZ108 EC101:EC108 EF101:EF108 EI101:EI108 EL101:EL108 EO101:EO108 ER101:ER108 EU101:EU108 EX101:EX108 FA101:FA108 FD101:FD108 FG101:FG108 FJ101:FJ108 FM101:FM108 FP101:FP108 FS101:FS108 FV101:FV108 FY101:FY108 GB101:GB108 GE101:GE108 GH101:GH108 GK101:GK108 GN101:GN108 GQ101:GQ108">
    <cfRule type="cellIs" dxfId="176" priority="23" operator="equal">
      <formula>0</formula>
    </cfRule>
  </conditionalFormatting>
  <conditionalFormatting sqref="AH113:AH120 AK113:AK120 AN113:AN120 AQ113:AQ120 AT113:AT120 AW113:AW120 AZ113:AZ120 BC113:BC120 BF113:BF120 BI113:BI120 BL113:BL120 BO113:BO120 BR113:BR120 BU113:BU120 BX113:BX120 CA113:CA120 CD113:CD120 CG113:CG120 CJ113:CJ120 CM113:CM120 CP113:CP120 CS113:CS120 CV113:CV120 CY113:CY120 DB113:DB120 DE113:DE120 DH113:DH120 DK113:DK120 DN113:DN120 DQ113:DQ120 DT113:DT120 DW113:DW120 DZ113:DZ120 EC113:EC120 EF113:EF120 EI113:EI120 EL113:EL120 EO113:EO120 ER113:ER120 EU113:EU120 EX113:EX120 FA113:FA120 FD113:FD120 FG113:FG120 FJ113:FJ120 FM113:FM120 FP113:FP120 FS113:FS120 FV113:FV120 FY113:FY120 GB113:GB120 GE113:GE120 GH113:GH120 GK113:GK120 GN113:GN120 GQ113:GQ120">
    <cfRule type="cellIs" dxfId="175" priority="22" operator="equal">
      <formula>0</formula>
    </cfRule>
  </conditionalFormatting>
  <conditionalFormatting sqref="AH85:AH92 AK85:AK92 AN85:AN92 AQ85:AQ92 AT85:AT92 AW85:AW92 AZ85:AZ92 BC85:BC92 BF85:BF92 BI85:BI92 BL85:BL92 BO85:BO92 BR85:BR92 BU85:BU92 BX85:BX92 CA85:CA92 CD85:CD92 CG85:CG92 CJ85:CJ92 CM85:CM92 CP85:CP92 CS85:CS92 CV85:CV92 CY85:CY92 DB85:DB92 DE85:DE92 DH85:DH92 DK85:DK92 DN85:DN92 DQ85:DQ92 DT85:DT92 DW85:DW92 DZ85:DZ92 EC85:EC92 EF85:EF92 EI85:EI92 EL85:EL92 EO85:EO92 ER85:ER92 EU85:EU92 EX85:EX92 FA85:FA92 FD85:FD92 FG85:FG92 FJ85:FJ92 FM85:FM92 FP85:FP92 FS85:FS92 FV85:FV92 FY85:FY92 GB85:GB92 GE85:GE92 GH85:GH92 GK85:GK92 GN85:GN92 GQ85:GQ92">
    <cfRule type="cellIs" dxfId="174" priority="21" operator="equal">
      <formula>0</formula>
    </cfRule>
  </conditionalFormatting>
  <conditionalFormatting sqref="AH86:AH91 AK86:AK91 AN86:AN91 AQ86:AQ91 AT86:AT91 AW86:AW91 AZ86:AZ91 BC86:BC91 BF86:BF91 BI86:BI91 BL86:BL91 BO86:BO91 BR86:BR91 BU86:BU91 BX86:BX91 CA86:CA91 CD86:CD91 CG86:CG91 CJ86:CJ91 CM86:CM91 CP86:CP91 CS86:CS91 CV86:CV91 CY86:CY91 DB86:DB91 DE86:DE91 DH86:DH91 DK86:DK91 DN86:DN91 DQ86:DQ91 DT86:DT91 DW86:DW91 DZ86:DZ91 EC86:EC91 EF86:EF91 EI86:EI91 EL86:EL91 EO86:EO91 ER86:ER91 EU86:EU91 EX86:EX91 FA86:FA91 FD86:FD91 FG86:FG91 FJ86:FJ91 FM86:FM91 FP86:FP91 FS86:FS91 FV86:FV91 FY86:FY91 GB86:GB91 GE86:GE91 GH86:GH91 GK86:GK91 GN86:GN91 GQ86:GQ91">
    <cfRule type="cellIs" dxfId="173" priority="19" operator="lessThan">
      <formula>0</formula>
    </cfRule>
    <cfRule type="cellIs" dxfId="172" priority="20" operator="greaterThan">
      <formula>0</formula>
    </cfRule>
  </conditionalFormatting>
  <conditionalFormatting sqref="AH45 AK45 AN45 AQ45 AT45 AW45 AZ45 BC45 BF45 BI45 BL45 BO45 BR45 BU45 BX45 CA45 CD45 CG45 CJ45 CM45 CP45 CS45 CV45 CY45 DB45 DE45 DH45 DK45 DN45 DQ45 DT45 DW45 DZ45 EC45 EF45 EI45 EL45 EO45 ER45 EU45 EX45 FA45 FD45 FG45 FJ45 FM45 FP45 FS45 FV45 FY45 GB45 GE45 GH45 GK45 GN45 GQ45 AH52 AK52 AN52 AQ52 AT52 AW52 AZ52 BC52 BF52 BI52 BL52 BO52 BR52 BU52 BX52 CA52 CD52 CG52 CJ52 CM52 CP52 CS52 CV52 CY52 DB52 DE52 DH52 DK52 DN52 DQ52 DT52 DW52 DZ52 EC52 EF52 EI52 EL52 EO52 ER52 EU52 EX52 FA52 FD52 FG52 FJ52 FM52 FP52 FS52 FV52 FY52 GB52 GE52 GH52 GK52 GN52 GQ52">
    <cfRule type="cellIs" dxfId="171" priority="18" operator="equal">
      <formula>0</formula>
    </cfRule>
  </conditionalFormatting>
  <conditionalFormatting sqref="AH125:AH131 AK125:AK131 AN125:AN131 AQ125:AQ131 AT125:AT131 AW125:AW131 AZ125:AZ131 BC125:BC131 BF125:BF131 BI125:BI131 BL125:BL131 BO125:BO131 BR125:BR131 BU125:BU131 BX125:BX131 CA125:CA131 CD125:CD131 CG125:CG131 CJ125:CJ131 CM125:CM131 CP125:CP131 CS125:CS131 CV125:CV131 CY125:CY131 DB125:DB131 DE125:DE131 DH125:DH131 DK125:DK131 DN125:DN131 DQ125:DQ131 DT125:DT131 DW125:DW131 DZ125:DZ131 EC125:EC131 EF125:EF131 EI125:EI131 EL125:EL131 EO125:EO131 ER125:ER131 EU125:EU131 EX125:EX131 FA125:FA131 FD125:FD131 FG125:FG131 FJ125:FJ131 FM125:FM131 FP125:FP131 FS125:FS131 FV125:FV131 FY125:FY131 GB125:GB131 GE125:GE131 GH125:GH131 GK125:GK131 GN125:GN131 GQ125:GQ131">
    <cfRule type="cellIs" dxfId="170" priority="17" operator="equal">
      <formula>0</formula>
    </cfRule>
  </conditionalFormatting>
  <conditionalFormatting sqref="AH46:AH51 AK46:AK51 AN46:AN51 AQ46:AQ51 AT46:AT51 AW46:AW51 AZ46:AZ51 BC46:BC51 BF46:BF51 BI46:BI51 BL46:BL51 BO46:BO51 BR46:BR51 BU46:BU51 BX46:BX51 CA46:CA51 CD46:CD51 CG46:CG51 CJ46:CJ51 CM46:CM51 CP46:CP51 CS46:CS51 CV46:CV51 CY46:CY51 DB46:DB51 DE46:DE51 DH46:DH51 DK46:DK51 DN46:DN51 DQ46:DQ51 DT46:DT51 DW46:DW51 DZ46:DZ51 EC46:EC51 EF46:EF51 EI46:EI51 EL46:EL51 EO46:EO51 ER46:ER51 EU46:EU51 EX46:EX51 FA46:FA51 FD46:FD51 FG46:FG51 FJ46:FJ51 FM46:FM51 FP46:FP51 FS46:FS51 FV46:FV51 FY46:FY51 GB46:GB51 GE46:GE51 GH46:GH51 GK46:GK51 GN46:GN51 GQ46:GQ51">
    <cfRule type="cellIs" dxfId="169" priority="16" operator="equal">
      <formula>0</formula>
    </cfRule>
  </conditionalFormatting>
  <conditionalFormatting sqref="AH134 AK134 AN134 AQ134 AT134 AW134 AZ134 BC134 BF134 BI134 BL134 BO134 BR134 BU134 BX134 CA134 CD134 CG134 CJ134 CM134 CP134 CS134 CV134 CY134 DB134 DE134 DH134 DK134 DN134 DQ134 DT134 DW134 DZ134 EC134 EF134 EI134 EL134 EO134 ER134 EU134 EX134 FA134 FD134 FG134 FJ134 FM134 FP134 FS134 FV134 FY134 GB134 GE134 GH134 GK134 GN134 GQ134">
    <cfRule type="cellIs" dxfId="168" priority="15" operator="equal">
      <formula>0</formula>
    </cfRule>
  </conditionalFormatting>
  <conditionalFormatting sqref="AH140 AK140 AN140 AQ140 AT140 AW140 AZ140 BC140 BF140 BI140 BL140 BO140 BR140 BU140 BX140 CA140 CD140 CG140 CJ140 CM140 CP140 CS140 CV140 CY140 DB140 DE140 DH140 DK140 DN140 DQ140 DT140 DW140 DZ140 EC140 EF140 EI140 EL140 EO140 ER140 EU140 EX140 FA140 FD140 FG140 FJ140 FM140 FP140 FS140 FV140 FY140 GB140 GE140 GH140 GK140 GN140 GQ140">
    <cfRule type="cellIs" dxfId="167" priority="14" operator="equal">
      <formula>0</formula>
    </cfRule>
  </conditionalFormatting>
  <conditionalFormatting sqref="AH141 AK141 AN141 AQ141 AT141 AW141 AZ141 BC141 BF141 BI141 BL141 BO141 BR141 BU141 BX141 CA141 CD141 CG141 CJ141 CM141 CP141 CS141 CV141 CY141 DB141 DE141 DH141 DK141 DN141 DQ141 DT141 DW141 DZ141 EC141 EF141 EI141 EL141 EO141 ER141 EU141 EX141 FA141 FD141 FG141 FJ141 FM141 FP141 FS141 FV141 FY141 GB141 GE141 GH141 GK141 GN141 GQ141">
    <cfRule type="cellIs" dxfId="166" priority="13" operator="equal">
      <formula>0</formula>
    </cfRule>
  </conditionalFormatting>
  <conditionalFormatting sqref="AG7 AJ7 AM7 AP7 AS7 AV7 AY7 BB7 BE7 BH7 BK7 BN7 BQ7 BT7 BW7 BZ7 CC7 CF7 CI7 CL7 CO7 CR7 CU7 CX7 DA7 DD7 DG7 DJ7 DM7 DP7 DS7 DV7 DY7 EB7 EE7 EH7 EK7 EN7 EQ7 ET7 EW7 EZ7 FC7 FF7 FI7 FL7 FO7 FR7 FU7 FX7 GA7 GD7 GG7 GJ7 GM7 GP7">
    <cfRule type="cellIs" dxfId="165" priority="12" operator="equal">
      <formula>0</formula>
    </cfRule>
  </conditionalFormatting>
  <conditionalFormatting sqref="AH7 AK7 AN7 AQ7 AT7 AW7 AZ7 BC7 BF7 BI7 BL7 BO7 BR7 BU7 BX7 CA7 CD7 CG7 CJ7 CM7 CP7 CS7 CV7 CY7 DB7 DE7 DH7 DK7 DN7 DQ7 DT7 DW7 DZ7 EC7 EF7 EI7 EL7 EO7 ER7 EU7 EX7 FA7 FD7 FG7 FJ7 FM7 FP7 FS7 FV7 FY7 GB7 GE7 GH7 GK7 GN7 GQ7">
    <cfRule type="cellIs" dxfId="164" priority="11" operator="equal">
      <formula>0</formula>
    </cfRule>
  </conditionalFormatting>
  <conditionalFormatting sqref="AF7 AI7 AL7 AO7 AR7 AU7 AX7 BA7 BD7 BG7 BJ7 BM7 BP7 BS7 BV7 BY7 CB7 CE7 CH7 CK7 CN7 CQ7 CT7 CW7 CZ7 DC7 DF7 DI7 DL7 DO7 DR7 DU7 DX7 EA7 ED7 EG7 EJ7 EM7 EP7 ES7 EV7 EY7 FB7 FE7 FH7 FK7 FN7 FQ7 FT7 FW7 FZ7 GC7 GF7 GI7 GL7 GO7">
    <cfRule type="cellIs" dxfId="163" priority="10" operator="equal">
      <formula>0</formula>
    </cfRule>
  </conditionalFormatting>
  <conditionalFormatting sqref="AF124 AI124 AL124 AO124 AR124 AU124 AX124 BA124 BD124 BG124 BJ124 BM124 BP124 BS124 BV124 BY124 CB124 CE124 CH124 CK124 CN124 CQ124 CT124 CW124 CZ124 DC124 DF124 DI124 DL124 DO124 DR124 DU124 DX124 EA124 ED124 EG124 EJ124 EM124 EP124 ES124 EV124 EY124 FB124 FE124 FH124 FK124 FN124 FQ124 FT124 FW124 FZ124 GC124 GF124 GI124 GL124 GO124">
    <cfRule type="cellIs" dxfId="162" priority="9" operator="equal">
      <formula>0</formula>
    </cfRule>
  </conditionalFormatting>
  <conditionalFormatting sqref="AG124 AJ124 AM124 AP124 AS124 AV124 AY124 BB124 BE124 BH124 BK124 BN124 BQ124 BT124 BW124 BZ124 CC124 CF124 CI124 CL124 CO124 CR124 CU124 CX124 DA124 DD124 DG124 DJ124 DM124 DP124 DS124 DV124 DY124 EB124 EE124 EH124 EK124 EN124 EQ124 ET124 EW124 EZ124 FC124 FF124 FI124 FL124 FO124 FR124 FU124 FX124 GA124 GD124 GG124 GJ124 GM124 GP124">
    <cfRule type="cellIs" dxfId="161" priority="8" operator="equal">
      <formula>0</formula>
    </cfRule>
  </conditionalFormatting>
  <conditionalFormatting sqref="AH124 AK124 AN124 AQ124 AT124 AW124 AZ124 BC124 BF124 BI124 BL124 BO124 BR124 BU124 BX124 CA124 CD124 CG124 CJ124 CM124 CP124 CS124 CV124 CY124 DB124 DE124 DH124 DK124 DN124 DQ124 DT124 DW124 DZ124 EC124 EF124 EI124 EL124 EO124 ER124 EU124 EX124 FA124 FD124 FG124 FJ124 FM124 FP124 FS124 FV124 FY124 GB124 GE124 GH124 GK124 GN124 GQ124">
    <cfRule type="cellIs" dxfId="160" priority="7" operator="equal">
      <formula>0</formula>
    </cfRule>
  </conditionalFormatting>
  <conditionalFormatting sqref="C3:C5">
    <cfRule type="cellIs" dxfId="159" priority="6" operator="equal">
      <formula>0</formula>
    </cfRule>
  </conditionalFormatting>
  <conditionalFormatting sqref="R12">
    <cfRule type="cellIs" dxfId="158" priority="5" operator="equal">
      <formula>0</formula>
    </cfRule>
  </conditionalFormatting>
  <conditionalFormatting sqref="S12">
    <cfRule type="cellIs" dxfId="157" priority="4" operator="equal">
      <formula>0</formula>
    </cfRule>
  </conditionalFormatting>
  <conditionalFormatting sqref="C8:D8">
    <cfRule type="cellIs" dxfId="156" priority="3" operator="equal">
      <formula>0</formula>
    </cfRule>
  </conditionalFormatting>
  <conditionalFormatting sqref="A1:D1">
    <cfRule type="cellIs" dxfId="155" priority="2" operator="equal">
      <formula>0</formula>
    </cfRule>
  </conditionalFormatting>
  <conditionalFormatting sqref="G1">
    <cfRule type="cellIs" dxfId="0" priority="1" operator="equal">
      <formula>0</formula>
    </cfRule>
  </conditionalFormatting>
  <hyperlinks>
    <hyperlink ref="A1:D1" location="content!A1" tooltip="в оглавление" display="content"/>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F154"/>
  <sheetViews>
    <sheetView workbookViewId="0">
      <pane ySplit="9" topLeftCell="A10" activePane="bottomLeft" state="frozen"/>
      <selection pane="bottomLeft" activeCell="A10" sqref="A10"/>
    </sheetView>
  </sheetViews>
  <sheetFormatPr defaultColWidth="9.109375" defaultRowHeight="12" x14ac:dyDescent="0.25"/>
  <cols>
    <col min="1" max="4" width="2.6640625" style="2" customWidth="1"/>
    <col min="5" max="5" width="3.5546875" style="2" bestFit="1" customWidth="1"/>
    <col min="6" max="6" width="48.44140625" style="2" bestFit="1" customWidth="1"/>
    <col min="7" max="7" width="2.6640625" style="162" customWidth="1"/>
    <col min="8" max="8" width="9.5546875" style="2" bestFit="1" customWidth="1"/>
    <col min="9" max="9" width="1.6640625" style="2" customWidth="1"/>
    <col min="10" max="10" width="2.6640625" style="2" customWidth="1"/>
    <col min="11" max="11" width="3.5546875" style="2" bestFit="1" customWidth="1"/>
    <col min="12" max="12" width="46" style="2" bestFit="1" customWidth="1"/>
    <col min="13" max="13" width="2.6640625" style="162" customWidth="1"/>
    <col min="14" max="14" width="9.5546875" style="2" bestFit="1" customWidth="1"/>
    <col min="15" max="15" width="1.6640625" style="2" customWidth="1"/>
    <col min="16" max="16" width="2.6640625" style="2" customWidth="1"/>
    <col min="17" max="17" width="1.6640625" style="2" customWidth="1"/>
    <col min="18" max="18" width="2.6640625" style="2" customWidth="1"/>
    <col min="19" max="20" width="1.6640625" style="2" customWidth="1"/>
    <col min="21" max="30" width="9.109375" style="2"/>
    <col min="31" max="32" width="1.6640625" style="2" customWidth="1"/>
    <col min="33" max="16384" width="9.109375" style="2"/>
  </cols>
  <sheetData>
    <row r="1" spans="1:32" ht="13.8" x14ac:dyDescent="0.3">
      <c r="A1" s="410" t="s">
        <v>252</v>
      </c>
      <c r="B1" s="410"/>
      <c r="C1" s="410"/>
      <c r="D1" s="410"/>
      <c r="E1" s="1"/>
      <c r="F1" s="1"/>
      <c r="G1" s="32"/>
      <c r="H1" s="1"/>
      <c r="I1" s="1"/>
      <c r="J1" s="1"/>
      <c r="K1" s="1"/>
      <c r="L1" s="1"/>
      <c r="M1" s="32"/>
      <c r="N1" s="1"/>
      <c r="O1" s="1"/>
      <c r="P1" s="1"/>
      <c r="Q1" s="1"/>
      <c r="R1" s="1"/>
      <c r="S1" s="1"/>
      <c r="T1" s="1"/>
      <c r="U1" s="1"/>
      <c r="V1" s="1"/>
      <c r="W1" s="1"/>
      <c r="X1" s="1"/>
      <c r="Y1" s="1"/>
      <c r="Z1" s="1"/>
      <c r="AA1" s="1"/>
      <c r="AB1" s="1"/>
      <c r="AC1" s="1"/>
      <c r="AD1" s="1"/>
      <c r="AE1" s="1"/>
      <c r="AF1" s="1"/>
    </row>
    <row r="2" spans="1:32" x14ac:dyDescent="0.25">
      <c r="A2" s="1"/>
      <c r="B2" s="1"/>
      <c r="C2" s="1"/>
      <c r="D2" s="1"/>
      <c r="E2" s="1"/>
      <c r="F2" s="1"/>
      <c r="G2" s="32"/>
      <c r="H2" s="1"/>
      <c r="I2" s="1"/>
      <c r="J2" s="1"/>
      <c r="K2" s="1"/>
      <c r="L2" s="1"/>
      <c r="M2" s="32"/>
      <c r="N2" s="1"/>
      <c r="O2" s="1"/>
      <c r="P2" s="1"/>
      <c r="Q2" s="1"/>
      <c r="R2" s="1"/>
      <c r="S2" s="1"/>
      <c r="T2" s="1"/>
      <c r="U2" s="1"/>
      <c r="V2" s="1"/>
      <c r="W2" s="1"/>
      <c r="X2" s="1"/>
      <c r="Y2" s="1"/>
      <c r="Z2" s="1"/>
      <c r="AA2" s="1"/>
      <c r="AB2" s="1"/>
      <c r="AC2" s="1"/>
      <c r="AD2" s="1"/>
      <c r="AE2" s="1"/>
      <c r="AF2" s="1"/>
    </row>
    <row r="3" spans="1:32" s="7" customFormat="1" x14ac:dyDescent="0.25">
      <c r="A3" s="5"/>
      <c r="B3" s="5"/>
      <c r="C3" s="5" t="str">
        <f>content!$C$3</f>
        <v>Финмодель: Бюджет+[план/факт]</v>
      </c>
      <c r="D3" s="5"/>
      <c r="E3" s="5"/>
      <c r="F3" s="5"/>
      <c r="G3" s="161"/>
      <c r="H3" s="5"/>
      <c r="I3" s="5"/>
      <c r="J3" s="5"/>
      <c r="K3" s="5"/>
      <c r="L3" s="5"/>
      <c r="M3" s="161"/>
      <c r="N3" s="5"/>
      <c r="O3" s="5"/>
      <c r="P3" s="5"/>
      <c r="Q3" s="5"/>
      <c r="R3" s="5"/>
      <c r="S3" s="5"/>
      <c r="T3" s="5"/>
      <c r="U3" s="5"/>
      <c r="V3" s="5"/>
      <c r="W3" s="5"/>
      <c r="X3" s="5"/>
      <c r="Y3" s="5"/>
      <c r="Z3" s="5"/>
      <c r="AA3" s="5"/>
      <c r="AB3" s="5"/>
      <c r="AC3" s="5"/>
      <c r="AD3" s="5"/>
      <c r="AE3" s="5"/>
      <c r="AF3" s="5"/>
    </row>
    <row r="4" spans="1:32" s="7" customFormat="1" x14ac:dyDescent="0.25">
      <c r="A4" s="5"/>
      <c r="B4" s="5"/>
      <c r="C4" s="5" t="str">
        <f>content!$C$4</f>
        <v>Торговля товарами опт-B2B</v>
      </c>
      <c r="D4" s="5"/>
      <c r="E4" s="5"/>
      <c r="F4" s="5"/>
      <c r="G4" s="161"/>
      <c r="H4" s="5"/>
      <c r="I4" s="5"/>
      <c r="J4" s="5"/>
      <c r="K4" s="5"/>
      <c r="L4" s="5"/>
      <c r="M4" s="161"/>
      <c r="N4" s="5"/>
      <c r="O4" s="5"/>
      <c r="P4" s="5"/>
      <c r="Q4" s="5"/>
      <c r="R4" s="5"/>
      <c r="S4" s="5"/>
      <c r="T4" s="5"/>
      <c r="U4" s="5"/>
      <c r="V4" s="5"/>
      <c r="W4" s="5"/>
      <c r="X4" s="5"/>
      <c r="Y4" s="5"/>
      <c r="Z4" s="5"/>
      <c r="AA4" s="5"/>
      <c r="AB4" s="5"/>
      <c r="AC4" s="5"/>
      <c r="AD4" s="5"/>
      <c r="AE4" s="5"/>
      <c r="AF4" s="5"/>
    </row>
    <row r="5" spans="1:32" s="7" customFormat="1" x14ac:dyDescent="0.25">
      <c r="A5" s="5"/>
      <c r="B5" s="5"/>
      <c r="C5" s="5" t="str">
        <f>content!$C$5</f>
        <v>Клиенты-покупатели: юр/лица</v>
      </c>
      <c r="D5" s="5"/>
      <c r="E5" s="5"/>
      <c r="F5" s="5"/>
      <c r="G5" s="161"/>
      <c r="H5" s="5"/>
      <c r="I5" s="5"/>
      <c r="J5" s="5"/>
      <c r="K5" s="5"/>
      <c r="L5" s="5"/>
      <c r="M5" s="161"/>
      <c r="N5" s="5"/>
      <c r="O5" s="5"/>
      <c r="P5" s="5"/>
      <c r="Q5" s="5"/>
      <c r="R5" s="5"/>
      <c r="S5" s="5"/>
      <c r="T5" s="5"/>
      <c r="U5" s="5"/>
      <c r="V5" s="5"/>
      <c r="W5" s="5"/>
      <c r="X5" s="5"/>
      <c r="Y5" s="5"/>
      <c r="Z5" s="5"/>
      <c r="AA5" s="5"/>
      <c r="AB5" s="5"/>
      <c r="AC5" s="5"/>
      <c r="AD5" s="5"/>
      <c r="AE5" s="5"/>
      <c r="AF5" s="5"/>
    </row>
    <row r="6" spans="1:32" s="7" customFormat="1" x14ac:dyDescent="0.25">
      <c r="A6" s="5"/>
      <c r="B6" s="5"/>
      <c r="C6" s="5"/>
      <c r="D6" s="5"/>
      <c r="E6" s="5"/>
      <c r="F6" s="5"/>
      <c r="G6" s="161"/>
      <c r="H6" s="5"/>
      <c r="I6" s="5"/>
      <c r="J6" s="5"/>
      <c r="K6" s="5"/>
      <c r="L6" s="5"/>
      <c r="M6" s="161"/>
      <c r="N6" s="5"/>
      <c r="O6" s="5"/>
      <c r="P6" s="5"/>
      <c r="Q6" s="5"/>
      <c r="R6" s="5"/>
      <c r="S6" s="5"/>
      <c r="T6" s="5"/>
      <c r="U6" s="5"/>
      <c r="V6" s="5"/>
      <c r="W6" s="5"/>
      <c r="X6" s="5"/>
      <c r="Y6" s="5"/>
      <c r="Z6" s="5"/>
      <c r="AA6" s="5"/>
      <c r="AB6" s="5"/>
      <c r="AC6" s="5"/>
      <c r="AD6" s="5"/>
      <c r="AE6" s="5"/>
      <c r="AF6" s="5"/>
    </row>
    <row r="7" spans="1:32" x14ac:dyDescent="0.25">
      <c r="A7" s="1"/>
      <c r="B7" s="1"/>
      <c r="C7" s="46" t="str">
        <f>content!$F$39</f>
        <v>Номенклатура KPI модели</v>
      </c>
      <c r="D7" s="47"/>
      <c r="E7" s="48"/>
      <c r="F7" s="49"/>
      <c r="G7" s="32"/>
      <c r="H7" s="1"/>
      <c r="I7" s="1"/>
      <c r="J7" s="1"/>
      <c r="K7" s="1"/>
      <c r="L7" s="1"/>
      <c r="M7" s="32"/>
      <c r="N7" s="1"/>
      <c r="O7" s="1"/>
      <c r="P7" s="1"/>
      <c r="Q7" s="1"/>
      <c r="R7" s="1"/>
      <c r="S7" s="1"/>
      <c r="T7" s="1"/>
      <c r="U7" s="1"/>
      <c r="V7" s="1"/>
      <c r="W7" s="1"/>
      <c r="X7" s="1"/>
      <c r="Y7" s="1"/>
      <c r="Z7" s="1"/>
      <c r="AA7" s="1"/>
      <c r="AB7" s="1"/>
      <c r="AC7" s="1"/>
      <c r="AD7" s="1"/>
      <c r="AE7" s="1"/>
      <c r="AF7" s="1"/>
    </row>
    <row r="8" spans="1:32" x14ac:dyDescent="0.25">
      <c r="A8" s="1"/>
      <c r="B8" s="1"/>
      <c r="C8" s="383">
        <f>content!$D$9</f>
        <v>2.9949820401498073E-11</v>
      </c>
      <c r="D8" s="392" t="str">
        <f>structure!$S$13</f>
        <v>контроль</v>
      </c>
      <c r="E8" s="1"/>
      <c r="F8" s="1"/>
      <c r="G8" s="32"/>
      <c r="H8" s="1"/>
      <c r="I8" s="1"/>
      <c r="J8" s="1"/>
      <c r="K8" s="1"/>
      <c r="L8" s="45" t="str">
        <f>structure!$P$11</f>
        <v>Бюджет - Факт</v>
      </c>
      <c r="M8" s="32"/>
      <c r="N8" s="1"/>
      <c r="O8" s="1"/>
      <c r="P8" s="1"/>
      <c r="Q8" s="1"/>
      <c r="R8" s="1"/>
      <c r="S8" s="1"/>
      <c r="T8" s="1"/>
      <c r="U8" s="1"/>
      <c r="V8" s="1"/>
      <c r="W8" s="1"/>
      <c r="X8" s="1"/>
      <c r="Y8" s="1"/>
      <c r="Z8" s="1"/>
      <c r="AA8" s="1"/>
      <c r="AB8" s="1"/>
      <c r="AC8" s="1"/>
      <c r="AD8" s="1"/>
      <c r="AE8" s="1"/>
      <c r="AF8" s="1"/>
    </row>
    <row r="9" spans="1:32" s="7" customFormat="1" x14ac:dyDescent="0.25">
      <c r="A9" s="5"/>
      <c r="B9" s="5"/>
      <c r="C9" s="5"/>
      <c r="D9" s="5"/>
      <c r="E9" s="5"/>
      <c r="F9" s="6" t="s">
        <v>2</v>
      </c>
      <c r="G9" s="161">
        <f>SUM(G10:G100000)</f>
        <v>0</v>
      </c>
      <c r="H9" s="6" t="s">
        <v>1</v>
      </c>
      <c r="I9" s="5"/>
      <c r="J9" s="5"/>
      <c r="K9" s="5"/>
      <c r="L9" s="6" t="s">
        <v>78</v>
      </c>
      <c r="M9" s="161">
        <f>SUM(M10:M100000)</f>
        <v>0</v>
      </c>
      <c r="N9" s="6" t="s">
        <v>1</v>
      </c>
      <c r="O9" s="5"/>
      <c r="P9" s="5"/>
      <c r="Q9" s="5"/>
      <c r="R9" s="5"/>
      <c r="S9" s="5"/>
      <c r="T9" s="5"/>
      <c r="U9" s="5"/>
      <c r="V9" s="5"/>
      <c r="W9" s="5"/>
      <c r="X9" s="5"/>
      <c r="Y9" s="5"/>
      <c r="Z9" s="5"/>
      <c r="AA9" s="5"/>
      <c r="AB9" s="5"/>
      <c r="AC9" s="5"/>
      <c r="AD9" s="5"/>
      <c r="AE9" s="5"/>
      <c r="AF9" s="5"/>
    </row>
    <row r="10" spans="1:32" x14ac:dyDescent="0.25">
      <c r="A10" s="1"/>
      <c r="B10" s="1"/>
      <c r="C10" s="1"/>
      <c r="D10" s="1"/>
      <c r="E10" s="1"/>
      <c r="F10" s="1"/>
      <c r="G10" s="32"/>
      <c r="H10" s="1"/>
      <c r="I10" s="1"/>
      <c r="J10" s="1"/>
      <c r="K10" s="1"/>
      <c r="L10" s="1"/>
      <c r="M10" s="32"/>
      <c r="N10" s="1"/>
      <c r="O10" s="1"/>
      <c r="P10" s="1"/>
      <c r="Q10" s="1"/>
      <c r="R10" s="1"/>
      <c r="S10" s="1"/>
      <c r="T10" s="1"/>
      <c r="U10" s="1"/>
      <c r="V10" s="1"/>
      <c r="W10" s="1"/>
      <c r="X10" s="1"/>
      <c r="Y10" s="1"/>
      <c r="Z10" s="1"/>
      <c r="AA10" s="1"/>
      <c r="AB10" s="1"/>
      <c r="AC10" s="1"/>
      <c r="AD10" s="1"/>
      <c r="AE10" s="1"/>
      <c r="AF10" s="1"/>
    </row>
    <row r="11" spans="1:32" x14ac:dyDescent="0.25">
      <c r="A11" s="1"/>
      <c r="B11" s="1"/>
      <c r="C11" s="1"/>
      <c r="D11" s="1"/>
      <c r="E11" s="1">
        <v>1</v>
      </c>
      <c r="F11" s="4" t="s">
        <v>48</v>
      </c>
      <c r="G11" s="32">
        <f>IF(F11="",0,IF(COUNTIF(F:F,F11)=1,0,1))</f>
        <v>0</v>
      </c>
      <c r="H11" s="4" t="s">
        <v>20</v>
      </c>
      <c r="I11" s="1"/>
      <c r="J11" s="1"/>
      <c r="K11" s="1">
        <v>1</v>
      </c>
      <c r="L11" s="4" t="s">
        <v>90</v>
      </c>
      <c r="M11" s="32">
        <f>IF(L11="",0,IF(COUNTIF(L:L,L11)=1,0,1))</f>
        <v>0</v>
      </c>
      <c r="N11" s="4" t="s">
        <v>273</v>
      </c>
      <c r="O11" s="1"/>
      <c r="P11" s="1"/>
      <c r="Q11" s="1"/>
      <c r="R11" s="1"/>
      <c r="S11" s="1"/>
      <c r="T11" s="1"/>
      <c r="U11" s="1"/>
      <c r="V11" s="1"/>
      <c r="W11" s="1"/>
      <c r="X11" s="1"/>
      <c r="Y11" s="1"/>
      <c r="Z11" s="1"/>
      <c r="AA11" s="1"/>
      <c r="AB11" s="1"/>
      <c r="AC11" s="1"/>
      <c r="AD11" s="1"/>
      <c r="AE11" s="1"/>
      <c r="AF11" s="1"/>
    </row>
    <row r="12" spans="1:32" x14ac:dyDescent="0.25">
      <c r="A12" s="1"/>
      <c r="B12" s="1"/>
      <c r="C12" s="1"/>
      <c r="D12" s="1"/>
      <c r="E12" s="1">
        <f>E11+1</f>
        <v>2</v>
      </c>
      <c r="F12" s="4" t="s">
        <v>49</v>
      </c>
      <c r="G12" s="32">
        <f t="shared" ref="G12:G75" si="0">IF(F12="",0,IF(COUNTIF(F:F,F12)=1,0,1))</f>
        <v>0</v>
      </c>
      <c r="H12" s="4" t="s">
        <v>8</v>
      </c>
      <c r="I12" s="1"/>
      <c r="J12" s="1"/>
      <c r="K12" s="1">
        <f>K11+1</f>
        <v>2</v>
      </c>
      <c r="L12" s="4" t="s">
        <v>79</v>
      </c>
      <c r="M12" s="32">
        <f t="shared" ref="M12:M75" si="1">IF(L12="",0,IF(COUNTIF(L:L,L12)=1,0,1))</f>
        <v>0</v>
      </c>
      <c r="N12" s="4" t="s">
        <v>273</v>
      </c>
      <c r="O12" s="1"/>
      <c r="P12" s="1"/>
      <c r="Q12" s="1"/>
      <c r="R12" s="1"/>
      <c r="S12" s="1"/>
      <c r="T12" s="1"/>
      <c r="U12" s="1"/>
      <c r="V12" s="1"/>
      <c r="W12" s="1"/>
      <c r="X12" s="1"/>
      <c r="Y12" s="1"/>
      <c r="Z12" s="1"/>
      <c r="AA12" s="1"/>
      <c r="AB12" s="1"/>
      <c r="AC12" s="1"/>
      <c r="AD12" s="1"/>
      <c r="AE12" s="1"/>
      <c r="AF12" s="1"/>
    </row>
    <row r="13" spans="1:32" x14ac:dyDescent="0.25">
      <c r="A13" s="1"/>
      <c r="B13" s="1"/>
      <c r="C13" s="1"/>
      <c r="D13" s="1"/>
      <c r="E13" s="1">
        <f t="shared" ref="E13:E78" si="2">E12+1</f>
        <v>3</v>
      </c>
      <c r="F13" s="4" t="s">
        <v>50</v>
      </c>
      <c r="G13" s="32">
        <f t="shared" si="0"/>
        <v>0</v>
      </c>
      <c r="H13" s="4" t="s">
        <v>10</v>
      </c>
      <c r="I13" s="1"/>
      <c r="J13" s="1"/>
      <c r="K13" s="1">
        <f t="shared" ref="K13:K76" si="3">K12+1</f>
        <v>3</v>
      </c>
      <c r="L13" s="4" t="s">
        <v>267</v>
      </c>
      <c r="M13" s="32">
        <f t="shared" si="1"/>
        <v>0</v>
      </c>
      <c r="N13" s="4" t="s">
        <v>273</v>
      </c>
      <c r="O13" s="1"/>
      <c r="P13" s="1"/>
      <c r="Q13" s="1"/>
      <c r="R13" s="1"/>
      <c r="S13" s="1"/>
      <c r="T13" s="1"/>
      <c r="U13" s="1"/>
      <c r="V13" s="1"/>
      <c r="W13" s="1"/>
      <c r="X13" s="1"/>
      <c r="Y13" s="1"/>
      <c r="Z13" s="1"/>
      <c r="AA13" s="1"/>
      <c r="AB13" s="1"/>
      <c r="AC13" s="1"/>
      <c r="AD13" s="1"/>
      <c r="AE13" s="1"/>
      <c r="AF13" s="1"/>
    </row>
    <row r="14" spans="1:32" x14ac:dyDescent="0.25">
      <c r="A14" s="1"/>
      <c r="B14" s="1"/>
      <c r="C14" s="1"/>
      <c r="D14" s="1"/>
      <c r="E14" s="1">
        <f t="shared" si="2"/>
        <v>4</v>
      </c>
      <c r="F14" s="4" t="s">
        <v>51</v>
      </c>
      <c r="G14" s="32">
        <f t="shared" si="0"/>
        <v>0</v>
      </c>
      <c r="H14" s="4" t="s">
        <v>20</v>
      </c>
      <c r="I14" s="1"/>
      <c r="J14" s="1"/>
      <c r="K14" s="1">
        <f t="shared" si="3"/>
        <v>4</v>
      </c>
      <c r="L14" s="4" t="s">
        <v>80</v>
      </c>
      <c r="M14" s="32">
        <f t="shared" si="1"/>
        <v>0</v>
      </c>
      <c r="N14" s="4" t="s">
        <v>273</v>
      </c>
      <c r="O14" s="1"/>
      <c r="P14" s="1"/>
      <c r="Q14" s="1"/>
      <c r="R14" s="1"/>
      <c r="S14" s="1"/>
      <c r="T14" s="1"/>
      <c r="U14" s="1"/>
      <c r="V14" s="1"/>
      <c r="W14" s="1"/>
      <c r="X14" s="1"/>
      <c r="Y14" s="1"/>
      <c r="Z14" s="1"/>
      <c r="AA14" s="1"/>
      <c r="AB14" s="1"/>
      <c r="AC14" s="1"/>
      <c r="AD14" s="1"/>
      <c r="AE14" s="1"/>
      <c r="AF14" s="1"/>
    </row>
    <row r="15" spans="1:32" x14ac:dyDescent="0.25">
      <c r="A15" s="1"/>
      <c r="B15" s="1"/>
      <c r="C15" s="1"/>
      <c r="D15" s="1"/>
      <c r="E15" s="1">
        <f t="shared" si="2"/>
        <v>5</v>
      </c>
      <c r="F15" s="4" t="s">
        <v>52</v>
      </c>
      <c r="G15" s="32">
        <f t="shared" si="0"/>
        <v>0</v>
      </c>
      <c r="H15" s="4" t="s">
        <v>21</v>
      </c>
      <c r="I15" s="1"/>
      <c r="J15" s="1"/>
      <c r="K15" s="1">
        <f t="shared" si="3"/>
        <v>5</v>
      </c>
      <c r="L15" s="4" t="s">
        <v>81</v>
      </c>
      <c r="M15" s="32">
        <f t="shared" si="1"/>
        <v>0</v>
      </c>
      <c r="N15" s="4" t="s">
        <v>273</v>
      </c>
      <c r="O15" s="1"/>
      <c r="P15" s="1"/>
      <c r="Q15" s="1"/>
      <c r="R15" s="1"/>
      <c r="S15" s="1"/>
      <c r="T15" s="1"/>
      <c r="U15" s="1"/>
      <c r="V15" s="1"/>
      <c r="W15" s="1"/>
      <c r="X15" s="1"/>
      <c r="Y15" s="1"/>
      <c r="Z15" s="1"/>
      <c r="AA15" s="1"/>
      <c r="AB15" s="1"/>
      <c r="AC15" s="1"/>
      <c r="AD15" s="1"/>
      <c r="AE15" s="1"/>
      <c r="AF15" s="1"/>
    </row>
    <row r="16" spans="1:32" x14ac:dyDescent="0.25">
      <c r="A16" s="1"/>
      <c r="B16" s="1"/>
      <c r="C16" s="1"/>
      <c r="D16" s="1"/>
      <c r="E16" s="1">
        <f t="shared" si="2"/>
        <v>6</v>
      </c>
      <c r="F16" s="4" t="s">
        <v>58</v>
      </c>
      <c r="G16" s="32">
        <f t="shared" si="0"/>
        <v>0</v>
      </c>
      <c r="H16" s="4" t="s">
        <v>273</v>
      </c>
      <c r="I16" s="1"/>
      <c r="J16" s="1"/>
      <c r="K16" s="1">
        <f t="shared" si="3"/>
        <v>6</v>
      </c>
      <c r="L16" s="4" t="s">
        <v>83</v>
      </c>
      <c r="M16" s="32">
        <f t="shared" si="1"/>
        <v>0</v>
      </c>
      <c r="N16" s="4" t="s">
        <v>273</v>
      </c>
      <c r="O16" s="1"/>
      <c r="P16" s="1"/>
      <c r="Q16" s="1"/>
      <c r="R16" s="1"/>
      <c r="S16" s="1"/>
      <c r="T16" s="1"/>
      <c r="U16" s="1"/>
      <c r="V16" s="1"/>
      <c r="W16" s="1"/>
      <c r="X16" s="1"/>
      <c r="Y16" s="1"/>
      <c r="Z16" s="1"/>
      <c r="AA16" s="1"/>
      <c r="AB16" s="1"/>
      <c r="AC16" s="1"/>
      <c r="AD16" s="1"/>
      <c r="AE16" s="1"/>
      <c r="AF16" s="1"/>
    </row>
    <row r="17" spans="1:32" x14ac:dyDescent="0.25">
      <c r="A17" s="1"/>
      <c r="B17" s="1"/>
      <c r="C17" s="1"/>
      <c r="D17" s="1"/>
      <c r="E17" s="1">
        <f t="shared" si="2"/>
        <v>7</v>
      </c>
      <c r="F17" s="4" t="s">
        <v>54</v>
      </c>
      <c r="G17" s="32">
        <f t="shared" si="0"/>
        <v>0</v>
      </c>
      <c r="H17" s="4" t="s">
        <v>8</v>
      </c>
      <c r="I17" s="1"/>
      <c r="J17" s="1"/>
      <c r="K17" s="1">
        <f t="shared" si="3"/>
        <v>7</v>
      </c>
      <c r="L17" s="4" t="s">
        <v>84</v>
      </c>
      <c r="M17" s="32">
        <f t="shared" si="1"/>
        <v>0</v>
      </c>
      <c r="N17" s="4" t="s">
        <v>273</v>
      </c>
      <c r="O17" s="1"/>
      <c r="P17" s="1"/>
      <c r="Q17" s="1"/>
      <c r="R17" s="1"/>
      <c r="S17" s="1"/>
      <c r="T17" s="1"/>
      <c r="U17" s="1"/>
      <c r="V17" s="1"/>
      <c r="W17" s="1"/>
      <c r="X17" s="1"/>
      <c r="Y17" s="1"/>
      <c r="Z17" s="1"/>
      <c r="AA17" s="1"/>
      <c r="AB17" s="1"/>
      <c r="AC17" s="1"/>
      <c r="AD17" s="1"/>
      <c r="AE17" s="1"/>
      <c r="AF17" s="1"/>
    </row>
    <row r="18" spans="1:32" x14ac:dyDescent="0.25">
      <c r="A18" s="1"/>
      <c r="B18" s="1"/>
      <c r="C18" s="1"/>
      <c r="D18" s="1"/>
      <c r="E18" s="1">
        <f t="shared" si="2"/>
        <v>8</v>
      </c>
      <c r="F18" s="4" t="s">
        <v>71</v>
      </c>
      <c r="G18" s="32">
        <f t="shared" si="0"/>
        <v>0</v>
      </c>
      <c r="H18" s="4" t="s">
        <v>8</v>
      </c>
      <c r="I18" s="1"/>
      <c r="J18" s="1"/>
      <c r="K18" s="1">
        <f t="shared" si="3"/>
        <v>8</v>
      </c>
      <c r="L18" s="4" t="s">
        <v>85</v>
      </c>
      <c r="M18" s="32">
        <f t="shared" si="1"/>
        <v>0</v>
      </c>
      <c r="N18" s="4" t="s">
        <v>273</v>
      </c>
      <c r="O18" s="1"/>
      <c r="P18" s="1"/>
      <c r="Q18" s="1"/>
      <c r="R18" s="1"/>
      <c r="S18" s="1"/>
      <c r="T18" s="1"/>
      <c r="U18" s="1"/>
      <c r="V18" s="1"/>
      <c r="W18" s="1"/>
      <c r="X18" s="1"/>
      <c r="Y18" s="1"/>
      <c r="Z18" s="1"/>
      <c r="AA18" s="1"/>
      <c r="AB18" s="1"/>
      <c r="AC18" s="1"/>
      <c r="AD18" s="1"/>
      <c r="AE18" s="1"/>
      <c r="AF18" s="1"/>
    </row>
    <row r="19" spans="1:32" x14ac:dyDescent="0.25">
      <c r="A19" s="1"/>
      <c r="B19" s="1"/>
      <c r="C19" s="1"/>
      <c r="D19" s="1"/>
      <c r="E19" s="1">
        <f t="shared" si="2"/>
        <v>9</v>
      </c>
      <c r="F19" s="4" t="s">
        <v>55</v>
      </c>
      <c r="G19" s="32">
        <f t="shared" si="0"/>
        <v>0</v>
      </c>
      <c r="H19" s="4" t="s">
        <v>8</v>
      </c>
      <c r="I19" s="1"/>
      <c r="J19" s="1"/>
      <c r="K19" s="1">
        <f t="shared" si="3"/>
        <v>9</v>
      </c>
      <c r="L19" s="4" t="s">
        <v>87</v>
      </c>
      <c r="M19" s="32">
        <f t="shared" si="1"/>
        <v>0</v>
      </c>
      <c r="N19" s="4" t="s">
        <v>273</v>
      </c>
      <c r="O19" s="1"/>
      <c r="P19" s="1"/>
      <c r="Q19" s="1"/>
      <c r="R19" s="1"/>
      <c r="S19" s="1"/>
      <c r="T19" s="1"/>
      <c r="U19" s="1"/>
      <c r="V19" s="1"/>
      <c r="W19" s="1"/>
      <c r="X19" s="1"/>
      <c r="Y19" s="1"/>
      <c r="Z19" s="1"/>
      <c r="AA19" s="1"/>
      <c r="AB19" s="1"/>
      <c r="AC19" s="1"/>
      <c r="AD19" s="1"/>
      <c r="AE19" s="1"/>
      <c r="AF19" s="1"/>
    </row>
    <row r="20" spans="1:32" x14ac:dyDescent="0.25">
      <c r="A20" s="1"/>
      <c r="B20" s="1"/>
      <c r="C20" s="1"/>
      <c r="D20" s="1"/>
      <c r="E20" s="1">
        <f t="shared" si="2"/>
        <v>10</v>
      </c>
      <c r="F20" s="4" t="s">
        <v>24</v>
      </c>
      <c r="G20" s="32">
        <f t="shared" si="0"/>
        <v>0</v>
      </c>
      <c r="H20" s="4" t="s">
        <v>273</v>
      </c>
      <c r="I20" s="1"/>
      <c r="J20" s="1"/>
      <c r="K20" s="1">
        <f t="shared" si="3"/>
        <v>10</v>
      </c>
      <c r="L20" s="4" t="s">
        <v>86</v>
      </c>
      <c r="M20" s="32">
        <f t="shared" si="1"/>
        <v>0</v>
      </c>
      <c r="N20" s="4" t="s">
        <v>273</v>
      </c>
      <c r="O20" s="1"/>
      <c r="P20" s="1"/>
      <c r="Q20" s="1"/>
      <c r="R20" s="1"/>
      <c r="S20" s="1"/>
      <c r="T20" s="1"/>
      <c r="U20" s="1"/>
      <c r="V20" s="1"/>
      <c r="W20" s="1"/>
      <c r="X20" s="1"/>
      <c r="Y20" s="1"/>
      <c r="Z20" s="1"/>
      <c r="AA20" s="1"/>
      <c r="AB20" s="1"/>
      <c r="AC20" s="1"/>
      <c r="AD20" s="1"/>
      <c r="AE20" s="1"/>
      <c r="AF20" s="1"/>
    </row>
    <row r="21" spans="1:32" x14ac:dyDescent="0.25">
      <c r="A21" s="1"/>
      <c r="B21" s="1"/>
      <c r="C21" s="1"/>
      <c r="D21" s="1"/>
      <c r="E21" s="1">
        <f t="shared" si="2"/>
        <v>11</v>
      </c>
      <c r="F21" s="4" t="s">
        <v>59</v>
      </c>
      <c r="G21" s="32">
        <f t="shared" si="0"/>
        <v>0</v>
      </c>
      <c r="H21" s="4" t="s">
        <v>8</v>
      </c>
      <c r="I21" s="1"/>
      <c r="J21" s="1"/>
      <c r="K21" s="1">
        <f t="shared" si="3"/>
        <v>11</v>
      </c>
      <c r="L21" s="4" t="s">
        <v>88</v>
      </c>
      <c r="M21" s="32">
        <f t="shared" si="1"/>
        <v>0</v>
      </c>
      <c r="N21" s="4" t="s">
        <v>273</v>
      </c>
      <c r="O21" s="1"/>
      <c r="P21" s="1"/>
      <c r="Q21" s="1"/>
      <c r="R21" s="1"/>
      <c r="S21" s="1"/>
      <c r="T21" s="1"/>
      <c r="U21" s="1"/>
      <c r="V21" s="1"/>
      <c r="W21" s="1"/>
      <c r="X21" s="1"/>
      <c r="Y21" s="1"/>
      <c r="Z21" s="1"/>
      <c r="AA21" s="1"/>
      <c r="AB21" s="1"/>
      <c r="AC21" s="1"/>
      <c r="AD21" s="1"/>
      <c r="AE21" s="1"/>
      <c r="AF21" s="1"/>
    </row>
    <row r="22" spans="1:32" x14ac:dyDescent="0.25">
      <c r="A22" s="1"/>
      <c r="B22" s="1"/>
      <c r="C22" s="1"/>
      <c r="D22" s="1"/>
      <c r="E22" s="1">
        <f t="shared" si="2"/>
        <v>12</v>
      </c>
      <c r="F22" s="4" t="s">
        <v>60</v>
      </c>
      <c r="G22" s="32">
        <f t="shared" si="0"/>
        <v>0</v>
      </c>
      <c r="H22" s="4" t="s">
        <v>8</v>
      </c>
      <c r="I22" s="1"/>
      <c r="J22" s="1"/>
      <c r="K22" s="1">
        <f t="shared" si="3"/>
        <v>12</v>
      </c>
      <c r="L22" s="4" t="s">
        <v>89</v>
      </c>
      <c r="M22" s="32">
        <f t="shared" si="1"/>
        <v>0</v>
      </c>
      <c r="N22" s="4" t="s">
        <v>273</v>
      </c>
      <c r="O22" s="1"/>
      <c r="P22" s="1"/>
      <c r="Q22" s="1"/>
      <c r="R22" s="1"/>
      <c r="S22" s="1"/>
      <c r="T22" s="1"/>
      <c r="U22" s="1"/>
      <c r="V22" s="1"/>
      <c r="W22" s="1"/>
      <c r="X22" s="1"/>
      <c r="Y22" s="1"/>
      <c r="Z22" s="1"/>
      <c r="AA22" s="1"/>
      <c r="AB22" s="1"/>
      <c r="AC22" s="1"/>
      <c r="AD22" s="1"/>
      <c r="AE22" s="1"/>
      <c r="AF22" s="1"/>
    </row>
    <row r="23" spans="1:32" x14ac:dyDescent="0.25">
      <c r="A23" s="1"/>
      <c r="B23" s="1"/>
      <c r="C23" s="1"/>
      <c r="D23" s="1"/>
      <c r="E23" s="1">
        <f t="shared" si="2"/>
        <v>13</v>
      </c>
      <c r="F23" s="4" t="s">
        <v>56</v>
      </c>
      <c r="G23" s="32">
        <f t="shared" si="0"/>
        <v>0</v>
      </c>
      <c r="H23" s="4" t="s">
        <v>21</v>
      </c>
      <c r="I23" s="1"/>
      <c r="J23" s="1"/>
      <c r="K23" s="1">
        <f t="shared" si="3"/>
        <v>13</v>
      </c>
      <c r="L23" s="4" t="s">
        <v>42</v>
      </c>
      <c r="M23" s="32">
        <f t="shared" si="1"/>
        <v>0</v>
      </c>
      <c r="N23" s="4" t="s">
        <v>273</v>
      </c>
      <c r="O23" s="1"/>
      <c r="P23" s="1"/>
      <c r="Q23" s="1"/>
      <c r="R23" s="1"/>
      <c r="S23" s="1"/>
      <c r="T23" s="1"/>
      <c r="U23" s="1"/>
      <c r="V23" s="1"/>
      <c r="W23" s="1"/>
      <c r="X23" s="1"/>
      <c r="Y23" s="1"/>
      <c r="Z23" s="1"/>
      <c r="AA23" s="1"/>
      <c r="AB23" s="1"/>
      <c r="AC23" s="1"/>
      <c r="AD23" s="1"/>
      <c r="AE23" s="1"/>
      <c r="AF23" s="1"/>
    </row>
    <row r="24" spans="1:32" x14ac:dyDescent="0.25">
      <c r="A24" s="1"/>
      <c r="B24" s="1"/>
      <c r="C24" s="1"/>
      <c r="D24" s="1"/>
      <c r="E24" s="1">
        <f t="shared" si="2"/>
        <v>14</v>
      </c>
      <c r="F24" s="4" t="s">
        <v>25</v>
      </c>
      <c r="G24" s="32">
        <f t="shared" si="0"/>
        <v>0</v>
      </c>
      <c r="H24" s="4" t="s">
        <v>273</v>
      </c>
      <c r="I24" s="1"/>
      <c r="J24" s="1"/>
      <c r="K24" s="1">
        <f t="shared" si="3"/>
        <v>14</v>
      </c>
      <c r="L24" s="4" t="s">
        <v>43</v>
      </c>
      <c r="M24" s="32">
        <f t="shared" si="1"/>
        <v>0</v>
      </c>
      <c r="N24" s="4" t="s">
        <v>273</v>
      </c>
      <c r="O24" s="1"/>
      <c r="P24" s="1"/>
      <c r="Q24" s="1"/>
      <c r="R24" s="1"/>
      <c r="S24" s="1"/>
      <c r="T24" s="1"/>
      <c r="U24" s="1"/>
      <c r="V24" s="1"/>
      <c r="W24" s="1"/>
      <c r="X24" s="1"/>
      <c r="Y24" s="1"/>
      <c r="Z24" s="1"/>
      <c r="AA24" s="1"/>
      <c r="AB24" s="1"/>
      <c r="AC24" s="1"/>
      <c r="AD24" s="1"/>
      <c r="AE24" s="1"/>
      <c r="AF24" s="1"/>
    </row>
    <row r="25" spans="1:32" x14ac:dyDescent="0.25">
      <c r="A25" s="1"/>
      <c r="B25" s="1"/>
      <c r="C25" s="1"/>
      <c r="D25" s="1"/>
      <c r="E25" s="1">
        <f t="shared" si="2"/>
        <v>15</v>
      </c>
      <c r="F25" s="4" t="s">
        <v>62</v>
      </c>
      <c r="G25" s="32">
        <f t="shared" si="0"/>
        <v>0</v>
      </c>
      <c r="H25" s="4" t="s">
        <v>26</v>
      </c>
      <c r="I25" s="1"/>
      <c r="J25" s="1"/>
      <c r="K25" s="1">
        <f t="shared" si="3"/>
        <v>15</v>
      </c>
      <c r="L25" s="4" t="s">
        <v>44</v>
      </c>
      <c r="M25" s="32">
        <f t="shared" si="1"/>
        <v>0</v>
      </c>
      <c r="N25" s="4" t="s">
        <v>273</v>
      </c>
      <c r="O25" s="1"/>
      <c r="P25" s="1"/>
      <c r="Q25" s="1"/>
      <c r="R25" s="1"/>
      <c r="S25" s="1"/>
      <c r="T25" s="1"/>
      <c r="U25" s="1"/>
      <c r="V25" s="1"/>
      <c r="W25" s="1"/>
      <c r="X25" s="1"/>
      <c r="Y25" s="1"/>
      <c r="Z25" s="1"/>
      <c r="AA25" s="1"/>
      <c r="AB25" s="1"/>
      <c r="AC25" s="1"/>
      <c r="AD25" s="1"/>
      <c r="AE25" s="1"/>
      <c r="AF25" s="1"/>
    </row>
    <row r="26" spans="1:32" x14ac:dyDescent="0.25">
      <c r="A26" s="1"/>
      <c r="B26" s="1"/>
      <c r="C26" s="1"/>
      <c r="D26" s="1"/>
      <c r="E26" s="1">
        <f t="shared" si="2"/>
        <v>16</v>
      </c>
      <c r="F26" s="4" t="s">
        <v>57</v>
      </c>
      <c r="G26" s="32">
        <f t="shared" si="0"/>
        <v>0</v>
      </c>
      <c r="H26" s="4" t="s">
        <v>26</v>
      </c>
      <c r="I26" s="1"/>
      <c r="J26" s="1"/>
      <c r="K26" s="1">
        <f t="shared" si="3"/>
        <v>16</v>
      </c>
      <c r="L26" s="4" t="s">
        <v>91</v>
      </c>
      <c r="M26" s="32">
        <f t="shared" si="1"/>
        <v>0</v>
      </c>
      <c r="N26" s="4" t="s">
        <v>273</v>
      </c>
      <c r="O26" s="1"/>
      <c r="P26" s="1"/>
      <c r="Q26" s="1"/>
      <c r="R26" s="1"/>
      <c r="S26" s="1"/>
      <c r="T26" s="1"/>
      <c r="U26" s="1"/>
      <c r="V26" s="1"/>
      <c r="W26" s="1"/>
      <c r="X26" s="1"/>
      <c r="Y26" s="1"/>
      <c r="Z26" s="1"/>
      <c r="AA26" s="1"/>
      <c r="AB26" s="1"/>
      <c r="AC26" s="1"/>
      <c r="AD26" s="1"/>
      <c r="AE26" s="1"/>
      <c r="AF26" s="1"/>
    </row>
    <row r="27" spans="1:32" x14ac:dyDescent="0.25">
      <c r="A27" s="1"/>
      <c r="B27" s="1"/>
      <c r="C27" s="1"/>
      <c r="D27" s="1"/>
      <c r="E27" s="1">
        <f t="shared" si="2"/>
        <v>17</v>
      </c>
      <c r="F27" s="4" t="s">
        <v>61</v>
      </c>
      <c r="G27" s="32">
        <f t="shared" si="0"/>
        <v>0</v>
      </c>
      <c r="H27" s="4" t="s">
        <v>8</v>
      </c>
      <c r="I27" s="1"/>
      <c r="J27" s="1"/>
      <c r="K27" s="1">
        <f t="shared" si="3"/>
        <v>17</v>
      </c>
      <c r="L27" s="4" t="s">
        <v>92</v>
      </c>
      <c r="M27" s="32">
        <f t="shared" si="1"/>
        <v>0</v>
      </c>
      <c r="N27" s="4" t="s">
        <v>273</v>
      </c>
      <c r="O27" s="1"/>
      <c r="P27" s="1"/>
      <c r="Q27" s="1"/>
      <c r="R27" s="1"/>
      <c r="S27" s="1"/>
      <c r="T27" s="1"/>
      <c r="U27" s="1"/>
      <c r="V27" s="1"/>
      <c r="W27" s="1"/>
      <c r="X27" s="1"/>
      <c r="Y27" s="1"/>
      <c r="Z27" s="1"/>
      <c r="AA27" s="1"/>
      <c r="AB27" s="1"/>
      <c r="AC27" s="1"/>
      <c r="AD27" s="1"/>
      <c r="AE27" s="1"/>
      <c r="AF27" s="1"/>
    </row>
    <row r="28" spans="1:32" x14ac:dyDescent="0.25">
      <c r="A28" s="1"/>
      <c r="B28" s="1"/>
      <c r="C28" s="1"/>
      <c r="D28" s="1"/>
      <c r="E28" s="1">
        <f t="shared" si="2"/>
        <v>18</v>
      </c>
      <c r="F28" s="4" t="s">
        <v>30</v>
      </c>
      <c r="G28" s="32">
        <f t="shared" si="0"/>
        <v>0</v>
      </c>
      <c r="H28" s="4" t="s">
        <v>273</v>
      </c>
      <c r="I28" s="1"/>
      <c r="J28" s="1"/>
      <c r="K28" s="1">
        <f t="shared" si="3"/>
        <v>18</v>
      </c>
      <c r="L28" s="4" t="s">
        <v>93</v>
      </c>
      <c r="M28" s="32">
        <f t="shared" si="1"/>
        <v>0</v>
      </c>
      <c r="N28" s="4" t="s">
        <v>273</v>
      </c>
      <c r="O28" s="1"/>
      <c r="P28" s="1"/>
      <c r="Q28" s="1"/>
      <c r="R28" s="1"/>
      <c r="S28" s="1"/>
      <c r="T28" s="1"/>
      <c r="U28" s="1"/>
      <c r="V28" s="1"/>
      <c r="W28" s="1"/>
      <c r="X28" s="1"/>
      <c r="Y28" s="1"/>
      <c r="Z28" s="1"/>
      <c r="AA28" s="1"/>
      <c r="AB28" s="1"/>
      <c r="AC28" s="1"/>
      <c r="AD28" s="1"/>
      <c r="AE28" s="1"/>
      <c r="AF28" s="1"/>
    </row>
    <row r="29" spans="1:32" x14ac:dyDescent="0.25">
      <c r="A29" s="1"/>
      <c r="B29" s="1"/>
      <c r="C29" s="1"/>
      <c r="D29" s="1"/>
      <c r="E29" s="1">
        <f t="shared" si="2"/>
        <v>19</v>
      </c>
      <c r="F29" s="4" t="s">
        <v>27</v>
      </c>
      <c r="G29" s="32">
        <f t="shared" si="0"/>
        <v>0</v>
      </c>
      <c r="H29" s="4" t="s">
        <v>273</v>
      </c>
      <c r="I29" s="1"/>
      <c r="J29" s="1"/>
      <c r="K29" s="1">
        <f t="shared" si="3"/>
        <v>19</v>
      </c>
      <c r="L29" s="4" t="s">
        <v>94</v>
      </c>
      <c r="M29" s="32">
        <f t="shared" si="1"/>
        <v>0</v>
      </c>
      <c r="N29" s="4" t="s">
        <v>273</v>
      </c>
      <c r="O29" s="1"/>
      <c r="P29" s="1"/>
      <c r="Q29" s="1"/>
      <c r="R29" s="1"/>
      <c r="S29" s="1"/>
      <c r="T29" s="1"/>
      <c r="U29" s="1"/>
      <c r="V29" s="1"/>
      <c r="W29" s="1"/>
      <c r="X29" s="1"/>
      <c r="Y29" s="1"/>
      <c r="Z29" s="1"/>
      <c r="AA29" s="1"/>
      <c r="AB29" s="1"/>
      <c r="AC29" s="1"/>
      <c r="AD29" s="1"/>
      <c r="AE29" s="1"/>
      <c r="AF29" s="1"/>
    </row>
    <row r="30" spans="1:32" x14ac:dyDescent="0.25">
      <c r="A30" s="1"/>
      <c r="B30" s="1"/>
      <c r="C30" s="1"/>
      <c r="D30" s="1"/>
      <c r="E30" s="1">
        <f t="shared" si="2"/>
        <v>20</v>
      </c>
      <c r="F30" s="4" t="s">
        <v>63</v>
      </c>
      <c r="G30" s="32">
        <f t="shared" si="0"/>
        <v>0</v>
      </c>
      <c r="H30" s="4" t="s">
        <v>26</v>
      </c>
      <c r="I30" s="1"/>
      <c r="J30" s="1"/>
      <c r="K30" s="1">
        <f t="shared" si="3"/>
        <v>20</v>
      </c>
      <c r="L30" s="4" t="s">
        <v>96</v>
      </c>
      <c r="M30" s="32">
        <f t="shared" si="1"/>
        <v>0</v>
      </c>
      <c r="N30" s="4" t="s">
        <v>273</v>
      </c>
      <c r="O30" s="1"/>
      <c r="P30" s="1"/>
      <c r="Q30" s="1"/>
      <c r="R30" s="1"/>
      <c r="S30" s="1"/>
      <c r="T30" s="1"/>
      <c r="U30" s="1"/>
      <c r="V30" s="1"/>
      <c r="W30" s="1"/>
      <c r="X30" s="1"/>
      <c r="Y30" s="1"/>
      <c r="Z30" s="1"/>
      <c r="AA30" s="1"/>
      <c r="AB30" s="1"/>
      <c r="AC30" s="1"/>
      <c r="AD30" s="1"/>
      <c r="AE30" s="1"/>
      <c r="AF30" s="1"/>
    </row>
    <row r="31" spans="1:32" x14ac:dyDescent="0.25">
      <c r="A31" s="1"/>
      <c r="B31" s="1"/>
      <c r="C31" s="1"/>
      <c r="D31" s="1"/>
      <c r="E31" s="1">
        <f t="shared" si="2"/>
        <v>21</v>
      </c>
      <c r="F31" s="4" t="s">
        <v>64</v>
      </c>
      <c r="G31" s="32">
        <f t="shared" si="0"/>
        <v>0</v>
      </c>
      <c r="H31" s="4" t="s">
        <v>8</v>
      </c>
      <c r="I31" s="1"/>
      <c r="J31" s="1"/>
      <c r="K31" s="1">
        <f t="shared" si="3"/>
        <v>21</v>
      </c>
      <c r="L31" s="4" t="s">
        <v>95</v>
      </c>
      <c r="M31" s="32">
        <f t="shared" si="1"/>
        <v>0</v>
      </c>
      <c r="N31" s="4" t="s">
        <v>273</v>
      </c>
      <c r="O31" s="1"/>
      <c r="P31" s="1"/>
      <c r="Q31" s="1"/>
      <c r="R31" s="1"/>
      <c r="S31" s="1"/>
      <c r="T31" s="1"/>
      <c r="U31" s="1"/>
      <c r="V31" s="1"/>
      <c r="W31" s="1"/>
      <c r="X31" s="1"/>
      <c r="Y31" s="1"/>
      <c r="Z31" s="1"/>
      <c r="AA31" s="1"/>
      <c r="AB31" s="1"/>
      <c r="AC31" s="1"/>
      <c r="AD31" s="1"/>
      <c r="AE31" s="1"/>
      <c r="AF31" s="1"/>
    </row>
    <row r="32" spans="1:32" x14ac:dyDescent="0.25">
      <c r="A32" s="1"/>
      <c r="B32" s="1"/>
      <c r="C32" s="1"/>
      <c r="D32" s="1"/>
      <c r="E32" s="1">
        <f t="shared" si="2"/>
        <v>22</v>
      </c>
      <c r="F32" s="4" t="s">
        <v>65</v>
      </c>
      <c r="G32" s="32">
        <f t="shared" si="0"/>
        <v>0</v>
      </c>
      <c r="H32" s="4" t="s">
        <v>26</v>
      </c>
      <c r="I32" s="1"/>
      <c r="J32" s="1"/>
      <c r="K32" s="1">
        <f t="shared" si="3"/>
        <v>22</v>
      </c>
      <c r="L32" s="4" t="s">
        <v>97</v>
      </c>
      <c r="M32" s="32">
        <f t="shared" si="1"/>
        <v>0</v>
      </c>
      <c r="N32" s="4" t="s">
        <v>273</v>
      </c>
      <c r="O32" s="1"/>
      <c r="P32" s="1"/>
      <c r="Q32" s="1"/>
      <c r="R32" s="1"/>
      <c r="S32" s="1"/>
      <c r="T32" s="1"/>
      <c r="U32" s="1"/>
      <c r="V32" s="1"/>
      <c r="W32" s="1"/>
      <c r="X32" s="1"/>
      <c r="Y32" s="1"/>
      <c r="Z32" s="1"/>
      <c r="AA32" s="1"/>
      <c r="AB32" s="1"/>
      <c r="AC32" s="1"/>
      <c r="AD32" s="1"/>
      <c r="AE32" s="1"/>
      <c r="AF32" s="1"/>
    </row>
    <row r="33" spans="1:32" x14ac:dyDescent="0.25">
      <c r="A33" s="1"/>
      <c r="B33" s="1"/>
      <c r="C33" s="1"/>
      <c r="D33" s="1"/>
      <c r="E33" s="1">
        <f t="shared" si="2"/>
        <v>23</v>
      </c>
      <c r="F33" s="4" t="s">
        <v>66</v>
      </c>
      <c r="G33" s="32">
        <f t="shared" si="0"/>
        <v>0</v>
      </c>
      <c r="H33" s="4" t="s">
        <v>273</v>
      </c>
      <c r="I33" s="1"/>
      <c r="J33" s="1"/>
      <c r="K33" s="1">
        <f t="shared" si="3"/>
        <v>23</v>
      </c>
      <c r="L33" s="4" t="s">
        <v>98</v>
      </c>
      <c r="M33" s="32">
        <f t="shared" si="1"/>
        <v>0</v>
      </c>
      <c r="N33" s="4" t="s">
        <v>273</v>
      </c>
      <c r="O33" s="1"/>
      <c r="P33" s="1"/>
      <c r="Q33" s="1"/>
      <c r="R33" s="1"/>
      <c r="S33" s="1"/>
      <c r="T33" s="1"/>
      <c r="U33" s="1"/>
      <c r="V33" s="1"/>
      <c r="W33" s="1"/>
      <c r="X33" s="1"/>
      <c r="Y33" s="1"/>
      <c r="Z33" s="1"/>
      <c r="AA33" s="1"/>
      <c r="AB33" s="1"/>
      <c r="AC33" s="1"/>
      <c r="AD33" s="1"/>
      <c r="AE33" s="1"/>
      <c r="AF33" s="1"/>
    </row>
    <row r="34" spans="1:32" x14ac:dyDescent="0.25">
      <c r="A34" s="1"/>
      <c r="B34" s="1"/>
      <c r="C34" s="1"/>
      <c r="D34" s="1"/>
      <c r="E34" s="1">
        <f t="shared" si="2"/>
        <v>24</v>
      </c>
      <c r="F34" s="4" t="s">
        <v>67</v>
      </c>
      <c r="G34" s="32">
        <f t="shared" si="0"/>
        <v>0</v>
      </c>
      <c r="H34" s="4" t="s">
        <v>273</v>
      </c>
      <c r="I34" s="1"/>
      <c r="J34" s="1"/>
      <c r="K34" s="1">
        <f t="shared" si="3"/>
        <v>24</v>
      </c>
      <c r="L34" s="4" t="s">
        <v>113</v>
      </c>
      <c r="M34" s="32">
        <f t="shared" si="1"/>
        <v>0</v>
      </c>
      <c r="N34" s="4" t="s">
        <v>273</v>
      </c>
      <c r="O34" s="1"/>
      <c r="P34" s="1"/>
      <c r="Q34" s="1"/>
      <c r="R34" s="1"/>
      <c r="S34" s="1"/>
      <c r="T34" s="1"/>
      <c r="U34" s="1"/>
      <c r="V34" s="1"/>
      <c r="W34" s="1"/>
      <c r="X34" s="1"/>
      <c r="Y34" s="1"/>
      <c r="Z34" s="1"/>
      <c r="AA34" s="1"/>
      <c r="AB34" s="1"/>
      <c r="AC34" s="1"/>
      <c r="AD34" s="1"/>
      <c r="AE34" s="1"/>
      <c r="AF34" s="1"/>
    </row>
    <row r="35" spans="1:32" x14ac:dyDescent="0.25">
      <c r="A35" s="1"/>
      <c r="B35" s="1"/>
      <c r="C35" s="1"/>
      <c r="D35" s="1"/>
      <c r="E35" s="1">
        <f t="shared" si="2"/>
        <v>25</v>
      </c>
      <c r="F35" s="4" t="s">
        <v>68</v>
      </c>
      <c r="G35" s="32">
        <f t="shared" si="0"/>
        <v>0</v>
      </c>
      <c r="H35" s="4" t="s">
        <v>273</v>
      </c>
      <c r="I35" s="1"/>
      <c r="J35" s="1"/>
      <c r="K35" s="1">
        <f t="shared" si="3"/>
        <v>25</v>
      </c>
      <c r="L35" s="4" t="s">
        <v>109</v>
      </c>
      <c r="M35" s="32">
        <f t="shared" si="1"/>
        <v>0</v>
      </c>
      <c r="N35" s="4" t="s">
        <v>273</v>
      </c>
      <c r="O35" s="1"/>
      <c r="P35" s="1"/>
      <c r="Q35" s="1"/>
      <c r="R35" s="1"/>
      <c r="S35" s="1"/>
      <c r="T35" s="1"/>
      <c r="U35" s="1"/>
      <c r="V35" s="1"/>
      <c r="W35" s="1"/>
      <c r="X35" s="1"/>
      <c r="Y35" s="1"/>
      <c r="Z35" s="1"/>
      <c r="AA35" s="1"/>
      <c r="AB35" s="1"/>
      <c r="AC35" s="1"/>
      <c r="AD35" s="1"/>
      <c r="AE35" s="1"/>
      <c r="AF35" s="1"/>
    </row>
    <row r="36" spans="1:32" x14ac:dyDescent="0.25">
      <c r="A36" s="1"/>
      <c r="B36" s="1"/>
      <c r="C36" s="1"/>
      <c r="D36" s="1"/>
      <c r="E36" s="1">
        <f t="shared" si="2"/>
        <v>26</v>
      </c>
      <c r="F36" s="4" t="s">
        <v>69</v>
      </c>
      <c r="G36" s="32">
        <f t="shared" si="0"/>
        <v>0</v>
      </c>
      <c r="H36" s="4" t="s">
        <v>26</v>
      </c>
      <c r="I36" s="1"/>
      <c r="J36" s="1"/>
      <c r="K36" s="1">
        <f t="shared" si="3"/>
        <v>26</v>
      </c>
      <c r="L36" s="4" t="s">
        <v>110</v>
      </c>
      <c r="M36" s="32">
        <f t="shared" si="1"/>
        <v>0</v>
      </c>
      <c r="N36" s="4" t="s">
        <v>273</v>
      </c>
      <c r="O36" s="1"/>
      <c r="P36" s="1"/>
      <c r="Q36" s="1"/>
      <c r="R36" s="1"/>
      <c r="S36" s="1"/>
      <c r="T36" s="1"/>
      <c r="U36" s="1"/>
      <c r="V36" s="1"/>
      <c r="W36" s="1"/>
      <c r="X36" s="1"/>
      <c r="Y36" s="1"/>
      <c r="Z36" s="1"/>
      <c r="AA36" s="1"/>
      <c r="AB36" s="1"/>
      <c r="AC36" s="1"/>
      <c r="AD36" s="1"/>
      <c r="AE36" s="1"/>
      <c r="AF36" s="1"/>
    </row>
    <row r="37" spans="1:32" x14ac:dyDescent="0.25">
      <c r="A37" s="1"/>
      <c r="B37" s="1"/>
      <c r="C37" s="1"/>
      <c r="D37" s="1"/>
      <c r="E37" s="1">
        <f t="shared" si="2"/>
        <v>27</v>
      </c>
      <c r="F37" s="4" t="s">
        <v>70</v>
      </c>
      <c r="G37" s="32">
        <f t="shared" si="0"/>
        <v>0</v>
      </c>
      <c r="H37" s="4" t="s">
        <v>273</v>
      </c>
      <c r="I37" s="1"/>
      <c r="J37" s="1"/>
      <c r="K37" s="1">
        <f t="shared" si="3"/>
        <v>27</v>
      </c>
      <c r="L37" s="4" t="s">
        <v>111</v>
      </c>
      <c r="M37" s="32">
        <f t="shared" si="1"/>
        <v>0</v>
      </c>
      <c r="N37" s="4" t="s">
        <v>273</v>
      </c>
      <c r="O37" s="1"/>
      <c r="P37" s="1"/>
      <c r="Q37" s="1"/>
      <c r="R37" s="1"/>
      <c r="S37" s="1"/>
      <c r="T37" s="1"/>
      <c r="U37" s="1"/>
      <c r="V37" s="1"/>
      <c r="W37" s="1"/>
      <c r="X37" s="1"/>
      <c r="Y37" s="1"/>
      <c r="Z37" s="1"/>
      <c r="AA37" s="1"/>
      <c r="AB37" s="1"/>
      <c r="AC37" s="1"/>
      <c r="AD37" s="1"/>
      <c r="AE37" s="1"/>
      <c r="AF37" s="1"/>
    </row>
    <row r="38" spans="1:32" x14ac:dyDescent="0.25">
      <c r="A38" s="1"/>
      <c r="B38" s="1"/>
      <c r="C38" s="1"/>
      <c r="D38" s="1"/>
      <c r="E38" s="1">
        <f t="shared" si="2"/>
        <v>28</v>
      </c>
      <c r="F38" s="4" t="s">
        <v>28</v>
      </c>
      <c r="G38" s="32">
        <f t="shared" si="0"/>
        <v>0</v>
      </c>
      <c r="H38" s="4" t="s">
        <v>273</v>
      </c>
      <c r="I38" s="1"/>
      <c r="J38" s="1"/>
      <c r="K38" s="1">
        <f t="shared" si="3"/>
        <v>28</v>
      </c>
      <c r="L38" s="4" t="s">
        <v>112</v>
      </c>
      <c r="M38" s="32">
        <f t="shared" si="1"/>
        <v>0</v>
      </c>
      <c r="N38" s="4" t="s">
        <v>273</v>
      </c>
      <c r="O38" s="1"/>
      <c r="P38" s="1"/>
      <c r="Q38" s="1"/>
      <c r="R38" s="1"/>
      <c r="S38" s="1"/>
      <c r="T38" s="1"/>
      <c r="U38" s="1"/>
      <c r="V38" s="1"/>
      <c r="W38" s="1"/>
      <c r="X38" s="1"/>
      <c r="Y38" s="1"/>
      <c r="Z38" s="1"/>
      <c r="AA38" s="1"/>
      <c r="AB38" s="1"/>
      <c r="AC38" s="1"/>
      <c r="AD38" s="1"/>
      <c r="AE38" s="1"/>
      <c r="AF38" s="1"/>
    </row>
    <row r="39" spans="1:32" x14ac:dyDescent="0.25">
      <c r="A39" s="1"/>
      <c r="B39" s="1"/>
      <c r="C39" s="1"/>
      <c r="D39" s="1"/>
      <c r="E39" s="1">
        <f t="shared" si="2"/>
        <v>29</v>
      </c>
      <c r="F39" s="4" t="s">
        <v>114</v>
      </c>
      <c r="G39" s="32">
        <f t="shared" si="0"/>
        <v>0</v>
      </c>
      <c r="H39" s="4" t="s">
        <v>273</v>
      </c>
      <c r="I39" s="1"/>
      <c r="J39" s="1"/>
      <c r="K39" s="1">
        <f t="shared" si="3"/>
        <v>29</v>
      </c>
      <c r="L39" s="4" t="s">
        <v>120</v>
      </c>
      <c r="M39" s="32">
        <f t="shared" si="1"/>
        <v>0</v>
      </c>
      <c r="N39" s="4" t="s">
        <v>273</v>
      </c>
      <c r="O39" s="1"/>
      <c r="P39" s="1"/>
      <c r="Q39" s="1"/>
      <c r="R39" s="1"/>
      <c r="S39" s="1"/>
      <c r="T39" s="1"/>
      <c r="U39" s="1"/>
      <c r="V39" s="1"/>
      <c r="W39" s="1"/>
      <c r="X39" s="1"/>
      <c r="Y39" s="1"/>
      <c r="Z39" s="1"/>
      <c r="AA39" s="1"/>
      <c r="AB39" s="1"/>
      <c r="AC39" s="1"/>
      <c r="AD39" s="1"/>
      <c r="AE39" s="1"/>
      <c r="AF39" s="1"/>
    </row>
    <row r="40" spans="1:32" x14ac:dyDescent="0.25">
      <c r="A40" s="1"/>
      <c r="B40" s="1"/>
      <c r="C40" s="1"/>
      <c r="D40" s="1"/>
      <c r="E40" s="1">
        <f t="shared" si="2"/>
        <v>30</v>
      </c>
      <c r="F40" s="4" t="s">
        <v>72</v>
      </c>
      <c r="G40" s="32">
        <f t="shared" si="0"/>
        <v>0</v>
      </c>
      <c r="H40" s="4" t="s">
        <v>273</v>
      </c>
      <c r="I40" s="1"/>
      <c r="J40" s="1"/>
      <c r="K40" s="1">
        <f t="shared" si="3"/>
        <v>30</v>
      </c>
      <c r="L40" s="4" t="s">
        <v>126</v>
      </c>
      <c r="M40" s="32">
        <f t="shared" si="1"/>
        <v>0</v>
      </c>
      <c r="N40" s="4" t="s">
        <v>273</v>
      </c>
      <c r="O40" s="1"/>
      <c r="P40" s="1"/>
      <c r="Q40" s="1"/>
      <c r="R40" s="1"/>
      <c r="S40" s="1"/>
      <c r="T40" s="1"/>
      <c r="U40" s="1"/>
      <c r="V40" s="1"/>
      <c r="W40" s="1"/>
      <c r="X40" s="1"/>
      <c r="Y40" s="1"/>
      <c r="Z40" s="1"/>
      <c r="AA40" s="1"/>
      <c r="AB40" s="1"/>
      <c r="AC40" s="1"/>
      <c r="AD40" s="1"/>
      <c r="AE40" s="1"/>
      <c r="AF40" s="1"/>
    </row>
    <row r="41" spans="1:32" x14ac:dyDescent="0.25">
      <c r="A41" s="1"/>
      <c r="B41" s="1"/>
      <c r="C41" s="1"/>
      <c r="D41" s="1"/>
      <c r="E41" s="1">
        <f t="shared" si="2"/>
        <v>31</v>
      </c>
      <c r="F41" s="4" t="s">
        <v>73</v>
      </c>
      <c r="G41" s="32">
        <f t="shared" si="0"/>
        <v>0</v>
      </c>
      <c r="H41" s="4" t="s">
        <v>273</v>
      </c>
      <c r="I41" s="1"/>
      <c r="J41" s="1"/>
      <c r="K41" s="1">
        <f t="shared" si="3"/>
        <v>31</v>
      </c>
      <c r="L41" s="4" t="s">
        <v>137</v>
      </c>
      <c r="M41" s="32">
        <f t="shared" si="1"/>
        <v>0</v>
      </c>
      <c r="N41" s="4" t="s">
        <v>273</v>
      </c>
      <c r="O41" s="1"/>
      <c r="P41" s="1"/>
      <c r="Q41" s="1"/>
      <c r="R41" s="1"/>
      <c r="S41" s="1"/>
      <c r="T41" s="1"/>
      <c r="U41" s="1"/>
      <c r="V41" s="1"/>
      <c r="W41" s="1"/>
      <c r="X41" s="1"/>
      <c r="Y41" s="1"/>
      <c r="Z41" s="1"/>
      <c r="AA41" s="1"/>
      <c r="AB41" s="1"/>
      <c r="AC41" s="1"/>
      <c r="AD41" s="1"/>
      <c r="AE41" s="1"/>
      <c r="AF41" s="1"/>
    </row>
    <row r="42" spans="1:32" x14ac:dyDescent="0.25">
      <c r="A42" s="1"/>
      <c r="B42" s="1"/>
      <c r="C42" s="1"/>
      <c r="D42" s="1"/>
      <c r="E42" s="1">
        <f t="shared" si="2"/>
        <v>32</v>
      </c>
      <c r="F42" s="4" t="s">
        <v>74</v>
      </c>
      <c r="G42" s="32">
        <f t="shared" si="0"/>
        <v>0</v>
      </c>
      <c r="H42" s="4" t="s">
        <v>273</v>
      </c>
      <c r="I42" s="1"/>
      <c r="J42" s="1"/>
      <c r="K42" s="1">
        <f t="shared" si="3"/>
        <v>32</v>
      </c>
      <c r="L42" s="4" t="s">
        <v>138</v>
      </c>
      <c r="M42" s="32">
        <f t="shared" si="1"/>
        <v>0</v>
      </c>
      <c r="N42" s="4" t="s">
        <v>273</v>
      </c>
      <c r="O42" s="1"/>
      <c r="P42" s="1"/>
      <c r="Q42" s="1"/>
      <c r="R42" s="1"/>
      <c r="S42" s="1"/>
      <c r="T42" s="1"/>
      <c r="U42" s="1"/>
      <c r="V42" s="1"/>
      <c r="W42" s="1"/>
      <c r="X42" s="1"/>
      <c r="Y42" s="1"/>
      <c r="Z42" s="1"/>
      <c r="AA42" s="1"/>
      <c r="AB42" s="1"/>
      <c r="AC42" s="1"/>
      <c r="AD42" s="1"/>
      <c r="AE42" s="1"/>
      <c r="AF42" s="1"/>
    </row>
    <row r="43" spans="1:32" x14ac:dyDescent="0.25">
      <c r="A43" s="1"/>
      <c r="B43" s="1"/>
      <c r="C43" s="1"/>
      <c r="D43" s="1"/>
      <c r="E43" s="1">
        <f t="shared" si="2"/>
        <v>33</v>
      </c>
      <c r="F43" s="4" t="s">
        <v>75</v>
      </c>
      <c r="G43" s="32">
        <f t="shared" si="0"/>
        <v>0</v>
      </c>
      <c r="H43" s="4" t="s">
        <v>273</v>
      </c>
      <c r="I43" s="1"/>
      <c r="J43" s="1"/>
      <c r="K43" s="1">
        <f t="shared" si="3"/>
        <v>33</v>
      </c>
      <c r="L43" s="4" t="s">
        <v>142</v>
      </c>
      <c r="M43" s="32">
        <f t="shared" si="1"/>
        <v>0</v>
      </c>
      <c r="N43" s="4" t="s">
        <v>273</v>
      </c>
      <c r="O43" s="1"/>
      <c r="P43" s="1"/>
      <c r="Q43" s="1"/>
      <c r="R43" s="1"/>
      <c r="S43" s="1"/>
      <c r="T43" s="1"/>
      <c r="U43" s="1"/>
      <c r="V43" s="1"/>
      <c r="W43" s="1"/>
      <c r="X43" s="1"/>
      <c r="Y43" s="1"/>
      <c r="Z43" s="1"/>
      <c r="AA43" s="1"/>
      <c r="AB43" s="1"/>
      <c r="AC43" s="1"/>
      <c r="AD43" s="1"/>
      <c r="AE43" s="1"/>
      <c r="AF43" s="1"/>
    </row>
    <row r="44" spans="1:32" x14ac:dyDescent="0.25">
      <c r="A44" s="1"/>
      <c r="B44" s="1"/>
      <c r="C44" s="1"/>
      <c r="D44" s="1"/>
      <c r="E44" s="1">
        <f t="shared" si="2"/>
        <v>34</v>
      </c>
      <c r="F44" s="4" t="s">
        <v>82</v>
      </c>
      <c r="G44" s="32">
        <f t="shared" si="0"/>
        <v>0</v>
      </c>
      <c r="H44" s="4" t="s">
        <v>273</v>
      </c>
      <c r="I44" s="1"/>
      <c r="J44" s="1"/>
      <c r="K44" s="1">
        <f t="shared" si="3"/>
        <v>34</v>
      </c>
      <c r="L44" s="4" t="s">
        <v>141</v>
      </c>
      <c r="M44" s="32">
        <f t="shared" si="1"/>
        <v>0</v>
      </c>
      <c r="N44" s="4" t="s">
        <v>273</v>
      </c>
      <c r="O44" s="1"/>
      <c r="P44" s="1"/>
      <c r="Q44" s="1"/>
      <c r="R44" s="1"/>
      <c r="S44" s="1"/>
      <c r="T44" s="1"/>
      <c r="U44" s="1"/>
      <c r="V44" s="1"/>
      <c r="W44" s="1"/>
      <c r="X44" s="1"/>
      <c r="Y44" s="1"/>
      <c r="Z44" s="1"/>
      <c r="AA44" s="1"/>
      <c r="AB44" s="1"/>
      <c r="AC44" s="1"/>
      <c r="AD44" s="1"/>
      <c r="AE44" s="1"/>
      <c r="AF44" s="1"/>
    </row>
    <row r="45" spans="1:32" x14ac:dyDescent="0.25">
      <c r="A45" s="1"/>
      <c r="B45" s="1"/>
      <c r="C45" s="1"/>
      <c r="D45" s="1"/>
      <c r="E45" s="1">
        <f t="shared" si="2"/>
        <v>35</v>
      </c>
      <c r="F45" s="4" t="s">
        <v>99</v>
      </c>
      <c r="G45" s="32">
        <f t="shared" si="0"/>
        <v>0</v>
      </c>
      <c r="H45" s="4" t="s">
        <v>273</v>
      </c>
      <c r="I45" s="1"/>
      <c r="J45" s="1"/>
      <c r="K45" s="1">
        <f t="shared" si="3"/>
        <v>35</v>
      </c>
      <c r="L45" s="4" t="s">
        <v>154</v>
      </c>
      <c r="M45" s="32">
        <f t="shared" si="1"/>
        <v>0</v>
      </c>
      <c r="N45" s="4" t="s">
        <v>273</v>
      </c>
      <c r="O45" s="1"/>
      <c r="P45" s="1"/>
      <c r="Q45" s="1"/>
      <c r="R45" s="1"/>
      <c r="S45" s="1"/>
      <c r="T45" s="1"/>
      <c r="U45" s="1"/>
      <c r="V45" s="1"/>
      <c r="W45" s="1"/>
      <c r="X45" s="1"/>
      <c r="Y45" s="1"/>
      <c r="Z45" s="1"/>
      <c r="AA45" s="1"/>
      <c r="AB45" s="1"/>
      <c r="AC45" s="1"/>
      <c r="AD45" s="1"/>
      <c r="AE45" s="1"/>
      <c r="AF45" s="1"/>
    </row>
    <row r="46" spans="1:32" x14ac:dyDescent="0.25">
      <c r="A46" s="1"/>
      <c r="B46" s="1"/>
      <c r="C46" s="1"/>
      <c r="D46" s="1"/>
      <c r="E46" s="1">
        <f t="shared" si="2"/>
        <v>36</v>
      </c>
      <c r="F46" s="4" t="s">
        <v>100</v>
      </c>
      <c r="G46" s="32">
        <f t="shared" si="0"/>
        <v>0</v>
      </c>
      <c r="H46" s="4" t="s">
        <v>273</v>
      </c>
      <c r="I46" s="1"/>
      <c r="J46" s="1"/>
      <c r="K46" s="1">
        <f t="shared" si="3"/>
        <v>36</v>
      </c>
      <c r="L46" s="4" t="s">
        <v>155</v>
      </c>
      <c r="M46" s="32">
        <f t="shared" si="1"/>
        <v>0</v>
      </c>
      <c r="N46" s="4" t="s">
        <v>273</v>
      </c>
      <c r="O46" s="1"/>
      <c r="P46" s="1"/>
      <c r="Q46" s="1"/>
      <c r="R46" s="1"/>
      <c r="S46" s="1"/>
      <c r="T46" s="1"/>
      <c r="U46" s="1"/>
      <c r="V46" s="1"/>
      <c r="W46" s="1"/>
      <c r="X46" s="1"/>
      <c r="Y46" s="1"/>
      <c r="Z46" s="1"/>
      <c r="AA46" s="1"/>
      <c r="AB46" s="1"/>
      <c r="AC46" s="1"/>
      <c r="AD46" s="1"/>
      <c r="AE46" s="1"/>
      <c r="AF46" s="1"/>
    </row>
    <row r="47" spans="1:32" x14ac:dyDescent="0.25">
      <c r="A47" s="1"/>
      <c r="B47" s="1"/>
      <c r="C47" s="1"/>
      <c r="D47" s="1"/>
      <c r="E47" s="1">
        <f t="shared" si="2"/>
        <v>37</v>
      </c>
      <c r="F47" s="4" t="s">
        <v>101</v>
      </c>
      <c r="G47" s="32">
        <f t="shared" si="0"/>
        <v>0</v>
      </c>
      <c r="H47" s="4" t="s">
        <v>273</v>
      </c>
      <c r="I47" s="1"/>
      <c r="J47" s="1"/>
      <c r="K47" s="1">
        <f t="shared" si="3"/>
        <v>37</v>
      </c>
      <c r="L47" s="4" t="s">
        <v>161</v>
      </c>
      <c r="M47" s="32">
        <f t="shared" si="1"/>
        <v>0</v>
      </c>
      <c r="N47" s="4" t="s">
        <v>273</v>
      </c>
      <c r="O47" s="1"/>
      <c r="P47" s="1"/>
      <c r="Q47" s="1"/>
      <c r="R47" s="1"/>
      <c r="S47" s="1"/>
      <c r="T47" s="1"/>
      <c r="U47" s="1"/>
      <c r="V47" s="1"/>
      <c r="W47" s="1"/>
      <c r="X47" s="1"/>
      <c r="Y47" s="1"/>
      <c r="Z47" s="1"/>
      <c r="AA47" s="1"/>
      <c r="AB47" s="1"/>
      <c r="AC47" s="1"/>
      <c r="AD47" s="1"/>
      <c r="AE47" s="1"/>
      <c r="AF47" s="1"/>
    </row>
    <row r="48" spans="1:32" x14ac:dyDescent="0.25">
      <c r="A48" s="1"/>
      <c r="B48" s="1"/>
      <c r="C48" s="1"/>
      <c r="D48" s="1"/>
      <c r="E48" s="1">
        <f t="shared" si="2"/>
        <v>38</v>
      </c>
      <c r="F48" s="4" t="s">
        <v>105</v>
      </c>
      <c r="G48" s="32">
        <f t="shared" si="0"/>
        <v>0</v>
      </c>
      <c r="H48" s="4" t="s">
        <v>8</v>
      </c>
      <c r="I48" s="1"/>
      <c r="J48" s="1"/>
      <c r="K48" s="1">
        <f t="shared" si="3"/>
        <v>38</v>
      </c>
      <c r="L48" s="4" t="s">
        <v>162</v>
      </c>
      <c r="M48" s="32">
        <f t="shared" si="1"/>
        <v>0</v>
      </c>
      <c r="N48" s="4" t="s">
        <v>273</v>
      </c>
      <c r="O48" s="1"/>
      <c r="P48" s="1"/>
      <c r="Q48" s="1"/>
      <c r="R48" s="1"/>
      <c r="S48" s="1"/>
      <c r="T48" s="1"/>
      <c r="U48" s="1"/>
      <c r="V48" s="1"/>
      <c r="W48" s="1"/>
      <c r="X48" s="1"/>
      <c r="Y48" s="1"/>
      <c r="Z48" s="1"/>
      <c r="AA48" s="1"/>
      <c r="AB48" s="1"/>
      <c r="AC48" s="1"/>
      <c r="AD48" s="1"/>
      <c r="AE48" s="1"/>
      <c r="AF48" s="1"/>
    </row>
    <row r="49" spans="1:32" x14ac:dyDescent="0.25">
      <c r="A49" s="1"/>
      <c r="B49" s="1"/>
      <c r="C49" s="1"/>
      <c r="D49" s="1"/>
      <c r="E49" s="1">
        <f t="shared" si="2"/>
        <v>39</v>
      </c>
      <c r="F49" s="4" t="s">
        <v>31</v>
      </c>
      <c r="G49" s="32">
        <f t="shared" si="0"/>
        <v>0</v>
      </c>
      <c r="H49" s="4" t="s">
        <v>273</v>
      </c>
      <c r="I49" s="1"/>
      <c r="J49" s="1"/>
      <c r="K49" s="1">
        <f t="shared" si="3"/>
        <v>39</v>
      </c>
      <c r="L49" s="4" t="s">
        <v>175</v>
      </c>
      <c r="M49" s="32">
        <f t="shared" si="1"/>
        <v>0</v>
      </c>
      <c r="N49" s="4" t="s">
        <v>273</v>
      </c>
      <c r="O49" s="1"/>
      <c r="P49" s="1"/>
      <c r="Q49" s="1"/>
      <c r="R49" s="1"/>
      <c r="S49" s="1"/>
      <c r="T49" s="1"/>
      <c r="U49" s="1"/>
      <c r="V49" s="1"/>
      <c r="W49" s="1"/>
      <c r="X49" s="1"/>
      <c r="Y49" s="1"/>
      <c r="Z49" s="1"/>
      <c r="AA49" s="1"/>
      <c r="AB49" s="1"/>
      <c r="AC49" s="1"/>
      <c r="AD49" s="1"/>
      <c r="AE49" s="1"/>
      <c r="AF49" s="1"/>
    </row>
    <row r="50" spans="1:32" x14ac:dyDescent="0.25">
      <c r="A50" s="1"/>
      <c r="B50" s="1"/>
      <c r="C50" s="1"/>
      <c r="D50" s="1"/>
      <c r="E50" s="1">
        <f t="shared" si="2"/>
        <v>40</v>
      </c>
      <c r="F50" s="4" t="s">
        <v>107</v>
      </c>
      <c r="G50" s="32">
        <f t="shared" si="0"/>
        <v>0</v>
      </c>
      <c r="H50" s="4" t="s">
        <v>26</v>
      </c>
      <c r="I50" s="1"/>
      <c r="J50" s="1"/>
      <c r="K50" s="1">
        <f t="shared" si="3"/>
        <v>40</v>
      </c>
      <c r="L50" s="4" t="s">
        <v>176</v>
      </c>
      <c r="M50" s="32">
        <f t="shared" si="1"/>
        <v>0</v>
      </c>
      <c r="N50" s="4" t="s">
        <v>273</v>
      </c>
      <c r="O50" s="1"/>
      <c r="P50" s="1"/>
      <c r="Q50" s="1"/>
      <c r="R50" s="1"/>
      <c r="S50" s="1"/>
      <c r="T50" s="1"/>
      <c r="U50" s="1"/>
      <c r="V50" s="1"/>
      <c r="W50" s="1"/>
      <c r="X50" s="1"/>
      <c r="Y50" s="1"/>
      <c r="Z50" s="1"/>
      <c r="AA50" s="1"/>
      <c r="AB50" s="1"/>
      <c r="AC50" s="1"/>
      <c r="AD50" s="1"/>
      <c r="AE50" s="1"/>
      <c r="AF50" s="1"/>
    </row>
    <row r="51" spans="1:32" x14ac:dyDescent="0.25">
      <c r="A51" s="1"/>
      <c r="B51" s="1"/>
      <c r="C51" s="1"/>
      <c r="D51" s="1"/>
      <c r="E51" s="1">
        <f t="shared" si="2"/>
        <v>41</v>
      </c>
      <c r="F51" s="4" t="s">
        <v>106</v>
      </c>
      <c r="G51" s="32">
        <f t="shared" si="0"/>
        <v>0</v>
      </c>
      <c r="H51" s="4" t="s">
        <v>273</v>
      </c>
      <c r="I51" s="1"/>
      <c r="J51" s="1"/>
      <c r="K51" s="1">
        <f t="shared" si="3"/>
        <v>41</v>
      </c>
      <c r="L51" s="4" t="s">
        <v>177</v>
      </c>
      <c r="M51" s="32">
        <f t="shared" si="1"/>
        <v>0</v>
      </c>
      <c r="N51" s="4" t="s">
        <v>273</v>
      </c>
      <c r="O51" s="1"/>
      <c r="P51" s="1"/>
      <c r="Q51" s="1"/>
      <c r="R51" s="1"/>
      <c r="S51" s="1"/>
      <c r="T51" s="1"/>
      <c r="U51" s="1"/>
      <c r="V51" s="1"/>
      <c r="W51" s="1"/>
      <c r="X51" s="1"/>
      <c r="Y51" s="1"/>
      <c r="Z51" s="1"/>
      <c r="AA51" s="1"/>
      <c r="AB51" s="1"/>
      <c r="AC51" s="1"/>
      <c r="AD51" s="1"/>
      <c r="AE51" s="1"/>
      <c r="AF51" s="1"/>
    </row>
    <row r="52" spans="1:32" x14ac:dyDescent="0.25">
      <c r="A52" s="1"/>
      <c r="B52" s="1"/>
      <c r="C52" s="1"/>
      <c r="D52" s="1"/>
      <c r="E52" s="1">
        <f t="shared" si="2"/>
        <v>42</v>
      </c>
      <c r="F52" s="4" t="s">
        <v>108</v>
      </c>
      <c r="G52" s="32">
        <f t="shared" si="0"/>
        <v>0</v>
      </c>
      <c r="H52" s="4" t="s">
        <v>273</v>
      </c>
      <c r="I52" s="1"/>
      <c r="J52" s="1"/>
      <c r="K52" s="1">
        <f t="shared" si="3"/>
        <v>42</v>
      </c>
      <c r="L52" s="4" t="s">
        <v>178</v>
      </c>
      <c r="M52" s="32">
        <f t="shared" si="1"/>
        <v>0</v>
      </c>
      <c r="N52" s="4" t="s">
        <v>273</v>
      </c>
      <c r="O52" s="1"/>
      <c r="P52" s="1"/>
      <c r="Q52" s="1"/>
      <c r="R52" s="1"/>
      <c r="S52" s="1"/>
      <c r="T52" s="1"/>
      <c r="U52" s="1"/>
      <c r="V52" s="1"/>
      <c r="W52" s="1"/>
      <c r="X52" s="1"/>
      <c r="Y52" s="1"/>
      <c r="Z52" s="1"/>
      <c r="AA52" s="1"/>
      <c r="AB52" s="1"/>
      <c r="AC52" s="1"/>
      <c r="AD52" s="1"/>
      <c r="AE52" s="1"/>
      <c r="AF52" s="1"/>
    </row>
    <row r="53" spans="1:32" x14ac:dyDescent="0.25">
      <c r="A53" s="1"/>
      <c r="B53" s="1"/>
      <c r="C53" s="1"/>
      <c r="D53" s="1"/>
      <c r="E53" s="1">
        <f t="shared" si="2"/>
        <v>43</v>
      </c>
      <c r="F53" s="4" t="s">
        <v>115</v>
      </c>
      <c r="G53" s="32">
        <f t="shared" si="0"/>
        <v>0</v>
      </c>
      <c r="H53" s="4" t="s">
        <v>8</v>
      </c>
      <c r="I53" s="1"/>
      <c r="J53" s="1"/>
      <c r="K53" s="1">
        <f t="shared" si="3"/>
        <v>43</v>
      </c>
      <c r="L53" s="4" t="s">
        <v>179</v>
      </c>
      <c r="M53" s="32">
        <f t="shared" si="1"/>
        <v>0</v>
      </c>
      <c r="N53" s="4" t="s">
        <v>273</v>
      </c>
      <c r="O53" s="1"/>
      <c r="P53" s="1"/>
      <c r="Q53" s="1"/>
      <c r="R53" s="1"/>
      <c r="S53" s="1"/>
      <c r="T53" s="1"/>
      <c r="U53" s="1"/>
      <c r="V53" s="1"/>
      <c r="W53" s="1"/>
      <c r="X53" s="1"/>
      <c r="Y53" s="1"/>
      <c r="Z53" s="1"/>
      <c r="AA53" s="1"/>
      <c r="AB53" s="1"/>
      <c r="AC53" s="1"/>
      <c r="AD53" s="1"/>
      <c r="AE53" s="1"/>
      <c r="AF53" s="1"/>
    </row>
    <row r="54" spans="1:32" x14ac:dyDescent="0.25">
      <c r="A54" s="1"/>
      <c r="B54" s="1"/>
      <c r="C54" s="1"/>
      <c r="D54" s="1"/>
      <c r="E54" s="1">
        <f t="shared" si="2"/>
        <v>44</v>
      </c>
      <c r="F54" s="4" t="s">
        <v>116</v>
      </c>
      <c r="G54" s="32">
        <f t="shared" si="0"/>
        <v>0</v>
      </c>
      <c r="H54" s="4" t="s">
        <v>273</v>
      </c>
      <c r="I54" s="1"/>
      <c r="J54" s="1"/>
      <c r="K54" s="1">
        <f t="shared" si="3"/>
        <v>44</v>
      </c>
      <c r="L54" s="4" t="s">
        <v>180</v>
      </c>
      <c r="M54" s="32">
        <f t="shared" si="1"/>
        <v>0</v>
      </c>
      <c r="N54" s="4" t="s">
        <v>273</v>
      </c>
      <c r="O54" s="1"/>
      <c r="P54" s="1"/>
      <c r="Q54" s="1"/>
      <c r="R54" s="1"/>
      <c r="S54" s="1"/>
      <c r="T54" s="1"/>
      <c r="U54" s="1"/>
      <c r="V54" s="1"/>
      <c r="W54" s="1"/>
      <c r="X54" s="1"/>
      <c r="Y54" s="1"/>
      <c r="Z54" s="1"/>
      <c r="AA54" s="1"/>
      <c r="AB54" s="1"/>
      <c r="AC54" s="1"/>
      <c r="AD54" s="1"/>
      <c r="AE54" s="1"/>
      <c r="AF54" s="1"/>
    </row>
    <row r="55" spans="1:32" x14ac:dyDescent="0.25">
      <c r="A55" s="1"/>
      <c r="B55" s="1"/>
      <c r="C55" s="1"/>
      <c r="D55" s="1"/>
      <c r="E55" s="1">
        <f t="shared" si="2"/>
        <v>45</v>
      </c>
      <c r="F55" s="4" t="s">
        <v>117</v>
      </c>
      <c r="G55" s="32">
        <f t="shared" si="0"/>
        <v>0</v>
      </c>
      <c r="H55" s="4" t="s">
        <v>26</v>
      </c>
      <c r="I55" s="1"/>
      <c r="J55" s="1"/>
      <c r="K55" s="1">
        <f t="shared" si="3"/>
        <v>45</v>
      </c>
      <c r="L55" s="4" t="s">
        <v>201</v>
      </c>
      <c r="M55" s="32">
        <f t="shared" si="1"/>
        <v>0</v>
      </c>
      <c r="N55" s="4" t="s">
        <v>273</v>
      </c>
      <c r="O55" s="1"/>
      <c r="P55" s="1"/>
      <c r="Q55" s="1"/>
      <c r="R55" s="1"/>
      <c r="S55" s="1"/>
      <c r="T55" s="1"/>
      <c r="U55" s="1"/>
      <c r="V55" s="1"/>
      <c r="W55" s="1"/>
      <c r="X55" s="1"/>
      <c r="Y55" s="1"/>
      <c r="Z55" s="1"/>
      <c r="AA55" s="1"/>
      <c r="AB55" s="1"/>
      <c r="AC55" s="1"/>
      <c r="AD55" s="1"/>
      <c r="AE55" s="1"/>
      <c r="AF55" s="1"/>
    </row>
    <row r="56" spans="1:32" x14ac:dyDescent="0.25">
      <c r="A56" s="1"/>
      <c r="B56" s="1"/>
      <c r="C56" s="1"/>
      <c r="D56" s="1"/>
      <c r="E56" s="1">
        <f t="shared" si="2"/>
        <v>46</v>
      </c>
      <c r="F56" s="4" t="s">
        <v>118</v>
      </c>
      <c r="G56" s="32">
        <f t="shared" si="0"/>
        <v>0</v>
      </c>
      <c r="H56" s="4" t="s">
        <v>273</v>
      </c>
      <c r="I56" s="1"/>
      <c r="J56" s="1"/>
      <c r="K56" s="1">
        <f t="shared" si="3"/>
        <v>46</v>
      </c>
      <c r="L56" s="4" t="s">
        <v>202</v>
      </c>
      <c r="M56" s="32">
        <f t="shared" si="1"/>
        <v>0</v>
      </c>
      <c r="N56" s="4" t="s">
        <v>273</v>
      </c>
      <c r="O56" s="1"/>
      <c r="P56" s="1"/>
      <c r="Q56" s="1"/>
      <c r="R56" s="1"/>
      <c r="S56" s="1"/>
      <c r="T56" s="1"/>
      <c r="U56" s="1"/>
      <c r="V56" s="1"/>
      <c r="W56" s="1"/>
      <c r="X56" s="1"/>
      <c r="Y56" s="1"/>
      <c r="Z56" s="1"/>
      <c r="AA56" s="1"/>
      <c r="AB56" s="1"/>
      <c r="AC56" s="1"/>
      <c r="AD56" s="1"/>
      <c r="AE56" s="1"/>
      <c r="AF56" s="1"/>
    </row>
    <row r="57" spans="1:32" x14ac:dyDescent="0.25">
      <c r="A57" s="1"/>
      <c r="B57" s="1"/>
      <c r="C57" s="1"/>
      <c r="D57" s="1"/>
      <c r="E57" s="1">
        <f t="shared" si="2"/>
        <v>47</v>
      </c>
      <c r="F57" s="4" t="s">
        <v>119</v>
      </c>
      <c r="G57" s="32">
        <f t="shared" si="0"/>
        <v>0</v>
      </c>
      <c r="H57" s="4" t="s">
        <v>273</v>
      </c>
      <c r="I57" s="1"/>
      <c r="J57" s="1"/>
      <c r="K57" s="1">
        <f t="shared" si="3"/>
        <v>47</v>
      </c>
      <c r="L57" s="4" t="s">
        <v>203</v>
      </c>
      <c r="M57" s="32">
        <f t="shared" si="1"/>
        <v>0</v>
      </c>
      <c r="N57" s="4" t="s">
        <v>273</v>
      </c>
      <c r="O57" s="1"/>
      <c r="P57" s="1"/>
      <c r="Q57" s="1"/>
      <c r="R57" s="1"/>
      <c r="S57" s="1"/>
      <c r="T57" s="1"/>
      <c r="U57" s="1"/>
      <c r="V57" s="1"/>
      <c r="W57" s="1"/>
      <c r="X57" s="1"/>
      <c r="Y57" s="1"/>
      <c r="Z57" s="1"/>
      <c r="AA57" s="1"/>
      <c r="AB57" s="1"/>
      <c r="AC57" s="1"/>
      <c r="AD57" s="1"/>
      <c r="AE57" s="1"/>
      <c r="AF57" s="1"/>
    </row>
    <row r="58" spans="1:32" x14ac:dyDescent="0.25">
      <c r="A58" s="1"/>
      <c r="B58" s="1"/>
      <c r="C58" s="1"/>
      <c r="D58" s="1"/>
      <c r="E58" s="1">
        <f t="shared" si="2"/>
        <v>48</v>
      </c>
      <c r="F58" s="4" t="s">
        <v>122</v>
      </c>
      <c r="G58" s="32">
        <f t="shared" si="0"/>
        <v>0</v>
      </c>
      <c r="H58" s="4" t="s">
        <v>8</v>
      </c>
      <c r="I58" s="1"/>
      <c r="J58" s="1"/>
      <c r="K58" s="1">
        <f t="shared" si="3"/>
        <v>48</v>
      </c>
      <c r="L58" s="4" t="s">
        <v>204</v>
      </c>
      <c r="M58" s="32">
        <f t="shared" si="1"/>
        <v>0</v>
      </c>
      <c r="N58" s="4" t="s">
        <v>273</v>
      </c>
      <c r="O58" s="1"/>
      <c r="P58" s="1"/>
      <c r="Q58" s="1"/>
      <c r="R58" s="1"/>
      <c r="S58" s="1"/>
      <c r="T58" s="1"/>
      <c r="U58" s="1"/>
      <c r="V58" s="1"/>
      <c r="W58" s="1"/>
      <c r="X58" s="1"/>
      <c r="Y58" s="1"/>
      <c r="Z58" s="1"/>
      <c r="AA58" s="1"/>
      <c r="AB58" s="1"/>
      <c r="AC58" s="1"/>
      <c r="AD58" s="1"/>
      <c r="AE58" s="1"/>
      <c r="AF58" s="1"/>
    </row>
    <row r="59" spans="1:32" x14ac:dyDescent="0.25">
      <c r="A59" s="1"/>
      <c r="B59" s="1"/>
      <c r="C59" s="1"/>
      <c r="D59" s="1"/>
      <c r="E59" s="1">
        <f t="shared" si="2"/>
        <v>49</v>
      </c>
      <c r="F59" s="4" t="s">
        <v>121</v>
      </c>
      <c r="G59" s="32">
        <f t="shared" si="0"/>
        <v>0</v>
      </c>
      <c r="H59" s="4" t="s">
        <v>273</v>
      </c>
      <c r="I59" s="1"/>
      <c r="J59" s="1"/>
      <c r="K59" s="1">
        <f t="shared" si="3"/>
        <v>49</v>
      </c>
      <c r="L59" s="4" t="s">
        <v>220</v>
      </c>
      <c r="M59" s="32">
        <f t="shared" si="1"/>
        <v>0</v>
      </c>
      <c r="N59" s="4" t="s">
        <v>8</v>
      </c>
      <c r="O59" s="1"/>
      <c r="P59" s="1"/>
      <c r="Q59" s="1"/>
      <c r="R59" s="1"/>
      <c r="S59" s="1"/>
      <c r="T59" s="1"/>
      <c r="U59" s="1"/>
      <c r="V59" s="1"/>
      <c r="W59" s="1"/>
      <c r="X59" s="1"/>
      <c r="Y59" s="1"/>
      <c r="Z59" s="1"/>
      <c r="AA59" s="1"/>
      <c r="AB59" s="1"/>
      <c r="AC59" s="1"/>
      <c r="AD59" s="1"/>
      <c r="AE59" s="1"/>
      <c r="AF59" s="1"/>
    </row>
    <row r="60" spans="1:32" x14ac:dyDescent="0.25">
      <c r="A60" s="1"/>
      <c r="B60" s="1"/>
      <c r="C60" s="1"/>
      <c r="D60" s="1"/>
      <c r="E60" s="1">
        <f t="shared" si="2"/>
        <v>50</v>
      </c>
      <c r="F60" s="4" t="s">
        <v>123</v>
      </c>
      <c r="G60" s="32">
        <f t="shared" si="0"/>
        <v>0</v>
      </c>
      <c r="H60" s="4" t="s">
        <v>26</v>
      </c>
      <c r="I60" s="1"/>
      <c r="J60" s="1"/>
      <c r="K60" s="1">
        <f t="shared" si="3"/>
        <v>50</v>
      </c>
      <c r="L60" s="4" t="s">
        <v>271</v>
      </c>
      <c r="M60" s="32">
        <f t="shared" si="1"/>
        <v>0</v>
      </c>
      <c r="N60" s="4" t="s">
        <v>273</v>
      </c>
      <c r="O60" s="1"/>
      <c r="P60" s="1"/>
      <c r="Q60" s="1"/>
      <c r="R60" s="1"/>
      <c r="S60" s="1"/>
      <c r="T60" s="1"/>
      <c r="U60" s="1"/>
      <c r="V60" s="1"/>
      <c r="W60" s="1"/>
      <c r="X60" s="1"/>
      <c r="Y60" s="1"/>
      <c r="Z60" s="1"/>
      <c r="AA60" s="1"/>
      <c r="AB60" s="1"/>
      <c r="AC60" s="1"/>
      <c r="AD60" s="1"/>
      <c r="AE60" s="1"/>
      <c r="AF60" s="1"/>
    </row>
    <row r="61" spans="1:32" x14ac:dyDescent="0.25">
      <c r="A61" s="1"/>
      <c r="B61" s="1"/>
      <c r="C61" s="1"/>
      <c r="D61" s="1"/>
      <c r="E61" s="1">
        <f t="shared" si="2"/>
        <v>51</v>
      </c>
      <c r="F61" s="4" t="s">
        <v>124</v>
      </c>
      <c r="G61" s="32">
        <f t="shared" si="0"/>
        <v>0</v>
      </c>
      <c r="H61" s="4" t="s">
        <v>273</v>
      </c>
      <c r="I61" s="1"/>
      <c r="J61" s="1"/>
      <c r="K61" s="1">
        <f t="shared" si="3"/>
        <v>51</v>
      </c>
      <c r="L61" s="4" t="s">
        <v>272</v>
      </c>
      <c r="M61" s="32">
        <f t="shared" si="1"/>
        <v>0</v>
      </c>
      <c r="N61" s="4" t="s">
        <v>273</v>
      </c>
      <c r="O61" s="1"/>
      <c r="P61" s="1"/>
      <c r="Q61" s="1"/>
      <c r="R61" s="1"/>
      <c r="S61" s="1"/>
      <c r="T61" s="1"/>
      <c r="U61" s="1"/>
      <c r="V61" s="1"/>
      <c r="W61" s="1"/>
      <c r="X61" s="1"/>
      <c r="Y61" s="1"/>
      <c r="Z61" s="1"/>
      <c r="AA61" s="1"/>
      <c r="AB61" s="1"/>
      <c r="AC61" s="1"/>
      <c r="AD61" s="1"/>
      <c r="AE61" s="1"/>
      <c r="AF61" s="1"/>
    </row>
    <row r="62" spans="1:32" x14ac:dyDescent="0.25">
      <c r="A62" s="1"/>
      <c r="B62" s="1"/>
      <c r="C62" s="1"/>
      <c r="D62" s="1"/>
      <c r="E62" s="1">
        <f t="shared" si="2"/>
        <v>52</v>
      </c>
      <c r="F62" s="4" t="s">
        <v>125</v>
      </c>
      <c r="G62" s="32">
        <f t="shared" si="0"/>
        <v>0</v>
      </c>
      <c r="H62" s="4" t="s">
        <v>273</v>
      </c>
      <c r="I62" s="1"/>
      <c r="J62" s="1"/>
      <c r="K62" s="1">
        <f t="shared" si="3"/>
        <v>52</v>
      </c>
      <c r="L62" s="4" t="s">
        <v>282</v>
      </c>
      <c r="M62" s="32">
        <f t="shared" si="1"/>
        <v>0</v>
      </c>
      <c r="N62" s="4" t="s">
        <v>273</v>
      </c>
      <c r="O62" s="1"/>
      <c r="P62" s="1"/>
      <c r="Q62" s="1"/>
      <c r="R62" s="1"/>
      <c r="S62" s="1"/>
      <c r="T62" s="1"/>
      <c r="U62" s="1"/>
      <c r="V62" s="1"/>
      <c r="W62" s="1"/>
      <c r="X62" s="1"/>
      <c r="Y62" s="1"/>
      <c r="Z62" s="1"/>
      <c r="AA62" s="1"/>
      <c r="AB62" s="1"/>
      <c r="AC62" s="1"/>
      <c r="AD62" s="1"/>
      <c r="AE62" s="1"/>
      <c r="AF62" s="1"/>
    </row>
    <row r="63" spans="1:32" x14ac:dyDescent="0.25">
      <c r="A63" s="1"/>
      <c r="B63" s="1"/>
      <c r="C63" s="1"/>
      <c r="D63" s="1"/>
      <c r="E63" s="1">
        <f t="shared" si="2"/>
        <v>53</v>
      </c>
      <c r="F63" s="4" t="s">
        <v>32</v>
      </c>
      <c r="G63" s="32">
        <f t="shared" si="0"/>
        <v>0</v>
      </c>
      <c r="H63" s="4" t="s">
        <v>33</v>
      </c>
      <c r="I63" s="1"/>
      <c r="J63" s="1"/>
      <c r="K63" s="1">
        <f t="shared" si="3"/>
        <v>53</v>
      </c>
      <c r="L63" s="4" t="s">
        <v>283</v>
      </c>
      <c r="M63" s="32">
        <f t="shared" si="1"/>
        <v>0</v>
      </c>
      <c r="N63" s="4" t="s">
        <v>273</v>
      </c>
      <c r="O63" s="1"/>
      <c r="P63" s="1"/>
      <c r="Q63" s="1"/>
      <c r="R63" s="1"/>
      <c r="S63" s="1"/>
      <c r="T63" s="1"/>
      <c r="U63" s="1"/>
      <c r="V63" s="1"/>
      <c r="W63" s="1"/>
      <c r="X63" s="1"/>
      <c r="Y63" s="1"/>
      <c r="Z63" s="1"/>
      <c r="AA63" s="1"/>
      <c r="AB63" s="1"/>
      <c r="AC63" s="1"/>
      <c r="AD63" s="1"/>
      <c r="AE63" s="1"/>
      <c r="AF63" s="1"/>
    </row>
    <row r="64" spans="1:32" x14ac:dyDescent="0.25">
      <c r="A64" s="1"/>
      <c r="B64" s="1"/>
      <c r="C64" s="1"/>
      <c r="D64" s="1"/>
      <c r="E64" s="1">
        <f t="shared" si="2"/>
        <v>54</v>
      </c>
      <c r="F64" s="4" t="s">
        <v>130</v>
      </c>
      <c r="G64" s="32">
        <f t="shared" si="0"/>
        <v>0</v>
      </c>
      <c r="H64" s="4" t="s">
        <v>273</v>
      </c>
      <c r="I64" s="1"/>
      <c r="J64" s="1"/>
      <c r="K64" s="1">
        <f t="shared" si="3"/>
        <v>54</v>
      </c>
      <c r="L64" s="4"/>
      <c r="M64" s="32">
        <f t="shared" si="1"/>
        <v>0</v>
      </c>
      <c r="N64" s="4"/>
      <c r="O64" s="1"/>
      <c r="P64" s="1"/>
      <c r="Q64" s="1"/>
      <c r="R64" s="1"/>
      <c r="S64" s="1"/>
      <c r="T64" s="1"/>
      <c r="U64" s="1"/>
      <c r="V64" s="1"/>
      <c r="W64" s="1"/>
      <c r="X64" s="1"/>
      <c r="Y64" s="1"/>
      <c r="Z64" s="1"/>
      <c r="AA64" s="1"/>
      <c r="AB64" s="1"/>
      <c r="AC64" s="1"/>
      <c r="AD64" s="1"/>
      <c r="AE64" s="1"/>
      <c r="AF64" s="1"/>
    </row>
    <row r="65" spans="1:32" x14ac:dyDescent="0.25">
      <c r="A65" s="1"/>
      <c r="B65" s="1"/>
      <c r="C65" s="1"/>
      <c r="D65" s="1"/>
      <c r="E65" s="1">
        <f t="shared" si="2"/>
        <v>55</v>
      </c>
      <c r="F65" s="4" t="s">
        <v>35</v>
      </c>
      <c r="G65" s="32">
        <f t="shared" si="0"/>
        <v>0</v>
      </c>
      <c r="H65" s="4" t="s">
        <v>8</v>
      </c>
      <c r="I65" s="1"/>
      <c r="J65" s="1"/>
      <c r="K65" s="1">
        <f t="shared" si="3"/>
        <v>55</v>
      </c>
      <c r="L65" s="4"/>
      <c r="M65" s="32">
        <f t="shared" si="1"/>
        <v>0</v>
      </c>
      <c r="N65" s="4"/>
      <c r="O65" s="1"/>
      <c r="P65" s="1"/>
      <c r="Q65" s="1"/>
      <c r="R65" s="1"/>
      <c r="S65" s="1"/>
      <c r="T65" s="1"/>
      <c r="U65" s="1"/>
      <c r="V65" s="1"/>
      <c r="W65" s="1"/>
      <c r="X65" s="1"/>
      <c r="Y65" s="1"/>
      <c r="Z65" s="1"/>
      <c r="AA65" s="1"/>
      <c r="AB65" s="1"/>
      <c r="AC65" s="1"/>
      <c r="AD65" s="1"/>
      <c r="AE65" s="1"/>
      <c r="AF65" s="1"/>
    </row>
    <row r="66" spans="1:32" x14ac:dyDescent="0.25">
      <c r="A66" s="1"/>
      <c r="B66" s="1"/>
      <c r="C66" s="1"/>
      <c r="D66" s="1"/>
      <c r="E66" s="1">
        <f t="shared" si="2"/>
        <v>56</v>
      </c>
      <c r="F66" s="4" t="s">
        <v>36</v>
      </c>
      <c r="G66" s="32">
        <f t="shared" si="0"/>
        <v>0</v>
      </c>
      <c r="H66" s="4" t="s">
        <v>273</v>
      </c>
      <c r="I66" s="1"/>
      <c r="J66" s="1"/>
      <c r="K66" s="1">
        <f t="shared" si="3"/>
        <v>56</v>
      </c>
      <c r="L66" s="4"/>
      <c r="M66" s="32">
        <f t="shared" si="1"/>
        <v>0</v>
      </c>
      <c r="N66" s="4"/>
      <c r="O66" s="1"/>
      <c r="P66" s="1"/>
      <c r="Q66" s="1"/>
      <c r="R66" s="1"/>
      <c r="S66" s="1"/>
      <c r="T66" s="1"/>
      <c r="U66" s="1"/>
      <c r="V66" s="1"/>
      <c r="W66" s="1"/>
      <c r="X66" s="1"/>
      <c r="Y66" s="1"/>
      <c r="Z66" s="1"/>
      <c r="AA66" s="1"/>
      <c r="AB66" s="1"/>
      <c r="AC66" s="1"/>
      <c r="AD66" s="1"/>
      <c r="AE66" s="1"/>
      <c r="AF66" s="1"/>
    </row>
    <row r="67" spans="1:32" x14ac:dyDescent="0.25">
      <c r="A67" s="1"/>
      <c r="B67" s="1"/>
      <c r="C67" s="1"/>
      <c r="D67" s="1"/>
      <c r="E67" s="1">
        <f t="shared" si="2"/>
        <v>57</v>
      </c>
      <c r="F67" s="4" t="s">
        <v>37</v>
      </c>
      <c r="G67" s="32">
        <f t="shared" si="0"/>
        <v>0</v>
      </c>
      <c r="H67" s="4" t="s">
        <v>8</v>
      </c>
      <c r="I67" s="1"/>
      <c r="J67" s="1"/>
      <c r="K67" s="1">
        <f t="shared" si="3"/>
        <v>57</v>
      </c>
      <c r="L67" s="4"/>
      <c r="M67" s="32">
        <f t="shared" si="1"/>
        <v>0</v>
      </c>
      <c r="N67" s="4"/>
      <c r="O67" s="1"/>
      <c r="P67" s="1"/>
      <c r="Q67" s="1"/>
      <c r="R67" s="1"/>
      <c r="S67" s="1"/>
      <c r="T67" s="1"/>
      <c r="U67" s="1"/>
      <c r="V67" s="1"/>
      <c r="W67" s="1"/>
      <c r="X67" s="1"/>
      <c r="Y67" s="1"/>
      <c r="Z67" s="1"/>
      <c r="AA67" s="1"/>
      <c r="AB67" s="1"/>
      <c r="AC67" s="1"/>
      <c r="AD67" s="1"/>
      <c r="AE67" s="1"/>
      <c r="AF67" s="1"/>
    </row>
    <row r="68" spans="1:32" x14ac:dyDescent="0.25">
      <c r="A68" s="1"/>
      <c r="B68" s="1"/>
      <c r="C68" s="1"/>
      <c r="D68" s="1"/>
      <c r="E68" s="1">
        <f t="shared" si="2"/>
        <v>58</v>
      </c>
      <c r="F68" s="4" t="s">
        <v>38</v>
      </c>
      <c r="G68" s="32">
        <f t="shared" si="0"/>
        <v>0</v>
      </c>
      <c r="H68" s="4" t="s">
        <v>273</v>
      </c>
      <c r="I68" s="1"/>
      <c r="J68" s="1"/>
      <c r="K68" s="1">
        <f t="shared" si="3"/>
        <v>58</v>
      </c>
      <c r="L68" s="4"/>
      <c r="M68" s="32">
        <f t="shared" si="1"/>
        <v>0</v>
      </c>
      <c r="N68" s="4"/>
      <c r="O68" s="1"/>
      <c r="P68" s="1"/>
      <c r="Q68" s="1"/>
      <c r="R68" s="1"/>
      <c r="S68" s="1"/>
      <c r="T68" s="1"/>
      <c r="U68" s="1"/>
      <c r="V68" s="1"/>
      <c r="W68" s="1"/>
      <c r="X68" s="1"/>
      <c r="Y68" s="1"/>
      <c r="Z68" s="1"/>
      <c r="AA68" s="1"/>
      <c r="AB68" s="1"/>
      <c r="AC68" s="1"/>
      <c r="AD68" s="1"/>
      <c r="AE68" s="1"/>
      <c r="AF68" s="1"/>
    </row>
    <row r="69" spans="1:32" x14ac:dyDescent="0.25">
      <c r="A69" s="1"/>
      <c r="B69" s="1"/>
      <c r="C69" s="1"/>
      <c r="D69" s="1"/>
      <c r="E69" s="1">
        <f t="shared" si="2"/>
        <v>59</v>
      </c>
      <c r="F69" s="4" t="s">
        <v>39</v>
      </c>
      <c r="G69" s="32">
        <f t="shared" si="0"/>
        <v>0</v>
      </c>
      <c r="H69" s="4" t="s">
        <v>8</v>
      </c>
      <c r="I69" s="1"/>
      <c r="J69" s="1"/>
      <c r="K69" s="1">
        <f t="shared" si="3"/>
        <v>59</v>
      </c>
      <c r="L69" s="4"/>
      <c r="M69" s="32">
        <f t="shared" si="1"/>
        <v>0</v>
      </c>
      <c r="N69" s="4"/>
      <c r="O69" s="1"/>
      <c r="P69" s="1"/>
      <c r="Q69" s="1"/>
      <c r="R69" s="1"/>
      <c r="S69" s="1"/>
      <c r="T69" s="1"/>
      <c r="U69" s="1"/>
      <c r="V69" s="1"/>
      <c r="W69" s="1"/>
      <c r="X69" s="1"/>
      <c r="Y69" s="1"/>
      <c r="Z69" s="1"/>
      <c r="AA69" s="1"/>
      <c r="AB69" s="1"/>
      <c r="AC69" s="1"/>
      <c r="AD69" s="1"/>
      <c r="AE69" s="1"/>
      <c r="AF69" s="1"/>
    </row>
    <row r="70" spans="1:32" x14ac:dyDescent="0.25">
      <c r="A70" s="1"/>
      <c r="B70" s="1"/>
      <c r="C70" s="1"/>
      <c r="D70" s="1"/>
      <c r="E70" s="1">
        <f t="shared" si="2"/>
        <v>60</v>
      </c>
      <c r="F70" s="4" t="s">
        <v>40</v>
      </c>
      <c r="G70" s="32">
        <f t="shared" si="0"/>
        <v>0</v>
      </c>
      <c r="H70" s="4" t="s">
        <v>273</v>
      </c>
      <c r="I70" s="1"/>
      <c r="J70" s="1"/>
      <c r="K70" s="1">
        <f t="shared" si="3"/>
        <v>60</v>
      </c>
      <c r="L70" s="4"/>
      <c r="M70" s="32">
        <f t="shared" si="1"/>
        <v>0</v>
      </c>
      <c r="N70" s="4"/>
      <c r="O70" s="1"/>
      <c r="P70" s="1"/>
      <c r="Q70" s="1"/>
      <c r="R70" s="1"/>
      <c r="S70" s="1"/>
      <c r="T70" s="1"/>
      <c r="U70" s="1"/>
      <c r="V70" s="1"/>
      <c r="W70" s="1"/>
      <c r="X70" s="1"/>
      <c r="Y70" s="1"/>
      <c r="Z70" s="1"/>
      <c r="AA70" s="1"/>
      <c r="AB70" s="1"/>
      <c r="AC70" s="1"/>
      <c r="AD70" s="1"/>
      <c r="AE70" s="1"/>
      <c r="AF70" s="1"/>
    </row>
    <row r="71" spans="1:32" x14ac:dyDescent="0.25">
      <c r="A71" s="1"/>
      <c r="B71" s="1"/>
      <c r="C71" s="1"/>
      <c r="D71" s="1"/>
      <c r="E71" s="1">
        <f t="shared" si="2"/>
        <v>61</v>
      </c>
      <c r="F71" s="4" t="s">
        <v>131</v>
      </c>
      <c r="G71" s="32">
        <f t="shared" si="0"/>
        <v>0</v>
      </c>
      <c r="H71" s="4" t="s">
        <v>8</v>
      </c>
      <c r="I71" s="1"/>
      <c r="J71" s="1"/>
      <c r="K71" s="1">
        <f t="shared" si="3"/>
        <v>61</v>
      </c>
      <c r="L71" s="4"/>
      <c r="M71" s="32">
        <f t="shared" si="1"/>
        <v>0</v>
      </c>
      <c r="N71" s="4"/>
      <c r="O71" s="1"/>
      <c r="P71" s="1"/>
      <c r="Q71" s="1"/>
      <c r="R71" s="1"/>
      <c r="S71" s="1"/>
      <c r="T71" s="1"/>
      <c r="U71" s="1"/>
      <c r="V71" s="1"/>
      <c r="W71" s="1"/>
      <c r="X71" s="1"/>
      <c r="Y71" s="1"/>
      <c r="Z71" s="1"/>
      <c r="AA71" s="1"/>
      <c r="AB71" s="1"/>
      <c r="AC71" s="1"/>
      <c r="AD71" s="1"/>
      <c r="AE71" s="1"/>
      <c r="AF71" s="1"/>
    </row>
    <row r="72" spans="1:32" x14ac:dyDescent="0.25">
      <c r="A72" s="1"/>
      <c r="B72" s="1"/>
      <c r="C72" s="1"/>
      <c r="D72" s="1"/>
      <c r="E72" s="1">
        <f t="shared" si="2"/>
        <v>62</v>
      </c>
      <c r="F72" s="4" t="s">
        <v>134</v>
      </c>
      <c r="G72" s="32">
        <f t="shared" si="0"/>
        <v>0</v>
      </c>
      <c r="H72" s="4" t="s">
        <v>135</v>
      </c>
      <c r="I72" s="1"/>
      <c r="J72" s="1"/>
      <c r="K72" s="1">
        <f t="shared" si="3"/>
        <v>62</v>
      </c>
      <c r="L72" s="4"/>
      <c r="M72" s="32">
        <f t="shared" si="1"/>
        <v>0</v>
      </c>
      <c r="N72" s="4"/>
      <c r="O72" s="1"/>
      <c r="P72" s="1"/>
      <c r="Q72" s="1"/>
      <c r="R72" s="1"/>
      <c r="S72" s="1"/>
      <c r="T72" s="1"/>
      <c r="U72" s="1"/>
      <c r="V72" s="1"/>
      <c r="W72" s="1"/>
      <c r="X72" s="1"/>
      <c r="Y72" s="1"/>
      <c r="Z72" s="1"/>
      <c r="AA72" s="1"/>
      <c r="AB72" s="1"/>
      <c r="AC72" s="1"/>
      <c r="AD72" s="1"/>
      <c r="AE72" s="1"/>
      <c r="AF72" s="1"/>
    </row>
    <row r="73" spans="1:32" x14ac:dyDescent="0.25">
      <c r="A73" s="1"/>
      <c r="B73" s="1"/>
      <c r="C73" s="1"/>
      <c r="D73" s="1"/>
      <c r="E73" s="1">
        <f t="shared" si="2"/>
        <v>63</v>
      </c>
      <c r="F73" s="4" t="s">
        <v>132</v>
      </c>
      <c r="G73" s="32">
        <f t="shared" si="0"/>
        <v>0</v>
      </c>
      <c r="H73" s="4" t="s">
        <v>8</v>
      </c>
      <c r="I73" s="1"/>
      <c r="J73" s="1"/>
      <c r="K73" s="1">
        <f t="shared" si="3"/>
        <v>63</v>
      </c>
      <c r="L73" s="4"/>
      <c r="M73" s="32">
        <f t="shared" si="1"/>
        <v>0</v>
      </c>
      <c r="N73" s="4"/>
      <c r="O73" s="1"/>
      <c r="P73" s="1"/>
      <c r="Q73" s="1"/>
      <c r="R73" s="1"/>
      <c r="S73" s="1"/>
      <c r="T73" s="1"/>
      <c r="U73" s="1"/>
      <c r="V73" s="1"/>
      <c r="W73" s="1"/>
      <c r="X73" s="1"/>
      <c r="Y73" s="1"/>
      <c r="Z73" s="1"/>
      <c r="AA73" s="1"/>
      <c r="AB73" s="1"/>
      <c r="AC73" s="1"/>
      <c r="AD73" s="1"/>
      <c r="AE73" s="1"/>
      <c r="AF73" s="1"/>
    </row>
    <row r="74" spans="1:32" x14ac:dyDescent="0.25">
      <c r="A74" s="1"/>
      <c r="B74" s="1"/>
      <c r="C74" s="1"/>
      <c r="D74" s="1"/>
      <c r="E74" s="1">
        <f t="shared" si="2"/>
        <v>64</v>
      </c>
      <c r="F74" s="4" t="s">
        <v>136</v>
      </c>
      <c r="G74" s="32">
        <f t="shared" si="0"/>
        <v>0</v>
      </c>
      <c r="H74" s="4" t="s">
        <v>135</v>
      </c>
      <c r="I74" s="1"/>
      <c r="J74" s="1"/>
      <c r="K74" s="1">
        <f t="shared" si="3"/>
        <v>64</v>
      </c>
      <c r="L74" s="4"/>
      <c r="M74" s="32">
        <f t="shared" si="1"/>
        <v>0</v>
      </c>
      <c r="N74" s="4"/>
      <c r="O74" s="1"/>
      <c r="P74" s="1"/>
      <c r="Q74" s="1"/>
      <c r="R74" s="1"/>
      <c r="S74" s="1"/>
      <c r="T74" s="1"/>
      <c r="U74" s="1"/>
      <c r="V74" s="1"/>
      <c r="W74" s="1"/>
      <c r="X74" s="1"/>
      <c r="Y74" s="1"/>
      <c r="Z74" s="1"/>
      <c r="AA74" s="1"/>
      <c r="AB74" s="1"/>
      <c r="AC74" s="1"/>
      <c r="AD74" s="1"/>
      <c r="AE74" s="1"/>
      <c r="AF74" s="1"/>
    </row>
    <row r="75" spans="1:32" x14ac:dyDescent="0.25">
      <c r="A75" s="1"/>
      <c r="B75" s="1"/>
      <c r="C75" s="1"/>
      <c r="D75" s="1"/>
      <c r="E75" s="1">
        <f t="shared" si="2"/>
        <v>65</v>
      </c>
      <c r="F75" s="4" t="s">
        <v>133</v>
      </c>
      <c r="G75" s="32">
        <f t="shared" si="0"/>
        <v>0</v>
      </c>
      <c r="H75" s="4" t="s">
        <v>273</v>
      </c>
      <c r="I75" s="1"/>
      <c r="J75" s="1"/>
      <c r="K75" s="1">
        <f t="shared" si="3"/>
        <v>65</v>
      </c>
      <c r="L75" s="4"/>
      <c r="M75" s="32">
        <f t="shared" si="1"/>
        <v>0</v>
      </c>
      <c r="N75" s="4"/>
      <c r="O75" s="1"/>
      <c r="P75" s="1"/>
      <c r="Q75" s="1"/>
      <c r="R75" s="1"/>
      <c r="S75" s="1"/>
      <c r="T75" s="1"/>
      <c r="U75" s="1"/>
      <c r="V75" s="1"/>
      <c r="W75" s="1"/>
      <c r="X75" s="1"/>
      <c r="Y75" s="1"/>
      <c r="Z75" s="1"/>
      <c r="AA75" s="1"/>
      <c r="AB75" s="1"/>
      <c r="AC75" s="1"/>
      <c r="AD75" s="1"/>
      <c r="AE75" s="1"/>
      <c r="AF75" s="1"/>
    </row>
    <row r="76" spans="1:32" x14ac:dyDescent="0.25">
      <c r="A76" s="1"/>
      <c r="B76" s="1"/>
      <c r="C76" s="1"/>
      <c r="D76" s="1"/>
      <c r="E76" s="1">
        <f t="shared" si="2"/>
        <v>66</v>
      </c>
      <c r="F76" s="4" t="s">
        <v>139</v>
      </c>
      <c r="G76" s="32">
        <f t="shared" ref="G76:G121" si="4">IF(F76="",0,IF(COUNTIF(F:F,F76)=1,0,1))</f>
        <v>0</v>
      </c>
      <c r="H76" s="4" t="s">
        <v>273</v>
      </c>
      <c r="I76" s="1"/>
      <c r="J76" s="1"/>
      <c r="K76" s="1">
        <f t="shared" si="3"/>
        <v>66</v>
      </c>
      <c r="L76" s="4"/>
      <c r="M76" s="32">
        <f t="shared" ref="M76:M121" si="5">IF(L76="",0,IF(COUNTIF(L:L,L76)=1,0,1))</f>
        <v>0</v>
      </c>
      <c r="N76" s="4"/>
      <c r="O76" s="1"/>
      <c r="P76" s="1"/>
      <c r="Q76" s="1"/>
      <c r="R76" s="1"/>
      <c r="S76" s="1"/>
      <c r="T76" s="1"/>
      <c r="U76" s="1"/>
      <c r="V76" s="1"/>
      <c r="W76" s="1"/>
      <c r="X76" s="1"/>
      <c r="Y76" s="1"/>
      <c r="Z76" s="1"/>
      <c r="AA76" s="1"/>
      <c r="AB76" s="1"/>
      <c r="AC76" s="1"/>
      <c r="AD76" s="1"/>
      <c r="AE76" s="1"/>
      <c r="AF76" s="1"/>
    </row>
    <row r="77" spans="1:32" x14ac:dyDescent="0.25">
      <c r="A77" s="1"/>
      <c r="B77" s="1"/>
      <c r="C77" s="1"/>
      <c r="D77" s="1"/>
      <c r="E77" s="1">
        <f t="shared" si="2"/>
        <v>67</v>
      </c>
      <c r="F77" s="4" t="s">
        <v>150</v>
      </c>
      <c r="G77" s="32">
        <f t="shared" si="4"/>
        <v>0</v>
      </c>
      <c r="H77" s="4" t="s">
        <v>135</v>
      </c>
      <c r="I77" s="1"/>
      <c r="J77" s="1"/>
      <c r="K77" s="1">
        <f t="shared" ref="K77:K121" si="6">K76+1</f>
        <v>67</v>
      </c>
      <c r="L77" s="4"/>
      <c r="M77" s="32">
        <f t="shared" si="5"/>
        <v>0</v>
      </c>
      <c r="N77" s="4"/>
      <c r="O77" s="1"/>
      <c r="P77" s="1"/>
      <c r="Q77" s="1"/>
      <c r="R77" s="1"/>
      <c r="S77" s="1"/>
      <c r="T77" s="1"/>
      <c r="U77" s="1"/>
      <c r="V77" s="1"/>
      <c r="W77" s="1"/>
      <c r="X77" s="1"/>
      <c r="Y77" s="1"/>
      <c r="Z77" s="1"/>
      <c r="AA77" s="1"/>
      <c r="AB77" s="1"/>
      <c r="AC77" s="1"/>
      <c r="AD77" s="1"/>
      <c r="AE77" s="1"/>
      <c r="AF77" s="1"/>
    </row>
    <row r="78" spans="1:32" x14ac:dyDescent="0.25">
      <c r="A78" s="1"/>
      <c r="B78" s="1"/>
      <c r="C78" s="1"/>
      <c r="D78" s="1"/>
      <c r="E78" s="1">
        <f t="shared" si="2"/>
        <v>68</v>
      </c>
      <c r="F78" s="4" t="s">
        <v>140</v>
      </c>
      <c r="G78" s="32">
        <f t="shared" si="4"/>
        <v>0</v>
      </c>
      <c r="H78" s="4" t="s">
        <v>273</v>
      </c>
      <c r="I78" s="1"/>
      <c r="J78" s="1"/>
      <c r="K78" s="1">
        <f t="shared" si="6"/>
        <v>68</v>
      </c>
      <c r="L78" s="4"/>
      <c r="M78" s="32">
        <f t="shared" si="5"/>
        <v>0</v>
      </c>
      <c r="N78" s="4"/>
      <c r="O78" s="1"/>
      <c r="P78" s="1"/>
      <c r="Q78" s="1"/>
      <c r="R78" s="1"/>
      <c r="S78" s="1"/>
      <c r="T78" s="1"/>
      <c r="U78" s="1"/>
      <c r="V78" s="1"/>
      <c r="W78" s="1"/>
      <c r="X78" s="1"/>
      <c r="Y78" s="1"/>
      <c r="Z78" s="1"/>
      <c r="AA78" s="1"/>
      <c r="AB78" s="1"/>
      <c r="AC78" s="1"/>
      <c r="AD78" s="1"/>
      <c r="AE78" s="1"/>
      <c r="AF78" s="1"/>
    </row>
    <row r="79" spans="1:32" x14ac:dyDescent="0.25">
      <c r="A79" s="1"/>
      <c r="B79" s="1"/>
      <c r="C79" s="1"/>
      <c r="D79" s="1"/>
      <c r="E79" s="1">
        <f t="shared" ref="E79:E121" si="7">E78+1</f>
        <v>69</v>
      </c>
      <c r="F79" s="4" t="s">
        <v>145</v>
      </c>
      <c r="G79" s="32">
        <f t="shared" si="4"/>
        <v>0</v>
      </c>
      <c r="H79" s="4" t="s">
        <v>29</v>
      </c>
      <c r="I79" s="1"/>
      <c r="J79" s="1"/>
      <c r="K79" s="1">
        <f t="shared" si="6"/>
        <v>69</v>
      </c>
      <c r="L79" s="4"/>
      <c r="M79" s="32">
        <f t="shared" si="5"/>
        <v>0</v>
      </c>
      <c r="N79" s="4"/>
      <c r="O79" s="1"/>
      <c r="P79" s="1"/>
      <c r="Q79" s="1"/>
      <c r="R79" s="1"/>
      <c r="S79" s="1"/>
      <c r="T79" s="1"/>
      <c r="U79" s="1"/>
      <c r="V79" s="1"/>
      <c r="W79" s="1"/>
      <c r="X79" s="1"/>
      <c r="Y79" s="1"/>
      <c r="Z79" s="1"/>
      <c r="AA79" s="1"/>
      <c r="AB79" s="1"/>
      <c r="AC79" s="1"/>
      <c r="AD79" s="1"/>
      <c r="AE79" s="1"/>
      <c r="AF79" s="1"/>
    </row>
    <row r="80" spans="1:32" x14ac:dyDescent="0.25">
      <c r="A80" s="1"/>
      <c r="B80" s="1"/>
      <c r="C80" s="1"/>
      <c r="D80" s="1"/>
      <c r="E80" s="1">
        <f t="shared" si="7"/>
        <v>70</v>
      </c>
      <c r="F80" s="4" t="s">
        <v>146</v>
      </c>
      <c r="G80" s="32">
        <f t="shared" si="4"/>
        <v>0</v>
      </c>
      <c r="H80" s="4" t="s">
        <v>29</v>
      </c>
      <c r="I80" s="1"/>
      <c r="J80" s="1"/>
      <c r="K80" s="1">
        <f t="shared" si="6"/>
        <v>70</v>
      </c>
      <c r="L80" s="4"/>
      <c r="M80" s="32">
        <f t="shared" si="5"/>
        <v>0</v>
      </c>
      <c r="N80" s="4"/>
      <c r="O80" s="1"/>
      <c r="P80" s="1"/>
      <c r="Q80" s="1"/>
      <c r="R80" s="1"/>
      <c r="S80" s="1"/>
      <c r="T80" s="1"/>
      <c r="U80" s="1"/>
      <c r="V80" s="1"/>
      <c r="W80" s="1"/>
      <c r="X80" s="1"/>
      <c r="Y80" s="1"/>
      <c r="Z80" s="1"/>
      <c r="AA80" s="1"/>
      <c r="AB80" s="1"/>
      <c r="AC80" s="1"/>
      <c r="AD80" s="1"/>
      <c r="AE80" s="1"/>
      <c r="AF80" s="1"/>
    </row>
    <row r="81" spans="1:32" x14ac:dyDescent="0.25">
      <c r="A81" s="1"/>
      <c r="B81" s="1"/>
      <c r="C81" s="1"/>
      <c r="D81" s="1"/>
      <c r="E81" s="1">
        <f t="shared" si="7"/>
        <v>71</v>
      </c>
      <c r="F81" s="4" t="s">
        <v>147</v>
      </c>
      <c r="G81" s="32">
        <f t="shared" si="4"/>
        <v>0</v>
      </c>
      <c r="H81" s="4" t="s">
        <v>29</v>
      </c>
      <c r="I81" s="1"/>
      <c r="J81" s="1"/>
      <c r="K81" s="1">
        <f t="shared" si="6"/>
        <v>71</v>
      </c>
      <c r="L81" s="4"/>
      <c r="M81" s="32">
        <f t="shared" si="5"/>
        <v>0</v>
      </c>
      <c r="N81" s="4"/>
      <c r="O81" s="1"/>
      <c r="P81" s="1"/>
      <c r="Q81" s="1"/>
      <c r="R81" s="1"/>
      <c r="S81" s="1"/>
      <c r="T81" s="1"/>
      <c r="U81" s="1"/>
      <c r="V81" s="1"/>
      <c r="W81" s="1"/>
      <c r="X81" s="1"/>
      <c r="Y81" s="1"/>
      <c r="Z81" s="1"/>
      <c r="AA81" s="1"/>
      <c r="AB81" s="1"/>
      <c r="AC81" s="1"/>
      <c r="AD81" s="1"/>
      <c r="AE81" s="1"/>
      <c r="AF81" s="1"/>
    </row>
    <row r="82" spans="1:32" x14ac:dyDescent="0.25">
      <c r="A82" s="1"/>
      <c r="B82" s="1"/>
      <c r="C82" s="1"/>
      <c r="D82" s="1"/>
      <c r="E82" s="1">
        <f t="shared" si="7"/>
        <v>72</v>
      </c>
      <c r="F82" s="4" t="s">
        <v>148</v>
      </c>
      <c r="G82" s="32">
        <f t="shared" si="4"/>
        <v>0</v>
      </c>
      <c r="H82" s="4" t="s">
        <v>29</v>
      </c>
      <c r="I82" s="1"/>
      <c r="J82" s="1"/>
      <c r="K82" s="1">
        <f t="shared" si="6"/>
        <v>72</v>
      </c>
      <c r="L82" s="4"/>
      <c r="M82" s="32">
        <f t="shared" si="5"/>
        <v>0</v>
      </c>
      <c r="N82" s="4"/>
      <c r="O82" s="1"/>
      <c r="P82" s="1"/>
      <c r="Q82" s="1"/>
      <c r="R82" s="1"/>
      <c r="S82" s="1"/>
      <c r="T82" s="1"/>
      <c r="U82" s="1"/>
      <c r="V82" s="1"/>
      <c r="W82" s="1"/>
      <c r="X82" s="1"/>
      <c r="Y82" s="1"/>
      <c r="Z82" s="1"/>
      <c r="AA82" s="1"/>
      <c r="AB82" s="1"/>
      <c r="AC82" s="1"/>
      <c r="AD82" s="1"/>
      <c r="AE82" s="1"/>
      <c r="AF82" s="1"/>
    </row>
    <row r="83" spans="1:32" x14ac:dyDescent="0.25">
      <c r="A83" s="1"/>
      <c r="B83" s="1"/>
      <c r="C83" s="1"/>
      <c r="D83" s="1"/>
      <c r="E83" s="1">
        <f t="shared" si="7"/>
        <v>73</v>
      </c>
      <c r="F83" s="4" t="s">
        <v>149</v>
      </c>
      <c r="G83" s="32">
        <f t="shared" si="4"/>
        <v>0</v>
      </c>
      <c r="H83" s="4" t="s">
        <v>21</v>
      </c>
      <c r="I83" s="1"/>
      <c r="J83" s="1"/>
      <c r="K83" s="1">
        <f t="shared" si="6"/>
        <v>73</v>
      </c>
      <c r="L83" s="4"/>
      <c r="M83" s="32">
        <f t="shared" si="5"/>
        <v>0</v>
      </c>
      <c r="N83" s="4"/>
      <c r="O83" s="1"/>
      <c r="P83" s="1"/>
      <c r="Q83" s="1"/>
      <c r="R83" s="1"/>
      <c r="S83" s="1"/>
      <c r="T83" s="1"/>
      <c r="U83" s="1"/>
      <c r="V83" s="1"/>
      <c r="W83" s="1"/>
      <c r="X83" s="1"/>
      <c r="Y83" s="1"/>
      <c r="Z83" s="1"/>
      <c r="AA83" s="1"/>
      <c r="AB83" s="1"/>
      <c r="AC83" s="1"/>
      <c r="AD83" s="1"/>
      <c r="AE83" s="1"/>
      <c r="AF83" s="1"/>
    </row>
    <row r="84" spans="1:32" x14ac:dyDescent="0.25">
      <c r="A84" s="1"/>
      <c r="B84" s="1"/>
      <c r="C84" s="1"/>
      <c r="D84" s="1"/>
      <c r="E84" s="1">
        <f t="shared" si="7"/>
        <v>74</v>
      </c>
      <c r="F84" s="4" t="s">
        <v>152</v>
      </c>
      <c r="G84" s="32">
        <f t="shared" si="4"/>
        <v>0</v>
      </c>
      <c r="H84" s="4" t="s">
        <v>273</v>
      </c>
      <c r="I84" s="1"/>
      <c r="J84" s="1"/>
      <c r="K84" s="1">
        <f t="shared" si="6"/>
        <v>74</v>
      </c>
      <c r="L84" s="4"/>
      <c r="M84" s="32">
        <f t="shared" si="5"/>
        <v>0</v>
      </c>
      <c r="N84" s="4"/>
      <c r="O84" s="1"/>
      <c r="P84" s="1"/>
      <c r="Q84" s="1"/>
      <c r="R84" s="1"/>
      <c r="S84" s="1"/>
      <c r="T84" s="1"/>
      <c r="U84" s="1"/>
      <c r="V84" s="1"/>
      <c r="W84" s="1"/>
      <c r="X84" s="1"/>
      <c r="Y84" s="1"/>
      <c r="Z84" s="1"/>
      <c r="AA84" s="1"/>
      <c r="AB84" s="1"/>
      <c r="AC84" s="1"/>
      <c r="AD84" s="1"/>
      <c r="AE84" s="1"/>
      <c r="AF84" s="1"/>
    </row>
    <row r="85" spans="1:32" x14ac:dyDescent="0.25">
      <c r="A85" s="1"/>
      <c r="B85" s="1"/>
      <c r="C85" s="1"/>
      <c r="D85" s="1"/>
      <c r="E85" s="1">
        <f t="shared" si="7"/>
        <v>75</v>
      </c>
      <c r="F85" s="4" t="s">
        <v>151</v>
      </c>
      <c r="G85" s="32">
        <f t="shared" si="4"/>
        <v>0</v>
      </c>
      <c r="H85" s="4" t="s">
        <v>135</v>
      </c>
      <c r="I85" s="1"/>
      <c r="J85" s="1"/>
      <c r="K85" s="1">
        <f t="shared" si="6"/>
        <v>75</v>
      </c>
      <c r="L85" s="4"/>
      <c r="M85" s="32">
        <f t="shared" si="5"/>
        <v>0</v>
      </c>
      <c r="N85" s="4"/>
      <c r="O85" s="1"/>
      <c r="P85" s="1"/>
      <c r="Q85" s="1"/>
      <c r="R85" s="1"/>
      <c r="S85" s="1"/>
      <c r="T85" s="1"/>
      <c r="U85" s="1"/>
      <c r="V85" s="1"/>
      <c r="W85" s="1"/>
      <c r="X85" s="1"/>
      <c r="Y85" s="1"/>
      <c r="Z85" s="1"/>
      <c r="AA85" s="1"/>
      <c r="AB85" s="1"/>
      <c r="AC85" s="1"/>
      <c r="AD85" s="1"/>
      <c r="AE85" s="1"/>
      <c r="AF85" s="1"/>
    </row>
    <row r="86" spans="1:32" x14ac:dyDescent="0.25">
      <c r="A86" s="1"/>
      <c r="B86" s="1"/>
      <c r="C86" s="1"/>
      <c r="D86" s="1"/>
      <c r="E86" s="1">
        <f t="shared" si="7"/>
        <v>76</v>
      </c>
      <c r="F86" s="4" t="s">
        <v>153</v>
      </c>
      <c r="G86" s="32">
        <f t="shared" si="4"/>
        <v>0</v>
      </c>
      <c r="H86" s="4" t="s">
        <v>273</v>
      </c>
      <c r="I86" s="1"/>
      <c r="J86" s="1"/>
      <c r="K86" s="1">
        <f t="shared" si="6"/>
        <v>76</v>
      </c>
      <c r="L86" s="4"/>
      <c r="M86" s="32">
        <f t="shared" si="5"/>
        <v>0</v>
      </c>
      <c r="N86" s="4"/>
      <c r="O86" s="1"/>
      <c r="P86" s="1"/>
      <c r="Q86" s="1"/>
      <c r="R86" s="1"/>
      <c r="S86" s="1"/>
      <c r="T86" s="1"/>
      <c r="U86" s="1"/>
      <c r="V86" s="1"/>
      <c r="W86" s="1"/>
      <c r="X86" s="1"/>
      <c r="Y86" s="1"/>
      <c r="Z86" s="1"/>
      <c r="AA86" s="1"/>
      <c r="AB86" s="1"/>
      <c r="AC86" s="1"/>
      <c r="AD86" s="1"/>
      <c r="AE86" s="1"/>
      <c r="AF86" s="1"/>
    </row>
    <row r="87" spans="1:32" x14ac:dyDescent="0.25">
      <c r="A87" s="1"/>
      <c r="B87" s="1"/>
      <c r="C87" s="1"/>
      <c r="D87" s="1"/>
      <c r="E87" s="1">
        <f t="shared" si="7"/>
        <v>77</v>
      </c>
      <c r="F87" s="4" t="s">
        <v>156</v>
      </c>
      <c r="G87" s="32">
        <f t="shared" si="4"/>
        <v>0</v>
      </c>
      <c r="H87" s="4" t="s">
        <v>21</v>
      </c>
      <c r="I87" s="1"/>
      <c r="J87" s="1"/>
      <c r="K87" s="1">
        <f t="shared" si="6"/>
        <v>77</v>
      </c>
      <c r="L87" s="4"/>
      <c r="M87" s="32">
        <f t="shared" si="5"/>
        <v>0</v>
      </c>
      <c r="N87" s="4"/>
      <c r="O87" s="1"/>
      <c r="P87" s="1"/>
      <c r="Q87" s="1"/>
      <c r="R87" s="1"/>
      <c r="S87" s="1"/>
      <c r="T87" s="1"/>
      <c r="U87" s="1"/>
      <c r="V87" s="1"/>
      <c r="W87" s="1"/>
      <c r="X87" s="1"/>
      <c r="Y87" s="1"/>
      <c r="Z87" s="1"/>
      <c r="AA87" s="1"/>
      <c r="AB87" s="1"/>
      <c r="AC87" s="1"/>
      <c r="AD87" s="1"/>
      <c r="AE87" s="1"/>
      <c r="AF87" s="1"/>
    </row>
    <row r="88" spans="1:32" x14ac:dyDescent="0.25">
      <c r="A88" s="1"/>
      <c r="B88" s="1"/>
      <c r="C88" s="1"/>
      <c r="D88" s="1"/>
      <c r="E88" s="1">
        <f t="shared" si="7"/>
        <v>78</v>
      </c>
      <c r="F88" s="4" t="s">
        <v>157</v>
      </c>
      <c r="G88" s="32">
        <f t="shared" si="4"/>
        <v>0</v>
      </c>
      <c r="H88" s="4" t="s">
        <v>273</v>
      </c>
      <c r="I88" s="1"/>
      <c r="J88" s="1"/>
      <c r="K88" s="1">
        <f t="shared" si="6"/>
        <v>78</v>
      </c>
      <c r="L88" s="4"/>
      <c r="M88" s="32">
        <f t="shared" si="5"/>
        <v>0</v>
      </c>
      <c r="N88" s="4"/>
      <c r="O88" s="1"/>
      <c r="P88" s="1"/>
      <c r="Q88" s="1"/>
      <c r="R88" s="1"/>
      <c r="S88" s="1"/>
      <c r="T88" s="1"/>
      <c r="U88" s="1"/>
      <c r="V88" s="1"/>
      <c r="W88" s="1"/>
      <c r="X88" s="1"/>
      <c r="Y88" s="1"/>
      <c r="Z88" s="1"/>
      <c r="AA88" s="1"/>
      <c r="AB88" s="1"/>
      <c r="AC88" s="1"/>
      <c r="AD88" s="1"/>
      <c r="AE88" s="1"/>
      <c r="AF88" s="1"/>
    </row>
    <row r="89" spans="1:32" x14ac:dyDescent="0.25">
      <c r="A89" s="1"/>
      <c r="B89" s="1"/>
      <c r="C89" s="1"/>
      <c r="D89" s="1"/>
      <c r="E89" s="1">
        <f t="shared" si="7"/>
        <v>79</v>
      </c>
      <c r="F89" s="4" t="s">
        <v>158</v>
      </c>
      <c r="G89" s="32">
        <f t="shared" si="4"/>
        <v>0</v>
      </c>
      <c r="H89" s="4" t="s">
        <v>273</v>
      </c>
      <c r="I89" s="1"/>
      <c r="J89" s="1"/>
      <c r="K89" s="1">
        <f t="shared" si="6"/>
        <v>79</v>
      </c>
      <c r="L89" s="4"/>
      <c r="M89" s="32">
        <f t="shared" si="5"/>
        <v>0</v>
      </c>
      <c r="N89" s="4"/>
      <c r="O89" s="1"/>
      <c r="P89" s="1"/>
      <c r="Q89" s="1"/>
      <c r="R89" s="1"/>
      <c r="S89" s="1"/>
      <c r="T89" s="1"/>
      <c r="U89" s="1"/>
      <c r="V89" s="1"/>
      <c r="W89" s="1"/>
      <c r="X89" s="1"/>
      <c r="Y89" s="1"/>
      <c r="Z89" s="1"/>
      <c r="AA89" s="1"/>
      <c r="AB89" s="1"/>
      <c r="AC89" s="1"/>
      <c r="AD89" s="1"/>
      <c r="AE89" s="1"/>
      <c r="AF89" s="1"/>
    </row>
    <row r="90" spans="1:32" x14ac:dyDescent="0.25">
      <c r="A90" s="1"/>
      <c r="B90" s="1"/>
      <c r="C90" s="1"/>
      <c r="D90" s="1"/>
      <c r="E90" s="1">
        <f t="shared" si="7"/>
        <v>80</v>
      </c>
      <c r="F90" s="4" t="s">
        <v>159</v>
      </c>
      <c r="G90" s="32">
        <f t="shared" si="4"/>
        <v>0</v>
      </c>
      <c r="H90" s="4" t="s">
        <v>273</v>
      </c>
      <c r="I90" s="1"/>
      <c r="J90" s="1"/>
      <c r="K90" s="1">
        <f t="shared" si="6"/>
        <v>80</v>
      </c>
      <c r="L90" s="4"/>
      <c r="M90" s="32">
        <f t="shared" si="5"/>
        <v>0</v>
      </c>
      <c r="N90" s="4"/>
      <c r="O90" s="1"/>
      <c r="P90" s="1"/>
      <c r="Q90" s="1"/>
      <c r="R90" s="1"/>
      <c r="S90" s="1"/>
      <c r="T90" s="1"/>
      <c r="U90" s="1"/>
      <c r="V90" s="1"/>
      <c r="W90" s="1"/>
      <c r="X90" s="1"/>
      <c r="Y90" s="1"/>
      <c r="Z90" s="1"/>
      <c r="AA90" s="1"/>
      <c r="AB90" s="1"/>
      <c r="AC90" s="1"/>
      <c r="AD90" s="1"/>
      <c r="AE90" s="1"/>
      <c r="AF90" s="1"/>
    </row>
    <row r="91" spans="1:32" x14ac:dyDescent="0.25">
      <c r="A91" s="1"/>
      <c r="B91" s="1"/>
      <c r="C91" s="1"/>
      <c r="D91" s="1"/>
      <c r="E91" s="1">
        <f t="shared" si="7"/>
        <v>81</v>
      </c>
      <c r="F91" s="4" t="s">
        <v>160</v>
      </c>
      <c r="G91" s="32">
        <f t="shared" si="4"/>
        <v>0</v>
      </c>
      <c r="H91" s="4" t="s">
        <v>273</v>
      </c>
      <c r="I91" s="1"/>
      <c r="J91" s="1"/>
      <c r="K91" s="1">
        <f t="shared" si="6"/>
        <v>81</v>
      </c>
      <c r="L91" s="4"/>
      <c r="M91" s="32">
        <f t="shared" si="5"/>
        <v>0</v>
      </c>
      <c r="N91" s="4"/>
      <c r="O91" s="1"/>
      <c r="P91" s="1"/>
      <c r="Q91" s="1"/>
      <c r="R91" s="1"/>
      <c r="S91" s="1"/>
      <c r="T91" s="1"/>
      <c r="U91" s="1"/>
      <c r="V91" s="1"/>
      <c r="W91" s="1"/>
      <c r="X91" s="1"/>
      <c r="Y91" s="1"/>
      <c r="Z91" s="1"/>
      <c r="AA91" s="1"/>
      <c r="AB91" s="1"/>
      <c r="AC91" s="1"/>
      <c r="AD91" s="1"/>
      <c r="AE91" s="1"/>
      <c r="AF91" s="1"/>
    </row>
    <row r="92" spans="1:32" x14ac:dyDescent="0.25">
      <c r="A92" s="1"/>
      <c r="B92" s="1"/>
      <c r="C92" s="1"/>
      <c r="D92" s="1"/>
      <c r="E92" s="1">
        <f t="shared" si="7"/>
        <v>82</v>
      </c>
      <c r="F92" s="4" t="s">
        <v>172</v>
      </c>
      <c r="G92" s="32">
        <f t="shared" si="4"/>
        <v>0</v>
      </c>
      <c r="H92" s="4" t="s">
        <v>173</v>
      </c>
      <c r="I92" s="1"/>
      <c r="J92" s="1"/>
      <c r="K92" s="1">
        <f t="shared" si="6"/>
        <v>82</v>
      </c>
      <c r="L92" s="4"/>
      <c r="M92" s="32">
        <f t="shared" si="5"/>
        <v>0</v>
      </c>
      <c r="N92" s="4"/>
      <c r="O92" s="1"/>
      <c r="P92" s="1"/>
      <c r="Q92" s="1"/>
      <c r="R92" s="1"/>
      <c r="S92" s="1"/>
      <c r="T92" s="1"/>
      <c r="U92" s="1"/>
      <c r="V92" s="1"/>
      <c r="W92" s="1"/>
      <c r="X92" s="1"/>
      <c r="Y92" s="1"/>
      <c r="Z92" s="1"/>
      <c r="AA92" s="1"/>
      <c r="AB92" s="1"/>
      <c r="AC92" s="1"/>
      <c r="AD92" s="1"/>
      <c r="AE92" s="1"/>
      <c r="AF92" s="1"/>
    </row>
    <row r="93" spans="1:32" x14ac:dyDescent="0.25">
      <c r="A93" s="1"/>
      <c r="B93" s="1"/>
      <c r="C93" s="1"/>
      <c r="D93" s="1"/>
      <c r="E93" s="1">
        <f t="shared" si="7"/>
        <v>83</v>
      </c>
      <c r="F93" s="4" t="s">
        <v>163</v>
      </c>
      <c r="G93" s="32">
        <f t="shared" si="4"/>
        <v>0</v>
      </c>
      <c r="H93" s="4" t="s">
        <v>273</v>
      </c>
      <c r="I93" s="1"/>
      <c r="J93" s="1"/>
      <c r="K93" s="1">
        <f t="shared" si="6"/>
        <v>83</v>
      </c>
      <c r="L93" s="4"/>
      <c r="M93" s="32">
        <f t="shared" si="5"/>
        <v>0</v>
      </c>
      <c r="N93" s="4"/>
      <c r="O93" s="1"/>
      <c r="P93" s="1"/>
      <c r="Q93" s="1"/>
      <c r="R93" s="1"/>
      <c r="S93" s="1"/>
      <c r="T93" s="1"/>
      <c r="U93" s="1"/>
      <c r="V93" s="1"/>
      <c r="W93" s="1"/>
      <c r="X93" s="1"/>
      <c r="Y93" s="1"/>
      <c r="Z93" s="1"/>
      <c r="AA93" s="1"/>
      <c r="AB93" s="1"/>
      <c r="AC93" s="1"/>
      <c r="AD93" s="1"/>
      <c r="AE93" s="1"/>
      <c r="AF93" s="1"/>
    </row>
    <row r="94" spans="1:32" x14ac:dyDescent="0.25">
      <c r="A94" s="1"/>
      <c r="B94" s="1"/>
      <c r="C94" s="1"/>
      <c r="D94" s="1"/>
      <c r="E94" s="1">
        <f t="shared" si="7"/>
        <v>84</v>
      </c>
      <c r="F94" s="4" t="s">
        <v>164</v>
      </c>
      <c r="G94" s="32">
        <f t="shared" si="4"/>
        <v>0</v>
      </c>
      <c r="H94" s="4" t="s">
        <v>273</v>
      </c>
      <c r="I94" s="1"/>
      <c r="J94" s="1"/>
      <c r="K94" s="1">
        <f t="shared" si="6"/>
        <v>84</v>
      </c>
      <c r="L94" s="4"/>
      <c r="M94" s="32">
        <f t="shared" si="5"/>
        <v>0</v>
      </c>
      <c r="N94" s="4"/>
      <c r="O94" s="1"/>
      <c r="P94" s="1"/>
      <c r="Q94" s="1"/>
      <c r="R94" s="1"/>
      <c r="S94" s="1"/>
      <c r="T94" s="1"/>
      <c r="U94" s="1"/>
      <c r="V94" s="1"/>
      <c r="W94" s="1"/>
      <c r="X94" s="1"/>
      <c r="Y94" s="1"/>
      <c r="Z94" s="1"/>
      <c r="AA94" s="1"/>
      <c r="AB94" s="1"/>
      <c r="AC94" s="1"/>
      <c r="AD94" s="1"/>
      <c r="AE94" s="1"/>
      <c r="AF94" s="1"/>
    </row>
    <row r="95" spans="1:32" x14ac:dyDescent="0.25">
      <c r="A95" s="1"/>
      <c r="B95" s="1"/>
      <c r="C95" s="1"/>
      <c r="D95" s="1"/>
      <c r="E95" s="1">
        <f t="shared" si="7"/>
        <v>85</v>
      </c>
      <c r="F95" s="4" t="s">
        <v>165</v>
      </c>
      <c r="G95" s="32">
        <f t="shared" si="4"/>
        <v>0</v>
      </c>
      <c r="H95" s="4" t="s">
        <v>273</v>
      </c>
      <c r="I95" s="1"/>
      <c r="J95" s="1"/>
      <c r="K95" s="1">
        <f t="shared" si="6"/>
        <v>85</v>
      </c>
      <c r="L95" s="4"/>
      <c r="M95" s="32">
        <f t="shared" si="5"/>
        <v>0</v>
      </c>
      <c r="N95" s="4"/>
      <c r="O95" s="1"/>
      <c r="P95" s="1"/>
      <c r="Q95" s="1"/>
      <c r="R95" s="1"/>
      <c r="S95" s="1"/>
      <c r="T95" s="1"/>
      <c r="U95" s="1"/>
      <c r="V95" s="1"/>
      <c r="W95" s="1"/>
      <c r="X95" s="1"/>
      <c r="Y95" s="1"/>
      <c r="Z95" s="1"/>
      <c r="AA95" s="1"/>
      <c r="AB95" s="1"/>
      <c r="AC95" s="1"/>
      <c r="AD95" s="1"/>
      <c r="AE95" s="1"/>
      <c r="AF95" s="1"/>
    </row>
    <row r="96" spans="1:32" x14ac:dyDescent="0.25">
      <c r="A96" s="1"/>
      <c r="B96" s="1"/>
      <c r="C96" s="1"/>
      <c r="D96" s="1"/>
      <c r="E96" s="1">
        <f t="shared" si="7"/>
        <v>86</v>
      </c>
      <c r="F96" s="4" t="s">
        <v>166</v>
      </c>
      <c r="G96" s="32">
        <f t="shared" si="4"/>
        <v>0</v>
      </c>
      <c r="H96" s="4" t="s">
        <v>273</v>
      </c>
      <c r="I96" s="1"/>
      <c r="J96" s="1"/>
      <c r="K96" s="1">
        <f t="shared" si="6"/>
        <v>86</v>
      </c>
      <c r="L96" s="4"/>
      <c r="M96" s="32">
        <f t="shared" si="5"/>
        <v>0</v>
      </c>
      <c r="N96" s="4"/>
      <c r="O96" s="1"/>
      <c r="P96" s="1"/>
      <c r="Q96" s="1"/>
      <c r="R96" s="1"/>
      <c r="S96" s="1"/>
      <c r="T96" s="1"/>
      <c r="U96" s="1"/>
      <c r="V96" s="1"/>
      <c r="W96" s="1"/>
      <c r="X96" s="1"/>
      <c r="Y96" s="1"/>
      <c r="Z96" s="1"/>
      <c r="AA96" s="1"/>
      <c r="AB96" s="1"/>
      <c r="AC96" s="1"/>
      <c r="AD96" s="1"/>
      <c r="AE96" s="1"/>
      <c r="AF96" s="1"/>
    </row>
    <row r="97" spans="1:32" x14ac:dyDescent="0.25">
      <c r="A97" s="1"/>
      <c r="B97" s="1"/>
      <c r="C97" s="1"/>
      <c r="D97" s="1"/>
      <c r="E97" s="1">
        <f t="shared" si="7"/>
        <v>87</v>
      </c>
      <c r="F97" s="4" t="s">
        <v>167</v>
      </c>
      <c r="G97" s="32">
        <f t="shared" si="4"/>
        <v>0</v>
      </c>
      <c r="H97" s="4" t="s">
        <v>273</v>
      </c>
      <c r="I97" s="1"/>
      <c r="J97" s="1"/>
      <c r="K97" s="1">
        <f t="shared" si="6"/>
        <v>87</v>
      </c>
      <c r="L97" s="4"/>
      <c r="M97" s="32">
        <f t="shared" si="5"/>
        <v>0</v>
      </c>
      <c r="N97" s="4"/>
      <c r="O97" s="1"/>
      <c r="P97" s="1"/>
      <c r="Q97" s="1"/>
      <c r="R97" s="1"/>
      <c r="S97" s="1"/>
      <c r="T97" s="1"/>
      <c r="U97" s="1"/>
      <c r="V97" s="1"/>
      <c r="W97" s="1"/>
      <c r="X97" s="1"/>
      <c r="Y97" s="1"/>
      <c r="Z97" s="1"/>
      <c r="AA97" s="1"/>
      <c r="AB97" s="1"/>
      <c r="AC97" s="1"/>
      <c r="AD97" s="1"/>
      <c r="AE97" s="1"/>
      <c r="AF97" s="1"/>
    </row>
    <row r="98" spans="1:32" x14ac:dyDescent="0.25">
      <c r="A98" s="1"/>
      <c r="B98" s="1"/>
      <c r="C98" s="1"/>
      <c r="D98" s="1"/>
      <c r="E98" s="1">
        <f t="shared" si="7"/>
        <v>88</v>
      </c>
      <c r="F98" s="4" t="s">
        <v>168</v>
      </c>
      <c r="G98" s="32">
        <f t="shared" si="4"/>
        <v>0</v>
      </c>
      <c r="H98" s="4" t="s">
        <v>273</v>
      </c>
      <c r="I98" s="1"/>
      <c r="J98" s="1"/>
      <c r="K98" s="1">
        <f t="shared" si="6"/>
        <v>88</v>
      </c>
      <c r="L98" s="4"/>
      <c r="M98" s="32">
        <f t="shared" si="5"/>
        <v>0</v>
      </c>
      <c r="N98" s="4"/>
      <c r="O98" s="1"/>
      <c r="P98" s="1"/>
      <c r="Q98" s="1"/>
      <c r="R98" s="1"/>
      <c r="S98" s="1"/>
      <c r="T98" s="1"/>
      <c r="U98" s="1"/>
      <c r="V98" s="1"/>
      <c r="W98" s="1"/>
      <c r="X98" s="1"/>
      <c r="Y98" s="1"/>
      <c r="Z98" s="1"/>
      <c r="AA98" s="1"/>
      <c r="AB98" s="1"/>
      <c r="AC98" s="1"/>
      <c r="AD98" s="1"/>
      <c r="AE98" s="1"/>
      <c r="AF98" s="1"/>
    </row>
    <row r="99" spans="1:32" x14ac:dyDescent="0.25">
      <c r="A99" s="1"/>
      <c r="B99" s="1"/>
      <c r="C99" s="1"/>
      <c r="D99" s="1"/>
      <c r="E99" s="1">
        <f t="shared" si="7"/>
        <v>89</v>
      </c>
      <c r="F99" s="4" t="s">
        <v>169</v>
      </c>
      <c r="G99" s="32">
        <f t="shared" si="4"/>
        <v>0</v>
      </c>
      <c r="H99" s="4" t="s">
        <v>273</v>
      </c>
      <c r="I99" s="1"/>
      <c r="J99" s="1"/>
      <c r="K99" s="1">
        <f t="shared" si="6"/>
        <v>89</v>
      </c>
      <c r="L99" s="4"/>
      <c r="M99" s="32">
        <f t="shared" si="5"/>
        <v>0</v>
      </c>
      <c r="N99" s="4"/>
      <c r="O99" s="1"/>
      <c r="P99" s="1"/>
      <c r="Q99" s="1"/>
      <c r="R99" s="1"/>
      <c r="S99" s="1"/>
      <c r="T99" s="1"/>
      <c r="U99" s="1"/>
      <c r="V99" s="1"/>
      <c r="W99" s="1"/>
      <c r="X99" s="1"/>
      <c r="Y99" s="1"/>
      <c r="Z99" s="1"/>
      <c r="AA99" s="1"/>
      <c r="AB99" s="1"/>
      <c r="AC99" s="1"/>
      <c r="AD99" s="1"/>
      <c r="AE99" s="1"/>
      <c r="AF99" s="1"/>
    </row>
    <row r="100" spans="1:32" x14ac:dyDescent="0.25">
      <c r="A100" s="1"/>
      <c r="B100" s="1"/>
      <c r="C100" s="1"/>
      <c r="D100" s="1"/>
      <c r="E100" s="1">
        <f t="shared" si="7"/>
        <v>90</v>
      </c>
      <c r="F100" s="4" t="s">
        <v>170</v>
      </c>
      <c r="G100" s="32">
        <f t="shared" si="4"/>
        <v>0</v>
      </c>
      <c r="H100" s="4" t="s">
        <v>273</v>
      </c>
      <c r="I100" s="1"/>
      <c r="J100" s="1"/>
      <c r="K100" s="1">
        <f t="shared" si="6"/>
        <v>90</v>
      </c>
      <c r="L100" s="4"/>
      <c r="M100" s="32">
        <f t="shared" si="5"/>
        <v>0</v>
      </c>
      <c r="N100" s="4"/>
      <c r="O100" s="1"/>
      <c r="P100" s="1"/>
      <c r="Q100" s="1"/>
      <c r="R100" s="1"/>
      <c r="S100" s="1"/>
      <c r="T100" s="1"/>
      <c r="U100" s="1"/>
      <c r="V100" s="1"/>
      <c r="W100" s="1"/>
      <c r="X100" s="1"/>
      <c r="Y100" s="1"/>
      <c r="Z100" s="1"/>
      <c r="AA100" s="1"/>
      <c r="AB100" s="1"/>
      <c r="AC100" s="1"/>
      <c r="AD100" s="1"/>
      <c r="AE100" s="1"/>
      <c r="AF100" s="1"/>
    </row>
    <row r="101" spans="1:32" x14ac:dyDescent="0.25">
      <c r="A101" s="1"/>
      <c r="B101" s="1"/>
      <c r="C101" s="1"/>
      <c r="D101" s="1"/>
      <c r="E101" s="1">
        <f t="shared" si="7"/>
        <v>91</v>
      </c>
      <c r="F101" s="4" t="s">
        <v>171</v>
      </c>
      <c r="G101" s="32">
        <f t="shared" si="4"/>
        <v>0</v>
      </c>
      <c r="H101" s="4" t="s">
        <v>273</v>
      </c>
      <c r="I101" s="1"/>
      <c r="J101" s="1"/>
      <c r="K101" s="1">
        <f t="shared" si="6"/>
        <v>91</v>
      </c>
      <c r="L101" s="4"/>
      <c r="M101" s="32">
        <f t="shared" si="5"/>
        <v>0</v>
      </c>
      <c r="N101" s="4"/>
      <c r="O101" s="1"/>
      <c r="P101" s="1"/>
      <c r="Q101" s="1"/>
      <c r="R101" s="1"/>
      <c r="S101" s="1"/>
      <c r="T101" s="1"/>
      <c r="U101" s="1"/>
      <c r="V101" s="1"/>
      <c r="W101" s="1"/>
      <c r="X101" s="1"/>
      <c r="Y101" s="1"/>
      <c r="Z101" s="1"/>
      <c r="AA101" s="1"/>
      <c r="AB101" s="1"/>
      <c r="AC101" s="1"/>
      <c r="AD101" s="1"/>
      <c r="AE101" s="1"/>
      <c r="AF101" s="1"/>
    </row>
    <row r="102" spans="1:32" x14ac:dyDescent="0.25">
      <c r="A102" s="1"/>
      <c r="B102" s="1"/>
      <c r="C102" s="1"/>
      <c r="D102" s="1"/>
      <c r="E102" s="1">
        <f t="shared" si="7"/>
        <v>92</v>
      </c>
      <c r="F102" s="4" t="s">
        <v>462</v>
      </c>
      <c r="G102" s="32">
        <f t="shared" si="4"/>
        <v>0</v>
      </c>
      <c r="H102" s="4" t="s">
        <v>273</v>
      </c>
      <c r="I102" s="1"/>
      <c r="J102" s="1"/>
      <c r="K102" s="1">
        <f t="shared" si="6"/>
        <v>92</v>
      </c>
      <c r="L102" s="4"/>
      <c r="M102" s="32">
        <f t="shared" si="5"/>
        <v>0</v>
      </c>
      <c r="N102" s="4"/>
      <c r="O102" s="1"/>
      <c r="P102" s="1"/>
      <c r="Q102" s="1"/>
      <c r="R102" s="1"/>
      <c r="S102" s="1"/>
      <c r="T102" s="1"/>
      <c r="U102" s="1"/>
      <c r="V102" s="1"/>
      <c r="W102" s="1"/>
      <c r="X102" s="1"/>
      <c r="Y102" s="1"/>
      <c r="Z102" s="1"/>
      <c r="AA102" s="1"/>
      <c r="AB102" s="1"/>
      <c r="AC102" s="1"/>
      <c r="AD102" s="1"/>
      <c r="AE102" s="1"/>
      <c r="AF102" s="1"/>
    </row>
    <row r="103" spans="1:32" x14ac:dyDescent="0.25">
      <c r="A103" s="1"/>
      <c r="B103" s="1"/>
      <c r="C103" s="1"/>
      <c r="D103" s="1"/>
      <c r="E103" s="1">
        <f t="shared" si="7"/>
        <v>93</v>
      </c>
      <c r="F103" s="4" t="s">
        <v>268</v>
      </c>
      <c r="G103" s="32">
        <f t="shared" si="4"/>
        <v>0</v>
      </c>
      <c r="H103" s="4" t="s">
        <v>273</v>
      </c>
      <c r="I103" s="1"/>
      <c r="J103" s="1"/>
      <c r="K103" s="1">
        <f t="shared" si="6"/>
        <v>93</v>
      </c>
      <c r="L103" s="4"/>
      <c r="M103" s="32">
        <f t="shared" si="5"/>
        <v>0</v>
      </c>
      <c r="N103" s="4"/>
      <c r="O103" s="1"/>
      <c r="P103" s="1"/>
      <c r="Q103" s="1"/>
      <c r="R103" s="1"/>
      <c r="S103" s="1"/>
      <c r="T103" s="1"/>
      <c r="U103" s="1"/>
      <c r="V103" s="1"/>
      <c r="W103" s="1"/>
      <c r="X103" s="1"/>
      <c r="Y103" s="1"/>
      <c r="Z103" s="1"/>
      <c r="AA103" s="1"/>
      <c r="AB103" s="1"/>
      <c r="AC103" s="1"/>
      <c r="AD103" s="1"/>
      <c r="AE103" s="1"/>
      <c r="AF103" s="1"/>
    </row>
    <row r="104" spans="1:32" x14ac:dyDescent="0.25">
      <c r="A104" s="1"/>
      <c r="B104" s="1"/>
      <c r="C104" s="1"/>
      <c r="D104" s="1"/>
      <c r="E104" s="1">
        <f t="shared" si="7"/>
        <v>94</v>
      </c>
      <c r="F104" s="4" t="s">
        <v>463</v>
      </c>
      <c r="G104" s="32">
        <f t="shared" si="4"/>
        <v>0</v>
      </c>
      <c r="H104" s="4" t="s">
        <v>8</v>
      </c>
      <c r="I104" s="1"/>
      <c r="J104" s="1"/>
      <c r="K104" s="1">
        <f t="shared" si="6"/>
        <v>94</v>
      </c>
      <c r="L104" s="4"/>
      <c r="M104" s="32">
        <f t="shared" si="5"/>
        <v>0</v>
      </c>
      <c r="N104" s="4"/>
      <c r="O104" s="1"/>
      <c r="P104" s="1"/>
      <c r="Q104" s="1"/>
      <c r="R104" s="1"/>
      <c r="S104" s="1"/>
      <c r="T104" s="1"/>
      <c r="U104" s="1"/>
      <c r="V104" s="1"/>
      <c r="W104" s="1"/>
      <c r="X104" s="1"/>
      <c r="Y104" s="1"/>
      <c r="Z104" s="1"/>
      <c r="AA104" s="1"/>
      <c r="AB104" s="1"/>
      <c r="AC104" s="1"/>
      <c r="AD104" s="1"/>
      <c r="AE104" s="1"/>
      <c r="AF104" s="1"/>
    </row>
    <row r="105" spans="1:32" x14ac:dyDescent="0.25">
      <c r="A105" s="1"/>
      <c r="B105" s="1"/>
      <c r="C105" s="1"/>
      <c r="D105" s="1"/>
      <c r="E105" s="1">
        <f t="shared" si="7"/>
        <v>95</v>
      </c>
      <c r="F105" s="4" t="s">
        <v>270</v>
      </c>
      <c r="G105" s="32">
        <f t="shared" si="4"/>
        <v>0</v>
      </c>
      <c r="H105" s="4" t="s">
        <v>8</v>
      </c>
      <c r="I105" s="1"/>
      <c r="J105" s="1"/>
      <c r="K105" s="1">
        <f t="shared" si="6"/>
        <v>95</v>
      </c>
      <c r="L105" s="4"/>
      <c r="M105" s="32">
        <f t="shared" si="5"/>
        <v>0</v>
      </c>
      <c r="N105" s="4"/>
      <c r="O105" s="1"/>
      <c r="P105" s="1"/>
      <c r="Q105" s="1"/>
      <c r="R105" s="1"/>
      <c r="S105" s="1"/>
      <c r="T105" s="1"/>
      <c r="U105" s="1"/>
      <c r="V105" s="1"/>
      <c r="W105" s="1"/>
      <c r="X105" s="1"/>
      <c r="Y105" s="1"/>
      <c r="Z105" s="1"/>
      <c r="AA105" s="1"/>
      <c r="AB105" s="1"/>
      <c r="AC105" s="1"/>
      <c r="AD105" s="1"/>
      <c r="AE105" s="1"/>
      <c r="AF105" s="1"/>
    </row>
    <row r="106" spans="1:32" x14ac:dyDescent="0.25">
      <c r="A106" s="1"/>
      <c r="B106" s="1"/>
      <c r="C106" s="1"/>
      <c r="D106" s="1"/>
      <c r="E106" s="1">
        <f t="shared" si="7"/>
        <v>96</v>
      </c>
      <c r="F106" s="4" t="s">
        <v>464</v>
      </c>
      <c r="G106" s="32">
        <f t="shared" si="4"/>
        <v>0</v>
      </c>
      <c r="H106" s="4" t="s">
        <v>273</v>
      </c>
      <c r="I106" s="1"/>
      <c r="J106" s="1"/>
      <c r="K106" s="1">
        <f t="shared" si="6"/>
        <v>96</v>
      </c>
      <c r="L106" s="4"/>
      <c r="M106" s="32">
        <f t="shared" si="5"/>
        <v>0</v>
      </c>
      <c r="N106" s="4"/>
      <c r="O106" s="1"/>
      <c r="P106" s="1"/>
      <c r="Q106" s="1"/>
      <c r="R106" s="1"/>
      <c r="S106" s="1"/>
      <c r="T106" s="1"/>
      <c r="U106" s="1"/>
      <c r="V106" s="1"/>
      <c r="W106" s="1"/>
      <c r="X106" s="1"/>
      <c r="Y106" s="1"/>
      <c r="Z106" s="1"/>
      <c r="AA106" s="1"/>
      <c r="AB106" s="1"/>
      <c r="AC106" s="1"/>
      <c r="AD106" s="1"/>
      <c r="AE106" s="1"/>
      <c r="AF106" s="1"/>
    </row>
    <row r="107" spans="1:32" x14ac:dyDescent="0.25">
      <c r="A107" s="1"/>
      <c r="B107" s="1"/>
      <c r="C107" s="1"/>
      <c r="D107" s="1"/>
      <c r="E107" s="1">
        <f t="shared" si="7"/>
        <v>97</v>
      </c>
      <c r="F107" s="4" t="s">
        <v>461</v>
      </c>
      <c r="G107" s="32">
        <f t="shared" si="4"/>
        <v>0</v>
      </c>
      <c r="H107" s="4" t="s">
        <v>8</v>
      </c>
      <c r="I107" s="1"/>
      <c r="J107" s="1"/>
      <c r="K107" s="1">
        <f t="shared" si="6"/>
        <v>97</v>
      </c>
      <c r="L107" s="4"/>
      <c r="M107" s="32">
        <f t="shared" si="5"/>
        <v>0</v>
      </c>
      <c r="N107" s="4"/>
      <c r="O107" s="1"/>
      <c r="P107" s="1"/>
      <c r="Q107" s="1"/>
      <c r="R107" s="1"/>
      <c r="S107" s="1"/>
      <c r="T107" s="1"/>
      <c r="U107" s="1"/>
      <c r="V107" s="1"/>
      <c r="W107" s="1"/>
      <c r="X107" s="1"/>
      <c r="Y107" s="1"/>
      <c r="Z107" s="1"/>
      <c r="AA107" s="1"/>
      <c r="AB107" s="1"/>
      <c r="AC107" s="1"/>
      <c r="AD107" s="1"/>
      <c r="AE107" s="1"/>
      <c r="AF107" s="1"/>
    </row>
    <row r="108" spans="1:32" x14ac:dyDescent="0.25">
      <c r="A108" s="1"/>
      <c r="B108" s="1"/>
      <c r="C108" s="1"/>
      <c r="D108" s="1"/>
      <c r="E108" s="1">
        <f t="shared" si="7"/>
        <v>98</v>
      </c>
      <c r="F108" s="4" t="s">
        <v>274</v>
      </c>
      <c r="G108" s="32">
        <f t="shared" si="4"/>
        <v>0</v>
      </c>
      <c r="H108" s="4" t="s">
        <v>8</v>
      </c>
      <c r="I108" s="1"/>
      <c r="J108" s="1"/>
      <c r="K108" s="1">
        <f t="shared" si="6"/>
        <v>98</v>
      </c>
      <c r="L108" s="4"/>
      <c r="M108" s="32">
        <f t="shared" si="5"/>
        <v>0</v>
      </c>
      <c r="N108" s="4"/>
      <c r="O108" s="1"/>
      <c r="P108" s="1"/>
      <c r="Q108" s="1"/>
      <c r="R108" s="1"/>
      <c r="S108" s="1"/>
      <c r="T108" s="1"/>
      <c r="U108" s="1"/>
      <c r="V108" s="1"/>
      <c r="W108" s="1"/>
      <c r="X108" s="1"/>
      <c r="Y108" s="1"/>
      <c r="Z108" s="1"/>
      <c r="AA108" s="1"/>
      <c r="AB108" s="1"/>
      <c r="AC108" s="1"/>
      <c r="AD108" s="1"/>
      <c r="AE108" s="1"/>
      <c r="AF108" s="1"/>
    </row>
    <row r="109" spans="1:32" x14ac:dyDescent="0.25">
      <c r="A109" s="1"/>
      <c r="B109" s="1"/>
      <c r="C109" s="1"/>
      <c r="D109" s="1"/>
      <c r="E109" s="1">
        <f t="shared" si="7"/>
        <v>99</v>
      </c>
      <c r="F109" s="4" t="s">
        <v>275</v>
      </c>
      <c r="G109" s="32">
        <f t="shared" si="4"/>
        <v>0</v>
      </c>
      <c r="H109" s="4" t="s">
        <v>8</v>
      </c>
      <c r="I109" s="1"/>
      <c r="J109" s="1"/>
      <c r="K109" s="1">
        <f t="shared" si="6"/>
        <v>99</v>
      </c>
      <c r="L109" s="4"/>
      <c r="M109" s="32">
        <f t="shared" si="5"/>
        <v>0</v>
      </c>
      <c r="N109" s="4"/>
      <c r="O109" s="1"/>
      <c r="P109" s="1"/>
      <c r="Q109" s="1"/>
      <c r="R109" s="1"/>
      <c r="S109" s="1"/>
      <c r="T109" s="1"/>
      <c r="U109" s="1"/>
      <c r="V109" s="1"/>
      <c r="W109" s="1"/>
      <c r="X109" s="1"/>
      <c r="Y109" s="1"/>
      <c r="Z109" s="1"/>
      <c r="AA109" s="1"/>
      <c r="AB109" s="1"/>
      <c r="AC109" s="1"/>
      <c r="AD109" s="1"/>
      <c r="AE109" s="1"/>
      <c r="AF109" s="1"/>
    </row>
    <row r="110" spans="1:32" x14ac:dyDescent="0.25">
      <c r="A110" s="1"/>
      <c r="B110" s="1"/>
      <c r="C110" s="1"/>
      <c r="D110" s="1"/>
      <c r="E110" s="1">
        <f t="shared" si="7"/>
        <v>100</v>
      </c>
      <c r="F110" s="4" t="s">
        <v>276</v>
      </c>
      <c r="G110" s="32">
        <f t="shared" si="4"/>
        <v>0</v>
      </c>
      <c r="H110" s="4" t="s">
        <v>273</v>
      </c>
      <c r="I110" s="1"/>
      <c r="J110" s="1"/>
      <c r="K110" s="1">
        <f t="shared" si="6"/>
        <v>100</v>
      </c>
      <c r="L110" s="4"/>
      <c r="M110" s="32">
        <f t="shared" si="5"/>
        <v>0</v>
      </c>
      <c r="N110" s="4"/>
      <c r="O110" s="1"/>
      <c r="P110" s="1"/>
      <c r="Q110" s="1"/>
      <c r="R110" s="1"/>
      <c r="S110" s="1"/>
      <c r="T110" s="1"/>
      <c r="U110" s="1"/>
      <c r="V110" s="1"/>
      <c r="W110" s="1"/>
      <c r="X110" s="1"/>
      <c r="Y110" s="1"/>
      <c r="Z110" s="1"/>
      <c r="AA110" s="1"/>
      <c r="AB110" s="1"/>
      <c r="AC110" s="1"/>
      <c r="AD110" s="1"/>
      <c r="AE110" s="1"/>
      <c r="AF110" s="1"/>
    </row>
    <row r="111" spans="1:32" x14ac:dyDescent="0.25">
      <c r="A111" s="1"/>
      <c r="B111" s="1"/>
      <c r="C111" s="1"/>
      <c r="D111" s="1"/>
      <c r="E111" s="1">
        <f t="shared" si="7"/>
        <v>101</v>
      </c>
      <c r="F111" s="4" t="s">
        <v>277</v>
      </c>
      <c r="G111" s="32">
        <f t="shared" si="4"/>
        <v>0</v>
      </c>
      <c r="H111" s="4" t="s">
        <v>279</v>
      </c>
      <c r="I111" s="1"/>
      <c r="J111" s="1"/>
      <c r="K111" s="1">
        <f t="shared" si="6"/>
        <v>101</v>
      </c>
      <c r="L111" s="4"/>
      <c r="M111" s="32">
        <f t="shared" si="5"/>
        <v>0</v>
      </c>
      <c r="N111" s="4"/>
      <c r="O111" s="1"/>
      <c r="P111" s="1"/>
      <c r="Q111" s="1"/>
      <c r="R111" s="1"/>
      <c r="S111" s="1"/>
      <c r="T111" s="1"/>
      <c r="U111" s="1"/>
      <c r="V111" s="1"/>
      <c r="W111" s="1"/>
      <c r="X111" s="1"/>
      <c r="Y111" s="1"/>
      <c r="Z111" s="1"/>
      <c r="AA111" s="1"/>
      <c r="AB111" s="1"/>
      <c r="AC111" s="1"/>
      <c r="AD111" s="1"/>
      <c r="AE111" s="1"/>
      <c r="AF111" s="1"/>
    </row>
    <row r="112" spans="1:32" x14ac:dyDescent="0.25">
      <c r="A112" s="1"/>
      <c r="B112" s="1"/>
      <c r="C112" s="1"/>
      <c r="D112" s="1"/>
      <c r="E112" s="1">
        <f t="shared" si="7"/>
        <v>102</v>
      </c>
      <c r="F112" s="4" t="s">
        <v>278</v>
      </c>
      <c r="G112" s="32">
        <f t="shared" si="4"/>
        <v>0</v>
      </c>
      <c r="H112" s="4" t="s">
        <v>280</v>
      </c>
      <c r="I112" s="1"/>
      <c r="J112" s="1"/>
      <c r="K112" s="1">
        <f t="shared" si="6"/>
        <v>102</v>
      </c>
      <c r="L112" s="4"/>
      <c r="M112" s="32">
        <f t="shared" si="5"/>
        <v>0</v>
      </c>
      <c r="N112" s="4"/>
      <c r="O112" s="1"/>
      <c r="P112" s="1"/>
      <c r="Q112" s="1"/>
      <c r="R112" s="1"/>
      <c r="S112" s="1"/>
      <c r="T112" s="1"/>
      <c r="U112" s="1"/>
      <c r="V112" s="1"/>
      <c r="W112" s="1"/>
      <c r="X112" s="1"/>
      <c r="Y112" s="1"/>
      <c r="Z112" s="1"/>
      <c r="AA112" s="1"/>
      <c r="AB112" s="1"/>
      <c r="AC112" s="1"/>
      <c r="AD112" s="1"/>
      <c r="AE112" s="1"/>
      <c r="AF112" s="1"/>
    </row>
    <row r="113" spans="1:32" x14ac:dyDescent="0.25">
      <c r="A113" s="1"/>
      <c r="B113" s="1"/>
      <c r="C113" s="1"/>
      <c r="D113" s="1"/>
      <c r="E113" s="1">
        <f t="shared" si="7"/>
        <v>103</v>
      </c>
      <c r="F113" s="4" t="s">
        <v>281</v>
      </c>
      <c r="G113" s="32">
        <f t="shared" si="4"/>
        <v>0</v>
      </c>
      <c r="H113" s="4" t="s">
        <v>273</v>
      </c>
      <c r="I113" s="1"/>
      <c r="J113" s="1"/>
      <c r="K113" s="1">
        <f t="shared" si="6"/>
        <v>103</v>
      </c>
      <c r="L113" s="4"/>
      <c r="M113" s="32">
        <f t="shared" si="5"/>
        <v>0</v>
      </c>
      <c r="N113" s="4"/>
      <c r="O113" s="1"/>
      <c r="P113" s="1"/>
      <c r="Q113" s="1"/>
      <c r="R113" s="1"/>
      <c r="S113" s="1"/>
      <c r="T113" s="1"/>
      <c r="U113" s="1"/>
      <c r="V113" s="1"/>
      <c r="W113" s="1"/>
      <c r="X113" s="1"/>
      <c r="Y113" s="1"/>
      <c r="Z113" s="1"/>
      <c r="AA113" s="1"/>
      <c r="AB113" s="1"/>
      <c r="AC113" s="1"/>
      <c r="AD113" s="1"/>
      <c r="AE113" s="1"/>
      <c r="AF113" s="1"/>
    </row>
    <row r="114" spans="1:32" x14ac:dyDescent="0.25">
      <c r="A114" s="1"/>
      <c r="B114" s="1"/>
      <c r="C114" s="1"/>
      <c r="D114" s="1"/>
      <c r="E114" s="1">
        <f t="shared" si="7"/>
        <v>104</v>
      </c>
      <c r="F114" s="4" t="s">
        <v>284</v>
      </c>
      <c r="G114" s="32">
        <f t="shared" si="4"/>
        <v>0</v>
      </c>
      <c r="H114" s="4" t="s">
        <v>273</v>
      </c>
      <c r="I114" s="1"/>
      <c r="J114" s="1"/>
      <c r="K114" s="1">
        <f t="shared" si="6"/>
        <v>104</v>
      </c>
      <c r="L114" s="4"/>
      <c r="M114" s="32">
        <f t="shared" si="5"/>
        <v>0</v>
      </c>
      <c r="N114" s="4"/>
      <c r="O114" s="1"/>
      <c r="P114" s="1"/>
      <c r="Q114" s="1"/>
      <c r="R114" s="1"/>
      <c r="S114" s="1"/>
      <c r="T114" s="1"/>
      <c r="U114" s="1"/>
      <c r="V114" s="1"/>
      <c r="W114" s="1"/>
      <c r="X114" s="1"/>
      <c r="Y114" s="1"/>
      <c r="Z114" s="1"/>
      <c r="AA114" s="1"/>
      <c r="AB114" s="1"/>
      <c r="AC114" s="1"/>
      <c r="AD114" s="1"/>
      <c r="AE114" s="1"/>
      <c r="AF114" s="1"/>
    </row>
    <row r="115" spans="1:32" x14ac:dyDescent="0.25">
      <c r="A115" s="1"/>
      <c r="B115" s="1"/>
      <c r="C115" s="1"/>
      <c r="D115" s="1"/>
      <c r="E115" s="1">
        <f t="shared" si="7"/>
        <v>105</v>
      </c>
      <c r="F115" s="4"/>
      <c r="G115" s="32">
        <f t="shared" si="4"/>
        <v>0</v>
      </c>
      <c r="H115" s="4"/>
      <c r="I115" s="1"/>
      <c r="J115" s="1"/>
      <c r="K115" s="1">
        <f t="shared" si="6"/>
        <v>105</v>
      </c>
      <c r="L115" s="4"/>
      <c r="M115" s="32">
        <f t="shared" si="5"/>
        <v>0</v>
      </c>
      <c r="N115" s="4"/>
      <c r="O115" s="1"/>
      <c r="P115" s="1"/>
      <c r="Q115" s="1"/>
      <c r="R115" s="1"/>
      <c r="S115" s="1"/>
      <c r="T115" s="1"/>
      <c r="U115" s="1"/>
      <c r="V115" s="1"/>
      <c r="W115" s="1"/>
      <c r="X115" s="1"/>
      <c r="Y115" s="1"/>
      <c r="Z115" s="1"/>
      <c r="AA115" s="1"/>
      <c r="AB115" s="1"/>
      <c r="AC115" s="1"/>
      <c r="AD115" s="1"/>
      <c r="AE115" s="1"/>
      <c r="AF115" s="1"/>
    </row>
    <row r="116" spans="1:32" x14ac:dyDescent="0.25">
      <c r="A116" s="1"/>
      <c r="B116" s="1"/>
      <c r="C116" s="1"/>
      <c r="D116" s="1"/>
      <c r="E116" s="1">
        <f t="shared" si="7"/>
        <v>106</v>
      </c>
      <c r="F116" s="4"/>
      <c r="G116" s="32">
        <f t="shared" si="4"/>
        <v>0</v>
      </c>
      <c r="H116" s="4"/>
      <c r="I116" s="1"/>
      <c r="J116" s="1"/>
      <c r="K116" s="1">
        <f t="shared" si="6"/>
        <v>106</v>
      </c>
      <c r="L116" s="4"/>
      <c r="M116" s="32">
        <f t="shared" si="5"/>
        <v>0</v>
      </c>
      <c r="N116" s="4"/>
      <c r="O116" s="1"/>
      <c r="P116" s="1"/>
      <c r="Q116" s="1"/>
      <c r="R116" s="1"/>
      <c r="S116" s="1"/>
      <c r="T116" s="1"/>
      <c r="U116" s="1"/>
      <c r="V116" s="1"/>
      <c r="W116" s="1"/>
      <c r="X116" s="1"/>
      <c r="Y116" s="1"/>
      <c r="Z116" s="1"/>
      <c r="AA116" s="1"/>
      <c r="AB116" s="1"/>
      <c r="AC116" s="1"/>
      <c r="AD116" s="1"/>
      <c r="AE116" s="1"/>
      <c r="AF116" s="1"/>
    </row>
    <row r="117" spans="1:32" x14ac:dyDescent="0.25">
      <c r="A117" s="1"/>
      <c r="B117" s="1"/>
      <c r="C117" s="1"/>
      <c r="D117" s="1"/>
      <c r="E117" s="1">
        <f t="shared" si="7"/>
        <v>107</v>
      </c>
      <c r="F117" s="4"/>
      <c r="G117" s="32">
        <f t="shared" si="4"/>
        <v>0</v>
      </c>
      <c r="H117" s="4"/>
      <c r="I117" s="1"/>
      <c r="J117" s="1"/>
      <c r="K117" s="1">
        <f t="shared" si="6"/>
        <v>107</v>
      </c>
      <c r="L117" s="4"/>
      <c r="M117" s="32">
        <f t="shared" si="5"/>
        <v>0</v>
      </c>
      <c r="N117" s="4"/>
      <c r="O117" s="1"/>
      <c r="P117" s="1"/>
      <c r="Q117" s="1"/>
      <c r="R117" s="1"/>
      <c r="S117" s="1"/>
      <c r="T117" s="1"/>
      <c r="U117" s="1"/>
      <c r="V117" s="1"/>
      <c r="W117" s="1"/>
      <c r="X117" s="1"/>
      <c r="Y117" s="1"/>
      <c r="Z117" s="1"/>
      <c r="AA117" s="1"/>
      <c r="AB117" s="1"/>
      <c r="AC117" s="1"/>
      <c r="AD117" s="1"/>
      <c r="AE117" s="1"/>
      <c r="AF117" s="1"/>
    </row>
    <row r="118" spans="1:32" x14ac:dyDescent="0.25">
      <c r="A118" s="1"/>
      <c r="B118" s="1"/>
      <c r="C118" s="1"/>
      <c r="D118" s="1"/>
      <c r="E118" s="1">
        <f t="shared" si="7"/>
        <v>108</v>
      </c>
      <c r="F118" s="4"/>
      <c r="G118" s="32">
        <f t="shared" si="4"/>
        <v>0</v>
      </c>
      <c r="H118" s="4"/>
      <c r="I118" s="1"/>
      <c r="J118" s="1"/>
      <c r="K118" s="1">
        <f t="shared" si="6"/>
        <v>108</v>
      </c>
      <c r="L118" s="4"/>
      <c r="M118" s="32">
        <f t="shared" si="5"/>
        <v>0</v>
      </c>
      <c r="N118" s="4"/>
      <c r="O118" s="1"/>
      <c r="P118" s="1"/>
      <c r="Q118" s="1"/>
      <c r="R118" s="1"/>
      <c r="S118" s="1"/>
      <c r="T118" s="1"/>
      <c r="U118" s="1"/>
      <c r="V118" s="1"/>
      <c r="W118" s="1"/>
      <c r="X118" s="1"/>
      <c r="Y118" s="1"/>
      <c r="Z118" s="1"/>
      <c r="AA118" s="1"/>
      <c r="AB118" s="1"/>
      <c r="AC118" s="1"/>
      <c r="AD118" s="1"/>
      <c r="AE118" s="1"/>
      <c r="AF118" s="1"/>
    </row>
    <row r="119" spans="1:32" x14ac:dyDescent="0.25">
      <c r="A119" s="1"/>
      <c r="B119" s="1"/>
      <c r="C119" s="1"/>
      <c r="D119" s="1"/>
      <c r="E119" s="1">
        <f t="shared" si="7"/>
        <v>109</v>
      </c>
      <c r="F119" s="4"/>
      <c r="G119" s="32">
        <f t="shared" si="4"/>
        <v>0</v>
      </c>
      <c r="H119" s="4"/>
      <c r="I119" s="1"/>
      <c r="J119" s="1"/>
      <c r="K119" s="1">
        <f t="shared" si="6"/>
        <v>109</v>
      </c>
      <c r="L119" s="4"/>
      <c r="M119" s="32">
        <f t="shared" si="5"/>
        <v>0</v>
      </c>
      <c r="N119" s="4"/>
      <c r="O119" s="1"/>
      <c r="P119" s="1"/>
      <c r="Q119" s="1"/>
      <c r="R119" s="1"/>
      <c r="S119" s="1"/>
      <c r="T119" s="1"/>
      <c r="U119" s="1"/>
      <c r="V119" s="1"/>
      <c r="W119" s="1"/>
      <c r="X119" s="1"/>
      <c r="Y119" s="1"/>
      <c r="Z119" s="1"/>
      <c r="AA119" s="1"/>
      <c r="AB119" s="1"/>
      <c r="AC119" s="1"/>
      <c r="AD119" s="1"/>
      <c r="AE119" s="1"/>
      <c r="AF119" s="1"/>
    </row>
    <row r="120" spans="1:32" x14ac:dyDescent="0.25">
      <c r="A120" s="1"/>
      <c r="B120" s="1"/>
      <c r="C120" s="1"/>
      <c r="D120" s="1"/>
      <c r="E120" s="1">
        <f t="shared" si="7"/>
        <v>110</v>
      </c>
      <c r="F120" s="4"/>
      <c r="G120" s="32">
        <f t="shared" si="4"/>
        <v>0</v>
      </c>
      <c r="H120" s="4"/>
      <c r="I120" s="1"/>
      <c r="J120" s="1"/>
      <c r="K120" s="1">
        <f t="shared" si="6"/>
        <v>110</v>
      </c>
      <c r="L120" s="4"/>
      <c r="M120" s="32">
        <f t="shared" si="5"/>
        <v>0</v>
      </c>
      <c r="N120" s="4"/>
      <c r="O120" s="1"/>
      <c r="P120" s="1"/>
      <c r="Q120" s="1"/>
      <c r="R120" s="1"/>
      <c r="S120" s="1"/>
      <c r="T120" s="1"/>
      <c r="U120" s="1"/>
      <c r="V120" s="1"/>
      <c r="W120" s="1"/>
      <c r="X120" s="1"/>
      <c r="Y120" s="1"/>
      <c r="Z120" s="1"/>
      <c r="AA120" s="1"/>
      <c r="AB120" s="1"/>
      <c r="AC120" s="1"/>
      <c r="AD120" s="1"/>
      <c r="AE120" s="1"/>
      <c r="AF120" s="1"/>
    </row>
    <row r="121" spans="1:32" x14ac:dyDescent="0.25">
      <c r="A121" s="1"/>
      <c r="B121" s="1"/>
      <c r="C121" s="1"/>
      <c r="D121" s="1"/>
      <c r="E121" s="1">
        <f t="shared" si="7"/>
        <v>111</v>
      </c>
      <c r="F121" s="4"/>
      <c r="G121" s="32">
        <f t="shared" si="4"/>
        <v>0</v>
      </c>
      <c r="H121" s="4"/>
      <c r="I121" s="1"/>
      <c r="J121" s="1"/>
      <c r="K121" s="1">
        <f t="shared" si="6"/>
        <v>111</v>
      </c>
      <c r="L121" s="4"/>
      <c r="M121" s="32">
        <f t="shared" si="5"/>
        <v>0</v>
      </c>
      <c r="N121" s="4"/>
      <c r="O121" s="1"/>
      <c r="P121" s="1"/>
      <c r="Q121" s="1"/>
      <c r="R121" s="1"/>
      <c r="S121" s="1"/>
      <c r="T121" s="1"/>
      <c r="U121" s="1"/>
      <c r="V121" s="1"/>
      <c r="W121" s="1"/>
      <c r="X121" s="1"/>
      <c r="Y121" s="1"/>
      <c r="Z121" s="1"/>
      <c r="AA121" s="1"/>
      <c r="AB121" s="1"/>
      <c r="AC121" s="1"/>
      <c r="AD121" s="1"/>
      <c r="AE121" s="1"/>
      <c r="AF121" s="1"/>
    </row>
    <row r="122" spans="1:32" x14ac:dyDescent="0.25">
      <c r="A122" s="1"/>
      <c r="B122" s="1"/>
      <c r="C122" s="1"/>
      <c r="D122" s="1"/>
      <c r="E122" s="1"/>
      <c r="F122" s="1"/>
      <c r="G122" s="32"/>
      <c r="H122" s="1"/>
      <c r="I122" s="1"/>
      <c r="J122" s="1"/>
      <c r="K122" s="1"/>
      <c r="L122" s="1"/>
      <c r="M122" s="32"/>
      <c r="N122" s="1"/>
      <c r="O122" s="1"/>
      <c r="P122" s="1"/>
      <c r="Q122" s="1"/>
      <c r="R122" s="1"/>
      <c r="S122" s="1"/>
      <c r="T122" s="1"/>
      <c r="U122" s="1"/>
      <c r="V122" s="1"/>
      <c r="W122" s="1"/>
      <c r="X122" s="1"/>
      <c r="Y122" s="1"/>
      <c r="Z122" s="1"/>
      <c r="AA122" s="1"/>
      <c r="AB122" s="1"/>
      <c r="AC122" s="1"/>
      <c r="AD122" s="1"/>
      <c r="AE122" s="1"/>
      <c r="AF122" s="1"/>
    </row>
    <row r="123" spans="1:32" x14ac:dyDescent="0.25">
      <c r="A123" s="1"/>
      <c r="B123" s="1"/>
      <c r="C123" s="1"/>
      <c r="D123" s="1"/>
      <c r="E123" s="1"/>
      <c r="F123" s="1"/>
      <c r="G123" s="32"/>
      <c r="H123" s="1"/>
      <c r="I123" s="1"/>
      <c r="J123" s="1"/>
      <c r="K123" s="1"/>
      <c r="L123" s="1"/>
      <c r="M123" s="32"/>
      <c r="N123" s="1"/>
      <c r="O123" s="1"/>
      <c r="P123" s="1"/>
      <c r="Q123" s="1"/>
      <c r="R123" s="1"/>
      <c r="S123" s="1"/>
      <c r="T123" s="1"/>
      <c r="U123" s="1"/>
      <c r="V123" s="1"/>
      <c r="W123" s="1"/>
      <c r="X123" s="1"/>
      <c r="Y123" s="1"/>
      <c r="Z123" s="1"/>
      <c r="AA123" s="1"/>
      <c r="AB123" s="1"/>
      <c r="AC123" s="1"/>
      <c r="AD123" s="1"/>
      <c r="AE123" s="1"/>
      <c r="AF123" s="1"/>
    </row>
    <row r="124" spans="1:32" x14ac:dyDescent="0.25">
      <c r="A124" s="1"/>
      <c r="B124" s="1"/>
      <c r="C124" s="1"/>
      <c r="D124" s="1"/>
      <c r="E124" s="1"/>
      <c r="F124" s="1"/>
      <c r="G124" s="32"/>
      <c r="H124" s="1"/>
      <c r="I124" s="1"/>
      <c r="J124" s="1"/>
      <c r="K124" s="1"/>
      <c r="L124" s="1"/>
      <c r="M124" s="32"/>
      <c r="N124" s="1"/>
      <c r="O124" s="1"/>
      <c r="P124" s="1"/>
      <c r="Q124" s="1"/>
      <c r="R124" s="1"/>
      <c r="S124" s="1"/>
      <c r="T124" s="1"/>
      <c r="U124" s="1"/>
      <c r="V124" s="1"/>
      <c r="W124" s="1"/>
      <c r="X124" s="1"/>
      <c r="Y124" s="1"/>
      <c r="Z124" s="1"/>
      <c r="AA124" s="1"/>
      <c r="AB124" s="1"/>
      <c r="AC124" s="1"/>
      <c r="AD124" s="1"/>
      <c r="AE124" s="1"/>
      <c r="AF124" s="1"/>
    </row>
    <row r="125" spans="1:32" x14ac:dyDescent="0.25">
      <c r="A125" s="1"/>
      <c r="B125" s="1"/>
      <c r="C125" s="1"/>
      <c r="D125" s="1"/>
      <c r="E125" s="1"/>
      <c r="F125" s="1"/>
      <c r="G125" s="32"/>
      <c r="H125" s="1"/>
      <c r="I125" s="1"/>
      <c r="J125" s="1"/>
      <c r="K125" s="1"/>
      <c r="L125" s="1"/>
      <c r="M125" s="32"/>
      <c r="N125" s="1"/>
      <c r="O125" s="1"/>
      <c r="P125" s="1"/>
      <c r="Q125" s="1"/>
      <c r="R125" s="1"/>
      <c r="S125" s="1"/>
      <c r="T125" s="1"/>
      <c r="U125" s="1"/>
      <c r="V125" s="1"/>
      <c r="W125" s="1"/>
      <c r="X125" s="1"/>
      <c r="Y125" s="1"/>
      <c r="Z125" s="1"/>
      <c r="AA125" s="1"/>
      <c r="AB125" s="1"/>
      <c r="AC125" s="1"/>
      <c r="AD125" s="1"/>
      <c r="AE125" s="1"/>
      <c r="AF125" s="1"/>
    </row>
    <row r="126" spans="1:32" x14ac:dyDescent="0.25">
      <c r="A126" s="1"/>
      <c r="B126" s="1"/>
      <c r="C126" s="1"/>
      <c r="D126" s="1"/>
      <c r="E126" s="1"/>
      <c r="F126" s="1"/>
      <c r="G126" s="32"/>
      <c r="H126" s="1"/>
      <c r="I126" s="1"/>
      <c r="J126" s="1"/>
      <c r="K126" s="1"/>
      <c r="L126" s="1"/>
      <c r="M126" s="32"/>
      <c r="N126" s="1"/>
      <c r="O126" s="1"/>
      <c r="P126" s="1"/>
      <c r="Q126" s="1"/>
      <c r="R126" s="1"/>
      <c r="S126" s="1"/>
      <c r="T126" s="1"/>
      <c r="U126" s="1"/>
      <c r="V126" s="1"/>
      <c r="W126" s="1"/>
      <c r="X126" s="1"/>
      <c r="Y126" s="1"/>
      <c r="Z126" s="1"/>
      <c r="AA126" s="1"/>
      <c r="AB126" s="1"/>
      <c r="AC126" s="1"/>
      <c r="AD126" s="1"/>
      <c r="AE126" s="1"/>
      <c r="AF126" s="1"/>
    </row>
    <row r="127" spans="1:32" x14ac:dyDescent="0.25">
      <c r="A127" s="1"/>
      <c r="B127" s="1"/>
      <c r="C127" s="1"/>
      <c r="D127" s="1"/>
      <c r="E127" s="1"/>
      <c r="F127" s="1"/>
      <c r="G127" s="32"/>
      <c r="H127" s="1"/>
      <c r="I127" s="1"/>
      <c r="J127" s="1"/>
      <c r="K127" s="1"/>
      <c r="L127" s="1"/>
      <c r="M127" s="32"/>
      <c r="N127" s="1"/>
      <c r="O127" s="1"/>
      <c r="P127" s="1"/>
      <c r="Q127" s="1"/>
      <c r="R127" s="1"/>
      <c r="S127" s="1"/>
      <c r="T127" s="1"/>
      <c r="U127" s="1"/>
      <c r="V127" s="1"/>
      <c r="W127" s="1"/>
      <c r="X127" s="1"/>
      <c r="Y127" s="1"/>
      <c r="Z127" s="1"/>
      <c r="AA127" s="1"/>
      <c r="AB127" s="1"/>
      <c r="AC127" s="1"/>
      <c r="AD127" s="1"/>
      <c r="AE127" s="1"/>
      <c r="AF127" s="1"/>
    </row>
    <row r="128" spans="1:32" x14ac:dyDescent="0.25">
      <c r="A128" s="1"/>
      <c r="B128" s="1"/>
      <c r="C128" s="1"/>
      <c r="D128" s="1"/>
      <c r="E128" s="1"/>
      <c r="F128" s="1"/>
      <c r="G128" s="32"/>
      <c r="H128" s="1"/>
      <c r="I128" s="1"/>
      <c r="J128" s="1"/>
      <c r="K128" s="1"/>
      <c r="L128" s="1"/>
      <c r="M128" s="32"/>
      <c r="N128" s="1"/>
      <c r="O128" s="1"/>
      <c r="P128" s="1"/>
      <c r="Q128" s="1"/>
      <c r="R128" s="1"/>
      <c r="S128" s="1"/>
      <c r="T128" s="1"/>
      <c r="U128" s="1"/>
      <c r="V128" s="1"/>
      <c r="W128" s="1"/>
      <c r="X128" s="1"/>
      <c r="Y128" s="1"/>
      <c r="Z128" s="1"/>
      <c r="AA128" s="1"/>
      <c r="AB128" s="1"/>
      <c r="AC128" s="1"/>
      <c r="AD128" s="1"/>
      <c r="AE128" s="1"/>
      <c r="AF128" s="1"/>
    </row>
    <row r="129" spans="1:32" x14ac:dyDescent="0.25">
      <c r="A129" s="1"/>
      <c r="B129" s="1"/>
      <c r="C129" s="1"/>
      <c r="D129" s="1"/>
      <c r="E129" s="1"/>
      <c r="F129" s="1"/>
      <c r="G129" s="32"/>
      <c r="H129" s="1"/>
      <c r="I129" s="1"/>
      <c r="J129" s="1"/>
      <c r="K129" s="1"/>
      <c r="L129" s="1"/>
      <c r="M129" s="32"/>
      <c r="N129" s="1"/>
      <c r="O129" s="1"/>
      <c r="P129" s="1"/>
      <c r="Q129" s="1"/>
      <c r="R129" s="1"/>
      <c r="S129" s="1"/>
      <c r="T129" s="1"/>
      <c r="U129" s="1"/>
      <c r="V129" s="1"/>
      <c r="W129" s="1"/>
      <c r="X129" s="1"/>
      <c r="Y129" s="1"/>
      <c r="Z129" s="1"/>
      <c r="AA129" s="1"/>
      <c r="AB129" s="1"/>
      <c r="AC129" s="1"/>
      <c r="AD129" s="1"/>
      <c r="AE129" s="1"/>
      <c r="AF129" s="1"/>
    </row>
    <row r="130" spans="1:32" x14ac:dyDescent="0.25">
      <c r="A130" s="1"/>
      <c r="B130" s="1"/>
      <c r="C130" s="1"/>
      <c r="D130" s="1"/>
      <c r="E130" s="1"/>
      <c r="F130" s="1"/>
      <c r="G130" s="32"/>
      <c r="H130" s="1"/>
      <c r="I130" s="1"/>
      <c r="J130" s="1"/>
      <c r="K130" s="1"/>
      <c r="L130" s="1"/>
      <c r="M130" s="32"/>
      <c r="N130" s="1"/>
      <c r="O130" s="1"/>
      <c r="P130" s="1"/>
      <c r="Q130" s="1"/>
      <c r="R130" s="1"/>
      <c r="S130" s="1"/>
      <c r="T130" s="1"/>
      <c r="U130" s="1"/>
      <c r="V130" s="1"/>
      <c r="W130" s="1"/>
      <c r="X130" s="1"/>
      <c r="Y130" s="1"/>
      <c r="Z130" s="1"/>
      <c r="AA130" s="1"/>
      <c r="AB130" s="1"/>
      <c r="AC130" s="1"/>
      <c r="AD130" s="1"/>
      <c r="AE130" s="1"/>
      <c r="AF130" s="1"/>
    </row>
    <row r="131" spans="1:32" x14ac:dyDescent="0.25">
      <c r="A131" s="1"/>
      <c r="B131" s="1"/>
      <c r="C131" s="1"/>
      <c r="D131" s="1"/>
      <c r="E131" s="1"/>
      <c r="F131" s="1"/>
      <c r="G131" s="32"/>
      <c r="H131" s="1"/>
      <c r="I131" s="1"/>
      <c r="J131" s="1"/>
      <c r="K131" s="1"/>
      <c r="L131" s="1"/>
      <c r="M131" s="32"/>
      <c r="N131" s="1"/>
      <c r="O131" s="1"/>
      <c r="P131" s="1"/>
      <c r="Q131" s="1"/>
      <c r="R131" s="1"/>
      <c r="S131" s="1"/>
      <c r="T131" s="1"/>
      <c r="U131" s="1"/>
      <c r="V131" s="1"/>
      <c r="W131" s="1"/>
      <c r="X131" s="1"/>
      <c r="Y131" s="1"/>
      <c r="Z131" s="1"/>
      <c r="AA131" s="1"/>
      <c r="AB131" s="1"/>
      <c r="AC131" s="1"/>
      <c r="AD131" s="1"/>
      <c r="AE131" s="1"/>
      <c r="AF131" s="1"/>
    </row>
    <row r="132" spans="1:32" x14ac:dyDescent="0.25">
      <c r="A132" s="1"/>
      <c r="B132" s="1"/>
      <c r="C132" s="1"/>
      <c r="D132" s="1"/>
      <c r="E132" s="1"/>
      <c r="F132" s="1"/>
      <c r="G132" s="32"/>
      <c r="H132" s="1"/>
      <c r="I132" s="1"/>
      <c r="J132" s="1"/>
      <c r="K132" s="1"/>
      <c r="L132" s="1"/>
      <c r="M132" s="32"/>
      <c r="N132" s="1"/>
      <c r="O132" s="1"/>
      <c r="P132" s="1"/>
      <c r="Q132" s="1"/>
      <c r="R132" s="1"/>
      <c r="S132" s="1"/>
      <c r="T132" s="1"/>
      <c r="U132" s="1"/>
      <c r="V132" s="1"/>
      <c r="W132" s="1"/>
      <c r="X132" s="1"/>
      <c r="Y132" s="1"/>
      <c r="Z132" s="1"/>
      <c r="AA132" s="1"/>
      <c r="AB132" s="1"/>
      <c r="AC132" s="1"/>
      <c r="AD132" s="1"/>
      <c r="AE132" s="1"/>
      <c r="AF132" s="1"/>
    </row>
    <row r="133" spans="1:32" x14ac:dyDescent="0.25">
      <c r="A133" s="1"/>
      <c r="B133" s="1"/>
      <c r="C133" s="1"/>
      <c r="D133" s="1"/>
      <c r="E133" s="1"/>
      <c r="F133" s="1"/>
      <c r="G133" s="32"/>
      <c r="H133" s="1"/>
      <c r="I133" s="1"/>
      <c r="J133" s="1"/>
      <c r="K133" s="1"/>
      <c r="L133" s="1"/>
      <c r="M133" s="32"/>
      <c r="N133" s="1"/>
      <c r="O133" s="1"/>
      <c r="P133" s="1"/>
      <c r="Q133" s="1"/>
      <c r="R133" s="1"/>
      <c r="S133" s="1"/>
      <c r="T133" s="1"/>
      <c r="U133" s="1"/>
      <c r="V133" s="1"/>
      <c r="W133" s="1"/>
      <c r="X133" s="1"/>
      <c r="Y133" s="1"/>
      <c r="Z133" s="1"/>
      <c r="AA133" s="1"/>
      <c r="AB133" s="1"/>
      <c r="AC133" s="1"/>
      <c r="AD133" s="1"/>
      <c r="AE133" s="1"/>
      <c r="AF133" s="1"/>
    </row>
    <row r="134" spans="1:32" x14ac:dyDescent="0.25">
      <c r="A134" s="1"/>
      <c r="B134" s="1"/>
      <c r="C134" s="1"/>
      <c r="D134" s="1"/>
      <c r="E134" s="1"/>
      <c r="F134" s="1"/>
      <c r="G134" s="32"/>
      <c r="H134" s="1"/>
      <c r="I134" s="1"/>
      <c r="J134" s="1"/>
      <c r="K134" s="1"/>
      <c r="L134" s="1"/>
      <c r="M134" s="32"/>
      <c r="N134" s="1"/>
      <c r="O134" s="1"/>
      <c r="P134" s="1"/>
      <c r="Q134" s="1"/>
      <c r="R134" s="1"/>
      <c r="S134" s="1"/>
      <c r="T134" s="1"/>
      <c r="U134" s="1"/>
      <c r="V134" s="1"/>
      <c r="W134" s="1"/>
      <c r="X134" s="1"/>
      <c r="Y134" s="1"/>
      <c r="Z134" s="1"/>
      <c r="AA134" s="1"/>
      <c r="AB134" s="1"/>
      <c r="AC134" s="1"/>
      <c r="AD134" s="1"/>
      <c r="AE134" s="1"/>
      <c r="AF134" s="1"/>
    </row>
    <row r="135" spans="1:32" x14ac:dyDescent="0.25">
      <c r="A135" s="1"/>
      <c r="B135" s="1"/>
      <c r="C135" s="1"/>
      <c r="D135" s="1"/>
      <c r="E135" s="1"/>
      <c r="F135" s="1"/>
      <c r="G135" s="32"/>
      <c r="H135" s="1"/>
      <c r="I135" s="1"/>
      <c r="J135" s="1"/>
      <c r="K135" s="1"/>
      <c r="L135" s="1"/>
      <c r="M135" s="32"/>
      <c r="N135" s="1"/>
      <c r="O135" s="1"/>
      <c r="P135" s="1"/>
      <c r="Q135" s="1"/>
      <c r="R135" s="1"/>
      <c r="S135" s="1"/>
      <c r="T135" s="1"/>
      <c r="U135" s="1"/>
      <c r="V135" s="1"/>
      <c r="W135" s="1"/>
      <c r="X135" s="1"/>
      <c r="Y135" s="1"/>
      <c r="Z135" s="1"/>
      <c r="AA135" s="1"/>
      <c r="AB135" s="1"/>
      <c r="AC135" s="1"/>
      <c r="AD135" s="1"/>
      <c r="AE135" s="1"/>
      <c r="AF135" s="1"/>
    </row>
    <row r="136" spans="1:32" x14ac:dyDescent="0.25">
      <c r="A136" s="1"/>
      <c r="B136" s="1"/>
      <c r="C136" s="1"/>
      <c r="D136" s="1"/>
      <c r="E136" s="1"/>
      <c r="F136" s="1"/>
      <c r="G136" s="32"/>
      <c r="H136" s="1"/>
      <c r="I136" s="1"/>
      <c r="J136" s="1"/>
      <c r="K136" s="1"/>
      <c r="L136" s="1"/>
      <c r="M136" s="32"/>
      <c r="N136" s="1"/>
      <c r="O136" s="1"/>
      <c r="P136" s="1"/>
      <c r="Q136" s="1"/>
      <c r="R136" s="1"/>
      <c r="S136" s="1"/>
      <c r="T136" s="1"/>
      <c r="U136" s="1"/>
      <c r="V136" s="1"/>
      <c r="W136" s="1"/>
      <c r="X136" s="1"/>
      <c r="Y136" s="1"/>
      <c r="Z136" s="1"/>
      <c r="AA136" s="1"/>
      <c r="AB136" s="1"/>
      <c r="AC136" s="1"/>
      <c r="AD136" s="1"/>
      <c r="AE136" s="1"/>
      <c r="AF136" s="1"/>
    </row>
    <row r="137" spans="1:32" x14ac:dyDescent="0.25">
      <c r="A137" s="1"/>
      <c r="B137" s="1"/>
      <c r="C137" s="1"/>
      <c r="D137" s="1"/>
      <c r="E137" s="1"/>
      <c r="F137" s="1"/>
      <c r="G137" s="32"/>
      <c r="H137" s="1"/>
      <c r="I137" s="1"/>
      <c r="J137" s="1"/>
      <c r="K137" s="1"/>
      <c r="L137" s="1"/>
      <c r="M137" s="32"/>
      <c r="N137" s="1"/>
      <c r="O137" s="1"/>
      <c r="P137" s="1"/>
      <c r="Q137" s="1"/>
      <c r="R137" s="1"/>
      <c r="S137" s="1"/>
      <c r="T137" s="1"/>
      <c r="U137" s="1"/>
      <c r="V137" s="1"/>
      <c r="W137" s="1"/>
      <c r="X137" s="1"/>
      <c r="Y137" s="1"/>
      <c r="Z137" s="1"/>
      <c r="AA137" s="1"/>
      <c r="AB137" s="1"/>
      <c r="AC137" s="1"/>
      <c r="AD137" s="1"/>
      <c r="AE137" s="1"/>
      <c r="AF137" s="1"/>
    </row>
    <row r="138" spans="1:32" x14ac:dyDescent="0.25">
      <c r="A138" s="1"/>
      <c r="B138" s="1"/>
      <c r="C138" s="1"/>
      <c r="D138" s="1"/>
      <c r="E138" s="1"/>
      <c r="F138" s="1"/>
      <c r="G138" s="32"/>
      <c r="H138" s="1"/>
      <c r="I138" s="1"/>
      <c r="J138" s="1"/>
      <c r="K138" s="1"/>
      <c r="L138" s="1"/>
      <c r="M138" s="32"/>
      <c r="N138" s="1"/>
      <c r="O138" s="1"/>
      <c r="P138" s="1"/>
      <c r="Q138" s="1"/>
      <c r="R138" s="1"/>
      <c r="S138" s="1"/>
      <c r="T138" s="1"/>
      <c r="U138" s="1"/>
      <c r="V138" s="1"/>
      <c r="W138" s="1"/>
      <c r="X138" s="1"/>
      <c r="Y138" s="1"/>
      <c r="Z138" s="1"/>
      <c r="AA138" s="1"/>
      <c r="AB138" s="1"/>
      <c r="AC138" s="1"/>
      <c r="AD138" s="1"/>
      <c r="AE138" s="1"/>
      <c r="AF138" s="1"/>
    </row>
    <row r="139" spans="1:32" x14ac:dyDescent="0.25">
      <c r="A139" s="1"/>
      <c r="B139" s="1"/>
      <c r="C139" s="1"/>
      <c r="D139" s="1"/>
      <c r="E139" s="1"/>
      <c r="F139" s="1"/>
      <c r="G139" s="32"/>
      <c r="H139" s="1"/>
      <c r="I139" s="1"/>
      <c r="J139" s="1"/>
      <c r="K139" s="1"/>
      <c r="L139" s="1"/>
      <c r="M139" s="32"/>
      <c r="N139" s="1"/>
      <c r="O139" s="1"/>
      <c r="P139" s="1"/>
      <c r="Q139" s="1"/>
      <c r="R139" s="1"/>
      <c r="S139" s="1"/>
      <c r="T139" s="1"/>
      <c r="U139" s="1"/>
      <c r="V139" s="1"/>
      <c r="W139" s="1"/>
      <c r="X139" s="1"/>
      <c r="Y139" s="1"/>
      <c r="Z139" s="1"/>
      <c r="AA139" s="1"/>
      <c r="AB139" s="1"/>
      <c r="AC139" s="1"/>
      <c r="AD139" s="1"/>
      <c r="AE139" s="1"/>
      <c r="AF139" s="1"/>
    </row>
    <row r="140" spans="1:32" x14ac:dyDescent="0.25">
      <c r="A140" s="1"/>
      <c r="B140" s="1"/>
      <c r="C140" s="1"/>
      <c r="D140" s="1"/>
      <c r="E140" s="1"/>
      <c r="F140" s="1"/>
      <c r="G140" s="32"/>
      <c r="H140" s="1"/>
      <c r="I140" s="1"/>
      <c r="J140" s="1"/>
      <c r="K140" s="1"/>
      <c r="L140" s="1"/>
      <c r="M140" s="32"/>
      <c r="N140" s="1"/>
      <c r="O140" s="1"/>
      <c r="P140" s="1"/>
      <c r="Q140" s="1"/>
      <c r="R140" s="1"/>
      <c r="S140" s="1"/>
      <c r="T140" s="1"/>
      <c r="U140" s="1"/>
      <c r="V140" s="1"/>
      <c r="W140" s="1"/>
      <c r="X140" s="1"/>
      <c r="Y140" s="1"/>
      <c r="Z140" s="1"/>
      <c r="AA140" s="1"/>
      <c r="AB140" s="1"/>
      <c r="AC140" s="1"/>
      <c r="AD140" s="1"/>
      <c r="AE140" s="1"/>
      <c r="AF140" s="1"/>
    </row>
    <row r="141" spans="1:32" x14ac:dyDescent="0.25">
      <c r="A141" s="1"/>
      <c r="B141" s="1"/>
      <c r="C141" s="1"/>
      <c r="D141" s="1"/>
      <c r="E141" s="1"/>
      <c r="F141" s="1"/>
      <c r="G141" s="32"/>
      <c r="H141" s="1"/>
      <c r="I141" s="1"/>
      <c r="J141" s="1"/>
      <c r="K141" s="1"/>
      <c r="L141" s="1"/>
      <c r="M141" s="32"/>
      <c r="N141" s="1"/>
      <c r="O141" s="1"/>
      <c r="P141" s="1"/>
      <c r="Q141" s="1"/>
      <c r="R141" s="1"/>
      <c r="S141" s="1"/>
      <c r="T141" s="1"/>
      <c r="U141" s="1"/>
      <c r="V141" s="1"/>
      <c r="W141" s="1"/>
      <c r="X141" s="1"/>
      <c r="Y141" s="1"/>
      <c r="Z141" s="1"/>
      <c r="AA141" s="1"/>
      <c r="AB141" s="1"/>
      <c r="AC141" s="1"/>
      <c r="AD141" s="1"/>
      <c r="AE141" s="1"/>
      <c r="AF141" s="1"/>
    </row>
    <row r="142" spans="1:32" x14ac:dyDescent="0.25">
      <c r="A142" s="1"/>
      <c r="B142" s="1"/>
      <c r="C142" s="1"/>
      <c r="D142" s="1"/>
      <c r="E142" s="1"/>
      <c r="F142" s="1"/>
      <c r="G142" s="32"/>
      <c r="H142" s="1"/>
      <c r="I142" s="1"/>
      <c r="J142" s="1"/>
      <c r="K142" s="1"/>
      <c r="L142" s="1"/>
      <c r="M142" s="32"/>
      <c r="N142" s="1"/>
      <c r="O142" s="1"/>
      <c r="P142" s="1"/>
      <c r="Q142" s="1"/>
      <c r="R142" s="1"/>
      <c r="S142" s="1"/>
      <c r="T142" s="1"/>
      <c r="U142" s="1"/>
      <c r="V142" s="1"/>
      <c r="W142" s="1"/>
      <c r="X142" s="1"/>
      <c r="Y142" s="1"/>
      <c r="Z142" s="1"/>
      <c r="AA142" s="1"/>
      <c r="AB142" s="1"/>
      <c r="AC142" s="1"/>
      <c r="AD142" s="1"/>
      <c r="AE142" s="1"/>
      <c r="AF142" s="1"/>
    </row>
    <row r="143" spans="1:32" x14ac:dyDescent="0.25">
      <c r="A143" s="1"/>
      <c r="B143" s="1"/>
      <c r="C143" s="1"/>
      <c r="D143" s="1"/>
      <c r="E143" s="1"/>
      <c r="F143" s="1"/>
      <c r="G143" s="32"/>
      <c r="H143" s="1"/>
      <c r="I143" s="1"/>
      <c r="J143" s="1"/>
      <c r="K143" s="1"/>
      <c r="L143" s="1"/>
      <c r="M143" s="32"/>
      <c r="N143" s="1"/>
      <c r="O143" s="1"/>
      <c r="P143" s="1"/>
      <c r="Q143" s="1"/>
      <c r="R143" s="1"/>
      <c r="S143" s="1"/>
      <c r="T143" s="1"/>
      <c r="U143" s="1"/>
      <c r="V143" s="1"/>
      <c r="W143" s="1"/>
      <c r="X143" s="1"/>
      <c r="Y143" s="1"/>
      <c r="Z143" s="1"/>
      <c r="AA143" s="1"/>
      <c r="AB143" s="1"/>
      <c r="AC143" s="1"/>
      <c r="AD143" s="1"/>
      <c r="AE143" s="1"/>
      <c r="AF143" s="1"/>
    </row>
    <row r="144" spans="1:32" x14ac:dyDescent="0.25">
      <c r="A144" s="1"/>
      <c r="B144" s="1"/>
      <c r="C144" s="1"/>
      <c r="D144" s="1"/>
      <c r="E144" s="1"/>
      <c r="F144" s="1"/>
      <c r="G144" s="32"/>
      <c r="H144" s="1"/>
      <c r="I144" s="1"/>
      <c r="J144" s="1"/>
      <c r="K144" s="1"/>
      <c r="L144" s="1"/>
      <c r="M144" s="32"/>
      <c r="N144" s="1"/>
      <c r="O144" s="1"/>
      <c r="P144" s="1"/>
      <c r="Q144" s="1"/>
      <c r="R144" s="1"/>
      <c r="S144" s="1"/>
      <c r="T144" s="1"/>
      <c r="U144" s="1"/>
      <c r="V144" s="1"/>
      <c r="W144" s="1"/>
      <c r="X144" s="1"/>
      <c r="Y144" s="1"/>
      <c r="Z144" s="1"/>
      <c r="AA144" s="1"/>
      <c r="AB144" s="1"/>
      <c r="AC144" s="1"/>
      <c r="AD144" s="1"/>
      <c r="AE144" s="1"/>
      <c r="AF144" s="1"/>
    </row>
    <row r="145" spans="1:32" x14ac:dyDescent="0.25">
      <c r="A145" s="1"/>
      <c r="B145" s="1"/>
      <c r="C145" s="1"/>
      <c r="D145" s="1"/>
      <c r="E145" s="1"/>
      <c r="F145" s="1"/>
      <c r="G145" s="32"/>
      <c r="H145" s="1"/>
      <c r="I145" s="1"/>
      <c r="J145" s="1"/>
      <c r="K145" s="1"/>
      <c r="L145" s="1"/>
      <c r="M145" s="32"/>
      <c r="N145" s="1"/>
      <c r="O145" s="1"/>
      <c r="P145" s="1"/>
      <c r="Q145" s="1"/>
      <c r="R145" s="1"/>
      <c r="S145" s="1"/>
      <c r="T145" s="1"/>
      <c r="U145" s="1"/>
      <c r="V145" s="1"/>
      <c r="W145" s="1"/>
      <c r="X145" s="1"/>
      <c r="Y145" s="1"/>
      <c r="Z145" s="1"/>
      <c r="AA145" s="1"/>
      <c r="AB145" s="1"/>
      <c r="AC145" s="1"/>
      <c r="AD145" s="1"/>
      <c r="AE145" s="1"/>
      <c r="AF145" s="1"/>
    </row>
    <row r="146" spans="1:32" x14ac:dyDescent="0.25">
      <c r="A146" s="1"/>
      <c r="B146" s="1"/>
      <c r="C146" s="1"/>
      <c r="D146" s="1"/>
      <c r="E146" s="1"/>
      <c r="F146" s="1"/>
      <c r="G146" s="32"/>
      <c r="H146" s="1"/>
      <c r="I146" s="1"/>
      <c r="J146" s="1"/>
      <c r="K146" s="1"/>
      <c r="L146" s="1"/>
      <c r="M146" s="32"/>
      <c r="N146" s="1"/>
      <c r="O146" s="1"/>
      <c r="P146" s="1"/>
      <c r="Q146" s="1"/>
      <c r="R146" s="1"/>
      <c r="S146" s="1"/>
      <c r="T146" s="1"/>
      <c r="U146" s="1"/>
      <c r="V146" s="1"/>
      <c r="W146" s="1"/>
      <c r="X146" s="1"/>
      <c r="Y146" s="1"/>
      <c r="Z146" s="1"/>
      <c r="AA146" s="1"/>
      <c r="AB146" s="1"/>
      <c r="AC146" s="1"/>
      <c r="AD146" s="1"/>
      <c r="AE146" s="1"/>
      <c r="AF146" s="1"/>
    </row>
    <row r="147" spans="1:32" x14ac:dyDescent="0.25">
      <c r="A147" s="1"/>
      <c r="B147" s="1"/>
      <c r="C147" s="1"/>
      <c r="D147" s="1"/>
      <c r="E147" s="1"/>
      <c r="F147" s="1"/>
      <c r="G147" s="32"/>
      <c r="H147" s="1"/>
      <c r="I147" s="1"/>
      <c r="J147" s="1"/>
      <c r="K147" s="1"/>
      <c r="L147" s="1"/>
      <c r="M147" s="32"/>
      <c r="N147" s="1"/>
      <c r="O147" s="1"/>
      <c r="P147" s="1"/>
      <c r="Q147" s="1"/>
      <c r="R147" s="1"/>
      <c r="S147" s="1"/>
      <c r="T147" s="1"/>
      <c r="U147" s="1"/>
      <c r="V147" s="1"/>
      <c r="W147" s="1"/>
      <c r="X147" s="1"/>
      <c r="Y147" s="1"/>
      <c r="Z147" s="1"/>
      <c r="AA147" s="1"/>
      <c r="AB147" s="1"/>
      <c r="AC147" s="1"/>
      <c r="AD147" s="1"/>
      <c r="AE147" s="1"/>
      <c r="AF147" s="1"/>
    </row>
    <row r="148" spans="1:32" x14ac:dyDescent="0.25">
      <c r="A148" s="1"/>
      <c r="B148" s="1"/>
      <c r="C148" s="1"/>
      <c r="D148" s="1"/>
      <c r="E148" s="1"/>
      <c r="F148" s="1"/>
      <c r="G148" s="32"/>
      <c r="H148" s="1"/>
      <c r="I148" s="1"/>
      <c r="J148" s="1"/>
      <c r="K148" s="1"/>
      <c r="L148" s="1"/>
      <c r="M148" s="32"/>
      <c r="N148" s="1"/>
      <c r="O148" s="1"/>
      <c r="P148" s="1"/>
      <c r="Q148" s="1"/>
      <c r="R148" s="1"/>
      <c r="S148" s="1"/>
      <c r="T148" s="1"/>
      <c r="U148" s="1"/>
      <c r="V148" s="1"/>
      <c r="W148" s="1"/>
      <c r="X148" s="1"/>
      <c r="Y148" s="1"/>
      <c r="Z148" s="1"/>
      <c r="AA148" s="1"/>
      <c r="AB148" s="1"/>
      <c r="AC148" s="1"/>
      <c r="AD148" s="1"/>
      <c r="AE148" s="1"/>
      <c r="AF148" s="1"/>
    </row>
    <row r="149" spans="1:32" x14ac:dyDescent="0.25">
      <c r="A149" s="1"/>
      <c r="B149" s="1"/>
      <c r="C149" s="1"/>
      <c r="D149" s="1"/>
      <c r="E149" s="1"/>
      <c r="F149" s="1"/>
      <c r="G149" s="32"/>
      <c r="H149" s="1"/>
      <c r="I149" s="1"/>
      <c r="J149" s="1"/>
      <c r="K149" s="1"/>
      <c r="L149" s="1"/>
      <c r="M149" s="32"/>
      <c r="N149" s="1"/>
      <c r="O149" s="1"/>
      <c r="P149" s="1"/>
      <c r="Q149" s="1"/>
      <c r="R149" s="1"/>
      <c r="S149" s="1"/>
      <c r="T149" s="1"/>
      <c r="U149" s="1"/>
      <c r="V149" s="1"/>
      <c r="W149" s="1"/>
      <c r="X149" s="1"/>
      <c r="Y149" s="1"/>
      <c r="Z149" s="1"/>
      <c r="AA149" s="1"/>
      <c r="AB149" s="1"/>
      <c r="AC149" s="1"/>
      <c r="AD149" s="1"/>
      <c r="AE149" s="1"/>
      <c r="AF149" s="1"/>
    </row>
    <row r="150" spans="1:32" x14ac:dyDescent="0.25">
      <c r="A150" s="1"/>
      <c r="B150" s="1"/>
      <c r="C150" s="1"/>
      <c r="D150" s="1"/>
      <c r="E150" s="1"/>
      <c r="F150" s="1"/>
      <c r="G150" s="32"/>
      <c r="H150" s="1"/>
      <c r="I150" s="1"/>
      <c r="J150" s="1"/>
      <c r="K150" s="1"/>
      <c r="L150" s="1"/>
      <c r="M150" s="32"/>
      <c r="N150" s="1"/>
      <c r="O150" s="1"/>
      <c r="P150" s="1"/>
      <c r="Q150" s="1"/>
      <c r="R150" s="1"/>
      <c r="S150" s="1"/>
      <c r="T150" s="1"/>
      <c r="U150" s="1"/>
      <c r="V150" s="1"/>
      <c r="W150" s="1"/>
      <c r="X150" s="1"/>
      <c r="Y150" s="1"/>
      <c r="Z150" s="1"/>
      <c r="AA150" s="1"/>
      <c r="AB150" s="1"/>
      <c r="AC150" s="1"/>
      <c r="AD150" s="1"/>
      <c r="AE150" s="1"/>
      <c r="AF150" s="1"/>
    </row>
    <row r="151" spans="1:32" x14ac:dyDescent="0.25">
      <c r="A151" s="1"/>
      <c r="B151" s="1"/>
      <c r="C151" s="1"/>
      <c r="D151" s="1"/>
      <c r="E151" s="1"/>
      <c r="F151" s="1"/>
      <c r="G151" s="32"/>
      <c r="H151" s="1"/>
      <c r="I151" s="1"/>
      <c r="J151" s="1"/>
      <c r="K151" s="1"/>
      <c r="L151" s="1"/>
      <c r="M151" s="32"/>
      <c r="N151" s="1"/>
      <c r="O151" s="1"/>
      <c r="P151" s="1"/>
      <c r="Q151" s="1"/>
      <c r="R151" s="1"/>
      <c r="S151" s="1"/>
      <c r="T151" s="1"/>
      <c r="U151" s="1"/>
      <c r="V151" s="1"/>
      <c r="W151" s="1"/>
      <c r="X151" s="1"/>
      <c r="Y151" s="1"/>
      <c r="Z151" s="1"/>
      <c r="AA151" s="1"/>
      <c r="AB151" s="1"/>
      <c r="AC151" s="1"/>
      <c r="AD151" s="1"/>
      <c r="AE151" s="1"/>
      <c r="AF151" s="1"/>
    </row>
    <row r="152" spans="1:32" x14ac:dyDescent="0.25">
      <c r="A152" s="1"/>
      <c r="B152" s="1"/>
      <c r="C152" s="1"/>
      <c r="D152" s="1"/>
      <c r="E152" s="1"/>
      <c r="F152" s="1"/>
      <c r="G152" s="32"/>
      <c r="H152" s="1"/>
      <c r="I152" s="1"/>
      <c r="J152" s="1"/>
      <c r="K152" s="1"/>
      <c r="L152" s="1"/>
      <c r="M152" s="32"/>
      <c r="N152" s="1"/>
      <c r="O152" s="1"/>
      <c r="P152" s="1"/>
      <c r="Q152" s="1"/>
      <c r="R152" s="1"/>
      <c r="S152" s="1"/>
      <c r="T152" s="1"/>
      <c r="U152" s="1"/>
      <c r="V152" s="1"/>
      <c r="W152" s="1"/>
      <c r="X152" s="1"/>
      <c r="Y152" s="1"/>
      <c r="Z152" s="1"/>
      <c r="AA152" s="1"/>
      <c r="AB152" s="1"/>
      <c r="AC152" s="1"/>
      <c r="AD152" s="1"/>
      <c r="AE152" s="1"/>
      <c r="AF152" s="1"/>
    </row>
    <row r="153" spans="1:32" x14ac:dyDescent="0.25">
      <c r="A153" s="1"/>
      <c r="B153" s="1"/>
      <c r="C153" s="1"/>
      <c r="D153" s="1"/>
      <c r="E153" s="1"/>
      <c r="F153" s="1"/>
      <c r="G153" s="32"/>
      <c r="H153" s="1"/>
      <c r="I153" s="1"/>
      <c r="J153" s="1"/>
      <c r="K153" s="1"/>
      <c r="L153" s="1"/>
      <c r="M153" s="32"/>
      <c r="N153" s="1"/>
      <c r="O153" s="1"/>
      <c r="P153" s="1"/>
      <c r="Q153" s="1"/>
      <c r="R153" s="1"/>
      <c r="S153" s="1"/>
      <c r="T153" s="1"/>
      <c r="U153" s="1"/>
      <c r="V153" s="1"/>
      <c r="W153" s="1"/>
      <c r="X153" s="1"/>
      <c r="Y153" s="1"/>
      <c r="Z153" s="1"/>
      <c r="AA153" s="1"/>
      <c r="AB153" s="1"/>
      <c r="AC153" s="1"/>
      <c r="AD153" s="1"/>
      <c r="AE153" s="1"/>
      <c r="AF153" s="1"/>
    </row>
    <row r="154" spans="1:32" x14ac:dyDescent="0.25">
      <c r="A154" s="1"/>
      <c r="B154" s="1"/>
      <c r="C154" s="1"/>
      <c r="D154" s="1"/>
      <c r="E154" s="1"/>
      <c r="F154" s="1"/>
      <c r="G154" s="32"/>
      <c r="H154" s="1"/>
      <c r="I154" s="1"/>
      <c r="J154" s="1"/>
      <c r="K154" s="1"/>
      <c r="L154" s="1"/>
      <c r="M154" s="32"/>
      <c r="N154" s="1"/>
      <c r="O154" s="1"/>
      <c r="P154" s="1"/>
      <c r="Q154" s="1"/>
      <c r="R154" s="1"/>
      <c r="S154" s="1"/>
      <c r="T154" s="1"/>
      <c r="U154" s="1"/>
      <c r="V154" s="1"/>
      <c r="W154" s="1"/>
      <c r="X154" s="1"/>
      <c r="Y154" s="1"/>
      <c r="Z154" s="1"/>
      <c r="AA154" s="1"/>
      <c r="AB154" s="1"/>
      <c r="AC154" s="1"/>
      <c r="AD154" s="1"/>
      <c r="AE154" s="1"/>
      <c r="AF154" s="1"/>
    </row>
  </sheetData>
  <conditionalFormatting sqref="F9 F41:F46 N104:N121 L104:L121 F11:F39 H11:H48 H116:H121 F116:F121 H94:H108 F94:F101 F104:F108">
    <cfRule type="containsBlanks" dxfId="154" priority="384">
      <formula>LEN(TRIM(F9))=0</formula>
    </cfRule>
  </conditionalFormatting>
  <conditionalFormatting sqref="H9">
    <cfRule type="containsBlanks" dxfId="153" priority="381">
      <formula>LEN(TRIM(H9))=0</formula>
    </cfRule>
  </conditionalFormatting>
  <conditionalFormatting sqref="F49:F52">
    <cfRule type="containsBlanks" dxfId="152" priority="377">
      <formula>LEN(TRIM(F49))=0</formula>
    </cfRule>
  </conditionalFormatting>
  <conditionalFormatting sqref="H50">
    <cfRule type="containsBlanks" dxfId="151" priority="375">
      <formula>LEN(TRIM(H50))=0</formula>
    </cfRule>
  </conditionalFormatting>
  <conditionalFormatting sqref="H71">
    <cfRule type="containsBlanks" dxfId="150" priority="322">
      <formula>LEN(TRIM(H71))=0</formula>
    </cfRule>
  </conditionalFormatting>
  <conditionalFormatting sqref="F40">
    <cfRule type="containsBlanks" dxfId="149" priority="373">
      <formula>LEN(TRIM(F40))=0</formula>
    </cfRule>
  </conditionalFormatting>
  <conditionalFormatting sqref="F75 F81:F82">
    <cfRule type="containsBlanks" dxfId="148" priority="314">
      <formula>LEN(TRIM(F75))=0</formula>
    </cfRule>
  </conditionalFormatting>
  <conditionalFormatting sqref="F77">
    <cfRule type="containsBlanks" dxfId="147" priority="309">
      <formula>LEN(TRIM(F77))=0</formula>
    </cfRule>
  </conditionalFormatting>
  <conditionalFormatting sqref="F79:F80">
    <cfRule type="containsBlanks" dxfId="146" priority="304">
      <formula>LEN(TRIM(F79))=0</formula>
    </cfRule>
  </conditionalFormatting>
  <conditionalFormatting sqref="F112">
    <cfRule type="containsBlanks" dxfId="145" priority="355">
      <formula>LEN(TRIM(F112))=0</formula>
    </cfRule>
  </conditionalFormatting>
  <conditionalFormatting sqref="H112">
    <cfRule type="containsBlanks" dxfId="144" priority="353">
      <formula>LEN(TRIM(H112))=0</formula>
    </cfRule>
  </conditionalFormatting>
  <conditionalFormatting sqref="F67">
    <cfRule type="containsBlanks" dxfId="143" priority="300">
      <formula>LEN(TRIM(F67))=0</formula>
    </cfRule>
  </conditionalFormatting>
  <conditionalFormatting sqref="F113:F115">
    <cfRule type="containsBlanks" dxfId="142" priority="350">
      <formula>LEN(TRIM(F113))=0</formula>
    </cfRule>
  </conditionalFormatting>
  <conditionalFormatting sqref="H115">
    <cfRule type="containsBlanks" dxfId="141" priority="348">
      <formula>LEN(TRIM(H115))=0</formula>
    </cfRule>
  </conditionalFormatting>
  <conditionalFormatting sqref="H69">
    <cfRule type="containsBlanks" dxfId="140" priority="295">
      <formula>LEN(TRIM(H69))=0</formula>
    </cfRule>
  </conditionalFormatting>
  <conditionalFormatting sqref="F63:F65">
    <cfRule type="containsBlanks" dxfId="139" priority="345">
      <formula>LEN(TRIM(F63))=0</formula>
    </cfRule>
  </conditionalFormatting>
  <conditionalFormatting sqref="H63:H65">
    <cfRule type="containsBlanks" dxfId="138" priority="343">
      <formula>LEN(TRIM(H63))=0</formula>
    </cfRule>
  </conditionalFormatting>
  <conditionalFormatting sqref="L85:L86 L91:L92">
    <cfRule type="containsBlanks" dxfId="137" priority="233">
      <formula>LEN(TRIM(L85))=0</formula>
    </cfRule>
  </conditionalFormatting>
  <conditionalFormatting sqref="F66 F72">
    <cfRule type="containsBlanks" dxfId="136" priority="340">
      <formula>LEN(TRIM(F66))=0</formula>
    </cfRule>
  </conditionalFormatting>
  <conditionalFormatting sqref="H66 H72:H75 H77:H82">
    <cfRule type="containsBlanks" dxfId="135" priority="338">
      <formula>LEN(TRIM(H66))=0</formula>
    </cfRule>
  </conditionalFormatting>
  <conditionalFormatting sqref="F109">
    <cfRule type="containsBlanks" dxfId="134" priority="334">
      <formula>LEN(TRIM(F109))=0</formula>
    </cfRule>
  </conditionalFormatting>
  <conditionalFormatting sqref="H109">
    <cfRule type="containsBlanks" dxfId="133" priority="333">
      <formula>LEN(TRIM(H109))=0</formula>
    </cfRule>
  </conditionalFormatting>
  <conditionalFormatting sqref="F110:F111">
    <cfRule type="containsBlanks" dxfId="132" priority="332">
      <formula>LEN(TRIM(F110))=0</formula>
    </cfRule>
  </conditionalFormatting>
  <conditionalFormatting sqref="H111">
    <cfRule type="containsBlanks" dxfId="131" priority="331">
      <formula>LEN(TRIM(H111))=0</formula>
    </cfRule>
  </conditionalFormatting>
  <conditionalFormatting sqref="F71">
    <cfRule type="containsBlanks" dxfId="130" priority="324">
      <formula>LEN(TRIM(F71))=0</formula>
    </cfRule>
  </conditionalFormatting>
  <conditionalFormatting sqref="H84">
    <cfRule type="containsBlanks" dxfId="129" priority="274">
      <formula>LEN(TRIM(H84))=0</formula>
    </cfRule>
  </conditionalFormatting>
  <conditionalFormatting sqref="N9">
    <cfRule type="containsBlanks" dxfId="128" priority="261">
      <formula>LEN(TRIM(N9))=0</formula>
    </cfRule>
  </conditionalFormatting>
  <conditionalFormatting sqref="N81">
    <cfRule type="containsBlanks" dxfId="127" priority="235">
      <formula>LEN(TRIM(N81))=0</formula>
    </cfRule>
  </conditionalFormatting>
  <conditionalFormatting sqref="L9 L47:L49 L11:L17 L20:L32 L34:L42">
    <cfRule type="containsBlanks" dxfId="126" priority="262">
      <formula>LEN(TRIM(L9))=0</formula>
    </cfRule>
  </conditionalFormatting>
  <conditionalFormatting sqref="N76 N82:N90">
    <cfRule type="containsBlanks" dxfId="125" priority="243">
      <formula>LEN(TRIM(N76))=0</formula>
    </cfRule>
  </conditionalFormatting>
  <conditionalFormatting sqref="N65">
    <cfRule type="containsBlanks" dxfId="124" priority="241">
      <formula>LEN(TRIM(N65))=0</formula>
    </cfRule>
  </conditionalFormatting>
  <conditionalFormatting sqref="H68">
    <cfRule type="containsBlanks" dxfId="123" priority="297">
      <formula>LEN(TRIM(H68))=0</formula>
    </cfRule>
  </conditionalFormatting>
  <conditionalFormatting sqref="L69">
    <cfRule type="containsBlanks" dxfId="122" priority="250">
      <formula>LEN(TRIM(L69))=0</formula>
    </cfRule>
  </conditionalFormatting>
  <conditionalFormatting sqref="N69">
    <cfRule type="containsBlanks" dxfId="121" priority="249">
      <formula>LEN(TRIM(N69))=0</formula>
    </cfRule>
  </conditionalFormatting>
  <conditionalFormatting sqref="H67">
    <cfRule type="containsBlanks" dxfId="120" priority="299">
      <formula>LEN(TRIM(H67))=0</formula>
    </cfRule>
  </conditionalFormatting>
  <conditionalFormatting sqref="F68">
    <cfRule type="containsBlanks" dxfId="119" priority="298">
      <formula>LEN(TRIM(F68))=0</formula>
    </cfRule>
  </conditionalFormatting>
  <conditionalFormatting sqref="L79">
    <cfRule type="containsBlanks" dxfId="118" priority="225">
      <formula>LEN(TRIM(L79))=0</formula>
    </cfRule>
  </conditionalFormatting>
  <conditionalFormatting sqref="F69">
    <cfRule type="containsBlanks" dxfId="117" priority="296">
      <formula>LEN(TRIM(F69))=0</formula>
    </cfRule>
  </conditionalFormatting>
  <conditionalFormatting sqref="F70">
    <cfRule type="containsBlanks" dxfId="116" priority="294">
      <formula>LEN(TRIM(F70))=0</formula>
    </cfRule>
  </conditionalFormatting>
  <conditionalFormatting sqref="H70">
    <cfRule type="containsBlanks" dxfId="115" priority="293">
      <formula>LEN(TRIM(H70))=0</formula>
    </cfRule>
  </conditionalFormatting>
  <conditionalFormatting sqref="L81">
    <cfRule type="containsBlanks" dxfId="114" priority="236">
      <formula>LEN(TRIM(L81))=0</formula>
    </cfRule>
  </conditionalFormatting>
  <conditionalFormatting sqref="L83:L84">
    <cfRule type="containsBlanks" dxfId="113" priority="234">
      <formula>LEN(TRIM(L83))=0</formula>
    </cfRule>
  </conditionalFormatting>
  <conditionalFormatting sqref="L87:L88">
    <cfRule type="containsBlanks" dxfId="112" priority="231">
      <formula>LEN(TRIM(L87))=0</formula>
    </cfRule>
  </conditionalFormatting>
  <conditionalFormatting sqref="N78">
    <cfRule type="containsBlanks" dxfId="111" priority="226">
      <formula>LEN(TRIM(N78))=0</formula>
    </cfRule>
  </conditionalFormatting>
  <conditionalFormatting sqref="F84">
    <cfRule type="containsBlanks" dxfId="110" priority="276">
      <formula>LEN(TRIM(F84))=0</formula>
    </cfRule>
  </conditionalFormatting>
  <conditionalFormatting sqref="L93">
    <cfRule type="containsBlanks" dxfId="109" priority="221">
      <formula>LEN(TRIM(L93))=0</formula>
    </cfRule>
  </conditionalFormatting>
  <conditionalFormatting sqref="L94">
    <cfRule type="containsBlanks" dxfId="108" priority="216">
      <formula>LEN(TRIM(L94))=0</formula>
    </cfRule>
  </conditionalFormatting>
  <conditionalFormatting sqref="F86">
    <cfRule type="containsBlanks" dxfId="107" priority="266">
      <formula>LEN(TRIM(F86))=0</formula>
    </cfRule>
  </conditionalFormatting>
  <conditionalFormatting sqref="N96">
    <cfRule type="containsBlanks" dxfId="106" priority="211">
      <formula>LEN(TRIM(N96))=0</formula>
    </cfRule>
  </conditionalFormatting>
  <conditionalFormatting sqref="L50:L54">
    <cfRule type="containsBlanks" dxfId="105" priority="260">
      <formula>LEN(TRIM(L50))=0</formula>
    </cfRule>
  </conditionalFormatting>
  <conditionalFormatting sqref="L59">
    <cfRule type="containsBlanks" dxfId="104" priority="256">
      <formula>LEN(TRIM(L59))=0</formula>
    </cfRule>
  </conditionalFormatting>
  <conditionalFormatting sqref="N59">
    <cfRule type="containsBlanks" dxfId="103" priority="255">
      <formula>LEN(TRIM(N59))=0</formula>
    </cfRule>
  </conditionalFormatting>
  <conditionalFormatting sqref="L64">
    <cfRule type="containsBlanks" dxfId="102" priority="252">
      <formula>LEN(TRIM(L64))=0</formula>
    </cfRule>
  </conditionalFormatting>
  <conditionalFormatting sqref="N64">
    <cfRule type="containsBlanks" dxfId="101" priority="251">
      <formula>LEN(TRIM(N64))=0</formula>
    </cfRule>
  </conditionalFormatting>
  <conditionalFormatting sqref="L70:L72">
    <cfRule type="containsBlanks" dxfId="100" priority="248">
      <formula>LEN(TRIM(L70))=0</formula>
    </cfRule>
  </conditionalFormatting>
  <conditionalFormatting sqref="N70:N72">
    <cfRule type="containsBlanks" dxfId="99" priority="247">
      <formula>LEN(TRIM(N70))=0</formula>
    </cfRule>
  </conditionalFormatting>
  <conditionalFormatting sqref="L73:L75">
    <cfRule type="containsBlanks" dxfId="98" priority="246">
      <formula>LEN(TRIM(L73))=0</formula>
    </cfRule>
  </conditionalFormatting>
  <conditionalFormatting sqref="N73:N75">
    <cfRule type="containsBlanks" dxfId="97" priority="245">
      <formula>LEN(TRIM(N73))=0</formula>
    </cfRule>
  </conditionalFormatting>
  <conditionalFormatting sqref="L76 L82">
    <cfRule type="containsBlanks" dxfId="96" priority="244">
      <formula>LEN(TRIM(L76))=0</formula>
    </cfRule>
  </conditionalFormatting>
  <conditionalFormatting sqref="L65">
    <cfRule type="containsBlanks" dxfId="95" priority="242">
      <formula>LEN(TRIM(L65))=0</formula>
    </cfRule>
  </conditionalFormatting>
  <conditionalFormatting sqref="L66">
    <cfRule type="containsBlanks" dxfId="94" priority="240">
      <formula>LEN(TRIM(L66))=0</formula>
    </cfRule>
  </conditionalFormatting>
  <conditionalFormatting sqref="N66">
    <cfRule type="containsBlanks" dxfId="93" priority="239">
      <formula>LEN(TRIM(N66))=0</formula>
    </cfRule>
  </conditionalFormatting>
  <conditionalFormatting sqref="L67:L68">
    <cfRule type="containsBlanks" dxfId="92" priority="238">
      <formula>LEN(TRIM(L67))=0</formula>
    </cfRule>
  </conditionalFormatting>
  <conditionalFormatting sqref="N67:N68">
    <cfRule type="containsBlanks" dxfId="91" priority="237">
      <formula>LEN(TRIM(N67))=0</formula>
    </cfRule>
  </conditionalFormatting>
  <conditionalFormatting sqref="N91">
    <cfRule type="containsBlanks" dxfId="90" priority="232">
      <formula>LEN(TRIM(N91))=0</formula>
    </cfRule>
  </conditionalFormatting>
  <conditionalFormatting sqref="L89:L90">
    <cfRule type="containsBlanks" dxfId="89" priority="230">
      <formula>LEN(TRIM(L89))=0</formula>
    </cfRule>
  </conditionalFormatting>
  <conditionalFormatting sqref="L77">
    <cfRule type="containsBlanks" dxfId="88" priority="229">
      <formula>LEN(TRIM(L77))=0</formula>
    </cfRule>
  </conditionalFormatting>
  <conditionalFormatting sqref="N77">
    <cfRule type="containsBlanks" dxfId="87" priority="228">
      <formula>LEN(TRIM(N77))=0</formula>
    </cfRule>
  </conditionalFormatting>
  <conditionalFormatting sqref="L78">
    <cfRule type="containsBlanks" dxfId="86" priority="227">
      <formula>LEN(TRIM(L78))=0</formula>
    </cfRule>
  </conditionalFormatting>
  <conditionalFormatting sqref="N79">
    <cfRule type="containsBlanks" dxfId="85" priority="224">
      <formula>LEN(TRIM(N79))=0</formula>
    </cfRule>
  </conditionalFormatting>
  <conditionalFormatting sqref="L80">
    <cfRule type="containsBlanks" dxfId="84" priority="223">
      <formula>LEN(TRIM(L80))=0</formula>
    </cfRule>
  </conditionalFormatting>
  <conditionalFormatting sqref="N80">
    <cfRule type="containsBlanks" dxfId="83" priority="222">
      <formula>LEN(TRIM(N80))=0</formula>
    </cfRule>
  </conditionalFormatting>
  <conditionalFormatting sqref="N93">
    <cfRule type="containsBlanks" dxfId="82" priority="220">
      <formula>LEN(TRIM(N93))=0</formula>
    </cfRule>
  </conditionalFormatting>
  <conditionalFormatting sqref="N92">
    <cfRule type="containsBlanks" dxfId="81" priority="219">
      <formula>LEN(TRIM(N92))=0</formula>
    </cfRule>
  </conditionalFormatting>
  <conditionalFormatting sqref="L95">
    <cfRule type="containsBlanks" dxfId="80" priority="218">
      <formula>LEN(TRIM(L95))=0</formula>
    </cfRule>
  </conditionalFormatting>
  <conditionalFormatting sqref="N95">
    <cfRule type="containsBlanks" dxfId="79" priority="217">
      <formula>LEN(TRIM(N95))=0</formula>
    </cfRule>
  </conditionalFormatting>
  <conditionalFormatting sqref="N94">
    <cfRule type="containsBlanks" dxfId="78" priority="215">
      <formula>LEN(TRIM(N94))=0</formula>
    </cfRule>
  </conditionalFormatting>
  <conditionalFormatting sqref="L96">
    <cfRule type="containsBlanks" dxfId="77" priority="212">
      <formula>LEN(TRIM(L96))=0</formula>
    </cfRule>
  </conditionalFormatting>
  <conditionalFormatting sqref="L8">
    <cfRule type="containsBlanks" dxfId="76" priority="210">
      <formula>LEN(TRIM(L8))=0</formula>
    </cfRule>
  </conditionalFormatting>
  <conditionalFormatting sqref="F83">
    <cfRule type="containsBlanks" dxfId="75" priority="209">
      <formula>LEN(TRIM(F83))=0</formula>
    </cfRule>
  </conditionalFormatting>
  <conditionalFormatting sqref="H83">
    <cfRule type="containsBlanks" dxfId="74" priority="208">
      <formula>LEN(TRIM(H83))=0</formula>
    </cfRule>
  </conditionalFormatting>
  <conditionalFormatting sqref="C7:F7">
    <cfRule type="cellIs" dxfId="73" priority="207" operator="equal">
      <formula>0</formula>
    </cfRule>
  </conditionalFormatting>
  <conditionalFormatting sqref="N97:N103">
    <cfRule type="containsBlanks" dxfId="72" priority="47">
      <formula>LEN(TRIM(N97))=0</formula>
    </cfRule>
  </conditionalFormatting>
  <conditionalFormatting sqref="F87:F93">
    <cfRule type="containsBlanks" dxfId="71" priority="50">
      <formula>LEN(TRIM(F87))=0</formula>
    </cfRule>
  </conditionalFormatting>
  <conditionalFormatting sqref="H87:H93">
    <cfRule type="containsBlanks" dxfId="70" priority="49">
      <formula>LEN(TRIM(H87))=0</formula>
    </cfRule>
  </conditionalFormatting>
  <conditionalFormatting sqref="L97:L103">
    <cfRule type="containsBlanks" dxfId="69" priority="48">
      <formula>LEN(TRIM(L97))=0</formula>
    </cfRule>
  </conditionalFormatting>
  <conditionalFormatting sqref="N11:N58">
    <cfRule type="containsBlanks" dxfId="68" priority="40">
      <formula>LEN(TRIM(N11))=0</formula>
    </cfRule>
  </conditionalFormatting>
  <conditionalFormatting sqref="L19">
    <cfRule type="containsBlanks" dxfId="67" priority="42">
      <formula>LEN(TRIM(L19))=0</formula>
    </cfRule>
  </conditionalFormatting>
  <conditionalFormatting sqref="L18">
    <cfRule type="containsBlanks" dxfId="66" priority="39">
      <formula>LEN(TRIM(L18))=0</formula>
    </cfRule>
  </conditionalFormatting>
  <conditionalFormatting sqref="L33">
    <cfRule type="containsBlanks" dxfId="65" priority="38">
      <formula>LEN(TRIM(L33))=0</formula>
    </cfRule>
  </conditionalFormatting>
  <conditionalFormatting sqref="F46:F48">
    <cfRule type="containsBlanks" dxfId="64" priority="37">
      <formula>LEN(TRIM(F46))=0</formula>
    </cfRule>
  </conditionalFormatting>
  <conditionalFormatting sqref="H49">
    <cfRule type="containsBlanks" dxfId="63" priority="36">
      <formula>LEN(TRIM(H49))=0</formula>
    </cfRule>
  </conditionalFormatting>
  <conditionalFormatting sqref="H51:H52">
    <cfRule type="containsBlanks" dxfId="62" priority="35">
      <formula>LEN(TRIM(H51))=0</formula>
    </cfRule>
  </conditionalFormatting>
  <conditionalFormatting sqref="F54:F57">
    <cfRule type="containsBlanks" dxfId="61" priority="34">
      <formula>LEN(TRIM(F54))=0</formula>
    </cfRule>
  </conditionalFormatting>
  <conditionalFormatting sqref="F53">
    <cfRule type="containsBlanks" dxfId="60" priority="33">
      <formula>LEN(TRIM(F53))=0</formula>
    </cfRule>
  </conditionalFormatting>
  <conditionalFormatting sqref="H53">
    <cfRule type="containsBlanks" dxfId="59" priority="32">
      <formula>LEN(TRIM(H53))=0</formula>
    </cfRule>
  </conditionalFormatting>
  <conditionalFormatting sqref="H55">
    <cfRule type="containsBlanks" dxfId="58" priority="31">
      <formula>LEN(TRIM(H55))=0</formula>
    </cfRule>
  </conditionalFormatting>
  <conditionalFormatting sqref="H54">
    <cfRule type="containsBlanks" dxfId="57" priority="30">
      <formula>LEN(TRIM(H54))=0</formula>
    </cfRule>
  </conditionalFormatting>
  <conditionalFormatting sqref="H56:H57">
    <cfRule type="containsBlanks" dxfId="56" priority="29">
      <formula>LEN(TRIM(H56))=0</formula>
    </cfRule>
  </conditionalFormatting>
  <conditionalFormatting sqref="F59:F62">
    <cfRule type="containsBlanks" dxfId="55" priority="28">
      <formula>LEN(TRIM(F59))=0</formula>
    </cfRule>
  </conditionalFormatting>
  <conditionalFormatting sqref="F58">
    <cfRule type="containsBlanks" dxfId="54" priority="27">
      <formula>LEN(TRIM(F58))=0</formula>
    </cfRule>
  </conditionalFormatting>
  <conditionalFormatting sqref="H58">
    <cfRule type="containsBlanks" dxfId="53" priority="26">
      <formula>LEN(TRIM(H58))=0</formula>
    </cfRule>
  </conditionalFormatting>
  <conditionalFormatting sqref="H60">
    <cfRule type="containsBlanks" dxfId="52" priority="25">
      <formula>LEN(TRIM(H60))=0</formula>
    </cfRule>
  </conditionalFormatting>
  <conditionalFormatting sqref="H59">
    <cfRule type="containsBlanks" dxfId="51" priority="24">
      <formula>LEN(TRIM(H59))=0</formula>
    </cfRule>
  </conditionalFormatting>
  <conditionalFormatting sqref="H61:H62">
    <cfRule type="containsBlanks" dxfId="50" priority="23">
      <formula>LEN(TRIM(H61))=0</formula>
    </cfRule>
  </conditionalFormatting>
  <conditionalFormatting sqref="F74">
    <cfRule type="containsBlanks" dxfId="49" priority="22">
      <formula>LEN(TRIM(F74))=0</formula>
    </cfRule>
  </conditionalFormatting>
  <conditionalFormatting sqref="F73">
    <cfRule type="containsBlanks" dxfId="48" priority="21">
      <formula>LEN(TRIM(F73))=0</formula>
    </cfRule>
  </conditionalFormatting>
  <conditionalFormatting sqref="F76">
    <cfRule type="containsBlanks" dxfId="47" priority="20">
      <formula>LEN(TRIM(F76))=0</formula>
    </cfRule>
  </conditionalFormatting>
  <conditionalFormatting sqref="H76">
    <cfRule type="containsBlanks" dxfId="46" priority="19">
      <formula>LEN(TRIM(H76))=0</formula>
    </cfRule>
  </conditionalFormatting>
  <conditionalFormatting sqref="F78">
    <cfRule type="containsBlanks" dxfId="45" priority="18">
      <formula>LEN(TRIM(F78))=0</formula>
    </cfRule>
  </conditionalFormatting>
  <conditionalFormatting sqref="L43:L44">
    <cfRule type="containsBlanks" dxfId="44" priority="17">
      <formula>LEN(TRIM(L43))=0</formula>
    </cfRule>
  </conditionalFormatting>
  <conditionalFormatting sqref="F85">
    <cfRule type="containsBlanks" dxfId="43" priority="15">
      <formula>LEN(TRIM(F85))=0</formula>
    </cfRule>
  </conditionalFormatting>
  <conditionalFormatting sqref="H85">
    <cfRule type="containsBlanks" dxfId="42" priority="16">
      <formula>LEN(TRIM(H85))=0</formula>
    </cfRule>
  </conditionalFormatting>
  <conditionalFormatting sqref="H86">
    <cfRule type="containsBlanks" dxfId="41" priority="14">
      <formula>LEN(TRIM(H86))=0</formula>
    </cfRule>
  </conditionalFormatting>
  <conditionalFormatting sqref="L45:L46">
    <cfRule type="containsBlanks" dxfId="40" priority="13">
      <formula>LEN(TRIM(L45))=0</formula>
    </cfRule>
  </conditionalFormatting>
  <conditionalFormatting sqref="L55:L56">
    <cfRule type="containsBlanks" dxfId="39" priority="12">
      <formula>LEN(TRIM(L55))=0</formula>
    </cfRule>
  </conditionalFormatting>
  <conditionalFormatting sqref="L57:L58">
    <cfRule type="containsBlanks" dxfId="38" priority="11">
      <formula>LEN(TRIM(L57))=0</formula>
    </cfRule>
  </conditionalFormatting>
  <conditionalFormatting sqref="C3:C5">
    <cfRule type="cellIs" dxfId="37" priority="10" operator="equal">
      <formula>0</formula>
    </cfRule>
  </conditionalFormatting>
  <conditionalFormatting sqref="C8:D8">
    <cfRule type="cellIs" dxfId="36" priority="9" operator="equal">
      <formula>0</formula>
    </cfRule>
  </conditionalFormatting>
  <conditionalFormatting sqref="A1:D1">
    <cfRule type="cellIs" dxfId="35" priority="8" operator="equal">
      <formula>0</formula>
    </cfRule>
  </conditionalFormatting>
  <conditionalFormatting sqref="L60:L61">
    <cfRule type="containsBlanks" dxfId="34" priority="6">
      <formula>LEN(TRIM(L60))=0</formula>
    </cfRule>
  </conditionalFormatting>
  <conditionalFormatting sqref="N60:N63">
    <cfRule type="containsBlanks" dxfId="33" priority="5">
      <formula>LEN(TRIM(N60))=0</formula>
    </cfRule>
  </conditionalFormatting>
  <conditionalFormatting sqref="H110">
    <cfRule type="containsBlanks" dxfId="32" priority="4">
      <formula>LEN(TRIM(H110))=0</formula>
    </cfRule>
  </conditionalFormatting>
  <conditionalFormatting sqref="H113:H114">
    <cfRule type="containsBlanks" dxfId="31" priority="3">
      <formula>LEN(TRIM(H113))=0</formula>
    </cfRule>
  </conditionalFormatting>
  <conditionalFormatting sqref="L62:L63">
    <cfRule type="containsBlanks" dxfId="30" priority="2">
      <formula>LEN(TRIM(L62))=0</formula>
    </cfRule>
  </conditionalFormatting>
  <conditionalFormatting sqref="F102:F103">
    <cfRule type="containsBlanks" dxfId="29" priority="1">
      <formula>LEN(TRIM(F102))=0</formula>
    </cfRule>
  </conditionalFormatting>
  <hyperlinks>
    <hyperlink ref="A1:D1" location="content!A1" tooltip="в оглавление" display="content"/>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F100"/>
  <sheetViews>
    <sheetView workbookViewId="0">
      <pane ySplit="9" topLeftCell="A10" activePane="bottomLeft" state="frozen"/>
      <selection pane="bottomLeft" activeCell="B1" sqref="B1"/>
    </sheetView>
  </sheetViews>
  <sheetFormatPr defaultColWidth="9.109375" defaultRowHeight="12" x14ac:dyDescent="0.25"/>
  <cols>
    <col min="1" max="3" width="2.6640625" style="2" customWidth="1"/>
    <col min="4" max="4" width="13.109375" style="2" bestFit="1" customWidth="1"/>
    <col min="5" max="6" width="1.6640625" style="2" customWidth="1"/>
    <col min="7" max="7" width="28.88671875" style="2" bestFit="1" customWidth="1"/>
    <col min="8" max="9" width="1.6640625" style="2" customWidth="1"/>
    <col min="10" max="10" width="10" style="2" bestFit="1" customWidth="1"/>
    <col min="11" max="12" width="1.6640625" style="2" customWidth="1"/>
    <col min="13" max="13" width="21.5546875" style="2" bestFit="1" customWidth="1"/>
    <col min="14" max="15" width="1.6640625" style="2" customWidth="1"/>
    <col min="16" max="16" width="21.88671875" style="2" bestFit="1" customWidth="1"/>
    <col min="17" max="18" width="1.6640625" style="2" customWidth="1"/>
    <col min="19" max="19" width="61.109375" style="2" bestFit="1" customWidth="1"/>
    <col min="20" max="30" width="9.109375" style="2"/>
    <col min="31" max="32" width="1.6640625" style="2" customWidth="1"/>
    <col min="33" max="16384" width="9.109375" style="2"/>
  </cols>
  <sheetData>
    <row r="1" spans="1:32" ht="13.8" x14ac:dyDescent="0.3">
      <c r="A1" s="410" t="s">
        <v>252</v>
      </c>
      <c r="B1" s="410"/>
      <c r="C1" s="410"/>
      <c r="D1" s="410"/>
      <c r="E1" s="1"/>
      <c r="F1" s="1"/>
      <c r="G1" s="1"/>
      <c r="H1" s="1"/>
      <c r="I1" s="1"/>
      <c r="J1" s="1"/>
      <c r="K1" s="1"/>
      <c r="L1" s="1"/>
      <c r="M1" s="1"/>
      <c r="N1" s="1"/>
      <c r="O1" s="1"/>
      <c r="P1" s="1"/>
      <c r="Q1" s="1"/>
      <c r="R1" s="1"/>
      <c r="S1" s="1"/>
      <c r="T1" s="1"/>
      <c r="U1" s="1"/>
      <c r="V1" s="1"/>
      <c r="W1" s="1"/>
      <c r="X1" s="1"/>
      <c r="Y1" s="1"/>
      <c r="Z1" s="1"/>
      <c r="AA1" s="1"/>
      <c r="AB1" s="1"/>
      <c r="AC1" s="1"/>
      <c r="AD1" s="1"/>
      <c r="AE1" s="1"/>
      <c r="AF1" s="1"/>
    </row>
    <row r="2" spans="1:32" x14ac:dyDescent="0.2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1:32" s="7" customFormat="1" x14ac:dyDescent="0.25">
      <c r="A3" s="5"/>
      <c r="B3" s="5"/>
      <c r="C3" s="5" t="str">
        <f>content!$C$3</f>
        <v>Финмодель: Бюджет+[план/факт]</v>
      </c>
      <c r="D3" s="5"/>
      <c r="E3" s="5"/>
      <c r="F3" s="5"/>
      <c r="G3" s="5"/>
      <c r="H3" s="5"/>
      <c r="I3" s="5"/>
      <c r="J3" s="5"/>
      <c r="K3" s="5"/>
      <c r="L3" s="5"/>
      <c r="M3" s="5"/>
      <c r="N3" s="5"/>
      <c r="O3" s="5"/>
      <c r="P3" s="5"/>
      <c r="Q3" s="5"/>
      <c r="R3" s="5"/>
      <c r="S3" s="5"/>
      <c r="T3" s="5"/>
      <c r="U3" s="5"/>
      <c r="V3" s="5"/>
      <c r="W3" s="5"/>
      <c r="X3" s="5"/>
      <c r="Y3" s="5"/>
      <c r="Z3" s="5"/>
      <c r="AA3" s="5"/>
      <c r="AB3" s="5"/>
      <c r="AC3" s="5"/>
      <c r="AD3" s="5"/>
      <c r="AE3" s="5"/>
      <c r="AF3" s="5"/>
    </row>
    <row r="4" spans="1:32" s="7" customFormat="1" x14ac:dyDescent="0.25">
      <c r="A4" s="5"/>
      <c r="B4" s="5"/>
      <c r="C4" s="5" t="str">
        <f>content!$C$4</f>
        <v>Торговля товарами опт-B2B</v>
      </c>
      <c r="D4" s="5"/>
      <c r="E4" s="5"/>
      <c r="F4" s="5"/>
      <c r="G4" s="5"/>
      <c r="H4" s="5"/>
      <c r="I4" s="5"/>
      <c r="J4" s="5"/>
      <c r="K4" s="5"/>
      <c r="L4" s="5"/>
      <c r="M4" s="5"/>
      <c r="N4" s="5"/>
      <c r="O4" s="5"/>
      <c r="P4" s="5"/>
      <c r="Q4" s="5"/>
      <c r="R4" s="5"/>
      <c r="S4" s="5"/>
      <c r="T4" s="5"/>
      <c r="U4" s="5"/>
      <c r="V4" s="5"/>
      <c r="W4" s="5"/>
      <c r="X4" s="5"/>
      <c r="Y4" s="5"/>
      <c r="Z4" s="5"/>
      <c r="AA4" s="5"/>
      <c r="AB4" s="5"/>
      <c r="AC4" s="5"/>
      <c r="AD4" s="5"/>
      <c r="AE4" s="5"/>
      <c r="AF4" s="5"/>
    </row>
    <row r="5" spans="1:32" s="7" customFormat="1" x14ac:dyDescent="0.25">
      <c r="A5" s="5"/>
      <c r="B5" s="5"/>
      <c r="C5" s="5" t="str">
        <f>content!$C$5</f>
        <v>Клиенты-покупатели: юр/лица</v>
      </c>
      <c r="D5" s="5"/>
      <c r="E5" s="5"/>
      <c r="F5" s="5"/>
      <c r="G5" s="5"/>
      <c r="H5" s="5"/>
      <c r="I5" s="5"/>
      <c r="J5" s="5"/>
      <c r="K5" s="5"/>
      <c r="L5" s="5"/>
      <c r="M5" s="5"/>
      <c r="N5" s="5"/>
      <c r="O5" s="5"/>
      <c r="P5" s="5"/>
      <c r="Q5" s="5"/>
      <c r="R5" s="5"/>
      <c r="S5" s="5"/>
      <c r="T5" s="5"/>
      <c r="U5" s="5"/>
      <c r="V5" s="5"/>
      <c r="W5" s="5"/>
      <c r="X5" s="5"/>
      <c r="Y5" s="5"/>
      <c r="Z5" s="5"/>
      <c r="AA5" s="5"/>
      <c r="AB5" s="5"/>
      <c r="AC5" s="5"/>
      <c r="AD5" s="5"/>
      <c r="AE5" s="5"/>
      <c r="AF5" s="5"/>
    </row>
    <row r="6" spans="1:32" s="7" customFormat="1" x14ac:dyDescent="0.25">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row>
    <row r="7" spans="1:32" x14ac:dyDescent="0.25">
      <c r="A7" s="1"/>
      <c r="B7" s="1"/>
      <c r="C7" s="46" t="str">
        <f>content!$F$41</f>
        <v>Некоторые структурные характеристики модели</v>
      </c>
      <c r="D7" s="47"/>
      <c r="E7" s="48"/>
      <c r="F7" s="49"/>
      <c r="G7" s="49"/>
      <c r="H7" s="1"/>
      <c r="I7" s="1"/>
      <c r="J7" s="1"/>
      <c r="K7" s="1"/>
      <c r="L7" s="1"/>
      <c r="M7" s="1"/>
      <c r="N7" s="1"/>
      <c r="O7" s="1"/>
      <c r="P7" s="1"/>
      <c r="Q7" s="1"/>
      <c r="R7" s="1"/>
      <c r="S7" s="1"/>
      <c r="T7" s="1"/>
      <c r="U7" s="1"/>
      <c r="V7" s="1"/>
      <c r="W7" s="1"/>
      <c r="X7" s="1"/>
      <c r="Y7" s="1"/>
      <c r="Z7" s="1"/>
      <c r="AA7" s="1"/>
      <c r="AB7" s="1"/>
      <c r="AC7" s="1"/>
      <c r="AD7" s="1"/>
      <c r="AE7" s="1"/>
      <c r="AF7" s="1"/>
    </row>
    <row r="8" spans="1:32" x14ac:dyDescent="0.25">
      <c r="A8" s="1"/>
      <c r="B8" s="1"/>
      <c r="C8" s="383">
        <f>content!$D$9</f>
        <v>2.9949820401498073E-11</v>
      </c>
      <c r="D8" s="392" t="str">
        <f>structure!$S$13</f>
        <v>контроль</v>
      </c>
      <c r="E8" s="1"/>
      <c r="F8" s="1"/>
      <c r="G8" s="1"/>
      <c r="H8" s="1"/>
      <c r="I8" s="1"/>
      <c r="J8" s="1"/>
      <c r="K8" s="1"/>
      <c r="L8" s="1"/>
      <c r="M8" s="1"/>
      <c r="N8" s="1"/>
      <c r="O8" s="1"/>
      <c r="P8" s="1"/>
      <c r="Q8" s="1"/>
      <c r="R8" s="1"/>
      <c r="S8" s="1"/>
      <c r="T8" s="1"/>
      <c r="U8" s="1"/>
      <c r="V8" s="1"/>
      <c r="W8" s="1"/>
      <c r="X8" s="1"/>
      <c r="Y8" s="1"/>
      <c r="Z8" s="1"/>
      <c r="AA8" s="1"/>
      <c r="AB8" s="1"/>
      <c r="AC8" s="1"/>
      <c r="AD8" s="1"/>
      <c r="AE8" s="1"/>
      <c r="AF8" s="1"/>
    </row>
    <row r="9" spans="1:32" s="7" customFormat="1" x14ac:dyDescent="0.25">
      <c r="A9" s="5"/>
      <c r="B9" s="5"/>
      <c r="C9" s="5"/>
      <c r="D9" s="6" t="s">
        <v>3</v>
      </c>
      <c r="E9" s="5"/>
      <c r="F9" s="5"/>
      <c r="G9" s="6" t="s">
        <v>53</v>
      </c>
      <c r="H9" s="5"/>
      <c r="I9" s="5"/>
      <c r="J9" s="6" t="s">
        <v>11</v>
      </c>
      <c r="K9" s="5"/>
      <c r="L9" s="5"/>
      <c r="M9" s="6" t="s">
        <v>34</v>
      </c>
      <c r="N9" s="5"/>
      <c r="O9" s="5"/>
      <c r="P9" s="6" t="s">
        <v>41</v>
      </c>
      <c r="Q9" s="5"/>
      <c r="R9" s="5"/>
      <c r="S9" s="6" t="s">
        <v>6</v>
      </c>
      <c r="T9" s="5"/>
      <c r="U9" s="5"/>
      <c r="V9" s="5"/>
      <c r="W9" s="5"/>
      <c r="X9" s="5"/>
      <c r="Y9" s="5"/>
      <c r="Z9" s="5"/>
      <c r="AA9" s="5"/>
      <c r="AB9" s="5"/>
      <c r="AC9" s="5"/>
      <c r="AD9" s="5"/>
      <c r="AE9" s="5"/>
      <c r="AF9" s="5"/>
    </row>
    <row r="10" spans="1:32" x14ac:dyDescent="0.25">
      <c r="A10" s="1"/>
      <c r="B10" s="1"/>
      <c r="C10" s="1"/>
      <c r="D10" s="8" t="s">
        <v>4</v>
      </c>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row>
    <row r="11" spans="1:32" x14ac:dyDescent="0.25">
      <c r="A11" s="1"/>
      <c r="B11" s="1"/>
      <c r="C11" s="1"/>
      <c r="D11" s="9">
        <v>44136</v>
      </c>
      <c r="E11" s="1"/>
      <c r="F11" s="1"/>
      <c r="G11" s="4" t="s">
        <v>425</v>
      </c>
      <c r="H11" s="1"/>
      <c r="I11" s="1"/>
      <c r="J11" s="4" t="s">
        <v>12</v>
      </c>
      <c r="K11" s="1"/>
      <c r="L11" s="1"/>
      <c r="M11" s="4" t="s">
        <v>127</v>
      </c>
      <c r="N11" s="1"/>
      <c r="O11" s="1"/>
      <c r="P11" s="4" t="s">
        <v>205</v>
      </c>
      <c r="Q11" s="1"/>
      <c r="R11" s="1"/>
      <c r="S11" s="4" t="s">
        <v>7</v>
      </c>
      <c r="T11" s="1"/>
      <c r="U11" s="1"/>
      <c r="V11" s="1"/>
      <c r="W11" s="1"/>
      <c r="X11" s="1"/>
      <c r="Y11" s="1"/>
      <c r="Z11" s="1"/>
      <c r="AA11" s="1"/>
      <c r="AB11" s="1"/>
      <c r="AC11" s="1"/>
      <c r="AD11" s="1"/>
      <c r="AE11" s="1"/>
      <c r="AF11" s="1"/>
    </row>
    <row r="12" spans="1:32" x14ac:dyDescent="0.25">
      <c r="A12" s="1"/>
      <c r="B12" s="1"/>
      <c r="C12" s="1"/>
      <c r="D12" s="9">
        <f>EOMONTH(D11,0)+1</f>
        <v>44166</v>
      </c>
      <c r="E12" s="1"/>
      <c r="F12" s="1"/>
      <c r="G12" s="4" t="s">
        <v>426</v>
      </c>
      <c r="H12" s="1"/>
      <c r="I12" s="1"/>
      <c r="J12" s="4" t="s">
        <v>13</v>
      </c>
      <c r="K12" s="1"/>
      <c r="L12" s="1"/>
      <c r="M12" s="4" t="s">
        <v>128</v>
      </c>
      <c r="N12" s="1"/>
      <c r="O12" s="1"/>
      <c r="P12" s="4" t="s">
        <v>206</v>
      </c>
      <c r="Q12" s="1"/>
      <c r="R12" s="1"/>
      <c r="S12" s="4" t="s">
        <v>9</v>
      </c>
      <c r="T12" s="1"/>
      <c r="U12" s="1"/>
      <c r="V12" s="1"/>
      <c r="W12" s="1"/>
      <c r="X12" s="1"/>
      <c r="Y12" s="1"/>
      <c r="Z12" s="1"/>
      <c r="AA12" s="1"/>
      <c r="AB12" s="1"/>
      <c r="AC12" s="1"/>
      <c r="AD12" s="1"/>
      <c r="AE12" s="1"/>
      <c r="AF12" s="1"/>
    </row>
    <row r="13" spans="1:32" x14ac:dyDescent="0.25">
      <c r="A13" s="1"/>
      <c r="B13" s="1"/>
      <c r="C13" s="1"/>
      <c r="D13" s="9">
        <f t="shared" ref="D13:D49" si="0">EOMONTH(D12,0)+1</f>
        <v>44197</v>
      </c>
      <c r="E13" s="1"/>
      <c r="F13" s="1"/>
      <c r="G13" s="4" t="s">
        <v>427</v>
      </c>
      <c r="H13" s="1"/>
      <c r="I13" s="1"/>
      <c r="J13" s="4" t="s">
        <v>14</v>
      </c>
      <c r="K13" s="1"/>
      <c r="L13" s="1"/>
      <c r="M13" s="4" t="s">
        <v>129</v>
      </c>
      <c r="N13" s="1"/>
      <c r="O13" s="1"/>
      <c r="P13" s="4"/>
      <c r="Q13" s="1"/>
      <c r="R13" s="1"/>
      <c r="S13" s="4" t="s">
        <v>23</v>
      </c>
      <c r="T13" s="1"/>
      <c r="U13" s="1"/>
      <c r="V13" s="1"/>
      <c r="W13" s="1"/>
      <c r="X13" s="1"/>
      <c r="Y13" s="1"/>
      <c r="Z13" s="1"/>
      <c r="AA13" s="1"/>
      <c r="AB13" s="1"/>
      <c r="AC13" s="1"/>
      <c r="AD13" s="1"/>
      <c r="AE13" s="1"/>
      <c r="AF13" s="1"/>
    </row>
    <row r="14" spans="1:32" x14ac:dyDescent="0.25">
      <c r="A14" s="1"/>
      <c r="B14" s="1"/>
      <c r="C14" s="1"/>
      <c r="D14" s="9">
        <f t="shared" si="0"/>
        <v>44228</v>
      </c>
      <c r="E14" s="1"/>
      <c r="F14" s="1"/>
      <c r="G14" s="4" t="s">
        <v>428</v>
      </c>
      <c r="H14" s="1"/>
      <c r="I14" s="1"/>
      <c r="J14" s="4" t="s">
        <v>15</v>
      </c>
      <c r="K14" s="1"/>
      <c r="L14" s="1"/>
      <c r="M14" s="4"/>
      <c r="N14" s="1"/>
      <c r="O14" s="1"/>
      <c r="P14" s="4"/>
      <c r="Q14" s="1"/>
      <c r="R14" s="1"/>
      <c r="S14" s="4"/>
      <c r="T14" s="1"/>
      <c r="U14" s="1"/>
      <c r="V14" s="1"/>
      <c r="W14" s="1"/>
      <c r="X14" s="1"/>
      <c r="Y14" s="1"/>
      <c r="Z14" s="1"/>
      <c r="AA14" s="1"/>
      <c r="AB14" s="1"/>
      <c r="AC14" s="1"/>
      <c r="AD14" s="1"/>
      <c r="AE14" s="1"/>
      <c r="AF14" s="1"/>
    </row>
    <row r="15" spans="1:32" x14ac:dyDescent="0.25">
      <c r="A15" s="1"/>
      <c r="B15" s="1"/>
      <c r="C15" s="1"/>
      <c r="D15" s="9">
        <f t="shared" si="0"/>
        <v>44256</v>
      </c>
      <c r="E15" s="1"/>
      <c r="F15" s="1"/>
      <c r="G15" s="4" t="s">
        <v>429</v>
      </c>
      <c r="H15" s="1"/>
      <c r="I15" s="1"/>
      <c r="J15" s="4" t="s">
        <v>16</v>
      </c>
      <c r="K15" s="1"/>
      <c r="L15" s="1"/>
      <c r="M15" s="4"/>
      <c r="N15" s="1"/>
      <c r="O15" s="1"/>
      <c r="P15" s="4"/>
      <c r="Q15" s="1"/>
      <c r="R15" s="1"/>
      <c r="S15" s="4"/>
      <c r="T15" s="1"/>
      <c r="U15" s="1"/>
      <c r="V15" s="1"/>
      <c r="W15" s="1"/>
      <c r="X15" s="1"/>
      <c r="Y15" s="1"/>
      <c r="Z15" s="1"/>
      <c r="AA15" s="1"/>
      <c r="AB15" s="1"/>
      <c r="AC15" s="1"/>
      <c r="AD15" s="1"/>
      <c r="AE15" s="1"/>
      <c r="AF15" s="1"/>
    </row>
    <row r="16" spans="1:32" x14ac:dyDescent="0.25">
      <c r="A16" s="1"/>
      <c r="B16" s="1"/>
      <c r="C16" s="1"/>
      <c r="D16" s="9">
        <f t="shared" si="0"/>
        <v>44287</v>
      </c>
      <c r="E16" s="1"/>
      <c r="F16" s="1"/>
      <c r="G16" s="4" t="s">
        <v>430</v>
      </c>
      <c r="H16" s="1"/>
      <c r="I16" s="1"/>
      <c r="J16" s="4" t="s">
        <v>17</v>
      </c>
      <c r="K16" s="1"/>
      <c r="L16" s="1"/>
      <c r="M16" s="1"/>
      <c r="N16" s="1"/>
      <c r="O16" s="1"/>
      <c r="P16" s="1"/>
      <c r="Q16" s="1"/>
      <c r="R16" s="1"/>
      <c r="S16" s="1"/>
      <c r="T16" s="1"/>
      <c r="U16" s="1"/>
      <c r="V16" s="1"/>
      <c r="W16" s="1"/>
      <c r="X16" s="1"/>
      <c r="Y16" s="1"/>
      <c r="Z16" s="1"/>
      <c r="AA16" s="1"/>
      <c r="AB16" s="1"/>
      <c r="AC16" s="1"/>
      <c r="AD16" s="1"/>
      <c r="AE16" s="1"/>
      <c r="AF16" s="1"/>
    </row>
    <row r="17" spans="1:32" x14ac:dyDescent="0.25">
      <c r="A17" s="1"/>
      <c r="B17" s="1"/>
      <c r="C17" s="1"/>
      <c r="D17" s="9">
        <f t="shared" si="0"/>
        <v>44317</v>
      </c>
      <c r="E17" s="1"/>
      <c r="F17" s="1"/>
      <c r="G17" s="4"/>
      <c r="H17" s="1"/>
      <c r="I17" s="1"/>
      <c r="J17" s="4" t="s">
        <v>18</v>
      </c>
      <c r="K17" s="1"/>
      <c r="L17" s="1"/>
      <c r="M17" s="1"/>
      <c r="N17" s="1"/>
      <c r="O17" s="1"/>
      <c r="P17" s="1"/>
      <c r="Q17" s="1"/>
      <c r="R17" s="1"/>
      <c r="S17" s="1"/>
      <c r="T17" s="1"/>
      <c r="U17" s="1"/>
      <c r="V17" s="1"/>
      <c r="W17" s="1"/>
      <c r="X17" s="1"/>
      <c r="Y17" s="1"/>
      <c r="Z17" s="1"/>
      <c r="AA17" s="1"/>
      <c r="AB17" s="1"/>
      <c r="AC17" s="1"/>
      <c r="AD17" s="1"/>
      <c r="AE17" s="1"/>
      <c r="AF17" s="1"/>
    </row>
    <row r="18" spans="1:32" x14ac:dyDescent="0.25">
      <c r="A18" s="1"/>
      <c r="B18" s="1"/>
      <c r="C18" s="1"/>
      <c r="D18" s="9">
        <f t="shared" si="0"/>
        <v>44348</v>
      </c>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row>
    <row r="19" spans="1:32" x14ac:dyDescent="0.25">
      <c r="A19" s="1"/>
      <c r="B19" s="1"/>
      <c r="C19" s="1"/>
      <c r="D19" s="9">
        <f t="shared" si="0"/>
        <v>44378</v>
      </c>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row>
    <row r="20" spans="1:32" x14ac:dyDescent="0.25">
      <c r="A20" s="1"/>
      <c r="B20" s="1"/>
      <c r="C20" s="1"/>
      <c r="D20" s="9">
        <f t="shared" si="0"/>
        <v>44409</v>
      </c>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row>
    <row r="21" spans="1:32" x14ac:dyDescent="0.25">
      <c r="A21" s="1"/>
      <c r="B21" s="1"/>
      <c r="C21" s="1"/>
      <c r="D21" s="9">
        <f t="shared" si="0"/>
        <v>44440</v>
      </c>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row>
    <row r="22" spans="1:32" x14ac:dyDescent="0.25">
      <c r="A22" s="1"/>
      <c r="B22" s="1"/>
      <c r="C22" s="1"/>
      <c r="D22" s="9">
        <f t="shared" si="0"/>
        <v>44470</v>
      </c>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row>
    <row r="23" spans="1:32" x14ac:dyDescent="0.25">
      <c r="A23" s="1"/>
      <c r="B23" s="1"/>
      <c r="C23" s="1"/>
      <c r="D23" s="9">
        <f t="shared" si="0"/>
        <v>44501</v>
      </c>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row>
    <row r="24" spans="1:32" x14ac:dyDescent="0.25">
      <c r="A24" s="1"/>
      <c r="B24" s="1"/>
      <c r="C24" s="1"/>
      <c r="D24" s="9">
        <f t="shared" si="0"/>
        <v>44531</v>
      </c>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row>
    <row r="25" spans="1:32" x14ac:dyDescent="0.25">
      <c r="A25" s="1"/>
      <c r="B25" s="1"/>
      <c r="C25" s="1"/>
      <c r="D25" s="9">
        <f t="shared" si="0"/>
        <v>44562</v>
      </c>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row>
    <row r="26" spans="1:32" x14ac:dyDescent="0.25">
      <c r="A26" s="1"/>
      <c r="B26" s="1"/>
      <c r="C26" s="1"/>
      <c r="D26" s="9">
        <f t="shared" si="0"/>
        <v>44593</v>
      </c>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row>
    <row r="27" spans="1:32" x14ac:dyDescent="0.25">
      <c r="A27" s="1"/>
      <c r="B27" s="1"/>
      <c r="C27" s="1"/>
      <c r="D27" s="9">
        <f t="shared" si="0"/>
        <v>44621</v>
      </c>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row>
    <row r="28" spans="1:32" x14ac:dyDescent="0.25">
      <c r="A28" s="1"/>
      <c r="B28" s="1"/>
      <c r="C28" s="1"/>
      <c r="D28" s="9">
        <f t="shared" si="0"/>
        <v>44652</v>
      </c>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row>
    <row r="29" spans="1:32" x14ac:dyDescent="0.25">
      <c r="A29" s="1"/>
      <c r="B29" s="1"/>
      <c r="C29" s="1"/>
      <c r="D29" s="9">
        <f t="shared" si="0"/>
        <v>44682</v>
      </c>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row>
    <row r="30" spans="1:32" x14ac:dyDescent="0.25">
      <c r="A30" s="1"/>
      <c r="B30" s="1"/>
      <c r="C30" s="1"/>
      <c r="D30" s="9">
        <f t="shared" si="0"/>
        <v>44713</v>
      </c>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row>
    <row r="31" spans="1:32" x14ac:dyDescent="0.25">
      <c r="A31" s="1"/>
      <c r="B31" s="1"/>
      <c r="C31" s="1"/>
      <c r="D31" s="9">
        <f t="shared" si="0"/>
        <v>44743</v>
      </c>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row>
    <row r="32" spans="1:32" x14ac:dyDescent="0.25">
      <c r="A32" s="1"/>
      <c r="B32" s="1"/>
      <c r="C32" s="1"/>
      <c r="D32" s="9">
        <f t="shared" si="0"/>
        <v>44774</v>
      </c>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row>
    <row r="33" spans="1:32" x14ac:dyDescent="0.25">
      <c r="A33" s="1"/>
      <c r="B33" s="1"/>
      <c r="C33" s="1"/>
      <c r="D33" s="9">
        <f t="shared" si="0"/>
        <v>44805</v>
      </c>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row>
    <row r="34" spans="1:32" x14ac:dyDescent="0.25">
      <c r="A34" s="1"/>
      <c r="B34" s="1"/>
      <c r="C34" s="1"/>
      <c r="D34" s="9">
        <f t="shared" si="0"/>
        <v>44835</v>
      </c>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row>
    <row r="35" spans="1:32" x14ac:dyDescent="0.25">
      <c r="A35" s="1"/>
      <c r="B35" s="1"/>
      <c r="C35" s="1"/>
      <c r="D35" s="9">
        <f t="shared" si="0"/>
        <v>44866</v>
      </c>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row>
    <row r="36" spans="1:32" x14ac:dyDescent="0.25">
      <c r="A36" s="1"/>
      <c r="B36" s="1"/>
      <c r="C36" s="1"/>
      <c r="D36" s="9">
        <f t="shared" si="0"/>
        <v>44896</v>
      </c>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row>
    <row r="37" spans="1:32" x14ac:dyDescent="0.25">
      <c r="A37" s="1"/>
      <c r="B37" s="1"/>
      <c r="C37" s="1"/>
      <c r="D37" s="9">
        <f t="shared" si="0"/>
        <v>44927</v>
      </c>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row>
    <row r="38" spans="1:32" x14ac:dyDescent="0.25">
      <c r="A38" s="1"/>
      <c r="B38" s="1"/>
      <c r="C38" s="1"/>
      <c r="D38" s="9">
        <f t="shared" si="0"/>
        <v>44958</v>
      </c>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row>
    <row r="39" spans="1:32" x14ac:dyDescent="0.25">
      <c r="A39" s="1"/>
      <c r="B39" s="1"/>
      <c r="C39" s="1"/>
      <c r="D39" s="9">
        <f t="shared" si="0"/>
        <v>44986</v>
      </c>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row>
    <row r="40" spans="1:32" x14ac:dyDescent="0.25">
      <c r="A40" s="1"/>
      <c r="B40" s="1"/>
      <c r="C40" s="1"/>
      <c r="D40" s="9">
        <f t="shared" si="0"/>
        <v>45017</v>
      </c>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row>
    <row r="41" spans="1:32" x14ac:dyDescent="0.25">
      <c r="A41" s="1"/>
      <c r="B41" s="1"/>
      <c r="C41" s="1"/>
      <c r="D41" s="9">
        <f t="shared" si="0"/>
        <v>45047</v>
      </c>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row>
    <row r="42" spans="1:32" x14ac:dyDescent="0.25">
      <c r="A42" s="1"/>
      <c r="B42" s="1"/>
      <c r="C42" s="1"/>
      <c r="D42" s="9">
        <f t="shared" si="0"/>
        <v>45078</v>
      </c>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row>
    <row r="43" spans="1:32" x14ac:dyDescent="0.25">
      <c r="A43" s="1"/>
      <c r="B43" s="1"/>
      <c r="C43" s="1"/>
      <c r="D43" s="9">
        <f t="shared" si="0"/>
        <v>45108</v>
      </c>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row>
    <row r="44" spans="1:32" x14ac:dyDescent="0.25">
      <c r="A44" s="1"/>
      <c r="B44" s="1"/>
      <c r="C44" s="1"/>
      <c r="D44" s="9">
        <f t="shared" si="0"/>
        <v>45139</v>
      </c>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row>
    <row r="45" spans="1:32" x14ac:dyDescent="0.25">
      <c r="A45" s="1"/>
      <c r="B45" s="1"/>
      <c r="C45" s="1"/>
      <c r="D45" s="9">
        <f t="shared" si="0"/>
        <v>45170</v>
      </c>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row>
    <row r="46" spans="1:32" x14ac:dyDescent="0.25">
      <c r="A46" s="1"/>
      <c r="B46" s="1"/>
      <c r="C46" s="1"/>
      <c r="D46" s="9">
        <f t="shared" si="0"/>
        <v>45200</v>
      </c>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row>
    <row r="47" spans="1:32" x14ac:dyDescent="0.25">
      <c r="A47" s="1"/>
      <c r="B47" s="1"/>
      <c r="C47" s="1"/>
      <c r="D47" s="9">
        <f t="shared" si="0"/>
        <v>45231</v>
      </c>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row>
    <row r="48" spans="1:32" x14ac:dyDescent="0.25">
      <c r="A48" s="1"/>
      <c r="B48" s="1"/>
      <c r="C48" s="1"/>
      <c r="D48" s="9">
        <f t="shared" si="0"/>
        <v>45261</v>
      </c>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row>
    <row r="49" spans="1:32" x14ac:dyDescent="0.25">
      <c r="A49" s="1"/>
      <c r="B49" s="1"/>
      <c r="C49" s="1"/>
      <c r="D49" s="9">
        <f t="shared" si="0"/>
        <v>45292</v>
      </c>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row>
    <row r="50" spans="1:32" x14ac:dyDescent="0.25">
      <c r="A50" s="1"/>
      <c r="B50" s="1"/>
      <c r="C50" s="1"/>
      <c r="D50" s="9"/>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row>
    <row r="51" spans="1:32" x14ac:dyDescent="0.25">
      <c r="A51" s="1"/>
      <c r="B51" s="1"/>
      <c r="C51" s="1"/>
      <c r="D51" s="3"/>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row>
    <row r="52" spans="1:32"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row>
    <row r="53" spans="1:32"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row>
    <row r="54" spans="1:32"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row>
    <row r="55" spans="1:32"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row>
    <row r="56" spans="1:32"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row>
    <row r="57" spans="1:32"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row>
    <row r="58" spans="1:32"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row>
    <row r="59" spans="1:32"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row>
    <row r="60" spans="1:32"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row>
    <row r="61" spans="1:32"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row>
    <row r="62" spans="1:32"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row>
    <row r="63" spans="1:32"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row>
    <row r="64" spans="1:32"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row>
    <row r="65" spans="1:32"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row>
    <row r="66" spans="1:32"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row>
    <row r="67" spans="1:32"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row>
    <row r="68" spans="1:32"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row>
    <row r="69" spans="1:32"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row>
    <row r="70" spans="1:32"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row>
    <row r="71" spans="1:32"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row>
    <row r="72" spans="1:32"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row>
    <row r="73" spans="1:32"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row>
    <row r="74" spans="1:32"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row>
    <row r="75" spans="1:32"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row>
    <row r="76" spans="1:32"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row>
    <row r="77" spans="1:32"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row>
    <row r="78" spans="1:32"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row>
    <row r="79" spans="1:32"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row>
    <row r="80" spans="1:32"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row>
    <row r="81" spans="1:32"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row>
    <row r="82" spans="1:32"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row>
    <row r="83" spans="1:32"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row>
    <row r="84" spans="1:32"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row>
    <row r="85" spans="1:32"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row>
    <row r="86" spans="1:32"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row>
    <row r="87" spans="1:32"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row>
    <row r="88" spans="1:32"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row>
    <row r="89" spans="1:32"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row>
    <row r="90" spans="1:32"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row>
    <row r="91" spans="1:32"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row>
    <row r="92" spans="1:32"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row>
    <row r="93" spans="1:32"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row>
    <row r="94" spans="1:32"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row>
    <row r="95" spans="1:32"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row>
    <row r="96" spans="1:32"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row>
    <row r="97" spans="1:32"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row>
    <row r="98" spans="1:32"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row>
    <row r="99" spans="1:32"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row>
    <row r="100" spans="1:32"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row>
  </sheetData>
  <conditionalFormatting sqref="D11:D50 D9 S11:S15 G11:G17">
    <cfRule type="containsBlanks" dxfId="28" priority="18">
      <formula>LEN(TRIM(D9))=0</formula>
    </cfRule>
  </conditionalFormatting>
  <conditionalFormatting sqref="D10">
    <cfRule type="containsBlanks" dxfId="27" priority="16">
      <formula>LEN(TRIM(D10))=0</formula>
    </cfRule>
  </conditionalFormatting>
  <conditionalFormatting sqref="G9">
    <cfRule type="containsBlanks" dxfId="26" priority="13">
      <formula>LEN(TRIM(G9))=0</formula>
    </cfRule>
  </conditionalFormatting>
  <conditionalFormatting sqref="J9 J11:J17">
    <cfRule type="containsBlanks" dxfId="25" priority="11">
      <formula>LEN(TRIM(J9))=0</formula>
    </cfRule>
  </conditionalFormatting>
  <conditionalFormatting sqref="M9 M11:M15">
    <cfRule type="containsBlanks" dxfId="24" priority="8">
      <formula>LEN(TRIM(M9))=0</formula>
    </cfRule>
  </conditionalFormatting>
  <conditionalFormatting sqref="P9 P11:P15">
    <cfRule type="containsBlanks" dxfId="23" priority="6">
      <formula>LEN(TRIM(P9))=0</formula>
    </cfRule>
  </conditionalFormatting>
  <conditionalFormatting sqref="C7:G7">
    <cfRule type="cellIs" dxfId="22" priority="5" operator="equal">
      <formula>0</formula>
    </cfRule>
  </conditionalFormatting>
  <conditionalFormatting sqref="S9">
    <cfRule type="containsBlanks" dxfId="21" priority="4">
      <formula>LEN(TRIM(S9))=0</formula>
    </cfRule>
  </conditionalFormatting>
  <conditionalFormatting sqref="C3:C5">
    <cfRule type="cellIs" dxfId="20" priority="3" operator="equal">
      <formula>0</formula>
    </cfRule>
  </conditionalFormatting>
  <conditionalFormatting sqref="C8:D8">
    <cfRule type="cellIs" dxfId="19" priority="2" operator="equal">
      <formula>0</formula>
    </cfRule>
  </conditionalFormatting>
  <conditionalFormatting sqref="A1:D1">
    <cfRule type="cellIs" dxfId="18" priority="1" operator="equal">
      <formula>0</formula>
    </cfRule>
  </conditionalFormatting>
  <hyperlinks>
    <hyperlink ref="A1:D1" location="content!A1" tooltip="в оглавление" display="content"/>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P201"/>
  <sheetViews>
    <sheetView workbookViewId="0">
      <pane ySplit="9" topLeftCell="A10" activePane="bottomLeft" state="frozen"/>
      <selection pane="bottomLeft"/>
    </sheetView>
  </sheetViews>
  <sheetFormatPr defaultColWidth="9.109375" defaultRowHeight="10.199999999999999" x14ac:dyDescent="0.2"/>
  <cols>
    <col min="1" max="2" width="2.6640625" style="19" customWidth="1"/>
    <col min="3" max="3" width="3.44140625" style="19" customWidth="1"/>
    <col min="4" max="4" width="17.33203125" style="19" bestFit="1" customWidth="1"/>
    <col min="5" max="5" width="2.6640625" style="162" customWidth="1"/>
    <col min="6" max="6" width="25.88671875" style="19" bestFit="1" customWidth="1"/>
    <col min="7" max="7" width="2.6640625" style="19" customWidth="1"/>
    <col min="8" max="8" width="33" style="19" bestFit="1" customWidth="1"/>
    <col min="9" max="9" width="2.6640625" style="19" customWidth="1"/>
    <col min="10" max="10" width="34.109375" style="19" bestFit="1" customWidth="1"/>
    <col min="11" max="11" width="2.6640625" style="19" customWidth="1"/>
    <col min="12" max="12" width="16.109375" style="19" bestFit="1" customWidth="1"/>
    <col min="13" max="13" width="2.6640625" style="19" customWidth="1"/>
    <col min="14" max="14" width="34.6640625" style="19" bestFit="1" customWidth="1"/>
    <col min="15" max="16" width="2.6640625" style="19" customWidth="1"/>
    <col min="17" max="16384" width="9.109375" style="19"/>
  </cols>
  <sheetData>
    <row r="1" spans="1:16" ht="13.8" x14ac:dyDescent="0.3">
      <c r="A1" s="410" t="s">
        <v>252</v>
      </c>
      <c r="B1" s="410"/>
      <c r="C1" s="410"/>
      <c r="D1" s="410"/>
      <c r="E1" s="32"/>
      <c r="F1" s="18"/>
      <c r="G1" s="18"/>
      <c r="H1" s="18"/>
      <c r="I1" s="18"/>
      <c r="J1" s="18"/>
      <c r="K1" s="18"/>
      <c r="L1" s="18"/>
      <c r="M1" s="18"/>
      <c r="N1" s="18"/>
      <c r="O1" s="18"/>
      <c r="P1" s="18"/>
    </row>
    <row r="2" spans="1:16" x14ac:dyDescent="0.2">
      <c r="A2" s="18"/>
      <c r="B2" s="18"/>
      <c r="C2" s="18"/>
      <c r="D2" s="18"/>
      <c r="E2" s="32"/>
      <c r="F2" s="18"/>
      <c r="G2" s="18"/>
      <c r="H2" s="18"/>
      <c r="I2" s="18"/>
      <c r="J2" s="18"/>
      <c r="K2" s="18"/>
      <c r="L2" s="18"/>
      <c r="M2" s="18"/>
      <c r="N2" s="18"/>
      <c r="O2" s="18"/>
      <c r="P2" s="18"/>
    </row>
    <row r="3" spans="1:16" ht="12" x14ac:dyDescent="0.25">
      <c r="A3" s="18"/>
      <c r="B3" s="18"/>
      <c r="C3" s="5" t="str">
        <f>content!$C$3</f>
        <v>Финмодель: Бюджет+[план/факт]</v>
      </c>
      <c r="D3" s="320"/>
      <c r="E3" s="161"/>
      <c r="F3" s="320"/>
      <c r="G3" s="320"/>
      <c r="H3" s="320"/>
      <c r="I3" s="320"/>
      <c r="J3" s="98"/>
      <c r="K3" s="320"/>
      <c r="L3" s="320"/>
      <c r="M3" s="18"/>
      <c r="N3" s="320"/>
      <c r="O3" s="18"/>
      <c r="P3" s="18"/>
    </row>
    <row r="4" spans="1:16" ht="12" x14ac:dyDescent="0.25">
      <c r="A4" s="18"/>
      <c r="B4" s="18"/>
      <c r="C4" s="5" t="str">
        <f>content!$C$4</f>
        <v>Торговля товарами опт-B2B</v>
      </c>
      <c r="D4" s="320"/>
      <c r="E4" s="161"/>
      <c r="F4" s="320"/>
      <c r="G4" s="320"/>
      <c r="H4" s="320"/>
      <c r="I4" s="320"/>
      <c r="J4" s="98"/>
      <c r="K4" s="320"/>
      <c r="L4" s="320"/>
      <c r="M4" s="18"/>
      <c r="N4" s="320"/>
      <c r="O4" s="18"/>
      <c r="P4" s="18"/>
    </row>
    <row r="5" spans="1:16" ht="12" x14ac:dyDescent="0.25">
      <c r="A5" s="18"/>
      <c r="B5" s="18"/>
      <c r="C5" s="5" t="str">
        <f>content!$C$5</f>
        <v>Клиенты-покупатели: юр/лица</v>
      </c>
      <c r="D5" s="320"/>
      <c r="E5" s="161"/>
      <c r="F5" s="320"/>
      <c r="G5" s="320"/>
      <c r="H5" s="320"/>
      <c r="I5" s="320"/>
      <c r="J5" s="98"/>
      <c r="K5" s="320"/>
      <c r="L5" s="320"/>
      <c r="M5" s="18"/>
      <c r="N5" s="320"/>
      <c r="O5" s="18"/>
      <c r="P5" s="18"/>
    </row>
    <row r="6" spans="1:16" x14ac:dyDescent="0.2">
      <c r="A6" s="18"/>
      <c r="B6" s="18"/>
      <c r="C6" s="320"/>
      <c r="D6" s="320"/>
      <c r="E6" s="161"/>
      <c r="F6" s="320"/>
      <c r="G6" s="320"/>
      <c r="H6" s="320"/>
      <c r="I6" s="320"/>
      <c r="J6" s="98"/>
      <c r="K6" s="320"/>
      <c r="L6" s="320"/>
      <c r="M6" s="18"/>
      <c r="N6" s="320"/>
      <c r="O6" s="18"/>
      <c r="P6" s="18"/>
    </row>
    <row r="7" spans="1:16" x14ac:dyDescent="0.2">
      <c r="A7" s="18"/>
      <c r="B7" s="18"/>
      <c r="C7" s="321" t="str">
        <f>content!$F$43</f>
        <v>Справочники для 1С</v>
      </c>
      <c r="D7" s="322"/>
      <c r="E7" s="161"/>
      <c r="F7" s="320"/>
      <c r="G7" s="320"/>
      <c r="H7" s="320"/>
      <c r="I7" s="320"/>
      <c r="J7" s="98"/>
      <c r="K7" s="320"/>
      <c r="L7" s="320"/>
      <c r="M7" s="18"/>
      <c r="N7" s="18"/>
      <c r="O7" s="18"/>
      <c r="P7" s="18"/>
    </row>
    <row r="8" spans="1:16" ht="12" x14ac:dyDescent="0.2">
      <c r="A8" s="18"/>
      <c r="B8" s="18"/>
      <c r="C8" s="383">
        <f>content!$D$9</f>
        <v>2.9949820401498073E-11</v>
      </c>
      <c r="D8" s="392" t="str">
        <f>structure!$S$13</f>
        <v>контроль</v>
      </c>
      <c r="E8" s="32"/>
      <c r="F8" s="18"/>
      <c r="G8" s="18"/>
      <c r="H8" s="18"/>
      <c r="I8" s="18"/>
      <c r="J8" s="18"/>
      <c r="K8" s="18"/>
      <c r="L8" s="18"/>
      <c r="M8" s="18"/>
      <c r="N8" s="18"/>
      <c r="O8" s="18"/>
      <c r="P8" s="18"/>
    </row>
    <row r="9" spans="1:16" x14ac:dyDescent="0.2">
      <c r="A9" s="18"/>
      <c r="B9" s="18"/>
      <c r="C9" s="18"/>
      <c r="D9" s="323" t="s">
        <v>228</v>
      </c>
      <c r="E9" s="161">
        <f>SUM(E10:E100000)</f>
        <v>0</v>
      </c>
      <c r="F9" s="324" t="str">
        <f>structure!$G$9</f>
        <v>товарные категории</v>
      </c>
      <c r="G9" s="18"/>
      <c r="H9" s="323" t="s">
        <v>192</v>
      </c>
      <c r="I9" s="18"/>
      <c r="J9" s="323" t="s">
        <v>193</v>
      </c>
      <c r="K9" s="18"/>
      <c r="L9" s="323" t="s">
        <v>195</v>
      </c>
      <c r="M9" s="18"/>
      <c r="N9" s="323" t="s">
        <v>197</v>
      </c>
      <c r="O9" s="18"/>
      <c r="P9" s="18"/>
    </row>
    <row r="10" spans="1:16" x14ac:dyDescent="0.2">
      <c r="A10" s="18"/>
      <c r="B10" s="18"/>
      <c r="C10" s="18"/>
      <c r="D10" s="18"/>
      <c r="E10" s="32"/>
      <c r="F10" s="18"/>
      <c r="G10" s="18"/>
      <c r="H10" s="18"/>
      <c r="I10" s="18"/>
      <c r="J10" s="18"/>
      <c r="K10" s="18"/>
      <c r="L10" s="18"/>
      <c r="M10" s="18"/>
      <c r="N10" s="18"/>
      <c r="O10" s="18"/>
      <c r="P10" s="18"/>
    </row>
    <row r="11" spans="1:16" x14ac:dyDescent="0.2">
      <c r="A11" s="18"/>
      <c r="B11" s="18"/>
      <c r="C11" s="18">
        <v>1</v>
      </c>
      <c r="D11" s="325" t="s">
        <v>289</v>
      </c>
      <c r="E11" s="32">
        <f>IF(D11="",0,IF(COUNTIF(D:D,D11)=1,0,1))</f>
        <v>0</v>
      </c>
      <c r="F11" s="326" t="str">
        <f>structure!$G$11</f>
        <v>товарная категория- 1</v>
      </c>
      <c r="G11" s="18"/>
      <c r="H11" s="325" t="str">
        <f>KPI!$L$28</f>
        <v>оплата ДЗ по доплатам на начало бюдж. года</v>
      </c>
      <c r="I11" s="18"/>
      <c r="J11" s="325" t="str">
        <f>KPI!$L$31</f>
        <v>оплата КЗ перед пост-ми на начало бюдж. года</v>
      </c>
      <c r="K11" s="18"/>
      <c r="L11" s="325" t="str">
        <f>KPI!$L$23</f>
        <v>Выручка</v>
      </c>
      <c r="M11" s="18"/>
      <c r="N11" s="325" t="str">
        <f>KPI!$L$26</f>
        <v>Закупка товара</v>
      </c>
      <c r="O11" s="18"/>
      <c r="P11" s="18"/>
    </row>
    <row r="12" spans="1:16" x14ac:dyDescent="0.2">
      <c r="A12" s="18"/>
      <c r="B12" s="18"/>
      <c r="C12" s="18">
        <f>C11+1</f>
        <v>2</v>
      </c>
      <c r="D12" s="325" t="s">
        <v>290</v>
      </c>
      <c r="E12" s="32">
        <f t="shared" ref="E12:E75" si="0">IF(D12="",0,IF(COUNTIF(D:D,D12)=1,0,1))</f>
        <v>0</v>
      </c>
      <c r="F12" s="326" t="str">
        <f>structure!$G$11</f>
        <v>товарная категория- 1</v>
      </c>
      <c r="G12" s="18"/>
      <c r="H12" s="325" t="str">
        <f>KPI!$L$29</f>
        <v>оплата ДЗ по оплатам на начало бюдж. года</v>
      </c>
      <c r="I12" s="18"/>
      <c r="J12" s="325" t="str">
        <f>KPI!$F$37</f>
        <v>оплаты поставщикам</v>
      </c>
      <c r="K12" s="18"/>
      <c r="L12" s="325" t="str">
        <f>KPI!$L$24</f>
        <v>Себестоимость</v>
      </c>
      <c r="M12" s="18"/>
      <c r="N12" s="325" t="str">
        <f>KPI!$F$49</f>
        <v>маркетинговые расходы</v>
      </c>
      <c r="O12" s="18"/>
      <c r="P12" s="18"/>
    </row>
    <row r="13" spans="1:16" x14ac:dyDescent="0.2">
      <c r="A13" s="18"/>
      <c r="B13" s="18"/>
      <c r="C13" s="18">
        <f t="shared" ref="C13:C76" si="1">C12+1</f>
        <v>3</v>
      </c>
      <c r="D13" s="325" t="s">
        <v>291</v>
      </c>
      <c r="E13" s="32">
        <f t="shared" si="0"/>
        <v>0</v>
      </c>
      <c r="F13" s="326" t="str">
        <f>structure!$G$11</f>
        <v>товарная категория- 1</v>
      </c>
      <c r="G13" s="18"/>
      <c r="H13" s="325" t="str">
        <f>KPI!$F$33</f>
        <v>предоплаты от заказчиков</v>
      </c>
      <c r="I13" s="18"/>
      <c r="J13" s="325" t="str">
        <f>KPI!$F$51</f>
        <v>оплата маркетинговых расходов</v>
      </c>
      <c r="K13" s="18"/>
      <c r="L13" s="325"/>
      <c r="M13" s="18"/>
      <c r="N13" s="325" t="str">
        <f>KPI!$F$54</f>
        <v>расходы логистики</v>
      </c>
      <c r="O13" s="18"/>
      <c r="P13" s="18"/>
    </row>
    <row r="14" spans="1:16" x14ac:dyDescent="0.2">
      <c r="A14" s="18"/>
      <c r="B14" s="18"/>
      <c r="C14" s="18">
        <f t="shared" si="1"/>
        <v>4</v>
      </c>
      <c r="D14" s="325" t="s">
        <v>292</v>
      </c>
      <c r="E14" s="32">
        <f t="shared" si="0"/>
        <v>0</v>
      </c>
      <c r="F14" s="326" t="str">
        <f>structure!$G$11</f>
        <v>товарная категория- 1</v>
      </c>
      <c r="G14" s="18"/>
      <c r="H14" s="325" t="str">
        <f>KPI!$F$34</f>
        <v>доплаты от заказчиков</v>
      </c>
      <c r="I14" s="18"/>
      <c r="J14" s="325" t="str">
        <f>KPI!$F$56</f>
        <v>оплата расходов логистики</v>
      </c>
      <c r="K14" s="18"/>
      <c r="L14" s="325"/>
      <c r="M14" s="18"/>
      <c r="N14" s="325" t="str">
        <f>KPI!$F$59</f>
        <v>прочие переменные расходы</v>
      </c>
      <c r="O14" s="18"/>
      <c r="P14" s="18"/>
    </row>
    <row r="15" spans="1:16" x14ac:dyDescent="0.2">
      <c r="A15" s="18"/>
      <c r="B15" s="18"/>
      <c r="C15" s="18">
        <f t="shared" si="1"/>
        <v>5</v>
      </c>
      <c r="D15" s="325" t="s">
        <v>293</v>
      </c>
      <c r="E15" s="32">
        <f t="shared" si="0"/>
        <v>0</v>
      </c>
      <c r="F15" s="326" t="str">
        <f>structure!$G$12</f>
        <v>товарная категория- 2</v>
      </c>
      <c r="G15" s="18"/>
      <c r="H15" s="325" t="str">
        <f>KPI!$F$35</f>
        <v>оплаты от заказчиков с отсрочкой</v>
      </c>
      <c r="I15" s="18"/>
      <c r="J15" s="325" t="str">
        <f>KPI!$F$61</f>
        <v>оплата прочих переменных расходов</v>
      </c>
      <c r="K15" s="18"/>
      <c r="L15" s="325"/>
      <c r="M15" s="18"/>
      <c r="N15" s="325" t="str">
        <f>KPI!$F$64</f>
        <v>начисление ФОТ персонала</v>
      </c>
      <c r="O15" s="18"/>
      <c r="P15" s="18"/>
    </row>
    <row r="16" spans="1:16" x14ac:dyDescent="0.2">
      <c r="A16" s="18"/>
      <c r="B16" s="18"/>
      <c r="C16" s="18">
        <f t="shared" si="1"/>
        <v>6</v>
      </c>
      <c r="D16" s="325" t="s">
        <v>294</v>
      </c>
      <c r="E16" s="32">
        <f t="shared" si="0"/>
        <v>0</v>
      </c>
      <c r="F16" s="326" t="str">
        <f>structure!$G$12</f>
        <v>товарная категория- 2</v>
      </c>
      <c r="G16" s="18"/>
      <c r="H16" s="325" t="str">
        <f>KPI!$F$94</f>
        <v>Объем поступлений кредитных средств</v>
      </c>
      <c r="I16" s="18"/>
      <c r="J16" s="325" t="str">
        <f>KPI!$F$75</f>
        <v>оплата ФОТ</v>
      </c>
      <c r="K16" s="18"/>
      <c r="L16" s="325"/>
      <c r="M16" s="18"/>
      <c r="N16" s="325" t="str">
        <f>KPI!$F$76</f>
        <v>начисление взносов в соц. фонды</v>
      </c>
      <c r="O16" s="18"/>
      <c r="P16" s="18"/>
    </row>
    <row r="17" spans="1:16" x14ac:dyDescent="0.2">
      <c r="A17" s="18"/>
      <c r="B17" s="18"/>
      <c r="C17" s="18">
        <f t="shared" si="1"/>
        <v>7</v>
      </c>
      <c r="D17" s="325" t="s">
        <v>295</v>
      </c>
      <c r="E17" s="32">
        <f t="shared" si="0"/>
        <v>0</v>
      </c>
      <c r="F17" s="326" t="str">
        <f>structure!$G$12</f>
        <v>товарная категория- 2</v>
      </c>
      <c r="G17" s="18"/>
      <c r="H17" s="325"/>
      <c r="I17" s="18"/>
      <c r="J17" s="325" t="str">
        <f>KPI!$F$78</f>
        <v>оплата взносов в соц. фонды</v>
      </c>
      <c r="K17" s="18"/>
      <c r="L17" s="325"/>
      <c r="M17" s="18"/>
      <c r="N17" s="325" t="str">
        <f>KPI!$F$84</f>
        <v>расходы на аренду помещений</v>
      </c>
      <c r="O17" s="18"/>
      <c r="P17" s="18"/>
    </row>
    <row r="18" spans="1:16" x14ac:dyDescent="0.2">
      <c r="A18" s="18"/>
      <c r="B18" s="18"/>
      <c r="C18" s="18">
        <f t="shared" si="1"/>
        <v>8</v>
      </c>
      <c r="D18" s="325" t="s">
        <v>296</v>
      </c>
      <c r="E18" s="32">
        <f t="shared" si="0"/>
        <v>0</v>
      </c>
      <c r="F18" s="326" t="str">
        <f>structure!$G$12</f>
        <v>товарная категория- 2</v>
      </c>
      <c r="G18" s="18"/>
      <c r="H18" s="325"/>
      <c r="I18" s="18"/>
      <c r="J18" s="325" t="str">
        <f>KPI!$F$86</f>
        <v>оплата аренды помещений</v>
      </c>
      <c r="K18" s="18"/>
      <c r="L18" s="325"/>
      <c r="M18" s="18"/>
      <c r="N18" s="325" t="str">
        <f>KPI!$F$88</f>
        <v>расходы на персонал</v>
      </c>
      <c r="O18" s="18"/>
      <c r="P18" s="18"/>
    </row>
    <row r="19" spans="1:16" x14ac:dyDescent="0.2">
      <c r="A19" s="18"/>
      <c r="B19" s="18"/>
      <c r="C19" s="18">
        <f t="shared" si="1"/>
        <v>9</v>
      </c>
      <c r="D19" s="325" t="s">
        <v>297</v>
      </c>
      <c r="E19" s="32">
        <f t="shared" si="0"/>
        <v>0</v>
      </c>
      <c r="F19" s="326" t="str">
        <f>structure!$G$12</f>
        <v>товарная категория- 2</v>
      </c>
      <c r="G19" s="18"/>
      <c r="H19" s="325"/>
      <c r="I19" s="18"/>
      <c r="J19" s="325" t="str">
        <f>KPI!$F$89</f>
        <v>оплата расходов на персонал</v>
      </c>
      <c r="K19" s="18"/>
      <c r="L19" s="325"/>
      <c r="M19" s="18"/>
      <c r="N19" s="325" t="str">
        <f>KPI!$F$90</f>
        <v>прочие постоянные расходы</v>
      </c>
      <c r="O19" s="18"/>
      <c r="P19" s="18"/>
    </row>
    <row r="20" spans="1:16" x14ac:dyDescent="0.2">
      <c r="A20" s="18"/>
      <c r="B20" s="18"/>
      <c r="C20" s="18">
        <f t="shared" si="1"/>
        <v>10</v>
      </c>
      <c r="D20" s="325" t="s">
        <v>298</v>
      </c>
      <c r="E20" s="32">
        <f t="shared" si="0"/>
        <v>0</v>
      </c>
      <c r="F20" s="326" t="str">
        <f>structure!$G$12</f>
        <v>товарная категория- 2</v>
      </c>
      <c r="G20" s="18"/>
      <c r="H20" s="325"/>
      <c r="I20" s="18"/>
      <c r="J20" s="325" t="str">
        <f>KPI!$F$91</f>
        <v>оплата прочих постоянных расходов</v>
      </c>
      <c r="K20" s="18"/>
      <c r="L20" s="325"/>
      <c r="M20" s="18"/>
      <c r="N20" s="325" t="str">
        <f>KPI!$F$98</f>
        <v>Начислено процентов по овердрафту за период</v>
      </c>
      <c r="O20" s="18"/>
      <c r="P20" s="18"/>
    </row>
    <row r="21" spans="1:16" x14ac:dyDescent="0.2">
      <c r="A21" s="18"/>
      <c r="B21" s="18"/>
      <c r="C21" s="18">
        <f t="shared" si="1"/>
        <v>11</v>
      </c>
      <c r="D21" s="325" t="s">
        <v>299</v>
      </c>
      <c r="E21" s="32">
        <f t="shared" si="0"/>
        <v>0</v>
      </c>
      <c r="F21" s="326" t="str">
        <f>structure!$G$12</f>
        <v>товарная категория- 2</v>
      </c>
      <c r="G21" s="18"/>
      <c r="H21" s="18"/>
      <c r="I21" s="18"/>
      <c r="J21" s="325" t="str">
        <f>KPI!$F$95</f>
        <v>Объем возвратов кредитных средств</v>
      </c>
      <c r="K21" s="18"/>
      <c r="L21" s="18"/>
      <c r="M21" s="18"/>
      <c r="N21" s="325" t="str">
        <f>KPI!$F$102</f>
        <v>Таможенная пошлина</v>
      </c>
      <c r="O21" s="18"/>
      <c r="P21" s="18"/>
    </row>
    <row r="22" spans="1:16" x14ac:dyDescent="0.2">
      <c r="A22" s="18"/>
      <c r="B22" s="18"/>
      <c r="C22" s="18">
        <f t="shared" si="1"/>
        <v>12</v>
      </c>
      <c r="D22" s="325" t="s">
        <v>300</v>
      </c>
      <c r="E22" s="32">
        <f t="shared" si="0"/>
        <v>0</v>
      </c>
      <c r="F22" s="326" t="str">
        <f>structure!$G$12</f>
        <v>товарная категория- 2</v>
      </c>
      <c r="G22" s="18"/>
      <c r="H22" s="18"/>
      <c r="I22" s="18"/>
      <c r="J22" s="325" t="str">
        <f>KPI!$F$99</f>
        <v>Оплата процентов по овердрафту</v>
      </c>
      <c r="K22" s="18"/>
      <c r="L22" s="18"/>
      <c r="M22" s="18"/>
      <c r="N22" s="325" t="str">
        <f>KPI!$F$103</f>
        <v>Таможенный НДС</v>
      </c>
      <c r="O22" s="18"/>
      <c r="P22" s="18"/>
    </row>
    <row r="23" spans="1:16" x14ac:dyDescent="0.2">
      <c r="A23" s="18"/>
      <c r="B23" s="18"/>
      <c r="C23" s="18">
        <f t="shared" si="1"/>
        <v>13</v>
      </c>
      <c r="D23" s="325" t="s">
        <v>301</v>
      </c>
      <c r="E23" s="32">
        <f t="shared" si="0"/>
        <v>0</v>
      </c>
      <c r="F23" s="326" t="str">
        <f>structure!$G$12</f>
        <v>товарная категория- 2</v>
      </c>
      <c r="G23" s="18"/>
      <c r="H23" s="18"/>
      <c r="I23" s="18"/>
      <c r="J23" s="325" t="str">
        <f>KPI!$F$106</f>
        <v>Оплата таможенной пошлины</v>
      </c>
      <c r="K23" s="18"/>
      <c r="L23" s="18"/>
      <c r="M23" s="18"/>
      <c r="N23" s="325" t="str">
        <f>KPI!$F$110</f>
        <v>Начислено НДС</v>
      </c>
      <c r="O23" s="18"/>
      <c r="P23" s="18"/>
    </row>
    <row r="24" spans="1:16" x14ac:dyDescent="0.2">
      <c r="A24" s="18"/>
      <c r="B24" s="18"/>
      <c r="C24" s="18">
        <f t="shared" si="1"/>
        <v>14</v>
      </c>
      <c r="D24" s="325" t="s">
        <v>302</v>
      </c>
      <c r="E24" s="32">
        <f t="shared" si="0"/>
        <v>0</v>
      </c>
      <c r="F24" s="326" t="str">
        <f>structure!$G$12</f>
        <v>товарная категория- 2</v>
      </c>
      <c r="G24" s="18"/>
      <c r="H24" s="18"/>
      <c r="I24" s="18"/>
      <c r="J24" s="325" t="str">
        <f>KPI!$F$113</f>
        <v>Оплата НДС</v>
      </c>
      <c r="K24" s="18"/>
      <c r="L24" s="18"/>
      <c r="M24" s="18"/>
      <c r="N24" s="18"/>
      <c r="O24" s="18"/>
      <c r="P24" s="18"/>
    </row>
    <row r="25" spans="1:16" x14ac:dyDescent="0.2">
      <c r="A25" s="18"/>
      <c r="B25" s="18"/>
      <c r="C25" s="18">
        <f t="shared" si="1"/>
        <v>15</v>
      </c>
      <c r="D25" s="325" t="s">
        <v>303</v>
      </c>
      <c r="E25" s="32">
        <f t="shared" si="0"/>
        <v>0</v>
      </c>
      <c r="F25" s="326" t="str">
        <f>structure!$G$12</f>
        <v>товарная категория- 2</v>
      </c>
      <c r="G25" s="18"/>
      <c r="H25" s="18"/>
      <c r="I25" s="18"/>
      <c r="J25" s="18"/>
      <c r="K25" s="18"/>
      <c r="L25" s="18"/>
      <c r="M25" s="18"/>
      <c r="N25" s="18"/>
      <c r="O25" s="18"/>
      <c r="P25" s="18"/>
    </row>
    <row r="26" spans="1:16" x14ac:dyDescent="0.2">
      <c r="A26" s="18"/>
      <c r="B26" s="18"/>
      <c r="C26" s="18">
        <f t="shared" si="1"/>
        <v>16</v>
      </c>
      <c r="D26" s="325" t="s">
        <v>304</v>
      </c>
      <c r="E26" s="32">
        <f t="shared" si="0"/>
        <v>0</v>
      </c>
      <c r="F26" s="326" t="str">
        <f>structure!$G$12</f>
        <v>товарная категория- 2</v>
      </c>
      <c r="G26" s="18"/>
      <c r="H26" s="18"/>
      <c r="I26" s="18"/>
      <c r="J26" s="18"/>
      <c r="K26" s="18"/>
      <c r="L26" s="18"/>
      <c r="M26" s="18"/>
      <c r="N26" s="18"/>
      <c r="O26" s="18"/>
      <c r="P26" s="18"/>
    </row>
    <row r="27" spans="1:16" x14ac:dyDescent="0.2">
      <c r="A27" s="18"/>
      <c r="B27" s="18"/>
      <c r="C27" s="18">
        <f t="shared" si="1"/>
        <v>17</v>
      </c>
      <c r="D27" s="325" t="s">
        <v>305</v>
      </c>
      <c r="E27" s="32">
        <f t="shared" si="0"/>
        <v>0</v>
      </c>
      <c r="F27" s="326" t="str">
        <f>structure!$G$12</f>
        <v>товарная категория- 2</v>
      </c>
      <c r="G27" s="18"/>
      <c r="H27" s="18"/>
      <c r="I27" s="18"/>
      <c r="J27" s="18"/>
      <c r="K27" s="18"/>
      <c r="L27" s="18"/>
      <c r="M27" s="18"/>
      <c r="N27" s="18"/>
      <c r="O27" s="18"/>
      <c r="P27" s="18"/>
    </row>
    <row r="28" spans="1:16" x14ac:dyDescent="0.2">
      <c r="A28" s="18"/>
      <c r="B28" s="18"/>
      <c r="C28" s="18">
        <f t="shared" si="1"/>
        <v>18</v>
      </c>
      <c r="D28" s="325" t="s">
        <v>306</v>
      </c>
      <c r="E28" s="32">
        <f t="shared" si="0"/>
        <v>0</v>
      </c>
      <c r="F28" s="326" t="str">
        <f>structure!$G$12</f>
        <v>товарная категория- 2</v>
      </c>
      <c r="G28" s="18"/>
      <c r="H28" s="18"/>
      <c r="I28" s="18"/>
      <c r="J28" s="18"/>
      <c r="K28" s="18"/>
      <c r="L28" s="18"/>
      <c r="M28" s="18"/>
      <c r="N28" s="18"/>
      <c r="O28" s="18"/>
      <c r="P28" s="18"/>
    </row>
    <row r="29" spans="1:16" x14ac:dyDescent="0.2">
      <c r="A29" s="18"/>
      <c r="B29" s="18"/>
      <c r="C29" s="18">
        <f t="shared" si="1"/>
        <v>19</v>
      </c>
      <c r="D29" s="325" t="s">
        <v>307</v>
      </c>
      <c r="E29" s="32">
        <f t="shared" si="0"/>
        <v>0</v>
      </c>
      <c r="F29" s="326" t="str">
        <f>structure!$G$13</f>
        <v>товарная категория- 3</v>
      </c>
      <c r="G29" s="18"/>
      <c r="H29" s="18"/>
      <c r="I29" s="18"/>
      <c r="J29" s="18"/>
      <c r="K29" s="18"/>
      <c r="L29" s="18"/>
      <c r="M29" s="18"/>
      <c r="N29" s="18"/>
      <c r="O29" s="18"/>
      <c r="P29" s="18"/>
    </row>
    <row r="30" spans="1:16" x14ac:dyDescent="0.2">
      <c r="A30" s="18"/>
      <c r="B30" s="18"/>
      <c r="C30" s="18">
        <f t="shared" si="1"/>
        <v>20</v>
      </c>
      <c r="D30" s="325" t="s">
        <v>308</v>
      </c>
      <c r="E30" s="32">
        <f t="shared" si="0"/>
        <v>0</v>
      </c>
      <c r="F30" s="326" t="str">
        <f>structure!$G$13</f>
        <v>товарная категория- 3</v>
      </c>
      <c r="G30" s="18"/>
      <c r="H30" s="18"/>
      <c r="I30" s="18"/>
      <c r="J30" s="18"/>
      <c r="K30" s="18"/>
      <c r="L30" s="18"/>
      <c r="M30" s="18"/>
      <c r="N30" s="18"/>
      <c r="O30" s="18"/>
      <c r="P30" s="18"/>
    </row>
    <row r="31" spans="1:16" x14ac:dyDescent="0.2">
      <c r="A31" s="18"/>
      <c r="B31" s="18"/>
      <c r="C31" s="18">
        <f t="shared" si="1"/>
        <v>21</v>
      </c>
      <c r="D31" s="325" t="s">
        <v>309</v>
      </c>
      <c r="E31" s="32">
        <f t="shared" si="0"/>
        <v>0</v>
      </c>
      <c r="F31" s="326" t="str">
        <f>structure!$G$13</f>
        <v>товарная категория- 3</v>
      </c>
      <c r="G31" s="18"/>
      <c r="H31" s="18"/>
      <c r="I31" s="18"/>
      <c r="J31" s="18"/>
      <c r="K31" s="18"/>
      <c r="L31" s="18"/>
      <c r="M31" s="18"/>
      <c r="N31" s="18"/>
      <c r="O31" s="18"/>
      <c r="P31" s="18"/>
    </row>
    <row r="32" spans="1:16" x14ac:dyDescent="0.2">
      <c r="A32" s="18"/>
      <c r="B32" s="18"/>
      <c r="C32" s="18">
        <f t="shared" si="1"/>
        <v>22</v>
      </c>
      <c r="D32" s="325" t="s">
        <v>310</v>
      </c>
      <c r="E32" s="32">
        <f t="shared" si="0"/>
        <v>0</v>
      </c>
      <c r="F32" s="326" t="str">
        <f>structure!$G$13</f>
        <v>товарная категория- 3</v>
      </c>
      <c r="G32" s="18"/>
      <c r="H32" s="18"/>
      <c r="I32" s="18"/>
      <c r="J32" s="18"/>
      <c r="K32" s="18"/>
      <c r="L32" s="18"/>
      <c r="M32" s="18"/>
      <c r="N32" s="18"/>
      <c r="O32" s="18"/>
      <c r="P32" s="18"/>
    </row>
    <row r="33" spans="1:16" x14ac:dyDescent="0.2">
      <c r="A33" s="18"/>
      <c r="B33" s="18"/>
      <c r="C33" s="18">
        <f t="shared" si="1"/>
        <v>23</v>
      </c>
      <c r="D33" s="325" t="s">
        <v>311</v>
      </c>
      <c r="E33" s="32">
        <f t="shared" si="0"/>
        <v>0</v>
      </c>
      <c r="F33" s="326" t="str">
        <f>structure!$G$13</f>
        <v>товарная категория- 3</v>
      </c>
      <c r="G33" s="18"/>
      <c r="H33" s="18"/>
      <c r="I33" s="18"/>
      <c r="J33" s="18"/>
      <c r="K33" s="18"/>
      <c r="L33" s="18"/>
      <c r="M33" s="18"/>
      <c r="N33" s="18"/>
      <c r="O33" s="18"/>
      <c r="P33" s="18"/>
    </row>
    <row r="34" spans="1:16" x14ac:dyDescent="0.2">
      <c r="A34" s="18"/>
      <c r="B34" s="18"/>
      <c r="C34" s="18">
        <f t="shared" si="1"/>
        <v>24</v>
      </c>
      <c r="D34" s="325" t="s">
        <v>312</v>
      </c>
      <c r="E34" s="32">
        <f t="shared" si="0"/>
        <v>0</v>
      </c>
      <c r="F34" s="326" t="str">
        <f>structure!$G$13</f>
        <v>товарная категория- 3</v>
      </c>
      <c r="G34" s="18"/>
      <c r="H34" s="18"/>
      <c r="I34" s="18"/>
      <c r="J34" s="18"/>
      <c r="K34" s="18"/>
      <c r="L34" s="18"/>
      <c r="M34" s="18"/>
      <c r="N34" s="18"/>
      <c r="O34" s="18"/>
      <c r="P34" s="18"/>
    </row>
    <row r="35" spans="1:16" x14ac:dyDescent="0.2">
      <c r="A35" s="18"/>
      <c r="B35" s="18"/>
      <c r="C35" s="18">
        <f t="shared" si="1"/>
        <v>25</v>
      </c>
      <c r="D35" s="325" t="s">
        <v>313</v>
      </c>
      <c r="E35" s="32">
        <f t="shared" si="0"/>
        <v>0</v>
      </c>
      <c r="F35" s="326" t="str">
        <f>structure!$G$13</f>
        <v>товарная категория- 3</v>
      </c>
      <c r="G35" s="18"/>
      <c r="H35" s="18"/>
      <c r="I35" s="18"/>
      <c r="J35" s="18"/>
      <c r="K35" s="18"/>
      <c r="L35" s="18"/>
      <c r="M35" s="18"/>
      <c r="N35" s="18"/>
      <c r="O35" s="18"/>
      <c r="P35" s="18"/>
    </row>
    <row r="36" spans="1:16" x14ac:dyDescent="0.2">
      <c r="A36" s="18"/>
      <c r="B36" s="18"/>
      <c r="C36" s="18">
        <f t="shared" si="1"/>
        <v>26</v>
      </c>
      <c r="D36" s="325" t="s">
        <v>314</v>
      </c>
      <c r="E36" s="32">
        <f t="shared" si="0"/>
        <v>0</v>
      </c>
      <c r="F36" s="326" t="str">
        <f>structure!$G$13</f>
        <v>товарная категория- 3</v>
      </c>
      <c r="G36" s="18"/>
      <c r="H36" s="18"/>
      <c r="I36" s="18"/>
      <c r="J36" s="18"/>
      <c r="K36" s="18"/>
      <c r="L36" s="18"/>
      <c r="M36" s="18"/>
      <c r="N36" s="18"/>
      <c r="O36" s="18"/>
      <c r="P36" s="18"/>
    </row>
    <row r="37" spans="1:16" x14ac:dyDescent="0.2">
      <c r="A37" s="18"/>
      <c r="B37" s="18"/>
      <c r="C37" s="18">
        <f t="shared" si="1"/>
        <v>27</v>
      </c>
      <c r="D37" s="325" t="s">
        <v>315</v>
      </c>
      <c r="E37" s="32">
        <f t="shared" si="0"/>
        <v>0</v>
      </c>
      <c r="F37" s="326" t="str">
        <f>structure!$G$13</f>
        <v>товарная категория- 3</v>
      </c>
      <c r="G37" s="18"/>
      <c r="H37" s="18"/>
      <c r="I37" s="18"/>
      <c r="J37" s="18"/>
      <c r="K37" s="18"/>
      <c r="L37" s="18"/>
      <c r="M37" s="18"/>
      <c r="N37" s="18"/>
      <c r="O37" s="18"/>
      <c r="P37" s="18"/>
    </row>
    <row r="38" spans="1:16" x14ac:dyDescent="0.2">
      <c r="A38" s="18"/>
      <c r="B38" s="18"/>
      <c r="C38" s="18">
        <f t="shared" si="1"/>
        <v>28</v>
      </c>
      <c r="D38" s="325" t="s">
        <v>316</v>
      </c>
      <c r="E38" s="32">
        <f t="shared" si="0"/>
        <v>0</v>
      </c>
      <c r="F38" s="326" t="str">
        <f>structure!$G$13</f>
        <v>товарная категория- 3</v>
      </c>
      <c r="G38" s="18"/>
      <c r="H38" s="18"/>
      <c r="I38" s="18"/>
      <c r="J38" s="18"/>
      <c r="K38" s="18"/>
      <c r="L38" s="18"/>
      <c r="M38" s="18"/>
      <c r="N38" s="18"/>
      <c r="O38" s="18"/>
      <c r="P38" s="18"/>
    </row>
    <row r="39" spans="1:16" x14ac:dyDescent="0.2">
      <c r="A39" s="18"/>
      <c r="B39" s="18"/>
      <c r="C39" s="18">
        <f t="shared" si="1"/>
        <v>29</v>
      </c>
      <c r="D39" s="325" t="s">
        <v>317</v>
      </c>
      <c r="E39" s="32">
        <f t="shared" si="0"/>
        <v>0</v>
      </c>
      <c r="F39" s="326" t="str">
        <f>structure!$G$13</f>
        <v>товарная категория- 3</v>
      </c>
      <c r="G39" s="18"/>
      <c r="H39" s="18"/>
      <c r="I39" s="18"/>
      <c r="J39" s="18"/>
      <c r="K39" s="18"/>
      <c r="L39" s="18"/>
      <c r="M39" s="18"/>
      <c r="N39" s="18"/>
      <c r="O39" s="18"/>
      <c r="P39" s="18"/>
    </row>
    <row r="40" spans="1:16" x14ac:dyDescent="0.2">
      <c r="A40" s="18"/>
      <c r="B40" s="18"/>
      <c r="C40" s="18">
        <f t="shared" si="1"/>
        <v>30</v>
      </c>
      <c r="D40" s="325" t="s">
        <v>318</v>
      </c>
      <c r="E40" s="32">
        <f t="shared" si="0"/>
        <v>0</v>
      </c>
      <c r="F40" s="326" t="str">
        <f>structure!$G$13</f>
        <v>товарная категория- 3</v>
      </c>
      <c r="G40" s="18"/>
      <c r="H40" s="18"/>
      <c r="I40" s="18"/>
      <c r="J40" s="18"/>
      <c r="K40" s="18"/>
      <c r="L40" s="18"/>
      <c r="M40" s="18"/>
      <c r="N40" s="18"/>
      <c r="O40" s="18"/>
      <c r="P40" s="18"/>
    </row>
    <row r="41" spans="1:16" x14ac:dyDescent="0.2">
      <c r="A41" s="18"/>
      <c r="B41" s="18"/>
      <c r="C41" s="18">
        <f t="shared" si="1"/>
        <v>31</v>
      </c>
      <c r="D41" s="325" t="s">
        <v>319</v>
      </c>
      <c r="E41" s="32">
        <f t="shared" si="0"/>
        <v>0</v>
      </c>
      <c r="F41" s="326" t="str">
        <f>structure!$G$13</f>
        <v>товарная категория- 3</v>
      </c>
      <c r="G41" s="18"/>
      <c r="H41" s="18"/>
      <c r="I41" s="18"/>
      <c r="J41" s="18"/>
      <c r="K41" s="18"/>
      <c r="L41" s="18"/>
      <c r="M41" s="18"/>
      <c r="N41" s="18"/>
      <c r="O41" s="18"/>
      <c r="P41" s="18"/>
    </row>
    <row r="42" spans="1:16" x14ac:dyDescent="0.2">
      <c r="A42" s="18"/>
      <c r="B42" s="18"/>
      <c r="C42" s="18">
        <f t="shared" si="1"/>
        <v>32</v>
      </c>
      <c r="D42" s="325" t="s">
        <v>320</v>
      </c>
      <c r="E42" s="32">
        <f t="shared" si="0"/>
        <v>0</v>
      </c>
      <c r="F42" s="326" t="str">
        <f>structure!$G$13</f>
        <v>товарная категория- 3</v>
      </c>
      <c r="G42" s="18"/>
      <c r="H42" s="18"/>
      <c r="I42" s="18"/>
      <c r="J42" s="18"/>
      <c r="K42" s="18"/>
      <c r="L42" s="18"/>
      <c r="M42" s="18"/>
      <c r="N42" s="18"/>
      <c r="O42" s="18"/>
      <c r="P42" s="18"/>
    </row>
    <row r="43" spans="1:16" x14ac:dyDescent="0.2">
      <c r="A43" s="18"/>
      <c r="B43" s="18"/>
      <c r="C43" s="18">
        <f t="shared" si="1"/>
        <v>33</v>
      </c>
      <c r="D43" s="325" t="s">
        <v>321</v>
      </c>
      <c r="E43" s="32">
        <f t="shared" si="0"/>
        <v>0</v>
      </c>
      <c r="F43" s="326" t="str">
        <f>structure!$G$13</f>
        <v>товарная категория- 3</v>
      </c>
      <c r="G43" s="18"/>
      <c r="H43" s="18"/>
      <c r="I43" s="18"/>
      <c r="J43" s="18"/>
      <c r="K43" s="18"/>
      <c r="L43" s="18"/>
      <c r="M43" s="18"/>
      <c r="N43" s="18"/>
      <c r="O43" s="18"/>
      <c r="P43" s="18"/>
    </row>
    <row r="44" spans="1:16" x14ac:dyDescent="0.2">
      <c r="A44" s="18"/>
      <c r="B44" s="18"/>
      <c r="C44" s="18">
        <f t="shared" si="1"/>
        <v>34</v>
      </c>
      <c r="D44" s="325" t="s">
        <v>322</v>
      </c>
      <c r="E44" s="32">
        <f t="shared" si="0"/>
        <v>0</v>
      </c>
      <c r="F44" s="326" t="str">
        <f>structure!$G$13</f>
        <v>товарная категория- 3</v>
      </c>
      <c r="G44" s="18"/>
      <c r="H44" s="18"/>
      <c r="I44" s="18"/>
      <c r="J44" s="18"/>
      <c r="K44" s="18"/>
      <c r="L44" s="18"/>
      <c r="M44" s="18"/>
      <c r="N44" s="18"/>
      <c r="O44" s="18"/>
      <c r="P44" s="18"/>
    </row>
    <row r="45" spans="1:16" x14ac:dyDescent="0.2">
      <c r="A45" s="18"/>
      <c r="B45" s="18"/>
      <c r="C45" s="18">
        <f t="shared" si="1"/>
        <v>35</v>
      </c>
      <c r="D45" s="325" t="s">
        <v>323</v>
      </c>
      <c r="E45" s="32">
        <f t="shared" si="0"/>
        <v>0</v>
      </c>
      <c r="F45" s="326" t="str">
        <f>structure!$G$13</f>
        <v>товарная категория- 3</v>
      </c>
      <c r="G45" s="18"/>
      <c r="H45" s="18"/>
      <c r="I45" s="18"/>
      <c r="J45" s="18"/>
      <c r="K45" s="18"/>
      <c r="L45" s="18"/>
      <c r="M45" s="18"/>
      <c r="N45" s="18"/>
      <c r="O45" s="18"/>
      <c r="P45" s="18"/>
    </row>
    <row r="46" spans="1:16" x14ac:dyDescent="0.2">
      <c r="A46" s="18"/>
      <c r="B46" s="18"/>
      <c r="C46" s="18">
        <f t="shared" si="1"/>
        <v>36</v>
      </c>
      <c r="D46" s="325" t="s">
        <v>324</v>
      </c>
      <c r="E46" s="32">
        <f t="shared" si="0"/>
        <v>0</v>
      </c>
      <c r="F46" s="326" t="str">
        <f>structure!$G$13</f>
        <v>товарная категория- 3</v>
      </c>
      <c r="G46" s="18"/>
      <c r="H46" s="18"/>
      <c r="I46" s="18"/>
      <c r="J46" s="18"/>
      <c r="K46" s="18"/>
      <c r="L46" s="18"/>
      <c r="M46" s="18"/>
      <c r="N46" s="18"/>
      <c r="O46" s="18"/>
      <c r="P46" s="18"/>
    </row>
    <row r="47" spans="1:16" x14ac:dyDescent="0.2">
      <c r="A47" s="18"/>
      <c r="B47" s="18"/>
      <c r="C47" s="18">
        <f t="shared" si="1"/>
        <v>37</v>
      </c>
      <c r="D47" s="325" t="s">
        <v>325</v>
      </c>
      <c r="E47" s="32">
        <f t="shared" si="0"/>
        <v>0</v>
      </c>
      <c r="F47" s="326" t="str">
        <f>structure!$G$13</f>
        <v>товарная категория- 3</v>
      </c>
      <c r="G47" s="18"/>
      <c r="H47" s="18"/>
      <c r="I47" s="18"/>
      <c r="J47" s="18"/>
      <c r="K47" s="18"/>
      <c r="L47" s="18"/>
      <c r="M47" s="18"/>
      <c r="N47" s="18"/>
      <c r="O47" s="18"/>
      <c r="P47" s="18"/>
    </row>
    <row r="48" spans="1:16" x14ac:dyDescent="0.2">
      <c r="A48" s="18"/>
      <c r="B48" s="18"/>
      <c r="C48" s="18">
        <f t="shared" si="1"/>
        <v>38</v>
      </c>
      <c r="D48" s="325" t="s">
        <v>326</v>
      </c>
      <c r="E48" s="32">
        <f t="shared" si="0"/>
        <v>0</v>
      </c>
      <c r="F48" s="326" t="str">
        <f>structure!$G$14</f>
        <v>товарная категория- 4</v>
      </c>
      <c r="G48" s="18"/>
      <c r="H48" s="18"/>
      <c r="I48" s="18"/>
      <c r="J48" s="18"/>
      <c r="K48" s="18"/>
      <c r="L48" s="18"/>
      <c r="M48" s="18"/>
      <c r="N48" s="18"/>
      <c r="O48" s="18"/>
      <c r="P48" s="18"/>
    </row>
    <row r="49" spans="1:16" x14ac:dyDescent="0.2">
      <c r="A49" s="18"/>
      <c r="B49" s="18"/>
      <c r="C49" s="18">
        <f t="shared" si="1"/>
        <v>39</v>
      </c>
      <c r="D49" s="325" t="s">
        <v>327</v>
      </c>
      <c r="E49" s="32">
        <f t="shared" si="0"/>
        <v>0</v>
      </c>
      <c r="F49" s="326" t="str">
        <f>structure!$G$14</f>
        <v>товарная категория- 4</v>
      </c>
      <c r="G49" s="18"/>
      <c r="H49" s="18"/>
      <c r="I49" s="18"/>
      <c r="J49" s="18"/>
      <c r="K49" s="18"/>
      <c r="L49" s="18"/>
      <c r="M49" s="18"/>
      <c r="N49" s="18"/>
      <c r="O49" s="18"/>
      <c r="P49" s="18"/>
    </row>
    <row r="50" spans="1:16" x14ac:dyDescent="0.2">
      <c r="A50" s="18"/>
      <c r="B50" s="18"/>
      <c r="C50" s="18">
        <f t="shared" si="1"/>
        <v>40</v>
      </c>
      <c r="D50" s="325" t="s">
        <v>328</v>
      </c>
      <c r="E50" s="32">
        <f t="shared" si="0"/>
        <v>0</v>
      </c>
      <c r="F50" s="326" t="str">
        <f>structure!$G$14</f>
        <v>товарная категория- 4</v>
      </c>
      <c r="G50" s="18"/>
      <c r="H50" s="18"/>
      <c r="I50" s="18"/>
      <c r="J50" s="18"/>
      <c r="K50" s="18"/>
      <c r="L50" s="18"/>
      <c r="M50" s="18"/>
      <c r="N50" s="18"/>
      <c r="O50" s="18"/>
      <c r="P50" s="18"/>
    </row>
    <row r="51" spans="1:16" x14ac:dyDescent="0.2">
      <c r="A51" s="18"/>
      <c r="B51" s="18"/>
      <c r="C51" s="18">
        <f t="shared" si="1"/>
        <v>41</v>
      </c>
      <c r="D51" s="325" t="s">
        <v>329</v>
      </c>
      <c r="E51" s="32">
        <f t="shared" si="0"/>
        <v>0</v>
      </c>
      <c r="F51" s="326" t="str">
        <f>structure!$G$14</f>
        <v>товарная категория- 4</v>
      </c>
      <c r="G51" s="18"/>
      <c r="H51" s="18"/>
      <c r="I51" s="18"/>
      <c r="J51" s="18"/>
      <c r="K51" s="18"/>
      <c r="L51" s="18"/>
      <c r="M51" s="18"/>
      <c r="N51" s="18"/>
      <c r="O51" s="18"/>
      <c r="P51" s="18"/>
    </row>
    <row r="52" spans="1:16" x14ac:dyDescent="0.2">
      <c r="A52" s="18"/>
      <c r="B52" s="18"/>
      <c r="C52" s="18">
        <f t="shared" si="1"/>
        <v>42</v>
      </c>
      <c r="D52" s="325" t="s">
        <v>330</v>
      </c>
      <c r="E52" s="32">
        <f t="shared" si="0"/>
        <v>0</v>
      </c>
      <c r="F52" s="326" t="str">
        <f>structure!$G$14</f>
        <v>товарная категория- 4</v>
      </c>
      <c r="G52" s="18"/>
      <c r="H52" s="18"/>
      <c r="I52" s="18"/>
      <c r="J52" s="18"/>
      <c r="K52" s="18"/>
      <c r="L52" s="18"/>
      <c r="M52" s="18"/>
      <c r="N52" s="18"/>
      <c r="O52" s="18"/>
      <c r="P52" s="18"/>
    </row>
    <row r="53" spans="1:16" x14ac:dyDescent="0.2">
      <c r="A53" s="18"/>
      <c r="B53" s="18"/>
      <c r="C53" s="18">
        <f t="shared" si="1"/>
        <v>43</v>
      </c>
      <c r="D53" s="325" t="s">
        <v>331</v>
      </c>
      <c r="E53" s="32">
        <f t="shared" si="0"/>
        <v>0</v>
      </c>
      <c r="F53" s="326" t="str">
        <f>structure!$G$14</f>
        <v>товарная категория- 4</v>
      </c>
      <c r="G53" s="18"/>
      <c r="H53" s="18"/>
      <c r="I53" s="18"/>
      <c r="J53" s="18"/>
      <c r="K53" s="18"/>
      <c r="L53" s="18"/>
      <c r="M53" s="18"/>
      <c r="N53" s="18"/>
      <c r="O53" s="18"/>
      <c r="P53" s="18"/>
    </row>
    <row r="54" spans="1:16" x14ac:dyDescent="0.2">
      <c r="A54" s="18"/>
      <c r="B54" s="18"/>
      <c r="C54" s="18">
        <f t="shared" si="1"/>
        <v>44</v>
      </c>
      <c r="D54" s="325" t="s">
        <v>332</v>
      </c>
      <c r="E54" s="32">
        <f t="shared" si="0"/>
        <v>0</v>
      </c>
      <c r="F54" s="326" t="str">
        <f>structure!$G$14</f>
        <v>товарная категория- 4</v>
      </c>
      <c r="G54" s="18"/>
      <c r="H54" s="18"/>
      <c r="I54" s="18"/>
      <c r="J54" s="18"/>
      <c r="K54" s="18"/>
      <c r="L54" s="18"/>
      <c r="M54" s="18"/>
      <c r="N54" s="18"/>
      <c r="O54" s="18"/>
      <c r="P54" s="18"/>
    </row>
    <row r="55" spans="1:16" x14ac:dyDescent="0.2">
      <c r="A55" s="18"/>
      <c r="B55" s="18"/>
      <c r="C55" s="18">
        <f t="shared" si="1"/>
        <v>45</v>
      </c>
      <c r="D55" s="325" t="s">
        <v>333</v>
      </c>
      <c r="E55" s="32">
        <f t="shared" si="0"/>
        <v>0</v>
      </c>
      <c r="F55" s="326" t="str">
        <f>structure!$G$14</f>
        <v>товарная категория- 4</v>
      </c>
      <c r="G55" s="18"/>
      <c r="H55" s="18"/>
      <c r="I55" s="18"/>
      <c r="J55" s="18"/>
      <c r="K55" s="18"/>
      <c r="L55" s="18"/>
      <c r="M55" s="18"/>
      <c r="N55" s="18"/>
      <c r="O55" s="18"/>
      <c r="P55" s="18"/>
    </row>
    <row r="56" spans="1:16" x14ac:dyDescent="0.2">
      <c r="A56" s="18"/>
      <c r="B56" s="18"/>
      <c r="C56" s="18">
        <f t="shared" si="1"/>
        <v>46</v>
      </c>
      <c r="D56" s="325" t="s">
        <v>334</v>
      </c>
      <c r="E56" s="32">
        <f t="shared" si="0"/>
        <v>0</v>
      </c>
      <c r="F56" s="326" t="str">
        <f>structure!$G$14</f>
        <v>товарная категория- 4</v>
      </c>
      <c r="G56" s="18"/>
      <c r="H56" s="18"/>
      <c r="I56" s="18"/>
      <c r="J56" s="18"/>
      <c r="K56" s="18"/>
      <c r="L56" s="18"/>
      <c r="M56" s="18"/>
      <c r="N56" s="18"/>
      <c r="O56" s="18"/>
      <c r="P56" s="18"/>
    </row>
    <row r="57" spans="1:16" x14ac:dyDescent="0.2">
      <c r="A57" s="18"/>
      <c r="B57" s="18"/>
      <c r="C57" s="18">
        <f t="shared" si="1"/>
        <v>47</v>
      </c>
      <c r="D57" s="325" t="s">
        <v>335</v>
      </c>
      <c r="E57" s="32">
        <f t="shared" si="0"/>
        <v>0</v>
      </c>
      <c r="F57" s="326" t="str">
        <f>structure!$G$14</f>
        <v>товарная категория- 4</v>
      </c>
      <c r="G57" s="18"/>
      <c r="H57" s="18"/>
      <c r="I57" s="18"/>
      <c r="J57" s="18"/>
      <c r="K57" s="18"/>
      <c r="L57" s="18"/>
      <c r="M57" s="18"/>
      <c r="N57" s="18"/>
      <c r="O57" s="18"/>
      <c r="P57" s="18"/>
    </row>
    <row r="58" spans="1:16" x14ac:dyDescent="0.2">
      <c r="A58" s="18"/>
      <c r="B58" s="18"/>
      <c r="C58" s="18">
        <f t="shared" si="1"/>
        <v>48</v>
      </c>
      <c r="D58" s="325" t="s">
        <v>336</v>
      </c>
      <c r="E58" s="32">
        <f t="shared" si="0"/>
        <v>0</v>
      </c>
      <c r="F58" s="326" t="str">
        <f>structure!$G$14</f>
        <v>товарная категория- 4</v>
      </c>
      <c r="G58" s="18"/>
      <c r="H58" s="18"/>
      <c r="I58" s="18"/>
      <c r="J58" s="18"/>
      <c r="K58" s="18"/>
      <c r="L58" s="18"/>
      <c r="M58" s="18"/>
      <c r="N58" s="18"/>
      <c r="O58" s="18"/>
      <c r="P58" s="18"/>
    </row>
    <row r="59" spans="1:16" x14ac:dyDescent="0.2">
      <c r="A59" s="18"/>
      <c r="B59" s="18"/>
      <c r="C59" s="18">
        <f t="shared" si="1"/>
        <v>49</v>
      </c>
      <c r="D59" s="325" t="s">
        <v>337</v>
      </c>
      <c r="E59" s="32">
        <f t="shared" si="0"/>
        <v>0</v>
      </c>
      <c r="F59" s="326" t="str">
        <f>structure!$G$14</f>
        <v>товарная категория- 4</v>
      </c>
      <c r="G59" s="18"/>
      <c r="H59" s="18"/>
      <c r="I59" s="18"/>
      <c r="J59" s="18"/>
      <c r="K59" s="18"/>
      <c r="L59" s="18"/>
      <c r="M59" s="18"/>
      <c r="N59" s="18"/>
      <c r="O59" s="18"/>
      <c r="P59" s="18"/>
    </row>
    <row r="60" spans="1:16" x14ac:dyDescent="0.2">
      <c r="A60" s="18"/>
      <c r="B60" s="18"/>
      <c r="C60" s="18">
        <f t="shared" si="1"/>
        <v>50</v>
      </c>
      <c r="D60" s="325" t="s">
        <v>338</v>
      </c>
      <c r="E60" s="32">
        <f t="shared" si="0"/>
        <v>0</v>
      </c>
      <c r="F60" s="326" t="str">
        <f>structure!$G$14</f>
        <v>товарная категория- 4</v>
      </c>
      <c r="G60" s="18"/>
      <c r="H60" s="18"/>
      <c r="I60" s="18"/>
      <c r="J60" s="18"/>
      <c r="K60" s="18"/>
      <c r="L60" s="18"/>
      <c r="M60" s="18"/>
      <c r="N60" s="18"/>
      <c r="O60" s="18"/>
      <c r="P60" s="18"/>
    </row>
    <row r="61" spans="1:16" x14ac:dyDescent="0.2">
      <c r="A61" s="18"/>
      <c r="B61" s="18"/>
      <c r="C61" s="18">
        <f t="shared" si="1"/>
        <v>51</v>
      </c>
      <c r="D61" s="325" t="s">
        <v>339</v>
      </c>
      <c r="E61" s="32">
        <f t="shared" si="0"/>
        <v>0</v>
      </c>
      <c r="F61" s="326" t="str">
        <f>structure!$G$14</f>
        <v>товарная категория- 4</v>
      </c>
      <c r="G61" s="18"/>
      <c r="H61" s="18"/>
      <c r="I61" s="18"/>
      <c r="J61" s="18"/>
      <c r="K61" s="18"/>
      <c r="L61" s="18"/>
      <c r="M61" s="18"/>
      <c r="N61" s="18"/>
      <c r="O61" s="18"/>
      <c r="P61" s="18"/>
    </row>
    <row r="62" spans="1:16" x14ac:dyDescent="0.2">
      <c r="A62" s="18"/>
      <c r="B62" s="18"/>
      <c r="C62" s="18">
        <f t="shared" si="1"/>
        <v>52</v>
      </c>
      <c r="D62" s="325" t="s">
        <v>340</v>
      </c>
      <c r="E62" s="32">
        <f t="shared" si="0"/>
        <v>0</v>
      </c>
      <c r="F62" s="326" t="str">
        <f>structure!$G$15</f>
        <v>товарная категория- 5</v>
      </c>
      <c r="G62" s="18"/>
      <c r="H62" s="18"/>
      <c r="I62" s="18"/>
      <c r="J62" s="18"/>
      <c r="K62" s="18"/>
      <c r="L62" s="18"/>
      <c r="M62" s="18"/>
      <c r="N62" s="18"/>
      <c r="O62" s="18"/>
      <c r="P62" s="18"/>
    </row>
    <row r="63" spans="1:16" x14ac:dyDescent="0.2">
      <c r="A63" s="18"/>
      <c r="B63" s="18"/>
      <c r="C63" s="18">
        <f t="shared" si="1"/>
        <v>53</v>
      </c>
      <c r="D63" s="325" t="s">
        <v>341</v>
      </c>
      <c r="E63" s="32">
        <f t="shared" si="0"/>
        <v>0</v>
      </c>
      <c r="F63" s="326" t="str">
        <f>structure!$G$15</f>
        <v>товарная категория- 5</v>
      </c>
      <c r="G63" s="18"/>
      <c r="H63" s="18"/>
      <c r="I63" s="18"/>
      <c r="J63" s="18"/>
      <c r="K63" s="18"/>
      <c r="L63" s="18"/>
      <c r="M63" s="18"/>
      <c r="N63" s="18"/>
      <c r="O63" s="18"/>
      <c r="P63" s="18"/>
    </row>
    <row r="64" spans="1:16" x14ac:dyDescent="0.2">
      <c r="A64" s="18"/>
      <c r="B64" s="18"/>
      <c r="C64" s="18">
        <f t="shared" si="1"/>
        <v>54</v>
      </c>
      <c r="D64" s="325" t="s">
        <v>342</v>
      </c>
      <c r="E64" s="32">
        <f t="shared" si="0"/>
        <v>0</v>
      </c>
      <c r="F64" s="326" t="str">
        <f>structure!$G$15</f>
        <v>товарная категория- 5</v>
      </c>
      <c r="G64" s="18"/>
      <c r="H64" s="18"/>
      <c r="I64" s="18"/>
      <c r="J64" s="18"/>
      <c r="K64" s="18"/>
      <c r="L64" s="18"/>
      <c r="M64" s="18"/>
      <c r="N64" s="18"/>
      <c r="O64" s="18"/>
      <c r="P64" s="18"/>
    </row>
    <row r="65" spans="1:16" x14ac:dyDescent="0.2">
      <c r="A65" s="18"/>
      <c r="B65" s="18"/>
      <c r="C65" s="18">
        <f t="shared" si="1"/>
        <v>55</v>
      </c>
      <c r="D65" s="325" t="s">
        <v>343</v>
      </c>
      <c r="E65" s="32">
        <f t="shared" si="0"/>
        <v>0</v>
      </c>
      <c r="F65" s="326" t="str">
        <f>structure!$G$15</f>
        <v>товарная категория- 5</v>
      </c>
      <c r="G65" s="18"/>
      <c r="H65" s="18"/>
      <c r="I65" s="18"/>
      <c r="J65" s="18"/>
      <c r="K65" s="18"/>
      <c r="L65" s="18"/>
      <c r="M65" s="18"/>
      <c r="N65" s="18"/>
      <c r="O65" s="18"/>
      <c r="P65" s="18"/>
    </row>
    <row r="66" spans="1:16" x14ac:dyDescent="0.2">
      <c r="A66" s="18"/>
      <c r="B66" s="18"/>
      <c r="C66" s="18">
        <f t="shared" si="1"/>
        <v>56</v>
      </c>
      <c r="D66" s="325" t="s">
        <v>344</v>
      </c>
      <c r="E66" s="32">
        <f t="shared" si="0"/>
        <v>0</v>
      </c>
      <c r="F66" s="326" t="str">
        <f>structure!$G$15</f>
        <v>товарная категория- 5</v>
      </c>
      <c r="G66" s="18"/>
      <c r="H66" s="18"/>
      <c r="I66" s="18"/>
      <c r="J66" s="18"/>
      <c r="K66" s="18"/>
      <c r="L66" s="18"/>
      <c r="M66" s="18"/>
      <c r="N66" s="18"/>
      <c r="O66" s="18"/>
      <c r="P66" s="18"/>
    </row>
    <row r="67" spans="1:16" x14ac:dyDescent="0.2">
      <c r="A67" s="18"/>
      <c r="B67" s="18"/>
      <c r="C67" s="18">
        <f t="shared" si="1"/>
        <v>57</v>
      </c>
      <c r="D67" s="325" t="s">
        <v>345</v>
      </c>
      <c r="E67" s="32">
        <f t="shared" si="0"/>
        <v>0</v>
      </c>
      <c r="F67" s="326" t="str">
        <f>structure!$G$15</f>
        <v>товарная категория- 5</v>
      </c>
      <c r="G67" s="18"/>
      <c r="H67" s="18"/>
      <c r="I67" s="18"/>
      <c r="J67" s="18"/>
      <c r="K67" s="18"/>
      <c r="L67" s="18"/>
      <c r="M67" s="18"/>
      <c r="N67" s="18"/>
      <c r="O67" s="18"/>
      <c r="P67" s="18"/>
    </row>
    <row r="68" spans="1:16" x14ac:dyDescent="0.2">
      <c r="A68" s="18"/>
      <c r="B68" s="18"/>
      <c r="C68" s="18">
        <f t="shared" si="1"/>
        <v>58</v>
      </c>
      <c r="D68" s="325" t="s">
        <v>346</v>
      </c>
      <c r="E68" s="32">
        <f t="shared" si="0"/>
        <v>0</v>
      </c>
      <c r="F68" s="326" t="str">
        <f>structure!$G$15</f>
        <v>товарная категория- 5</v>
      </c>
      <c r="G68" s="18"/>
      <c r="H68" s="18"/>
      <c r="I68" s="18"/>
      <c r="J68" s="18"/>
      <c r="K68" s="18"/>
      <c r="L68" s="18"/>
      <c r="M68" s="18"/>
      <c r="N68" s="18"/>
      <c r="O68" s="18"/>
      <c r="P68" s="18"/>
    </row>
    <row r="69" spans="1:16" x14ac:dyDescent="0.2">
      <c r="A69" s="18"/>
      <c r="B69" s="18"/>
      <c r="C69" s="18">
        <f t="shared" si="1"/>
        <v>59</v>
      </c>
      <c r="D69" s="325" t="s">
        <v>347</v>
      </c>
      <c r="E69" s="32">
        <f t="shared" si="0"/>
        <v>0</v>
      </c>
      <c r="F69" s="326" t="str">
        <f>structure!$G$15</f>
        <v>товарная категория- 5</v>
      </c>
      <c r="G69" s="18"/>
      <c r="H69" s="18"/>
      <c r="I69" s="18"/>
      <c r="J69" s="18"/>
      <c r="K69" s="18"/>
      <c r="L69" s="18"/>
      <c r="M69" s="18"/>
      <c r="N69" s="18"/>
      <c r="O69" s="18"/>
      <c r="P69" s="18"/>
    </row>
    <row r="70" spans="1:16" x14ac:dyDescent="0.2">
      <c r="A70" s="18"/>
      <c r="B70" s="18"/>
      <c r="C70" s="18">
        <f t="shared" si="1"/>
        <v>60</v>
      </c>
      <c r="D70" s="325" t="s">
        <v>348</v>
      </c>
      <c r="E70" s="32">
        <f t="shared" si="0"/>
        <v>0</v>
      </c>
      <c r="F70" s="326" t="str">
        <f>structure!$G$15</f>
        <v>товарная категория- 5</v>
      </c>
      <c r="G70" s="18"/>
      <c r="H70" s="18"/>
      <c r="I70" s="18"/>
      <c r="J70" s="18"/>
      <c r="K70" s="18"/>
      <c r="L70" s="18"/>
      <c r="M70" s="18"/>
      <c r="N70" s="18"/>
      <c r="O70" s="18"/>
      <c r="P70" s="18"/>
    </row>
    <row r="71" spans="1:16" x14ac:dyDescent="0.2">
      <c r="A71" s="18"/>
      <c r="B71" s="18"/>
      <c r="C71" s="18">
        <f t="shared" si="1"/>
        <v>61</v>
      </c>
      <c r="D71" s="325" t="s">
        <v>349</v>
      </c>
      <c r="E71" s="32">
        <f t="shared" si="0"/>
        <v>0</v>
      </c>
      <c r="F71" s="326" t="str">
        <f>structure!$G$15</f>
        <v>товарная категория- 5</v>
      </c>
      <c r="G71" s="18"/>
      <c r="H71" s="18"/>
      <c r="I71" s="18"/>
      <c r="J71" s="18"/>
      <c r="K71" s="18"/>
      <c r="L71" s="18"/>
      <c r="M71" s="18"/>
      <c r="N71" s="18"/>
      <c r="O71" s="18"/>
      <c r="P71" s="18"/>
    </row>
    <row r="72" spans="1:16" x14ac:dyDescent="0.2">
      <c r="A72" s="18"/>
      <c r="B72" s="18"/>
      <c r="C72" s="18">
        <f t="shared" si="1"/>
        <v>62</v>
      </c>
      <c r="D72" s="325" t="s">
        <v>350</v>
      </c>
      <c r="E72" s="32">
        <f t="shared" si="0"/>
        <v>0</v>
      </c>
      <c r="F72" s="326" t="str">
        <f>structure!$G$15</f>
        <v>товарная категория- 5</v>
      </c>
      <c r="G72" s="18"/>
      <c r="H72" s="18"/>
      <c r="I72" s="18"/>
      <c r="J72" s="18"/>
      <c r="K72" s="18"/>
      <c r="L72" s="18"/>
      <c r="M72" s="18"/>
      <c r="N72" s="18"/>
      <c r="O72" s="18"/>
      <c r="P72" s="18"/>
    </row>
    <row r="73" spans="1:16" x14ac:dyDescent="0.2">
      <c r="A73" s="18"/>
      <c r="B73" s="18"/>
      <c r="C73" s="18">
        <f t="shared" si="1"/>
        <v>63</v>
      </c>
      <c r="D73" s="325" t="s">
        <v>351</v>
      </c>
      <c r="E73" s="32">
        <f t="shared" si="0"/>
        <v>0</v>
      </c>
      <c r="F73" s="326" t="str">
        <f>structure!$G$15</f>
        <v>товарная категория- 5</v>
      </c>
      <c r="G73" s="18"/>
      <c r="H73" s="18"/>
      <c r="I73" s="18"/>
      <c r="J73" s="18"/>
      <c r="K73" s="18"/>
      <c r="L73" s="18"/>
      <c r="M73" s="18"/>
      <c r="N73" s="18"/>
      <c r="O73" s="18"/>
      <c r="P73" s="18"/>
    </row>
    <row r="74" spans="1:16" x14ac:dyDescent="0.2">
      <c r="A74" s="18"/>
      <c r="B74" s="18"/>
      <c r="C74" s="18">
        <f t="shared" si="1"/>
        <v>64</v>
      </c>
      <c r="D74" s="325" t="s">
        <v>352</v>
      </c>
      <c r="E74" s="32">
        <f t="shared" si="0"/>
        <v>0</v>
      </c>
      <c r="F74" s="326" t="str">
        <f>structure!$G$15</f>
        <v>товарная категория- 5</v>
      </c>
      <c r="G74" s="18"/>
      <c r="H74" s="18"/>
      <c r="I74" s="18"/>
      <c r="J74" s="18"/>
      <c r="K74" s="18"/>
      <c r="L74" s="18"/>
      <c r="M74" s="18"/>
      <c r="N74" s="18"/>
      <c r="O74" s="18"/>
      <c r="P74" s="18"/>
    </row>
    <row r="75" spans="1:16" x14ac:dyDescent="0.2">
      <c r="A75" s="18"/>
      <c r="B75" s="18"/>
      <c r="C75" s="18">
        <f t="shared" si="1"/>
        <v>65</v>
      </c>
      <c r="D75" s="325" t="s">
        <v>353</v>
      </c>
      <c r="E75" s="32">
        <f t="shared" si="0"/>
        <v>0</v>
      </c>
      <c r="F75" s="326" t="str">
        <f>structure!$G$15</f>
        <v>товарная категория- 5</v>
      </c>
      <c r="G75" s="18"/>
      <c r="H75" s="18"/>
      <c r="I75" s="18"/>
      <c r="J75" s="18"/>
      <c r="K75" s="18"/>
      <c r="L75" s="18"/>
      <c r="M75" s="18"/>
      <c r="N75" s="18"/>
      <c r="O75" s="18"/>
      <c r="P75" s="18"/>
    </row>
    <row r="76" spans="1:16" x14ac:dyDescent="0.2">
      <c r="A76" s="18"/>
      <c r="B76" s="18"/>
      <c r="C76" s="18">
        <f t="shared" si="1"/>
        <v>66</v>
      </c>
      <c r="D76" s="325" t="s">
        <v>354</v>
      </c>
      <c r="E76" s="32">
        <f t="shared" ref="E76:E139" si="2">IF(D76="",0,IF(COUNTIF(D:D,D76)=1,0,1))</f>
        <v>0</v>
      </c>
      <c r="F76" s="326" t="str">
        <f>structure!$G$15</f>
        <v>товарная категория- 5</v>
      </c>
      <c r="G76" s="18"/>
      <c r="H76" s="18"/>
      <c r="I76" s="18"/>
      <c r="J76" s="18"/>
      <c r="K76" s="18"/>
      <c r="L76" s="18"/>
      <c r="M76" s="18"/>
      <c r="N76" s="18"/>
      <c r="O76" s="18"/>
      <c r="P76" s="18"/>
    </row>
    <row r="77" spans="1:16" x14ac:dyDescent="0.2">
      <c r="A77" s="18"/>
      <c r="B77" s="18"/>
      <c r="C77" s="18">
        <f t="shared" ref="C77:C140" si="3">C76+1</f>
        <v>67</v>
      </c>
      <c r="D77" s="325" t="s">
        <v>355</v>
      </c>
      <c r="E77" s="32">
        <f t="shared" si="2"/>
        <v>0</v>
      </c>
      <c r="F77" s="326" t="str">
        <f>structure!$G$15</f>
        <v>товарная категория- 5</v>
      </c>
      <c r="G77" s="18"/>
      <c r="H77" s="18"/>
      <c r="I77" s="18"/>
      <c r="J77" s="18"/>
      <c r="K77" s="18"/>
      <c r="L77" s="18"/>
      <c r="M77" s="18"/>
      <c r="N77" s="18"/>
      <c r="O77" s="18"/>
      <c r="P77" s="18"/>
    </row>
    <row r="78" spans="1:16" x14ac:dyDescent="0.2">
      <c r="A78" s="18"/>
      <c r="B78" s="18"/>
      <c r="C78" s="18">
        <f t="shared" si="3"/>
        <v>68</v>
      </c>
      <c r="D78" s="325" t="s">
        <v>356</v>
      </c>
      <c r="E78" s="32">
        <f t="shared" si="2"/>
        <v>0</v>
      </c>
      <c r="F78" s="326" t="str">
        <f>structure!$G$15</f>
        <v>товарная категория- 5</v>
      </c>
      <c r="G78" s="18"/>
      <c r="H78" s="18"/>
      <c r="I78" s="18"/>
      <c r="J78" s="18"/>
      <c r="K78" s="18"/>
      <c r="L78" s="18"/>
      <c r="M78" s="18"/>
      <c r="N78" s="18"/>
      <c r="O78" s="18"/>
      <c r="P78" s="18"/>
    </row>
    <row r="79" spans="1:16" x14ac:dyDescent="0.2">
      <c r="A79" s="18"/>
      <c r="B79" s="18"/>
      <c r="C79" s="18">
        <f t="shared" si="3"/>
        <v>69</v>
      </c>
      <c r="D79" s="325" t="s">
        <v>357</v>
      </c>
      <c r="E79" s="32">
        <f t="shared" si="2"/>
        <v>0</v>
      </c>
      <c r="F79" s="326" t="str">
        <f>structure!$G$15</f>
        <v>товарная категория- 5</v>
      </c>
      <c r="G79" s="18"/>
      <c r="H79" s="18"/>
      <c r="I79" s="18"/>
      <c r="J79" s="18"/>
      <c r="K79" s="18"/>
      <c r="L79" s="18"/>
      <c r="M79" s="18"/>
      <c r="N79" s="18"/>
      <c r="O79" s="18"/>
      <c r="P79" s="18"/>
    </row>
    <row r="80" spans="1:16" x14ac:dyDescent="0.2">
      <c r="A80" s="18"/>
      <c r="B80" s="18"/>
      <c r="C80" s="18">
        <f t="shared" si="3"/>
        <v>70</v>
      </c>
      <c r="D80" s="325" t="s">
        <v>358</v>
      </c>
      <c r="E80" s="32">
        <f t="shared" si="2"/>
        <v>0</v>
      </c>
      <c r="F80" s="326" t="str">
        <f>structure!$G$15</f>
        <v>товарная категория- 5</v>
      </c>
      <c r="G80" s="18"/>
      <c r="H80" s="18"/>
      <c r="I80" s="18"/>
      <c r="J80" s="18"/>
      <c r="K80" s="18"/>
      <c r="L80" s="18"/>
      <c r="M80" s="18"/>
      <c r="N80" s="18"/>
      <c r="O80" s="18"/>
      <c r="P80" s="18"/>
    </row>
    <row r="81" spans="1:16" x14ac:dyDescent="0.2">
      <c r="A81" s="18"/>
      <c r="B81" s="18"/>
      <c r="C81" s="18">
        <f t="shared" si="3"/>
        <v>71</v>
      </c>
      <c r="D81" s="325" t="s">
        <v>359</v>
      </c>
      <c r="E81" s="32">
        <f t="shared" si="2"/>
        <v>0</v>
      </c>
      <c r="F81" s="326" t="str">
        <f>structure!$G$15</f>
        <v>товарная категория- 5</v>
      </c>
      <c r="G81" s="18"/>
      <c r="H81" s="18"/>
      <c r="I81" s="18"/>
      <c r="J81" s="18"/>
      <c r="K81" s="18"/>
      <c r="L81" s="18"/>
      <c r="M81" s="18"/>
      <c r="N81" s="18"/>
      <c r="O81" s="18"/>
      <c r="P81" s="18"/>
    </row>
    <row r="82" spans="1:16" x14ac:dyDescent="0.2">
      <c r="A82" s="18"/>
      <c r="B82" s="18"/>
      <c r="C82" s="18">
        <f t="shared" si="3"/>
        <v>72</v>
      </c>
      <c r="D82" s="325" t="s">
        <v>360</v>
      </c>
      <c r="E82" s="32">
        <f t="shared" si="2"/>
        <v>0</v>
      </c>
      <c r="F82" s="326" t="str">
        <f>structure!$G$15</f>
        <v>товарная категория- 5</v>
      </c>
      <c r="G82" s="18"/>
      <c r="H82" s="18"/>
      <c r="I82" s="18"/>
      <c r="J82" s="18"/>
      <c r="K82" s="18"/>
      <c r="L82" s="18"/>
      <c r="M82" s="18"/>
      <c r="N82" s="18"/>
      <c r="O82" s="18"/>
      <c r="P82" s="18"/>
    </row>
    <row r="83" spans="1:16" x14ac:dyDescent="0.2">
      <c r="A83" s="18"/>
      <c r="B83" s="18"/>
      <c r="C83" s="18">
        <f t="shared" si="3"/>
        <v>73</v>
      </c>
      <c r="D83" s="325" t="s">
        <v>361</v>
      </c>
      <c r="E83" s="32">
        <f t="shared" si="2"/>
        <v>0</v>
      </c>
      <c r="F83" s="326" t="str">
        <f>structure!$G$15</f>
        <v>товарная категория- 5</v>
      </c>
      <c r="G83" s="18"/>
      <c r="H83" s="18"/>
      <c r="I83" s="18"/>
      <c r="J83" s="18"/>
      <c r="K83" s="18"/>
      <c r="L83" s="18"/>
      <c r="M83" s="18"/>
      <c r="N83" s="18"/>
      <c r="O83" s="18"/>
      <c r="P83" s="18"/>
    </row>
    <row r="84" spans="1:16" x14ac:dyDescent="0.2">
      <c r="A84" s="18"/>
      <c r="B84" s="18"/>
      <c r="C84" s="18">
        <f t="shared" si="3"/>
        <v>74</v>
      </c>
      <c r="D84" s="325" t="s">
        <v>362</v>
      </c>
      <c r="E84" s="32">
        <f t="shared" si="2"/>
        <v>0</v>
      </c>
      <c r="F84" s="326" t="str">
        <f>structure!$G$15</f>
        <v>товарная категория- 5</v>
      </c>
      <c r="G84" s="18"/>
      <c r="H84" s="18"/>
      <c r="I84" s="18"/>
      <c r="J84" s="18"/>
      <c r="K84" s="18"/>
      <c r="L84" s="18"/>
      <c r="M84" s="18"/>
      <c r="N84" s="18"/>
      <c r="O84" s="18"/>
      <c r="P84" s="18"/>
    </row>
    <row r="85" spans="1:16" x14ac:dyDescent="0.2">
      <c r="A85" s="18"/>
      <c r="B85" s="18"/>
      <c r="C85" s="18">
        <f t="shared" si="3"/>
        <v>75</v>
      </c>
      <c r="D85" s="325" t="s">
        <v>363</v>
      </c>
      <c r="E85" s="32">
        <f t="shared" si="2"/>
        <v>0</v>
      </c>
      <c r="F85" s="326" t="str">
        <f>structure!$G$15</f>
        <v>товарная категория- 5</v>
      </c>
      <c r="G85" s="18"/>
      <c r="H85" s="18"/>
      <c r="I85" s="18"/>
      <c r="J85" s="18"/>
      <c r="K85" s="18"/>
      <c r="L85" s="18"/>
      <c r="M85" s="18"/>
      <c r="N85" s="18"/>
      <c r="O85" s="18"/>
      <c r="P85" s="18"/>
    </row>
    <row r="86" spans="1:16" x14ac:dyDescent="0.2">
      <c r="A86" s="18"/>
      <c r="B86" s="18"/>
      <c r="C86" s="18">
        <f t="shared" si="3"/>
        <v>76</v>
      </c>
      <c r="D86" s="325" t="s">
        <v>364</v>
      </c>
      <c r="E86" s="32">
        <f t="shared" si="2"/>
        <v>0</v>
      </c>
      <c r="F86" s="326" t="str">
        <f>structure!$G$15</f>
        <v>товарная категория- 5</v>
      </c>
      <c r="G86" s="18"/>
      <c r="H86" s="18"/>
      <c r="I86" s="18"/>
      <c r="J86" s="18"/>
      <c r="K86" s="18"/>
      <c r="L86" s="18"/>
      <c r="M86" s="18"/>
      <c r="N86" s="18"/>
      <c r="O86" s="18"/>
      <c r="P86" s="18"/>
    </row>
    <row r="87" spans="1:16" x14ac:dyDescent="0.2">
      <c r="A87" s="18"/>
      <c r="B87" s="18"/>
      <c r="C87" s="18">
        <f t="shared" si="3"/>
        <v>77</v>
      </c>
      <c r="D87" s="325" t="s">
        <v>365</v>
      </c>
      <c r="E87" s="32">
        <f t="shared" si="2"/>
        <v>0</v>
      </c>
      <c r="F87" s="326" t="str">
        <f>structure!$G$15</f>
        <v>товарная категория- 5</v>
      </c>
      <c r="G87" s="18"/>
      <c r="H87" s="18"/>
      <c r="I87" s="18"/>
      <c r="J87" s="18"/>
      <c r="K87" s="18"/>
      <c r="L87" s="18"/>
      <c r="M87" s="18"/>
      <c r="N87" s="18"/>
      <c r="O87" s="18"/>
      <c r="P87" s="18"/>
    </row>
    <row r="88" spans="1:16" x14ac:dyDescent="0.2">
      <c r="A88" s="18"/>
      <c r="B88" s="18"/>
      <c r="C88" s="18">
        <f t="shared" si="3"/>
        <v>78</v>
      </c>
      <c r="D88" s="325" t="s">
        <v>366</v>
      </c>
      <c r="E88" s="32">
        <f t="shared" si="2"/>
        <v>0</v>
      </c>
      <c r="F88" s="326" t="str">
        <f>structure!$G$15</f>
        <v>товарная категория- 5</v>
      </c>
      <c r="G88" s="18"/>
      <c r="H88" s="18"/>
      <c r="I88" s="18"/>
      <c r="J88" s="18"/>
      <c r="K88" s="18"/>
      <c r="L88" s="18"/>
      <c r="M88" s="18"/>
      <c r="N88" s="18"/>
      <c r="O88" s="18"/>
      <c r="P88" s="18"/>
    </row>
    <row r="89" spans="1:16" x14ac:dyDescent="0.2">
      <c r="A89" s="18"/>
      <c r="B89" s="18"/>
      <c r="C89" s="18">
        <f t="shared" si="3"/>
        <v>79</v>
      </c>
      <c r="D89" s="325" t="s">
        <v>367</v>
      </c>
      <c r="E89" s="32">
        <f t="shared" si="2"/>
        <v>0</v>
      </c>
      <c r="F89" s="326" t="str">
        <f>structure!$G$15</f>
        <v>товарная категория- 5</v>
      </c>
      <c r="G89" s="18"/>
      <c r="H89" s="18"/>
      <c r="I89" s="18"/>
      <c r="J89" s="18"/>
      <c r="K89" s="18"/>
      <c r="L89" s="18"/>
      <c r="M89" s="18"/>
      <c r="N89" s="18"/>
      <c r="O89" s="18"/>
      <c r="P89" s="18"/>
    </row>
    <row r="90" spans="1:16" x14ac:dyDescent="0.2">
      <c r="A90" s="18"/>
      <c r="B90" s="18"/>
      <c r="C90" s="18">
        <f t="shared" si="3"/>
        <v>80</v>
      </c>
      <c r="D90" s="325" t="s">
        <v>368</v>
      </c>
      <c r="E90" s="32">
        <f t="shared" si="2"/>
        <v>0</v>
      </c>
      <c r="F90" s="326" t="str">
        <f>structure!$G$15</f>
        <v>товарная категория- 5</v>
      </c>
      <c r="G90" s="18"/>
      <c r="H90" s="18"/>
      <c r="I90" s="18"/>
      <c r="J90" s="18"/>
      <c r="K90" s="18"/>
      <c r="L90" s="18"/>
      <c r="M90" s="18"/>
      <c r="N90" s="18"/>
      <c r="O90" s="18"/>
      <c r="P90" s="18"/>
    </row>
    <row r="91" spans="1:16" x14ac:dyDescent="0.2">
      <c r="A91" s="18"/>
      <c r="B91" s="18"/>
      <c r="C91" s="18">
        <f t="shared" si="3"/>
        <v>81</v>
      </c>
      <c r="D91" s="325" t="s">
        <v>369</v>
      </c>
      <c r="E91" s="32">
        <f t="shared" si="2"/>
        <v>0</v>
      </c>
      <c r="F91" s="326" t="str">
        <f>structure!$G$15</f>
        <v>товарная категория- 5</v>
      </c>
      <c r="G91" s="18"/>
      <c r="H91" s="18"/>
      <c r="I91" s="18"/>
      <c r="J91" s="18"/>
      <c r="K91" s="18"/>
      <c r="L91" s="18"/>
      <c r="M91" s="18"/>
      <c r="N91" s="18"/>
      <c r="O91" s="18"/>
      <c r="P91" s="18"/>
    </row>
    <row r="92" spans="1:16" x14ac:dyDescent="0.2">
      <c r="A92" s="18"/>
      <c r="B92" s="18"/>
      <c r="C92" s="18">
        <f t="shared" si="3"/>
        <v>82</v>
      </c>
      <c r="D92" s="325" t="s">
        <v>370</v>
      </c>
      <c r="E92" s="32">
        <f t="shared" si="2"/>
        <v>0</v>
      </c>
      <c r="F92" s="326" t="str">
        <f>structure!$G$15</f>
        <v>товарная категория- 5</v>
      </c>
      <c r="G92" s="18"/>
      <c r="H92" s="18"/>
      <c r="I92" s="18"/>
      <c r="J92" s="18"/>
      <c r="K92" s="18"/>
      <c r="L92" s="18"/>
      <c r="M92" s="18"/>
      <c r="N92" s="18"/>
      <c r="O92" s="18"/>
      <c r="P92" s="18"/>
    </row>
    <row r="93" spans="1:16" x14ac:dyDescent="0.2">
      <c r="A93" s="18"/>
      <c r="B93" s="18"/>
      <c r="C93" s="18">
        <f t="shared" si="3"/>
        <v>83</v>
      </c>
      <c r="D93" s="325" t="s">
        <v>371</v>
      </c>
      <c r="E93" s="32">
        <f t="shared" si="2"/>
        <v>0</v>
      </c>
      <c r="F93" s="326" t="str">
        <f>structure!$G$14</f>
        <v>товарная категория- 4</v>
      </c>
      <c r="G93" s="18"/>
      <c r="H93" s="18"/>
      <c r="I93" s="18"/>
      <c r="J93" s="18"/>
      <c r="K93" s="18"/>
      <c r="L93" s="18"/>
      <c r="M93" s="18"/>
      <c r="N93" s="18"/>
      <c r="O93" s="18"/>
      <c r="P93" s="18"/>
    </row>
    <row r="94" spans="1:16" x14ac:dyDescent="0.2">
      <c r="A94" s="18"/>
      <c r="B94" s="18"/>
      <c r="C94" s="18">
        <f t="shared" si="3"/>
        <v>84</v>
      </c>
      <c r="D94" s="325" t="s">
        <v>372</v>
      </c>
      <c r="E94" s="32">
        <f t="shared" si="2"/>
        <v>0</v>
      </c>
      <c r="F94" s="326" t="str">
        <f>structure!$G$14</f>
        <v>товарная категория- 4</v>
      </c>
      <c r="G94" s="18"/>
      <c r="H94" s="18"/>
      <c r="I94" s="18"/>
      <c r="J94" s="18"/>
      <c r="K94" s="18"/>
      <c r="L94" s="18"/>
      <c r="M94" s="18"/>
      <c r="N94" s="18"/>
      <c r="O94" s="18"/>
      <c r="P94" s="18"/>
    </row>
    <row r="95" spans="1:16" x14ac:dyDescent="0.2">
      <c r="A95" s="18"/>
      <c r="B95" s="18"/>
      <c r="C95" s="18">
        <f t="shared" si="3"/>
        <v>85</v>
      </c>
      <c r="D95" s="325" t="s">
        <v>373</v>
      </c>
      <c r="E95" s="32">
        <f t="shared" si="2"/>
        <v>0</v>
      </c>
      <c r="F95" s="326" t="str">
        <f>structure!$G$14</f>
        <v>товарная категория- 4</v>
      </c>
      <c r="G95" s="18"/>
      <c r="H95" s="18"/>
      <c r="I95" s="18"/>
      <c r="J95" s="18"/>
      <c r="K95" s="18"/>
      <c r="L95" s="18"/>
      <c r="M95" s="18"/>
      <c r="N95" s="18"/>
      <c r="O95" s="18"/>
      <c r="P95" s="18"/>
    </row>
    <row r="96" spans="1:16" x14ac:dyDescent="0.2">
      <c r="A96" s="18"/>
      <c r="B96" s="18"/>
      <c r="C96" s="18">
        <f t="shared" si="3"/>
        <v>86</v>
      </c>
      <c r="D96" s="325" t="s">
        <v>374</v>
      </c>
      <c r="E96" s="32">
        <f t="shared" si="2"/>
        <v>0</v>
      </c>
      <c r="F96" s="326" t="str">
        <f>structure!$G$14</f>
        <v>товарная категория- 4</v>
      </c>
      <c r="G96" s="18"/>
      <c r="H96" s="18"/>
      <c r="I96" s="18"/>
      <c r="J96" s="18"/>
      <c r="K96" s="18"/>
      <c r="L96" s="18"/>
      <c r="M96" s="18"/>
      <c r="N96" s="18"/>
      <c r="O96" s="18"/>
      <c r="P96" s="18"/>
    </row>
    <row r="97" spans="1:16" x14ac:dyDescent="0.2">
      <c r="A97" s="18"/>
      <c r="B97" s="18"/>
      <c r="C97" s="18">
        <f t="shared" si="3"/>
        <v>87</v>
      </c>
      <c r="D97" s="325" t="s">
        <v>375</v>
      </c>
      <c r="E97" s="32">
        <f t="shared" si="2"/>
        <v>0</v>
      </c>
      <c r="F97" s="326" t="str">
        <f>structure!$G$14</f>
        <v>товарная категория- 4</v>
      </c>
      <c r="G97" s="18"/>
      <c r="H97" s="18"/>
      <c r="I97" s="18"/>
      <c r="J97" s="18"/>
      <c r="K97" s="18"/>
      <c r="L97" s="18"/>
      <c r="M97" s="18"/>
      <c r="N97" s="18"/>
      <c r="O97" s="18"/>
      <c r="P97" s="18"/>
    </row>
    <row r="98" spans="1:16" x14ac:dyDescent="0.2">
      <c r="A98" s="18"/>
      <c r="B98" s="18"/>
      <c r="C98" s="18">
        <f t="shared" si="3"/>
        <v>88</v>
      </c>
      <c r="D98" s="325" t="s">
        <v>376</v>
      </c>
      <c r="E98" s="32">
        <f t="shared" si="2"/>
        <v>0</v>
      </c>
      <c r="F98" s="326" t="str">
        <f>structure!$G$14</f>
        <v>товарная категория- 4</v>
      </c>
      <c r="G98" s="18"/>
      <c r="H98" s="18"/>
      <c r="I98" s="18"/>
      <c r="J98" s="18"/>
      <c r="K98" s="18"/>
      <c r="L98" s="18"/>
      <c r="M98" s="18"/>
      <c r="N98" s="18"/>
      <c r="O98" s="18"/>
      <c r="P98" s="18"/>
    </row>
    <row r="99" spans="1:16" x14ac:dyDescent="0.2">
      <c r="A99" s="18"/>
      <c r="B99" s="18"/>
      <c r="C99" s="18">
        <f t="shared" si="3"/>
        <v>89</v>
      </c>
      <c r="D99" s="325" t="s">
        <v>377</v>
      </c>
      <c r="E99" s="32">
        <f t="shared" si="2"/>
        <v>0</v>
      </c>
      <c r="F99" s="326" t="str">
        <f>structure!$G$14</f>
        <v>товарная категория- 4</v>
      </c>
      <c r="G99" s="18"/>
      <c r="H99" s="18"/>
      <c r="I99" s="18"/>
      <c r="J99" s="18"/>
      <c r="K99" s="18"/>
      <c r="L99" s="18"/>
      <c r="M99" s="18"/>
      <c r="N99" s="18"/>
      <c r="O99" s="18"/>
      <c r="P99" s="18"/>
    </row>
    <row r="100" spans="1:16" x14ac:dyDescent="0.2">
      <c r="A100" s="18"/>
      <c r="B100" s="18"/>
      <c r="C100" s="18">
        <f t="shared" si="3"/>
        <v>90</v>
      </c>
      <c r="D100" s="325" t="s">
        <v>378</v>
      </c>
      <c r="E100" s="32">
        <f t="shared" si="2"/>
        <v>0</v>
      </c>
      <c r="F100" s="326" t="str">
        <f>structure!$G$14</f>
        <v>товарная категория- 4</v>
      </c>
      <c r="G100" s="18"/>
      <c r="H100" s="18"/>
      <c r="I100" s="18"/>
      <c r="J100" s="18"/>
      <c r="K100" s="18"/>
      <c r="L100" s="18"/>
      <c r="M100" s="18"/>
      <c r="N100" s="18"/>
      <c r="O100" s="18"/>
      <c r="P100" s="18"/>
    </row>
    <row r="101" spans="1:16" x14ac:dyDescent="0.2">
      <c r="A101" s="18"/>
      <c r="B101" s="18"/>
      <c r="C101" s="18">
        <f t="shared" si="3"/>
        <v>91</v>
      </c>
      <c r="D101" s="325" t="s">
        <v>379</v>
      </c>
      <c r="E101" s="32">
        <f t="shared" si="2"/>
        <v>0</v>
      </c>
      <c r="F101" s="326" t="str">
        <f>structure!$G$14</f>
        <v>товарная категория- 4</v>
      </c>
      <c r="G101" s="18"/>
      <c r="H101" s="18"/>
      <c r="I101" s="18"/>
      <c r="J101" s="18"/>
      <c r="K101" s="18"/>
      <c r="L101" s="18"/>
      <c r="M101" s="18"/>
      <c r="N101" s="18"/>
      <c r="O101" s="18"/>
      <c r="P101" s="18"/>
    </row>
    <row r="102" spans="1:16" x14ac:dyDescent="0.2">
      <c r="A102" s="18"/>
      <c r="B102" s="18"/>
      <c r="C102" s="18">
        <f t="shared" si="3"/>
        <v>92</v>
      </c>
      <c r="D102" s="325" t="s">
        <v>380</v>
      </c>
      <c r="E102" s="32">
        <f t="shared" si="2"/>
        <v>0</v>
      </c>
      <c r="F102" s="326" t="str">
        <f>structure!$G$14</f>
        <v>товарная категория- 4</v>
      </c>
      <c r="G102" s="18"/>
      <c r="H102" s="18"/>
      <c r="I102" s="18"/>
      <c r="J102" s="18"/>
      <c r="K102" s="18"/>
      <c r="L102" s="18"/>
      <c r="M102" s="18"/>
      <c r="N102" s="18"/>
      <c r="O102" s="18"/>
      <c r="P102" s="18"/>
    </row>
    <row r="103" spans="1:16" x14ac:dyDescent="0.2">
      <c r="A103" s="18"/>
      <c r="B103" s="18"/>
      <c r="C103" s="18">
        <f t="shared" si="3"/>
        <v>93</v>
      </c>
      <c r="D103" s="325" t="s">
        <v>381</v>
      </c>
      <c r="E103" s="32">
        <f t="shared" si="2"/>
        <v>0</v>
      </c>
      <c r="F103" s="326" t="str">
        <f>structure!$G$14</f>
        <v>товарная категория- 4</v>
      </c>
      <c r="G103" s="18"/>
      <c r="H103" s="18"/>
      <c r="I103" s="18"/>
      <c r="J103" s="18"/>
      <c r="K103" s="18"/>
      <c r="L103" s="18"/>
      <c r="M103" s="18"/>
      <c r="N103" s="18"/>
      <c r="O103" s="18"/>
      <c r="P103" s="18"/>
    </row>
    <row r="104" spans="1:16" x14ac:dyDescent="0.2">
      <c r="A104" s="18"/>
      <c r="B104" s="18"/>
      <c r="C104" s="18">
        <f t="shared" si="3"/>
        <v>94</v>
      </c>
      <c r="D104" s="325" t="s">
        <v>382</v>
      </c>
      <c r="E104" s="32">
        <f t="shared" si="2"/>
        <v>0</v>
      </c>
      <c r="F104" s="326" t="str">
        <f>structure!$G$14</f>
        <v>товарная категория- 4</v>
      </c>
      <c r="G104" s="18"/>
      <c r="H104" s="18"/>
      <c r="I104" s="18"/>
      <c r="J104" s="18"/>
      <c r="K104" s="18"/>
      <c r="L104" s="18"/>
      <c r="M104" s="18"/>
      <c r="N104" s="18"/>
      <c r="O104" s="18"/>
      <c r="P104" s="18"/>
    </row>
    <row r="105" spans="1:16" x14ac:dyDescent="0.2">
      <c r="A105" s="18"/>
      <c r="B105" s="18"/>
      <c r="C105" s="18">
        <f t="shared" si="3"/>
        <v>95</v>
      </c>
      <c r="D105" s="325" t="s">
        <v>383</v>
      </c>
      <c r="E105" s="32">
        <f t="shared" si="2"/>
        <v>0</v>
      </c>
      <c r="F105" s="326" t="str">
        <f>structure!$G$14</f>
        <v>товарная категория- 4</v>
      </c>
      <c r="G105" s="18"/>
      <c r="H105" s="18"/>
      <c r="I105" s="18"/>
      <c r="J105" s="18"/>
      <c r="K105" s="18"/>
      <c r="L105" s="18"/>
      <c r="M105" s="18"/>
      <c r="N105" s="18"/>
      <c r="O105" s="18"/>
      <c r="P105" s="18"/>
    </row>
    <row r="106" spans="1:16" x14ac:dyDescent="0.2">
      <c r="A106" s="18"/>
      <c r="B106" s="18"/>
      <c r="C106" s="18">
        <f t="shared" si="3"/>
        <v>96</v>
      </c>
      <c r="D106" s="325" t="s">
        <v>384</v>
      </c>
      <c r="E106" s="32">
        <f t="shared" si="2"/>
        <v>0</v>
      </c>
      <c r="F106" s="326" t="str">
        <f>structure!$G$14</f>
        <v>товарная категория- 4</v>
      </c>
      <c r="G106" s="18"/>
      <c r="H106" s="18"/>
      <c r="I106" s="18"/>
      <c r="J106" s="18"/>
      <c r="K106" s="18"/>
      <c r="L106" s="18"/>
      <c r="M106" s="18"/>
      <c r="N106" s="18"/>
      <c r="O106" s="18"/>
      <c r="P106" s="18"/>
    </row>
    <row r="107" spans="1:16" x14ac:dyDescent="0.2">
      <c r="A107" s="18"/>
      <c r="B107" s="18"/>
      <c r="C107" s="18">
        <f t="shared" si="3"/>
        <v>97</v>
      </c>
      <c r="D107" s="325" t="s">
        <v>385</v>
      </c>
      <c r="E107" s="32">
        <f t="shared" si="2"/>
        <v>0</v>
      </c>
      <c r="F107" s="326" t="str">
        <f>structure!$G$14</f>
        <v>товарная категория- 4</v>
      </c>
      <c r="G107" s="18"/>
      <c r="H107" s="18"/>
      <c r="I107" s="18"/>
      <c r="J107" s="18"/>
      <c r="K107" s="18"/>
      <c r="L107" s="18"/>
      <c r="M107" s="18"/>
      <c r="N107" s="18"/>
      <c r="O107" s="18"/>
      <c r="P107" s="18"/>
    </row>
    <row r="108" spans="1:16" x14ac:dyDescent="0.2">
      <c r="A108" s="18"/>
      <c r="B108" s="18"/>
      <c r="C108" s="18">
        <f t="shared" si="3"/>
        <v>98</v>
      </c>
      <c r="D108" s="325" t="s">
        <v>386</v>
      </c>
      <c r="E108" s="32">
        <f t="shared" si="2"/>
        <v>0</v>
      </c>
      <c r="F108" s="326" t="str">
        <f>structure!$G$14</f>
        <v>товарная категория- 4</v>
      </c>
      <c r="G108" s="18"/>
      <c r="H108" s="18"/>
      <c r="I108" s="18"/>
      <c r="J108" s="18"/>
      <c r="K108" s="18"/>
      <c r="L108" s="18"/>
      <c r="M108" s="18"/>
      <c r="N108" s="18"/>
      <c r="O108" s="18"/>
      <c r="P108" s="18"/>
    </row>
    <row r="109" spans="1:16" x14ac:dyDescent="0.2">
      <c r="A109" s="18"/>
      <c r="B109" s="18"/>
      <c r="C109" s="18">
        <f t="shared" si="3"/>
        <v>99</v>
      </c>
      <c r="D109" s="325" t="s">
        <v>387</v>
      </c>
      <c r="E109" s="32">
        <f t="shared" si="2"/>
        <v>0</v>
      </c>
      <c r="F109" s="326" t="str">
        <f>structure!$G$14</f>
        <v>товарная категория- 4</v>
      </c>
      <c r="G109" s="18"/>
      <c r="H109" s="18"/>
      <c r="I109" s="18"/>
      <c r="J109" s="18"/>
      <c r="K109" s="18"/>
      <c r="L109" s="18"/>
      <c r="M109" s="18"/>
      <c r="N109" s="18"/>
      <c r="O109" s="18"/>
      <c r="P109" s="18"/>
    </row>
    <row r="110" spans="1:16" x14ac:dyDescent="0.2">
      <c r="A110" s="18"/>
      <c r="B110" s="18"/>
      <c r="C110" s="18">
        <f t="shared" si="3"/>
        <v>100</v>
      </c>
      <c r="D110" s="325" t="s">
        <v>388</v>
      </c>
      <c r="E110" s="32">
        <f t="shared" si="2"/>
        <v>0</v>
      </c>
      <c r="F110" s="326" t="str">
        <f>structure!$G$14</f>
        <v>товарная категория- 4</v>
      </c>
      <c r="G110" s="18"/>
      <c r="H110" s="18"/>
      <c r="I110" s="18"/>
      <c r="J110" s="18"/>
      <c r="K110" s="18"/>
      <c r="L110" s="18"/>
      <c r="M110" s="18"/>
      <c r="N110" s="18"/>
      <c r="O110" s="18"/>
      <c r="P110" s="18"/>
    </row>
    <row r="111" spans="1:16" x14ac:dyDescent="0.2">
      <c r="A111" s="18"/>
      <c r="B111" s="18"/>
      <c r="C111" s="18">
        <f t="shared" si="3"/>
        <v>101</v>
      </c>
      <c r="D111" s="325" t="s">
        <v>389</v>
      </c>
      <c r="E111" s="32">
        <f t="shared" si="2"/>
        <v>0</v>
      </c>
      <c r="F111" s="326" t="str">
        <f>structure!$G$14</f>
        <v>товарная категория- 4</v>
      </c>
      <c r="G111" s="18"/>
      <c r="H111" s="18"/>
      <c r="I111" s="18"/>
      <c r="J111" s="18"/>
      <c r="K111" s="18"/>
      <c r="L111" s="18"/>
      <c r="M111" s="18"/>
      <c r="N111" s="18"/>
      <c r="O111" s="18"/>
      <c r="P111" s="18"/>
    </row>
    <row r="112" spans="1:16" x14ac:dyDescent="0.2">
      <c r="A112" s="18"/>
      <c r="B112" s="18"/>
      <c r="C112" s="18">
        <f t="shared" si="3"/>
        <v>102</v>
      </c>
      <c r="D112" s="325" t="s">
        <v>390</v>
      </c>
      <c r="E112" s="32">
        <f t="shared" si="2"/>
        <v>0</v>
      </c>
      <c r="F112" s="326" t="str">
        <f>structure!$G$14</f>
        <v>товарная категория- 4</v>
      </c>
      <c r="G112" s="18"/>
      <c r="H112" s="18"/>
      <c r="I112" s="18"/>
      <c r="J112" s="18"/>
      <c r="K112" s="18"/>
      <c r="L112" s="18"/>
      <c r="M112" s="18"/>
      <c r="N112" s="18"/>
      <c r="O112" s="18"/>
      <c r="P112" s="18"/>
    </row>
    <row r="113" spans="1:16" x14ac:dyDescent="0.2">
      <c r="A113" s="18"/>
      <c r="B113" s="18"/>
      <c r="C113" s="18">
        <f t="shared" si="3"/>
        <v>103</v>
      </c>
      <c r="D113" s="325" t="s">
        <v>391</v>
      </c>
      <c r="E113" s="32">
        <f t="shared" si="2"/>
        <v>0</v>
      </c>
      <c r="F113" s="326" t="str">
        <f>structure!$G$14</f>
        <v>товарная категория- 4</v>
      </c>
      <c r="G113" s="18"/>
      <c r="H113" s="18"/>
      <c r="I113" s="18"/>
      <c r="J113" s="18"/>
      <c r="K113" s="18"/>
      <c r="L113" s="18"/>
      <c r="M113" s="18"/>
      <c r="N113" s="18"/>
      <c r="O113" s="18"/>
      <c r="P113" s="18"/>
    </row>
    <row r="114" spans="1:16" x14ac:dyDescent="0.2">
      <c r="A114" s="18"/>
      <c r="B114" s="18"/>
      <c r="C114" s="18">
        <f t="shared" si="3"/>
        <v>104</v>
      </c>
      <c r="D114" s="325" t="s">
        <v>392</v>
      </c>
      <c r="E114" s="32">
        <f t="shared" si="2"/>
        <v>0</v>
      </c>
      <c r="F114" s="326" t="str">
        <f>structure!$G$14</f>
        <v>товарная категория- 4</v>
      </c>
      <c r="G114" s="18"/>
      <c r="H114" s="18"/>
      <c r="I114" s="18"/>
      <c r="J114" s="18"/>
      <c r="K114" s="18"/>
      <c r="L114" s="18"/>
      <c r="M114" s="18"/>
      <c r="N114" s="18"/>
      <c r="O114" s="18"/>
      <c r="P114" s="18"/>
    </row>
    <row r="115" spans="1:16" x14ac:dyDescent="0.2">
      <c r="A115" s="18"/>
      <c r="B115" s="18"/>
      <c r="C115" s="18">
        <f t="shared" si="3"/>
        <v>105</v>
      </c>
      <c r="D115" s="325" t="s">
        <v>393</v>
      </c>
      <c r="E115" s="32">
        <f t="shared" si="2"/>
        <v>0</v>
      </c>
      <c r="F115" s="326" t="str">
        <f>structure!$G$14</f>
        <v>товарная категория- 4</v>
      </c>
      <c r="G115" s="18"/>
      <c r="H115" s="18"/>
      <c r="I115" s="18"/>
      <c r="J115" s="18"/>
      <c r="K115" s="18"/>
      <c r="L115" s="18"/>
      <c r="M115" s="18"/>
      <c r="N115" s="18"/>
      <c r="O115" s="18"/>
      <c r="P115" s="18"/>
    </row>
    <row r="116" spans="1:16" x14ac:dyDescent="0.2">
      <c r="A116" s="18"/>
      <c r="B116" s="18"/>
      <c r="C116" s="18">
        <f t="shared" si="3"/>
        <v>106</v>
      </c>
      <c r="D116" s="325" t="s">
        <v>394</v>
      </c>
      <c r="E116" s="32">
        <f t="shared" si="2"/>
        <v>0</v>
      </c>
      <c r="F116" s="326" t="str">
        <f>structure!$G$14</f>
        <v>товарная категория- 4</v>
      </c>
      <c r="G116" s="18"/>
      <c r="H116" s="18"/>
      <c r="I116" s="18"/>
      <c r="J116" s="18"/>
      <c r="K116" s="18"/>
      <c r="L116" s="18"/>
      <c r="M116" s="18"/>
      <c r="N116" s="18"/>
      <c r="O116" s="18"/>
      <c r="P116" s="18"/>
    </row>
    <row r="117" spans="1:16" x14ac:dyDescent="0.2">
      <c r="A117" s="18"/>
      <c r="B117" s="18"/>
      <c r="C117" s="18">
        <f t="shared" si="3"/>
        <v>107</v>
      </c>
      <c r="D117" s="325" t="s">
        <v>395</v>
      </c>
      <c r="E117" s="32">
        <f t="shared" si="2"/>
        <v>0</v>
      </c>
      <c r="F117" s="326" t="str">
        <f>structure!$G$14</f>
        <v>товарная категория- 4</v>
      </c>
      <c r="G117" s="18"/>
      <c r="H117" s="18"/>
      <c r="I117" s="18"/>
      <c r="J117" s="18"/>
      <c r="K117" s="18"/>
      <c r="L117" s="18"/>
      <c r="M117" s="18"/>
      <c r="N117" s="18"/>
      <c r="O117" s="18"/>
      <c r="P117" s="18"/>
    </row>
    <row r="118" spans="1:16" x14ac:dyDescent="0.2">
      <c r="A118" s="18"/>
      <c r="B118" s="18"/>
      <c r="C118" s="18">
        <f t="shared" si="3"/>
        <v>108</v>
      </c>
      <c r="D118" s="325" t="s">
        <v>396</v>
      </c>
      <c r="E118" s="32">
        <f t="shared" si="2"/>
        <v>0</v>
      </c>
      <c r="F118" s="326" t="str">
        <f>structure!$G$14</f>
        <v>товарная категория- 4</v>
      </c>
      <c r="G118" s="18"/>
      <c r="H118" s="18"/>
      <c r="I118" s="18"/>
      <c r="J118" s="18"/>
      <c r="K118" s="18"/>
      <c r="L118" s="18"/>
      <c r="M118" s="18"/>
      <c r="N118" s="18"/>
      <c r="O118" s="18"/>
      <c r="P118" s="18"/>
    </row>
    <row r="119" spans="1:16" x14ac:dyDescent="0.2">
      <c r="A119" s="18"/>
      <c r="B119" s="18"/>
      <c r="C119" s="18">
        <f t="shared" si="3"/>
        <v>109</v>
      </c>
      <c r="D119" s="325" t="s">
        <v>397</v>
      </c>
      <c r="E119" s="32">
        <f t="shared" si="2"/>
        <v>0</v>
      </c>
      <c r="F119" s="326" t="str">
        <f>structure!$G$14</f>
        <v>товарная категория- 4</v>
      </c>
      <c r="G119" s="18"/>
      <c r="H119" s="18"/>
      <c r="I119" s="18"/>
      <c r="J119" s="18"/>
      <c r="K119" s="18"/>
      <c r="L119" s="18"/>
      <c r="M119" s="18"/>
      <c r="N119" s="18"/>
      <c r="O119" s="18"/>
      <c r="P119" s="18"/>
    </row>
    <row r="120" spans="1:16" x14ac:dyDescent="0.2">
      <c r="A120" s="18"/>
      <c r="B120" s="18"/>
      <c r="C120" s="18">
        <f t="shared" si="3"/>
        <v>110</v>
      </c>
      <c r="D120" s="325" t="s">
        <v>398</v>
      </c>
      <c r="E120" s="32">
        <f t="shared" si="2"/>
        <v>0</v>
      </c>
      <c r="F120" s="326" t="str">
        <f>structure!$G$16</f>
        <v>прочие товарные категории</v>
      </c>
      <c r="G120" s="18"/>
      <c r="H120" s="18"/>
      <c r="I120" s="18"/>
      <c r="J120" s="18"/>
      <c r="K120" s="18"/>
      <c r="L120" s="18"/>
      <c r="M120" s="18"/>
      <c r="N120" s="18"/>
      <c r="O120" s="18"/>
      <c r="P120" s="18"/>
    </row>
    <row r="121" spans="1:16" x14ac:dyDescent="0.2">
      <c r="A121" s="18"/>
      <c r="B121" s="18"/>
      <c r="C121" s="18">
        <f t="shared" si="3"/>
        <v>111</v>
      </c>
      <c r="D121" s="325" t="s">
        <v>399</v>
      </c>
      <c r="E121" s="32">
        <f t="shared" si="2"/>
        <v>0</v>
      </c>
      <c r="F121" s="326" t="str">
        <f>structure!$G$16</f>
        <v>прочие товарные категории</v>
      </c>
      <c r="G121" s="18"/>
      <c r="H121" s="18"/>
      <c r="I121" s="18"/>
      <c r="J121" s="18"/>
      <c r="K121" s="18"/>
      <c r="L121" s="18"/>
      <c r="M121" s="18"/>
      <c r="N121" s="18"/>
      <c r="O121" s="18"/>
      <c r="P121" s="18"/>
    </row>
    <row r="122" spans="1:16" x14ac:dyDescent="0.2">
      <c r="A122" s="18"/>
      <c r="B122" s="18"/>
      <c r="C122" s="18">
        <f t="shared" si="3"/>
        <v>112</v>
      </c>
      <c r="D122" s="325" t="s">
        <v>400</v>
      </c>
      <c r="E122" s="32">
        <f t="shared" si="2"/>
        <v>0</v>
      </c>
      <c r="F122" s="326" t="str">
        <f>structure!$G$16</f>
        <v>прочие товарные категории</v>
      </c>
      <c r="G122" s="18"/>
      <c r="H122" s="18"/>
      <c r="I122" s="18"/>
      <c r="J122" s="18"/>
      <c r="K122" s="18"/>
      <c r="L122" s="18"/>
      <c r="M122" s="18"/>
      <c r="N122" s="18"/>
      <c r="O122" s="18"/>
      <c r="P122" s="18"/>
    </row>
    <row r="123" spans="1:16" x14ac:dyDescent="0.2">
      <c r="A123" s="18"/>
      <c r="B123" s="18"/>
      <c r="C123" s="18">
        <f t="shared" si="3"/>
        <v>113</v>
      </c>
      <c r="D123" s="325" t="s">
        <v>401</v>
      </c>
      <c r="E123" s="32">
        <f t="shared" si="2"/>
        <v>0</v>
      </c>
      <c r="F123" s="326" t="str">
        <f>structure!$G$16</f>
        <v>прочие товарные категории</v>
      </c>
      <c r="G123" s="18"/>
      <c r="H123" s="18"/>
      <c r="I123" s="18"/>
      <c r="J123" s="18"/>
      <c r="K123" s="18"/>
      <c r="L123" s="18"/>
      <c r="M123" s="18"/>
      <c r="N123" s="18"/>
      <c r="O123" s="18"/>
      <c r="P123" s="18"/>
    </row>
    <row r="124" spans="1:16" x14ac:dyDescent="0.2">
      <c r="A124" s="18"/>
      <c r="B124" s="18"/>
      <c r="C124" s="18">
        <f t="shared" si="3"/>
        <v>114</v>
      </c>
      <c r="D124" s="325" t="s">
        <v>402</v>
      </c>
      <c r="E124" s="32">
        <f t="shared" si="2"/>
        <v>0</v>
      </c>
      <c r="F124" s="326" t="str">
        <f>structure!$G$16</f>
        <v>прочие товарные категории</v>
      </c>
      <c r="G124" s="18"/>
      <c r="H124" s="18"/>
      <c r="I124" s="18"/>
      <c r="J124" s="18"/>
      <c r="K124" s="18"/>
      <c r="L124" s="18"/>
      <c r="M124" s="18"/>
      <c r="N124" s="18"/>
      <c r="O124" s="18"/>
      <c r="P124" s="18"/>
    </row>
    <row r="125" spans="1:16" x14ac:dyDescent="0.2">
      <c r="A125" s="18"/>
      <c r="B125" s="18"/>
      <c r="C125" s="18">
        <f t="shared" si="3"/>
        <v>115</v>
      </c>
      <c r="D125" s="325" t="s">
        <v>403</v>
      </c>
      <c r="E125" s="32">
        <f t="shared" si="2"/>
        <v>0</v>
      </c>
      <c r="F125" s="326" t="str">
        <f>structure!$G$16</f>
        <v>прочие товарные категории</v>
      </c>
      <c r="G125" s="18"/>
      <c r="H125" s="18"/>
      <c r="I125" s="18"/>
      <c r="J125" s="18"/>
      <c r="K125" s="18"/>
      <c r="L125" s="18"/>
      <c r="M125" s="18"/>
      <c r="N125" s="18"/>
      <c r="O125" s="18"/>
      <c r="P125" s="18"/>
    </row>
    <row r="126" spans="1:16" x14ac:dyDescent="0.2">
      <c r="A126" s="18"/>
      <c r="B126" s="18"/>
      <c r="C126" s="18">
        <f t="shared" si="3"/>
        <v>116</v>
      </c>
      <c r="D126" s="325" t="s">
        <v>404</v>
      </c>
      <c r="E126" s="32">
        <f t="shared" si="2"/>
        <v>0</v>
      </c>
      <c r="F126" s="326" t="str">
        <f>structure!$G$16</f>
        <v>прочие товарные категории</v>
      </c>
      <c r="G126" s="18"/>
      <c r="H126" s="18"/>
      <c r="I126" s="18"/>
      <c r="J126" s="18"/>
      <c r="K126" s="18"/>
      <c r="L126" s="18"/>
      <c r="M126" s="18"/>
      <c r="N126" s="18"/>
      <c r="O126" s="18"/>
      <c r="P126" s="18"/>
    </row>
    <row r="127" spans="1:16" x14ac:dyDescent="0.2">
      <c r="A127" s="18"/>
      <c r="B127" s="18"/>
      <c r="C127" s="18">
        <f t="shared" si="3"/>
        <v>117</v>
      </c>
      <c r="D127" s="325" t="s">
        <v>405</v>
      </c>
      <c r="E127" s="32">
        <f t="shared" si="2"/>
        <v>0</v>
      </c>
      <c r="F127" s="326" t="str">
        <f>structure!$G$16</f>
        <v>прочие товарные категории</v>
      </c>
      <c r="G127" s="18"/>
      <c r="H127" s="18"/>
      <c r="I127" s="18"/>
      <c r="J127" s="18"/>
      <c r="K127" s="18"/>
      <c r="L127" s="18"/>
      <c r="M127" s="18"/>
      <c r="N127" s="18"/>
      <c r="O127" s="18"/>
      <c r="P127" s="18"/>
    </row>
    <row r="128" spans="1:16" x14ac:dyDescent="0.2">
      <c r="A128" s="18"/>
      <c r="B128" s="18"/>
      <c r="C128" s="18">
        <f t="shared" si="3"/>
        <v>118</v>
      </c>
      <c r="D128" s="325" t="s">
        <v>406</v>
      </c>
      <c r="E128" s="32">
        <f t="shared" si="2"/>
        <v>0</v>
      </c>
      <c r="F128" s="326" t="str">
        <f>structure!$G$16</f>
        <v>прочие товарные категории</v>
      </c>
      <c r="G128" s="18"/>
      <c r="H128" s="18"/>
      <c r="I128" s="18"/>
      <c r="J128" s="18"/>
      <c r="K128" s="18"/>
      <c r="L128" s="18"/>
      <c r="M128" s="18"/>
      <c r="N128" s="18"/>
      <c r="O128" s="18"/>
      <c r="P128" s="18"/>
    </row>
    <row r="129" spans="1:16" x14ac:dyDescent="0.2">
      <c r="A129" s="18"/>
      <c r="B129" s="18"/>
      <c r="C129" s="18">
        <f t="shared" si="3"/>
        <v>119</v>
      </c>
      <c r="D129" s="325" t="s">
        <v>407</v>
      </c>
      <c r="E129" s="32">
        <f t="shared" si="2"/>
        <v>0</v>
      </c>
      <c r="F129" s="326" t="str">
        <f>structure!$G$16</f>
        <v>прочие товарные категории</v>
      </c>
      <c r="G129" s="18"/>
      <c r="H129" s="18"/>
      <c r="I129" s="18"/>
      <c r="J129" s="18"/>
      <c r="K129" s="18"/>
      <c r="L129" s="18"/>
      <c r="M129" s="18"/>
      <c r="N129" s="18"/>
      <c r="O129" s="18"/>
      <c r="P129" s="18"/>
    </row>
    <row r="130" spans="1:16" x14ac:dyDescent="0.2">
      <c r="A130" s="18"/>
      <c r="B130" s="18"/>
      <c r="C130" s="18">
        <f t="shared" si="3"/>
        <v>120</v>
      </c>
      <c r="D130" s="325" t="s">
        <v>408</v>
      </c>
      <c r="E130" s="32">
        <f t="shared" si="2"/>
        <v>0</v>
      </c>
      <c r="F130" s="326" t="str">
        <f>structure!$G$16</f>
        <v>прочие товарные категории</v>
      </c>
      <c r="G130" s="18"/>
      <c r="H130" s="18"/>
      <c r="I130" s="18"/>
      <c r="J130" s="18"/>
      <c r="K130" s="18"/>
      <c r="L130" s="18"/>
      <c r="M130" s="18"/>
      <c r="N130" s="18"/>
      <c r="O130" s="18"/>
      <c r="P130" s="18"/>
    </row>
    <row r="131" spans="1:16" x14ac:dyDescent="0.2">
      <c r="A131" s="18"/>
      <c r="B131" s="18"/>
      <c r="C131" s="18">
        <f t="shared" si="3"/>
        <v>121</v>
      </c>
      <c r="D131" s="325" t="s">
        <v>409</v>
      </c>
      <c r="E131" s="32">
        <f t="shared" si="2"/>
        <v>0</v>
      </c>
      <c r="F131" s="326" t="str">
        <f>structure!$G$16</f>
        <v>прочие товарные категории</v>
      </c>
      <c r="G131" s="18"/>
      <c r="H131" s="18"/>
      <c r="I131" s="18"/>
      <c r="J131" s="18"/>
      <c r="K131" s="18"/>
      <c r="L131" s="18"/>
      <c r="M131" s="18"/>
      <c r="N131" s="18"/>
      <c r="O131" s="18"/>
      <c r="P131" s="18"/>
    </row>
    <row r="132" spans="1:16" x14ac:dyDescent="0.2">
      <c r="A132" s="18"/>
      <c r="B132" s="18"/>
      <c r="C132" s="18">
        <f t="shared" si="3"/>
        <v>122</v>
      </c>
      <c r="D132" s="325" t="s">
        <v>410</v>
      </c>
      <c r="E132" s="32">
        <f t="shared" si="2"/>
        <v>0</v>
      </c>
      <c r="F132" s="326" t="str">
        <f>structure!$G$16</f>
        <v>прочие товарные категории</v>
      </c>
      <c r="G132" s="18"/>
      <c r="H132" s="18"/>
      <c r="I132" s="18"/>
      <c r="J132" s="18"/>
      <c r="K132" s="18"/>
      <c r="L132" s="18"/>
      <c r="M132" s="18"/>
      <c r="N132" s="18"/>
      <c r="O132" s="18"/>
      <c r="P132" s="18"/>
    </row>
    <row r="133" spans="1:16" x14ac:dyDescent="0.2">
      <c r="A133" s="18"/>
      <c r="B133" s="18"/>
      <c r="C133" s="18">
        <f t="shared" si="3"/>
        <v>123</v>
      </c>
      <c r="D133" s="325" t="s">
        <v>411</v>
      </c>
      <c r="E133" s="32">
        <f t="shared" si="2"/>
        <v>0</v>
      </c>
      <c r="F133" s="326" t="str">
        <f>structure!$G$16</f>
        <v>прочие товарные категории</v>
      </c>
      <c r="G133" s="18"/>
      <c r="H133" s="18"/>
      <c r="I133" s="18"/>
      <c r="J133" s="18"/>
      <c r="K133" s="18"/>
      <c r="L133" s="18"/>
      <c r="M133" s="18"/>
      <c r="N133" s="18"/>
      <c r="O133" s="18"/>
      <c r="P133" s="18"/>
    </row>
    <row r="134" spans="1:16" x14ac:dyDescent="0.2">
      <c r="A134" s="18"/>
      <c r="B134" s="18"/>
      <c r="C134" s="18">
        <f t="shared" si="3"/>
        <v>124</v>
      </c>
      <c r="D134" s="325" t="s">
        <v>412</v>
      </c>
      <c r="E134" s="32">
        <f t="shared" si="2"/>
        <v>0</v>
      </c>
      <c r="F134" s="326" t="str">
        <f>structure!$G$16</f>
        <v>прочие товарные категории</v>
      </c>
      <c r="G134" s="18"/>
      <c r="H134" s="18"/>
      <c r="I134" s="18"/>
      <c r="J134" s="18"/>
      <c r="K134" s="18"/>
      <c r="L134" s="18"/>
      <c r="M134" s="18"/>
      <c r="N134" s="18"/>
      <c r="O134" s="18"/>
      <c r="P134" s="18"/>
    </row>
    <row r="135" spans="1:16" x14ac:dyDescent="0.2">
      <c r="A135" s="18"/>
      <c r="B135" s="18"/>
      <c r="C135" s="18">
        <f t="shared" si="3"/>
        <v>125</v>
      </c>
      <c r="D135" s="325" t="s">
        <v>413</v>
      </c>
      <c r="E135" s="32">
        <f t="shared" si="2"/>
        <v>0</v>
      </c>
      <c r="F135" s="326" t="str">
        <f>structure!$G$16</f>
        <v>прочие товарные категории</v>
      </c>
      <c r="G135" s="18"/>
      <c r="H135" s="18"/>
      <c r="I135" s="18"/>
      <c r="J135" s="18"/>
      <c r="K135" s="18"/>
      <c r="L135" s="18"/>
      <c r="M135" s="18"/>
      <c r="N135" s="18"/>
      <c r="O135" s="18"/>
      <c r="P135" s="18"/>
    </row>
    <row r="136" spans="1:16" x14ac:dyDescent="0.2">
      <c r="A136" s="18"/>
      <c r="B136" s="18"/>
      <c r="C136" s="18">
        <f t="shared" si="3"/>
        <v>126</v>
      </c>
      <c r="D136" s="325" t="s">
        <v>414</v>
      </c>
      <c r="E136" s="32">
        <f t="shared" si="2"/>
        <v>0</v>
      </c>
      <c r="F136" s="326" t="str">
        <f>structure!$G$11</f>
        <v>товарная категория- 1</v>
      </c>
      <c r="G136" s="18"/>
      <c r="H136" s="18"/>
      <c r="I136" s="18"/>
      <c r="J136" s="18"/>
      <c r="K136" s="18"/>
      <c r="L136" s="18"/>
      <c r="M136" s="18"/>
      <c r="N136" s="18"/>
      <c r="O136" s="18"/>
      <c r="P136" s="18"/>
    </row>
    <row r="137" spans="1:16" x14ac:dyDescent="0.2">
      <c r="A137" s="18"/>
      <c r="B137" s="18"/>
      <c r="C137" s="18">
        <f t="shared" si="3"/>
        <v>127</v>
      </c>
      <c r="D137" s="325" t="s">
        <v>415</v>
      </c>
      <c r="E137" s="32">
        <f t="shared" si="2"/>
        <v>0</v>
      </c>
      <c r="F137" s="326" t="str">
        <f>structure!$G$11</f>
        <v>товарная категория- 1</v>
      </c>
      <c r="G137" s="18"/>
      <c r="H137" s="18"/>
      <c r="I137" s="18"/>
      <c r="J137" s="18"/>
      <c r="K137" s="18"/>
      <c r="L137" s="18"/>
      <c r="M137" s="18"/>
      <c r="N137" s="18"/>
      <c r="O137" s="18"/>
      <c r="P137" s="18"/>
    </row>
    <row r="138" spans="1:16" x14ac:dyDescent="0.2">
      <c r="A138" s="18"/>
      <c r="B138" s="18"/>
      <c r="C138" s="18">
        <f t="shared" si="3"/>
        <v>128</v>
      </c>
      <c r="D138" s="325" t="s">
        <v>416</v>
      </c>
      <c r="E138" s="32">
        <f t="shared" si="2"/>
        <v>0</v>
      </c>
      <c r="F138" s="326" t="str">
        <f>structure!$G$11</f>
        <v>товарная категория- 1</v>
      </c>
      <c r="G138" s="18"/>
      <c r="H138" s="18"/>
      <c r="I138" s="18"/>
      <c r="J138" s="18"/>
      <c r="K138" s="18"/>
      <c r="L138" s="18"/>
      <c r="M138" s="18"/>
      <c r="N138" s="18"/>
      <c r="O138" s="18"/>
      <c r="P138" s="18"/>
    </row>
    <row r="139" spans="1:16" x14ac:dyDescent="0.2">
      <c r="A139" s="18"/>
      <c r="B139" s="18"/>
      <c r="C139" s="18">
        <f t="shared" si="3"/>
        <v>129</v>
      </c>
      <c r="D139" s="325" t="s">
        <v>417</v>
      </c>
      <c r="E139" s="32">
        <f t="shared" si="2"/>
        <v>0</v>
      </c>
      <c r="F139" s="326" t="str">
        <f>structure!$G$11</f>
        <v>товарная категория- 1</v>
      </c>
      <c r="G139" s="18"/>
      <c r="H139" s="18"/>
      <c r="I139" s="18"/>
      <c r="J139" s="18"/>
      <c r="K139" s="18"/>
      <c r="L139" s="18"/>
      <c r="M139" s="18"/>
      <c r="N139" s="18"/>
      <c r="O139" s="18"/>
      <c r="P139" s="18"/>
    </row>
    <row r="140" spans="1:16" x14ac:dyDescent="0.2">
      <c r="A140" s="18"/>
      <c r="B140" s="18"/>
      <c r="C140" s="18">
        <f t="shared" si="3"/>
        <v>130</v>
      </c>
      <c r="D140" s="325" t="s">
        <v>418</v>
      </c>
      <c r="E140" s="32">
        <f t="shared" ref="E140:E200" si="4">IF(D140="",0,IF(COUNTIF(D:D,D140)=1,0,1))</f>
        <v>0</v>
      </c>
      <c r="F140" s="326" t="str">
        <f>structure!$G$11</f>
        <v>товарная категория- 1</v>
      </c>
      <c r="G140" s="18"/>
      <c r="H140" s="18"/>
      <c r="I140" s="18"/>
      <c r="J140" s="18"/>
      <c r="K140" s="18"/>
      <c r="L140" s="18"/>
      <c r="M140" s="18"/>
      <c r="N140" s="18"/>
      <c r="O140" s="18"/>
      <c r="P140" s="18"/>
    </row>
    <row r="141" spans="1:16" x14ac:dyDescent="0.2">
      <c r="A141" s="18"/>
      <c r="B141" s="18"/>
      <c r="C141" s="18">
        <f t="shared" ref="C141:C200" si="5">C140+1</f>
        <v>131</v>
      </c>
      <c r="D141" s="325" t="s">
        <v>419</v>
      </c>
      <c r="E141" s="32">
        <f t="shared" si="4"/>
        <v>0</v>
      </c>
      <c r="F141" s="326" t="str">
        <f>structure!$G$11</f>
        <v>товарная категория- 1</v>
      </c>
      <c r="G141" s="18"/>
      <c r="H141" s="18"/>
      <c r="I141" s="18"/>
      <c r="J141" s="18"/>
      <c r="K141" s="18"/>
      <c r="L141" s="18"/>
      <c r="M141" s="18"/>
      <c r="N141" s="18"/>
      <c r="O141" s="18"/>
      <c r="P141" s="18"/>
    </row>
    <row r="142" spans="1:16" x14ac:dyDescent="0.2">
      <c r="A142" s="18"/>
      <c r="B142" s="18"/>
      <c r="C142" s="18">
        <f t="shared" si="5"/>
        <v>132</v>
      </c>
      <c r="D142" s="325" t="s">
        <v>420</v>
      </c>
      <c r="E142" s="32">
        <f t="shared" si="4"/>
        <v>0</v>
      </c>
      <c r="F142" s="326" t="str">
        <f>structure!$G$11</f>
        <v>товарная категория- 1</v>
      </c>
      <c r="G142" s="18"/>
      <c r="H142" s="18"/>
      <c r="I142" s="18"/>
      <c r="J142" s="18"/>
      <c r="K142" s="18"/>
      <c r="L142" s="18"/>
      <c r="M142" s="18"/>
      <c r="N142" s="18"/>
      <c r="O142" s="18"/>
      <c r="P142" s="18"/>
    </row>
    <row r="143" spans="1:16" x14ac:dyDescent="0.2">
      <c r="A143" s="18"/>
      <c r="B143" s="18"/>
      <c r="C143" s="18">
        <f t="shared" si="5"/>
        <v>133</v>
      </c>
      <c r="D143" s="325" t="s">
        <v>421</v>
      </c>
      <c r="E143" s="32">
        <f t="shared" si="4"/>
        <v>0</v>
      </c>
      <c r="F143" s="326" t="str">
        <f>structure!$G$11</f>
        <v>товарная категория- 1</v>
      </c>
      <c r="G143" s="18"/>
      <c r="H143" s="18"/>
      <c r="I143" s="18"/>
      <c r="J143" s="18"/>
      <c r="K143" s="18"/>
      <c r="L143" s="18"/>
      <c r="M143" s="18"/>
      <c r="N143" s="18"/>
      <c r="O143" s="18"/>
      <c r="P143" s="18"/>
    </row>
    <row r="144" spans="1:16" x14ac:dyDescent="0.2">
      <c r="A144" s="18"/>
      <c r="B144" s="18"/>
      <c r="C144" s="18">
        <f t="shared" si="5"/>
        <v>134</v>
      </c>
      <c r="D144" s="325" t="s">
        <v>422</v>
      </c>
      <c r="E144" s="32">
        <f t="shared" si="4"/>
        <v>0</v>
      </c>
      <c r="F144" s="326" t="str">
        <f>structure!$G$11</f>
        <v>товарная категория- 1</v>
      </c>
      <c r="G144" s="18"/>
      <c r="H144" s="18"/>
      <c r="I144" s="18"/>
      <c r="J144" s="18"/>
      <c r="K144" s="18"/>
      <c r="L144" s="18"/>
      <c r="M144" s="18"/>
      <c r="N144" s="18"/>
      <c r="O144" s="18"/>
      <c r="P144" s="18"/>
    </row>
    <row r="145" spans="1:16" x14ac:dyDescent="0.2">
      <c r="A145" s="18"/>
      <c r="B145" s="18"/>
      <c r="C145" s="18">
        <f t="shared" si="5"/>
        <v>135</v>
      </c>
      <c r="D145" s="325" t="s">
        <v>423</v>
      </c>
      <c r="E145" s="32">
        <f t="shared" si="4"/>
        <v>0</v>
      </c>
      <c r="F145" s="326" t="str">
        <f>structure!$G$16</f>
        <v>прочие товарные категории</v>
      </c>
      <c r="G145" s="18"/>
      <c r="H145" s="18"/>
      <c r="I145" s="18"/>
      <c r="J145" s="18"/>
      <c r="K145" s="18"/>
      <c r="L145" s="18"/>
      <c r="M145" s="18"/>
      <c r="N145" s="18"/>
      <c r="O145" s="18"/>
      <c r="P145" s="18"/>
    </row>
    <row r="146" spans="1:16" x14ac:dyDescent="0.2">
      <c r="A146" s="18"/>
      <c r="B146" s="18"/>
      <c r="C146" s="18">
        <f t="shared" si="5"/>
        <v>136</v>
      </c>
      <c r="D146" s="325" t="s">
        <v>424</v>
      </c>
      <c r="E146" s="32">
        <f t="shared" si="4"/>
        <v>0</v>
      </c>
      <c r="F146" s="326" t="str">
        <f>structure!$G$16</f>
        <v>прочие товарные категории</v>
      </c>
      <c r="G146" s="18"/>
      <c r="H146" s="18"/>
      <c r="I146" s="18"/>
      <c r="J146" s="18"/>
      <c r="K146" s="18"/>
      <c r="L146" s="18"/>
      <c r="M146" s="18"/>
      <c r="N146" s="18"/>
      <c r="O146" s="18"/>
      <c r="P146" s="18"/>
    </row>
    <row r="147" spans="1:16" x14ac:dyDescent="0.2">
      <c r="A147" s="18"/>
      <c r="B147" s="18"/>
      <c r="C147" s="18">
        <f t="shared" si="5"/>
        <v>137</v>
      </c>
      <c r="D147" s="325" t="s">
        <v>432</v>
      </c>
      <c r="E147" s="32">
        <f t="shared" si="4"/>
        <v>0</v>
      </c>
      <c r="F147" s="326" t="str">
        <f>structure!$G$14</f>
        <v>товарная категория- 4</v>
      </c>
      <c r="G147" s="18"/>
      <c r="H147" s="18"/>
      <c r="I147" s="18"/>
      <c r="J147" s="18"/>
      <c r="K147" s="18"/>
      <c r="L147" s="18"/>
      <c r="M147" s="18"/>
      <c r="N147" s="18"/>
      <c r="O147" s="18"/>
      <c r="P147" s="18"/>
    </row>
    <row r="148" spans="1:16" x14ac:dyDescent="0.2">
      <c r="A148" s="18"/>
      <c r="B148" s="18"/>
      <c r="C148" s="18">
        <f t="shared" si="5"/>
        <v>138</v>
      </c>
      <c r="D148" s="325" t="s">
        <v>433</v>
      </c>
      <c r="E148" s="32">
        <f t="shared" si="4"/>
        <v>0</v>
      </c>
      <c r="F148" s="326" t="str">
        <f>structure!$G$14</f>
        <v>товарная категория- 4</v>
      </c>
      <c r="G148" s="18"/>
      <c r="H148" s="18"/>
      <c r="I148" s="18"/>
      <c r="J148" s="18"/>
      <c r="K148" s="18"/>
      <c r="L148" s="18"/>
      <c r="M148" s="18"/>
      <c r="N148" s="18"/>
      <c r="O148" s="18"/>
      <c r="P148" s="18"/>
    </row>
    <row r="149" spans="1:16" x14ac:dyDescent="0.2">
      <c r="A149" s="18"/>
      <c r="B149" s="18"/>
      <c r="C149" s="18">
        <f t="shared" si="5"/>
        <v>139</v>
      </c>
      <c r="D149" s="325" t="s">
        <v>434</v>
      </c>
      <c r="E149" s="32">
        <f t="shared" si="4"/>
        <v>0</v>
      </c>
      <c r="F149" s="326" t="str">
        <f>structure!$G$16</f>
        <v>прочие товарные категории</v>
      </c>
      <c r="G149" s="18"/>
      <c r="H149" s="18"/>
      <c r="I149" s="18"/>
      <c r="J149" s="18"/>
      <c r="K149" s="18"/>
      <c r="L149" s="18"/>
      <c r="M149" s="18"/>
      <c r="N149" s="18"/>
      <c r="O149" s="18"/>
      <c r="P149" s="18"/>
    </row>
    <row r="150" spans="1:16" x14ac:dyDescent="0.2">
      <c r="A150" s="18"/>
      <c r="B150" s="18"/>
      <c r="C150" s="18">
        <f t="shared" si="5"/>
        <v>140</v>
      </c>
      <c r="D150" s="325" t="s">
        <v>435</v>
      </c>
      <c r="E150" s="32">
        <f t="shared" si="4"/>
        <v>0</v>
      </c>
      <c r="F150" s="326" t="str">
        <f>structure!$G$16</f>
        <v>прочие товарные категории</v>
      </c>
      <c r="G150" s="18"/>
      <c r="H150" s="18"/>
      <c r="I150" s="18"/>
      <c r="J150" s="18"/>
      <c r="K150" s="18"/>
      <c r="L150" s="18"/>
      <c r="M150" s="18"/>
      <c r="N150" s="18"/>
      <c r="O150" s="18"/>
      <c r="P150" s="18"/>
    </row>
    <row r="151" spans="1:16" x14ac:dyDescent="0.2">
      <c r="A151" s="18"/>
      <c r="B151" s="18"/>
      <c r="C151" s="18">
        <f t="shared" si="5"/>
        <v>141</v>
      </c>
      <c r="D151" s="325" t="s">
        <v>436</v>
      </c>
      <c r="E151" s="32">
        <f t="shared" si="4"/>
        <v>0</v>
      </c>
      <c r="F151" s="326" t="str">
        <f>structure!$G$16</f>
        <v>прочие товарные категории</v>
      </c>
      <c r="G151" s="18"/>
      <c r="H151" s="18"/>
      <c r="I151" s="18"/>
      <c r="J151" s="18"/>
      <c r="K151" s="18"/>
      <c r="L151" s="18"/>
      <c r="M151" s="18"/>
      <c r="N151" s="18"/>
      <c r="O151" s="18"/>
      <c r="P151" s="18"/>
    </row>
    <row r="152" spans="1:16" x14ac:dyDescent="0.2">
      <c r="A152" s="18"/>
      <c r="B152" s="18"/>
      <c r="C152" s="18">
        <f t="shared" si="5"/>
        <v>142</v>
      </c>
      <c r="D152" s="325" t="s">
        <v>437</v>
      </c>
      <c r="E152" s="32">
        <f t="shared" si="4"/>
        <v>0</v>
      </c>
      <c r="F152" s="326" t="str">
        <f>structure!$G$16</f>
        <v>прочие товарные категории</v>
      </c>
      <c r="G152" s="18"/>
      <c r="H152" s="18"/>
      <c r="I152" s="18"/>
      <c r="J152" s="18"/>
      <c r="K152" s="18"/>
      <c r="L152" s="18"/>
      <c r="M152" s="18"/>
      <c r="N152" s="18"/>
      <c r="O152" s="18"/>
      <c r="P152" s="18"/>
    </row>
    <row r="153" spans="1:16" x14ac:dyDescent="0.2">
      <c r="A153" s="18"/>
      <c r="B153" s="18"/>
      <c r="C153" s="18">
        <f t="shared" si="5"/>
        <v>143</v>
      </c>
      <c r="D153" s="325" t="s">
        <v>438</v>
      </c>
      <c r="E153" s="32">
        <f t="shared" si="4"/>
        <v>0</v>
      </c>
      <c r="F153" s="326" t="str">
        <f>structure!$G$16</f>
        <v>прочие товарные категории</v>
      </c>
      <c r="G153" s="18"/>
      <c r="H153" s="18"/>
      <c r="I153" s="18"/>
      <c r="J153" s="18"/>
      <c r="K153" s="18"/>
      <c r="L153" s="18"/>
      <c r="M153" s="18"/>
      <c r="N153" s="18"/>
      <c r="O153" s="18"/>
      <c r="P153" s="18"/>
    </row>
    <row r="154" spans="1:16" x14ac:dyDescent="0.2">
      <c r="A154" s="18"/>
      <c r="B154" s="18"/>
      <c r="C154" s="18">
        <f t="shared" si="5"/>
        <v>144</v>
      </c>
      <c r="D154" s="325" t="s">
        <v>439</v>
      </c>
      <c r="E154" s="32">
        <f t="shared" si="4"/>
        <v>0</v>
      </c>
      <c r="F154" s="326" t="str">
        <f>structure!$G$16</f>
        <v>прочие товарные категории</v>
      </c>
      <c r="G154" s="18"/>
      <c r="H154" s="18"/>
      <c r="I154" s="18"/>
      <c r="J154" s="18"/>
      <c r="K154" s="18"/>
      <c r="L154" s="18"/>
      <c r="M154" s="18"/>
      <c r="N154" s="18"/>
      <c r="O154" s="18"/>
      <c r="P154" s="18"/>
    </row>
    <row r="155" spans="1:16" x14ac:dyDescent="0.2">
      <c r="A155" s="18"/>
      <c r="B155" s="18"/>
      <c r="C155" s="18">
        <f t="shared" si="5"/>
        <v>145</v>
      </c>
      <c r="D155" s="325" t="s">
        <v>440</v>
      </c>
      <c r="E155" s="32">
        <f t="shared" si="4"/>
        <v>0</v>
      </c>
      <c r="F155" s="326" t="str">
        <f>structure!$G$16</f>
        <v>прочие товарные категории</v>
      </c>
      <c r="G155" s="18"/>
      <c r="H155" s="18"/>
      <c r="I155" s="18"/>
      <c r="J155" s="18"/>
      <c r="K155" s="18"/>
      <c r="L155" s="18"/>
      <c r="M155" s="18"/>
      <c r="N155" s="18"/>
      <c r="O155" s="18"/>
      <c r="P155" s="18"/>
    </row>
    <row r="156" spans="1:16" x14ac:dyDescent="0.2">
      <c r="A156" s="18"/>
      <c r="B156" s="18"/>
      <c r="C156" s="18">
        <f t="shared" si="5"/>
        <v>146</v>
      </c>
      <c r="D156" s="325" t="s">
        <v>441</v>
      </c>
      <c r="E156" s="32">
        <f t="shared" si="4"/>
        <v>0</v>
      </c>
      <c r="F156" s="326" t="str">
        <f>structure!$G$16</f>
        <v>прочие товарные категории</v>
      </c>
      <c r="G156" s="18"/>
      <c r="H156" s="18"/>
      <c r="I156" s="18"/>
      <c r="J156" s="18"/>
      <c r="K156" s="18"/>
      <c r="L156" s="18"/>
      <c r="M156" s="18"/>
      <c r="N156" s="18"/>
      <c r="O156" s="18"/>
      <c r="P156" s="18"/>
    </row>
    <row r="157" spans="1:16" x14ac:dyDescent="0.2">
      <c r="A157" s="18"/>
      <c r="B157" s="18"/>
      <c r="C157" s="18">
        <f t="shared" si="5"/>
        <v>147</v>
      </c>
      <c r="D157" s="325" t="s">
        <v>442</v>
      </c>
      <c r="E157" s="32">
        <f t="shared" si="4"/>
        <v>0</v>
      </c>
      <c r="F157" s="326" t="str">
        <f>structure!$G$16</f>
        <v>прочие товарные категории</v>
      </c>
      <c r="G157" s="18"/>
      <c r="H157" s="18"/>
      <c r="I157" s="18"/>
      <c r="J157" s="18"/>
      <c r="K157" s="18"/>
      <c r="L157" s="18"/>
      <c r="M157" s="18"/>
      <c r="N157" s="18"/>
      <c r="O157" s="18"/>
      <c r="P157" s="18"/>
    </row>
    <row r="158" spans="1:16" x14ac:dyDescent="0.2">
      <c r="A158" s="18"/>
      <c r="B158" s="18"/>
      <c r="C158" s="18">
        <f t="shared" si="5"/>
        <v>148</v>
      </c>
      <c r="D158" s="325" t="s">
        <v>443</v>
      </c>
      <c r="E158" s="32">
        <f t="shared" si="4"/>
        <v>0</v>
      </c>
      <c r="F158" s="326" t="str">
        <f>structure!$G$16</f>
        <v>прочие товарные категории</v>
      </c>
      <c r="G158" s="18"/>
      <c r="H158" s="18"/>
      <c r="I158" s="18"/>
      <c r="J158" s="18"/>
      <c r="K158" s="18"/>
      <c r="L158" s="18"/>
      <c r="M158" s="18"/>
      <c r="N158" s="18"/>
      <c r="O158" s="18"/>
      <c r="P158" s="18"/>
    </row>
    <row r="159" spans="1:16" x14ac:dyDescent="0.2">
      <c r="A159" s="18"/>
      <c r="B159" s="18"/>
      <c r="C159" s="18">
        <f t="shared" si="5"/>
        <v>149</v>
      </c>
      <c r="D159" s="325" t="s">
        <v>444</v>
      </c>
      <c r="E159" s="32">
        <f t="shared" si="4"/>
        <v>0</v>
      </c>
      <c r="F159" s="326" t="str">
        <f>structure!$G$16</f>
        <v>прочие товарные категории</v>
      </c>
      <c r="G159" s="18"/>
      <c r="H159" s="18"/>
      <c r="I159" s="18"/>
      <c r="J159" s="18"/>
      <c r="K159" s="18"/>
      <c r="L159" s="18"/>
      <c r="M159" s="18"/>
      <c r="N159" s="18"/>
      <c r="O159" s="18"/>
      <c r="P159" s="18"/>
    </row>
    <row r="160" spans="1:16" x14ac:dyDescent="0.2">
      <c r="A160" s="18"/>
      <c r="B160" s="18"/>
      <c r="C160" s="18">
        <f t="shared" si="5"/>
        <v>150</v>
      </c>
      <c r="D160" s="325" t="s">
        <v>445</v>
      </c>
      <c r="E160" s="32">
        <f t="shared" si="4"/>
        <v>0</v>
      </c>
      <c r="F160" s="326" t="str">
        <f>structure!$G$16</f>
        <v>прочие товарные категории</v>
      </c>
      <c r="G160" s="18"/>
      <c r="H160" s="18"/>
      <c r="I160" s="18"/>
      <c r="J160" s="18"/>
      <c r="K160" s="18"/>
      <c r="L160" s="18"/>
      <c r="M160" s="18"/>
      <c r="N160" s="18"/>
      <c r="O160" s="18"/>
      <c r="P160" s="18"/>
    </row>
    <row r="161" spans="1:16" x14ac:dyDescent="0.2">
      <c r="A161" s="18"/>
      <c r="B161" s="18"/>
      <c r="C161" s="18">
        <f t="shared" si="5"/>
        <v>151</v>
      </c>
      <c r="D161" s="325" t="s">
        <v>446</v>
      </c>
      <c r="E161" s="32">
        <f t="shared" si="4"/>
        <v>0</v>
      </c>
      <c r="F161" s="326" t="str">
        <f>structure!$G$16</f>
        <v>прочие товарные категории</v>
      </c>
      <c r="G161" s="18"/>
      <c r="H161" s="18"/>
      <c r="I161" s="18"/>
      <c r="J161" s="18"/>
      <c r="K161" s="18"/>
      <c r="L161" s="18"/>
      <c r="M161" s="18"/>
      <c r="N161" s="18"/>
      <c r="O161" s="18"/>
      <c r="P161" s="18"/>
    </row>
    <row r="162" spans="1:16" x14ac:dyDescent="0.2">
      <c r="A162" s="18"/>
      <c r="B162" s="18"/>
      <c r="C162" s="18">
        <f t="shared" si="5"/>
        <v>152</v>
      </c>
      <c r="D162" s="325" t="s">
        <v>447</v>
      </c>
      <c r="E162" s="32">
        <f t="shared" si="4"/>
        <v>0</v>
      </c>
      <c r="F162" s="326" t="str">
        <f>structure!$G$16</f>
        <v>прочие товарные категории</v>
      </c>
      <c r="G162" s="18"/>
      <c r="H162" s="18"/>
      <c r="I162" s="18"/>
      <c r="J162" s="18"/>
      <c r="K162" s="18"/>
      <c r="L162" s="18"/>
      <c r="M162" s="18"/>
      <c r="N162" s="18"/>
      <c r="O162" s="18"/>
      <c r="P162" s="18"/>
    </row>
    <row r="163" spans="1:16" x14ac:dyDescent="0.2">
      <c r="A163" s="18"/>
      <c r="B163" s="18"/>
      <c r="C163" s="18">
        <f t="shared" si="5"/>
        <v>153</v>
      </c>
      <c r="D163" s="325" t="s">
        <v>448</v>
      </c>
      <c r="E163" s="32">
        <f t="shared" si="4"/>
        <v>0</v>
      </c>
      <c r="F163" s="326" t="str">
        <f>structure!$G$16</f>
        <v>прочие товарные категории</v>
      </c>
      <c r="G163" s="18"/>
      <c r="H163" s="18"/>
      <c r="I163" s="18"/>
      <c r="J163" s="18"/>
      <c r="K163" s="18"/>
      <c r="L163" s="18"/>
      <c r="M163" s="18"/>
      <c r="N163" s="18"/>
      <c r="O163" s="18"/>
      <c r="P163" s="18"/>
    </row>
    <row r="164" spans="1:16" x14ac:dyDescent="0.2">
      <c r="A164" s="18"/>
      <c r="B164" s="18"/>
      <c r="C164" s="18">
        <f t="shared" si="5"/>
        <v>154</v>
      </c>
      <c r="D164" s="325" t="s">
        <v>449</v>
      </c>
      <c r="E164" s="32">
        <f t="shared" si="4"/>
        <v>0</v>
      </c>
      <c r="F164" s="326" t="str">
        <f>structure!$G$16</f>
        <v>прочие товарные категории</v>
      </c>
      <c r="G164" s="18"/>
      <c r="H164" s="18"/>
      <c r="I164" s="18"/>
      <c r="J164" s="18"/>
      <c r="K164" s="18"/>
      <c r="L164" s="18"/>
      <c r="M164" s="18"/>
      <c r="N164" s="18"/>
      <c r="O164" s="18"/>
      <c r="P164" s="18"/>
    </row>
    <row r="165" spans="1:16" x14ac:dyDescent="0.2">
      <c r="A165" s="18"/>
      <c r="B165" s="18"/>
      <c r="C165" s="18">
        <f t="shared" si="5"/>
        <v>155</v>
      </c>
      <c r="D165" s="325" t="s">
        <v>450</v>
      </c>
      <c r="E165" s="32">
        <f t="shared" si="4"/>
        <v>0</v>
      </c>
      <c r="F165" s="326" t="str">
        <f>structure!$G$11</f>
        <v>товарная категория- 1</v>
      </c>
      <c r="G165" s="18"/>
      <c r="H165" s="18"/>
      <c r="I165" s="18"/>
      <c r="J165" s="18"/>
      <c r="K165" s="18"/>
      <c r="L165" s="18"/>
      <c r="M165" s="18"/>
      <c r="N165" s="18"/>
      <c r="O165" s="18"/>
      <c r="P165" s="18"/>
    </row>
    <row r="166" spans="1:16" x14ac:dyDescent="0.2">
      <c r="A166" s="18"/>
      <c r="B166" s="18"/>
      <c r="C166" s="18">
        <f t="shared" si="5"/>
        <v>156</v>
      </c>
      <c r="D166" s="325" t="s">
        <v>451</v>
      </c>
      <c r="E166" s="32">
        <f t="shared" si="4"/>
        <v>0</v>
      </c>
      <c r="F166" s="326" t="str">
        <f>structure!$G$11</f>
        <v>товарная категория- 1</v>
      </c>
      <c r="G166" s="18"/>
      <c r="H166" s="18"/>
      <c r="I166" s="18"/>
      <c r="J166" s="18"/>
      <c r="K166" s="18"/>
      <c r="L166" s="18"/>
      <c r="M166" s="18"/>
      <c r="N166" s="18"/>
      <c r="O166" s="18"/>
      <c r="P166" s="18"/>
    </row>
    <row r="167" spans="1:16" x14ac:dyDescent="0.2">
      <c r="A167" s="18"/>
      <c r="B167" s="18"/>
      <c r="C167" s="18">
        <f t="shared" si="5"/>
        <v>157</v>
      </c>
      <c r="D167" s="325" t="s">
        <v>452</v>
      </c>
      <c r="E167" s="32">
        <f t="shared" si="4"/>
        <v>0</v>
      </c>
      <c r="F167" s="326" t="str">
        <f>structure!$G$11</f>
        <v>товарная категория- 1</v>
      </c>
      <c r="G167" s="18"/>
      <c r="H167" s="18"/>
      <c r="I167" s="18"/>
      <c r="J167" s="18"/>
      <c r="K167" s="18"/>
      <c r="L167" s="18"/>
      <c r="M167" s="18"/>
      <c r="N167" s="18"/>
      <c r="O167" s="18"/>
      <c r="P167" s="18"/>
    </row>
    <row r="168" spans="1:16" x14ac:dyDescent="0.2">
      <c r="A168" s="18"/>
      <c r="B168" s="18"/>
      <c r="C168" s="18">
        <f t="shared" si="5"/>
        <v>158</v>
      </c>
      <c r="D168" s="325" t="s">
        <v>453</v>
      </c>
      <c r="E168" s="32">
        <f t="shared" si="4"/>
        <v>0</v>
      </c>
      <c r="F168" s="326" t="str">
        <f>structure!$G$11</f>
        <v>товарная категория- 1</v>
      </c>
      <c r="G168" s="18"/>
      <c r="H168" s="18"/>
      <c r="I168" s="18"/>
      <c r="J168" s="18"/>
      <c r="K168" s="18"/>
      <c r="L168" s="18"/>
      <c r="M168" s="18"/>
      <c r="N168" s="18"/>
      <c r="O168" s="18"/>
      <c r="P168" s="18"/>
    </row>
    <row r="169" spans="1:16" x14ac:dyDescent="0.2">
      <c r="A169" s="18"/>
      <c r="B169" s="18"/>
      <c r="C169" s="18">
        <f t="shared" si="5"/>
        <v>159</v>
      </c>
      <c r="D169" s="325" t="s">
        <v>454</v>
      </c>
      <c r="E169" s="32">
        <f t="shared" si="4"/>
        <v>0</v>
      </c>
      <c r="F169" s="326" t="str">
        <f>structure!$G$11</f>
        <v>товарная категория- 1</v>
      </c>
      <c r="G169" s="18"/>
      <c r="H169" s="18"/>
      <c r="I169" s="18"/>
      <c r="J169" s="18"/>
      <c r="K169" s="18"/>
      <c r="L169" s="18"/>
      <c r="M169" s="18"/>
      <c r="N169" s="18"/>
      <c r="O169" s="18"/>
      <c r="P169" s="18"/>
    </row>
    <row r="170" spans="1:16" x14ac:dyDescent="0.2">
      <c r="A170" s="18"/>
      <c r="B170" s="18"/>
      <c r="C170" s="18">
        <f t="shared" si="5"/>
        <v>160</v>
      </c>
      <c r="D170" s="325" t="s">
        <v>455</v>
      </c>
      <c r="E170" s="32">
        <f t="shared" si="4"/>
        <v>0</v>
      </c>
      <c r="F170" s="326" t="str">
        <f>structure!$G$11</f>
        <v>товарная категория- 1</v>
      </c>
      <c r="G170" s="18"/>
      <c r="H170" s="18"/>
      <c r="I170" s="18"/>
      <c r="J170" s="18"/>
      <c r="K170" s="18"/>
      <c r="L170" s="18"/>
      <c r="M170" s="18"/>
      <c r="N170" s="18"/>
      <c r="O170" s="18"/>
      <c r="P170" s="18"/>
    </row>
    <row r="171" spans="1:16" x14ac:dyDescent="0.2">
      <c r="A171" s="18"/>
      <c r="B171" s="18"/>
      <c r="C171" s="18">
        <f t="shared" si="5"/>
        <v>161</v>
      </c>
      <c r="D171" s="325" t="s">
        <v>456</v>
      </c>
      <c r="E171" s="32">
        <f t="shared" si="4"/>
        <v>0</v>
      </c>
      <c r="F171" s="326" t="str">
        <f>structure!$G$11</f>
        <v>товарная категория- 1</v>
      </c>
      <c r="G171" s="18"/>
      <c r="H171" s="18"/>
      <c r="I171" s="18"/>
      <c r="J171" s="18"/>
      <c r="K171" s="18"/>
      <c r="L171" s="18"/>
      <c r="M171" s="18"/>
      <c r="N171" s="18"/>
      <c r="O171" s="18"/>
      <c r="P171" s="18"/>
    </row>
    <row r="172" spans="1:16" x14ac:dyDescent="0.2">
      <c r="A172" s="18"/>
      <c r="B172" s="18"/>
      <c r="C172" s="18">
        <f t="shared" si="5"/>
        <v>162</v>
      </c>
      <c r="D172" s="325" t="s">
        <v>457</v>
      </c>
      <c r="E172" s="32">
        <f t="shared" si="4"/>
        <v>0</v>
      </c>
      <c r="F172" s="326" t="str">
        <f>structure!$G$11</f>
        <v>товарная категория- 1</v>
      </c>
      <c r="G172" s="18"/>
      <c r="H172" s="18"/>
      <c r="I172" s="18"/>
      <c r="J172" s="18"/>
      <c r="K172" s="18"/>
      <c r="L172" s="18"/>
      <c r="M172" s="18"/>
      <c r="N172" s="18"/>
      <c r="O172" s="18"/>
      <c r="P172" s="18"/>
    </row>
    <row r="173" spans="1:16" x14ac:dyDescent="0.2">
      <c r="A173" s="18"/>
      <c r="B173" s="18"/>
      <c r="C173" s="18">
        <f t="shared" si="5"/>
        <v>163</v>
      </c>
      <c r="D173" s="325" t="s">
        <v>458</v>
      </c>
      <c r="E173" s="32">
        <f t="shared" si="4"/>
        <v>0</v>
      </c>
      <c r="F173" s="326" t="str">
        <f>structure!$G$11</f>
        <v>товарная категория- 1</v>
      </c>
      <c r="G173" s="18"/>
      <c r="H173" s="18"/>
      <c r="I173" s="18"/>
      <c r="J173" s="18"/>
      <c r="K173" s="18"/>
      <c r="L173" s="18"/>
      <c r="M173" s="18"/>
      <c r="N173" s="18"/>
      <c r="O173" s="18"/>
      <c r="P173" s="18"/>
    </row>
    <row r="174" spans="1:16" x14ac:dyDescent="0.2">
      <c r="A174" s="18"/>
      <c r="B174" s="18"/>
      <c r="C174" s="18">
        <f t="shared" si="5"/>
        <v>164</v>
      </c>
      <c r="D174" s="325" t="s">
        <v>459</v>
      </c>
      <c r="E174" s="32">
        <f t="shared" si="4"/>
        <v>0</v>
      </c>
      <c r="F174" s="326" t="str">
        <f>structure!$G$16</f>
        <v>прочие товарные категории</v>
      </c>
      <c r="G174" s="18"/>
      <c r="H174" s="18"/>
      <c r="I174" s="18"/>
      <c r="J174" s="18"/>
      <c r="K174" s="18"/>
      <c r="L174" s="18"/>
      <c r="M174" s="18"/>
      <c r="N174" s="18"/>
      <c r="O174" s="18"/>
      <c r="P174" s="18"/>
    </row>
    <row r="175" spans="1:16" x14ac:dyDescent="0.2">
      <c r="A175" s="18"/>
      <c r="B175" s="18"/>
      <c r="C175" s="18">
        <f t="shared" si="5"/>
        <v>165</v>
      </c>
      <c r="D175" s="325" t="s">
        <v>460</v>
      </c>
      <c r="E175" s="32">
        <f t="shared" si="4"/>
        <v>0</v>
      </c>
      <c r="F175" s="326" t="str">
        <f>structure!$G$16</f>
        <v>прочие товарные категории</v>
      </c>
      <c r="G175" s="18"/>
      <c r="H175" s="18"/>
      <c r="I175" s="18"/>
      <c r="J175" s="18"/>
      <c r="K175" s="18"/>
      <c r="L175" s="18"/>
      <c r="M175" s="18"/>
      <c r="N175" s="18"/>
      <c r="O175" s="18"/>
      <c r="P175" s="18"/>
    </row>
    <row r="176" spans="1:16" x14ac:dyDescent="0.2">
      <c r="A176" s="18"/>
      <c r="B176" s="18"/>
      <c r="C176" s="18">
        <f t="shared" si="5"/>
        <v>166</v>
      </c>
      <c r="D176" s="325"/>
      <c r="E176" s="32">
        <f t="shared" si="4"/>
        <v>0</v>
      </c>
      <c r="F176" s="326"/>
      <c r="G176" s="18"/>
      <c r="H176" s="18"/>
      <c r="I176" s="18"/>
      <c r="J176" s="18"/>
      <c r="K176" s="18"/>
      <c r="L176" s="18"/>
      <c r="M176" s="18"/>
      <c r="N176" s="18"/>
      <c r="O176" s="18"/>
      <c r="P176" s="18"/>
    </row>
    <row r="177" spans="1:16" x14ac:dyDescent="0.2">
      <c r="A177" s="18"/>
      <c r="B177" s="18"/>
      <c r="C177" s="18">
        <f t="shared" si="5"/>
        <v>167</v>
      </c>
      <c r="D177" s="325"/>
      <c r="E177" s="32">
        <f t="shared" si="4"/>
        <v>0</v>
      </c>
      <c r="F177" s="326"/>
      <c r="G177" s="18"/>
      <c r="H177" s="18"/>
      <c r="I177" s="18"/>
      <c r="J177" s="18"/>
      <c r="K177" s="18"/>
      <c r="L177" s="18"/>
      <c r="M177" s="18"/>
      <c r="N177" s="18"/>
      <c r="O177" s="18"/>
      <c r="P177" s="18"/>
    </row>
    <row r="178" spans="1:16" x14ac:dyDescent="0.2">
      <c r="A178" s="18"/>
      <c r="B178" s="18"/>
      <c r="C178" s="18">
        <f t="shared" si="5"/>
        <v>168</v>
      </c>
      <c r="D178" s="325"/>
      <c r="E178" s="32">
        <f t="shared" si="4"/>
        <v>0</v>
      </c>
      <c r="F178" s="326"/>
      <c r="G178" s="18"/>
      <c r="H178" s="18"/>
      <c r="I178" s="18"/>
      <c r="J178" s="18"/>
      <c r="K178" s="18"/>
      <c r="L178" s="18"/>
      <c r="M178" s="18"/>
      <c r="N178" s="18"/>
      <c r="O178" s="18"/>
      <c r="P178" s="18"/>
    </row>
    <row r="179" spans="1:16" x14ac:dyDescent="0.2">
      <c r="A179" s="18"/>
      <c r="B179" s="18"/>
      <c r="C179" s="18">
        <f t="shared" si="5"/>
        <v>169</v>
      </c>
      <c r="D179" s="325"/>
      <c r="E179" s="32">
        <f t="shared" si="4"/>
        <v>0</v>
      </c>
      <c r="F179" s="326"/>
      <c r="G179" s="18"/>
      <c r="H179" s="18"/>
      <c r="I179" s="18"/>
      <c r="J179" s="18"/>
      <c r="K179" s="18"/>
      <c r="L179" s="18"/>
      <c r="M179" s="18"/>
      <c r="N179" s="18"/>
      <c r="O179" s="18"/>
      <c r="P179" s="18"/>
    </row>
    <row r="180" spans="1:16" x14ac:dyDescent="0.2">
      <c r="A180" s="18"/>
      <c r="B180" s="18"/>
      <c r="C180" s="18">
        <f t="shared" si="5"/>
        <v>170</v>
      </c>
      <c r="D180" s="325"/>
      <c r="E180" s="32">
        <f t="shared" si="4"/>
        <v>0</v>
      </c>
      <c r="F180" s="326"/>
      <c r="G180" s="18"/>
      <c r="H180" s="18"/>
      <c r="I180" s="18"/>
      <c r="J180" s="18"/>
      <c r="K180" s="18"/>
      <c r="L180" s="18"/>
      <c r="M180" s="18"/>
      <c r="N180" s="18"/>
      <c r="O180" s="18"/>
      <c r="P180" s="18"/>
    </row>
    <row r="181" spans="1:16" x14ac:dyDescent="0.2">
      <c r="A181" s="18"/>
      <c r="B181" s="18"/>
      <c r="C181" s="18">
        <f t="shared" si="5"/>
        <v>171</v>
      </c>
      <c r="D181" s="325"/>
      <c r="E181" s="32">
        <f t="shared" si="4"/>
        <v>0</v>
      </c>
      <c r="F181" s="326"/>
      <c r="G181" s="18"/>
      <c r="H181" s="18"/>
      <c r="I181" s="18"/>
      <c r="J181" s="18"/>
      <c r="K181" s="18"/>
      <c r="L181" s="18"/>
      <c r="M181" s="18"/>
      <c r="N181" s="18"/>
      <c r="O181" s="18"/>
      <c r="P181" s="18"/>
    </row>
    <row r="182" spans="1:16" x14ac:dyDescent="0.2">
      <c r="A182" s="18"/>
      <c r="B182" s="18"/>
      <c r="C182" s="18">
        <f t="shared" si="5"/>
        <v>172</v>
      </c>
      <c r="D182" s="325"/>
      <c r="E182" s="32">
        <f t="shared" si="4"/>
        <v>0</v>
      </c>
      <c r="F182" s="326"/>
      <c r="G182" s="18"/>
      <c r="H182" s="18"/>
      <c r="I182" s="18"/>
      <c r="J182" s="18"/>
      <c r="K182" s="18"/>
      <c r="L182" s="18"/>
      <c r="M182" s="18"/>
      <c r="N182" s="18"/>
      <c r="O182" s="18"/>
      <c r="P182" s="18"/>
    </row>
    <row r="183" spans="1:16" x14ac:dyDescent="0.2">
      <c r="A183" s="18"/>
      <c r="B183" s="18"/>
      <c r="C183" s="18">
        <f t="shared" si="5"/>
        <v>173</v>
      </c>
      <c r="D183" s="325"/>
      <c r="E183" s="32">
        <f t="shared" si="4"/>
        <v>0</v>
      </c>
      <c r="F183" s="326"/>
      <c r="G183" s="18"/>
      <c r="H183" s="18"/>
      <c r="I183" s="18"/>
      <c r="J183" s="18"/>
      <c r="K183" s="18"/>
      <c r="L183" s="18"/>
      <c r="M183" s="18"/>
      <c r="N183" s="18"/>
      <c r="O183" s="18"/>
      <c r="P183" s="18"/>
    </row>
    <row r="184" spans="1:16" x14ac:dyDescent="0.2">
      <c r="A184" s="18"/>
      <c r="B184" s="18"/>
      <c r="C184" s="18">
        <f t="shared" si="5"/>
        <v>174</v>
      </c>
      <c r="D184" s="325"/>
      <c r="E184" s="32">
        <f t="shared" si="4"/>
        <v>0</v>
      </c>
      <c r="F184" s="326"/>
      <c r="G184" s="18"/>
      <c r="H184" s="18"/>
      <c r="I184" s="18"/>
      <c r="J184" s="18"/>
      <c r="K184" s="18"/>
      <c r="L184" s="18"/>
      <c r="M184" s="18"/>
      <c r="N184" s="18"/>
      <c r="O184" s="18"/>
      <c r="P184" s="18"/>
    </row>
    <row r="185" spans="1:16" x14ac:dyDescent="0.2">
      <c r="A185" s="18"/>
      <c r="B185" s="18"/>
      <c r="C185" s="18">
        <f t="shared" si="5"/>
        <v>175</v>
      </c>
      <c r="D185" s="325"/>
      <c r="E185" s="32">
        <f t="shared" si="4"/>
        <v>0</v>
      </c>
      <c r="F185" s="326"/>
      <c r="G185" s="18"/>
      <c r="H185" s="18"/>
      <c r="I185" s="18"/>
      <c r="J185" s="18"/>
      <c r="K185" s="18"/>
      <c r="L185" s="18"/>
      <c r="M185" s="18"/>
      <c r="N185" s="18"/>
      <c r="O185" s="18"/>
      <c r="P185" s="18"/>
    </row>
    <row r="186" spans="1:16" x14ac:dyDescent="0.2">
      <c r="A186" s="18"/>
      <c r="B186" s="18"/>
      <c r="C186" s="18">
        <f t="shared" si="5"/>
        <v>176</v>
      </c>
      <c r="D186" s="325"/>
      <c r="E186" s="32">
        <f t="shared" si="4"/>
        <v>0</v>
      </c>
      <c r="F186" s="326"/>
      <c r="G186" s="18"/>
      <c r="H186" s="18"/>
      <c r="I186" s="18"/>
      <c r="J186" s="18"/>
      <c r="K186" s="18"/>
      <c r="L186" s="18"/>
      <c r="M186" s="18"/>
      <c r="N186" s="18"/>
      <c r="O186" s="18"/>
      <c r="P186" s="18"/>
    </row>
    <row r="187" spans="1:16" x14ac:dyDescent="0.2">
      <c r="A187" s="18"/>
      <c r="B187" s="18"/>
      <c r="C187" s="18">
        <f t="shared" si="5"/>
        <v>177</v>
      </c>
      <c r="D187" s="325"/>
      <c r="E187" s="32">
        <f t="shared" si="4"/>
        <v>0</v>
      </c>
      <c r="F187" s="326"/>
      <c r="G187" s="18"/>
      <c r="H187" s="18"/>
      <c r="I187" s="18"/>
      <c r="J187" s="18"/>
      <c r="K187" s="18"/>
      <c r="L187" s="18"/>
      <c r="M187" s="18"/>
      <c r="N187" s="18"/>
      <c r="O187" s="18"/>
      <c r="P187" s="18"/>
    </row>
    <row r="188" spans="1:16" x14ac:dyDescent="0.2">
      <c r="A188" s="18"/>
      <c r="B188" s="18"/>
      <c r="C188" s="18">
        <f t="shared" si="5"/>
        <v>178</v>
      </c>
      <c r="D188" s="325"/>
      <c r="E188" s="32">
        <f t="shared" si="4"/>
        <v>0</v>
      </c>
      <c r="F188" s="326"/>
      <c r="G188" s="18"/>
      <c r="H188" s="18"/>
      <c r="I188" s="18"/>
      <c r="J188" s="18"/>
      <c r="K188" s="18"/>
      <c r="L188" s="18"/>
      <c r="M188" s="18"/>
      <c r="N188" s="18"/>
      <c r="O188" s="18"/>
      <c r="P188" s="18"/>
    </row>
    <row r="189" spans="1:16" x14ac:dyDescent="0.2">
      <c r="A189" s="18"/>
      <c r="B189" s="18"/>
      <c r="C189" s="18">
        <f t="shared" si="5"/>
        <v>179</v>
      </c>
      <c r="D189" s="325"/>
      <c r="E189" s="32">
        <f t="shared" si="4"/>
        <v>0</v>
      </c>
      <c r="F189" s="326"/>
      <c r="G189" s="18"/>
      <c r="H189" s="18"/>
      <c r="I189" s="18"/>
      <c r="J189" s="18"/>
      <c r="K189" s="18"/>
      <c r="L189" s="18"/>
      <c r="M189" s="18"/>
      <c r="N189" s="18"/>
      <c r="O189" s="18"/>
      <c r="P189" s="18"/>
    </row>
    <row r="190" spans="1:16" x14ac:dyDescent="0.2">
      <c r="A190" s="18"/>
      <c r="B190" s="18"/>
      <c r="C190" s="18">
        <f t="shared" si="5"/>
        <v>180</v>
      </c>
      <c r="D190" s="325"/>
      <c r="E190" s="32">
        <f t="shared" si="4"/>
        <v>0</v>
      </c>
      <c r="F190" s="326"/>
      <c r="G190" s="18"/>
      <c r="H190" s="18"/>
      <c r="I190" s="18"/>
      <c r="J190" s="18"/>
      <c r="K190" s="18"/>
      <c r="L190" s="18"/>
      <c r="M190" s="18"/>
      <c r="N190" s="18"/>
      <c r="O190" s="18"/>
      <c r="P190" s="18"/>
    </row>
    <row r="191" spans="1:16" x14ac:dyDescent="0.2">
      <c r="A191" s="18"/>
      <c r="B191" s="18"/>
      <c r="C191" s="18">
        <f t="shared" si="5"/>
        <v>181</v>
      </c>
      <c r="D191" s="325"/>
      <c r="E191" s="32">
        <f t="shared" si="4"/>
        <v>0</v>
      </c>
      <c r="F191" s="326"/>
      <c r="G191" s="18"/>
      <c r="H191" s="18"/>
      <c r="I191" s="18"/>
      <c r="J191" s="18"/>
      <c r="K191" s="18"/>
      <c r="L191" s="18"/>
      <c r="M191" s="18"/>
      <c r="N191" s="18"/>
      <c r="O191" s="18"/>
      <c r="P191" s="18"/>
    </row>
    <row r="192" spans="1:16" x14ac:dyDescent="0.2">
      <c r="A192" s="18"/>
      <c r="B192" s="18"/>
      <c r="C192" s="18">
        <f t="shared" si="5"/>
        <v>182</v>
      </c>
      <c r="D192" s="325"/>
      <c r="E192" s="32">
        <f t="shared" si="4"/>
        <v>0</v>
      </c>
      <c r="F192" s="326"/>
      <c r="G192" s="18"/>
      <c r="H192" s="18"/>
      <c r="I192" s="18"/>
      <c r="J192" s="18"/>
      <c r="K192" s="18"/>
      <c r="L192" s="18"/>
      <c r="M192" s="18"/>
      <c r="N192" s="18"/>
      <c r="O192" s="18"/>
      <c r="P192" s="18"/>
    </row>
    <row r="193" spans="1:16" x14ac:dyDescent="0.2">
      <c r="A193" s="18"/>
      <c r="B193" s="18"/>
      <c r="C193" s="18">
        <f t="shared" si="5"/>
        <v>183</v>
      </c>
      <c r="D193" s="325"/>
      <c r="E193" s="32">
        <f t="shared" si="4"/>
        <v>0</v>
      </c>
      <c r="F193" s="326"/>
      <c r="G193" s="18"/>
      <c r="H193" s="18"/>
      <c r="I193" s="18"/>
      <c r="J193" s="18"/>
      <c r="K193" s="18"/>
      <c r="L193" s="18"/>
      <c r="M193" s="18"/>
      <c r="N193" s="18"/>
      <c r="O193" s="18"/>
      <c r="P193" s="18"/>
    </row>
    <row r="194" spans="1:16" x14ac:dyDescent="0.2">
      <c r="A194" s="18"/>
      <c r="B194" s="18"/>
      <c r="C194" s="18">
        <f t="shared" si="5"/>
        <v>184</v>
      </c>
      <c r="D194" s="325"/>
      <c r="E194" s="32">
        <f t="shared" si="4"/>
        <v>0</v>
      </c>
      <c r="F194" s="326"/>
      <c r="G194" s="18"/>
      <c r="H194" s="18"/>
      <c r="I194" s="18"/>
      <c r="J194" s="18"/>
      <c r="K194" s="18"/>
      <c r="L194" s="18"/>
      <c r="M194" s="18"/>
      <c r="N194" s="18"/>
      <c r="O194" s="18"/>
      <c r="P194" s="18"/>
    </row>
    <row r="195" spans="1:16" x14ac:dyDescent="0.2">
      <c r="A195" s="18"/>
      <c r="B195" s="18"/>
      <c r="C195" s="18">
        <f t="shared" si="5"/>
        <v>185</v>
      </c>
      <c r="D195" s="325"/>
      <c r="E195" s="32">
        <f t="shared" si="4"/>
        <v>0</v>
      </c>
      <c r="F195" s="326"/>
      <c r="G195" s="18"/>
      <c r="H195" s="18"/>
      <c r="I195" s="18"/>
      <c r="J195" s="18"/>
      <c r="K195" s="18"/>
      <c r="L195" s="18"/>
      <c r="M195" s="18"/>
      <c r="N195" s="18"/>
      <c r="O195" s="18"/>
      <c r="P195" s="18"/>
    </row>
    <row r="196" spans="1:16" x14ac:dyDescent="0.2">
      <c r="A196" s="18"/>
      <c r="B196" s="18"/>
      <c r="C196" s="18">
        <f t="shared" si="5"/>
        <v>186</v>
      </c>
      <c r="D196" s="325"/>
      <c r="E196" s="32">
        <f t="shared" si="4"/>
        <v>0</v>
      </c>
      <c r="F196" s="326"/>
      <c r="G196" s="18"/>
      <c r="H196" s="18"/>
      <c r="I196" s="18"/>
      <c r="J196" s="18"/>
      <c r="K196" s="18"/>
      <c r="L196" s="18"/>
      <c r="M196" s="18"/>
      <c r="N196" s="18"/>
      <c r="O196" s="18"/>
      <c r="P196" s="18"/>
    </row>
    <row r="197" spans="1:16" x14ac:dyDescent="0.2">
      <c r="A197" s="18"/>
      <c r="B197" s="18"/>
      <c r="C197" s="18">
        <f t="shared" si="5"/>
        <v>187</v>
      </c>
      <c r="D197" s="325"/>
      <c r="E197" s="32">
        <f t="shared" si="4"/>
        <v>0</v>
      </c>
      <c r="F197" s="326"/>
      <c r="G197" s="18"/>
      <c r="H197" s="18"/>
      <c r="I197" s="18"/>
      <c r="J197" s="18"/>
      <c r="K197" s="18"/>
      <c r="L197" s="18"/>
      <c r="M197" s="18"/>
      <c r="N197" s="18"/>
      <c r="O197" s="18"/>
      <c r="P197" s="18"/>
    </row>
    <row r="198" spans="1:16" x14ac:dyDescent="0.2">
      <c r="A198" s="18"/>
      <c r="B198" s="18"/>
      <c r="C198" s="18">
        <f t="shared" si="5"/>
        <v>188</v>
      </c>
      <c r="D198" s="325"/>
      <c r="E198" s="32">
        <f t="shared" si="4"/>
        <v>0</v>
      </c>
      <c r="F198" s="326"/>
      <c r="G198" s="18"/>
      <c r="H198" s="18"/>
      <c r="I198" s="18"/>
      <c r="J198" s="18"/>
      <c r="K198" s="18"/>
      <c r="L198" s="18"/>
      <c r="M198" s="18"/>
      <c r="N198" s="18"/>
      <c r="O198" s="18"/>
      <c r="P198" s="18"/>
    </row>
    <row r="199" spans="1:16" x14ac:dyDescent="0.2">
      <c r="A199" s="18"/>
      <c r="B199" s="18"/>
      <c r="C199" s="18">
        <f t="shared" si="5"/>
        <v>189</v>
      </c>
      <c r="D199" s="325"/>
      <c r="E199" s="32">
        <f t="shared" si="4"/>
        <v>0</v>
      </c>
      <c r="F199" s="326"/>
      <c r="G199" s="18"/>
      <c r="H199" s="18"/>
      <c r="I199" s="18"/>
      <c r="J199" s="18"/>
      <c r="K199" s="18"/>
      <c r="L199" s="18"/>
      <c r="M199" s="18"/>
      <c r="N199" s="18"/>
      <c r="O199" s="18"/>
      <c r="P199" s="18"/>
    </row>
    <row r="200" spans="1:16" x14ac:dyDescent="0.2">
      <c r="A200" s="18"/>
      <c r="B200" s="18"/>
      <c r="C200" s="18">
        <f t="shared" si="5"/>
        <v>190</v>
      </c>
      <c r="D200" s="325"/>
      <c r="E200" s="32">
        <f t="shared" si="4"/>
        <v>0</v>
      </c>
      <c r="F200" s="326"/>
      <c r="G200" s="18"/>
      <c r="H200" s="18"/>
      <c r="I200" s="18"/>
      <c r="J200" s="18"/>
      <c r="K200" s="18"/>
      <c r="L200" s="18"/>
      <c r="M200" s="18"/>
      <c r="N200" s="18"/>
      <c r="O200" s="18"/>
      <c r="P200" s="18"/>
    </row>
    <row r="201" spans="1:16" x14ac:dyDescent="0.2">
      <c r="A201" s="18"/>
      <c r="B201" s="18"/>
      <c r="C201" s="18"/>
      <c r="D201" s="18"/>
      <c r="E201" s="32"/>
      <c r="F201" s="18"/>
      <c r="G201" s="18"/>
      <c r="H201" s="18"/>
      <c r="I201" s="18"/>
      <c r="J201" s="18"/>
      <c r="K201" s="18"/>
      <c r="L201" s="18"/>
      <c r="M201" s="18"/>
      <c r="N201" s="18"/>
      <c r="O201" s="18"/>
      <c r="P201" s="18"/>
    </row>
  </sheetData>
  <conditionalFormatting sqref="H9 H11:H20">
    <cfRule type="containsBlanks" dxfId="17" priority="18">
      <formula>LEN(TRIM(H9))=0</formula>
    </cfRule>
  </conditionalFormatting>
  <conditionalFormatting sqref="J9 J11:J20">
    <cfRule type="containsBlanks" dxfId="16" priority="17">
      <formula>LEN(TRIM(J9))=0</formula>
    </cfRule>
  </conditionalFormatting>
  <conditionalFormatting sqref="J21:J22">
    <cfRule type="containsBlanks" dxfId="15" priority="16">
      <formula>LEN(TRIM(J21))=0</formula>
    </cfRule>
  </conditionalFormatting>
  <conditionalFormatting sqref="L9 L11:L20">
    <cfRule type="containsBlanks" dxfId="14" priority="15">
      <formula>LEN(TRIM(L9))=0</formula>
    </cfRule>
  </conditionalFormatting>
  <conditionalFormatting sqref="N9 N11:N20">
    <cfRule type="containsBlanks" dxfId="13" priority="14">
      <formula>LEN(TRIM(N9))=0</formula>
    </cfRule>
  </conditionalFormatting>
  <conditionalFormatting sqref="C6:C7 H3:K7">
    <cfRule type="cellIs" dxfId="12" priority="12" operator="equal">
      <formula>0</formula>
    </cfRule>
  </conditionalFormatting>
  <conditionalFormatting sqref="D9 D11:D200">
    <cfRule type="containsBlanks" dxfId="11" priority="11">
      <formula>LEN(TRIM(D9))=0</formula>
    </cfRule>
  </conditionalFormatting>
  <conditionalFormatting sqref="D3:D7 G3:G7">
    <cfRule type="cellIs" dxfId="10" priority="10" operator="equal">
      <formula>0</formula>
    </cfRule>
  </conditionalFormatting>
  <conditionalFormatting sqref="F9 F11:F200">
    <cfRule type="containsBlanks" dxfId="9" priority="9">
      <formula>LEN(TRIM(F9))=0</formula>
    </cfRule>
  </conditionalFormatting>
  <conditionalFormatting sqref="F3:F7">
    <cfRule type="cellIs" dxfId="8" priority="8" operator="equal">
      <formula>0</formula>
    </cfRule>
  </conditionalFormatting>
  <conditionalFormatting sqref="E3:E7">
    <cfRule type="cellIs" dxfId="7" priority="7" operator="equal">
      <formula>0</formula>
    </cfRule>
  </conditionalFormatting>
  <conditionalFormatting sqref="C3:C5">
    <cfRule type="cellIs" dxfId="6" priority="6" operator="equal">
      <formula>0</formula>
    </cfRule>
  </conditionalFormatting>
  <conditionalFormatting sqref="C8:D8">
    <cfRule type="cellIs" dxfId="5" priority="5" operator="equal">
      <formula>0</formula>
    </cfRule>
  </conditionalFormatting>
  <conditionalFormatting sqref="A1:D1">
    <cfRule type="cellIs" dxfId="4" priority="4" operator="equal">
      <formula>0</formula>
    </cfRule>
  </conditionalFormatting>
  <conditionalFormatting sqref="J23:J24">
    <cfRule type="containsBlanks" dxfId="3" priority="2">
      <formula>LEN(TRIM(J23))=0</formula>
    </cfRule>
  </conditionalFormatting>
  <conditionalFormatting sqref="N21:N23">
    <cfRule type="containsBlanks" dxfId="2" priority="1">
      <formula>LEN(TRIM(N21))=0</formula>
    </cfRule>
  </conditionalFormatting>
  <hyperlinks>
    <hyperlink ref="A1:D1" location="content!A1" tooltip="в оглавление" display="content"/>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L40"/>
  <sheetViews>
    <sheetView showGridLines="0" workbookViewId="0">
      <pane ySplit="9" topLeftCell="A10" activePane="bottomLeft" state="frozen"/>
      <selection pane="bottomLeft" activeCell="A2" sqref="A2"/>
    </sheetView>
  </sheetViews>
  <sheetFormatPr defaultColWidth="9.109375" defaultRowHeight="12" x14ac:dyDescent="0.25"/>
  <cols>
    <col min="1" max="3" width="1.6640625" style="2" customWidth="1"/>
    <col min="4" max="4" width="2.6640625" style="397" customWidth="1"/>
    <col min="5" max="5" width="2.6640625" style="2" customWidth="1"/>
    <col min="6" max="6" width="82.33203125" style="7" bestFit="1" customWidth="1"/>
    <col min="7" max="7" width="2.6640625" style="30" customWidth="1"/>
    <col min="8" max="8" width="14.109375" style="409" customWidth="1"/>
    <col min="9" max="9" width="2.6640625" style="2" customWidth="1"/>
    <col min="10" max="10" width="5.6640625" style="2" customWidth="1"/>
    <col min="11" max="12" width="2.6640625" style="2" customWidth="1"/>
    <col min="13" max="16384" width="9.109375" style="2"/>
  </cols>
  <sheetData>
    <row r="1" spans="1:12" ht="13.8" x14ac:dyDescent="0.3">
      <c r="A1" s="410" t="s">
        <v>252</v>
      </c>
      <c r="B1" s="410"/>
      <c r="C1" s="410"/>
      <c r="D1" s="410"/>
      <c r="E1" s="410"/>
      <c r="F1" s="28"/>
      <c r="G1" s="28"/>
      <c r="H1" s="399"/>
      <c r="I1" s="1"/>
      <c r="J1" s="1"/>
      <c r="K1" s="1"/>
      <c r="L1" s="1"/>
    </row>
    <row r="2" spans="1:12" x14ac:dyDescent="0.25">
      <c r="A2" s="1"/>
      <c r="B2" s="1"/>
      <c r="C2" s="1"/>
      <c r="D2" s="393"/>
      <c r="E2" s="1"/>
      <c r="F2" s="28"/>
      <c r="G2" s="28"/>
      <c r="H2" s="399"/>
      <c r="I2" s="1"/>
      <c r="J2" s="1"/>
      <c r="K2" s="1"/>
      <c r="L2" s="1"/>
    </row>
    <row r="3" spans="1:12" x14ac:dyDescent="0.25">
      <c r="A3" s="1"/>
      <c r="B3" s="1"/>
      <c r="C3" s="5" t="str">
        <f>content!$C$3</f>
        <v>Финмодель: Бюджет+[план/факт]</v>
      </c>
      <c r="D3" s="393"/>
      <c r="E3" s="1"/>
      <c r="F3" s="5"/>
      <c r="G3" s="28"/>
      <c r="H3" s="399"/>
      <c r="I3" s="1"/>
      <c r="J3" s="1"/>
      <c r="K3" s="1"/>
      <c r="L3" s="1"/>
    </row>
    <row r="4" spans="1:12" x14ac:dyDescent="0.25">
      <c r="A4" s="1"/>
      <c r="B4" s="1"/>
      <c r="C4" s="5" t="str">
        <f>content!$C$4</f>
        <v>Торговля товарами опт-B2B</v>
      </c>
      <c r="D4" s="393"/>
      <c r="E4" s="1"/>
      <c r="F4" s="5"/>
      <c r="G4" s="28"/>
      <c r="H4" s="399"/>
      <c r="I4" s="1"/>
      <c r="J4" s="1"/>
      <c r="K4" s="1"/>
      <c r="L4" s="1"/>
    </row>
    <row r="5" spans="1:12" x14ac:dyDescent="0.25">
      <c r="A5" s="1"/>
      <c r="B5" s="1"/>
      <c r="C5" s="5" t="str">
        <f>content!$C$5</f>
        <v>Клиенты-покупатели: юр/лица</v>
      </c>
      <c r="D5" s="393"/>
      <c r="E5" s="1"/>
      <c r="F5" s="5"/>
      <c r="G5" s="28"/>
      <c r="H5" s="399"/>
      <c r="I5" s="1"/>
      <c r="J5" s="1"/>
      <c r="K5" s="1"/>
      <c r="L5" s="1"/>
    </row>
    <row r="6" spans="1:12" x14ac:dyDescent="0.25">
      <c r="A6" s="1"/>
      <c r="B6" s="1"/>
      <c r="C6" s="1"/>
      <c r="D6" s="393"/>
      <c r="E6" s="1"/>
      <c r="F6" s="5"/>
      <c r="G6" s="28"/>
      <c r="H6" s="399"/>
      <c r="I6" s="1"/>
      <c r="J6" s="1"/>
      <c r="K6" s="1"/>
      <c r="L6" s="1"/>
    </row>
    <row r="7" spans="1:12" x14ac:dyDescent="0.25">
      <c r="A7" s="1"/>
      <c r="B7" s="1"/>
      <c r="C7" s="51" t="str">
        <f>content!$F$11</f>
        <v>Описание модели</v>
      </c>
      <c r="D7" s="50"/>
      <c r="E7" s="50"/>
      <c r="F7" s="50"/>
      <c r="G7" s="50"/>
      <c r="H7" s="399"/>
      <c r="I7" s="1"/>
      <c r="J7" s="1"/>
      <c r="K7" s="1"/>
      <c r="L7" s="1"/>
    </row>
    <row r="8" spans="1:12" x14ac:dyDescent="0.25">
      <c r="A8" s="1"/>
      <c r="B8" s="1"/>
      <c r="C8" s="1"/>
      <c r="D8" s="383">
        <f>content!$D$9</f>
        <v>2.9949820401498073E-11</v>
      </c>
      <c r="E8" s="392" t="str">
        <f>structure!$S$13</f>
        <v>контроль</v>
      </c>
      <c r="F8" s="5"/>
      <c r="G8" s="28"/>
      <c r="H8" s="399"/>
      <c r="I8" s="1"/>
      <c r="J8" s="1"/>
      <c r="K8" s="1"/>
      <c r="L8" s="1"/>
    </row>
    <row r="9" spans="1:12" ht="7.05" customHeight="1" x14ac:dyDescent="0.25">
      <c r="A9" s="1"/>
      <c r="B9" s="1"/>
      <c r="C9" s="1"/>
      <c r="D9" s="395"/>
      <c r="E9" s="1"/>
      <c r="F9" s="5"/>
      <c r="G9" s="28"/>
      <c r="H9" s="399"/>
      <c r="I9" s="1"/>
      <c r="J9" s="1"/>
      <c r="K9" s="1"/>
      <c r="L9" s="1"/>
    </row>
    <row r="10" spans="1:12" ht="7.05" customHeight="1" x14ac:dyDescent="0.25">
      <c r="A10" s="1"/>
      <c r="B10" s="1"/>
      <c r="C10" s="1"/>
      <c r="D10" s="396"/>
      <c r="E10" s="1"/>
      <c r="F10" s="5"/>
      <c r="G10" s="28"/>
      <c r="H10" s="399"/>
      <c r="I10" s="1"/>
      <c r="J10" s="1"/>
      <c r="K10" s="1"/>
      <c r="L10" s="1"/>
    </row>
    <row r="11" spans="1:12" x14ac:dyDescent="0.25">
      <c r="A11" s="1"/>
      <c r="B11" s="1"/>
      <c r="C11" s="1"/>
      <c r="D11" s="396"/>
      <c r="E11" s="1"/>
      <c r="F11" s="5" t="s">
        <v>253</v>
      </c>
      <c r="G11" s="28"/>
      <c r="H11" s="399"/>
      <c r="I11" s="1"/>
      <c r="J11" s="1"/>
      <c r="K11" s="1"/>
      <c r="L11" s="1"/>
    </row>
    <row r="12" spans="1:12" ht="7.05" customHeight="1" x14ac:dyDescent="0.25">
      <c r="A12" s="1"/>
      <c r="B12" s="1"/>
      <c r="C12" s="1"/>
      <c r="D12" s="393"/>
      <c r="E12" s="1"/>
      <c r="F12" s="5"/>
      <c r="G12" s="28"/>
      <c r="H12" s="399"/>
      <c r="I12" s="1"/>
      <c r="J12" s="1"/>
      <c r="K12" s="1"/>
      <c r="L12" s="1"/>
    </row>
    <row r="13" spans="1:12" x14ac:dyDescent="0.25">
      <c r="A13" s="1"/>
      <c r="B13" s="1"/>
      <c r="C13" s="1"/>
      <c r="D13" s="393"/>
      <c r="E13" s="1"/>
      <c r="F13" s="412" t="s">
        <v>254</v>
      </c>
      <c r="G13" s="28"/>
      <c r="H13" s="399"/>
      <c r="I13" s="1"/>
      <c r="J13" s="1"/>
      <c r="K13" s="1"/>
      <c r="L13" s="1"/>
    </row>
    <row r="14" spans="1:12" x14ac:dyDescent="0.25">
      <c r="A14" s="1"/>
      <c r="B14" s="1"/>
      <c r="C14" s="1"/>
      <c r="D14" s="393"/>
      <c r="E14" s="1"/>
      <c r="F14" s="5"/>
      <c r="G14" s="28"/>
      <c r="H14" s="399"/>
      <c r="I14" s="1"/>
      <c r="J14" s="1"/>
      <c r="K14" s="1"/>
      <c r="L14" s="1"/>
    </row>
    <row r="15" spans="1:12" x14ac:dyDescent="0.25">
      <c r="A15" s="1"/>
      <c r="B15" s="1"/>
      <c r="C15" s="1"/>
      <c r="D15" s="393"/>
      <c r="E15" s="1"/>
      <c r="F15" s="413" t="s">
        <v>255</v>
      </c>
      <c r="G15" s="28"/>
      <c r="H15" s="399"/>
      <c r="I15" s="1"/>
      <c r="J15" s="1"/>
      <c r="K15" s="1"/>
      <c r="L15" s="1"/>
    </row>
    <row r="16" spans="1:12" x14ac:dyDescent="0.25">
      <c r="A16" s="1"/>
      <c r="B16" s="1"/>
      <c r="C16" s="1"/>
      <c r="D16" s="393"/>
      <c r="E16" s="1"/>
      <c r="F16" s="411" t="s">
        <v>256</v>
      </c>
      <c r="G16" s="28"/>
      <c r="H16" s="399"/>
      <c r="I16" s="1"/>
      <c r="J16" s="1"/>
      <c r="K16" s="1"/>
      <c r="L16" s="1"/>
    </row>
    <row r="17" spans="1:12" x14ac:dyDescent="0.25">
      <c r="A17" s="1"/>
      <c r="B17" s="1"/>
      <c r="C17" s="1"/>
      <c r="D17" s="393"/>
      <c r="E17" s="1"/>
      <c r="F17" s="417" t="s">
        <v>257</v>
      </c>
      <c r="G17" s="28"/>
      <c r="H17" s="399"/>
      <c r="I17" s="1"/>
      <c r="J17" s="1"/>
      <c r="K17" s="1"/>
      <c r="L17" s="1"/>
    </row>
    <row r="18" spans="1:12" x14ac:dyDescent="0.25">
      <c r="A18" s="1"/>
      <c r="B18" s="1"/>
      <c r="C18" s="1"/>
      <c r="D18" s="393"/>
      <c r="E18" s="1"/>
      <c r="F18" s="418" t="s">
        <v>266</v>
      </c>
      <c r="G18" s="28"/>
      <c r="H18" s="399"/>
      <c r="I18" s="1"/>
      <c r="J18" s="1"/>
      <c r="K18" s="1"/>
      <c r="L18" s="1"/>
    </row>
    <row r="19" spans="1:12" x14ac:dyDescent="0.25">
      <c r="A19" s="1"/>
      <c r="B19" s="1"/>
      <c r="C19" s="1"/>
      <c r="D19" s="393"/>
      <c r="E19" s="1"/>
      <c r="F19" s="414" t="s">
        <v>258</v>
      </c>
      <c r="G19" s="28"/>
      <c r="H19" s="399"/>
      <c r="I19" s="1"/>
      <c r="J19" s="1"/>
      <c r="K19" s="1"/>
      <c r="L19" s="1"/>
    </row>
    <row r="20" spans="1:12" x14ac:dyDescent="0.25">
      <c r="A20" s="1"/>
      <c r="B20" s="1"/>
      <c r="C20" s="1"/>
      <c r="D20" s="393"/>
      <c r="E20" s="1"/>
      <c r="F20" s="412" t="s">
        <v>259</v>
      </c>
      <c r="G20" s="28"/>
      <c r="H20" s="399"/>
      <c r="I20" s="1"/>
      <c r="J20" s="1"/>
      <c r="K20" s="1"/>
      <c r="L20" s="1"/>
    </row>
    <row r="21" spans="1:12" x14ac:dyDescent="0.25">
      <c r="A21" s="1"/>
      <c r="B21" s="1"/>
      <c r="C21" s="1"/>
      <c r="D21" s="393"/>
      <c r="E21" s="1"/>
      <c r="F21" s="412" t="s">
        <v>260</v>
      </c>
      <c r="G21" s="28"/>
      <c r="H21" s="399"/>
      <c r="I21" s="1"/>
      <c r="J21" s="1"/>
      <c r="K21" s="1"/>
      <c r="L21" s="1"/>
    </row>
    <row r="22" spans="1:12" ht="7.05" customHeight="1" x14ac:dyDescent="0.25">
      <c r="A22" s="1"/>
      <c r="B22" s="1"/>
      <c r="C22" s="1"/>
      <c r="D22" s="393"/>
      <c r="E22" s="1"/>
      <c r="F22" s="5"/>
      <c r="G22" s="28"/>
      <c r="H22" s="399"/>
      <c r="I22" s="1"/>
      <c r="J22" s="1"/>
      <c r="K22" s="1"/>
      <c r="L22" s="1"/>
    </row>
    <row r="23" spans="1:12" x14ac:dyDescent="0.25">
      <c r="A23" s="1"/>
      <c r="B23" s="1"/>
      <c r="C23" s="1"/>
      <c r="D23" s="393"/>
      <c r="E23" s="1"/>
      <c r="F23" s="415" t="s">
        <v>261</v>
      </c>
      <c r="G23" s="28"/>
      <c r="H23" s="399"/>
      <c r="I23" s="1"/>
      <c r="J23" s="1"/>
      <c r="K23" s="1"/>
      <c r="L23" s="1"/>
    </row>
    <row r="24" spans="1:12" ht="7.05" customHeight="1" x14ac:dyDescent="0.25">
      <c r="A24" s="1"/>
      <c r="B24" s="1"/>
      <c r="C24" s="1"/>
      <c r="D24" s="393"/>
      <c r="E24" s="1"/>
      <c r="F24" s="5"/>
      <c r="G24" s="28"/>
      <c r="H24" s="399"/>
      <c r="I24" s="1"/>
      <c r="J24" s="1"/>
      <c r="K24" s="1"/>
      <c r="L24" s="1"/>
    </row>
    <row r="25" spans="1:12" x14ac:dyDescent="0.25">
      <c r="A25" s="1"/>
      <c r="B25" s="1"/>
      <c r="C25" s="1"/>
      <c r="D25" s="393"/>
      <c r="E25" s="1"/>
      <c r="F25" s="416" t="s">
        <v>262</v>
      </c>
      <c r="G25" s="28"/>
      <c r="H25" s="399"/>
      <c r="I25" s="1"/>
      <c r="J25" s="1"/>
      <c r="K25" s="1"/>
      <c r="L25" s="1"/>
    </row>
    <row r="26" spans="1:12" x14ac:dyDescent="0.25">
      <c r="A26" s="1"/>
      <c r="B26" s="1"/>
      <c r="C26" s="1"/>
      <c r="D26" s="393"/>
      <c r="E26" s="1"/>
      <c r="F26" s="419" t="s">
        <v>263</v>
      </c>
      <c r="G26" s="28"/>
      <c r="H26" s="399"/>
      <c r="I26" s="1"/>
      <c r="J26" s="1"/>
      <c r="K26" s="1"/>
      <c r="L26" s="1"/>
    </row>
    <row r="27" spans="1:12" x14ac:dyDescent="0.25">
      <c r="A27" s="1"/>
      <c r="B27" s="1"/>
      <c r="C27" s="1"/>
      <c r="D27" s="393"/>
      <c r="E27" s="1"/>
      <c r="F27" s="420" t="s">
        <v>264</v>
      </c>
      <c r="G27" s="28"/>
      <c r="H27" s="399"/>
      <c r="I27" s="1"/>
      <c r="J27" s="1"/>
      <c r="K27" s="1"/>
      <c r="L27" s="1"/>
    </row>
    <row r="28" spans="1:12" x14ac:dyDescent="0.25">
      <c r="A28" s="1"/>
      <c r="B28" s="1"/>
      <c r="C28" s="1"/>
      <c r="D28" s="393"/>
      <c r="E28" s="1"/>
      <c r="F28" s="419" t="s">
        <v>265</v>
      </c>
      <c r="G28" s="28"/>
      <c r="H28" s="399"/>
      <c r="I28" s="1"/>
      <c r="J28" s="1"/>
      <c r="K28" s="1"/>
      <c r="L28" s="1"/>
    </row>
    <row r="29" spans="1:12" ht="7.05" customHeight="1" x14ac:dyDescent="0.25">
      <c r="A29" s="1"/>
      <c r="B29" s="1"/>
      <c r="C29" s="1"/>
      <c r="D29" s="393"/>
      <c r="E29" s="1"/>
      <c r="F29" s="5"/>
      <c r="G29" s="28"/>
      <c r="H29" s="399"/>
      <c r="I29" s="1"/>
      <c r="J29" s="1"/>
      <c r="K29" s="1"/>
      <c r="L29" s="1"/>
    </row>
    <row r="30" spans="1:12" x14ac:dyDescent="0.25">
      <c r="A30" s="1"/>
      <c r="B30" s="1"/>
      <c r="C30" s="1"/>
      <c r="D30" s="393"/>
      <c r="E30" s="1"/>
      <c r="F30" s="426" t="s">
        <v>269</v>
      </c>
      <c r="G30" s="28"/>
      <c r="H30" s="399"/>
      <c r="I30" s="1"/>
      <c r="J30" s="1"/>
      <c r="K30" s="1"/>
      <c r="L30" s="1"/>
    </row>
    <row r="31" spans="1:12" x14ac:dyDescent="0.25">
      <c r="A31" s="1"/>
      <c r="B31" s="1"/>
      <c r="C31" s="1"/>
      <c r="D31" s="393"/>
      <c r="E31" s="1"/>
      <c r="F31" s="5" t="s">
        <v>467</v>
      </c>
      <c r="G31" s="28"/>
      <c r="H31" s="399"/>
      <c r="I31" s="1"/>
      <c r="J31" s="1"/>
      <c r="K31" s="1"/>
      <c r="L31" s="1"/>
    </row>
    <row r="32" spans="1:12" x14ac:dyDescent="0.25">
      <c r="A32" s="1"/>
      <c r="B32" s="1"/>
      <c r="C32" s="1"/>
      <c r="D32" s="393"/>
      <c r="E32" s="1"/>
      <c r="F32" s="5"/>
      <c r="G32" s="28"/>
      <c r="H32" s="399"/>
      <c r="I32" s="1"/>
      <c r="J32" s="1"/>
      <c r="K32" s="1"/>
      <c r="L32" s="1"/>
    </row>
    <row r="33" spans="1:12" x14ac:dyDescent="0.25">
      <c r="A33" s="1"/>
      <c r="B33" s="1"/>
      <c r="C33" s="1"/>
      <c r="D33" s="393"/>
      <c r="E33" s="1"/>
      <c r="F33" s="5"/>
      <c r="G33" s="28"/>
      <c r="H33" s="399"/>
      <c r="I33" s="1"/>
      <c r="J33" s="1"/>
      <c r="K33" s="1"/>
      <c r="L33" s="1"/>
    </row>
    <row r="34" spans="1:12" x14ac:dyDescent="0.25">
      <c r="A34" s="1"/>
      <c r="B34" s="1"/>
      <c r="C34" s="1"/>
      <c r="D34" s="393"/>
      <c r="E34" s="1"/>
      <c r="F34" s="5"/>
      <c r="G34" s="28"/>
      <c r="H34" s="399"/>
      <c r="I34" s="1"/>
      <c r="J34" s="1"/>
      <c r="K34" s="1"/>
      <c r="L34" s="1"/>
    </row>
    <row r="35" spans="1:12" x14ac:dyDescent="0.25">
      <c r="A35" s="1"/>
      <c r="B35" s="1"/>
      <c r="C35" s="1"/>
      <c r="D35" s="393"/>
      <c r="E35" s="1"/>
      <c r="F35" s="5"/>
      <c r="G35" s="28"/>
      <c r="H35" s="399"/>
      <c r="I35" s="1"/>
      <c r="J35" s="1"/>
      <c r="K35" s="1"/>
      <c r="L35" s="1"/>
    </row>
    <row r="36" spans="1:12" x14ac:dyDescent="0.25">
      <c r="A36" s="1"/>
      <c r="B36" s="1"/>
      <c r="C36" s="1"/>
      <c r="D36" s="393"/>
      <c r="E36" s="1"/>
      <c r="F36" s="5"/>
      <c r="G36" s="28"/>
      <c r="H36" s="399"/>
      <c r="I36" s="1"/>
      <c r="J36" s="1"/>
      <c r="K36" s="1"/>
      <c r="L36" s="1"/>
    </row>
    <row r="37" spans="1:12" x14ac:dyDescent="0.25">
      <c r="A37" s="1"/>
      <c r="B37" s="1"/>
      <c r="C37" s="1"/>
      <c r="D37" s="393"/>
      <c r="E37" s="1"/>
      <c r="F37" s="5"/>
      <c r="G37" s="28"/>
      <c r="H37" s="399"/>
      <c r="I37" s="1"/>
      <c r="J37" s="1"/>
      <c r="K37" s="1"/>
      <c r="L37" s="1"/>
    </row>
    <row r="38" spans="1:12" x14ac:dyDescent="0.25">
      <c r="A38" s="1"/>
      <c r="B38" s="1"/>
      <c r="C38" s="1"/>
      <c r="D38" s="393"/>
      <c r="E38" s="1"/>
      <c r="F38" s="5"/>
      <c r="G38" s="28"/>
      <c r="H38" s="399"/>
      <c r="I38" s="1"/>
      <c r="J38" s="1"/>
      <c r="K38" s="1"/>
      <c r="L38" s="1"/>
    </row>
    <row r="39" spans="1:12" x14ac:dyDescent="0.25">
      <c r="A39" s="1"/>
      <c r="B39" s="1"/>
      <c r="C39" s="1"/>
      <c r="D39" s="393"/>
      <c r="E39" s="1"/>
      <c r="F39" s="5"/>
      <c r="G39" s="28"/>
      <c r="H39" s="399"/>
      <c r="I39" s="1"/>
      <c r="J39" s="1"/>
      <c r="K39" s="1"/>
      <c r="L39" s="1"/>
    </row>
    <row r="40" spans="1:12" x14ac:dyDescent="0.25">
      <c r="A40" s="1"/>
      <c r="B40" s="1"/>
      <c r="C40" s="1"/>
      <c r="D40" s="393"/>
      <c r="E40" s="1"/>
      <c r="F40" s="5"/>
      <c r="G40" s="28"/>
      <c r="H40" s="399"/>
      <c r="I40" s="1"/>
      <c r="J40" s="1"/>
      <c r="K40" s="1"/>
      <c r="L40" s="1"/>
    </row>
  </sheetData>
  <conditionalFormatting sqref="A1:E1 C7:G7 D8:E8 C3:C5">
    <cfRule type="cellIs" dxfId="3404" priority="5" operator="equal">
      <formula>0</formula>
    </cfRule>
  </conditionalFormatting>
  <hyperlinks>
    <hyperlink ref="A1:D1" location="content!A1" tooltip="в оглавление" display="content"/>
    <hyperlink ref="E1" location="content!A1" tooltip="в оглавление" display="content"/>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AH145"/>
  <sheetViews>
    <sheetView showGridLines="0" workbookViewId="0">
      <pane xSplit="19" ySplit="9" topLeftCell="T10" activePane="bottomRight" state="frozen"/>
      <selection pane="topRight" activeCell="T1" sqref="T1"/>
      <selection pane="bottomLeft" activeCell="A10" sqref="A10"/>
      <selection pane="bottomRight" activeCell="G1" sqref="G1"/>
    </sheetView>
  </sheetViews>
  <sheetFormatPr defaultColWidth="9.109375" defaultRowHeight="12" x14ac:dyDescent="0.25"/>
  <cols>
    <col min="1" max="2" width="1.6640625" style="2" customWidth="1"/>
    <col min="3" max="3" width="2.6640625" style="2" customWidth="1"/>
    <col min="4" max="4" width="11.5546875" style="2" bestFit="1" customWidth="1"/>
    <col min="5" max="6" width="1.6640625" style="2" customWidth="1"/>
    <col min="7" max="7" width="47.44140625" style="2" bestFit="1" customWidth="1"/>
    <col min="8" max="9" width="1.6640625" style="2" customWidth="1"/>
    <col min="10" max="10" width="9.5546875" style="19" bestFit="1" customWidth="1"/>
    <col min="11" max="12" width="1.6640625" style="2" customWidth="1"/>
    <col min="13" max="13" width="2.6640625" style="2" customWidth="1"/>
    <col min="14" max="14" width="15.6640625" style="2" bestFit="1" customWidth="1"/>
    <col min="15" max="15" width="2.6640625" style="2" customWidth="1"/>
    <col min="16" max="17" width="1.6640625" style="2" customWidth="1"/>
    <col min="18" max="18" width="9.109375" style="7"/>
    <col min="19" max="20" width="1.6640625" style="2" customWidth="1"/>
    <col min="21" max="21" width="10.44140625" style="2" bestFit="1" customWidth="1"/>
    <col min="22" max="32" width="9.109375" style="2"/>
    <col min="33" max="34" width="1.6640625" style="2" customWidth="1"/>
    <col min="35" max="16384" width="9.109375" style="2"/>
  </cols>
  <sheetData>
    <row r="1" spans="1:34" ht="13.8" x14ac:dyDescent="0.3">
      <c r="A1" s="410" t="s">
        <v>252</v>
      </c>
      <c r="B1" s="410"/>
      <c r="C1" s="410"/>
      <c r="D1" s="410"/>
      <c r="E1" s="1"/>
      <c r="F1" s="1"/>
      <c r="G1" s="11" t="s">
        <v>470</v>
      </c>
      <c r="H1" s="1"/>
      <c r="I1" s="1"/>
      <c r="J1" s="1"/>
      <c r="K1" s="1"/>
      <c r="L1" s="1"/>
      <c r="M1" s="1"/>
      <c r="N1" s="1"/>
      <c r="O1" s="1"/>
      <c r="P1" s="1"/>
      <c r="Q1" s="1"/>
      <c r="R1" s="5"/>
      <c r="S1" s="1"/>
      <c r="T1" s="1"/>
      <c r="U1" s="1">
        <v>1</v>
      </c>
      <c r="V1" s="1">
        <v>2</v>
      </c>
      <c r="W1" s="1">
        <v>3</v>
      </c>
      <c r="X1" s="1">
        <v>4</v>
      </c>
      <c r="Y1" s="1">
        <v>5</v>
      </c>
      <c r="Z1" s="1">
        <v>6</v>
      </c>
      <c r="AA1" s="1">
        <v>7</v>
      </c>
      <c r="AB1" s="1">
        <v>8</v>
      </c>
      <c r="AC1" s="1">
        <v>9</v>
      </c>
      <c r="AD1" s="1">
        <v>10</v>
      </c>
      <c r="AE1" s="1">
        <v>11</v>
      </c>
      <c r="AF1" s="1">
        <v>12</v>
      </c>
      <c r="AG1" s="1"/>
      <c r="AH1" s="1"/>
    </row>
    <row r="2" spans="1:34" s="7" customFormat="1" x14ac:dyDescent="0.25">
      <c r="A2" s="5"/>
      <c r="B2" s="5"/>
      <c r="C2" s="5"/>
      <c r="D2" s="5"/>
      <c r="E2" s="5"/>
      <c r="F2" s="5"/>
      <c r="G2" s="5"/>
      <c r="H2" s="5"/>
      <c r="I2" s="5"/>
      <c r="J2" s="5"/>
      <c r="K2" s="5"/>
      <c r="L2" s="5"/>
      <c r="M2" s="5"/>
      <c r="N2" s="5"/>
      <c r="O2" s="5"/>
      <c r="P2" s="5"/>
      <c r="Q2" s="5"/>
      <c r="R2" s="25"/>
      <c r="S2" s="5"/>
      <c r="T2" s="5"/>
      <c r="U2" s="25"/>
      <c r="V2" s="25"/>
      <c r="W2" s="25"/>
      <c r="X2" s="25"/>
      <c r="Y2" s="25"/>
      <c r="Z2" s="25"/>
      <c r="AA2" s="25"/>
      <c r="AB2" s="25"/>
      <c r="AC2" s="25"/>
      <c r="AD2" s="25"/>
      <c r="AE2" s="25"/>
      <c r="AF2" s="25"/>
      <c r="AG2" s="5"/>
      <c r="AH2" s="5"/>
    </row>
    <row r="3" spans="1:34" s="7" customFormat="1" x14ac:dyDescent="0.25">
      <c r="A3" s="5"/>
      <c r="B3" s="5"/>
      <c r="C3" s="5" t="s">
        <v>47</v>
      </c>
      <c r="D3" s="5"/>
      <c r="E3" s="5"/>
      <c r="F3" s="5"/>
      <c r="G3" s="5"/>
      <c r="H3" s="5"/>
      <c r="I3" s="5"/>
      <c r="J3" s="20"/>
      <c r="K3" s="5"/>
      <c r="L3" s="5"/>
      <c r="M3" s="5"/>
      <c r="N3" s="5"/>
      <c r="O3" s="5"/>
      <c r="P3" s="5"/>
      <c r="Q3" s="5"/>
      <c r="R3" s="25"/>
      <c r="S3" s="5"/>
      <c r="T3" s="5"/>
      <c r="U3" s="25"/>
      <c r="V3" s="25"/>
      <c r="W3" s="25"/>
      <c r="X3" s="25"/>
      <c r="Y3" s="25"/>
      <c r="Z3" s="25"/>
      <c r="AA3" s="25"/>
      <c r="AB3" s="25"/>
      <c r="AC3" s="25"/>
      <c r="AD3" s="25"/>
      <c r="AE3" s="25"/>
      <c r="AF3" s="25"/>
      <c r="AG3" s="5"/>
      <c r="AH3" s="5"/>
    </row>
    <row r="4" spans="1:34" s="7" customFormat="1" x14ac:dyDescent="0.25">
      <c r="A4" s="5"/>
      <c r="B4" s="5"/>
      <c r="C4" s="5" t="s">
        <v>431</v>
      </c>
      <c r="D4" s="5"/>
      <c r="E4" s="5"/>
      <c r="F4" s="5"/>
      <c r="G4" s="5"/>
      <c r="H4" s="5"/>
      <c r="I4" s="5"/>
      <c r="J4" s="20"/>
      <c r="K4" s="5"/>
      <c r="L4" s="5"/>
      <c r="M4" s="5"/>
      <c r="N4" s="5"/>
      <c r="O4" s="5"/>
      <c r="P4" s="5"/>
      <c r="Q4" s="5"/>
      <c r="R4" s="25"/>
      <c r="S4" s="5"/>
      <c r="T4" s="5"/>
      <c r="U4" s="25"/>
      <c r="V4" s="25"/>
      <c r="W4" s="25"/>
      <c r="X4" s="25"/>
      <c r="Y4" s="25"/>
      <c r="Z4" s="25"/>
      <c r="AA4" s="25"/>
      <c r="AB4" s="25"/>
      <c r="AC4" s="25"/>
      <c r="AD4" s="25"/>
      <c r="AE4" s="25"/>
      <c r="AF4" s="25"/>
      <c r="AG4" s="5"/>
      <c r="AH4" s="5"/>
    </row>
    <row r="5" spans="1:34" s="7" customFormat="1" x14ac:dyDescent="0.25">
      <c r="A5" s="5"/>
      <c r="B5" s="5"/>
      <c r="C5" s="5" t="s">
        <v>199</v>
      </c>
      <c r="D5" s="5"/>
      <c r="E5" s="5"/>
      <c r="F5" s="5"/>
      <c r="G5" s="5"/>
      <c r="H5" s="5"/>
      <c r="I5" s="5"/>
      <c r="J5" s="20"/>
      <c r="K5" s="5"/>
      <c r="L5" s="5"/>
      <c r="M5" s="5"/>
      <c r="N5" s="5"/>
      <c r="O5" s="5"/>
      <c r="P5" s="5"/>
      <c r="Q5" s="5"/>
      <c r="R5" s="25"/>
      <c r="S5" s="5"/>
      <c r="T5" s="5"/>
      <c r="U5" s="25"/>
      <c r="V5" s="25"/>
      <c r="W5" s="25"/>
      <c r="X5" s="25"/>
      <c r="Y5" s="25"/>
      <c r="Z5" s="25"/>
      <c r="AA5" s="25"/>
      <c r="AB5" s="25"/>
      <c r="AC5" s="25"/>
      <c r="AD5" s="25"/>
      <c r="AE5" s="25"/>
      <c r="AF5" s="25"/>
      <c r="AG5" s="5"/>
      <c r="AH5" s="5"/>
    </row>
    <row r="6" spans="1:34" s="7" customFormat="1" x14ac:dyDescent="0.25">
      <c r="A6" s="5"/>
      <c r="B6" s="11" t="s">
        <v>468</v>
      </c>
      <c r="C6" s="294"/>
      <c r="D6" s="295"/>
      <c r="E6" s="296" t="s">
        <v>218</v>
      </c>
      <c r="F6" s="297"/>
      <c r="G6" s="297"/>
      <c r="H6" s="5"/>
      <c r="I6" s="5"/>
      <c r="J6" s="20"/>
      <c r="K6" s="5"/>
      <c r="L6" s="5"/>
      <c r="M6" s="5"/>
      <c r="N6" s="5"/>
      <c r="O6" s="5"/>
      <c r="P6" s="5"/>
      <c r="Q6" s="5"/>
      <c r="R6" s="25"/>
      <c r="S6" s="5"/>
      <c r="T6" s="5"/>
      <c r="U6" s="25"/>
      <c r="V6" s="25"/>
      <c r="W6" s="25"/>
      <c r="X6" s="25"/>
      <c r="Y6" s="25"/>
      <c r="Z6" s="25"/>
      <c r="AA6" s="25"/>
      <c r="AB6" s="25"/>
      <c r="AC6" s="25"/>
      <c r="AD6" s="25"/>
      <c r="AE6" s="25"/>
      <c r="AF6" s="25"/>
      <c r="AG6" s="5"/>
      <c r="AH6" s="5"/>
    </row>
    <row r="7" spans="1:34" x14ac:dyDescent="0.25">
      <c r="A7" s="1"/>
      <c r="B7" s="11"/>
      <c r="C7" s="383">
        <v>2.9949820401498073E-11</v>
      </c>
      <c r="D7" s="11" t="s">
        <v>23</v>
      </c>
      <c r="E7" s="11"/>
      <c r="F7" s="11"/>
      <c r="G7" s="11"/>
      <c r="H7" s="1"/>
      <c r="I7" s="1"/>
      <c r="J7" s="18"/>
      <c r="K7" s="1"/>
      <c r="L7" s="1"/>
      <c r="M7" s="1"/>
      <c r="N7" s="1"/>
      <c r="O7" s="1"/>
      <c r="P7" s="1"/>
      <c r="Q7" s="1"/>
      <c r="R7" s="5"/>
      <c r="S7" s="1"/>
      <c r="T7" s="1"/>
      <c r="U7" s="16"/>
      <c r="V7" s="1"/>
      <c r="W7" s="1"/>
      <c r="X7" s="1"/>
      <c r="Y7" s="1"/>
      <c r="Z7" s="1"/>
      <c r="AA7" s="1"/>
      <c r="AB7" s="1"/>
      <c r="AC7" s="1"/>
      <c r="AD7" s="1"/>
      <c r="AE7" s="1"/>
      <c r="AF7" s="1"/>
      <c r="AG7" s="1"/>
      <c r="AH7" s="1"/>
    </row>
    <row r="8" spans="1:34" x14ac:dyDescent="0.25">
      <c r="A8" s="1"/>
      <c r="B8" s="1"/>
      <c r="C8" s="51" t="s">
        <v>76</v>
      </c>
      <c r="D8" s="50"/>
      <c r="E8" s="50"/>
      <c r="F8" s="50"/>
      <c r="G8" s="50"/>
      <c r="H8" s="1"/>
      <c r="I8" s="1"/>
      <c r="J8" s="18"/>
      <c r="K8" s="1"/>
      <c r="L8" s="1"/>
      <c r="M8" s="1"/>
      <c r="N8" s="1"/>
      <c r="O8" s="1"/>
      <c r="P8" s="1"/>
      <c r="Q8" s="1"/>
      <c r="R8" s="5"/>
      <c r="S8" s="1"/>
      <c r="T8" s="1"/>
      <c r="U8" s="13">
        <v>44197</v>
      </c>
      <c r="V8" s="14">
        <v>44228</v>
      </c>
      <c r="W8" s="14">
        <v>44256</v>
      </c>
      <c r="X8" s="14">
        <v>44287</v>
      </c>
      <c r="Y8" s="14">
        <v>44317</v>
      </c>
      <c r="Z8" s="14">
        <v>44348</v>
      </c>
      <c r="AA8" s="14">
        <v>44378</v>
      </c>
      <c r="AB8" s="14">
        <v>44409</v>
      </c>
      <c r="AC8" s="14">
        <v>44440</v>
      </c>
      <c r="AD8" s="14">
        <v>44470</v>
      </c>
      <c r="AE8" s="14">
        <v>44501</v>
      </c>
      <c r="AF8" s="15">
        <v>44531</v>
      </c>
      <c r="AG8" s="1"/>
      <c r="AH8" s="1"/>
    </row>
    <row r="9" spans="1:34" x14ac:dyDescent="0.25">
      <c r="A9" s="1"/>
      <c r="B9" s="1"/>
      <c r="C9" s="1"/>
      <c r="D9" s="60" t="s">
        <v>0</v>
      </c>
      <c r="E9" s="5"/>
      <c r="F9" s="5"/>
      <c r="G9" s="60" t="s">
        <v>2</v>
      </c>
      <c r="H9" s="5"/>
      <c r="I9" s="5"/>
      <c r="J9" s="62" t="s">
        <v>1</v>
      </c>
      <c r="K9" s="5"/>
      <c r="L9" s="5"/>
      <c r="M9" s="5"/>
      <c r="N9" s="5"/>
      <c r="O9" s="5"/>
      <c r="P9" s="5"/>
      <c r="Q9" s="5"/>
      <c r="R9" s="60" t="s">
        <v>19</v>
      </c>
      <c r="S9" s="1"/>
      <c r="T9" s="1"/>
      <c r="U9" s="13">
        <v>44227</v>
      </c>
      <c r="V9" s="14">
        <v>44255</v>
      </c>
      <c r="W9" s="14">
        <v>44286</v>
      </c>
      <c r="X9" s="14">
        <v>44316</v>
      </c>
      <c r="Y9" s="14">
        <v>44347</v>
      </c>
      <c r="Z9" s="14">
        <v>44377</v>
      </c>
      <c r="AA9" s="14">
        <v>44408</v>
      </c>
      <c r="AB9" s="14">
        <v>44439</v>
      </c>
      <c r="AC9" s="14">
        <v>44469</v>
      </c>
      <c r="AD9" s="14">
        <v>44500</v>
      </c>
      <c r="AE9" s="14">
        <v>44530</v>
      </c>
      <c r="AF9" s="15">
        <v>44561</v>
      </c>
      <c r="AG9" s="1"/>
      <c r="AH9" s="1"/>
    </row>
    <row r="10" spans="1:34" x14ac:dyDescent="0.25">
      <c r="A10" s="1"/>
      <c r="B10" s="1"/>
      <c r="C10" s="1"/>
      <c r="D10" s="61"/>
      <c r="E10" s="1"/>
      <c r="F10" s="1"/>
      <c r="G10" s="61"/>
      <c r="H10" s="1"/>
      <c r="I10" s="1"/>
      <c r="J10" s="63"/>
      <c r="K10" s="1"/>
      <c r="L10" s="1"/>
      <c r="M10" s="1"/>
      <c r="N10" s="1"/>
      <c r="O10" s="1"/>
      <c r="P10" s="1"/>
      <c r="Q10" s="1"/>
      <c r="R10" s="64"/>
      <c r="S10" s="1"/>
      <c r="T10" s="1"/>
      <c r="U10" s="1"/>
      <c r="V10" s="1"/>
      <c r="W10" s="1"/>
      <c r="X10" s="1"/>
      <c r="Y10" s="1"/>
      <c r="Z10" s="1"/>
      <c r="AA10" s="1"/>
      <c r="AB10" s="1"/>
      <c r="AC10" s="1"/>
      <c r="AD10" s="1"/>
      <c r="AE10" s="1"/>
      <c r="AF10" s="1"/>
      <c r="AG10" s="1"/>
      <c r="AH10" s="1"/>
    </row>
    <row r="11" spans="1:34" s="7" customFormat="1" x14ac:dyDescent="0.25">
      <c r="A11" s="5"/>
      <c r="B11" s="5"/>
      <c r="C11" s="5"/>
      <c r="D11" s="5"/>
      <c r="E11" s="5"/>
      <c r="F11" s="5"/>
      <c r="G11" s="5" t="s">
        <v>3</v>
      </c>
      <c r="H11" s="5"/>
      <c r="I11" s="5"/>
      <c r="J11" s="20" t="s">
        <v>4</v>
      </c>
      <c r="K11" s="5"/>
      <c r="L11" s="5"/>
      <c r="M11" s="11" t="s">
        <v>468</v>
      </c>
      <c r="N11" s="12">
        <v>44197</v>
      </c>
      <c r="O11" s="10" t="s">
        <v>5</v>
      </c>
      <c r="P11" s="5"/>
      <c r="Q11" s="5"/>
      <c r="R11" s="5"/>
      <c r="S11" s="5"/>
      <c r="T11" s="5"/>
      <c r="U11" s="5"/>
      <c r="V11" s="5"/>
      <c r="W11" s="5"/>
      <c r="X11" s="5"/>
      <c r="Y11" s="5"/>
      <c r="Z11" s="5"/>
      <c r="AA11" s="5"/>
      <c r="AB11" s="5"/>
      <c r="AC11" s="5"/>
      <c r="AD11" s="5"/>
      <c r="AE11" s="5"/>
      <c r="AF11" s="5"/>
      <c r="AG11" s="5"/>
      <c r="AH11" s="5"/>
    </row>
    <row r="12" spans="1:34" x14ac:dyDescent="0.25">
      <c r="A12" s="1"/>
      <c r="B12" s="1"/>
      <c r="C12" s="1"/>
      <c r="D12" s="1"/>
      <c r="E12" s="1"/>
      <c r="F12" s="1"/>
      <c r="G12" s="1"/>
      <c r="H12" s="1"/>
      <c r="I12" s="1"/>
      <c r="J12" s="18"/>
      <c r="K12" s="1"/>
      <c r="L12" s="1"/>
      <c r="M12" s="1"/>
      <c r="N12" s="1"/>
      <c r="O12" s="1"/>
      <c r="P12" s="1"/>
      <c r="Q12" s="1"/>
      <c r="R12" s="5"/>
      <c r="S12" s="1"/>
      <c r="T12" s="1"/>
      <c r="U12" s="1"/>
      <c r="V12" s="1"/>
      <c r="W12" s="1"/>
      <c r="X12" s="1"/>
      <c r="Y12" s="1"/>
      <c r="Z12" s="1"/>
      <c r="AA12" s="1"/>
      <c r="AB12" s="1"/>
      <c r="AC12" s="1"/>
      <c r="AD12" s="1"/>
      <c r="AE12" s="1"/>
      <c r="AF12" s="1"/>
      <c r="AG12" s="1"/>
      <c r="AH12" s="1"/>
    </row>
    <row r="13" spans="1:34" x14ac:dyDescent="0.25">
      <c r="A13" s="1"/>
      <c r="B13" s="1"/>
      <c r="C13" s="1"/>
      <c r="D13" s="1"/>
      <c r="E13" s="1"/>
      <c r="F13" s="1"/>
      <c r="G13" s="1"/>
      <c r="H13" s="1"/>
      <c r="I13" s="1"/>
      <c r="J13" s="18"/>
      <c r="K13" s="1"/>
      <c r="L13" s="1"/>
      <c r="M13" s="1"/>
      <c r="N13" s="1"/>
      <c r="O13" s="1"/>
      <c r="P13" s="1"/>
      <c r="Q13" s="1"/>
      <c r="R13" s="5"/>
      <c r="S13" s="1"/>
      <c r="T13" s="1"/>
      <c r="U13" s="1"/>
      <c r="V13" s="1"/>
      <c r="W13" s="1"/>
      <c r="X13" s="1"/>
      <c r="Y13" s="1"/>
      <c r="Z13" s="1"/>
      <c r="AA13" s="1"/>
      <c r="AB13" s="1"/>
      <c r="AC13" s="1"/>
      <c r="AD13" s="1"/>
      <c r="AE13" s="1"/>
      <c r="AF13" s="1"/>
      <c r="AG13" s="1"/>
      <c r="AH13" s="1"/>
    </row>
    <row r="14" spans="1:34" s="55" customFormat="1" ht="14.4" x14ac:dyDescent="0.3">
      <c r="A14" s="53"/>
      <c r="B14" s="53"/>
      <c r="C14" s="53"/>
      <c r="D14" s="53"/>
      <c r="E14" s="53"/>
      <c r="F14" s="53"/>
      <c r="G14" s="53" t="s">
        <v>58</v>
      </c>
      <c r="H14" s="53"/>
      <c r="I14" s="53"/>
      <c r="J14" s="53" t="s">
        <v>273</v>
      </c>
      <c r="K14" s="53"/>
      <c r="L14" s="53"/>
      <c r="M14" s="53"/>
      <c r="N14" s="444" t="s">
        <v>285</v>
      </c>
      <c r="O14" s="53"/>
      <c r="P14" s="53"/>
      <c r="Q14" s="53"/>
      <c r="R14" s="54">
        <v>5796.5343019999991</v>
      </c>
      <c r="S14" s="53"/>
      <c r="T14" s="53"/>
      <c r="U14" s="54">
        <v>414.348095</v>
      </c>
      <c r="V14" s="54">
        <v>443.77677999999997</v>
      </c>
      <c r="W14" s="54">
        <v>496.84833800000001</v>
      </c>
      <c r="X14" s="54">
        <v>521.63675999999998</v>
      </c>
      <c r="Y14" s="54">
        <v>506.88866999999999</v>
      </c>
      <c r="Z14" s="54">
        <v>472.88888900000001</v>
      </c>
      <c r="AA14" s="54">
        <v>495</v>
      </c>
      <c r="AB14" s="54">
        <v>440.57889</v>
      </c>
      <c r="AC14" s="54">
        <v>515</v>
      </c>
      <c r="AD14" s="54">
        <v>495</v>
      </c>
      <c r="AE14" s="54">
        <v>499.56788</v>
      </c>
      <c r="AF14" s="54">
        <v>495</v>
      </c>
      <c r="AG14" s="53"/>
      <c r="AH14" s="53"/>
    </row>
    <row r="15" spans="1:34" x14ac:dyDescent="0.25">
      <c r="A15" s="1"/>
      <c r="B15" s="1"/>
      <c r="C15" s="1"/>
      <c r="D15" s="1"/>
      <c r="E15" s="1"/>
      <c r="F15" s="1"/>
      <c r="G15" s="1"/>
      <c r="H15" s="1"/>
      <c r="I15" s="1"/>
      <c r="J15" s="18"/>
      <c r="K15" s="1"/>
      <c r="L15" s="1"/>
      <c r="M15" s="1"/>
      <c r="N15" s="16" t="s">
        <v>23</v>
      </c>
      <c r="O15" s="1"/>
      <c r="P15" s="1"/>
      <c r="Q15" s="1"/>
      <c r="R15" s="56">
        <v>0</v>
      </c>
      <c r="S15" s="1"/>
      <c r="T15" s="1"/>
      <c r="U15" s="1"/>
      <c r="V15" s="1"/>
      <c r="W15" s="1"/>
      <c r="X15" s="1"/>
      <c r="Y15" s="1"/>
      <c r="Z15" s="1"/>
      <c r="AA15" s="1"/>
      <c r="AB15" s="1"/>
      <c r="AC15" s="1"/>
      <c r="AD15" s="1"/>
      <c r="AE15" s="1"/>
      <c r="AF15" s="1"/>
      <c r="AG15" s="1"/>
      <c r="AH15" s="1"/>
    </row>
    <row r="16" spans="1:34" s="7" customFormat="1" x14ac:dyDescent="0.25">
      <c r="A16" s="5"/>
      <c r="B16" s="5"/>
      <c r="C16" s="5"/>
      <c r="D16" s="5"/>
      <c r="E16" s="5"/>
      <c r="F16" s="5"/>
      <c r="G16" s="5" t="s">
        <v>71</v>
      </c>
      <c r="H16" s="5"/>
      <c r="I16" s="5"/>
      <c r="J16" s="20" t="s">
        <v>8</v>
      </c>
      <c r="K16" s="5"/>
      <c r="L16" s="5"/>
      <c r="M16" s="1"/>
      <c r="N16" s="1"/>
      <c r="O16" s="5"/>
      <c r="P16" s="5"/>
      <c r="Q16" s="5"/>
      <c r="R16" s="5"/>
      <c r="S16" s="5"/>
      <c r="T16" s="11" t="s">
        <v>468</v>
      </c>
      <c r="U16" s="52">
        <v>0.1</v>
      </c>
      <c r="V16" s="1"/>
      <c r="W16" s="1"/>
      <c r="X16" s="1"/>
      <c r="Y16" s="1"/>
      <c r="Z16" s="1"/>
      <c r="AA16" s="1"/>
      <c r="AB16" s="1"/>
      <c r="AC16" s="1"/>
      <c r="AD16" s="1"/>
      <c r="AE16" s="1"/>
      <c r="AF16" s="1"/>
      <c r="AG16" s="5"/>
      <c r="AH16" s="5"/>
    </row>
    <row r="17" spans="1:34" x14ac:dyDescent="0.25">
      <c r="A17" s="1"/>
      <c r="B17" s="1"/>
      <c r="C17" s="1"/>
      <c r="D17" s="1"/>
      <c r="E17" s="1"/>
      <c r="F17" s="1"/>
      <c r="G17" s="1"/>
      <c r="H17" s="1"/>
      <c r="I17" s="1"/>
      <c r="J17" s="18"/>
      <c r="K17" s="1"/>
      <c r="L17" s="1"/>
      <c r="M17" s="1"/>
      <c r="N17" s="1"/>
      <c r="O17" s="1"/>
      <c r="P17" s="1"/>
      <c r="Q17" s="1"/>
      <c r="R17" s="5"/>
      <c r="S17" s="1"/>
      <c r="T17" s="1"/>
      <c r="U17" s="1"/>
      <c r="V17" s="1"/>
      <c r="W17" s="1"/>
      <c r="X17" s="1"/>
      <c r="Y17" s="1"/>
      <c r="Z17" s="1"/>
      <c r="AA17" s="1"/>
      <c r="AB17" s="1"/>
      <c r="AC17" s="1"/>
      <c r="AD17" s="1"/>
      <c r="AE17" s="1"/>
      <c r="AF17" s="1"/>
      <c r="AG17" s="1"/>
      <c r="AH17" s="1"/>
    </row>
    <row r="18" spans="1:34" x14ac:dyDescent="0.25">
      <c r="A18" s="1"/>
      <c r="B18" s="1"/>
      <c r="C18" s="1"/>
      <c r="D18" s="1"/>
      <c r="E18" s="1"/>
      <c r="F18" s="1"/>
      <c r="G18" s="5" t="s">
        <v>54</v>
      </c>
      <c r="H18" s="1"/>
      <c r="I18" s="1"/>
      <c r="J18" s="18" t="s">
        <v>8</v>
      </c>
      <c r="K18" s="1"/>
      <c r="L18" s="1"/>
      <c r="M18" s="1"/>
      <c r="N18" s="1"/>
      <c r="O18" s="1"/>
      <c r="P18" s="1"/>
      <c r="Q18" s="1"/>
      <c r="R18" s="5"/>
      <c r="S18" s="1"/>
      <c r="T18" s="1"/>
      <c r="U18" s="22">
        <v>0.99999999999999989</v>
      </c>
      <c r="V18" s="22">
        <v>1</v>
      </c>
      <c r="W18" s="22">
        <v>1</v>
      </c>
      <c r="X18" s="22">
        <v>1</v>
      </c>
      <c r="Y18" s="22">
        <v>1</v>
      </c>
      <c r="Z18" s="22">
        <v>1</v>
      </c>
      <c r="AA18" s="22">
        <v>1</v>
      </c>
      <c r="AB18" s="22">
        <v>1</v>
      </c>
      <c r="AC18" s="22">
        <v>1</v>
      </c>
      <c r="AD18" s="22">
        <v>1</v>
      </c>
      <c r="AE18" s="22">
        <v>1</v>
      </c>
      <c r="AF18" s="22">
        <v>1</v>
      </c>
      <c r="AG18" s="1"/>
      <c r="AH18" s="1"/>
    </row>
    <row r="19" spans="1:34" x14ac:dyDescent="0.25">
      <c r="A19" s="1"/>
      <c r="B19" s="1"/>
      <c r="C19" s="1"/>
      <c r="D19" s="1"/>
      <c r="E19" s="1"/>
      <c r="F19" s="1"/>
      <c r="G19" s="1" t="s">
        <v>425</v>
      </c>
      <c r="H19" s="1"/>
      <c r="I19" s="1"/>
      <c r="J19" s="18" t="s">
        <v>8</v>
      </c>
      <c r="K19" s="1"/>
      <c r="L19" s="1"/>
      <c r="M19" s="1"/>
      <c r="N19" s="1"/>
      <c r="O19" s="1"/>
      <c r="P19" s="1"/>
      <c r="Q19" s="1"/>
      <c r="R19" s="5"/>
      <c r="S19" s="1"/>
      <c r="T19" s="1"/>
      <c r="U19" s="445">
        <v>0.13387109454431062</v>
      </c>
      <c r="V19" s="445">
        <v>0.12563829049370273</v>
      </c>
      <c r="W19" s="445">
        <v>0.13363219904742843</v>
      </c>
      <c r="X19" s="445">
        <v>0.13290350166272794</v>
      </c>
      <c r="Y19" s="445">
        <v>0.13489694689762943</v>
      </c>
      <c r="Z19" s="445">
        <v>0.13531698563549882</v>
      </c>
      <c r="AA19" s="445">
        <v>0.13333333333333333</v>
      </c>
      <c r="AB19" s="445">
        <v>0.13797276805522843</v>
      </c>
      <c r="AC19" s="445">
        <v>0.13203883495145632</v>
      </c>
      <c r="AD19" s="445">
        <v>0.13333333333333333</v>
      </c>
      <c r="AE19" s="445">
        <v>0.13394291082124818</v>
      </c>
      <c r="AF19" s="445">
        <v>0.13333333333333333</v>
      </c>
      <c r="AG19" s="1"/>
      <c r="AH19" s="1"/>
    </row>
    <row r="20" spans="1:34" x14ac:dyDescent="0.25">
      <c r="A20" s="1"/>
      <c r="B20" s="1"/>
      <c r="C20" s="1"/>
      <c r="D20" s="1"/>
      <c r="E20" s="1"/>
      <c r="F20" s="1"/>
      <c r="G20" s="1" t="s">
        <v>426</v>
      </c>
      <c r="H20" s="1"/>
      <c r="I20" s="1"/>
      <c r="J20" s="18" t="s">
        <v>8</v>
      </c>
      <c r="K20" s="1"/>
      <c r="L20" s="1"/>
      <c r="M20" s="1"/>
      <c r="N20" s="1"/>
      <c r="O20" s="1"/>
      <c r="P20" s="1"/>
      <c r="Q20" s="1"/>
      <c r="R20" s="5"/>
      <c r="S20" s="1"/>
      <c r="T20" s="1"/>
      <c r="U20" s="445">
        <v>8.3025466787774171E-2</v>
      </c>
      <c r="V20" s="445">
        <v>8.9409089858194027E-2</v>
      </c>
      <c r="W20" s="445">
        <v>8.5327720267024426E-2</v>
      </c>
      <c r="X20" s="445">
        <v>8.5622178927727416E-2</v>
      </c>
      <c r="Y20" s="445">
        <v>9.0333183024193464E-2</v>
      </c>
      <c r="Z20" s="445">
        <v>8.4565105948175498E-2</v>
      </c>
      <c r="AA20" s="445">
        <v>8.4848484848484854E-2</v>
      </c>
      <c r="AB20" s="445">
        <v>8.3498982441033431E-2</v>
      </c>
      <c r="AC20" s="445">
        <v>8.5436893203883493E-2</v>
      </c>
      <c r="AD20" s="445">
        <v>8.4848484848484854E-2</v>
      </c>
      <c r="AE20" s="445">
        <v>8.4072658954775073E-2</v>
      </c>
      <c r="AF20" s="445">
        <v>8.4848484848484854E-2</v>
      </c>
      <c r="AG20" s="1"/>
      <c r="AH20" s="1"/>
    </row>
    <row r="21" spans="1:34" x14ac:dyDescent="0.25">
      <c r="A21" s="1"/>
      <c r="B21" s="1"/>
      <c r="C21" s="1"/>
      <c r="D21" s="1"/>
      <c r="E21" s="1"/>
      <c r="F21" s="1"/>
      <c r="G21" s="1" t="s">
        <v>427</v>
      </c>
      <c r="H21" s="1"/>
      <c r="I21" s="1"/>
      <c r="J21" s="18" t="s">
        <v>8</v>
      </c>
      <c r="K21" s="1"/>
      <c r="L21" s="1"/>
      <c r="M21" s="1"/>
      <c r="N21" s="1"/>
      <c r="O21" s="1"/>
      <c r="P21" s="1"/>
      <c r="Q21" s="1"/>
      <c r="R21" s="5"/>
      <c r="S21" s="1"/>
      <c r="T21" s="1"/>
      <c r="U21" s="445">
        <v>0.11922691233804272</v>
      </c>
      <c r="V21" s="445">
        <v>0.11059091014180598</v>
      </c>
      <c r="W21" s="445">
        <v>0.11551801950477693</v>
      </c>
      <c r="X21" s="445">
        <v>0.11821190669154528</v>
      </c>
      <c r="Y21" s="445">
        <v>0.10966681697580655</v>
      </c>
      <c r="Z21" s="445">
        <v>0.11628503075275258</v>
      </c>
      <c r="AA21" s="445">
        <v>0.11515151515151516</v>
      </c>
      <c r="AB21" s="445">
        <v>0.11754509844990531</v>
      </c>
      <c r="AC21" s="445">
        <v>0.1145631067961165</v>
      </c>
      <c r="AD21" s="445">
        <v>0.11515151515151516</v>
      </c>
      <c r="AE21" s="445">
        <v>0.11592734104522492</v>
      </c>
      <c r="AF21" s="445">
        <v>0.11515151515151516</v>
      </c>
      <c r="AG21" s="1"/>
      <c r="AH21" s="1"/>
    </row>
    <row r="22" spans="1:34" x14ac:dyDescent="0.25">
      <c r="A22" s="1"/>
      <c r="B22" s="1"/>
      <c r="C22" s="1"/>
      <c r="D22" s="1"/>
      <c r="E22" s="1"/>
      <c r="F22" s="1"/>
      <c r="G22" s="1" t="s">
        <v>428</v>
      </c>
      <c r="H22" s="1"/>
      <c r="I22" s="1"/>
      <c r="J22" s="18" t="s">
        <v>8</v>
      </c>
      <c r="K22" s="1"/>
      <c r="L22" s="1"/>
      <c r="M22" s="1"/>
      <c r="N22" s="1"/>
      <c r="O22" s="1"/>
      <c r="P22" s="1"/>
      <c r="Q22" s="1"/>
      <c r="R22" s="5"/>
      <c r="S22" s="1"/>
      <c r="T22" s="1"/>
      <c r="U22" s="445">
        <v>0.26339337459726947</v>
      </c>
      <c r="V22" s="445">
        <v>0.26129207571428142</v>
      </c>
      <c r="W22" s="445">
        <v>0.26202122064862376</v>
      </c>
      <c r="X22" s="445">
        <v>0.25751128428909037</v>
      </c>
      <c r="Y22" s="445">
        <v>0.25405526227287739</v>
      </c>
      <c r="Z22" s="445">
        <v>0.25578861930080155</v>
      </c>
      <c r="AA22" s="445">
        <v>0.26060606060606062</v>
      </c>
      <c r="AB22" s="445">
        <v>0.2573061705248747</v>
      </c>
      <c r="AC22" s="445">
        <v>0.26213592233009708</v>
      </c>
      <c r="AD22" s="445">
        <v>0.26060606060606062</v>
      </c>
      <c r="AE22" s="445">
        <v>0.26096626548528301</v>
      </c>
      <c r="AF22" s="445">
        <v>0.26060606060606062</v>
      </c>
      <c r="AG22" s="1"/>
      <c r="AH22" s="1"/>
    </row>
    <row r="23" spans="1:34" x14ac:dyDescent="0.25">
      <c r="A23" s="1"/>
      <c r="B23" s="1"/>
      <c r="C23" s="1"/>
      <c r="D23" s="1"/>
      <c r="E23" s="1"/>
      <c r="F23" s="1"/>
      <c r="G23" s="1" t="s">
        <v>429</v>
      </c>
      <c r="H23" s="1"/>
      <c r="I23" s="1"/>
      <c r="J23" s="18" t="s">
        <v>8</v>
      </c>
      <c r="K23" s="1"/>
      <c r="L23" s="1"/>
      <c r="M23" s="1"/>
      <c r="N23" s="1"/>
      <c r="O23" s="1"/>
      <c r="P23" s="1"/>
      <c r="Q23" s="1"/>
      <c r="R23" s="5"/>
      <c r="S23" s="1"/>
      <c r="T23" s="1"/>
      <c r="U23" s="445">
        <v>0.18777180090570947</v>
      </c>
      <c r="V23" s="445">
        <v>0.19278916756302575</v>
      </c>
      <c r="W23" s="445">
        <v>0.18876962007670034</v>
      </c>
      <c r="X23" s="445">
        <v>0.18849774314218196</v>
      </c>
      <c r="Y23" s="445">
        <v>0.19329241271066486</v>
      </c>
      <c r="Z23" s="445">
        <v>0.18816216677909725</v>
      </c>
      <c r="AA23" s="445">
        <v>0.18787878787878787</v>
      </c>
      <c r="AB23" s="445">
        <v>0.18742563448739</v>
      </c>
      <c r="AC23" s="445">
        <v>0.18834951456310681</v>
      </c>
      <c r="AD23" s="445">
        <v>0.18787878787878787</v>
      </c>
      <c r="AE23" s="445">
        <v>0.18707525391744562</v>
      </c>
      <c r="AF23" s="445">
        <v>0.18787878787878787</v>
      </c>
      <c r="AG23" s="1"/>
      <c r="AH23" s="1"/>
    </row>
    <row r="24" spans="1:34" x14ac:dyDescent="0.25">
      <c r="A24" s="1"/>
      <c r="B24" s="1"/>
      <c r="C24" s="1"/>
      <c r="D24" s="1"/>
      <c r="E24" s="1"/>
      <c r="F24" s="1"/>
      <c r="G24" s="1" t="s">
        <v>430</v>
      </c>
      <c r="H24" s="1"/>
      <c r="I24" s="1"/>
      <c r="J24" s="18" t="s">
        <v>8</v>
      </c>
      <c r="K24" s="1"/>
      <c r="L24" s="1"/>
      <c r="M24" s="1"/>
      <c r="N24" s="1"/>
      <c r="O24" s="1"/>
      <c r="P24" s="1"/>
      <c r="Q24" s="1"/>
      <c r="R24" s="5"/>
      <c r="S24" s="1"/>
      <c r="T24" s="1"/>
      <c r="U24" s="445">
        <v>0.21271135082689352</v>
      </c>
      <c r="V24" s="445">
        <v>0.2202804662289902</v>
      </c>
      <c r="W24" s="445">
        <v>0.2147312204554461</v>
      </c>
      <c r="X24" s="445">
        <v>0.21725338528672714</v>
      </c>
      <c r="Y24" s="445">
        <v>0.21775537811882836</v>
      </c>
      <c r="Z24" s="445">
        <v>0.21988209158367433</v>
      </c>
      <c r="AA24" s="445">
        <v>0.21818181818181817</v>
      </c>
      <c r="AB24" s="445">
        <v>0.21625134604156818</v>
      </c>
      <c r="AC24" s="445">
        <v>0.2174757281553398</v>
      </c>
      <c r="AD24" s="445">
        <v>0.21818181818181817</v>
      </c>
      <c r="AE24" s="445">
        <v>0.21801556977602324</v>
      </c>
      <c r="AF24" s="445">
        <v>0.21818181818181817</v>
      </c>
      <c r="AG24" s="1"/>
      <c r="AH24" s="1"/>
    </row>
    <row r="25" spans="1:34" x14ac:dyDescent="0.25">
      <c r="A25" s="1"/>
      <c r="B25" s="1"/>
      <c r="C25" s="1"/>
      <c r="D25" s="1"/>
      <c r="E25" s="1"/>
      <c r="F25" s="1"/>
      <c r="G25" s="1"/>
      <c r="H25" s="1"/>
      <c r="I25" s="1"/>
      <c r="J25" s="18"/>
      <c r="K25" s="1"/>
      <c r="L25" s="1"/>
      <c r="M25" s="1"/>
      <c r="N25" s="1"/>
      <c r="O25" s="1"/>
      <c r="P25" s="1"/>
      <c r="Q25" s="1"/>
      <c r="R25" s="5"/>
      <c r="S25" s="1"/>
      <c r="T25" s="1"/>
      <c r="U25" s="1"/>
      <c r="V25" s="1"/>
      <c r="W25" s="1"/>
      <c r="X25" s="1"/>
      <c r="Y25" s="1"/>
      <c r="Z25" s="1"/>
      <c r="AA25" s="1"/>
      <c r="AB25" s="1"/>
      <c r="AC25" s="1"/>
      <c r="AD25" s="1"/>
      <c r="AE25" s="1"/>
      <c r="AF25" s="1"/>
      <c r="AG25" s="1"/>
      <c r="AH25" s="1"/>
    </row>
    <row r="26" spans="1:34" s="7" customFormat="1" x14ac:dyDescent="0.25">
      <c r="A26" s="5"/>
      <c r="B26" s="5"/>
      <c r="C26" s="5"/>
      <c r="D26" s="5"/>
      <c r="E26" s="5"/>
      <c r="F26" s="5"/>
      <c r="G26" s="5" t="s">
        <v>55</v>
      </c>
      <c r="H26" s="1"/>
      <c r="I26" s="1"/>
      <c r="J26" s="18" t="s">
        <v>8</v>
      </c>
      <c r="K26" s="5"/>
      <c r="L26" s="5"/>
      <c r="M26" s="5"/>
      <c r="N26" s="5"/>
      <c r="O26" s="5"/>
      <c r="P26" s="5"/>
      <c r="Q26" s="5"/>
      <c r="R26" s="5"/>
      <c r="S26" s="5"/>
      <c r="T26" s="5"/>
      <c r="U26" s="37">
        <v>0.20000000000000007</v>
      </c>
      <c r="V26" s="37">
        <v>0.30273762155829764</v>
      </c>
      <c r="W26" s="37">
        <v>0.30156344888487902</v>
      </c>
      <c r="X26" s="37">
        <v>0.30184698056939069</v>
      </c>
      <c r="Y26" s="37">
        <v>0.30187900297712333</v>
      </c>
      <c r="Z26" s="37">
        <v>0.30183975563866544</v>
      </c>
      <c r="AA26" s="37">
        <v>0.30175757575757584</v>
      </c>
      <c r="AB26" s="37">
        <v>0.30135875023426589</v>
      </c>
      <c r="AC26" s="37">
        <v>0.30180582524271837</v>
      </c>
      <c r="AD26" s="37">
        <v>0.30175757575757584</v>
      </c>
      <c r="AE26" s="37">
        <v>0.30165921211748026</v>
      </c>
      <c r="AF26" s="37">
        <v>0.30175757575757584</v>
      </c>
      <c r="AG26" s="5"/>
      <c r="AH26" s="5"/>
    </row>
    <row r="27" spans="1:34" x14ac:dyDescent="0.25">
      <c r="A27" s="1"/>
      <c r="B27" s="1"/>
      <c r="C27" s="1"/>
      <c r="D27" s="1"/>
      <c r="E27" s="1"/>
      <c r="F27" s="1"/>
      <c r="G27" s="1" t="s">
        <v>425</v>
      </c>
      <c r="H27" s="1"/>
      <c r="I27" s="1"/>
      <c r="J27" s="18" t="s">
        <v>8</v>
      </c>
      <c r="K27" s="1"/>
      <c r="L27" s="1"/>
      <c r="M27" s="1"/>
      <c r="N27" s="1"/>
      <c r="O27" s="1"/>
      <c r="P27" s="1"/>
      <c r="Q27" s="1"/>
      <c r="R27" s="5"/>
      <c r="S27" s="1"/>
      <c r="T27" s="11" t="s">
        <v>468</v>
      </c>
      <c r="U27" s="21">
        <v>0.2</v>
      </c>
      <c r="V27" s="21">
        <v>0.2</v>
      </c>
      <c r="W27" s="21">
        <v>0.2</v>
      </c>
      <c r="X27" s="21">
        <v>0.2</v>
      </c>
      <c r="Y27" s="21">
        <v>0.2</v>
      </c>
      <c r="Z27" s="21">
        <v>0.2</v>
      </c>
      <c r="AA27" s="21">
        <v>0.2</v>
      </c>
      <c r="AB27" s="21">
        <v>0.2</v>
      </c>
      <c r="AC27" s="21">
        <v>0.2</v>
      </c>
      <c r="AD27" s="21">
        <v>0.2</v>
      </c>
      <c r="AE27" s="21">
        <v>0.2</v>
      </c>
      <c r="AF27" s="21">
        <v>0.2</v>
      </c>
      <c r="AG27" s="1"/>
      <c r="AH27" s="1"/>
    </row>
    <row r="28" spans="1:34" x14ac:dyDescent="0.25">
      <c r="A28" s="1"/>
      <c r="B28" s="1"/>
      <c r="C28" s="1"/>
      <c r="D28" s="1"/>
      <c r="E28" s="1"/>
      <c r="F28" s="1"/>
      <c r="G28" s="1" t="s">
        <v>426</v>
      </c>
      <c r="H28" s="1"/>
      <c r="I28" s="1"/>
      <c r="J28" s="18" t="s">
        <v>8</v>
      </c>
      <c r="K28" s="1"/>
      <c r="L28" s="1"/>
      <c r="M28" s="1"/>
      <c r="N28" s="1"/>
      <c r="O28" s="1"/>
      <c r="P28" s="1"/>
      <c r="Q28" s="1"/>
      <c r="R28" s="5"/>
      <c r="S28" s="1"/>
      <c r="T28" s="11" t="s">
        <v>468</v>
      </c>
      <c r="U28" s="21">
        <v>0.2</v>
      </c>
      <c r="V28" s="21">
        <v>0.22</v>
      </c>
      <c r="W28" s="21">
        <v>0.22</v>
      </c>
      <c r="X28" s="21">
        <v>0.22</v>
      </c>
      <c r="Y28" s="21">
        <v>0.22</v>
      </c>
      <c r="Z28" s="21">
        <v>0.22</v>
      </c>
      <c r="AA28" s="21">
        <v>0.22</v>
      </c>
      <c r="AB28" s="21">
        <v>0.22</v>
      </c>
      <c r="AC28" s="21">
        <v>0.22</v>
      </c>
      <c r="AD28" s="21">
        <v>0.22</v>
      </c>
      <c r="AE28" s="21">
        <v>0.22</v>
      </c>
      <c r="AF28" s="21">
        <v>0.22</v>
      </c>
      <c r="AG28" s="1"/>
      <c r="AH28" s="1"/>
    </row>
    <row r="29" spans="1:34" x14ac:dyDescent="0.25">
      <c r="A29" s="1"/>
      <c r="B29" s="1"/>
      <c r="C29" s="1"/>
      <c r="D29" s="1"/>
      <c r="E29" s="1"/>
      <c r="F29" s="1"/>
      <c r="G29" s="1" t="s">
        <v>427</v>
      </c>
      <c r="H29" s="1"/>
      <c r="I29" s="1"/>
      <c r="J29" s="18" t="s">
        <v>8</v>
      </c>
      <c r="K29" s="1"/>
      <c r="L29" s="1"/>
      <c r="M29" s="1"/>
      <c r="N29" s="1"/>
      <c r="O29" s="1"/>
      <c r="P29" s="1"/>
      <c r="Q29" s="1"/>
      <c r="R29" s="5"/>
      <c r="S29" s="1"/>
      <c r="T29" s="11" t="s">
        <v>468</v>
      </c>
      <c r="U29" s="21">
        <v>0.2</v>
      </c>
      <c r="V29" s="21">
        <v>0.3</v>
      </c>
      <c r="W29" s="21">
        <v>0.3</v>
      </c>
      <c r="X29" s="21">
        <v>0.3</v>
      </c>
      <c r="Y29" s="21">
        <v>0.3</v>
      </c>
      <c r="Z29" s="21">
        <v>0.3</v>
      </c>
      <c r="AA29" s="21">
        <v>0.3</v>
      </c>
      <c r="AB29" s="21">
        <v>0.3</v>
      </c>
      <c r="AC29" s="21">
        <v>0.3</v>
      </c>
      <c r="AD29" s="21">
        <v>0.3</v>
      </c>
      <c r="AE29" s="21">
        <v>0.3</v>
      </c>
      <c r="AF29" s="21">
        <v>0.3</v>
      </c>
      <c r="AG29" s="1"/>
      <c r="AH29" s="1"/>
    </row>
    <row r="30" spans="1:34" x14ac:dyDescent="0.25">
      <c r="A30" s="1"/>
      <c r="B30" s="1"/>
      <c r="C30" s="1"/>
      <c r="D30" s="1"/>
      <c r="E30" s="1"/>
      <c r="F30" s="1"/>
      <c r="G30" s="1" t="s">
        <v>428</v>
      </c>
      <c r="H30" s="1"/>
      <c r="I30" s="1"/>
      <c r="J30" s="18" t="s">
        <v>8</v>
      </c>
      <c r="K30" s="1"/>
      <c r="L30" s="1"/>
      <c r="M30" s="1"/>
      <c r="N30" s="1"/>
      <c r="O30" s="1"/>
      <c r="P30" s="1"/>
      <c r="Q30" s="1"/>
      <c r="R30" s="5"/>
      <c r="S30" s="1"/>
      <c r="T30" s="11" t="s">
        <v>468</v>
      </c>
      <c r="U30" s="21">
        <v>0.2</v>
      </c>
      <c r="V30" s="21">
        <v>0.27</v>
      </c>
      <c r="W30" s="21">
        <v>0.27</v>
      </c>
      <c r="X30" s="21">
        <v>0.27</v>
      </c>
      <c r="Y30" s="21">
        <v>0.27</v>
      </c>
      <c r="Z30" s="21">
        <v>0.27</v>
      </c>
      <c r="AA30" s="21">
        <v>0.27</v>
      </c>
      <c r="AB30" s="21">
        <v>0.27</v>
      </c>
      <c r="AC30" s="21">
        <v>0.27</v>
      </c>
      <c r="AD30" s="21">
        <v>0.27</v>
      </c>
      <c r="AE30" s="21">
        <v>0.27</v>
      </c>
      <c r="AF30" s="21">
        <v>0.27</v>
      </c>
      <c r="AG30" s="1"/>
      <c r="AH30" s="1"/>
    </row>
    <row r="31" spans="1:34" x14ac:dyDescent="0.25">
      <c r="A31" s="1"/>
      <c r="B31" s="1"/>
      <c r="C31" s="1"/>
      <c r="D31" s="1"/>
      <c r="E31" s="1"/>
      <c r="F31" s="1"/>
      <c r="G31" s="1" t="s">
        <v>429</v>
      </c>
      <c r="H31" s="1"/>
      <c r="I31" s="1"/>
      <c r="J31" s="18" t="s">
        <v>8</v>
      </c>
      <c r="K31" s="1"/>
      <c r="L31" s="1"/>
      <c r="M31" s="1"/>
      <c r="N31" s="1"/>
      <c r="O31" s="1"/>
      <c r="P31" s="1"/>
      <c r="Q31" s="1"/>
      <c r="R31" s="5"/>
      <c r="S31" s="1"/>
      <c r="T31" s="11" t="s">
        <v>468</v>
      </c>
      <c r="U31" s="21">
        <v>0.2</v>
      </c>
      <c r="V31" s="21">
        <v>0.4</v>
      </c>
      <c r="W31" s="21">
        <v>0.4</v>
      </c>
      <c r="X31" s="21">
        <v>0.4</v>
      </c>
      <c r="Y31" s="21">
        <v>0.4</v>
      </c>
      <c r="Z31" s="21">
        <v>0.4</v>
      </c>
      <c r="AA31" s="21">
        <v>0.4</v>
      </c>
      <c r="AB31" s="21">
        <v>0.4</v>
      </c>
      <c r="AC31" s="21">
        <v>0.4</v>
      </c>
      <c r="AD31" s="21">
        <v>0.4</v>
      </c>
      <c r="AE31" s="21">
        <v>0.4</v>
      </c>
      <c r="AF31" s="21">
        <v>0.4</v>
      </c>
      <c r="AG31" s="1"/>
      <c r="AH31" s="1"/>
    </row>
    <row r="32" spans="1:34" x14ac:dyDescent="0.25">
      <c r="A32" s="1"/>
      <c r="B32" s="1"/>
      <c r="C32" s="1"/>
      <c r="D32" s="1"/>
      <c r="E32" s="1"/>
      <c r="F32" s="1"/>
      <c r="G32" s="1" t="s">
        <v>430</v>
      </c>
      <c r="H32" s="1"/>
      <c r="I32" s="1"/>
      <c r="J32" s="18" t="s">
        <v>8</v>
      </c>
      <c r="K32" s="1"/>
      <c r="L32" s="1"/>
      <c r="M32" s="1"/>
      <c r="N32" s="1"/>
      <c r="O32" s="1"/>
      <c r="P32" s="1"/>
      <c r="Q32" s="1"/>
      <c r="R32" s="5"/>
      <c r="S32" s="1"/>
      <c r="T32" s="11" t="s">
        <v>468</v>
      </c>
      <c r="U32" s="21">
        <v>0.2</v>
      </c>
      <c r="V32" s="21">
        <v>0.35</v>
      </c>
      <c r="W32" s="21">
        <v>0.35</v>
      </c>
      <c r="X32" s="21">
        <v>0.35</v>
      </c>
      <c r="Y32" s="21">
        <v>0.35</v>
      </c>
      <c r="Z32" s="21">
        <v>0.35</v>
      </c>
      <c r="AA32" s="21">
        <v>0.35</v>
      </c>
      <c r="AB32" s="21">
        <v>0.35</v>
      </c>
      <c r="AC32" s="21">
        <v>0.35</v>
      </c>
      <c r="AD32" s="21">
        <v>0.35</v>
      </c>
      <c r="AE32" s="21">
        <v>0.35</v>
      </c>
      <c r="AF32" s="21">
        <v>0.35</v>
      </c>
      <c r="AG32" s="1"/>
      <c r="AH32" s="1"/>
    </row>
    <row r="33" spans="1:34" x14ac:dyDescent="0.25">
      <c r="A33" s="1"/>
      <c r="B33" s="1"/>
      <c r="C33" s="1"/>
      <c r="D33" s="1"/>
      <c r="E33" s="1"/>
      <c r="F33" s="1"/>
      <c r="G33" s="1"/>
      <c r="H33" s="1"/>
      <c r="I33" s="1"/>
      <c r="J33" s="18"/>
      <c r="K33" s="1"/>
      <c r="L33" s="1"/>
      <c r="M33" s="1"/>
      <c r="N33" s="1"/>
      <c r="O33" s="1"/>
      <c r="P33" s="1"/>
      <c r="Q33" s="1"/>
      <c r="R33" s="5"/>
      <c r="S33" s="1"/>
      <c r="T33" s="1"/>
      <c r="U33" s="1"/>
      <c r="V33" s="1"/>
      <c r="W33" s="1"/>
      <c r="X33" s="1"/>
      <c r="Y33" s="1"/>
      <c r="Z33" s="1"/>
      <c r="AA33" s="1"/>
      <c r="AB33" s="1"/>
      <c r="AC33" s="1"/>
      <c r="AD33" s="1"/>
      <c r="AE33" s="1"/>
      <c r="AF33" s="1"/>
      <c r="AG33" s="1"/>
      <c r="AH33" s="1"/>
    </row>
    <row r="34" spans="1:34" s="7" customFormat="1" x14ac:dyDescent="0.25">
      <c r="A34" s="5"/>
      <c r="B34" s="5"/>
      <c r="C34" s="5"/>
      <c r="D34" s="5"/>
      <c r="E34" s="5"/>
      <c r="F34" s="5"/>
      <c r="G34" s="5" t="s">
        <v>57</v>
      </c>
      <c r="H34" s="5"/>
      <c r="I34" s="5"/>
      <c r="J34" s="20" t="s">
        <v>26</v>
      </c>
      <c r="K34" s="5"/>
      <c r="L34" s="5"/>
      <c r="M34" s="5"/>
      <c r="N34" s="5"/>
      <c r="O34" s="5"/>
      <c r="P34" s="5"/>
      <c r="Q34" s="5"/>
      <c r="R34" s="5"/>
      <c r="S34" s="5"/>
      <c r="T34" s="5"/>
      <c r="U34" s="38"/>
      <c r="V34" s="38"/>
      <c r="W34" s="38"/>
      <c r="X34" s="38"/>
      <c r="Y34" s="38"/>
      <c r="Z34" s="38"/>
      <c r="AA34" s="38"/>
      <c r="AB34" s="38"/>
      <c r="AC34" s="38"/>
      <c r="AD34" s="38"/>
      <c r="AE34" s="38"/>
      <c r="AF34" s="38"/>
      <c r="AG34" s="5"/>
      <c r="AH34" s="5"/>
    </row>
    <row r="35" spans="1:34" x14ac:dyDescent="0.25">
      <c r="A35" s="1"/>
      <c r="B35" s="1"/>
      <c r="C35" s="1"/>
      <c r="D35" s="1"/>
      <c r="E35" s="1"/>
      <c r="F35" s="1"/>
      <c r="G35" s="1" t="s">
        <v>425</v>
      </c>
      <c r="H35" s="1"/>
      <c r="I35" s="1"/>
      <c r="J35" s="18" t="s">
        <v>26</v>
      </c>
      <c r="K35" s="1"/>
      <c r="L35" s="1"/>
      <c r="M35" s="1"/>
      <c r="N35" s="1"/>
      <c r="O35" s="1"/>
      <c r="P35" s="1"/>
      <c r="Q35" s="1"/>
      <c r="R35" s="5"/>
      <c r="S35" s="1"/>
      <c r="T35" s="11" t="s">
        <v>468</v>
      </c>
      <c r="U35" s="17">
        <v>90</v>
      </c>
      <c r="V35" s="17">
        <v>90</v>
      </c>
      <c r="W35" s="17">
        <v>90</v>
      </c>
      <c r="X35" s="17">
        <v>90</v>
      </c>
      <c r="Y35" s="17">
        <v>90</v>
      </c>
      <c r="Z35" s="17">
        <v>90</v>
      </c>
      <c r="AA35" s="17">
        <v>90</v>
      </c>
      <c r="AB35" s="17">
        <v>90</v>
      </c>
      <c r="AC35" s="17">
        <v>90</v>
      </c>
      <c r="AD35" s="17">
        <v>90</v>
      </c>
      <c r="AE35" s="17">
        <v>90</v>
      </c>
      <c r="AF35" s="17">
        <v>90</v>
      </c>
      <c r="AG35" s="1"/>
      <c r="AH35" s="1"/>
    </row>
    <row r="36" spans="1:34" x14ac:dyDescent="0.25">
      <c r="A36" s="1"/>
      <c r="B36" s="1"/>
      <c r="C36" s="1"/>
      <c r="D36" s="1"/>
      <c r="E36" s="1"/>
      <c r="F36" s="1"/>
      <c r="G36" s="1" t="s">
        <v>426</v>
      </c>
      <c r="H36" s="1"/>
      <c r="I36" s="1"/>
      <c r="J36" s="18" t="s">
        <v>26</v>
      </c>
      <c r="K36" s="1"/>
      <c r="L36" s="1"/>
      <c r="M36" s="1"/>
      <c r="N36" s="1"/>
      <c r="O36" s="1"/>
      <c r="P36" s="1"/>
      <c r="Q36" s="1"/>
      <c r="R36" s="5"/>
      <c r="S36" s="1"/>
      <c r="T36" s="11" t="s">
        <v>468</v>
      </c>
      <c r="U36" s="17">
        <v>90</v>
      </c>
      <c r="V36" s="17">
        <v>90</v>
      </c>
      <c r="W36" s="17">
        <v>90</v>
      </c>
      <c r="X36" s="17">
        <v>90</v>
      </c>
      <c r="Y36" s="17">
        <v>90</v>
      </c>
      <c r="Z36" s="17">
        <v>90</v>
      </c>
      <c r="AA36" s="17">
        <v>90</v>
      </c>
      <c r="AB36" s="17">
        <v>90</v>
      </c>
      <c r="AC36" s="17">
        <v>90</v>
      </c>
      <c r="AD36" s="17">
        <v>90</v>
      </c>
      <c r="AE36" s="17">
        <v>90</v>
      </c>
      <c r="AF36" s="17">
        <v>90</v>
      </c>
      <c r="AG36" s="1"/>
      <c r="AH36" s="1"/>
    </row>
    <row r="37" spans="1:34" x14ac:dyDescent="0.25">
      <c r="A37" s="1"/>
      <c r="B37" s="1"/>
      <c r="C37" s="1"/>
      <c r="D37" s="1"/>
      <c r="E37" s="1"/>
      <c r="F37" s="1"/>
      <c r="G37" s="1" t="s">
        <v>427</v>
      </c>
      <c r="H37" s="1"/>
      <c r="I37" s="1"/>
      <c r="J37" s="18" t="s">
        <v>26</v>
      </c>
      <c r="K37" s="1"/>
      <c r="L37" s="1"/>
      <c r="M37" s="1"/>
      <c r="N37" s="1"/>
      <c r="O37" s="1"/>
      <c r="P37" s="1"/>
      <c r="Q37" s="1"/>
      <c r="R37" s="5"/>
      <c r="S37" s="1"/>
      <c r="T37" s="11" t="s">
        <v>468</v>
      </c>
      <c r="U37" s="17">
        <v>90</v>
      </c>
      <c r="V37" s="17">
        <v>90</v>
      </c>
      <c r="W37" s="17">
        <v>90</v>
      </c>
      <c r="X37" s="17">
        <v>90</v>
      </c>
      <c r="Y37" s="17">
        <v>90</v>
      </c>
      <c r="Z37" s="17">
        <v>90</v>
      </c>
      <c r="AA37" s="17">
        <v>90</v>
      </c>
      <c r="AB37" s="17">
        <v>90</v>
      </c>
      <c r="AC37" s="17">
        <v>90</v>
      </c>
      <c r="AD37" s="17">
        <v>90</v>
      </c>
      <c r="AE37" s="17">
        <v>90</v>
      </c>
      <c r="AF37" s="17">
        <v>90</v>
      </c>
      <c r="AG37" s="1"/>
      <c r="AH37" s="1"/>
    </row>
    <row r="38" spans="1:34" s="30" customFormat="1" x14ac:dyDescent="0.25">
      <c r="A38" s="28"/>
      <c r="B38" s="28"/>
      <c r="C38" s="28"/>
      <c r="D38" s="28"/>
      <c r="E38" s="28"/>
      <c r="F38" s="28"/>
      <c r="G38" s="1" t="s">
        <v>428</v>
      </c>
      <c r="H38" s="28"/>
      <c r="I38" s="28"/>
      <c r="J38" s="18" t="s">
        <v>26</v>
      </c>
      <c r="K38" s="28"/>
      <c r="L38" s="28"/>
      <c r="M38" s="28"/>
      <c r="N38" s="28"/>
      <c r="O38" s="28"/>
      <c r="P38" s="28"/>
      <c r="Q38" s="28"/>
      <c r="R38" s="28"/>
      <c r="S38" s="28"/>
      <c r="T38" s="39" t="s">
        <v>468</v>
      </c>
      <c r="U38" s="17">
        <v>90</v>
      </c>
      <c r="V38" s="17">
        <v>90</v>
      </c>
      <c r="W38" s="17">
        <v>90</v>
      </c>
      <c r="X38" s="17">
        <v>90</v>
      </c>
      <c r="Y38" s="17">
        <v>90</v>
      </c>
      <c r="Z38" s="17">
        <v>90</v>
      </c>
      <c r="AA38" s="17">
        <v>90</v>
      </c>
      <c r="AB38" s="17">
        <v>90</v>
      </c>
      <c r="AC38" s="17">
        <v>90</v>
      </c>
      <c r="AD38" s="17">
        <v>90</v>
      </c>
      <c r="AE38" s="17">
        <v>90</v>
      </c>
      <c r="AF38" s="17">
        <v>90</v>
      </c>
      <c r="AG38" s="28"/>
      <c r="AH38" s="28"/>
    </row>
    <row r="39" spans="1:34" x14ac:dyDescent="0.25">
      <c r="A39" s="1"/>
      <c r="B39" s="1"/>
      <c r="C39" s="1"/>
      <c r="D39" s="1"/>
      <c r="E39" s="1"/>
      <c r="F39" s="1"/>
      <c r="G39" s="1" t="s">
        <v>429</v>
      </c>
      <c r="H39" s="1"/>
      <c r="I39" s="1"/>
      <c r="J39" s="18" t="s">
        <v>26</v>
      </c>
      <c r="K39" s="1"/>
      <c r="L39" s="1"/>
      <c r="M39" s="1"/>
      <c r="N39" s="1"/>
      <c r="O39" s="1"/>
      <c r="P39" s="1"/>
      <c r="Q39" s="1"/>
      <c r="R39" s="5"/>
      <c r="S39" s="1"/>
      <c r="T39" s="11" t="s">
        <v>468</v>
      </c>
      <c r="U39" s="17">
        <v>90</v>
      </c>
      <c r="V39" s="17">
        <v>90</v>
      </c>
      <c r="W39" s="17">
        <v>90</v>
      </c>
      <c r="X39" s="17">
        <v>90</v>
      </c>
      <c r="Y39" s="17">
        <v>90</v>
      </c>
      <c r="Z39" s="17">
        <v>90</v>
      </c>
      <c r="AA39" s="17">
        <v>90</v>
      </c>
      <c r="AB39" s="17">
        <v>90</v>
      </c>
      <c r="AC39" s="17">
        <v>90</v>
      </c>
      <c r="AD39" s="17">
        <v>90</v>
      </c>
      <c r="AE39" s="17">
        <v>90</v>
      </c>
      <c r="AF39" s="17">
        <v>90</v>
      </c>
      <c r="AG39" s="1"/>
      <c r="AH39" s="1"/>
    </row>
    <row r="40" spans="1:34" s="30" customFormat="1" x14ac:dyDescent="0.25">
      <c r="A40" s="28"/>
      <c r="B40" s="28"/>
      <c r="C40" s="28"/>
      <c r="D40" s="28"/>
      <c r="E40" s="28"/>
      <c r="F40" s="28"/>
      <c r="G40" s="1" t="s">
        <v>430</v>
      </c>
      <c r="H40" s="28"/>
      <c r="I40" s="28"/>
      <c r="J40" s="18" t="s">
        <v>26</v>
      </c>
      <c r="K40" s="28"/>
      <c r="L40" s="28"/>
      <c r="M40" s="28"/>
      <c r="N40" s="28"/>
      <c r="O40" s="28"/>
      <c r="P40" s="28"/>
      <c r="Q40" s="28"/>
      <c r="R40" s="28"/>
      <c r="S40" s="28"/>
      <c r="T40" s="39" t="s">
        <v>468</v>
      </c>
      <c r="U40" s="17">
        <v>90</v>
      </c>
      <c r="V40" s="17">
        <v>90</v>
      </c>
      <c r="W40" s="17">
        <v>90</v>
      </c>
      <c r="X40" s="17">
        <v>90</v>
      </c>
      <c r="Y40" s="17">
        <v>90</v>
      </c>
      <c r="Z40" s="17">
        <v>90</v>
      </c>
      <c r="AA40" s="17">
        <v>90</v>
      </c>
      <c r="AB40" s="17">
        <v>90</v>
      </c>
      <c r="AC40" s="17">
        <v>90</v>
      </c>
      <c r="AD40" s="17">
        <v>90</v>
      </c>
      <c r="AE40" s="17">
        <v>90</v>
      </c>
      <c r="AF40" s="17">
        <v>90</v>
      </c>
      <c r="AG40" s="28"/>
      <c r="AH40" s="28"/>
    </row>
    <row r="41" spans="1:34" x14ac:dyDescent="0.25">
      <c r="A41" s="1"/>
      <c r="B41" s="1"/>
      <c r="C41" s="1"/>
      <c r="D41" s="1"/>
      <c r="E41" s="1"/>
      <c r="F41" s="1"/>
      <c r="G41" s="1"/>
      <c r="H41" s="1"/>
      <c r="I41" s="1"/>
      <c r="J41" s="18"/>
      <c r="K41" s="1"/>
      <c r="L41" s="1"/>
      <c r="M41" s="1"/>
      <c r="N41" s="42"/>
      <c r="O41" s="1"/>
      <c r="P41" s="1"/>
      <c r="Q41" s="1"/>
      <c r="R41" s="5"/>
      <c r="S41" s="1"/>
      <c r="T41" s="1"/>
      <c r="U41" s="1"/>
      <c r="V41" s="1"/>
      <c r="W41" s="1"/>
      <c r="X41" s="1"/>
      <c r="Y41" s="1"/>
      <c r="Z41" s="1"/>
      <c r="AA41" s="1"/>
      <c r="AB41" s="1"/>
      <c r="AC41" s="1"/>
      <c r="AD41" s="1"/>
      <c r="AE41" s="1"/>
      <c r="AF41" s="1"/>
      <c r="AG41" s="1"/>
      <c r="AH41" s="1"/>
    </row>
    <row r="42" spans="1:34" s="55" customFormat="1" ht="14.4" x14ac:dyDescent="0.3">
      <c r="A42" s="53"/>
      <c r="B42" s="53"/>
      <c r="C42" s="53"/>
      <c r="D42" s="53"/>
      <c r="E42" s="53"/>
      <c r="F42" s="53"/>
      <c r="G42" s="53" t="s">
        <v>30</v>
      </c>
      <c r="H42" s="53"/>
      <c r="I42" s="53"/>
      <c r="J42" s="53" t="s">
        <v>273</v>
      </c>
      <c r="K42" s="53"/>
      <c r="L42" s="53"/>
      <c r="M42" s="53"/>
      <c r="N42" s="54"/>
      <c r="O42" s="53"/>
      <c r="P42" s="53"/>
      <c r="Q42" s="53"/>
      <c r="R42" s="54">
        <v>4199.2054987227102</v>
      </c>
      <c r="S42" s="53"/>
      <c r="T42" s="53"/>
      <c r="U42" s="54">
        <v>375.59742819096812</v>
      </c>
      <c r="V42" s="54">
        <v>319.624176227097</v>
      </c>
      <c r="W42" s="54">
        <v>341.97744652526916</v>
      </c>
      <c r="X42" s="54">
        <v>334.33636439924663</v>
      </c>
      <c r="Y42" s="54">
        <v>310.24680656677481</v>
      </c>
      <c r="Z42" s="54">
        <v>355.45715610731253</v>
      </c>
      <c r="AA42" s="54">
        <v>347.30262365591216</v>
      </c>
      <c r="AB42" s="54">
        <v>359.53838236675335</v>
      </c>
      <c r="AC42" s="54">
        <v>334.96024455324761</v>
      </c>
      <c r="AD42" s="54">
        <v>375.16289380645094</v>
      </c>
      <c r="AE42" s="54">
        <v>364.44738576045211</v>
      </c>
      <c r="AF42" s="54">
        <v>380.55459056322536</v>
      </c>
      <c r="AG42" s="53"/>
      <c r="AH42" s="53"/>
    </row>
    <row r="43" spans="1:34" x14ac:dyDescent="0.25">
      <c r="A43" s="1"/>
      <c r="B43" s="1"/>
      <c r="C43" s="1"/>
      <c r="D43" s="1"/>
      <c r="E43" s="1"/>
      <c r="F43" s="1"/>
      <c r="G43" s="1" t="s">
        <v>425</v>
      </c>
      <c r="H43" s="1"/>
      <c r="I43" s="1"/>
      <c r="J43" s="18" t="s">
        <v>273</v>
      </c>
      <c r="K43" s="1"/>
      <c r="L43" s="1"/>
      <c r="M43" s="1"/>
      <c r="N43" s="41"/>
      <c r="O43" s="1"/>
      <c r="P43" s="1"/>
      <c r="Q43" s="1"/>
      <c r="R43" s="25">
        <v>634.32556780645166</v>
      </c>
      <c r="S43" s="1"/>
      <c r="T43" s="1"/>
      <c r="U43" s="41">
        <v>57.226468283870737</v>
      </c>
      <c r="V43" s="41">
        <v>49.408427148387183</v>
      </c>
      <c r="W43" s="41">
        <v>53.014695261075829</v>
      </c>
      <c r="X43" s="41">
        <v>51.099945693763026</v>
      </c>
      <c r="Y43" s="41">
        <v>48.899323380645384</v>
      </c>
      <c r="Z43" s="41">
        <v>53.910772765591354</v>
      </c>
      <c r="AA43" s="41">
        <v>53.020215053763096</v>
      </c>
      <c r="AB43" s="41">
        <v>55.152950386236611</v>
      </c>
      <c r="AC43" s="41">
        <v>51.177910413763485</v>
      </c>
      <c r="AD43" s="41">
        <v>50.644766167742077</v>
      </c>
      <c r="AE43" s="41">
        <v>52.524083238709764</v>
      </c>
      <c r="AF43" s="41">
        <v>58.24601001290317</v>
      </c>
      <c r="AG43" s="1"/>
      <c r="AH43" s="1"/>
    </row>
    <row r="44" spans="1:34" x14ac:dyDescent="0.25">
      <c r="A44" s="1"/>
      <c r="B44" s="1"/>
      <c r="C44" s="1"/>
      <c r="D44" s="1"/>
      <c r="E44" s="1"/>
      <c r="F44" s="1"/>
      <c r="G44" s="1" t="s">
        <v>426</v>
      </c>
      <c r="H44" s="1"/>
      <c r="I44" s="1"/>
      <c r="J44" s="18" t="s">
        <v>273</v>
      </c>
      <c r="K44" s="1"/>
      <c r="L44" s="1"/>
      <c r="M44" s="1"/>
      <c r="N44" s="41"/>
      <c r="O44" s="1"/>
      <c r="P44" s="1"/>
      <c r="Q44" s="1"/>
      <c r="R44" s="25">
        <v>397.54800590554822</v>
      </c>
      <c r="S44" s="1"/>
      <c r="T44" s="1"/>
      <c r="U44" s="41">
        <v>35.989774256129287</v>
      </c>
      <c r="V44" s="41">
        <v>32.258995331612837</v>
      </c>
      <c r="W44" s="41">
        <v>32.456597798257981</v>
      </c>
      <c r="X44" s="41">
        <v>31.68618898690336</v>
      </c>
      <c r="Y44" s="41">
        <v>28.956840296128746</v>
      </c>
      <c r="Z44" s="41">
        <v>33.883261510968104</v>
      </c>
      <c r="AA44" s="41">
        <v>32.934451612903153</v>
      </c>
      <c r="AB44" s="41">
        <v>33.781548387096585</v>
      </c>
      <c r="AC44" s="41">
        <v>31.73845161290339</v>
      </c>
      <c r="AD44" s="41">
        <v>31.410261987096611</v>
      </c>
      <c r="AE44" s="41">
        <v>36.193387266193518</v>
      </c>
      <c r="AF44" s="41">
        <v>36.258246859354735</v>
      </c>
      <c r="AG44" s="1"/>
      <c r="AH44" s="1"/>
    </row>
    <row r="45" spans="1:34" x14ac:dyDescent="0.25">
      <c r="A45" s="1"/>
      <c r="B45" s="1"/>
      <c r="C45" s="1"/>
      <c r="D45" s="1"/>
      <c r="E45" s="1"/>
      <c r="F45" s="1"/>
      <c r="G45" s="1" t="s">
        <v>427</v>
      </c>
      <c r="H45" s="1"/>
      <c r="I45" s="1"/>
      <c r="J45" s="18" t="s">
        <v>273</v>
      </c>
      <c r="K45" s="1"/>
      <c r="L45" s="1"/>
      <c r="M45" s="1"/>
      <c r="N45" s="41"/>
      <c r="O45" s="1"/>
      <c r="P45" s="1"/>
      <c r="Q45" s="1"/>
      <c r="R45" s="25">
        <v>485.10501517419374</v>
      </c>
      <c r="S45" s="1"/>
      <c r="T45" s="1"/>
      <c r="U45" s="41">
        <v>44.419805680645375</v>
      </c>
      <c r="V45" s="41">
        <v>35.1465094580645</v>
      </c>
      <c r="W45" s="41">
        <v>39.720296617957004</v>
      </c>
      <c r="X45" s="41">
        <v>38.608904094946084</v>
      </c>
      <c r="Y45" s="41">
        <v>36.486907958064684</v>
      </c>
      <c r="Z45" s="41">
        <v>40.885474556989273</v>
      </c>
      <c r="AA45" s="41">
        <v>40.079139784946051</v>
      </c>
      <c r="AB45" s="41">
        <v>41.762379975054024</v>
      </c>
      <c r="AC45" s="41">
        <v>38.677123224946037</v>
      </c>
      <c r="AD45" s="41">
        <v>44.645100696774321</v>
      </c>
      <c r="AE45" s="41">
        <v>40.617791783870935</v>
      </c>
      <c r="AF45" s="41">
        <v>44.055581341935394</v>
      </c>
      <c r="AG45" s="1"/>
      <c r="AH45" s="1"/>
    </row>
    <row r="46" spans="1:34" x14ac:dyDescent="0.25">
      <c r="A46" s="1"/>
      <c r="B46" s="1"/>
      <c r="C46" s="1"/>
      <c r="D46" s="1"/>
      <c r="E46" s="1"/>
      <c r="F46" s="1"/>
      <c r="G46" s="1" t="s">
        <v>428</v>
      </c>
      <c r="H46" s="28"/>
      <c r="I46" s="28"/>
      <c r="J46" s="18" t="s">
        <v>273</v>
      </c>
      <c r="K46" s="1"/>
      <c r="L46" s="1"/>
      <c r="M46" s="1"/>
      <c r="N46" s="41"/>
      <c r="O46" s="1"/>
      <c r="P46" s="1"/>
      <c r="Q46" s="1"/>
      <c r="R46" s="25">
        <v>1136.0815119574836</v>
      </c>
      <c r="S46" s="1"/>
      <c r="T46" s="1"/>
      <c r="U46" s="41">
        <v>101.09147488967723</v>
      </c>
      <c r="V46" s="41">
        <v>84.910222030967873</v>
      </c>
      <c r="W46" s="41">
        <v>91.422170770021822</v>
      </c>
      <c r="X46" s="41">
        <v>91.037866298365557</v>
      </c>
      <c r="Y46" s="41">
        <v>83.491897754516245</v>
      </c>
      <c r="Z46" s="41">
        <v>97.319063026451616</v>
      </c>
      <c r="AA46" s="41">
        <v>94.664516129031824</v>
      </c>
      <c r="AB46" s="41">
        <v>98.073504066967615</v>
      </c>
      <c r="AC46" s="41">
        <v>91.266861653032592</v>
      </c>
      <c r="AD46" s="41">
        <v>99.01757210322539</v>
      </c>
      <c r="AE46" s="41">
        <v>99.582426953935837</v>
      </c>
      <c r="AF46" s="41">
        <v>104.2039362812901</v>
      </c>
      <c r="AG46" s="1"/>
      <c r="AH46" s="1"/>
    </row>
    <row r="47" spans="1:34" x14ac:dyDescent="0.25">
      <c r="A47" s="1"/>
      <c r="B47" s="1"/>
      <c r="C47" s="1"/>
      <c r="D47" s="1"/>
      <c r="E47" s="1"/>
      <c r="F47" s="1"/>
      <c r="G47" s="1" t="s">
        <v>429</v>
      </c>
      <c r="H47" s="1"/>
      <c r="I47" s="1"/>
      <c r="J47" s="18" t="s">
        <v>273</v>
      </c>
      <c r="K47" s="1"/>
      <c r="L47" s="1"/>
      <c r="M47" s="1"/>
      <c r="N47" s="41"/>
      <c r="O47" s="1"/>
      <c r="P47" s="1"/>
      <c r="Q47" s="1"/>
      <c r="R47" s="25">
        <v>691.02486191999981</v>
      </c>
      <c r="S47" s="1"/>
      <c r="T47" s="1"/>
      <c r="U47" s="41">
        <v>60.892754438709389</v>
      </c>
      <c r="V47" s="41">
        <v>53.09761068387089</v>
      </c>
      <c r="W47" s="41">
        <v>55.400969317419353</v>
      </c>
      <c r="X47" s="41">
        <v>53.979595960000239</v>
      </c>
      <c r="Y47" s="41">
        <v>49.948985070967623</v>
      </c>
      <c r="Z47" s="41">
        <v>57.51648172903225</v>
      </c>
      <c r="AA47" s="41">
        <v>56.080000000000162</v>
      </c>
      <c r="AB47" s="41">
        <v>57.804937039999949</v>
      </c>
      <c r="AC47" s="41">
        <v>54.069135760000243</v>
      </c>
      <c r="AD47" s="41">
        <v>69.857943329031713</v>
      </c>
      <c r="AE47" s="41">
        <v>60.671949700645364</v>
      </c>
      <c r="AF47" s="41">
        <v>61.704498890322704</v>
      </c>
      <c r="AG47" s="1"/>
      <c r="AH47" s="1"/>
    </row>
    <row r="48" spans="1:34" x14ac:dyDescent="0.25">
      <c r="A48" s="1"/>
      <c r="B48" s="1"/>
      <c r="C48" s="1"/>
      <c r="D48" s="1"/>
      <c r="E48" s="1"/>
      <c r="F48" s="1"/>
      <c r="G48" s="1" t="s">
        <v>430</v>
      </c>
      <c r="H48" s="28"/>
      <c r="I48" s="28"/>
      <c r="J48" s="18" t="s">
        <v>273</v>
      </c>
      <c r="K48" s="1"/>
      <c r="L48" s="1"/>
      <c r="M48" s="1"/>
      <c r="N48" s="41"/>
      <c r="O48" s="1"/>
      <c r="P48" s="1"/>
      <c r="Q48" s="1"/>
      <c r="R48" s="25">
        <v>855.1205359590324</v>
      </c>
      <c r="S48" s="1"/>
      <c r="T48" s="1"/>
      <c r="U48" s="41">
        <v>75.977150641936092</v>
      </c>
      <c r="V48" s="41">
        <v>64.802411574193727</v>
      </c>
      <c r="W48" s="41">
        <v>69.962716760537162</v>
      </c>
      <c r="X48" s="41">
        <v>67.923863365268332</v>
      </c>
      <c r="Y48" s="41">
        <v>62.462852106452118</v>
      </c>
      <c r="Z48" s="41">
        <v>71.94210251827991</v>
      </c>
      <c r="AA48" s="41">
        <v>70.524301075267914</v>
      </c>
      <c r="AB48" s="41">
        <v>72.963062511398533</v>
      </c>
      <c r="AC48" s="41">
        <v>68.030761888601873</v>
      </c>
      <c r="AD48" s="41">
        <v>79.587249522580805</v>
      </c>
      <c r="AE48" s="41">
        <v>74.857746817096711</v>
      </c>
      <c r="AF48" s="41">
        <v>76.086317177419204</v>
      </c>
      <c r="AG48" s="1"/>
      <c r="AH48" s="1"/>
    </row>
    <row r="49" spans="1:34" x14ac:dyDescent="0.25">
      <c r="A49" s="1"/>
      <c r="B49" s="1"/>
      <c r="C49" s="1"/>
      <c r="D49" s="1"/>
      <c r="E49" s="1"/>
      <c r="F49" s="1"/>
      <c r="G49" s="1"/>
      <c r="H49" s="1"/>
      <c r="I49" s="1"/>
      <c r="J49" s="18"/>
      <c r="K49" s="1"/>
      <c r="L49" s="1"/>
      <c r="M49" s="1"/>
      <c r="N49" s="1"/>
      <c r="O49" s="1"/>
      <c r="P49" s="1"/>
      <c r="Q49" s="1"/>
      <c r="R49" s="5"/>
      <c r="S49" s="1"/>
      <c r="T49" s="1"/>
      <c r="U49" s="1"/>
      <c r="V49" s="1"/>
      <c r="W49" s="1"/>
      <c r="X49" s="1"/>
      <c r="Y49" s="1"/>
      <c r="Z49" s="1"/>
      <c r="AA49" s="1"/>
      <c r="AB49" s="1"/>
      <c r="AC49" s="1"/>
      <c r="AD49" s="1"/>
      <c r="AE49" s="1"/>
      <c r="AF49" s="1"/>
      <c r="AG49" s="1"/>
      <c r="AH49" s="1"/>
    </row>
    <row r="50" spans="1:34" x14ac:dyDescent="0.25">
      <c r="A50" s="1"/>
      <c r="B50" s="1"/>
      <c r="C50" s="1"/>
      <c r="D50" s="1"/>
      <c r="E50" s="1"/>
      <c r="F50" s="1"/>
      <c r="G50" s="5"/>
      <c r="H50" s="1"/>
      <c r="I50" s="1"/>
      <c r="J50" s="18"/>
      <c r="K50" s="1"/>
      <c r="L50" s="1"/>
      <c r="M50" s="1"/>
      <c r="N50" s="1"/>
      <c r="O50" s="1"/>
      <c r="P50" s="1"/>
      <c r="Q50" s="1"/>
      <c r="R50" s="5"/>
      <c r="S50" s="1"/>
      <c r="T50" s="1"/>
      <c r="U50" s="23" t="s">
        <v>469</v>
      </c>
      <c r="V50" s="23" t="s">
        <v>469</v>
      </c>
      <c r="W50" s="23" t="s">
        <v>469</v>
      </c>
      <c r="X50" s="23" t="s">
        <v>469</v>
      </c>
      <c r="Y50" s="23" t="s">
        <v>469</v>
      </c>
      <c r="Z50" s="23" t="s">
        <v>469</v>
      </c>
      <c r="AA50" s="23" t="s">
        <v>469</v>
      </c>
      <c r="AB50" s="23" t="s">
        <v>469</v>
      </c>
      <c r="AC50" s="23" t="s">
        <v>469</v>
      </c>
      <c r="AD50" s="23" t="s">
        <v>469</v>
      </c>
      <c r="AE50" s="23" t="s">
        <v>469</v>
      </c>
      <c r="AF50" s="23" t="s">
        <v>469</v>
      </c>
      <c r="AG50" s="1"/>
      <c r="AH50" s="1"/>
    </row>
    <row r="51" spans="1:34" s="7" customFormat="1" x14ac:dyDescent="0.25">
      <c r="A51" s="5"/>
      <c r="B51" s="5"/>
      <c r="C51" s="5"/>
      <c r="D51" s="5"/>
      <c r="E51" s="5"/>
      <c r="F51" s="5"/>
      <c r="G51" s="5" t="s">
        <v>59</v>
      </c>
      <c r="H51" s="5"/>
      <c r="I51" s="5"/>
      <c r="J51" s="20" t="s">
        <v>8</v>
      </c>
      <c r="K51" s="5"/>
      <c r="L51" s="5"/>
      <c r="M51" s="5"/>
      <c r="N51" s="5"/>
      <c r="O51" s="5"/>
      <c r="P51" s="5"/>
      <c r="Q51" s="5"/>
      <c r="R51" s="5"/>
      <c r="S51" s="5"/>
      <c r="T51" s="11" t="s">
        <v>468</v>
      </c>
      <c r="U51" s="52">
        <v>0.9</v>
      </c>
      <c r="V51" s="52">
        <v>0.9</v>
      </c>
      <c r="W51" s="52">
        <v>0.9</v>
      </c>
      <c r="X51" s="52">
        <v>0.9</v>
      </c>
      <c r="Y51" s="52">
        <v>0.9</v>
      </c>
      <c r="Z51" s="52">
        <v>0.9</v>
      </c>
      <c r="AA51" s="52">
        <v>0.9</v>
      </c>
      <c r="AB51" s="52">
        <v>0.9</v>
      </c>
      <c r="AC51" s="52">
        <v>0.9</v>
      </c>
      <c r="AD51" s="52">
        <v>0.9</v>
      </c>
      <c r="AE51" s="52">
        <v>0.9</v>
      </c>
      <c r="AF51" s="52">
        <v>0.9</v>
      </c>
      <c r="AG51" s="5"/>
      <c r="AH51" s="5"/>
    </row>
    <row r="52" spans="1:34" x14ac:dyDescent="0.25">
      <c r="A52" s="1"/>
      <c r="B52" s="1"/>
      <c r="C52" s="1"/>
      <c r="D52" s="1"/>
      <c r="E52" s="1"/>
      <c r="F52" s="1"/>
      <c r="G52" s="1" t="s">
        <v>60</v>
      </c>
      <c r="H52" s="1"/>
      <c r="I52" s="1"/>
      <c r="J52" s="18" t="s">
        <v>8</v>
      </c>
      <c r="K52" s="1"/>
      <c r="L52" s="1"/>
      <c r="M52" s="1"/>
      <c r="N52" s="1"/>
      <c r="O52" s="1"/>
      <c r="P52" s="1"/>
      <c r="Q52" s="1"/>
      <c r="R52" s="5"/>
      <c r="S52" s="1"/>
      <c r="T52" s="11" t="s">
        <v>468</v>
      </c>
      <c r="U52" s="21">
        <v>0</v>
      </c>
      <c r="V52" s="21">
        <v>0</v>
      </c>
      <c r="W52" s="21">
        <v>0.5</v>
      </c>
      <c r="X52" s="21">
        <v>0.5</v>
      </c>
      <c r="Y52" s="21">
        <v>0.5</v>
      </c>
      <c r="Z52" s="21">
        <v>0.5</v>
      </c>
      <c r="AA52" s="21">
        <v>0.5</v>
      </c>
      <c r="AB52" s="21">
        <v>0.5</v>
      </c>
      <c r="AC52" s="21">
        <v>0.5</v>
      </c>
      <c r="AD52" s="21">
        <v>0.5</v>
      </c>
      <c r="AE52" s="21">
        <v>0.5</v>
      </c>
      <c r="AF52" s="21">
        <v>0.5</v>
      </c>
      <c r="AG52" s="1"/>
      <c r="AH52" s="1"/>
    </row>
    <row r="53" spans="1:34" x14ac:dyDescent="0.25">
      <c r="A53" s="1"/>
      <c r="B53" s="1"/>
      <c r="C53" s="1"/>
      <c r="D53" s="1"/>
      <c r="E53" s="1"/>
      <c r="F53" s="1"/>
      <c r="G53" s="1" t="s">
        <v>62</v>
      </c>
      <c r="H53" s="1"/>
      <c r="I53" s="1"/>
      <c r="J53" s="18" t="s">
        <v>26</v>
      </c>
      <c r="K53" s="1"/>
      <c r="L53" s="1"/>
      <c r="M53" s="1"/>
      <c r="N53" s="1"/>
      <c r="O53" s="1"/>
      <c r="P53" s="1"/>
      <c r="Q53" s="1"/>
      <c r="R53" s="5"/>
      <c r="S53" s="1"/>
      <c r="T53" s="11" t="s">
        <v>468</v>
      </c>
      <c r="U53" s="17">
        <v>15</v>
      </c>
      <c r="V53" s="17">
        <v>15</v>
      </c>
      <c r="W53" s="17">
        <v>15</v>
      </c>
      <c r="X53" s="17">
        <v>15</v>
      </c>
      <c r="Y53" s="17">
        <v>15</v>
      </c>
      <c r="Z53" s="17">
        <v>15</v>
      </c>
      <c r="AA53" s="17">
        <v>15</v>
      </c>
      <c r="AB53" s="17">
        <v>15</v>
      </c>
      <c r="AC53" s="17">
        <v>15</v>
      </c>
      <c r="AD53" s="17">
        <v>15</v>
      </c>
      <c r="AE53" s="17">
        <v>15</v>
      </c>
      <c r="AF53" s="17">
        <v>15</v>
      </c>
      <c r="AG53" s="1"/>
      <c r="AH53" s="1"/>
    </row>
    <row r="54" spans="1:34" x14ac:dyDescent="0.25">
      <c r="A54" s="1"/>
      <c r="B54" s="1"/>
      <c r="C54" s="1"/>
      <c r="D54" s="1"/>
      <c r="E54" s="1"/>
      <c r="F54" s="1"/>
      <c r="G54" s="1" t="s">
        <v>61</v>
      </c>
      <c r="H54" s="1"/>
      <c r="I54" s="1"/>
      <c r="J54" s="18" t="s">
        <v>8</v>
      </c>
      <c r="K54" s="1"/>
      <c r="L54" s="1"/>
      <c r="M54" s="1"/>
      <c r="N54" s="1"/>
      <c r="O54" s="1"/>
      <c r="P54" s="1"/>
      <c r="Q54" s="1"/>
      <c r="R54" s="5"/>
      <c r="S54" s="1"/>
      <c r="T54" s="11"/>
      <c r="U54" s="57">
        <v>1</v>
      </c>
      <c r="V54" s="57">
        <v>1</v>
      </c>
      <c r="W54" s="57">
        <v>0.5</v>
      </c>
      <c r="X54" s="57">
        <v>0.5</v>
      </c>
      <c r="Y54" s="57">
        <v>0.5</v>
      </c>
      <c r="Z54" s="57">
        <v>0.5</v>
      </c>
      <c r="AA54" s="57">
        <v>0.5</v>
      </c>
      <c r="AB54" s="57">
        <v>0.5</v>
      </c>
      <c r="AC54" s="57">
        <v>0.5</v>
      </c>
      <c r="AD54" s="57">
        <v>0.5</v>
      </c>
      <c r="AE54" s="57">
        <v>0.5</v>
      </c>
      <c r="AF54" s="57">
        <v>0.5</v>
      </c>
      <c r="AG54" s="1"/>
      <c r="AH54" s="1"/>
    </row>
    <row r="55" spans="1:34" x14ac:dyDescent="0.25">
      <c r="A55" s="1"/>
      <c r="B55" s="1"/>
      <c r="C55" s="1"/>
      <c r="D55" s="1"/>
      <c r="E55" s="1"/>
      <c r="F55" s="1"/>
      <c r="G55" s="1" t="s">
        <v>63</v>
      </c>
      <c r="H55" s="1"/>
      <c r="I55" s="1"/>
      <c r="J55" s="18" t="s">
        <v>26</v>
      </c>
      <c r="K55" s="1"/>
      <c r="L55" s="1"/>
      <c r="M55" s="1"/>
      <c r="N55" s="1"/>
      <c r="O55" s="1"/>
      <c r="P55" s="1"/>
      <c r="Q55" s="1"/>
      <c r="R55" s="5"/>
      <c r="S55" s="1"/>
      <c r="T55" s="11" t="s">
        <v>468</v>
      </c>
      <c r="U55" s="17">
        <v>15</v>
      </c>
      <c r="V55" s="17">
        <v>15</v>
      </c>
      <c r="W55" s="17">
        <v>15</v>
      </c>
      <c r="X55" s="17">
        <v>15</v>
      </c>
      <c r="Y55" s="17">
        <v>15</v>
      </c>
      <c r="Z55" s="17">
        <v>15</v>
      </c>
      <c r="AA55" s="17">
        <v>15</v>
      </c>
      <c r="AB55" s="17">
        <v>15</v>
      </c>
      <c r="AC55" s="17">
        <v>15</v>
      </c>
      <c r="AD55" s="17">
        <v>15</v>
      </c>
      <c r="AE55" s="17">
        <v>15</v>
      </c>
      <c r="AF55" s="17">
        <v>15</v>
      </c>
      <c r="AG55" s="1"/>
      <c r="AH55" s="1"/>
    </row>
    <row r="56" spans="1:34" x14ac:dyDescent="0.25">
      <c r="A56" s="1"/>
      <c r="B56" s="1"/>
      <c r="C56" s="1"/>
      <c r="D56" s="1"/>
      <c r="E56" s="1"/>
      <c r="F56" s="1"/>
      <c r="G56" s="1"/>
      <c r="H56" s="1"/>
      <c r="I56" s="1"/>
      <c r="J56" s="18"/>
      <c r="K56" s="1"/>
      <c r="L56" s="1"/>
      <c r="M56" s="1"/>
      <c r="N56" s="1"/>
      <c r="O56" s="1"/>
      <c r="P56" s="1"/>
      <c r="Q56" s="1"/>
      <c r="R56" s="5"/>
      <c r="S56" s="1"/>
      <c r="T56" s="1"/>
      <c r="U56" s="1"/>
      <c r="V56" s="1"/>
      <c r="W56" s="1"/>
      <c r="X56" s="1"/>
      <c r="Y56" s="1"/>
      <c r="Z56" s="1"/>
      <c r="AA56" s="1"/>
      <c r="AB56" s="1"/>
      <c r="AC56" s="1"/>
      <c r="AD56" s="1"/>
      <c r="AE56" s="1"/>
      <c r="AF56" s="1"/>
      <c r="AG56" s="1"/>
      <c r="AH56" s="1"/>
    </row>
    <row r="57" spans="1:34" x14ac:dyDescent="0.25">
      <c r="A57" s="1"/>
      <c r="B57" s="1"/>
      <c r="C57" s="1"/>
      <c r="D57" s="1"/>
      <c r="E57" s="1"/>
      <c r="F57" s="1"/>
      <c r="G57" s="5"/>
      <c r="H57" s="1"/>
      <c r="I57" s="1"/>
      <c r="J57" s="18"/>
      <c r="K57" s="1"/>
      <c r="L57" s="1"/>
      <c r="M57" s="1"/>
      <c r="N57" s="1"/>
      <c r="O57" s="1"/>
      <c r="P57" s="1"/>
      <c r="Q57" s="1"/>
      <c r="R57" s="5"/>
      <c r="S57" s="1"/>
      <c r="T57" s="1"/>
      <c r="U57" s="23" t="s">
        <v>469</v>
      </c>
      <c r="V57" s="23" t="s">
        <v>469</v>
      </c>
      <c r="W57" s="23" t="s">
        <v>469</v>
      </c>
      <c r="X57" s="23" t="s">
        <v>469</v>
      </c>
      <c r="Y57" s="23" t="s">
        <v>469</v>
      </c>
      <c r="Z57" s="23" t="s">
        <v>469</v>
      </c>
      <c r="AA57" s="23" t="s">
        <v>469</v>
      </c>
      <c r="AB57" s="23" t="s">
        <v>469</v>
      </c>
      <c r="AC57" s="23" t="s">
        <v>469</v>
      </c>
      <c r="AD57" s="23" t="s">
        <v>469</v>
      </c>
      <c r="AE57" s="23" t="s">
        <v>469</v>
      </c>
      <c r="AF57" s="23" t="s">
        <v>469</v>
      </c>
      <c r="AG57" s="1"/>
      <c r="AH57" s="1"/>
    </row>
    <row r="58" spans="1:34" s="7" customFormat="1" x14ac:dyDescent="0.25">
      <c r="A58" s="5"/>
      <c r="B58" s="5"/>
      <c r="C58" s="5"/>
      <c r="D58" s="5"/>
      <c r="E58" s="5"/>
      <c r="F58" s="5"/>
      <c r="G58" s="5" t="s">
        <v>64</v>
      </c>
      <c r="H58" s="5"/>
      <c r="I58" s="5"/>
      <c r="J58" s="20" t="s">
        <v>8</v>
      </c>
      <c r="K58" s="5"/>
      <c r="L58" s="5"/>
      <c r="M58" s="5"/>
      <c r="N58" s="5"/>
      <c r="O58" s="5"/>
      <c r="P58" s="5"/>
      <c r="Q58" s="5"/>
      <c r="R58" s="5"/>
      <c r="S58" s="5"/>
      <c r="T58" s="11"/>
      <c r="U58" s="58">
        <v>9.9999999999999978E-2</v>
      </c>
      <c r="V58" s="58">
        <v>9.9999999999999978E-2</v>
      </c>
      <c r="W58" s="58">
        <v>9.9999999999999978E-2</v>
      </c>
      <c r="X58" s="58">
        <v>9.9999999999999978E-2</v>
      </c>
      <c r="Y58" s="58">
        <v>9.9999999999999978E-2</v>
      </c>
      <c r="Z58" s="58">
        <v>9.9999999999999978E-2</v>
      </c>
      <c r="AA58" s="58">
        <v>9.9999999999999978E-2</v>
      </c>
      <c r="AB58" s="58">
        <v>9.9999999999999978E-2</v>
      </c>
      <c r="AC58" s="58">
        <v>9.9999999999999978E-2</v>
      </c>
      <c r="AD58" s="58">
        <v>9.9999999999999978E-2</v>
      </c>
      <c r="AE58" s="58">
        <v>9.9999999999999978E-2</v>
      </c>
      <c r="AF58" s="58">
        <v>9.9999999999999978E-2</v>
      </c>
      <c r="AG58" s="5"/>
      <c r="AH58" s="5"/>
    </row>
    <row r="59" spans="1:34" x14ac:dyDescent="0.25">
      <c r="A59" s="1"/>
      <c r="B59" s="1"/>
      <c r="C59" s="1"/>
      <c r="D59" s="1"/>
      <c r="E59" s="1"/>
      <c r="F59" s="1"/>
      <c r="G59" s="1" t="s">
        <v>65</v>
      </c>
      <c r="H59" s="1"/>
      <c r="I59" s="1"/>
      <c r="J59" s="18" t="s">
        <v>26</v>
      </c>
      <c r="K59" s="1"/>
      <c r="L59" s="1"/>
      <c r="M59" s="1"/>
      <c r="N59" s="1"/>
      <c r="O59" s="1"/>
      <c r="P59" s="1"/>
      <c r="Q59" s="1"/>
      <c r="R59" s="5"/>
      <c r="S59" s="1"/>
      <c r="T59" s="11" t="s">
        <v>468</v>
      </c>
      <c r="U59" s="17">
        <v>14</v>
      </c>
      <c r="V59" s="17">
        <v>14</v>
      </c>
      <c r="W59" s="17">
        <v>14</v>
      </c>
      <c r="X59" s="17">
        <v>14</v>
      </c>
      <c r="Y59" s="17">
        <v>14</v>
      </c>
      <c r="Z59" s="17">
        <v>14</v>
      </c>
      <c r="AA59" s="17">
        <v>14</v>
      </c>
      <c r="AB59" s="17">
        <v>14</v>
      </c>
      <c r="AC59" s="17">
        <v>14</v>
      </c>
      <c r="AD59" s="17">
        <v>14</v>
      </c>
      <c r="AE59" s="17">
        <v>14</v>
      </c>
      <c r="AF59" s="17">
        <v>14</v>
      </c>
      <c r="AG59" s="1"/>
      <c r="AH59" s="1"/>
    </row>
    <row r="60" spans="1:34" x14ac:dyDescent="0.25">
      <c r="A60" s="1"/>
      <c r="B60" s="1"/>
      <c r="C60" s="1"/>
      <c r="D60" s="1"/>
      <c r="E60" s="1"/>
      <c r="F60" s="1"/>
      <c r="G60" s="5"/>
      <c r="H60" s="1"/>
      <c r="I60" s="1"/>
      <c r="J60" s="18"/>
      <c r="K60" s="1"/>
      <c r="L60" s="1"/>
      <c r="M60" s="1"/>
      <c r="N60" s="1"/>
      <c r="O60" s="1"/>
      <c r="P60" s="1"/>
      <c r="Q60" s="1"/>
      <c r="R60" s="5"/>
      <c r="S60" s="1"/>
      <c r="T60" s="1"/>
      <c r="U60" s="1"/>
      <c r="V60" s="1"/>
      <c r="W60" s="1"/>
      <c r="X60" s="1"/>
      <c r="Y60" s="1"/>
      <c r="Z60" s="1"/>
      <c r="AA60" s="1"/>
      <c r="AB60" s="1"/>
      <c r="AC60" s="1"/>
      <c r="AD60" s="1"/>
      <c r="AE60" s="1"/>
      <c r="AF60" s="1"/>
      <c r="AG60" s="1"/>
      <c r="AH60" s="1"/>
    </row>
    <row r="61" spans="1:34" s="7" customFormat="1" x14ac:dyDescent="0.25">
      <c r="A61" s="5"/>
      <c r="B61" s="5"/>
      <c r="C61" s="5"/>
      <c r="D61" s="5"/>
      <c r="E61" s="5"/>
      <c r="F61" s="5"/>
      <c r="G61" s="5" t="s">
        <v>69</v>
      </c>
      <c r="H61" s="5"/>
      <c r="I61" s="5"/>
      <c r="J61" s="20" t="s">
        <v>26</v>
      </c>
      <c r="K61" s="5"/>
      <c r="L61" s="5"/>
      <c r="M61" s="5"/>
      <c r="N61" s="5"/>
      <c r="O61" s="5"/>
      <c r="P61" s="5"/>
      <c r="Q61" s="5"/>
      <c r="R61" s="5"/>
      <c r="S61" s="5"/>
      <c r="T61" s="11" t="s">
        <v>468</v>
      </c>
      <c r="U61" s="27">
        <v>14</v>
      </c>
      <c r="V61" s="27">
        <v>14</v>
      </c>
      <c r="W61" s="27">
        <v>14</v>
      </c>
      <c r="X61" s="27">
        <v>14</v>
      </c>
      <c r="Y61" s="27">
        <v>14</v>
      </c>
      <c r="Z61" s="27">
        <v>14</v>
      </c>
      <c r="AA61" s="27">
        <v>14</v>
      </c>
      <c r="AB61" s="27">
        <v>14</v>
      </c>
      <c r="AC61" s="27">
        <v>14</v>
      </c>
      <c r="AD61" s="27">
        <v>14</v>
      </c>
      <c r="AE61" s="27">
        <v>14</v>
      </c>
      <c r="AF61" s="27">
        <v>14</v>
      </c>
      <c r="AG61" s="5"/>
      <c r="AH61" s="5"/>
    </row>
    <row r="62" spans="1:34" x14ac:dyDescent="0.25">
      <c r="A62" s="1"/>
      <c r="B62" s="1"/>
      <c r="C62" s="1"/>
      <c r="D62" s="1"/>
      <c r="E62" s="1"/>
      <c r="F62" s="1"/>
      <c r="G62" s="1"/>
      <c r="H62" s="1"/>
      <c r="I62" s="1"/>
      <c r="J62" s="18"/>
      <c r="K62" s="1"/>
      <c r="L62" s="1"/>
      <c r="M62" s="1"/>
      <c r="N62" s="1"/>
      <c r="O62" s="1"/>
      <c r="P62" s="1"/>
      <c r="Q62" s="1"/>
      <c r="R62" s="5"/>
      <c r="S62" s="1"/>
      <c r="T62" s="1"/>
      <c r="U62" s="1"/>
      <c r="V62" s="1"/>
      <c r="W62" s="1"/>
      <c r="X62" s="1"/>
      <c r="Y62" s="1"/>
      <c r="Z62" s="1"/>
      <c r="AA62" s="1"/>
      <c r="AB62" s="1"/>
      <c r="AC62" s="1"/>
      <c r="AD62" s="1"/>
      <c r="AE62" s="1"/>
      <c r="AF62" s="1"/>
      <c r="AG62" s="1"/>
      <c r="AH62" s="1"/>
    </row>
    <row r="63" spans="1:34" s="7" customFormat="1" x14ac:dyDescent="0.25">
      <c r="A63" s="5"/>
      <c r="B63" s="5"/>
      <c r="C63" s="5"/>
      <c r="D63" s="5"/>
      <c r="E63" s="5"/>
      <c r="F63" s="5"/>
      <c r="G63" s="5" t="s">
        <v>82</v>
      </c>
      <c r="H63" s="5"/>
      <c r="I63" s="5"/>
      <c r="J63" s="20" t="s">
        <v>273</v>
      </c>
      <c r="K63" s="5"/>
      <c r="L63" s="5"/>
      <c r="M63" s="1"/>
      <c r="N63" s="1"/>
      <c r="O63" s="5"/>
      <c r="P63" s="5"/>
      <c r="Q63" s="5"/>
      <c r="R63" s="5"/>
      <c r="S63" s="5"/>
      <c r="T63" s="11" t="s">
        <v>468</v>
      </c>
      <c r="U63" s="27">
        <v>10</v>
      </c>
      <c r="V63" s="1"/>
      <c r="W63" s="1"/>
      <c r="X63" s="1"/>
      <c r="Y63" s="1"/>
      <c r="Z63" s="1"/>
      <c r="AA63" s="1"/>
      <c r="AB63" s="1"/>
      <c r="AC63" s="1"/>
      <c r="AD63" s="1"/>
      <c r="AE63" s="1"/>
      <c r="AF63" s="1"/>
      <c r="AG63" s="5"/>
      <c r="AH63" s="5"/>
    </row>
    <row r="64" spans="1:34" x14ac:dyDescent="0.25">
      <c r="A64" s="1"/>
      <c r="B64" s="1"/>
      <c r="C64" s="1"/>
      <c r="D64" s="1"/>
      <c r="E64" s="1"/>
      <c r="F64" s="1"/>
      <c r="G64" s="1"/>
      <c r="H64" s="1"/>
      <c r="I64" s="1"/>
      <c r="J64" s="18"/>
      <c r="K64" s="1"/>
      <c r="L64" s="1"/>
      <c r="M64" s="1"/>
      <c r="N64" s="1"/>
      <c r="O64" s="1"/>
      <c r="P64" s="1"/>
      <c r="Q64" s="1"/>
      <c r="R64" s="5"/>
      <c r="S64" s="1"/>
      <c r="T64" s="1"/>
      <c r="U64" s="1"/>
      <c r="V64" s="1"/>
      <c r="W64" s="1"/>
      <c r="X64" s="1"/>
      <c r="Y64" s="1"/>
      <c r="Z64" s="1"/>
      <c r="AA64" s="1"/>
      <c r="AB64" s="1"/>
      <c r="AC64" s="1"/>
      <c r="AD64" s="1"/>
      <c r="AE64" s="1"/>
      <c r="AF64" s="1"/>
      <c r="AG64" s="1"/>
      <c r="AH64" s="1"/>
    </row>
    <row r="65" spans="1:34" s="30" customFormat="1" x14ac:dyDescent="0.25">
      <c r="A65" s="28"/>
      <c r="B65" s="28"/>
      <c r="C65" s="28"/>
      <c r="D65" s="28"/>
      <c r="E65" s="28"/>
      <c r="F65" s="28"/>
      <c r="G65" s="28" t="s">
        <v>105</v>
      </c>
      <c r="H65" s="28"/>
      <c r="I65" s="28"/>
      <c r="J65" s="29" t="s">
        <v>8</v>
      </c>
      <c r="K65" s="28"/>
      <c r="L65" s="28"/>
      <c r="M65" s="28"/>
      <c r="N65" s="28"/>
      <c r="O65" s="28"/>
      <c r="P65" s="28"/>
      <c r="Q65" s="28"/>
      <c r="R65" s="28"/>
      <c r="S65" s="28"/>
      <c r="T65" s="39" t="s">
        <v>468</v>
      </c>
      <c r="U65" s="43">
        <v>0.04</v>
      </c>
      <c r="V65" s="43">
        <v>0.04</v>
      </c>
      <c r="W65" s="43">
        <v>0.04</v>
      </c>
      <c r="X65" s="43">
        <v>0.04</v>
      </c>
      <c r="Y65" s="43">
        <v>0.04</v>
      </c>
      <c r="Z65" s="43">
        <v>0.04</v>
      </c>
      <c r="AA65" s="43">
        <v>0.04</v>
      </c>
      <c r="AB65" s="43">
        <v>0.04</v>
      </c>
      <c r="AC65" s="43">
        <v>0.04</v>
      </c>
      <c r="AD65" s="43">
        <v>0.04</v>
      </c>
      <c r="AE65" s="43">
        <v>0.04</v>
      </c>
      <c r="AF65" s="43">
        <v>0.04</v>
      </c>
      <c r="AG65" s="28"/>
      <c r="AH65" s="28"/>
    </row>
    <row r="66" spans="1:34" s="7" customFormat="1" x14ac:dyDescent="0.25">
      <c r="A66" s="5"/>
      <c r="B66" s="5"/>
      <c r="C66" s="5"/>
      <c r="D66" s="5"/>
      <c r="E66" s="5"/>
      <c r="F66" s="5"/>
      <c r="G66" s="5" t="s">
        <v>31</v>
      </c>
      <c r="H66" s="5"/>
      <c r="I66" s="5"/>
      <c r="J66" s="20" t="s">
        <v>273</v>
      </c>
      <c r="K66" s="5"/>
      <c r="L66" s="5"/>
      <c r="M66" s="5"/>
      <c r="N66" s="5"/>
      <c r="O66" s="5"/>
      <c r="P66" s="5"/>
      <c r="Q66" s="5"/>
      <c r="R66" s="25">
        <v>231.86137208000002</v>
      </c>
      <c r="S66" s="5"/>
      <c r="T66" s="5"/>
      <c r="U66" s="434">
        <v>16.573923799999999</v>
      </c>
      <c r="V66" s="434">
        <v>17.751071199999998</v>
      </c>
      <c r="W66" s="434">
        <v>19.873933520000001</v>
      </c>
      <c r="X66" s="434">
        <v>20.8654704</v>
      </c>
      <c r="Y66" s="434">
        <v>20.275546800000001</v>
      </c>
      <c r="Z66" s="434">
        <v>18.915555560000001</v>
      </c>
      <c r="AA66" s="434">
        <v>19.8</v>
      </c>
      <c r="AB66" s="434">
        <v>17.6231556</v>
      </c>
      <c r="AC66" s="434">
        <v>20.6</v>
      </c>
      <c r="AD66" s="434">
        <v>19.8</v>
      </c>
      <c r="AE66" s="434">
        <v>19.982715200000001</v>
      </c>
      <c r="AF66" s="434">
        <v>19.8</v>
      </c>
      <c r="AG66" s="5"/>
      <c r="AH66" s="5"/>
    </row>
    <row r="67" spans="1:34" s="30" customFormat="1" x14ac:dyDescent="0.25">
      <c r="A67" s="28"/>
      <c r="B67" s="28"/>
      <c r="C67" s="28"/>
      <c r="D67" s="28"/>
      <c r="E67" s="28"/>
      <c r="F67" s="28"/>
      <c r="G67" s="28" t="s">
        <v>107</v>
      </c>
      <c r="H67" s="28"/>
      <c r="I67" s="28"/>
      <c r="J67" s="29" t="s">
        <v>26</v>
      </c>
      <c r="K67" s="28"/>
      <c r="L67" s="28"/>
      <c r="M67" s="28"/>
      <c r="N67" s="28"/>
      <c r="O67" s="28"/>
      <c r="P67" s="28"/>
      <c r="Q67" s="28"/>
      <c r="R67" s="28"/>
      <c r="S67" s="28"/>
      <c r="T67" s="39" t="s">
        <v>468</v>
      </c>
      <c r="U67" s="40">
        <v>30</v>
      </c>
      <c r="V67" s="40">
        <v>30</v>
      </c>
      <c r="W67" s="40">
        <v>30</v>
      </c>
      <c r="X67" s="40">
        <v>30</v>
      </c>
      <c r="Y67" s="40">
        <v>30</v>
      </c>
      <c r="Z67" s="40">
        <v>30</v>
      </c>
      <c r="AA67" s="40">
        <v>30</v>
      </c>
      <c r="AB67" s="40">
        <v>30</v>
      </c>
      <c r="AC67" s="40">
        <v>30</v>
      </c>
      <c r="AD67" s="40">
        <v>30</v>
      </c>
      <c r="AE67" s="40">
        <v>30</v>
      </c>
      <c r="AF67" s="40">
        <v>30</v>
      </c>
      <c r="AG67" s="28"/>
      <c r="AH67" s="28"/>
    </row>
    <row r="68" spans="1:34" x14ac:dyDescent="0.25">
      <c r="A68" s="1"/>
      <c r="B68" s="1"/>
      <c r="C68" s="1"/>
      <c r="D68" s="1"/>
      <c r="E68" s="1"/>
      <c r="F68" s="1"/>
      <c r="G68" s="1"/>
      <c r="H68" s="1"/>
      <c r="I68" s="1"/>
      <c r="J68" s="18"/>
      <c r="K68" s="1"/>
      <c r="L68" s="1"/>
      <c r="M68" s="1"/>
      <c r="N68" s="1"/>
      <c r="O68" s="1"/>
      <c r="P68" s="1"/>
      <c r="Q68" s="1"/>
      <c r="R68" s="5"/>
      <c r="S68" s="1"/>
      <c r="T68" s="1"/>
      <c r="U68" s="1"/>
      <c r="V68" s="1"/>
      <c r="W68" s="1"/>
      <c r="X68" s="1"/>
      <c r="Y68" s="1"/>
      <c r="Z68" s="1"/>
      <c r="AA68" s="1"/>
      <c r="AB68" s="1"/>
      <c r="AC68" s="1"/>
      <c r="AD68" s="1"/>
      <c r="AE68" s="1"/>
      <c r="AF68" s="1"/>
      <c r="AG68" s="1"/>
      <c r="AH68" s="1"/>
    </row>
    <row r="69" spans="1:34" s="30" customFormat="1" x14ac:dyDescent="0.25">
      <c r="A69" s="28"/>
      <c r="B69" s="28"/>
      <c r="C69" s="28"/>
      <c r="D69" s="28"/>
      <c r="E69" s="28"/>
      <c r="F69" s="28"/>
      <c r="G69" s="28" t="s">
        <v>115</v>
      </c>
      <c r="H69" s="28"/>
      <c r="I69" s="28"/>
      <c r="J69" s="29" t="s">
        <v>8</v>
      </c>
      <c r="K69" s="28"/>
      <c r="L69" s="28"/>
      <c r="M69" s="28"/>
      <c r="N69" s="28"/>
      <c r="O69" s="28"/>
      <c r="P69" s="28"/>
      <c r="Q69" s="28"/>
      <c r="R69" s="28"/>
      <c r="S69" s="28"/>
      <c r="T69" s="39" t="s">
        <v>468</v>
      </c>
      <c r="U69" s="43">
        <v>0.02</v>
      </c>
      <c r="V69" s="43">
        <v>0.02</v>
      </c>
      <c r="W69" s="43">
        <v>0.02</v>
      </c>
      <c r="X69" s="43">
        <v>0.02</v>
      </c>
      <c r="Y69" s="43">
        <v>0.02</v>
      </c>
      <c r="Z69" s="43">
        <v>0.02</v>
      </c>
      <c r="AA69" s="43">
        <v>0.02</v>
      </c>
      <c r="AB69" s="43">
        <v>0.02</v>
      </c>
      <c r="AC69" s="43">
        <v>0.02</v>
      </c>
      <c r="AD69" s="43">
        <v>0.02</v>
      </c>
      <c r="AE69" s="43">
        <v>0.02</v>
      </c>
      <c r="AF69" s="43">
        <v>0.02</v>
      </c>
      <c r="AG69" s="28"/>
      <c r="AH69" s="28"/>
    </row>
    <row r="70" spans="1:34" s="7" customFormat="1" x14ac:dyDescent="0.25">
      <c r="A70" s="5"/>
      <c r="B70" s="5"/>
      <c r="C70" s="5"/>
      <c r="D70" s="5"/>
      <c r="E70" s="5"/>
      <c r="F70" s="5"/>
      <c r="G70" s="5" t="s">
        <v>116</v>
      </c>
      <c r="H70" s="5"/>
      <c r="I70" s="5"/>
      <c r="J70" s="20" t="s">
        <v>273</v>
      </c>
      <c r="K70" s="5"/>
      <c r="L70" s="5"/>
      <c r="M70" s="5"/>
      <c r="N70" s="5"/>
      <c r="O70" s="5"/>
      <c r="P70" s="5"/>
      <c r="Q70" s="5"/>
      <c r="R70" s="25">
        <v>115.93068604000001</v>
      </c>
      <c r="S70" s="5"/>
      <c r="T70" s="5"/>
      <c r="U70" s="434">
        <v>8.2869618999999997</v>
      </c>
      <c r="V70" s="434">
        <v>8.8755355999999992</v>
      </c>
      <c r="W70" s="434">
        <v>9.9369667600000007</v>
      </c>
      <c r="X70" s="434">
        <v>10.4327352</v>
      </c>
      <c r="Y70" s="434">
        <v>10.1377734</v>
      </c>
      <c r="Z70" s="434">
        <v>9.4577777800000007</v>
      </c>
      <c r="AA70" s="434">
        <v>9.9</v>
      </c>
      <c r="AB70" s="434">
        <v>8.8115778000000002</v>
      </c>
      <c r="AC70" s="434">
        <v>10.3</v>
      </c>
      <c r="AD70" s="434">
        <v>9.9</v>
      </c>
      <c r="AE70" s="434">
        <v>9.9913576000000006</v>
      </c>
      <c r="AF70" s="434">
        <v>9.9</v>
      </c>
      <c r="AG70" s="5"/>
      <c r="AH70" s="5"/>
    </row>
    <row r="71" spans="1:34" s="30" customFormat="1" x14ac:dyDescent="0.25">
      <c r="A71" s="28"/>
      <c r="B71" s="28"/>
      <c r="C71" s="28"/>
      <c r="D71" s="28"/>
      <c r="E71" s="28"/>
      <c r="F71" s="28"/>
      <c r="G71" s="28" t="s">
        <v>117</v>
      </c>
      <c r="H71" s="28"/>
      <c r="I71" s="28"/>
      <c r="J71" s="29" t="s">
        <v>26</v>
      </c>
      <c r="K71" s="28"/>
      <c r="L71" s="28"/>
      <c r="M71" s="28"/>
      <c r="N71" s="28"/>
      <c r="O71" s="28"/>
      <c r="P71" s="28"/>
      <c r="Q71" s="28"/>
      <c r="R71" s="28"/>
      <c r="S71" s="28"/>
      <c r="T71" s="39" t="s">
        <v>468</v>
      </c>
      <c r="U71" s="40">
        <v>15</v>
      </c>
      <c r="V71" s="40">
        <v>15</v>
      </c>
      <c r="W71" s="40">
        <v>15</v>
      </c>
      <c r="X71" s="40">
        <v>15</v>
      </c>
      <c r="Y71" s="40">
        <v>15</v>
      </c>
      <c r="Z71" s="40">
        <v>15</v>
      </c>
      <c r="AA71" s="40">
        <v>15</v>
      </c>
      <c r="AB71" s="40">
        <v>15</v>
      </c>
      <c r="AC71" s="40">
        <v>15</v>
      </c>
      <c r="AD71" s="40">
        <v>15</v>
      </c>
      <c r="AE71" s="40">
        <v>15</v>
      </c>
      <c r="AF71" s="40">
        <v>15</v>
      </c>
      <c r="AG71" s="28"/>
      <c r="AH71" s="28"/>
    </row>
    <row r="72" spans="1:34" x14ac:dyDescent="0.25">
      <c r="A72" s="1"/>
      <c r="B72" s="1"/>
      <c r="C72" s="1"/>
      <c r="D72" s="1"/>
      <c r="E72" s="1"/>
      <c r="F72" s="1"/>
      <c r="G72" s="1"/>
      <c r="H72" s="1"/>
      <c r="I72" s="1"/>
      <c r="J72" s="18"/>
      <c r="K72" s="1"/>
      <c r="L72" s="1"/>
      <c r="M72" s="1"/>
      <c r="N72" s="1"/>
      <c r="O72" s="1"/>
      <c r="P72" s="1"/>
      <c r="Q72" s="1"/>
      <c r="R72" s="5"/>
      <c r="S72" s="1"/>
      <c r="T72" s="1"/>
      <c r="U72" s="1"/>
      <c r="V72" s="1"/>
      <c r="W72" s="1"/>
      <c r="X72" s="1"/>
      <c r="Y72" s="1"/>
      <c r="Z72" s="1"/>
      <c r="AA72" s="1"/>
      <c r="AB72" s="1"/>
      <c r="AC72" s="1"/>
      <c r="AD72" s="1"/>
      <c r="AE72" s="1"/>
      <c r="AF72" s="1"/>
      <c r="AG72" s="1"/>
      <c r="AH72" s="1"/>
    </row>
    <row r="73" spans="1:34" s="30" customFormat="1" x14ac:dyDescent="0.25">
      <c r="A73" s="28"/>
      <c r="B73" s="28"/>
      <c r="C73" s="28"/>
      <c r="D73" s="28"/>
      <c r="E73" s="28"/>
      <c r="F73" s="28"/>
      <c r="G73" s="28" t="s">
        <v>122</v>
      </c>
      <c r="H73" s="28"/>
      <c r="I73" s="28"/>
      <c r="J73" s="29" t="s">
        <v>8</v>
      </c>
      <c r="K73" s="28"/>
      <c r="L73" s="28"/>
      <c r="M73" s="28"/>
      <c r="N73" s="28"/>
      <c r="O73" s="28"/>
      <c r="P73" s="28"/>
      <c r="Q73" s="28"/>
      <c r="R73" s="28"/>
      <c r="S73" s="28"/>
      <c r="T73" s="39" t="s">
        <v>468</v>
      </c>
      <c r="U73" s="43">
        <v>0.01</v>
      </c>
      <c r="V73" s="43">
        <v>0.01</v>
      </c>
      <c r="W73" s="43">
        <v>0.01</v>
      </c>
      <c r="X73" s="43">
        <v>0.01</v>
      </c>
      <c r="Y73" s="43">
        <v>0.01</v>
      </c>
      <c r="Z73" s="43">
        <v>0.01</v>
      </c>
      <c r="AA73" s="43">
        <v>0.01</v>
      </c>
      <c r="AB73" s="43">
        <v>0.01</v>
      </c>
      <c r="AC73" s="43">
        <v>0.01</v>
      </c>
      <c r="AD73" s="43">
        <v>0.01</v>
      </c>
      <c r="AE73" s="43">
        <v>0.01</v>
      </c>
      <c r="AF73" s="43">
        <v>0.01</v>
      </c>
      <c r="AG73" s="28"/>
      <c r="AH73" s="28"/>
    </row>
    <row r="74" spans="1:34" s="7" customFormat="1" x14ac:dyDescent="0.25">
      <c r="A74" s="5"/>
      <c r="B74" s="5"/>
      <c r="C74" s="5"/>
      <c r="D74" s="5"/>
      <c r="E74" s="5"/>
      <c r="F74" s="5"/>
      <c r="G74" s="5" t="s">
        <v>121</v>
      </c>
      <c r="H74" s="5"/>
      <c r="I74" s="5"/>
      <c r="J74" s="20" t="s">
        <v>273</v>
      </c>
      <c r="K74" s="5"/>
      <c r="L74" s="5"/>
      <c r="M74" s="5"/>
      <c r="N74" s="5"/>
      <c r="O74" s="5"/>
      <c r="P74" s="5"/>
      <c r="Q74" s="5"/>
      <c r="R74" s="25">
        <v>57.965343020000006</v>
      </c>
      <c r="S74" s="5"/>
      <c r="T74" s="5"/>
      <c r="U74" s="434">
        <v>4.1434809499999998</v>
      </c>
      <c r="V74" s="434">
        <v>4.4377677999999996</v>
      </c>
      <c r="W74" s="434">
        <v>4.9684833800000003</v>
      </c>
      <c r="X74" s="434">
        <v>5.2163675999999999</v>
      </c>
      <c r="Y74" s="434">
        <v>5.0688867000000002</v>
      </c>
      <c r="Z74" s="434">
        <v>4.7288888900000003</v>
      </c>
      <c r="AA74" s="434">
        <v>4.95</v>
      </c>
      <c r="AB74" s="434">
        <v>4.4057889000000001</v>
      </c>
      <c r="AC74" s="434">
        <v>5.15</v>
      </c>
      <c r="AD74" s="434">
        <v>4.95</v>
      </c>
      <c r="AE74" s="434">
        <v>4.9956788000000003</v>
      </c>
      <c r="AF74" s="434">
        <v>4.95</v>
      </c>
      <c r="AG74" s="5"/>
      <c r="AH74" s="5"/>
    </row>
    <row r="75" spans="1:34" s="30" customFormat="1" x14ac:dyDescent="0.25">
      <c r="A75" s="28"/>
      <c r="B75" s="28"/>
      <c r="C75" s="28"/>
      <c r="D75" s="28"/>
      <c r="E75" s="28"/>
      <c r="F75" s="28"/>
      <c r="G75" s="28" t="s">
        <v>123</v>
      </c>
      <c r="H75" s="28"/>
      <c r="I75" s="28"/>
      <c r="J75" s="29" t="s">
        <v>26</v>
      </c>
      <c r="K75" s="28"/>
      <c r="L75" s="28"/>
      <c r="M75" s="28"/>
      <c r="N75" s="28"/>
      <c r="O75" s="28"/>
      <c r="P75" s="28"/>
      <c r="Q75" s="28"/>
      <c r="R75" s="28"/>
      <c r="S75" s="28"/>
      <c r="T75" s="39" t="s">
        <v>468</v>
      </c>
      <c r="U75" s="40">
        <v>10</v>
      </c>
      <c r="V75" s="40">
        <v>10</v>
      </c>
      <c r="W75" s="40">
        <v>10</v>
      </c>
      <c r="X75" s="40">
        <v>10</v>
      </c>
      <c r="Y75" s="40">
        <v>10</v>
      </c>
      <c r="Z75" s="40">
        <v>10</v>
      </c>
      <c r="AA75" s="40">
        <v>10</v>
      </c>
      <c r="AB75" s="40">
        <v>10</v>
      </c>
      <c r="AC75" s="40">
        <v>10</v>
      </c>
      <c r="AD75" s="40">
        <v>10</v>
      </c>
      <c r="AE75" s="40">
        <v>10</v>
      </c>
      <c r="AF75" s="40">
        <v>10</v>
      </c>
      <c r="AG75" s="28"/>
      <c r="AH75" s="28"/>
    </row>
    <row r="76" spans="1:34" x14ac:dyDescent="0.25">
      <c r="A76" s="1"/>
      <c r="B76" s="1"/>
      <c r="C76" s="1"/>
      <c r="D76" s="1"/>
      <c r="E76" s="1"/>
      <c r="F76" s="1"/>
      <c r="G76" s="1"/>
      <c r="H76" s="1"/>
      <c r="I76" s="1"/>
      <c r="J76" s="18"/>
      <c r="K76" s="1"/>
      <c r="L76" s="1"/>
      <c r="M76" s="1"/>
      <c r="N76" s="1"/>
      <c r="O76" s="1"/>
      <c r="P76" s="1"/>
      <c r="Q76" s="1"/>
      <c r="R76" s="5"/>
      <c r="S76" s="1"/>
      <c r="T76" s="1"/>
      <c r="U76" s="1"/>
      <c r="V76" s="1"/>
      <c r="W76" s="1"/>
      <c r="X76" s="1"/>
      <c r="Y76" s="1"/>
      <c r="Z76" s="1"/>
      <c r="AA76" s="1"/>
      <c r="AB76" s="1"/>
      <c r="AC76" s="1"/>
      <c r="AD76" s="1"/>
      <c r="AE76" s="1"/>
      <c r="AF76" s="1"/>
      <c r="AG76" s="1"/>
      <c r="AH76" s="1"/>
    </row>
    <row r="77" spans="1:34" s="7" customFormat="1" x14ac:dyDescent="0.25">
      <c r="A77" s="5"/>
      <c r="B77" s="5"/>
      <c r="C77" s="5"/>
      <c r="D77" s="5"/>
      <c r="E77" s="5"/>
      <c r="F77" s="5"/>
      <c r="G77" s="5" t="s">
        <v>32</v>
      </c>
      <c r="H77" s="5"/>
      <c r="I77" s="5"/>
      <c r="J77" s="20" t="s">
        <v>33</v>
      </c>
      <c r="K77" s="5"/>
      <c r="L77" s="5"/>
      <c r="M77" s="1"/>
      <c r="N77" s="1"/>
      <c r="O77" s="5"/>
      <c r="P77" s="5"/>
      <c r="Q77" s="5"/>
      <c r="R77" s="5"/>
      <c r="S77" s="5"/>
      <c r="T77" s="5"/>
      <c r="U77" s="38">
        <v>86</v>
      </c>
      <c r="V77" s="38">
        <v>86</v>
      </c>
      <c r="W77" s="38">
        <v>86</v>
      </c>
      <c r="X77" s="38">
        <v>86</v>
      </c>
      <c r="Y77" s="38">
        <v>86</v>
      </c>
      <c r="Z77" s="38">
        <v>86</v>
      </c>
      <c r="AA77" s="38">
        <v>86</v>
      </c>
      <c r="AB77" s="38">
        <v>86</v>
      </c>
      <c r="AC77" s="38">
        <v>86</v>
      </c>
      <c r="AD77" s="38">
        <v>86</v>
      </c>
      <c r="AE77" s="38">
        <v>86</v>
      </c>
      <c r="AF77" s="38">
        <v>86</v>
      </c>
      <c r="AG77" s="5"/>
      <c r="AH77" s="5"/>
    </row>
    <row r="78" spans="1:34" x14ac:dyDescent="0.25">
      <c r="A78" s="1"/>
      <c r="B78" s="1"/>
      <c r="C78" s="1"/>
      <c r="D78" s="1"/>
      <c r="E78" s="1"/>
      <c r="F78" s="1"/>
      <c r="G78" s="1" t="s">
        <v>127</v>
      </c>
      <c r="H78" s="1"/>
      <c r="I78" s="1"/>
      <c r="J78" s="18" t="s">
        <v>33</v>
      </c>
      <c r="K78" s="1"/>
      <c r="L78" s="1"/>
      <c r="M78" s="1"/>
      <c r="N78" s="1"/>
      <c r="O78" s="1"/>
      <c r="P78" s="1"/>
      <c r="Q78" s="1"/>
      <c r="R78" s="5"/>
      <c r="S78" s="1"/>
      <c r="T78" s="11" t="s">
        <v>468</v>
      </c>
      <c r="U78" s="17">
        <v>6</v>
      </c>
      <c r="V78" s="17">
        <v>6</v>
      </c>
      <c r="W78" s="17">
        <v>6</v>
      </c>
      <c r="X78" s="17">
        <v>6</v>
      </c>
      <c r="Y78" s="17">
        <v>6</v>
      </c>
      <c r="Z78" s="17">
        <v>6</v>
      </c>
      <c r="AA78" s="17">
        <v>6</v>
      </c>
      <c r="AB78" s="17">
        <v>6</v>
      </c>
      <c r="AC78" s="17">
        <v>6</v>
      </c>
      <c r="AD78" s="17">
        <v>6</v>
      </c>
      <c r="AE78" s="17">
        <v>6</v>
      </c>
      <c r="AF78" s="17">
        <v>6</v>
      </c>
      <c r="AG78" s="1"/>
      <c r="AH78" s="1"/>
    </row>
    <row r="79" spans="1:34" x14ac:dyDescent="0.25">
      <c r="A79" s="1"/>
      <c r="B79" s="1"/>
      <c r="C79" s="1"/>
      <c r="D79" s="1"/>
      <c r="E79" s="1"/>
      <c r="F79" s="1"/>
      <c r="G79" s="1" t="s">
        <v>128</v>
      </c>
      <c r="H79" s="1"/>
      <c r="I79" s="1"/>
      <c r="J79" s="18" t="s">
        <v>33</v>
      </c>
      <c r="K79" s="1"/>
      <c r="L79" s="1"/>
      <c r="M79" s="1"/>
      <c r="N79" s="1"/>
      <c r="O79" s="1"/>
      <c r="P79" s="1"/>
      <c r="Q79" s="1"/>
      <c r="R79" s="5"/>
      <c r="S79" s="1"/>
      <c r="T79" s="11" t="s">
        <v>468</v>
      </c>
      <c r="U79" s="17">
        <v>50</v>
      </c>
      <c r="V79" s="17">
        <v>50</v>
      </c>
      <c r="W79" s="17">
        <v>50</v>
      </c>
      <c r="X79" s="17">
        <v>50</v>
      </c>
      <c r="Y79" s="17">
        <v>50</v>
      </c>
      <c r="Z79" s="17">
        <v>50</v>
      </c>
      <c r="AA79" s="17">
        <v>50</v>
      </c>
      <c r="AB79" s="17">
        <v>50</v>
      </c>
      <c r="AC79" s="17">
        <v>50</v>
      </c>
      <c r="AD79" s="17">
        <v>50</v>
      </c>
      <c r="AE79" s="17">
        <v>50</v>
      </c>
      <c r="AF79" s="17">
        <v>50</v>
      </c>
      <c r="AG79" s="1"/>
      <c r="AH79" s="1"/>
    </row>
    <row r="80" spans="1:34" x14ac:dyDescent="0.25">
      <c r="A80" s="1"/>
      <c r="B80" s="1"/>
      <c r="C80" s="1"/>
      <c r="D80" s="1"/>
      <c r="E80" s="1"/>
      <c r="F80" s="1"/>
      <c r="G80" s="1" t="s">
        <v>129</v>
      </c>
      <c r="H80" s="1"/>
      <c r="I80" s="1"/>
      <c r="J80" s="18" t="s">
        <v>33</v>
      </c>
      <c r="K80" s="1"/>
      <c r="L80" s="1"/>
      <c r="M80" s="1"/>
      <c r="N80" s="1"/>
      <c r="O80" s="1"/>
      <c r="P80" s="1"/>
      <c r="Q80" s="1"/>
      <c r="R80" s="5"/>
      <c r="S80" s="1"/>
      <c r="T80" s="11" t="s">
        <v>468</v>
      </c>
      <c r="U80" s="17">
        <v>30</v>
      </c>
      <c r="V80" s="17">
        <v>30</v>
      </c>
      <c r="W80" s="17">
        <v>30</v>
      </c>
      <c r="X80" s="17">
        <v>30</v>
      </c>
      <c r="Y80" s="17">
        <v>30</v>
      </c>
      <c r="Z80" s="17">
        <v>30</v>
      </c>
      <c r="AA80" s="17">
        <v>30</v>
      </c>
      <c r="AB80" s="17">
        <v>30</v>
      </c>
      <c r="AC80" s="17">
        <v>30</v>
      </c>
      <c r="AD80" s="17">
        <v>30</v>
      </c>
      <c r="AE80" s="17">
        <v>30</v>
      </c>
      <c r="AF80" s="17">
        <v>30</v>
      </c>
      <c r="AG80" s="1"/>
      <c r="AH80" s="1"/>
    </row>
    <row r="81" spans="1:34" x14ac:dyDescent="0.25">
      <c r="A81" s="1"/>
      <c r="B81" s="1"/>
      <c r="C81" s="1"/>
      <c r="D81" s="1"/>
      <c r="E81" s="1"/>
      <c r="F81" s="1"/>
      <c r="G81" s="1"/>
      <c r="H81" s="1"/>
      <c r="I81" s="1"/>
      <c r="J81" s="18"/>
      <c r="K81" s="1"/>
      <c r="L81" s="1"/>
      <c r="M81" s="1"/>
      <c r="N81" s="1"/>
      <c r="O81" s="1"/>
      <c r="P81" s="1"/>
      <c r="Q81" s="1"/>
      <c r="R81" s="5"/>
      <c r="S81" s="1"/>
      <c r="T81" s="1"/>
      <c r="U81" s="1"/>
      <c r="V81" s="1"/>
      <c r="W81" s="1"/>
      <c r="X81" s="1"/>
      <c r="Y81" s="1"/>
      <c r="Z81" s="1"/>
      <c r="AA81" s="1"/>
      <c r="AB81" s="1"/>
      <c r="AC81" s="1"/>
      <c r="AD81" s="1"/>
      <c r="AE81" s="1"/>
      <c r="AF81" s="1"/>
      <c r="AG81" s="1"/>
      <c r="AH81" s="1"/>
    </row>
    <row r="82" spans="1:34" s="7" customFormat="1" x14ac:dyDescent="0.25">
      <c r="A82" s="5"/>
      <c r="B82" s="5"/>
      <c r="C82" s="5"/>
      <c r="D82" s="5"/>
      <c r="E82" s="5"/>
      <c r="F82" s="5"/>
      <c r="G82" s="5" t="s">
        <v>130</v>
      </c>
      <c r="H82" s="5"/>
      <c r="I82" s="5"/>
      <c r="J82" s="20" t="s">
        <v>273</v>
      </c>
      <c r="K82" s="5"/>
      <c r="L82" s="5"/>
      <c r="M82" s="1"/>
      <c r="N82" s="1"/>
      <c r="O82" s="5"/>
      <c r="P82" s="5"/>
      <c r="Q82" s="5"/>
      <c r="R82" s="25">
        <v>106.80000000000003</v>
      </c>
      <c r="S82" s="5"/>
      <c r="T82" s="5"/>
      <c r="U82" s="38">
        <v>8.9</v>
      </c>
      <c r="V82" s="38">
        <v>8.9</v>
      </c>
      <c r="W82" s="38">
        <v>8.9</v>
      </c>
      <c r="X82" s="38">
        <v>8.9</v>
      </c>
      <c r="Y82" s="38">
        <v>8.9</v>
      </c>
      <c r="Z82" s="38">
        <v>8.9</v>
      </c>
      <c r="AA82" s="38">
        <v>8.9</v>
      </c>
      <c r="AB82" s="38">
        <v>8.9</v>
      </c>
      <c r="AC82" s="38">
        <v>8.9</v>
      </c>
      <c r="AD82" s="38">
        <v>8.9</v>
      </c>
      <c r="AE82" s="38">
        <v>8.9</v>
      </c>
      <c r="AF82" s="38">
        <v>8.9</v>
      </c>
      <c r="AG82" s="5"/>
      <c r="AH82" s="5"/>
    </row>
    <row r="83" spans="1:34" x14ac:dyDescent="0.25">
      <c r="A83" s="1"/>
      <c r="B83" s="1"/>
      <c r="C83" s="1"/>
      <c r="D83" s="1"/>
      <c r="E83" s="1"/>
      <c r="F83" s="1"/>
      <c r="G83" s="1" t="s">
        <v>127</v>
      </c>
      <c r="H83" s="1"/>
      <c r="I83" s="1"/>
      <c r="J83" s="18" t="s">
        <v>22</v>
      </c>
      <c r="K83" s="1"/>
      <c r="L83" s="1"/>
      <c r="M83" s="1"/>
      <c r="N83" s="1"/>
      <c r="O83" s="1"/>
      <c r="P83" s="1"/>
      <c r="Q83" s="1"/>
      <c r="R83" s="5"/>
      <c r="S83" s="1"/>
      <c r="T83" s="11" t="s">
        <v>468</v>
      </c>
      <c r="U83" s="17">
        <v>250</v>
      </c>
      <c r="V83" s="17">
        <v>250</v>
      </c>
      <c r="W83" s="17">
        <v>250</v>
      </c>
      <c r="X83" s="17">
        <v>250</v>
      </c>
      <c r="Y83" s="17">
        <v>250</v>
      </c>
      <c r="Z83" s="17">
        <v>250</v>
      </c>
      <c r="AA83" s="17">
        <v>250</v>
      </c>
      <c r="AB83" s="17">
        <v>250</v>
      </c>
      <c r="AC83" s="17">
        <v>250</v>
      </c>
      <c r="AD83" s="17">
        <v>250</v>
      </c>
      <c r="AE83" s="17">
        <v>250</v>
      </c>
      <c r="AF83" s="17">
        <v>250</v>
      </c>
      <c r="AG83" s="1"/>
      <c r="AH83" s="1"/>
    </row>
    <row r="84" spans="1:34" x14ac:dyDescent="0.25">
      <c r="A84" s="1"/>
      <c r="B84" s="1"/>
      <c r="C84" s="1"/>
      <c r="D84" s="1"/>
      <c r="E84" s="1"/>
      <c r="F84" s="1"/>
      <c r="G84" s="1" t="s">
        <v>128</v>
      </c>
      <c r="H84" s="1"/>
      <c r="I84" s="1"/>
      <c r="J84" s="18" t="s">
        <v>22</v>
      </c>
      <c r="K84" s="1"/>
      <c r="L84" s="1"/>
      <c r="M84" s="1"/>
      <c r="N84" s="1"/>
      <c r="O84" s="1"/>
      <c r="P84" s="1"/>
      <c r="Q84" s="1"/>
      <c r="R84" s="5"/>
      <c r="S84" s="1"/>
      <c r="T84" s="11" t="s">
        <v>468</v>
      </c>
      <c r="U84" s="17">
        <v>100</v>
      </c>
      <c r="V84" s="17">
        <v>100</v>
      </c>
      <c r="W84" s="17">
        <v>100</v>
      </c>
      <c r="X84" s="17">
        <v>100</v>
      </c>
      <c r="Y84" s="17">
        <v>100</v>
      </c>
      <c r="Z84" s="17">
        <v>100</v>
      </c>
      <c r="AA84" s="17">
        <v>100</v>
      </c>
      <c r="AB84" s="17">
        <v>100</v>
      </c>
      <c r="AC84" s="17">
        <v>100</v>
      </c>
      <c r="AD84" s="17">
        <v>100</v>
      </c>
      <c r="AE84" s="17">
        <v>100</v>
      </c>
      <c r="AF84" s="17">
        <v>100</v>
      </c>
      <c r="AG84" s="1"/>
      <c r="AH84" s="1"/>
    </row>
    <row r="85" spans="1:34" x14ac:dyDescent="0.25">
      <c r="A85" s="1"/>
      <c r="B85" s="1"/>
      <c r="C85" s="1"/>
      <c r="D85" s="1"/>
      <c r="E85" s="1"/>
      <c r="F85" s="1"/>
      <c r="G85" s="1" t="s">
        <v>129</v>
      </c>
      <c r="H85" s="1"/>
      <c r="I85" s="1"/>
      <c r="J85" s="18" t="s">
        <v>22</v>
      </c>
      <c r="K85" s="1"/>
      <c r="L85" s="1"/>
      <c r="M85" s="1"/>
      <c r="N85" s="1"/>
      <c r="O85" s="1"/>
      <c r="P85" s="1"/>
      <c r="Q85" s="1"/>
      <c r="R85" s="5"/>
      <c r="S85" s="1"/>
      <c r="T85" s="11" t="s">
        <v>468</v>
      </c>
      <c r="U85" s="17">
        <v>80</v>
      </c>
      <c r="V85" s="17">
        <v>80</v>
      </c>
      <c r="W85" s="17">
        <v>80</v>
      </c>
      <c r="X85" s="17">
        <v>80</v>
      </c>
      <c r="Y85" s="17">
        <v>80</v>
      </c>
      <c r="Z85" s="17">
        <v>80</v>
      </c>
      <c r="AA85" s="17">
        <v>80</v>
      </c>
      <c r="AB85" s="17">
        <v>80</v>
      </c>
      <c r="AC85" s="17">
        <v>80</v>
      </c>
      <c r="AD85" s="17">
        <v>80</v>
      </c>
      <c r="AE85" s="17">
        <v>80</v>
      </c>
      <c r="AF85" s="17">
        <v>80</v>
      </c>
      <c r="AG85" s="1"/>
      <c r="AH85" s="1"/>
    </row>
    <row r="86" spans="1:34" x14ac:dyDescent="0.25">
      <c r="A86" s="1"/>
      <c r="B86" s="1"/>
      <c r="C86" s="1"/>
      <c r="D86" s="1"/>
      <c r="E86" s="1"/>
      <c r="F86" s="1"/>
      <c r="G86" s="1"/>
      <c r="H86" s="1"/>
      <c r="I86" s="1"/>
      <c r="J86" s="18"/>
      <c r="K86" s="1"/>
      <c r="L86" s="1"/>
      <c r="M86" s="1"/>
      <c r="N86" s="1"/>
      <c r="O86" s="1"/>
      <c r="P86" s="1"/>
      <c r="Q86" s="1"/>
      <c r="R86" s="5"/>
      <c r="S86" s="1"/>
      <c r="T86" s="1"/>
      <c r="U86" s="1"/>
      <c r="V86" s="1"/>
      <c r="W86" s="1"/>
      <c r="X86" s="1"/>
      <c r="Y86" s="1"/>
      <c r="Z86" s="1"/>
      <c r="AA86" s="1"/>
      <c r="AB86" s="1"/>
      <c r="AC86" s="1"/>
      <c r="AD86" s="1"/>
      <c r="AE86" s="1"/>
      <c r="AF86" s="1"/>
      <c r="AG86" s="1"/>
      <c r="AH86" s="1"/>
    </row>
    <row r="87" spans="1:34" s="7" customFormat="1" x14ac:dyDescent="0.25">
      <c r="A87" s="5"/>
      <c r="B87" s="5"/>
      <c r="C87" s="5"/>
      <c r="D87" s="5"/>
      <c r="E87" s="5"/>
      <c r="F87" s="5"/>
      <c r="G87" s="5" t="s">
        <v>35</v>
      </c>
      <c r="H87" s="5"/>
      <c r="I87" s="5"/>
      <c r="J87" s="20" t="s">
        <v>8</v>
      </c>
      <c r="K87" s="5"/>
      <c r="L87" s="5"/>
      <c r="M87" s="1"/>
      <c r="N87" s="1"/>
      <c r="O87" s="5"/>
      <c r="P87" s="5"/>
      <c r="Q87" s="5"/>
      <c r="R87" s="25"/>
      <c r="S87" s="5"/>
      <c r="T87" s="5"/>
      <c r="U87" s="38"/>
      <c r="V87" s="38"/>
      <c r="W87" s="38"/>
      <c r="X87" s="38"/>
      <c r="Y87" s="38"/>
      <c r="Z87" s="38"/>
      <c r="AA87" s="38"/>
      <c r="AB87" s="38"/>
      <c r="AC87" s="38"/>
      <c r="AD87" s="38"/>
      <c r="AE87" s="38"/>
      <c r="AF87" s="38"/>
      <c r="AG87" s="5"/>
      <c r="AH87" s="5"/>
    </row>
    <row r="88" spans="1:34" x14ac:dyDescent="0.25">
      <c r="A88" s="1"/>
      <c r="B88" s="1"/>
      <c r="C88" s="1"/>
      <c r="D88" s="1"/>
      <c r="E88" s="1"/>
      <c r="F88" s="1"/>
      <c r="G88" s="1" t="s">
        <v>127</v>
      </c>
      <c r="H88" s="1"/>
      <c r="I88" s="1"/>
      <c r="J88" s="18" t="s">
        <v>8</v>
      </c>
      <c r="K88" s="1"/>
      <c r="L88" s="1"/>
      <c r="M88" s="1"/>
      <c r="N88" s="1"/>
      <c r="O88" s="1"/>
      <c r="P88" s="1"/>
      <c r="Q88" s="1"/>
      <c r="R88" s="5"/>
      <c r="S88" s="1"/>
      <c r="T88" s="11" t="s">
        <v>468</v>
      </c>
      <c r="U88" s="21">
        <v>0.22</v>
      </c>
      <c r="V88" s="21">
        <v>0.22</v>
      </c>
      <c r="W88" s="21">
        <v>0.22</v>
      </c>
      <c r="X88" s="21">
        <v>0.22</v>
      </c>
      <c r="Y88" s="21">
        <v>0.22</v>
      </c>
      <c r="Z88" s="21">
        <v>0.22</v>
      </c>
      <c r="AA88" s="21">
        <v>0.18</v>
      </c>
      <c r="AB88" s="21">
        <v>0.18</v>
      </c>
      <c r="AC88" s="21">
        <v>0.18</v>
      </c>
      <c r="AD88" s="21">
        <v>0.1</v>
      </c>
      <c r="AE88" s="21">
        <v>0.1</v>
      </c>
      <c r="AF88" s="21">
        <v>0.1</v>
      </c>
      <c r="AG88" s="1"/>
      <c r="AH88" s="1"/>
    </row>
    <row r="89" spans="1:34" x14ac:dyDescent="0.25">
      <c r="A89" s="1"/>
      <c r="B89" s="1"/>
      <c r="C89" s="1"/>
      <c r="D89" s="1"/>
      <c r="E89" s="1"/>
      <c r="F89" s="1"/>
      <c r="G89" s="1" t="s">
        <v>128</v>
      </c>
      <c r="H89" s="1"/>
      <c r="I89" s="1"/>
      <c r="J89" s="18" t="s">
        <v>8</v>
      </c>
      <c r="K89" s="1"/>
      <c r="L89" s="1"/>
      <c r="M89" s="1"/>
      <c r="N89" s="1"/>
      <c r="O89" s="1"/>
      <c r="P89" s="1"/>
      <c r="Q89" s="1"/>
      <c r="R89" s="5"/>
      <c r="S89" s="1"/>
      <c r="T89" s="11" t="s">
        <v>468</v>
      </c>
      <c r="U89" s="21">
        <v>0.22</v>
      </c>
      <c r="V89" s="21">
        <v>0.22</v>
      </c>
      <c r="W89" s="21">
        <v>0.22</v>
      </c>
      <c r="X89" s="21">
        <v>0.22</v>
      </c>
      <c r="Y89" s="21">
        <v>0.22</v>
      </c>
      <c r="Z89" s="21">
        <v>0.22</v>
      </c>
      <c r="AA89" s="21">
        <v>0.22</v>
      </c>
      <c r="AB89" s="21">
        <v>0.22</v>
      </c>
      <c r="AC89" s="21">
        <v>0.22</v>
      </c>
      <c r="AD89" s="21">
        <v>0.22</v>
      </c>
      <c r="AE89" s="21">
        <v>0.22</v>
      </c>
      <c r="AF89" s="21">
        <v>0.22</v>
      </c>
      <c r="AG89" s="1"/>
      <c r="AH89" s="1"/>
    </row>
    <row r="90" spans="1:34" x14ac:dyDescent="0.25">
      <c r="A90" s="1"/>
      <c r="B90" s="1"/>
      <c r="C90" s="1"/>
      <c r="D90" s="1"/>
      <c r="E90" s="1"/>
      <c r="F90" s="1"/>
      <c r="G90" s="1" t="s">
        <v>129</v>
      </c>
      <c r="H90" s="1"/>
      <c r="I90" s="1"/>
      <c r="J90" s="18" t="s">
        <v>8</v>
      </c>
      <c r="K90" s="1"/>
      <c r="L90" s="1"/>
      <c r="M90" s="1"/>
      <c r="N90" s="1"/>
      <c r="O90" s="1"/>
      <c r="P90" s="1"/>
      <c r="Q90" s="1"/>
      <c r="R90" s="5"/>
      <c r="S90" s="1"/>
      <c r="T90" s="11" t="s">
        <v>468</v>
      </c>
      <c r="U90" s="21">
        <v>0.22</v>
      </c>
      <c r="V90" s="21">
        <v>0.22</v>
      </c>
      <c r="W90" s="21">
        <v>0.22</v>
      </c>
      <c r="X90" s="21">
        <v>0.22</v>
      </c>
      <c r="Y90" s="21">
        <v>0.22</v>
      </c>
      <c r="Z90" s="21">
        <v>0.22</v>
      </c>
      <c r="AA90" s="21">
        <v>0.22</v>
      </c>
      <c r="AB90" s="21">
        <v>0.22</v>
      </c>
      <c r="AC90" s="21">
        <v>0.22</v>
      </c>
      <c r="AD90" s="21">
        <v>0.22</v>
      </c>
      <c r="AE90" s="21">
        <v>0.22</v>
      </c>
      <c r="AF90" s="21">
        <v>0.22</v>
      </c>
      <c r="AG90" s="1"/>
      <c r="AH90" s="1"/>
    </row>
    <row r="91" spans="1:34" x14ac:dyDescent="0.25">
      <c r="A91" s="1"/>
      <c r="B91" s="1"/>
      <c r="C91" s="1"/>
      <c r="D91" s="1"/>
      <c r="E91" s="1"/>
      <c r="F91" s="1"/>
      <c r="G91" s="1"/>
      <c r="H91" s="1"/>
      <c r="I91" s="1"/>
      <c r="J91" s="18"/>
      <c r="K91" s="1"/>
      <c r="L91" s="1"/>
      <c r="M91" s="1"/>
      <c r="N91" s="1"/>
      <c r="O91" s="1"/>
      <c r="P91" s="1"/>
      <c r="Q91" s="1"/>
      <c r="R91" s="5"/>
      <c r="S91" s="1"/>
      <c r="T91" s="1"/>
      <c r="U91" s="1"/>
      <c r="V91" s="1"/>
      <c r="W91" s="1"/>
      <c r="X91" s="1"/>
      <c r="Y91" s="1"/>
      <c r="Z91" s="1"/>
      <c r="AA91" s="1"/>
      <c r="AB91" s="1"/>
      <c r="AC91" s="1"/>
      <c r="AD91" s="1"/>
      <c r="AE91" s="1"/>
      <c r="AF91" s="1"/>
      <c r="AG91" s="1"/>
      <c r="AH91" s="1"/>
    </row>
    <row r="92" spans="1:34" s="7" customFormat="1" x14ac:dyDescent="0.25">
      <c r="A92" s="5"/>
      <c r="B92" s="5"/>
      <c r="C92" s="5"/>
      <c r="D92" s="5"/>
      <c r="E92" s="5"/>
      <c r="F92" s="5"/>
      <c r="G92" s="5" t="s">
        <v>36</v>
      </c>
      <c r="H92" s="5"/>
      <c r="I92" s="5"/>
      <c r="J92" s="20" t="s">
        <v>273</v>
      </c>
      <c r="K92" s="5"/>
      <c r="L92" s="5"/>
      <c r="M92" s="5"/>
      <c r="N92" s="25"/>
      <c r="O92" s="5"/>
      <c r="P92" s="5"/>
      <c r="Q92" s="5"/>
      <c r="R92" s="25">
        <v>22.775999999999996</v>
      </c>
      <c r="S92" s="5"/>
      <c r="T92" s="5"/>
      <c r="U92" s="429">
        <v>1.958</v>
      </c>
      <c r="V92" s="429">
        <v>1.958</v>
      </c>
      <c r="W92" s="429">
        <v>1.958</v>
      </c>
      <c r="X92" s="429">
        <v>1.958</v>
      </c>
      <c r="Y92" s="429">
        <v>1.958</v>
      </c>
      <c r="Z92" s="429">
        <v>1.958</v>
      </c>
      <c r="AA92" s="429">
        <v>1.8979999999999999</v>
      </c>
      <c r="AB92" s="429">
        <v>1.8979999999999999</v>
      </c>
      <c r="AC92" s="429">
        <v>1.8979999999999999</v>
      </c>
      <c r="AD92" s="429">
        <v>1.778</v>
      </c>
      <c r="AE92" s="429">
        <v>1.778</v>
      </c>
      <c r="AF92" s="429">
        <v>1.778</v>
      </c>
      <c r="AG92" s="5"/>
      <c r="AH92" s="5"/>
    </row>
    <row r="93" spans="1:34" x14ac:dyDescent="0.25">
      <c r="A93" s="1"/>
      <c r="B93" s="1"/>
      <c r="C93" s="1"/>
      <c r="D93" s="1"/>
      <c r="E93" s="1"/>
      <c r="F93" s="1"/>
      <c r="G93" s="1"/>
      <c r="H93" s="1"/>
      <c r="I93" s="1"/>
      <c r="J93" s="18"/>
      <c r="K93" s="1"/>
      <c r="L93" s="1"/>
      <c r="M93" s="1"/>
      <c r="N93" s="1"/>
      <c r="O93" s="1"/>
      <c r="P93" s="1"/>
      <c r="Q93" s="1"/>
      <c r="R93" s="5"/>
      <c r="S93" s="1"/>
      <c r="T93" s="1"/>
      <c r="U93" s="1"/>
      <c r="V93" s="1"/>
      <c r="W93" s="1"/>
      <c r="X93" s="1"/>
      <c r="Y93" s="1"/>
      <c r="Z93" s="1"/>
      <c r="AA93" s="1"/>
      <c r="AB93" s="1"/>
      <c r="AC93" s="1"/>
      <c r="AD93" s="1"/>
      <c r="AE93" s="1"/>
      <c r="AF93" s="1"/>
      <c r="AG93" s="1"/>
      <c r="AH93" s="1"/>
    </row>
    <row r="94" spans="1:34" s="7" customFormat="1" x14ac:dyDescent="0.25">
      <c r="A94" s="5"/>
      <c r="B94" s="5"/>
      <c r="C94" s="5"/>
      <c r="D94" s="5"/>
      <c r="E94" s="5"/>
      <c r="F94" s="5"/>
      <c r="G94" s="5" t="s">
        <v>37</v>
      </c>
      <c r="H94" s="5"/>
      <c r="I94" s="5"/>
      <c r="J94" s="20" t="s">
        <v>8</v>
      </c>
      <c r="K94" s="5"/>
      <c r="L94" s="5"/>
      <c r="M94" s="1"/>
      <c r="N94" s="1"/>
      <c r="O94" s="5"/>
      <c r="P94" s="5"/>
      <c r="Q94" s="5"/>
      <c r="R94" s="25"/>
      <c r="S94" s="5"/>
      <c r="T94" s="5"/>
      <c r="U94" s="38"/>
      <c r="V94" s="38"/>
      <c r="W94" s="38"/>
      <c r="X94" s="38"/>
      <c r="Y94" s="38"/>
      <c r="Z94" s="38"/>
      <c r="AA94" s="38"/>
      <c r="AB94" s="38"/>
      <c r="AC94" s="38"/>
      <c r="AD94" s="38"/>
      <c r="AE94" s="38"/>
      <c r="AF94" s="38"/>
      <c r="AG94" s="5"/>
      <c r="AH94" s="5"/>
    </row>
    <row r="95" spans="1:34" x14ac:dyDescent="0.25">
      <c r="A95" s="1"/>
      <c r="B95" s="1"/>
      <c r="C95" s="1"/>
      <c r="D95" s="1"/>
      <c r="E95" s="1"/>
      <c r="F95" s="1"/>
      <c r="G95" s="1" t="s">
        <v>127</v>
      </c>
      <c r="H95" s="1"/>
      <c r="I95" s="1"/>
      <c r="J95" s="18" t="s">
        <v>8</v>
      </c>
      <c r="K95" s="1"/>
      <c r="L95" s="1"/>
      <c r="M95" s="1"/>
      <c r="N95" s="1"/>
      <c r="O95" s="1"/>
      <c r="P95" s="1"/>
      <c r="Q95" s="1"/>
      <c r="R95" s="5"/>
      <c r="S95" s="1"/>
      <c r="T95" s="11" t="s">
        <v>468</v>
      </c>
      <c r="U95" s="21">
        <v>2.9000000000000001E-2</v>
      </c>
      <c r="V95" s="21">
        <v>2.9000000000000001E-2</v>
      </c>
      <c r="W95" s="21">
        <v>2.9000000000000001E-2</v>
      </c>
      <c r="X95" s="21">
        <v>2.9000000000000001E-2</v>
      </c>
      <c r="Y95" s="21">
        <v>2.9000000000000001E-2</v>
      </c>
      <c r="Z95" s="21">
        <v>2.9000000000000001E-2</v>
      </c>
      <c r="AA95" s="21">
        <v>1.4999999999999999E-2</v>
      </c>
      <c r="AB95" s="21">
        <v>1.4999999999999999E-2</v>
      </c>
      <c r="AC95" s="21">
        <v>1.4999999999999999E-2</v>
      </c>
      <c r="AD95" s="21">
        <v>0</v>
      </c>
      <c r="AE95" s="21">
        <v>0</v>
      </c>
      <c r="AF95" s="21">
        <v>0</v>
      </c>
      <c r="AG95" s="1"/>
      <c r="AH95" s="1"/>
    </row>
    <row r="96" spans="1:34" x14ac:dyDescent="0.25">
      <c r="A96" s="1"/>
      <c r="B96" s="1"/>
      <c r="C96" s="1"/>
      <c r="D96" s="1"/>
      <c r="E96" s="1"/>
      <c r="F96" s="1"/>
      <c r="G96" s="1" t="s">
        <v>128</v>
      </c>
      <c r="H96" s="1"/>
      <c r="I96" s="1"/>
      <c r="J96" s="18" t="s">
        <v>8</v>
      </c>
      <c r="K96" s="1"/>
      <c r="L96" s="1"/>
      <c r="M96" s="1"/>
      <c r="N96" s="1"/>
      <c r="O96" s="1"/>
      <c r="P96" s="1"/>
      <c r="Q96" s="1"/>
      <c r="R96" s="5"/>
      <c r="S96" s="1"/>
      <c r="T96" s="11" t="s">
        <v>468</v>
      </c>
      <c r="U96" s="21">
        <v>2.9000000000000001E-2</v>
      </c>
      <c r="V96" s="21">
        <v>2.9000000000000001E-2</v>
      </c>
      <c r="W96" s="21">
        <v>2.9000000000000001E-2</v>
      </c>
      <c r="X96" s="21">
        <v>2.9000000000000001E-2</v>
      </c>
      <c r="Y96" s="21">
        <v>2.9000000000000001E-2</v>
      </c>
      <c r="Z96" s="21">
        <v>2.9000000000000001E-2</v>
      </c>
      <c r="AA96" s="21">
        <v>2.9000000000000001E-2</v>
      </c>
      <c r="AB96" s="21">
        <v>2.9000000000000001E-2</v>
      </c>
      <c r="AC96" s="21">
        <v>2.9000000000000001E-2</v>
      </c>
      <c r="AD96" s="21">
        <v>2.9000000000000001E-2</v>
      </c>
      <c r="AE96" s="21">
        <v>2.9000000000000001E-2</v>
      </c>
      <c r="AF96" s="21">
        <v>2.9000000000000001E-2</v>
      </c>
      <c r="AG96" s="1"/>
      <c r="AH96" s="1"/>
    </row>
    <row r="97" spans="1:34" x14ac:dyDescent="0.25">
      <c r="A97" s="1"/>
      <c r="B97" s="1"/>
      <c r="C97" s="1"/>
      <c r="D97" s="1"/>
      <c r="E97" s="1"/>
      <c r="F97" s="1"/>
      <c r="G97" s="1" t="s">
        <v>129</v>
      </c>
      <c r="H97" s="1"/>
      <c r="I97" s="1"/>
      <c r="J97" s="18" t="s">
        <v>8</v>
      </c>
      <c r="K97" s="1"/>
      <c r="L97" s="1"/>
      <c r="M97" s="1"/>
      <c r="N97" s="1"/>
      <c r="O97" s="1"/>
      <c r="P97" s="1"/>
      <c r="Q97" s="1"/>
      <c r="R97" s="5"/>
      <c r="S97" s="1"/>
      <c r="T97" s="11" t="s">
        <v>468</v>
      </c>
      <c r="U97" s="21">
        <v>2.9000000000000001E-2</v>
      </c>
      <c r="V97" s="21">
        <v>2.9000000000000001E-2</v>
      </c>
      <c r="W97" s="21">
        <v>2.9000000000000001E-2</v>
      </c>
      <c r="X97" s="21">
        <v>2.9000000000000001E-2</v>
      </c>
      <c r="Y97" s="21">
        <v>2.9000000000000001E-2</v>
      </c>
      <c r="Z97" s="21">
        <v>2.9000000000000001E-2</v>
      </c>
      <c r="AA97" s="21">
        <v>2.9000000000000001E-2</v>
      </c>
      <c r="AB97" s="21">
        <v>2.9000000000000001E-2</v>
      </c>
      <c r="AC97" s="21">
        <v>2.9000000000000001E-2</v>
      </c>
      <c r="AD97" s="21">
        <v>2.9000000000000001E-2</v>
      </c>
      <c r="AE97" s="21">
        <v>2.9000000000000001E-2</v>
      </c>
      <c r="AF97" s="21">
        <v>2.9000000000000001E-2</v>
      </c>
      <c r="AG97" s="1"/>
      <c r="AH97" s="1"/>
    </row>
    <row r="98" spans="1:34" x14ac:dyDescent="0.25">
      <c r="A98" s="1"/>
      <c r="B98" s="1"/>
      <c r="C98" s="1"/>
      <c r="D98" s="1"/>
      <c r="E98" s="1"/>
      <c r="F98" s="1"/>
      <c r="G98" s="1"/>
      <c r="H98" s="1"/>
      <c r="I98" s="1"/>
      <c r="J98" s="18"/>
      <c r="K98" s="1"/>
      <c r="L98" s="1"/>
      <c r="M98" s="1"/>
      <c r="N98" s="1"/>
      <c r="O98" s="1"/>
      <c r="P98" s="1"/>
      <c r="Q98" s="1"/>
      <c r="R98" s="5"/>
      <c r="S98" s="1"/>
      <c r="T98" s="1"/>
      <c r="U98" s="1"/>
      <c r="V98" s="1"/>
      <c r="W98" s="1"/>
      <c r="X98" s="1"/>
      <c r="Y98" s="1"/>
      <c r="Z98" s="1"/>
      <c r="AA98" s="1"/>
      <c r="AB98" s="1"/>
      <c r="AC98" s="1"/>
      <c r="AD98" s="1"/>
      <c r="AE98" s="1"/>
      <c r="AF98" s="1"/>
      <c r="AG98" s="1"/>
      <c r="AH98" s="1"/>
    </row>
    <row r="99" spans="1:34" s="7" customFormat="1" x14ac:dyDescent="0.25">
      <c r="A99" s="5"/>
      <c r="B99" s="5"/>
      <c r="C99" s="5"/>
      <c r="D99" s="5"/>
      <c r="E99" s="5"/>
      <c r="F99" s="5"/>
      <c r="G99" s="5" t="s">
        <v>38</v>
      </c>
      <c r="H99" s="5"/>
      <c r="I99" s="5"/>
      <c r="J99" s="20" t="s">
        <v>273</v>
      </c>
      <c r="K99" s="5"/>
      <c r="L99" s="5"/>
      <c r="M99" s="5"/>
      <c r="N99" s="25"/>
      <c r="O99" s="5"/>
      <c r="P99" s="5"/>
      <c r="Q99" s="5"/>
      <c r="R99" s="25">
        <v>2.9036999999999997</v>
      </c>
      <c r="S99" s="5"/>
      <c r="T99" s="5"/>
      <c r="U99" s="430">
        <v>0.2581</v>
      </c>
      <c r="V99" s="430">
        <v>0.2581</v>
      </c>
      <c r="W99" s="430">
        <v>0.2581</v>
      </c>
      <c r="X99" s="430">
        <v>0.2581</v>
      </c>
      <c r="Y99" s="430">
        <v>0.2581</v>
      </c>
      <c r="Z99" s="430">
        <v>0.2581</v>
      </c>
      <c r="AA99" s="430">
        <v>0.23710000000000003</v>
      </c>
      <c r="AB99" s="430">
        <v>0.23710000000000003</v>
      </c>
      <c r="AC99" s="430">
        <v>0.23710000000000003</v>
      </c>
      <c r="AD99" s="430">
        <v>0.21460000000000001</v>
      </c>
      <c r="AE99" s="430">
        <v>0.21460000000000001</v>
      </c>
      <c r="AF99" s="430">
        <v>0.21460000000000001</v>
      </c>
      <c r="AG99" s="5"/>
      <c r="AH99" s="5"/>
    </row>
    <row r="100" spans="1:34" x14ac:dyDescent="0.25">
      <c r="A100" s="1"/>
      <c r="B100" s="1"/>
      <c r="C100" s="1"/>
      <c r="D100" s="1"/>
      <c r="E100" s="1"/>
      <c r="F100" s="1"/>
      <c r="G100" s="1"/>
      <c r="H100" s="1"/>
      <c r="I100" s="1"/>
      <c r="J100" s="18"/>
      <c r="K100" s="1"/>
      <c r="L100" s="1"/>
      <c r="M100" s="1"/>
      <c r="N100" s="1"/>
      <c r="O100" s="1"/>
      <c r="P100" s="1"/>
      <c r="Q100" s="1"/>
      <c r="R100" s="5"/>
      <c r="S100" s="1"/>
      <c r="T100" s="1"/>
      <c r="U100" s="1"/>
      <c r="V100" s="1"/>
      <c r="W100" s="1"/>
      <c r="X100" s="1"/>
      <c r="Y100" s="1"/>
      <c r="Z100" s="1"/>
      <c r="AA100" s="1"/>
      <c r="AB100" s="1"/>
      <c r="AC100" s="1"/>
      <c r="AD100" s="1"/>
      <c r="AE100" s="1"/>
      <c r="AF100" s="1"/>
      <c r="AG100" s="1"/>
      <c r="AH100" s="1"/>
    </row>
    <row r="101" spans="1:34" s="7" customFormat="1" x14ac:dyDescent="0.25">
      <c r="A101" s="5"/>
      <c r="B101" s="5"/>
      <c r="C101" s="5"/>
      <c r="D101" s="5"/>
      <c r="E101" s="5"/>
      <c r="F101" s="5"/>
      <c r="G101" s="5" t="s">
        <v>39</v>
      </c>
      <c r="H101" s="5"/>
      <c r="I101" s="5"/>
      <c r="J101" s="20" t="s">
        <v>8</v>
      </c>
      <c r="K101" s="5"/>
      <c r="L101" s="5"/>
      <c r="M101" s="1"/>
      <c r="N101" s="1"/>
      <c r="O101" s="5"/>
      <c r="P101" s="5"/>
      <c r="Q101" s="5"/>
      <c r="R101" s="25"/>
      <c r="S101" s="5"/>
      <c r="T101" s="5"/>
      <c r="U101" s="38"/>
      <c r="V101" s="38"/>
      <c r="W101" s="38"/>
      <c r="X101" s="38"/>
      <c r="Y101" s="38"/>
      <c r="Z101" s="38"/>
      <c r="AA101" s="38"/>
      <c r="AB101" s="38"/>
      <c r="AC101" s="38"/>
      <c r="AD101" s="38"/>
      <c r="AE101" s="38"/>
      <c r="AF101" s="38"/>
      <c r="AG101" s="5"/>
      <c r="AH101" s="5"/>
    </row>
    <row r="102" spans="1:34" x14ac:dyDescent="0.25">
      <c r="A102" s="1"/>
      <c r="B102" s="1"/>
      <c r="C102" s="1"/>
      <c r="D102" s="1"/>
      <c r="E102" s="1"/>
      <c r="F102" s="1"/>
      <c r="G102" s="1" t="s">
        <v>127</v>
      </c>
      <c r="H102" s="1"/>
      <c r="I102" s="1"/>
      <c r="J102" s="18" t="s">
        <v>8</v>
      </c>
      <c r="K102" s="1"/>
      <c r="L102" s="1"/>
      <c r="M102" s="1"/>
      <c r="N102" s="1"/>
      <c r="O102" s="1"/>
      <c r="P102" s="1"/>
      <c r="Q102" s="1"/>
      <c r="R102" s="5"/>
      <c r="S102" s="1"/>
      <c r="T102" s="11" t="s">
        <v>468</v>
      </c>
      <c r="U102" s="21">
        <v>5.0999999999999997E-2</v>
      </c>
      <c r="V102" s="21">
        <v>5.0999999999999997E-2</v>
      </c>
      <c r="W102" s="21">
        <v>5.0999999999999997E-2</v>
      </c>
      <c r="X102" s="21">
        <v>5.0999999999999997E-2</v>
      </c>
      <c r="Y102" s="21">
        <v>5.0999999999999997E-2</v>
      </c>
      <c r="Z102" s="21">
        <v>5.0999999999999997E-2</v>
      </c>
      <c r="AA102" s="21">
        <v>5.0999999999999997E-2</v>
      </c>
      <c r="AB102" s="21">
        <v>5.0999999999999997E-2</v>
      </c>
      <c r="AC102" s="21">
        <v>5.0999999999999997E-2</v>
      </c>
      <c r="AD102" s="21">
        <v>5.0999999999999997E-2</v>
      </c>
      <c r="AE102" s="21">
        <v>5.0999999999999997E-2</v>
      </c>
      <c r="AF102" s="21">
        <v>5.0999999999999997E-2</v>
      </c>
      <c r="AG102" s="1"/>
      <c r="AH102" s="1"/>
    </row>
    <row r="103" spans="1:34" x14ac:dyDescent="0.25">
      <c r="A103" s="1"/>
      <c r="B103" s="1"/>
      <c r="C103" s="1"/>
      <c r="D103" s="1"/>
      <c r="E103" s="1"/>
      <c r="F103" s="1"/>
      <c r="G103" s="1" t="s">
        <v>128</v>
      </c>
      <c r="H103" s="1"/>
      <c r="I103" s="1"/>
      <c r="J103" s="18" t="s">
        <v>8</v>
      </c>
      <c r="K103" s="1"/>
      <c r="L103" s="1"/>
      <c r="M103" s="1"/>
      <c r="N103" s="1"/>
      <c r="O103" s="1"/>
      <c r="P103" s="1"/>
      <c r="Q103" s="1"/>
      <c r="R103" s="5"/>
      <c r="S103" s="1"/>
      <c r="T103" s="11" t="s">
        <v>468</v>
      </c>
      <c r="U103" s="21">
        <v>5.0999999999999997E-2</v>
      </c>
      <c r="V103" s="21">
        <v>5.0999999999999997E-2</v>
      </c>
      <c r="W103" s="21">
        <v>5.0999999999999997E-2</v>
      </c>
      <c r="X103" s="21">
        <v>5.0999999999999997E-2</v>
      </c>
      <c r="Y103" s="21">
        <v>5.0999999999999997E-2</v>
      </c>
      <c r="Z103" s="21">
        <v>5.0999999999999997E-2</v>
      </c>
      <c r="AA103" s="21">
        <v>5.0999999999999997E-2</v>
      </c>
      <c r="AB103" s="21">
        <v>5.0999999999999997E-2</v>
      </c>
      <c r="AC103" s="21">
        <v>5.0999999999999997E-2</v>
      </c>
      <c r="AD103" s="21">
        <v>5.0999999999999997E-2</v>
      </c>
      <c r="AE103" s="21">
        <v>5.0999999999999997E-2</v>
      </c>
      <c r="AF103" s="21">
        <v>5.0999999999999997E-2</v>
      </c>
      <c r="AG103" s="1"/>
      <c r="AH103" s="1"/>
    </row>
    <row r="104" spans="1:34" x14ac:dyDescent="0.25">
      <c r="A104" s="1"/>
      <c r="B104" s="1"/>
      <c r="C104" s="1"/>
      <c r="D104" s="1"/>
      <c r="E104" s="1"/>
      <c r="F104" s="1"/>
      <c r="G104" s="1" t="s">
        <v>129</v>
      </c>
      <c r="H104" s="1"/>
      <c r="I104" s="1"/>
      <c r="J104" s="18" t="s">
        <v>8</v>
      </c>
      <c r="K104" s="1"/>
      <c r="L104" s="1"/>
      <c r="M104" s="1"/>
      <c r="N104" s="1"/>
      <c r="O104" s="1"/>
      <c r="P104" s="1"/>
      <c r="Q104" s="1"/>
      <c r="R104" s="5"/>
      <c r="S104" s="1"/>
      <c r="T104" s="11" t="s">
        <v>468</v>
      </c>
      <c r="U104" s="21">
        <v>5.0999999999999997E-2</v>
      </c>
      <c r="V104" s="21">
        <v>5.0999999999999997E-2</v>
      </c>
      <c r="W104" s="21">
        <v>5.0999999999999997E-2</v>
      </c>
      <c r="X104" s="21">
        <v>5.0999999999999997E-2</v>
      </c>
      <c r="Y104" s="21">
        <v>5.0999999999999997E-2</v>
      </c>
      <c r="Z104" s="21">
        <v>5.0999999999999997E-2</v>
      </c>
      <c r="AA104" s="21">
        <v>5.0999999999999997E-2</v>
      </c>
      <c r="AB104" s="21">
        <v>5.0999999999999997E-2</v>
      </c>
      <c r="AC104" s="21">
        <v>5.0999999999999997E-2</v>
      </c>
      <c r="AD104" s="21">
        <v>5.0999999999999997E-2</v>
      </c>
      <c r="AE104" s="21">
        <v>5.0999999999999997E-2</v>
      </c>
      <c r="AF104" s="21">
        <v>5.0999999999999997E-2</v>
      </c>
      <c r="AG104" s="1"/>
      <c r="AH104" s="1"/>
    </row>
    <row r="105" spans="1:34" x14ac:dyDescent="0.25">
      <c r="A105" s="1"/>
      <c r="B105" s="1"/>
      <c r="C105" s="1"/>
      <c r="D105" s="1"/>
      <c r="E105" s="1"/>
      <c r="F105" s="1"/>
      <c r="G105" s="1"/>
      <c r="H105" s="1"/>
      <c r="I105" s="1"/>
      <c r="J105" s="18"/>
      <c r="K105" s="1"/>
      <c r="L105" s="1"/>
      <c r="M105" s="1"/>
      <c r="N105" s="1"/>
      <c r="O105" s="1"/>
      <c r="P105" s="1"/>
      <c r="Q105" s="1"/>
      <c r="R105" s="5"/>
      <c r="S105" s="1"/>
      <c r="T105" s="1"/>
      <c r="U105" s="1"/>
      <c r="V105" s="1"/>
      <c r="W105" s="1"/>
      <c r="X105" s="1"/>
      <c r="Y105" s="1"/>
      <c r="Z105" s="1"/>
      <c r="AA105" s="1"/>
      <c r="AB105" s="1"/>
      <c r="AC105" s="1"/>
      <c r="AD105" s="1"/>
      <c r="AE105" s="1"/>
      <c r="AF105" s="1"/>
      <c r="AG105" s="1"/>
      <c r="AH105" s="1"/>
    </row>
    <row r="106" spans="1:34" s="7" customFormat="1" x14ac:dyDescent="0.25">
      <c r="A106" s="5"/>
      <c r="B106" s="5"/>
      <c r="C106" s="5"/>
      <c r="D106" s="5"/>
      <c r="E106" s="5"/>
      <c r="F106" s="5"/>
      <c r="G106" s="5" t="s">
        <v>40</v>
      </c>
      <c r="H106" s="5"/>
      <c r="I106" s="5"/>
      <c r="J106" s="20" t="s">
        <v>273</v>
      </c>
      <c r="K106" s="5"/>
      <c r="L106" s="5"/>
      <c r="M106" s="5"/>
      <c r="N106" s="25"/>
      <c r="O106" s="5"/>
      <c r="P106" s="5"/>
      <c r="Q106" s="5"/>
      <c r="R106" s="25">
        <v>5.4467999999999996</v>
      </c>
      <c r="S106" s="5"/>
      <c r="T106" s="5"/>
      <c r="U106" s="430">
        <v>0.45389999999999997</v>
      </c>
      <c r="V106" s="430">
        <v>0.45389999999999997</v>
      </c>
      <c r="W106" s="430">
        <v>0.45389999999999997</v>
      </c>
      <c r="X106" s="430">
        <v>0.45389999999999997</v>
      </c>
      <c r="Y106" s="430">
        <v>0.45389999999999997</v>
      </c>
      <c r="Z106" s="430">
        <v>0.45389999999999997</v>
      </c>
      <c r="AA106" s="430">
        <v>0.45389999999999997</v>
      </c>
      <c r="AB106" s="430">
        <v>0.45389999999999997</v>
      </c>
      <c r="AC106" s="430">
        <v>0.45389999999999997</v>
      </c>
      <c r="AD106" s="430">
        <v>0.45389999999999997</v>
      </c>
      <c r="AE106" s="430">
        <v>0.45389999999999997</v>
      </c>
      <c r="AF106" s="430">
        <v>0.45389999999999997</v>
      </c>
      <c r="AG106" s="5"/>
      <c r="AH106" s="5"/>
    </row>
    <row r="107" spans="1:34" x14ac:dyDescent="0.25">
      <c r="A107" s="1"/>
      <c r="B107" s="1"/>
      <c r="C107" s="1"/>
      <c r="D107" s="1"/>
      <c r="E107" s="1"/>
      <c r="F107" s="1"/>
      <c r="G107" s="1"/>
      <c r="H107" s="1"/>
      <c r="I107" s="1"/>
      <c r="J107" s="18"/>
      <c r="K107" s="1"/>
      <c r="L107" s="1"/>
      <c r="M107" s="1"/>
      <c r="N107" s="1"/>
      <c r="O107" s="1"/>
      <c r="P107" s="1"/>
      <c r="Q107" s="1"/>
      <c r="R107" s="5"/>
      <c r="S107" s="1"/>
      <c r="T107" s="1"/>
      <c r="U107" s="1"/>
      <c r="V107" s="1"/>
      <c r="W107" s="1"/>
      <c r="X107" s="1"/>
      <c r="Y107" s="1"/>
      <c r="Z107" s="1"/>
      <c r="AA107" s="1"/>
      <c r="AB107" s="1"/>
      <c r="AC107" s="1"/>
      <c r="AD107" s="1"/>
      <c r="AE107" s="1"/>
      <c r="AF107" s="1"/>
      <c r="AG107" s="1"/>
      <c r="AH107" s="1"/>
    </row>
    <row r="108" spans="1:34" s="30" customFormat="1" x14ac:dyDescent="0.25">
      <c r="A108" s="28"/>
      <c r="B108" s="28"/>
      <c r="C108" s="28"/>
      <c r="D108" s="28"/>
      <c r="E108" s="28"/>
      <c r="F108" s="28"/>
      <c r="G108" s="28" t="s">
        <v>131</v>
      </c>
      <c r="H108" s="28"/>
      <c r="I108" s="28"/>
      <c r="J108" s="29" t="s">
        <v>8</v>
      </c>
      <c r="K108" s="28"/>
      <c r="L108" s="28"/>
      <c r="M108" s="28"/>
      <c r="N108" s="44"/>
      <c r="O108" s="28"/>
      <c r="P108" s="28"/>
      <c r="Q108" s="28"/>
      <c r="R108" s="44"/>
      <c r="S108" s="28"/>
      <c r="T108" s="39" t="s">
        <v>468</v>
      </c>
      <c r="U108" s="43">
        <v>0.5</v>
      </c>
      <c r="V108" s="43">
        <v>0.5</v>
      </c>
      <c r="W108" s="43">
        <v>0.5</v>
      </c>
      <c r="X108" s="43">
        <v>0.5</v>
      </c>
      <c r="Y108" s="43">
        <v>0.5</v>
      </c>
      <c r="Z108" s="43">
        <v>0.5</v>
      </c>
      <c r="AA108" s="43">
        <v>0.5</v>
      </c>
      <c r="AB108" s="43">
        <v>0.5</v>
      </c>
      <c r="AC108" s="43">
        <v>0.5</v>
      </c>
      <c r="AD108" s="43">
        <v>0.5</v>
      </c>
      <c r="AE108" s="43">
        <v>0.5</v>
      </c>
      <c r="AF108" s="43">
        <v>0.5</v>
      </c>
      <c r="AG108" s="28"/>
      <c r="AH108" s="28"/>
    </row>
    <row r="109" spans="1:34" s="30" customFormat="1" x14ac:dyDescent="0.25">
      <c r="A109" s="28"/>
      <c r="B109" s="28"/>
      <c r="C109" s="28"/>
      <c r="D109" s="28"/>
      <c r="E109" s="28"/>
      <c r="F109" s="28"/>
      <c r="G109" s="28" t="s">
        <v>134</v>
      </c>
      <c r="H109" s="28"/>
      <c r="I109" s="28"/>
      <c r="J109" s="29" t="s">
        <v>135</v>
      </c>
      <c r="K109" s="28"/>
      <c r="L109" s="28"/>
      <c r="M109" s="28"/>
      <c r="N109" s="44"/>
      <c r="O109" s="28"/>
      <c r="P109" s="28"/>
      <c r="Q109" s="28"/>
      <c r="R109" s="44"/>
      <c r="S109" s="28"/>
      <c r="T109" s="39" t="s">
        <v>468</v>
      </c>
      <c r="U109" s="40">
        <v>25</v>
      </c>
      <c r="V109" s="40">
        <v>25</v>
      </c>
      <c r="W109" s="40">
        <v>25</v>
      </c>
      <c r="X109" s="40">
        <v>25</v>
      </c>
      <c r="Y109" s="40">
        <v>25</v>
      </c>
      <c r="Z109" s="40">
        <v>25</v>
      </c>
      <c r="AA109" s="40">
        <v>25</v>
      </c>
      <c r="AB109" s="40">
        <v>25</v>
      </c>
      <c r="AC109" s="40">
        <v>25</v>
      </c>
      <c r="AD109" s="40">
        <v>25</v>
      </c>
      <c r="AE109" s="40">
        <v>25</v>
      </c>
      <c r="AF109" s="40">
        <v>25</v>
      </c>
      <c r="AG109" s="28"/>
      <c r="AH109" s="28"/>
    </row>
    <row r="110" spans="1:34" s="30" customFormat="1" x14ac:dyDescent="0.25">
      <c r="A110" s="28"/>
      <c r="B110" s="28"/>
      <c r="C110" s="28"/>
      <c r="D110" s="28"/>
      <c r="E110" s="28"/>
      <c r="F110" s="28"/>
      <c r="G110" s="28" t="s">
        <v>132</v>
      </c>
      <c r="H110" s="28"/>
      <c r="I110" s="28"/>
      <c r="J110" s="29" t="s">
        <v>8</v>
      </c>
      <c r="K110" s="28"/>
      <c r="L110" s="28"/>
      <c r="M110" s="28"/>
      <c r="N110" s="44"/>
      <c r="O110" s="28"/>
      <c r="P110" s="28"/>
      <c r="Q110" s="28"/>
      <c r="R110" s="44"/>
      <c r="S110" s="28"/>
      <c r="T110" s="39"/>
      <c r="U110" s="57">
        <v>0.5</v>
      </c>
      <c r="V110" s="57">
        <v>0.5</v>
      </c>
      <c r="W110" s="57">
        <v>0.5</v>
      </c>
      <c r="X110" s="57">
        <v>0.5</v>
      </c>
      <c r="Y110" s="57">
        <v>0.5</v>
      </c>
      <c r="Z110" s="57">
        <v>0.5</v>
      </c>
      <c r="AA110" s="57">
        <v>0.5</v>
      </c>
      <c r="AB110" s="57">
        <v>0.5</v>
      </c>
      <c r="AC110" s="57">
        <v>0.5</v>
      </c>
      <c r="AD110" s="57">
        <v>0.5</v>
      </c>
      <c r="AE110" s="57">
        <v>0.5</v>
      </c>
      <c r="AF110" s="57">
        <v>0.5</v>
      </c>
      <c r="AG110" s="28"/>
      <c r="AH110" s="28"/>
    </row>
    <row r="111" spans="1:34" s="30" customFormat="1" x14ac:dyDescent="0.25">
      <c r="A111" s="28"/>
      <c r="B111" s="28"/>
      <c r="C111" s="28"/>
      <c r="D111" s="28"/>
      <c r="E111" s="28"/>
      <c r="F111" s="28"/>
      <c r="G111" s="28" t="s">
        <v>136</v>
      </c>
      <c r="H111" s="28"/>
      <c r="I111" s="28"/>
      <c r="J111" s="29" t="s">
        <v>135</v>
      </c>
      <c r="K111" s="28"/>
      <c r="L111" s="28"/>
      <c r="M111" s="28"/>
      <c r="N111" s="44"/>
      <c r="O111" s="28"/>
      <c r="P111" s="28"/>
      <c r="Q111" s="28"/>
      <c r="R111" s="44"/>
      <c r="S111" s="28"/>
      <c r="T111" s="39" t="s">
        <v>468</v>
      </c>
      <c r="U111" s="40">
        <v>15</v>
      </c>
      <c r="V111" s="40">
        <v>15</v>
      </c>
      <c r="W111" s="40">
        <v>15</v>
      </c>
      <c r="X111" s="40">
        <v>15</v>
      </c>
      <c r="Y111" s="40">
        <v>15</v>
      </c>
      <c r="Z111" s="40">
        <v>15</v>
      </c>
      <c r="AA111" s="40">
        <v>15</v>
      </c>
      <c r="AB111" s="40">
        <v>15</v>
      </c>
      <c r="AC111" s="40">
        <v>15</v>
      </c>
      <c r="AD111" s="40">
        <v>15</v>
      </c>
      <c r="AE111" s="40">
        <v>15</v>
      </c>
      <c r="AF111" s="40">
        <v>15</v>
      </c>
      <c r="AG111" s="28"/>
      <c r="AH111" s="28"/>
    </row>
    <row r="112" spans="1:34" x14ac:dyDescent="0.25">
      <c r="A112" s="1"/>
      <c r="B112" s="1"/>
      <c r="C112" s="1"/>
      <c r="D112" s="1"/>
      <c r="E112" s="1"/>
      <c r="F112" s="1"/>
      <c r="G112" s="1"/>
      <c r="H112" s="1"/>
      <c r="I112" s="1"/>
      <c r="J112" s="18"/>
      <c r="K112" s="1"/>
      <c r="L112" s="1"/>
      <c r="M112" s="1"/>
      <c r="N112" s="1"/>
      <c r="O112" s="1"/>
      <c r="P112" s="1"/>
      <c r="Q112" s="1"/>
      <c r="R112" s="5"/>
      <c r="S112" s="1"/>
      <c r="T112" s="1"/>
      <c r="U112" s="1"/>
      <c r="V112" s="1"/>
      <c r="W112" s="1"/>
      <c r="X112" s="1"/>
      <c r="Y112" s="1"/>
      <c r="Z112" s="1"/>
      <c r="AA112" s="1"/>
      <c r="AB112" s="1"/>
      <c r="AC112" s="1"/>
      <c r="AD112" s="1"/>
      <c r="AE112" s="1"/>
      <c r="AF112" s="1"/>
      <c r="AG112" s="1"/>
      <c r="AH112" s="1"/>
    </row>
    <row r="113" spans="1:34" s="7" customFormat="1" x14ac:dyDescent="0.25">
      <c r="A113" s="5"/>
      <c r="B113" s="5"/>
      <c r="C113" s="5"/>
      <c r="D113" s="5"/>
      <c r="E113" s="5"/>
      <c r="F113" s="5"/>
      <c r="G113" s="5" t="s">
        <v>139</v>
      </c>
      <c r="H113" s="5"/>
      <c r="I113" s="5"/>
      <c r="J113" s="20" t="s">
        <v>273</v>
      </c>
      <c r="K113" s="5"/>
      <c r="L113" s="5"/>
      <c r="M113" s="5"/>
      <c r="N113" s="25"/>
      <c r="O113" s="5"/>
      <c r="P113" s="5"/>
      <c r="Q113" s="5"/>
      <c r="R113" s="25">
        <v>31.126499999999997</v>
      </c>
      <c r="S113" s="5"/>
      <c r="T113" s="5"/>
      <c r="U113" s="38">
        <v>2.67</v>
      </c>
      <c r="V113" s="38">
        <v>2.67</v>
      </c>
      <c r="W113" s="38">
        <v>2.67</v>
      </c>
      <c r="X113" s="38">
        <v>2.67</v>
      </c>
      <c r="Y113" s="38">
        <v>2.67</v>
      </c>
      <c r="Z113" s="38">
        <v>2.67</v>
      </c>
      <c r="AA113" s="38">
        <v>2.589</v>
      </c>
      <c r="AB113" s="38">
        <v>2.589</v>
      </c>
      <c r="AC113" s="38">
        <v>2.589</v>
      </c>
      <c r="AD113" s="38">
        <v>2.4464999999999999</v>
      </c>
      <c r="AE113" s="38">
        <v>2.4464999999999999</v>
      </c>
      <c r="AF113" s="38">
        <v>2.4464999999999999</v>
      </c>
      <c r="AG113" s="5"/>
      <c r="AH113" s="5"/>
    </row>
    <row r="114" spans="1:34" s="30" customFormat="1" x14ac:dyDescent="0.25">
      <c r="A114" s="28"/>
      <c r="B114" s="28"/>
      <c r="C114" s="28"/>
      <c r="D114" s="28"/>
      <c r="E114" s="28"/>
      <c r="F114" s="28"/>
      <c r="G114" s="28" t="s">
        <v>150</v>
      </c>
      <c r="H114" s="28"/>
      <c r="I114" s="28"/>
      <c r="J114" s="29" t="s">
        <v>135</v>
      </c>
      <c r="K114" s="28"/>
      <c r="L114" s="28"/>
      <c r="M114" s="28"/>
      <c r="N114" s="44"/>
      <c r="O114" s="28"/>
      <c r="P114" s="28"/>
      <c r="Q114" s="28"/>
      <c r="R114" s="44"/>
      <c r="S114" s="28"/>
      <c r="T114" s="39" t="s">
        <v>468</v>
      </c>
      <c r="U114" s="40">
        <v>15</v>
      </c>
      <c r="V114" s="40">
        <v>15</v>
      </c>
      <c r="W114" s="40">
        <v>15</v>
      </c>
      <c r="X114" s="40">
        <v>15</v>
      </c>
      <c r="Y114" s="40">
        <v>15</v>
      </c>
      <c r="Z114" s="40">
        <v>15</v>
      </c>
      <c r="AA114" s="40">
        <v>15</v>
      </c>
      <c r="AB114" s="40">
        <v>15</v>
      </c>
      <c r="AC114" s="40">
        <v>15</v>
      </c>
      <c r="AD114" s="40">
        <v>15</v>
      </c>
      <c r="AE114" s="40">
        <v>15</v>
      </c>
      <c r="AF114" s="40">
        <v>15</v>
      </c>
      <c r="AG114" s="28"/>
      <c r="AH114" s="28"/>
    </row>
    <row r="115" spans="1:34" x14ac:dyDescent="0.25">
      <c r="A115" s="1"/>
      <c r="B115" s="1"/>
      <c r="C115" s="1"/>
      <c r="D115" s="1"/>
      <c r="E115" s="1"/>
      <c r="F115" s="1"/>
      <c r="G115" s="1"/>
      <c r="H115" s="1"/>
      <c r="I115" s="1"/>
      <c r="J115" s="18"/>
      <c r="K115" s="1"/>
      <c r="L115" s="1"/>
      <c r="M115" s="1"/>
      <c r="N115" s="1"/>
      <c r="O115" s="1"/>
      <c r="P115" s="1"/>
      <c r="Q115" s="1"/>
      <c r="R115" s="5"/>
      <c r="S115" s="1"/>
      <c r="T115" s="1"/>
      <c r="U115" s="1"/>
      <c r="V115" s="1"/>
      <c r="W115" s="1"/>
      <c r="X115" s="1"/>
      <c r="Y115" s="1"/>
      <c r="Z115" s="1"/>
      <c r="AA115" s="1"/>
      <c r="AB115" s="1"/>
      <c r="AC115" s="1"/>
      <c r="AD115" s="1"/>
      <c r="AE115" s="1"/>
      <c r="AF115" s="1"/>
      <c r="AG115" s="1"/>
      <c r="AH115" s="1"/>
    </row>
    <row r="116" spans="1:34" s="30" customFormat="1" x14ac:dyDescent="0.25">
      <c r="A116" s="28"/>
      <c r="B116" s="28"/>
      <c r="C116" s="28"/>
      <c r="D116" s="28"/>
      <c r="E116" s="28"/>
      <c r="F116" s="28"/>
      <c r="G116" s="28" t="s">
        <v>145</v>
      </c>
      <c r="H116" s="28"/>
      <c r="I116" s="28"/>
      <c r="J116" s="29" t="s">
        <v>29</v>
      </c>
      <c r="K116" s="28"/>
      <c r="L116" s="28"/>
      <c r="M116" s="28"/>
      <c r="N116" s="44"/>
      <c r="O116" s="28"/>
      <c r="P116" s="28"/>
      <c r="Q116" s="28"/>
      <c r="R116" s="44"/>
      <c r="S116" s="28"/>
      <c r="T116" s="39" t="s">
        <v>468</v>
      </c>
      <c r="U116" s="40">
        <v>100</v>
      </c>
      <c r="V116" s="40">
        <v>100</v>
      </c>
      <c r="W116" s="40">
        <v>100</v>
      </c>
      <c r="X116" s="40">
        <v>100</v>
      </c>
      <c r="Y116" s="40">
        <v>100</v>
      </c>
      <c r="Z116" s="40">
        <v>100</v>
      </c>
      <c r="AA116" s="40">
        <v>100</v>
      </c>
      <c r="AB116" s="40">
        <v>100</v>
      </c>
      <c r="AC116" s="40">
        <v>100</v>
      </c>
      <c r="AD116" s="40">
        <v>100</v>
      </c>
      <c r="AE116" s="40">
        <v>100</v>
      </c>
      <c r="AF116" s="40">
        <v>100</v>
      </c>
      <c r="AG116" s="28"/>
      <c r="AH116" s="28"/>
    </row>
    <row r="117" spans="1:34" s="30" customFormat="1" x14ac:dyDescent="0.25">
      <c r="A117" s="28"/>
      <c r="B117" s="28"/>
      <c r="C117" s="28"/>
      <c r="D117" s="28"/>
      <c r="E117" s="28"/>
      <c r="F117" s="28"/>
      <c r="G117" s="28" t="s">
        <v>146</v>
      </c>
      <c r="H117" s="28"/>
      <c r="I117" s="28"/>
      <c r="J117" s="29" t="s">
        <v>29</v>
      </c>
      <c r="K117" s="28"/>
      <c r="L117" s="28"/>
      <c r="M117" s="28"/>
      <c r="N117" s="44"/>
      <c r="O117" s="28"/>
      <c r="P117" s="28"/>
      <c r="Q117" s="28"/>
      <c r="R117" s="44"/>
      <c r="S117" s="28"/>
      <c r="T117" s="39" t="s">
        <v>468</v>
      </c>
      <c r="U117" s="40">
        <v>5</v>
      </c>
      <c r="V117" s="40">
        <v>5</v>
      </c>
      <c r="W117" s="40">
        <v>5</v>
      </c>
      <c r="X117" s="40">
        <v>5</v>
      </c>
      <c r="Y117" s="40">
        <v>5</v>
      </c>
      <c r="Z117" s="40">
        <v>5</v>
      </c>
      <c r="AA117" s="40">
        <v>5</v>
      </c>
      <c r="AB117" s="40">
        <v>5</v>
      </c>
      <c r="AC117" s="40">
        <v>5</v>
      </c>
      <c r="AD117" s="40">
        <v>5</v>
      </c>
      <c r="AE117" s="40">
        <v>5</v>
      </c>
      <c r="AF117" s="40">
        <v>5</v>
      </c>
      <c r="AG117" s="28"/>
      <c r="AH117" s="28"/>
    </row>
    <row r="118" spans="1:34" s="30" customFormat="1" x14ac:dyDescent="0.25">
      <c r="A118" s="28"/>
      <c r="B118" s="28"/>
      <c r="C118" s="28"/>
      <c r="D118" s="28"/>
      <c r="E118" s="28"/>
      <c r="F118" s="28"/>
      <c r="G118" s="28" t="s">
        <v>147</v>
      </c>
      <c r="H118" s="28"/>
      <c r="I118" s="28"/>
      <c r="J118" s="29" t="s">
        <v>29</v>
      </c>
      <c r="K118" s="28"/>
      <c r="L118" s="28"/>
      <c r="M118" s="28"/>
      <c r="N118" s="44"/>
      <c r="O118" s="28"/>
      <c r="P118" s="28"/>
      <c r="Q118" s="28"/>
      <c r="R118" s="44"/>
      <c r="S118" s="28"/>
      <c r="T118" s="133"/>
      <c r="U118" s="134">
        <v>430</v>
      </c>
      <c r="V118" s="134">
        <v>430</v>
      </c>
      <c r="W118" s="134">
        <v>430</v>
      </c>
      <c r="X118" s="134">
        <v>430</v>
      </c>
      <c r="Y118" s="134">
        <v>430</v>
      </c>
      <c r="Z118" s="134">
        <v>430</v>
      </c>
      <c r="AA118" s="134">
        <v>430</v>
      </c>
      <c r="AB118" s="134">
        <v>430</v>
      </c>
      <c r="AC118" s="134">
        <v>430</v>
      </c>
      <c r="AD118" s="134">
        <v>430</v>
      </c>
      <c r="AE118" s="134">
        <v>430</v>
      </c>
      <c r="AF118" s="134">
        <v>430</v>
      </c>
      <c r="AG118" s="28"/>
      <c r="AH118" s="28"/>
    </row>
    <row r="119" spans="1:34" s="7" customFormat="1" x14ac:dyDescent="0.25">
      <c r="A119" s="5"/>
      <c r="B119" s="5"/>
      <c r="C119" s="5"/>
      <c r="D119" s="5"/>
      <c r="E119" s="5"/>
      <c r="F119" s="5"/>
      <c r="G119" s="5" t="s">
        <v>148</v>
      </c>
      <c r="H119" s="5"/>
      <c r="I119" s="5"/>
      <c r="J119" s="20" t="s">
        <v>29</v>
      </c>
      <c r="K119" s="5"/>
      <c r="L119" s="5"/>
      <c r="M119" s="5"/>
      <c r="N119" s="25"/>
      <c r="O119" s="5"/>
      <c r="P119" s="5"/>
      <c r="Q119" s="5"/>
      <c r="R119" s="25"/>
      <c r="S119" s="5"/>
      <c r="T119" s="135"/>
      <c r="U119" s="136">
        <v>530</v>
      </c>
      <c r="V119" s="136">
        <v>530</v>
      </c>
      <c r="W119" s="136">
        <v>530</v>
      </c>
      <c r="X119" s="136">
        <v>530</v>
      </c>
      <c r="Y119" s="136">
        <v>530</v>
      </c>
      <c r="Z119" s="136">
        <v>530</v>
      </c>
      <c r="AA119" s="136">
        <v>530</v>
      </c>
      <c r="AB119" s="136">
        <v>530</v>
      </c>
      <c r="AC119" s="136">
        <v>530</v>
      </c>
      <c r="AD119" s="136">
        <v>530</v>
      </c>
      <c r="AE119" s="136">
        <v>530</v>
      </c>
      <c r="AF119" s="136">
        <v>530</v>
      </c>
      <c r="AG119" s="5"/>
      <c r="AH119" s="5"/>
    </row>
    <row r="120" spans="1:34" s="30" customFormat="1" x14ac:dyDescent="0.25">
      <c r="A120" s="28"/>
      <c r="B120" s="28"/>
      <c r="C120" s="28"/>
      <c r="D120" s="28"/>
      <c r="E120" s="28"/>
      <c r="F120" s="28"/>
      <c r="G120" s="28" t="s">
        <v>149</v>
      </c>
      <c r="H120" s="28"/>
      <c r="I120" s="28"/>
      <c r="J120" s="29" t="s">
        <v>21</v>
      </c>
      <c r="K120" s="28"/>
      <c r="L120" s="28"/>
      <c r="M120" s="28"/>
      <c r="N120" s="44"/>
      <c r="O120" s="28"/>
      <c r="P120" s="28"/>
      <c r="Q120" s="28"/>
      <c r="R120" s="44"/>
      <c r="S120" s="28"/>
      <c r="T120" s="39" t="s">
        <v>468</v>
      </c>
      <c r="U120" s="40">
        <v>1500</v>
      </c>
      <c r="V120" s="40">
        <v>1500</v>
      </c>
      <c r="W120" s="40">
        <v>1500</v>
      </c>
      <c r="X120" s="40">
        <v>1500</v>
      </c>
      <c r="Y120" s="40">
        <v>1500</v>
      </c>
      <c r="Z120" s="40">
        <v>1500</v>
      </c>
      <c r="AA120" s="40">
        <v>1500</v>
      </c>
      <c r="AB120" s="40">
        <v>1500</v>
      </c>
      <c r="AC120" s="40">
        <v>1500</v>
      </c>
      <c r="AD120" s="40">
        <v>1500</v>
      </c>
      <c r="AE120" s="40">
        <v>1500</v>
      </c>
      <c r="AF120" s="40">
        <v>1500</v>
      </c>
      <c r="AG120" s="28"/>
      <c r="AH120" s="28"/>
    </row>
    <row r="121" spans="1:34" s="7" customFormat="1" x14ac:dyDescent="0.25">
      <c r="A121" s="5"/>
      <c r="B121" s="5"/>
      <c r="C121" s="5"/>
      <c r="D121" s="5"/>
      <c r="E121" s="5"/>
      <c r="F121" s="5"/>
      <c r="G121" s="5" t="s">
        <v>152</v>
      </c>
      <c r="H121" s="5"/>
      <c r="I121" s="5"/>
      <c r="J121" s="20" t="s">
        <v>273</v>
      </c>
      <c r="K121" s="5"/>
      <c r="L121" s="5"/>
      <c r="M121" s="5"/>
      <c r="N121" s="25"/>
      <c r="O121" s="5"/>
      <c r="P121" s="5"/>
      <c r="Q121" s="5"/>
      <c r="R121" s="25">
        <v>9.5400000000000009</v>
      </c>
      <c r="S121" s="5"/>
      <c r="T121" s="135"/>
      <c r="U121" s="431">
        <v>0.79500000000000004</v>
      </c>
      <c r="V121" s="431">
        <v>0.79500000000000004</v>
      </c>
      <c r="W121" s="431">
        <v>0.79500000000000004</v>
      </c>
      <c r="X121" s="431">
        <v>0.79500000000000004</v>
      </c>
      <c r="Y121" s="431">
        <v>0.79500000000000004</v>
      </c>
      <c r="Z121" s="431">
        <v>0.79500000000000004</v>
      </c>
      <c r="AA121" s="431">
        <v>0.79500000000000004</v>
      </c>
      <c r="AB121" s="431">
        <v>0.79500000000000004</v>
      </c>
      <c r="AC121" s="431">
        <v>0.79500000000000004</v>
      </c>
      <c r="AD121" s="431">
        <v>0.79500000000000004</v>
      </c>
      <c r="AE121" s="431">
        <v>0.79500000000000004</v>
      </c>
      <c r="AF121" s="431">
        <v>0.79500000000000004</v>
      </c>
      <c r="AG121" s="5"/>
      <c r="AH121" s="5"/>
    </row>
    <row r="122" spans="1:34" s="30" customFormat="1" x14ac:dyDescent="0.25">
      <c r="A122" s="28"/>
      <c r="B122" s="28"/>
      <c r="C122" s="28"/>
      <c r="D122" s="28"/>
      <c r="E122" s="28"/>
      <c r="F122" s="28"/>
      <c r="G122" s="28" t="s">
        <v>151</v>
      </c>
      <c r="H122" s="28"/>
      <c r="I122" s="28"/>
      <c r="J122" s="29" t="s">
        <v>135</v>
      </c>
      <c r="K122" s="28"/>
      <c r="L122" s="28"/>
      <c r="M122" s="28"/>
      <c r="N122" s="44"/>
      <c r="O122" s="28"/>
      <c r="P122" s="28"/>
      <c r="Q122" s="28"/>
      <c r="R122" s="44"/>
      <c r="S122" s="28"/>
      <c r="T122" s="39" t="s">
        <v>468</v>
      </c>
      <c r="U122" s="40">
        <v>5</v>
      </c>
      <c r="V122" s="40">
        <v>5</v>
      </c>
      <c r="W122" s="40">
        <v>5</v>
      </c>
      <c r="X122" s="40">
        <v>5</v>
      </c>
      <c r="Y122" s="40">
        <v>5</v>
      </c>
      <c r="Z122" s="40">
        <v>5</v>
      </c>
      <c r="AA122" s="40">
        <v>5</v>
      </c>
      <c r="AB122" s="40">
        <v>5</v>
      </c>
      <c r="AC122" s="40">
        <v>5</v>
      </c>
      <c r="AD122" s="40">
        <v>5</v>
      </c>
      <c r="AE122" s="40">
        <v>5</v>
      </c>
      <c r="AF122" s="40">
        <v>5</v>
      </c>
      <c r="AG122" s="28"/>
      <c r="AH122" s="28"/>
    </row>
    <row r="123" spans="1:34" x14ac:dyDescent="0.25">
      <c r="A123" s="1"/>
      <c r="B123" s="1"/>
      <c r="C123" s="1"/>
      <c r="D123" s="1"/>
      <c r="E123" s="1"/>
      <c r="F123" s="1"/>
      <c r="G123" s="1"/>
      <c r="H123" s="1"/>
      <c r="I123" s="1"/>
      <c r="J123" s="18"/>
      <c r="K123" s="1"/>
      <c r="L123" s="1"/>
      <c r="M123" s="1"/>
      <c r="N123" s="1"/>
      <c r="O123" s="1"/>
      <c r="P123" s="1"/>
      <c r="Q123" s="1"/>
      <c r="R123" s="5"/>
      <c r="S123" s="1"/>
      <c r="T123" s="1"/>
      <c r="U123" s="1"/>
      <c r="V123" s="1"/>
      <c r="W123" s="1"/>
      <c r="X123" s="1"/>
      <c r="Y123" s="1"/>
      <c r="Z123" s="1"/>
      <c r="AA123" s="1"/>
      <c r="AB123" s="1"/>
      <c r="AC123" s="1"/>
      <c r="AD123" s="1"/>
      <c r="AE123" s="1"/>
      <c r="AF123" s="1"/>
      <c r="AG123" s="1"/>
      <c r="AH123" s="1"/>
    </row>
    <row r="124" spans="1:34" s="30" customFormat="1" x14ac:dyDescent="0.25">
      <c r="A124" s="28"/>
      <c r="B124" s="28"/>
      <c r="C124" s="28"/>
      <c r="D124" s="28"/>
      <c r="E124" s="28"/>
      <c r="F124" s="28"/>
      <c r="G124" s="28" t="s">
        <v>156</v>
      </c>
      <c r="H124" s="28"/>
      <c r="I124" s="28"/>
      <c r="J124" s="29" t="s">
        <v>21</v>
      </c>
      <c r="K124" s="28"/>
      <c r="L124" s="28"/>
      <c r="M124" s="28"/>
      <c r="N124" s="44"/>
      <c r="O124" s="28"/>
      <c r="P124" s="28"/>
      <c r="Q124" s="28"/>
      <c r="R124" s="44"/>
      <c r="S124" s="28"/>
      <c r="T124" s="39" t="s">
        <v>468</v>
      </c>
      <c r="U124" s="40">
        <v>10000</v>
      </c>
      <c r="V124" s="40">
        <v>10000</v>
      </c>
      <c r="W124" s="40">
        <v>10000</v>
      </c>
      <c r="X124" s="40">
        <v>10000</v>
      </c>
      <c r="Y124" s="40">
        <v>10000</v>
      </c>
      <c r="Z124" s="40">
        <v>10000</v>
      </c>
      <c r="AA124" s="40">
        <v>10000</v>
      </c>
      <c r="AB124" s="40">
        <v>10000</v>
      </c>
      <c r="AC124" s="40">
        <v>10000</v>
      </c>
      <c r="AD124" s="40">
        <v>10000</v>
      </c>
      <c r="AE124" s="40">
        <v>10000</v>
      </c>
      <c r="AF124" s="40">
        <v>10000</v>
      </c>
      <c r="AG124" s="28"/>
      <c r="AH124" s="28"/>
    </row>
    <row r="125" spans="1:34" s="7" customFormat="1" x14ac:dyDescent="0.25">
      <c r="A125" s="5"/>
      <c r="B125" s="5"/>
      <c r="C125" s="5"/>
      <c r="D125" s="5"/>
      <c r="E125" s="5"/>
      <c r="F125" s="5"/>
      <c r="G125" s="5" t="s">
        <v>157</v>
      </c>
      <c r="H125" s="5"/>
      <c r="I125" s="5"/>
      <c r="J125" s="20" t="s">
        <v>273</v>
      </c>
      <c r="K125" s="5"/>
      <c r="L125" s="5"/>
      <c r="M125" s="5"/>
      <c r="N125" s="25"/>
      <c r="O125" s="5"/>
      <c r="P125" s="5"/>
      <c r="Q125" s="5"/>
      <c r="R125" s="25">
        <v>10.32</v>
      </c>
      <c r="S125" s="5"/>
      <c r="T125" s="135"/>
      <c r="U125" s="432">
        <v>0.86</v>
      </c>
      <c r="V125" s="432">
        <v>0.86</v>
      </c>
      <c r="W125" s="432">
        <v>0.86</v>
      </c>
      <c r="X125" s="432">
        <v>0.86</v>
      </c>
      <c r="Y125" s="432">
        <v>0.86</v>
      </c>
      <c r="Z125" s="432">
        <v>0.86</v>
      </c>
      <c r="AA125" s="432">
        <v>0.86</v>
      </c>
      <c r="AB125" s="432">
        <v>0.86</v>
      </c>
      <c r="AC125" s="432">
        <v>0.86</v>
      </c>
      <c r="AD125" s="432">
        <v>0.86</v>
      </c>
      <c r="AE125" s="432">
        <v>0.86</v>
      </c>
      <c r="AF125" s="432">
        <v>0.86</v>
      </c>
      <c r="AG125" s="5"/>
      <c r="AH125" s="5"/>
    </row>
    <row r="126" spans="1:34" x14ac:dyDescent="0.25">
      <c r="A126" s="1"/>
      <c r="B126" s="1"/>
      <c r="C126" s="1"/>
      <c r="D126" s="1"/>
      <c r="E126" s="1"/>
      <c r="F126" s="1"/>
      <c r="G126" s="1"/>
      <c r="H126" s="1"/>
      <c r="I126" s="1"/>
      <c r="J126" s="18"/>
      <c r="K126" s="1"/>
      <c r="L126" s="1"/>
      <c r="M126" s="1"/>
      <c r="N126" s="1"/>
      <c r="O126" s="1"/>
      <c r="P126" s="1"/>
      <c r="Q126" s="1"/>
      <c r="R126" s="5"/>
      <c r="S126" s="1"/>
      <c r="T126" s="1"/>
      <c r="U126" s="1"/>
      <c r="V126" s="1"/>
      <c r="W126" s="1"/>
      <c r="X126" s="1"/>
      <c r="Y126" s="1"/>
      <c r="Z126" s="1"/>
      <c r="AA126" s="1"/>
      <c r="AB126" s="1"/>
      <c r="AC126" s="1"/>
      <c r="AD126" s="1"/>
      <c r="AE126" s="1"/>
      <c r="AF126" s="1"/>
      <c r="AG126" s="1"/>
      <c r="AH126" s="1"/>
    </row>
    <row r="127" spans="1:34" s="7" customFormat="1" x14ac:dyDescent="0.25">
      <c r="A127" s="5"/>
      <c r="B127" s="5"/>
      <c r="C127" s="5"/>
      <c r="D127" s="5"/>
      <c r="E127" s="5"/>
      <c r="F127" s="5"/>
      <c r="G127" s="5" t="s">
        <v>159</v>
      </c>
      <c r="H127" s="5"/>
      <c r="I127" s="5"/>
      <c r="J127" s="20" t="s">
        <v>273</v>
      </c>
      <c r="K127" s="5"/>
      <c r="L127" s="5"/>
      <c r="M127" s="5"/>
      <c r="N127" s="25"/>
      <c r="O127" s="5"/>
      <c r="P127" s="5"/>
      <c r="Q127" s="5"/>
      <c r="R127" s="25">
        <v>1.2</v>
      </c>
      <c r="S127" s="5"/>
      <c r="T127" s="11" t="s">
        <v>468</v>
      </c>
      <c r="U127" s="433">
        <v>0.1</v>
      </c>
      <c r="V127" s="433">
        <v>0.1</v>
      </c>
      <c r="W127" s="433">
        <v>0.1</v>
      </c>
      <c r="X127" s="433">
        <v>0.1</v>
      </c>
      <c r="Y127" s="433">
        <v>0.1</v>
      </c>
      <c r="Z127" s="433">
        <v>0.1</v>
      </c>
      <c r="AA127" s="433">
        <v>0.1</v>
      </c>
      <c r="AB127" s="433">
        <v>0.1</v>
      </c>
      <c r="AC127" s="433">
        <v>0.1</v>
      </c>
      <c r="AD127" s="433">
        <v>0.1</v>
      </c>
      <c r="AE127" s="433">
        <v>0.1</v>
      </c>
      <c r="AF127" s="433">
        <v>0.1</v>
      </c>
      <c r="AG127" s="5"/>
      <c r="AH127" s="5"/>
    </row>
    <row r="128" spans="1:34" x14ac:dyDescent="0.25">
      <c r="A128" s="1"/>
      <c r="B128" s="1"/>
      <c r="C128" s="1"/>
      <c r="D128" s="1"/>
      <c r="E128" s="1"/>
      <c r="F128" s="1"/>
      <c r="G128" s="1"/>
      <c r="H128" s="1"/>
      <c r="I128" s="1"/>
      <c r="J128" s="18"/>
      <c r="K128" s="1"/>
      <c r="L128" s="1"/>
      <c r="M128" s="1"/>
      <c r="N128" s="1"/>
      <c r="O128" s="1"/>
      <c r="P128" s="1"/>
      <c r="Q128" s="1"/>
      <c r="R128" s="5"/>
      <c r="S128" s="1"/>
      <c r="T128" s="1"/>
      <c r="U128" s="1"/>
      <c r="V128" s="1"/>
      <c r="W128" s="1"/>
      <c r="X128" s="1"/>
      <c r="Y128" s="1"/>
      <c r="Z128" s="1"/>
      <c r="AA128" s="1"/>
      <c r="AB128" s="1"/>
      <c r="AC128" s="1"/>
      <c r="AD128" s="1"/>
      <c r="AE128" s="1"/>
      <c r="AF128" s="1"/>
      <c r="AG128" s="1"/>
      <c r="AH128" s="1"/>
    </row>
    <row r="129" spans="1:34" s="7" customFormat="1" x14ac:dyDescent="0.25">
      <c r="A129" s="5"/>
      <c r="B129" s="5"/>
      <c r="C129" s="5"/>
      <c r="D129" s="5"/>
      <c r="E129" s="5"/>
      <c r="F129" s="5"/>
      <c r="G129" s="5" t="s">
        <v>463</v>
      </c>
      <c r="H129" s="5"/>
      <c r="I129" s="5"/>
      <c r="J129" s="20" t="s">
        <v>8</v>
      </c>
      <c r="K129" s="5"/>
      <c r="L129" s="5"/>
      <c r="M129" s="5"/>
      <c r="N129" s="25"/>
      <c r="O129" s="5"/>
      <c r="P129" s="5"/>
      <c r="Q129" s="5"/>
      <c r="R129" s="25"/>
      <c r="S129" s="5"/>
      <c r="T129" s="11" t="s">
        <v>468</v>
      </c>
      <c r="U129" s="52">
        <v>0.1</v>
      </c>
      <c r="V129" s="52">
        <v>0.1</v>
      </c>
      <c r="W129" s="52">
        <v>0.1</v>
      </c>
      <c r="X129" s="52">
        <v>0.1</v>
      </c>
      <c r="Y129" s="52">
        <v>0.1</v>
      </c>
      <c r="Z129" s="52">
        <v>0.1</v>
      </c>
      <c r="AA129" s="52">
        <v>0.1</v>
      </c>
      <c r="AB129" s="52">
        <v>0.1</v>
      </c>
      <c r="AC129" s="52">
        <v>0.1</v>
      </c>
      <c r="AD129" s="52">
        <v>0.1</v>
      </c>
      <c r="AE129" s="52">
        <v>0.1</v>
      </c>
      <c r="AF129" s="52">
        <v>0.1</v>
      </c>
      <c r="AG129" s="5"/>
      <c r="AH129" s="5"/>
    </row>
    <row r="130" spans="1:34" x14ac:dyDescent="0.25">
      <c r="A130" s="1"/>
      <c r="B130" s="1"/>
      <c r="C130" s="1"/>
      <c r="D130" s="1"/>
      <c r="E130" s="1"/>
      <c r="F130" s="1"/>
      <c r="G130" s="1"/>
      <c r="H130" s="1"/>
      <c r="I130" s="1"/>
      <c r="J130" s="18"/>
      <c r="K130" s="1"/>
      <c r="L130" s="1"/>
      <c r="M130" s="1"/>
      <c r="N130" s="1"/>
      <c r="O130" s="1"/>
      <c r="P130" s="1"/>
      <c r="Q130" s="1"/>
      <c r="R130" s="5"/>
      <c r="S130" s="1"/>
      <c r="T130" s="1"/>
      <c r="U130" s="1"/>
      <c r="V130" s="1"/>
      <c r="W130" s="1"/>
      <c r="X130" s="1"/>
      <c r="Y130" s="1"/>
      <c r="Z130" s="1"/>
      <c r="AA130" s="1"/>
      <c r="AB130" s="1"/>
      <c r="AC130" s="1"/>
      <c r="AD130" s="1"/>
      <c r="AE130" s="1"/>
      <c r="AF130" s="1"/>
      <c r="AG130" s="1"/>
      <c r="AH130" s="1"/>
    </row>
    <row r="131" spans="1:34" s="7" customFormat="1" x14ac:dyDescent="0.25">
      <c r="A131" s="5"/>
      <c r="B131" s="5"/>
      <c r="C131" s="5"/>
      <c r="D131" s="5"/>
      <c r="E131" s="5"/>
      <c r="F131" s="5"/>
      <c r="G131" s="5" t="s">
        <v>172</v>
      </c>
      <c r="H131" s="5"/>
      <c r="I131" s="5"/>
      <c r="J131" s="20" t="s">
        <v>173</v>
      </c>
      <c r="K131" s="5"/>
      <c r="L131" s="5"/>
      <c r="M131" s="5"/>
      <c r="N131" s="5"/>
      <c r="O131" s="5"/>
      <c r="P131" s="5"/>
      <c r="Q131" s="5"/>
      <c r="R131" s="5"/>
      <c r="S131" s="5"/>
      <c r="T131" s="11" t="s">
        <v>468</v>
      </c>
      <c r="U131" s="52">
        <v>0.15</v>
      </c>
      <c r="V131" s="52">
        <v>0.15</v>
      </c>
      <c r="W131" s="52">
        <v>0.15</v>
      </c>
      <c r="X131" s="52">
        <v>0.15</v>
      </c>
      <c r="Y131" s="52">
        <v>0.15</v>
      </c>
      <c r="Z131" s="52">
        <v>0.15</v>
      </c>
      <c r="AA131" s="52">
        <v>0.15</v>
      </c>
      <c r="AB131" s="52">
        <v>0.15</v>
      </c>
      <c r="AC131" s="52">
        <v>0.15</v>
      </c>
      <c r="AD131" s="52">
        <v>0.15</v>
      </c>
      <c r="AE131" s="52">
        <v>0.15</v>
      </c>
      <c r="AF131" s="52">
        <v>0.15</v>
      </c>
      <c r="AG131" s="5"/>
      <c r="AH131" s="5"/>
    </row>
    <row r="132" spans="1:34" x14ac:dyDescent="0.25">
      <c r="A132" s="1"/>
      <c r="B132" s="1"/>
      <c r="C132" s="1"/>
      <c r="D132" s="1"/>
      <c r="E132" s="1"/>
      <c r="F132" s="1"/>
      <c r="G132" s="1"/>
      <c r="H132" s="1"/>
      <c r="I132" s="1"/>
      <c r="J132" s="18"/>
      <c r="K132" s="1"/>
      <c r="L132" s="1"/>
      <c r="M132" s="1"/>
      <c r="N132" s="1"/>
      <c r="O132" s="1"/>
      <c r="P132" s="1"/>
      <c r="Q132" s="1"/>
      <c r="R132" s="5"/>
      <c r="S132" s="1"/>
      <c r="T132" s="1"/>
      <c r="U132" s="1"/>
      <c r="V132" s="1"/>
      <c r="W132" s="1"/>
      <c r="X132" s="1"/>
      <c r="Y132" s="1"/>
      <c r="Z132" s="1"/>
      <c r="AA132" s="1"/>
      <c r="AB132" s="1"/>
      <c r="AC132" s="1"/>
      <c r="AD132" s="1"/>
      <c r="AE132" s="1"/>
      <c r="AF132" s="1"/>
      <c r="AG132" s="1"/>
      <c r="AH132" s="1"/>
    </row>
    <row r="133" spans="1:34" s="7" customFormat="1" x14ac:dyDescent="0.25">
      <c r="A133" s="5"/>
      <c r="B133" s="5"/>
      <c r="C133" s="5"/>
      <c r="D133" s="5"/>
      <c r="E133" s="5"/>
      <c r="F133" s="5"/>
      <c r="G133" s="5" t="s">
        <v>461</v>
      </c>
      <c r="H133" s="5"/>
      <c r="I133" s="5"/>
      <c r="J133" s="20" t="s">
        <v>8</v>
      </c>
      <c r="K133" s="5"/>
      <c r="L133" s="5"/>
      <c r="M133" s="11" t="s">
        <v>468</v>
      </c>
      <c r="N133" s="52">
        <v>0.1</v>
      </c>
      <c r="O133" s="5"/>
      <c r="P133" s="5"/>
      <c r="Q133" s="5"/>
      <c r="R133" s="25"/>
      <c r="S133" s="5"/>
      <c r="T133" s="1"/>
      <c r="U133" s="1"/>
      <c r="V133" s="1"/>
      <c r="W133" s="1"/>
      <c r="X133" s="1"/>
      <c r="Y133" s="1"/>
      <c r="Z133" s="1"/>
      <c r="AA133" s="1"/>
      <c r="AB133" s="1"/>
      <c r="AC133" s="1"/>
      <c r="AD133" s="1"/>
      <c r="AE133" s="1"/>
      <c r="AF133" s="1"/>
      <c r="AG133" s="5"/>
      <c r="AH133" s="5"/>
    </row>
    <row r="134" spans="1:34" x14ac:dyDescent="0.25">
      <c r="A134" s="1"/>
      <c r="B134" s="1"/>
      <c r="C134" s="1"/>
      <c r="D134" s="1"/>
      <c r="E134" s="1"/>
      <c r="F134" s="1"/>
      <c r="G134" s="1"/>
      <c r="H134" s="1"/>
      <c r="I134" s="1"/>
      <c r="J134" s="18"/>
      <c r="K134" s="1"/>
      <c r="L134" s="1"/>
      <c r="M134" s="1"/>
      <c r="N134" s="1"/>
      <c r="O134" s="1"/>
      <c r="P134" s="1"/>
      <c r="Q134" s="1"/>
      <c r="R134" s="5"/>
      <c r="S134" s="1"/>
      <c r="T134" s="1"/>
      <c r="U134" s="1"/>
      <c r="V134" s="1"/>
      <c r="W134" s="1"/>
      <c r="X134" s="1"/>
      <c r="Y134" s="1"/>
      <c r="Z134" s="1"/>
      <c r="AA134" s="1"/>
      <c r="AB134" s="1"/>
      <c r="AC134" s="1"/>
      <c r="AD134" s="1"/>
      <c r="AE134" s="1"/>
      <c r="AF134" s="1"/>
      <c r="AG134" s="1"/>
      <c r="AH134" s="1"/>
    </row>
    <row r="135" spans="1:34" s="7" customFormat="1" x14ac:dyDescent="0.25">
      <c r="A135" s="5"/>
      <c r="B135" s="5"/>
      <c r="C135" s="5"/>
      <c r="D135" s="5"/>
      <c r="E135" s="5"/>
      <c r="F135" s="5"/>
      <c r="G135" s="5" t="s">
        <v>274</v>
      </c>
      <c r="H135" s="5"/>
      <c r="I135" s="5"/>
      <c r="J135" s="20" t="s">
        <v>8</v>
      </c>
      <c r="K135" s="5"/>
      <c r="L135" s="5"/>
      <c r="M135" s="11" t="s">
        <v>468</v>
      </c>
      <c r="N135" s="52">
        <v>0.18</v>
      </c>
      <c r="O135" s="5"/>
      <c r="P135" s="5"/>
      <c r="Q135" s="5"/>
      <c r="R135" s="25"/>
      <c r="S135" s="5"/>
      <c r="T135" s="1"/>
      <c r="U135" s="1"/>
      <c r="V135" s="1"/>
      <c r="W135" s="1"/>
      <c r="X135" s="1"/>
      <c r="Y135" s="1"/>
      <c r="Z135" s="1"/>
      <c r="AA135" s="1"/>
      <c r="AB135" s="1"/>
      <c r="AC135" s="1"/>
      <c r="AD135" s="1"/>
      <c r="AE135" s="1"/>
      <c r="AF135" s="1"/>
      <c r="AG135" s="5"/>
      <c r="AH135" s="5"/>
    </row>
    <row r="136" spans="1:34" x14ac:dyDescent="0.25">
      <c r="A136" s="1"/>
      <c r="B136" s="1"/>
      <c r="C136" s="1"/>
      <c r="D136" s="1"/>
      <c r="E136" s="1"/>
      <c r="F136" s="1"/>
      <c r="G136" s="1"/>
      <c r="H136" s="1"/>
      <c r="I136" s="1"/>
      <c r="J136" s="18"/>
      <c r="K136" s="1"/>
      <c r="L136" s="1"/>
      <c r="M136" s="1"/>
      <c r="N136" s="1"/>
      <c r="O136" s="1"/>
      <c r="P136" s="1"/>
      <c r="Q136" s="1"/>
      <c r="R136" s="5"/>
      <c r="S136" s="1"/>
      <c r="T136" s="1"/>
      <c r="U136" s="1"/>
      <c r="V136" s="1"/>
      <c r="W136" s="1"/>
      <c r="X136" s="1"/>
      <c r="Y136" s="1"/>
      <c r="Z136" s="1"/>
      <c r="AA136" s="1"/>
      <c r="AB136" s="1"/>
      <c r="AC136" s="1"/>
      <c r="AD136" s="1"/>
      <c r="AE136" s="1"/>
      <c r="AF136" s="1"/>
      <c r="AG136" s="1"/>
      <c r="AH136" s="1"/>
    </row>
    <row r="137" spans="1:34" s="7" customFormat="1" x14ac:dyDescent="0.25">
      <c r="A137" s="5"/>
      <c r="B137" s="5"/>
      <c r="C137" s="5"/>
      <c r="D137" s="5"/>
      <c r="E137" s="5"/>
      <c r="F137" s="5"/>
      <c r="G137" s="5" t="s">
        <v>275</v>
      </c>
      <c r="H137" s="5"/>
      <c r="I137" s="5"/>
      <c r="J137" s="20" t="s">
        <v>8</v>
      </c>
      <c r="K137" s="5"/>
      <c r="L137" s="5"/>
      <c r="M137" s="11" t="s">
        <v>468</v>
      </c>
      <c r="N137" s="52">
        <v>0.8</v>
      </c>
      <c r="O137" s="5"/>
      <c r="P137" s="5"/>
      <c r="Q137" s="5"/>
      <c r="R137" s="5"/>
      <c r="S137" s="5"/>
      <c r="T137" s="1"/>
      <c r="U137" s="1"/>
      <c r="V137" s="1"/>
      <c r="W137" s="1"/>
      <c r="X137" s="1"/>
      <c r="Y137" s="1"/>
      <c r="Z137" s="1"/>
      <c r="AA137" s="1"/>
      <c r="AB137" s="1"/>
      <c r="AC137" s="1"/>
      <c r="AD137" s="1"/>
      <c r="AE137" s="1"/>
      <c r="AF137" s="1"/>
      <c r="AG137" s="5"/>
      <c r="AH137" s="5"/>
    </row>
    <row r="138" spans="1:34" x14ac:dyDescent="0.25">
      <c r="A138" s="1"/>
      <c r="B138" s="1"/>
      <c r="C138" s="1"/>
      <c r="D138" s="1"/>
      <c r="E138" s="1"/>
      <c r="F138" s="1"/>
      <c r="G138" s="1"/>
      <c r="H138" s="1"/>
      <c r="I138" s="1"/>
      <c r="J138" s="18"/>
      <c r="K138" s="1"/>
      <c r="L138" s="1"/>
      <c r="M138" s="1"/>
      <c r="N138" s="1"/>
      <c r="O138" s="1"/>
      <c r="P138" s="1"/>
      <c r="Q138" s="1"/>
      <c r="R138" s="5"/>
      <c r="S138" s="1"/>
      <c r="T138" s="1"/>
      <c r="U138" s="1"/>
      <c r="V138" s="1"/>
      <c r="W138" s="1"/>
      <c r="X138" s="1"/>
      <c r="Y138" s="1"/>
      <c r="Z138" s="1"/>
      <c r="AA138" s="1"/>
      <c r="AB138" s="1"/>
      <c r="AC138" s="1"/>
      <c r="AD138" s="1"/>
      <c r="AE138" s="1"/>
      <c r="AF138" s="1"/>
      <c r="AG138" s="1"/>
      <c r="AH138" s="1"/>
    </row>
    <row r="139" spans="1:34" s="7" customFormat="1" x14ac:dyDescent="0.25">
      <c r="A139" s="5"/>
      <c r="B139" s="5"/>
      <c r="C139" s="5"/>
      <c r="D139" s="5"/>
      <c r="E139" s="5"/>
      <c r="F139" s="5"/>
      <c r="G139" s="5" t="s">
        <v>277</v>
      </c>
      <c r="H139" s="5"/>
      <c r="I139" s="5"/>
      <c r="J139" s="20" t="s">
        <v>279</v>
      </c>
      <c r="K139" s="5"/>
      <c r="L139" s="5"/>
      <c r="M139" s="11" t="s">
        <v>468</v>
      </c>
      <c r="N139" s="27">
        <v>1</v>
      </c>
      <c r="O139" s="5"/>
      <c r="P139" s="5"/>
      <c r="Q139" s="5"/>
      <c r="R139" s="25"/>
      <c r="S139" s="5"/>
      <c r="T139" s="1"/>
      <c r="U139" s="1"/>
      <c r="V139" s="1"/>
      <c r="W139" s="1"/>
      <c r="X139" s="1"/>
      <c r="Y139" s="1"/>
      <c r="Z139" s="1"/>
      <c r="AA139" s="1"/>
      <c r="AB139" s="1"/>
      <c r="AC139" s="1"/>
      <c r="AD139" s="1"/>
      <c r="AE139" s="1"/>
      <c r="AF139" s="1"/>
      <c r="AG139" s="5"/>
      <c r="AH139" s="5"/>
    </row>
    <row r="140" spans="1:34" x14ac:dyDescent="0.25">
      <c r="A140" s="1"/>
      <c r="B140" s="1"/>
      <c r="C140" s="1"/>
      <c r="D140" s="1"/>
      <c r="E140" s="1"/>
      <c r="F140" s="1"/>
      <c r="G140" s="1"/>
      <c r="H140" s="1"/>
      <c r="I140" s="1"/>
      <c r="J140" s="18"/>
      <c r="K140" s="1"/>
      <c r="L140" s="1"/>
      <c r="M140" s="1"/>
      <c r="N140" s="1"/>
      <c r="O140" s="1"/>
      <c r="P140" s="1"/>
      <c r="Q140" s="1"/>
      <c r="R140" s="5"/>
      <c r="S140" s="1"/>
      <c r="T140" s="1"/>
      <c r="U140" s="1"/>
      <c r="V140" s="1"/>
      <c r="W140" s="1"/>
      <c r="X140" s="1"/>
      <c r="Y140" s="1"/>
      <c r="Z140" s="1"/>
      <c r="AA140" s="1"/>
      <c r="AB140" s="1"/>
      <c r="AC140" s="1"/>
      <c r="AD140" s="1"/>
      <c r="AE140" s="1"/>
      <c r="AF140" s="1"/>
      <c r="AG140" s="1"/>
      <c r="AH140" s="1"/>
    </row>
    <row r="141" spans="1:34" s="7" customFormat="1" x14ac:dyDescent="0.25">
      <c r="A141" s="5"/>
      <c r="B141" s="5"/>
      <c r="C141" s="5"/>
      <c r="D141" s="5"/>
      <c r="E141" s="5"/>
      <c r="F141" s="5"/>
      <c r="G141" s="5" t="s">
        <v>278</v>
      </c>
      <c r="H141" s="5"/>
      <c r="I141" s="5"/>
      <c r="J141" s="20" t="s">
        <v>280</v>
      </c>
      <c r="K141" s="5"/>
      <c r="L141" s="5"/>
      <c r="M141" s="11" t="s">
        <v>468</v>
      </c>
      <c r="N141" s="27">
        <v>25</v>
      </c>
      <c r="O141" s="5"/>
      <c r="P141" s="5"/>
      <c r="Q141" s="5"/>
      <c r="R141" s="5"/>
      <c r="S141" s="5"/>
      <c r="T141" s="1"/>
      <c r="U141" s="1"/>
      <c r="V141" s="1"/>
      <c r="W141" s="1"/>
      <c r="X141" s="1"/>
      <c r="Y141" s="1"/>
      <c r="Z141" s="1"/>
      <c r="AA141" s="1"/>
      <c r="AB141" s="1"/>
      <c r="AC141" s="1"/>
      <c r="AD141" s="1"/>
      <c r="AE141" s="1"/>
      <c r="AF141" s="1"/>
      <c r="AG141" s="5"/>
      <c r="AH141" s="5"/>
    </row>
    <row r="142" spans="1:34" x14ac:dyDescent="0.25">
      <c r="A142" s="1"/>
      <c r="B142" s="1"/>
      <c r="C142" s="1"/>
      <c r="D142" s="1"/>
      <c r="E142" s="1"/>
      <c r="F142" s="1"/>
      <c r="G142" s="1"/>
      <c r="H142" s="1"/>
      <c r="I142" s="1"/>
      <c r="J142" s="18"/>
      <c r="K142" s="1"/>
      <c r="L142" s="1"/>
      <c r="M142" s="1"/>
      <c r="N142" s="1"/>
      <c r="O142" s="1"/>
      <c r="P142" s="1"/>
      <c r="Q142" s="1"/>
      <c r="R142" s="5"/>
      <c r="S142" s="1"/>
      <c r="T142" s="1"/>
      <c r="U142" s="1"/>
      <c r="V142" s="1"/>
      <c r="W142" s="1"/>
      <c r="X142" s="1"/>
      <c r="Y142" s="1"/>
      <c r="Z142" s="1"/>
      <c r="AA142" s="1"/>
      <c r="AB142" s="1"/>
      <c r="AC142" s="1"/>
      <c r="AD142" s="1"/>
      <c r="AE142" s="1"/>
      <c r="AF142" s="1"/>
      <c r="AG142" s="1"/>
      <c r="AH142" s="1"/>
    </row>
    <row r="143" spans="1:34" s="7" customFormat="1" x14ac:dyDescent="0.25">
      <c r="A143" s="5"/>
      <c r="B143" s="5"/>
      <c r="C143" s="5"/>
      <c r="D143" s="5"/>
      <c r="E143" s="5"/>
      <c r="F143" s="5"/>
      <c r="G143" s="5" t="s">
        <v>284</v>
      </c>
      <c r="H143" s="5"/>
      <c r="I143" s="5"/>
      <c r="J143" s="20" t="s">
        <v>273</v>
      </c>
      <c r="K143" s="5"/>
      <c r="L143" s="5"/>
      <c r="M143" s="11" t="s">
        <v>468</v>
      </c>
      <c r="N143" s="435">
        <v>0.5</v>
      </c>
      <c r="O143" s="5"/>
      <c r="P143" s="5"/>
      <c r="Q143" s="5"/>
      <c r="R143" s="5"/>
      <c r="S143" s="5"/>
      <c r="T143" s="1"/>
      <c r="U143" s="1"/>
      <c r="V143" s="1"/>
      <c r="W143" s="1"/>
      <c r="X143" s="1"/>
      <c r="Y143" s="1"/>
      <c r="Z143" s="1"/>
      <c r="AA143" s="1"/>
      <c r="AB143" s="1"/>
      <c r="AC143" s="1"/>
      <c r="AD143" s="1"/>
      <c r="AE143" s="1"/>
      <c r="AF143" s="1"/>
      <c r="AG143" s="5"/>
      <c r="AH143" s="5"/>
    </row>
    <row r="144" spans="1:34" x14ac:dyDescent="0.25">
      <c r="A144" s="1"/>
      <c r="B144" s="1"/>
      <c r="C144" s="1"/>
      <c r="D144" s="1"/>
      <c r="E144" s="1"/>
      <c r="F144" s="1"/>
      <c r="G144" s="1"/>
      <c r="H144" s="1"/>
      <c r="I144" s="1"/>
      <c r="J144" s="18"/>
      <c r="K144" s="1"/>
      <c r="L144" s="1"/>
      <c r="M144" s="1"/>
      <c r="N144" s="1"/>
      <c r="O144" s="1"/>
      <c r="P144" s="1"/>
      <c r="Q144" s="1"/>
      <c r="R144" s="5"/>
      <c r="S144" s="1"/>
      <c r="T144" s="1"/>
      <c r="U144" s="1"/>
      <c r="V144" s="1"/>
      <c r="W144" s="1"/>
      <c r="X144" s="1"/>
      <c r="Y144" s="1"/>
      <c r="Z144" s="1"/>
      <c r="AA144" s="1"/>
      <c r="AB144" s="1"/>
      <c r="AC144" s="1"/>
      <c r="AD144" s="1"/>
      <c r="AE144" s="1"/>
      <c r="AF144" s="1"/>
      <c r="AG144" s="1"/>
      <c r="AH144" s="1"/>
    </row>
    <row r="145" spans="1:34" x14ac:dyDescent="0.25">
      <c r="A145" s="1"/>
      <c r="B145" s="1"/>
      <c r="C145" s="1"/>
      <c r="D145" s="1"/>
      <c r="E145" s="1"/>
      <c r="F145" s="1"/>
      <c r="G145" s="1"/>
      <c r="H145" s="1"/>
      <c r="I145" s="1"/>
      <c r="J145" s="18"/>
      <c r="K145" s="1"/>
      <c r="L145" s="1"/>
      <c r="M145" s="1"/>
      <c r="N145" s="1"/>
      <c r="O145" s="1"/>
      <c r="P145" s="1"/>
      <c r="Q145" s="1"/>
      <c r="R145" s="5"/>
      <c r="S145" s="1"/>
      <c r="T145" s="1"/>
      <c r="U145" s="1"/>
      <c r="V145" s="1"/>
      <c r="W145" s="1"/>
      <c r="X145" s="1"/>
      <c r="Y145" s="1"/>
      <c r="Z145" s="1"/>
      <c r="AA145" s="1"/>
      <c r="AB145" s="1"/>
      <c r="AC145" s="1"/>
      <c r="AD145" s="1"/>
      <c r="AE145" s="1"/>
      <c r="AF145" s="1"/>
      <c r="AG145" s="1"/>
      <c r="AH145" s="1"/>
    </row>
  </sheetData>
  <conditionalFormatting sqref="U8:AF9">
    <cfRule type="containsBlanks" dxfId="3403" priority="250">
      <formula>LEN(TRIM(U8))=0</formula>
    </cfRule>
  </conditionalFormatting>
  <conditionalFormatting sqref="D9">
    <cfRule type="containsBlanks" dxfId="3402" priority="245">
      <formula>LEN(TRIM(D9))=0</formula>
    </cfRule>
  </conditionalFormatting>
  <conditionalFormatting sqref="U19:AF24">
    <cfRule type="containsBlanks" dxfId="3401" priority="241">
      <formula>LEN(TRIM(U19))=0</formula>
    </cfRule>
  </conditionalFormatting>
  <conditionalFormatting sqref="U27:AF32">
    <cfRule type="containsBlanks" dxfId="3400" priority="237">
      <formula>LEN(TRIM(U27))=0</formula>
    </cfRule>
  </conditionalFormatting>
  <conditionalFormatting sqref="U35:AF40">
    <cfRule type="containsBlanks" dxfId="3399" priority="229">
      <formula>LEN(TRIM(U35))=0</formula>
    </cfRule>
  </conditionalFormatting>
  <conditionalFormatting sqref="U38:AF40">
    <cfRule type="containsBlanks" dxfId="3398" priority="228">
      <formula>LEN(TRIM(U38))=0</formula>
    </cfRule>
  </conditionalFormatting>
  <conditionalFormatting sqref="U78:AF78">
    <cfRule type="containsBlanks" dxfId="3397" priority="168">
      <formula>LEN(TRIM(U78))=0</formula>
    </cfRule>
  </conditionalFormatting>
  <conditionalFormatting sqref="U108:AF108">
    <cfRule type="containsBlanks" dxfId="3396" priority="142">
      <formula>LEN(TRIM(U108))=0</formula>
    </cfRule>
  </conditionalFormatting>
  <conditionalFormatting sqref="U109:AF111">
    <cfRule type="containsBlanks" dxfId="3395" priority="141">
      <formula>LEN(TRIM(U109))=0</formula>
    </cfRule>
  </conditionalFormatting>
  <conditionalFormatting sqref="U79:AF80">
    <cfRule type="containsBlanks" dxfId="3394" priority="167">
      <formula>LEN(TRIM(U79))=0</formula>
    </cfRule>
  </conditionalFormatting>
  <conditionalFormatting sqref="U83:AF83">
    <cfRule type="containsBlanks" dxfId="3393" priority="166">
      <formula>LEN(TRIM(U83))=0</formula>
    </cfRule>
  </conditionalFormatting>
  <conditionalFormatting sqref="U84:AF85">
    <cfRule type="containsBlanks" dxfId="3392" priority="165">
      <formula>LEN(TRIM(U84))=0</formula>
    </cfRule>
  </conditionalFormatting>
  <conditionalFormatting sqref="U88:AF88">
    <cfRule type="containsBlanks" dxfId="3391" priority="164">
      <formula>LEN(TRIM(U88))=0</formula>
    </cfRule>
  </conditionalFormatting>
  <conditionalFormatting sqref="U89:AF89">
    <cfRule type="containsBlanks" dxfId="3390" priority="160">
      <formula>LEN(TRIM(U89))=0</formula>
    </cfRule>
  </conditionalFormatting>
  <conditionalFormatting sqref="U95:AF95">
    <cfRule type="containsBlanks" dxfId="3389" priority="158">
      <formula>LEN(TRIM(U95))=0</formula>
    </cfRule>
  </conditionalFormatting>
  <conditionalFormatting sqref="U96:AF96">
    <cfRule type="containsBlanks" dxfId="3388" priority="153">
      <formula>LEN(TRIM(U96))=0</formula>
    </cfRule>
  </conditionalFormatting>
  <conditionalFormatting sqref="U102:AF102">
    <cfRule type="containsBlanks" dxfId="3387" priority="149">
      <formula>LEN(TRIM(U102))=0</formula>
    </cfRule>
  </conditionalFormatting>
  <conditionalFormatting sqref="U103:AF103">
    <cfRule type="containsBlanks" dxfId="3386" priority="146">
      <formula>LEN(TRIM(U103))=0</formula>
    </cfRule>
  </conditionalFormatting>
  <conditionalFormatting sqref="A15:T15 AG15:XFD15 A82:Q82 A93:XFD98 A92:Q92 A99:Q99 A106:Q106 A100:XFD105 A107:XFD112 A123:XFD123 A126:XFD126 A128:XFD128 A131:XFD132 S82:XFD82 S92:XFD92 S99:XFD99 S106:XFD106 A138:XFD138 T133:AF137 A142:XFD142 A144:XFD1048576 A14:M14 A76:XFD81 O14:XFD14 A18:XFD62 A83:XFD91 A1:XFD13">
    <cfRule type="cellIs" dxfId="3385" priority="115" operator="equal">
      <formula>0</formula>
    </cfRule>
  </conditionalFormatting>
  <conditionalFormatting sqref="U39:AF39">
    <cfRule type="containsBlanks" dxfId="3384" priority="109">
      <formula>LEN(TRIM(U39))=0</formula>
    </cfRule>
  </conditionalFormatting>
  <conditionalFormatting sqref="U16">
    <cfRule type="containsBlanks" dxfId="3383" priority="108">
      <formula>LEN(TRIM(U16))=0</formula>
    </cfRule>
  </conditionalFormatting>
  <conditionalFormatting sqref="A17:XFD17 A16:U16 AG16:XFD16">
    <cfRule type="cellIs" dxfId="3382" priority="107" operator="equal">
      <formula>0</formula>
    </cfRule>
  </conditionalFormatting>
  <conditionalFormatting sqref="U51:AF55">
    <cfRule type="containsBlanks" dxfId="3381" priority="106">
      <formula>LEN(TRIM(U51))=0</formula>
    </cfRule>
  </conditionalFormatting>
  <conditionalFormatting sqref="U61:AF61">
    <cfRule type="containsBlanks" dxfId="3380" priority="104">
      <formula>LEN(TRIM(U61))=0</formula>
    </cfRule>
  </conditionalFormatting>
  <conditionalFormatting sqref="U63">
    <cfRule type="containsBlanks" dxfId="3379" priority="103">
      <formula>LEN(TRIM(U63))=0</formula>
    </cfRule>
  </conditionalFormatting>
  <conditionalFormatting sqref="A64:XFD64 A63:U63 AG63:XFD63">
    <cfRule type="cellIs" dxfId="3378" priority="102" operator="equal">
      <formula>0</formula>
    </cfRule>
  </conditionalFormatting>
  <conditionalFormatting sqref="A68:XFD68 A65:T65 AG65:XFD65">
    <cfRule type="cellIs" dxfId="3377" priority="101" operator="equal">
      <formula>0</formula>
    </cfRule>
  </conditionalFormatting>
  <conditionalFormatting sqref="U65:AF65">
    <cfRule type="containsBlanks" dxfId="3376" priority="98">
      <formula>LEN(TRIM(U65))=0</formula>
    </cfRule>
  </conditionalFormatting>
  <conditionalFormatting sqref="U65:AF65">
    <cfRule type="cellIs" dxfId="3375" priority="99" operator="equal">
      <formula>0</formula>
    </cfRule>
  </conditionalFormatting>
  <conditionalFormatting sqref="U67:AF67">
    <cfRule type="containsBlanks" dxfId="3374" priority="91">
      <formula>LEN(TRIM(U67))=0</formula>
    </cfRule>
  </conditionalFormatting>
  <conditionalFormatting sqref="A66:Q66 AG66:XFD66">
    <cfRule type="cellIs" dxfId="3373" priority="97" operator="equal">
      <formula>0</formula>
    </cfRule>
  </conditionalFormatting>
  <conditionalFormatting sqref="U71:AF71">
    <cfRule type="containsBlanks" dxfId="3372" priority="83">
      <formula>LEN(TRIM(U71))=0</formula>
    </cfRule>
  </conditionalFormatting>
  <conditionalFormatting sqref="U67:AF67">
    <cfRule type="cellIs" dxfId="3371" priority="92" operator="equal">
      <formula>0</formula>
    </cfRule>
  </conditionalFormatting>
  <conditionalFormatting sqref="R66:AF66">
    <cfRule type="cellIs" dxfId="3370" priority="94" operator="equal">
      <formula>0</formula>
    </cfRule>
  </conditionalFormatting>
  <conditionalFormatting sqref="A67:T67 AG67:XFD67">
    <cfRule type="cellIs" dxfId="3369" priority="93" operator="equal">
      <formula>0</formula>
    </cfRule>
  </conditionalFormatting>
  <conditionalFormatting sqref="U75:AF75">
    <cfRule type="containsBlanks" dxfId="3368" priority="75">
      <formula>LEN(TRIM(U75))=0</formula>
    </cfRule>
  </conditionalFormatting>
  <conditionalFormatting sqref="U71:AF71">
    <cfRule type="cellIs" dxfId="3367" priority="84" operator="equal">
      <formula>0</formula>
    </cfRule>
  </conditionalFormatting>
  <conditionalFormatting sqref="A72:XFD72 A69:T69 AG69:XFD69">
    <cfRule type="cellIs" dxfId="3366" priority="90" operator="equal">
      <formula>0</formula>
    </cfRule>
  </conditionalFormatting>
  <conditionalFormatting sqref="U69:AF69">
    <cfRule type="containsBlanks" dxfId="3365" priority="88">
      <formula>LEN(TRIM(U69))=0</formula>
    </cfRule>
  </conditionalFormatting>
  <conditionalFormatting sqref="U69:AF69">
    <cfRule type="cellIs" dxfId="3364" priority="89" operator="equal">
      <formula>0</formula>
    </cfRule>
  </conditionalFormatting>
  <conditionalFormatting sqref="A70:Q70 AG70:XFD70">
    <cfRule type="cellIs" dxfId="3363" priority="87" operator="equal">
      <formula>0</formula>
    </cfRule>
  </conditionalFormatting>
  <conditionalFormatting sqref="U75:AF75">
    <cfRule type="cellIs" dxfId="3362" priority="76" operator="equal">
      <formula>0</formula>
    </cfRule>
  </conditionalFormatting>
  <conditionalFormatting sqref="R70:AF70">
    <cfRule type="cellIs" dxfId="3361" priority="86" operator="equal">
      <formula>0</formula>
    </cfRule>
  </conditionalFormatting>
  <conditionalFormatting sqref="A71:T71 AG71:XFD71">
    <cfRule type="cellIs" dxfId="3360" priority="85" operator="equal">
      <formula>0</formula>
    </cfRule>
  </conditionalFormatting>
  <conditionalFormatting sqref="A73:T73 AG73:XFD73">
    <cfRule type="cellIs" dxfId="3359" priority="82" operator="equal">
      <formula>0</formula>
    </cfRule>
  </conditionalFormatting>
  <conditionalFormatting sqref="U73:AF73">
    <cfRule type="containsBlanks" dxfId="3358" priority="80">
      <formula>LEN(TRIM(U73))=0</formula>
    </cfRule>
  </conditionalFormatting>
  <conditionalFormatting sqref="U73:AF73">
    <cfRule type="cellIs" dxfId="3357" priority="81" operator="equal">
      <formula>0</formula>
    </cfRule>
  </conditionalFormatting>
  <conditionalFormatting sqref="A74:Q74 AG74:XFD74">
    <cfRule type="cellIs" dxfId="3356" priority="79" operator="equal">
      <formula>0</formula>
    </cfRule>
  </conditionalFormatting>
  <conditionalFormatting sqref="R74:AF74">
    <cfRule type="cellIs" dxfId="3355" priority="78" operator="equal">
      <formula>0</formula>
    </cfRule>
  </conditionalFormatting>
  <conditionalFormatting sqref="A75:T75 AG75:XFD75">
    <cfRule type="cellIs" dxfId="3354" priority="77" operator="equal">
      <formula>0</formula>
    </cfRule>
  </conditionalFormatting>
  <conditionalFormatting sqref="R106 R99 R92 R82">
    <cfRule type="cellIs" dxfId="3353" priority="73" operator="equal">
      <formula>0</formula>
    </cfRule>
  </conditionalFormatting>
  <conditionalFormatting sqref="U108:AF108">
    <cfRule type="containsBlanks" dxfId="3352" priority="72">
      <formula>LEN(TRIM(U108))=0</formula>
    </cfRule>
  </conditionalFormatting>
  <conditionalFormatting sqref="U110:AF110">
    <cfRule type="containsBlanks" dxfId="3351" priority="71">
      <formula>LEN(TRIM(U110))=0</formula>
    </cfRule>
  </conditionalFormatting>
  <conditionalFormatting sqref="A113:Q113 A115:XFD115 S113:XFD113">
    <cfRule type="cellIs" dxfId="3350" priority="70" operator="equal">
      <formula>0</formula>
    </cfRule>
  </conditionalFormatting>
  <conditionalFormatting sqref="R113">
    <cfRule type="cellIs" dxfId="3349" priority="69" operator="equal">
      <formula>0</formula>
    </cfRule>
  </conditionalFormatting>
  <conditionalFormatting sqref="U114:AF114">
    <cfRule type="containsBlanks" dxfId="3348" priority="68">
      <formula>LEN(TRIM(U114))=0</formula>
    </cfRule>
  </conditionalFormatting>
  <conditionalFormatting sqref="A114:XFD114">
    <cfRule type="cellIs" dxfId="3347" priority="67" operator="equal">
      <formula>0</formula>
    </cfRule>
  </conditionalFormatting>
  <conditionalFormatting sqref="U116:AF117">
    <cfRule type="containsBlanks" dxfId="3346" priority="66">
      <formula>LEN(TRIM(U116))=0</formula>
    </cfRule>
  </conditionalFormatting>
  <conditionalFormatting sqref="A118:S119 AG118:XFD119 A116:XFD117">
    <cfRule type="cellIs" dxfId="3345" priority="65" operator="equal">
      <formula>0</formula>
    </cfRule>
  </conditionalFormatting>
  <conditionalFormatting sqref="U118:AF119">
    <cfRule type="containsBlanks" dxfId="3344" priority="64">
      <formula>LEN(TRIM(U118))=0</formula>
    </cfRule>
  </conditionalFormatting>
  <conditionalFormatting sqref="T118:AF119">
    <cfRule type="cellIs" dxfId="3343" priority="63" operator="equal">
      <formula>0</formula>
    </cfRule>
  </conditionalFormatting>
  <conditionalFormatting sqref="U118:AF119">
    <cfRule type="containsBlanks" dxfId="3342" priority="62">
      <formula>LEN(TRIM(U118))=0</formula>
    </cfRule>
  </conditionalFormatting>
  <conditionalFormatting sqref="U120:AF120">
    <cfRule type="containsBlanks" dxfId="3341" priority="61">
      <formula>LEN(TRIM(U120))=0</formula>
    </cfRule>
  </conditionalFormatting>
  <conditionalFormatting sqref="A120:XFD120">
    <cfRule type="cellIs" dxfId="3340" priority="60" operator="equal">
      <formula>0</formula>
    </cfRule>
  </conditionalFormatting>
  <conditionalFormatting sqref="A121:Q121 AG121:XFD121 S121">
    <cfRule type="cellIs" dxfId="3339" priority="59" operator="equal">
      <formula>0</formula>
    </cfRule>
  </conditionalFormatting>
  <conditionalFormatting sqref="U121:AF121">
    <cfRule type="containsBlanks" dxfId="3338" priority="58">
      <formula>LEN(TRIM(U121))=0</formula>
    </cfRule>
  </conditionalFormatting>
  <conditionalFormatting sqref="T121:AF121">
    <cfRule type="cellIs" dxfId="3337" priority="57" operator="equal">
      <formula>0</formula>
    </cfRule>
  </conditionalFormatting>
  <conditionalFormatting sqref="U121:AF121">
    <cfRule type="containsBlanks" dxfId="3336" priority="56">
      <formula>LEN(TRIM(U121))=0</formula>
    </cfRule>
  </conditionalFormatting>
  <conditionalFormatting sqref="U122:AF122">
    <cfRule type="containsBlanks" dxfId="3335" priority="55">
      <formula>LEN(TRIM(U122))=0</formula>
    </cfRule>
  </conditionalFormatting>
  <conditionalFormatting sqref="A122:XFD122">
    <cfRule type="cellIs" dxfId="3334" priority="54" operator="equal">
      <formula>0</formula>
    </cfRule>
  </conditionalFormatting>
  <conditionalFormatting sqref="R121">
    <cfRule type="cellIs" dxfId="3333" priority="53" operator="equal">
      <formula>0</formula>
    </cfRule>
  </conditionalFormatting>
  <conditionalFormatting sqref="U124:AF124">
    <cfRule type="containsBlanks" dxfId="3332" priority="52">
      <formula>LEN(TRIM(U124))=0</formula>
    </cfRule>
  </conditionalFormatting>
  <conditionalFormatting sqref="A124:XFD124">
    <cfRule type="cellIs" dxfId="3331" priority="51" operator="equal">
      <formula>0</formula>
    </cfRule>
  </conditionalFormatting>
  <conditionalFormatting sqref="A125:Q125 AG125:XFD125 S125">
    <cfRule type="cellIs" dxfId="3330" priority="50" operator="equal">
      <formula>0</formula>
    </cfRule>
  </conditionalFormatting>
  <conditionalFormatting sqref="U125:AF125">
    <cfRule type="containsBlanks" dxfId="3329" priority="49">
      <formula>LEN(TRIM(U125))=0</formula>
    </cfRule>
  </conditionalFormatting>
  <conditionalFormatting sqref="T125:AF125">
    <cfRule type="cellIs" dxfId="3328" priority="48" operator="equal">
      <formula>0</formula>
    </cfRule>
  </conditionalFormatting>
  <conditionalFormatting sqref="U125:AF125">
    <cfRule type="containsBlanks" dxfId="3327" priority="47">
      <formula>LEN(TRIM(U125))=0</formula>
    </cfRule>
  </conditionalFormatting>
  <conditionalFormatting sqref="R125">
    <cfRule type="cellIs" dxfId="3326" priority="46" operator="equal">
      <formula>0</formula>
    </cfRule>
  </conditionalFormatting>
  <conditionalFormatting sqref="U127:AF127">
    <cfRule type="containsBlanks" dxfId="3325" priority="45">
      <formula>LEN(TRIM(U127))=0</formula>
    </cfRule>
  </conditionalFormatting>
  <conditionalFormatting sqref="A127:Q127 S127:XFD127">
    <cfRule type="cellIs" dxfId="3324" priority="44" operator="equal">
      <formula>0</formula>
    </cfRule>
  </conditionalFormatting>
  <conditionalFormatting sqref="R127">
    <cfRule type="cellIs" dxfId="3323" priority="43" operator="equal">
      <formula>0</formula>
    </cfRule>
  </conditionalFormatting>
  <conditionalFormatting sqref="U131:AF131">
    <cfRule type="containsBlanks" dxfId="3322" priority="42">
      <formula>LEN(TRIM(U131))=0</formula>
    </cfRule>
  </conditionalFormatting>
  <conditionalFormatting sqref="U59:AF59">
    <cfRule type="containsBlanks" dxfId="3321" priority="41">
      <formula>LEN(TRIM(U59))=0</formula>
    </cfRule>
  </conditionalFormatting>
  <conditionalFormatting sqref="U97:AF97 U104:AF104">
    <cfRule type="containsBlanks" dxfId="3320" priority="40">
      <formula>LEN(TRIM(U97))=0</formula>
    </cfRule>
  </conditionalFormatting>
  <conditionalFormatting sqref="A130:XFD130">
    <cfRule type="cellIs" dxfId="3319" priority="39" operator="equal">
      <formula>0</formula>
    </cfRule>
  </conditionalFormatting>
  <conditionalFormatting sqref="A129:Q129 S129:T129 AG129:XFD129">
    <cfRule type="cellIs" dxfId="3318" priority="37" operator="equal">
      <formula>0</formula>
    </cfRule>
  </conditionalFormatting>
  <conditionalFormatting sqref="R129">
    <cfRule type="cellIs" dxfId="3317" priority="36" operator="equal">
      <formula>0</formula>
    </cfRule>
  </conditionalFormatting>
  <conditionalFormatting sqref="U129:AF129">
    <cfRule type="containsBlanks" dxfId="3316" priority="34">
      <formula>LEN(TRIM(U129))=0</formula>
    </cfRule>
  </conditionalFormatting>
  <conditionalFormatting sqref="U129:AF129">
    <cfRule type="cellIs" dxfId="3315" priority="35" operator="equal">
      <formula>0</formula>
    </cfRule>
  </conditionalFormatting>
  <conditionalFormatting sqref="A134:L134 A137:L137 O137:S137 O134:S134 AG134:XFD134 AG137:XFD137">
    <cfRule type="cellIs" dxfId="3314" priority="33" operator="equal">
      <formula>0</formula>
    </cfRule>
  </conditionalFormatting>
  <conditionalFormatting sqref="A133:L133 S133 O133:Q133 AG133:XFD133">
    <cfRule type="cellIs" dxfId="3313" priority="31" operator="equal">
      <formula>0</formula>
    </cfRule>
  </conditionalFormatting>
  <conditionalFormatting sqref="R133">
    <cfRule type="cellIs" dxfId="3312" priority="30" operator="equal">
      <formula>0</formula>
    </cfRule>
  </conditionalFormatting>
  <conditionalFormatting sqref="A136:L136 O136:S136 AG136:XFD136">
    <cfRule type="cellIs" dxfId="3311" priority="28" operator="equal">
      <formula>0</formula>
    </cfRule>
  </conditionalFormatting>
  <conditionalFormatting sqref="A135:L135 S135 AG135:XFD135 O135:Q135">
    <cfRule type="cellIs" dxfId="3310" priority="27" operator="equal">
      <formula>0</formula>
    </cfRule>
  </conditionalFormatting>
  <conditionalFormatting sqref="R135">
    <cfRule type="cellIs" dxfId="3309" priority="26" operator="equal">
      <formula>0</formula>
    </cfRule>
  </conditionalFormatting>
  <conditionalFormatting sqref="N141">
    <cfRule type="containsBlanks" dxfId="3308" priority="9">
      <formula>LEN(TRIM(N141))=0</formula>
    </cfRule>
  </conditionalFormatting>
  <conditionalFormatting sqref="A141:L141 O141:S141 AG141:XFD141">
    <cfRule type="cellIs" dxfId="3307" priority="14" operator="equal">
      <formula>0</formula>
    </cfRule>
  </conditionalFormatting>
  <conditionalFormatting sqref="M137:N137 M134:N134">
    <cfRule type="cellIs" dxfId="3306" priority="23" operator="equal">
      <formula>0</formula>
    </cfRule>
  </conditionalFormatting>
  <conditionalFormatting sqref="N133">
    <cfRule type="containsBlanks" dxfId="3305" priority="22">
      <formula>LEN(TRIM(N133))=0</formula>
    </cfRule>
  </conditionalFormatting>
  <conditionalFormatting sqref="M133:N133">
    <cfRule type="cellIs" dxfId="3304" priority="21" operator="equal">
      <formula>0</formula>
    </cfRule>
  </conditionalFormatting>
  <conditionalFormatting sqref="N137">
    <cfRule type="containsBlanks" dxfId="3303" priority="20">
      <formula>LEN(TRIM(N137))=0</formula>
    </cfRule>
  </conditionalFormatting>
  <conditionalFormatting sqref="M136:N136">
    <cfRule type="cellIs" dxfId="3302" priority="19" operator="equal">
      <formula>0</formula>
    </cfRule>
  </conditionalFormatting>
  <conditionalFormatting sqref="M135">
    <cfRule type="cellIs" dxfId="3301" priority="18" operator="equal">
      <formula>0</formula>
    </cfRule>
  </conditionalFormatting>
  <conditionalFormatting sqref="N135">
    <cfRule type="containsBlanks" dxfId="3300" priority="16">
      <formula>LEN(TRIM(N135))=0</formula>
    </cfRule>
  </conditionalFormatting>
  <conditionalFormatting sqref="N135">
    <cfRule type="cellIs" dxfId="3299" priority="17" operator="equal">
      <formula>0</formula>
    </cfRule>
  </conditionalFormatting>
  <conditionalFormatting sqref="T139:AF141">
    <cfRule type="cellIs" dxfId="3298" priority="15" operator="equal">
      <formula>0</formula>
    </cfRule>
  </conditionalFormatting>
  <conditionalFormatting sqref="M141:N141">
    <cfRule type="cellIs" dxfId="3297" priority="10" operator="equal">
      <formula>0</formula>
    </cfRule>
  </conditionalFormatting>
  <conditionalFormatting sqref="A140:L140 O140:S140 AG140:XFD140">
    <cfRule type="cellIs" dxfId="3296" priority="13" operator="equal">
      <formula>0</formula>
    </cfRule>
  </conditionalFormatting>
  <conditionalFormatting sqref="A139:L139 S139 AG139:XFD139 O139:Q139">
    <cfRule type="cellIs" dxfId="3295" priority="12" operator="equal">
      <formula>0</formula>
    </cfRule>
  </conditionalFormatting>
  <conditionalFormatting sqref="R139">
    <cfRule type="cellIs" dxfId="3294" priority="11" operator="equal">
      <formula>0</formula>
    </cfRule>
  </conditionalFormatting>
  <conditionalFormatting sqref="M140:N140">
    <cfRule type="cellIs" dxfId="3293" priority="8" operator="equal">
      <formula>0</formula>
    </cfRule>
  </conditionalFormatting>
  <conditionalFormatting sqref="M139">
    <cfRule type="cellIs" dxfId="3292" priority="7" operator="equal">
      <formula>0</formula>
    </cfRule>
  </conditionalFormatting>
  <conditionalFormatting sqref="N139">
    <cfRule type="containsBlanks" dxfId="3291" priority="5">
      <formula>LEN(TRIM(N139))=0</formula>
    </cfRule>
  </conditionalFormatting>
  <conditionalFormatting sqref="N139">
    <cfRule type="cellIs" dxfId="3290" priority="6" operator="equal">
      <formula>0</formula>
    </cfRule>
  </conditionalFormatting>
  <conditionalFormatting sqref="A143:L143 O143:S143 AG143:XFD143">
    <cfRule type="cellIs" dxfId="3289" priority="3" operator="equal">
      <formula>0</formula>
    </cfRule>
  </conditionalFormatting>
  <conditionalFormatting sqref="T143:AF143">
    <cfRule type="cellIs" dxfId="3288" priority="4" operator="equal">
      <formula>0</formula>
    </cfRule>
  </conditionalFormatting>
  <conditionalFormatting sqref="M143:N143">
    <cfRule type="cellIs" dxfId="3287" priority="2" operator="equal">
      <formula>0</formula>
    </cfRule>
  </conditionalFormatting>
  <conditionalFormatting sqref="N143">
    <cfRule type="containsBlanks" dxfId="3286" priority="1">
      <formula>LEN(TRIM(N143))=0</formula>
    </cfRule>
  </conditionalFormatting>
  <dataValidations count="3">
    <dataValidation type="whole" allowBlank="1" showInputMessage="1" showErrorMessage="1" sqref="U35:AF40">
      <formula1>1</formula1>
      <formula2>366</formula2>
    </dataValidation>
    <dataValidation type="whole" allowBlank="1" showInputMessage="1" showErrorMessage="1" sqref="U53:AF53 U55:AF55 U59:AF59 U61:AF61 U67:AF67 U71:AF71 U75:AF75">
      <formula1>0</formula1>
      <formula2>366</formula2>
    </dataValidation>
    <dataValidation type="whole" allowBlank="1" showInputMessage="1" showErrorMessage="1" sqref="U109:AF109 U111:AF111 U114:AF114 U122:AF122">
      <formula1>1</formula1>
      <formula2>31</formula2>
    </dataValidation>
  </dataValidations>
  <hyperlinks>
    <hyperlink ref="A1:D1" location="content!A1" tooltip="в оглавление" display="content"/>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structure!$D$11:$D$50</xm:f>
          </x14:formula1>
          <xm:sqref>N11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NW266"/>
  <sheetViews>
    <sheetView workbookViewId="0">
      <pane xSplit="19" ySplit="9" topLeftCell="T10" activePane="bottomRight" state="frozen"/>
      <selection pane="topRight" activeCell="T1" sqref="T1"/>
      <selection pane="bottomLeft" activeCell="A10" sqref="A10"/>
      <selection pane="bottomRight" activeCell="A2" sqref="A2"/>
    </sheetView>
  </sheetViews>
  <sheetFormatPr defaultColWidth="9.109375" defaultRowHeight="12" x14ac:dyDescent="0.25"/>
  <cols>
    <col min="1" max="2" width="1.6640625" style="2" customWidth="1"/>
    <col min="3" max="3" width="2.6640625" style="2" customWidth="1"/>
    <col min="4" max="4" width="11.44140625" style="2" bestFit="1" customWidth="1"/>
    <col min="5" max="6" width="2.6640625" style="2" customWidth="1"/>
    <col min="7" max="7" width="46.6640625" style="2" bestFit="1" customWidth="1"/>
    <col min="8" max="9" width="2.6640625" style="2" customWidth="1"/>
    <col min="10" max="10" width="9.5546875" style="19" bestFit="1" customWidth="1"/>
    <col min="11" max="12" width="1.6640625" style="2" customWidth="1"/>
    <col min="13" max="13" width="2.6640625" style="2" customWidth="1"/>
    <col min="14" max="14" width="25.88671875" style="2" bestFit="1" customWidth="1"/>
    <col min="15" max="15" width="2.6640625" style="2" customWidth="1"/>
    <col min="16" max="16" width="10.33203125" style="2" customWidth="1"/>
    <col min="17" max="17" width="1.6640625" style="2" customWidth="1"/>
    <col min="18" max="18" width="9.44140625" style="2" customWidth="1"/>
    <col min="19" max="20" width="1.6640625" style="2" customWidth="1"/>
    <col min="21" max="16384" width="9.109375" style="2"/>
  </cols>
  <sheetData>
    <row r="1" spans="1:386" ht="13.8" x14ac:dyDescent="0.3">
      <c r="A1" s="410" t="s">
        <v>252</v>
      </c>
      <c r="B1" s="410"/>
      <c r="C1" s="410"/>
      <c r="D1" s="410"/>
      <c r="E1" s="1"/>
      <c r="F1" s="1"/>
      <c r="G1" s="1"/>
      <c r="H1" s="1"/>
      <c r="I1" s="1"/>
      <c r="J1" s="18"/>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row>
    <row r="2" spans="1:386" x14ac:dyDescent="0.25">
      <c r="A2" s="1"/>
      <c r="B2" s="1"/>
      <c r="C2" s="1"/>
      <c r="D2" s="1"/>
      <c r="E2" s="1"/>
      <c r="F2" s="1"/>
      <c r="G2" s="1"/>
      <c r="H2" s="1"/>
      <c r="I2" s="1"/>
      <c r="J2" s="18"/>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row>
    <row r="3" spans="1:386" s="7" customFormat="1" x14ac:dyDescent="0.25">
      <c r="A3" s="5"/>
      <c r="B3" s="5"/>
      <c r="C3" s="5" t="s">
        <v>47</v>
      </c>
      <c r="D3" s="5"/>
      <c r="E3" s="5"/>
      <c r="F3" s="5"/>
      <c r="G3" s="5"/>
      <c r="H3" s="5"/>
      <c r="I3" s="5"/>
      <c r="J3" s="20"/>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row>
    <row r="4" spans="1:386" s="7" customFormat="1" x14ac:dyDescent="0.25">
      <c r="A4" s="5"/>
      <c r="B4" s="5"/>
      <c r="C4" s="5" t="s">
        <v>431</v>
      </c>
      <c r="D4" s="5"/>
      <c r="E4" s="5"/>
      <c r="F4" s="5"/>
      <c r="G4" s="5"/>
      <c r="H4" s="5"/>
      <c r="I4" s="5"/>
      <c r="J4" s="20"/>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row>
    <row r="5" spans="1:386" s="7" customFormat="1" x14ac:dyDescent="0.25">
      <c r="A5" s="5"/>
      <c r="B5" s="5"/>
      <c r="C5" s="5" t="s">
        <v>199</v>
      </c>
      <c r="D5" s="5"/>
      <c r="E5" s="5"/>
      <c r="F5" s="5"/>
      <c r="G5" s="5"/>
      <c r="H5" s="5"/>
      <c r="I5" s="5"/>
      <c r="J5" s="20"/>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row>
    <row r="6" spans="1:386" s="7" customFormat="1" x14ac:dyDescent="0.25">
      <c r="A6" s="5"/>
      <c r="B6" s="5"/>
      <c r="C6" s="5"/>
      <c r="D6" s="5"/>
      <c r="E6" s="5"/>
      <c r="F6" s="5"/>
      <c r="G6" s="5"/>
      <c r="H6" s="5"/>
      <c r="I6" s="5"/>
      <c r="J6" s="20"/>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row>
    <row r="7" spans="1:386" x14ac:dyDescent="0.25">
      <c r="A7" s="1"/>
      <c r="B7" s="1"/>
      <c r="C7" s="46" t="s">
        <v>46</v>
      </c>
      <c r="D7" s="47"/>
      <c r="E7" s="48"/>
      <c r="F7" s="49"/>
      <c r="G7" s="49"/>
      <c r="H7" s="1"/>
      <c r="I7" s="1"/>
      <c r="J7" s="18"/>
      <c r="K7" s="1"/>
      <c r="L7" s="1"/>
      <c r="M7" s="1"/>
      <c r="N7" s="1"/>
      <c r="O7" s="1"/>
      <c r="P7" s="16" t="s">
        <v>23</v>
      </c>
      <c r="Q7" s="1"/>
      <c r="R7" s="56">
        <v>2.9949820401498073E-11</v>
      </c>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row>
    <row r="8" spans="1:386" x14ac:dyDescent="0.25">
      <c r="A8" s="1"/>
      <c r="B8" s="1"/>
      <c r="C8" s="383">
        <v>2.9949820401498073E-11</v>
      </c>
      <c r="D8" s="11" t="s">
        <v>23</v>
      </c>
      <c r="E8" s="1"/>
      <c r="F8" s="1"/>
      <c r="G8" s="1"/>
      <c r="H8" s="1"/>
      <c r="I8" s="1"/>
      <c r="J8" s="18"/>
      <c r="K8" s="1"/>
      <c r="L8" s="1"/>
      <c r="M8" s="1"/>
      <c r="N8" s="1"/>
      <c r="O8" s="1"/>
      <c r="P8" s="1"/>
      <c r="Q8" s="1"/>
      <c r="R8" s="1"/>
      <c r="S8" s="1"/>
      <c r="T8" s="1"/>
      <c r="U8" s="26" t="s">
        <v>16</v>
      </c>
      <c r="V8" s="26" t="s">
        <v>17</v>
      </c>
      <c r="W8" s="26" t="s">
        <v>18</v>
      </c>
      <c r="X8" s="26" t="s">
        <v>12</v>
      </c>
      <c r="Y8" s="26" t="s">
        <v>13</v>
      </c>
      <c r="Z8" s="26" t="s">
        <v>14</v>
      </c>
      <c r="AA8" s="26" t="s">
        <v>15</v>
      </c>
      <c r="AB8" s="26" t="s">
        <v>16</v>
      </c>
      <c r="AC8" s="26" t="s">
        <v>17</v>
      </c>
      <c r="AD8" s="26" t="s">
        <v>18</v>
      </c>
      <c r="AE8" s="26" t="s">
        <v>12</v>
      </c>
      <c r="AF8" s="26" t="s">
        <v>13</v>
      </c>
      <c r="AG8" s="26" t="s">
        <v>14</v>
      </c>
      <c r="AH8" s="26" t="s">
        <v>15</v>
      </c>
      <c r="AI8" s="26" t="s">
        <v>16</v>
      </c>
      <c r="AJ8" s="26" t="s">
        <v>17</v>
      </c>
      <c r="AK8" s="26" t="s">
        <v>18</v>
      </c>
      <c r="AL8" s="26" t="s">
        <v>12</v>
      </c>
      <c r="AM8" s="26" t="s">
        <v>13</v>
      </c>
      <c r="AN8" s="26" t="s">
        <v>14</v>
      </c>
      <c r="AO8" s="26" t="s">
        <v>15</v>
      </c>
      <c r="AP8" s="26" t="s">
        <v>16</v>
      </c>
      <c r="AQ8" s="26" t="s">
        <v>17</v>
      </c>
      <c r="AR8" s="26" t="s">
        <v>18</v>
      </c>
      <c r="AS8" s="26" t="s">
        <v>12</v>
      </c>
      <c r="AT8" s="26" t="s">
        <v>13</v>
      </c>
      <c r="AU8" s="26" t="s">
        <v>14</v>
      </c>
      <c r="AV8" s="26" t="s">
        <v>15</v>
      </c>
      <c r="AW8" s="26" t="s">
        <v>16</v>
      </c>
      <c r="AX8" s="26" t="s">
        <v>17</v>
      </c>
      <c r="AY8" s="26" t="s">
        <v>18</v>
      </c>
      <c r="AZ8" s="26" t="s">
        <v>12</v>
      </c>
      <c r="BA8" s="26" t="s">
        <v>13</v>
      </c>
      <c r="BB8" s="26" t="s">
        <v>14</v>
      </c>
      <c r="BC8" s="26" t="s">
        <v>15</v>
      </c>
      <c r="BD8" s="26" t="s">
        <v>16</v>
      </c>
      <c r="BE8" s="26" t="s">
        <v>17</v>
      </c>
      <c r="BF8" s="26" t="s">
        <v>18</v>
      </c>
      <c r="BG8" s="26" t="s">
        <v>12</v>
      </c>
      <c r="BH8" s="26" t="s">
        <v>13</v>
      </c>
      <c r="BI8" s="26" t="s">
        <v>14</v>
      </c>
      <c r="BJ8" s="26" t="s">
        <v>15</v>
      </c>
      <c r="BK8" s="26" t="s">
        <v>16</v>
      </c>
      <c r="BL8" s="26" t="s">
        <v>17</v>
      </c>
      <c r="BM8" s="26" t="s">
        <v>18</v>
      </c>
      <c r="BN8" s="26" t="s">
        <v>12</v>
      </c>
      <c r="BO8" s="26" t="s">
        <v>13</v>
      </c>
      <c r="BP8" s="26" t="s">
        <v>14</v>
      </c>
      <c r="BQ8" s="26" t="s">
        <v>15</v>
      </c>
      <c r="BR8" s="26" t="s">
        <v>16</v>
      </c>
      <c r="BS8" s="26" t="s">
        <v>17</v>
      </c>
      <c r="BT8" s="26" t="s">
        <v>18</v>
      </c>
      <c r="BU8" s="26" t="s">
        <v>12</v>
      </c>
      <c r="BV8" s="26" t="s">
        <v>13</v>
      </c>
      <c r="BW8" s="26" t="s">
        <v>14</v>
      </c>
      <c r="BX8" s="26" t="s">
        <v>15</v>
      </c>
      <c r="BY8" s="26" t="s">
        <v>16</v>
      </c>
      <c r="BZ8" s="26" t="s">
        <v>17</v>
      </c>
      <c r="CA8" s="26" t="s">
        <v>18</v>
      </c>
      <c r="CB8" s="26" t="s">
        <v>12</v>
      </c>
      <c r="CC8" s="26" t="s">
        <v>13</v>
      </c>
      <c r="CD8" s="26" t="s">
        <v>14</v>
      </c>
      <c r="CE8" s="26" t="s">
        <v>15</v>
      </c>
      <c r="CF8" s="26" t="s">
        <v>16</v>
      </c>
      <c r="CG8" s="26" t="s">
        <v>17</v>
      </c>
      <c r="CH8" s="26" t="s">
        <v>18</v>
      </c>
      <c r="CI8" s="26" t="s">
        <v>12</v>
      </c>
      <c r="CJ8" s="26" t="s">
        <v>13</v>
      </c>
      <c r="CK8" s="26" t="s">
        <v>14</v>
      </c>
      <c r="CL8" s="26" t="s">
        <v>15</v>
      </c>
      <c r="CM8" s="26" t="s">
        <v>16</v>
      </c>
      <c r="CN8" s="26" t="s">
        <v>17</v>
      </c>
      <c r="CO8" s="26" t="s">
        <v>18</v>
      </c>
      <c r="CP8" s="26" t="s">
        <v>12</v>
      </c>
      <c r="CQ8" s="26" t="s">
        <v>13</v>
      </c>
      <c r="CR8" s="26" t="s">
        <v>14</v>
      </c>
      <c r="CS8" s="26" t="s">
        <v>15</v>
      </c>
      <c r="CT8" s="26" t="s">
        <v>16</v>
      </c>
      <c r="CU8" s="26" t="s">
        <v>17</v>
      </c>
      <c r="CV8" s="26" t="s">
        <v>18</v>
      </c>
      <c r="CW8" s="26" t="s">
        <v>12</v>
      </c>
      <c r="CX8" s="26" t="s">
        <v>13</v>
      </c>
      <c r="CY8" s="26" t="s">
        <v>14</v>
      </c>
      <c r="CZ8" s="26" t="s">
        <v>15</v>
      </c>
      <c r="DA8" s="26" t="s">
        <v>16</v>
      </c>
      <c r="DB8" s="26" t="s">
        <v>17</v>
      </c>
      <c r="DC8" s="26" t="s">
        <v>18</v>
      </c>
      <c r="DD8" s="26" t="s">
        <v>12</v>
      </c>
      <c r="DE8" s="26" t="s">
        <v>13</v>
      </c>
      <c r="DF8" s="26" t="s">
        <v>14</v>
      </c>
      <c r="DG8" s="26" t="s">
        <v>15</v>
      </c>
      <c r="DH8" s="26" t="s">
        <v>16</v>
      </c>
      <c r="DI8" s="26" t="s">
        <v>17</v>
      </c>
      <c r="DJ8" s="26" t="s">
        <v>18</v>
      </c>
      <c r="DK8" s="26" t="s">
        <v>12</v>
      </c>
      <c r="DL8" s="26" t="s">
        <v>13</v>
      </c>
      <c r="DM8" s="26" t="s">
        <v>14</v>
      </c>
      <c r="DN8" s="26" t="s">
        <v>15</v>
      </c>
      <c r="DO8" s="26" t="s">
        <v>16</v>
      </c>
      <c r="DP8" s="26" t="s">
        <v>17</v>
      </c>
      <c r="DQ8" s="26" t="s">
        <v>18</v>
      </c>
      <c r="DR8" s="26" t="s">
        <v>12</v>
      </c>
      <c r="DS8" s="26" t="s">
        <v>13</v>
      </c>
      <c r="DT8" s="26" t="s">
        <v>14</v>
      </c>
      <c r="DU8" s="26" t="s">
        <v>15</v>
      </c>
      <c r="DV8" s="26" t="s">
        <v>16</v>
      </c>
      <c r="DW8" s="26" t="s">
        <v>17</v>
      </c>
      <c r="DX8" s="26" t="s">
        <v>18</v>
      </c>
      <c r="DY8" s="26" t="s">
        <v>12</v>
      </c>
      <c r="DZ8" s="26" t="s">
        <v>13</v>
      </c>
      <c r="EA8" s="26" t="s">
        <v>14</v>
      </c>
      <c r="EB8" s="26" t="s">
        <v>15</v>
      </c>
      <c r="EC8" s="26" t="s">
        <v>16</v>
      </c>
      <c r="ED8" s="26" t="s">
        <v>17</v>
      </c>
      <c r="EE8" s="26" t="s">
        <v>18</v>
      </c>
      <c r="EF8" s="26" t="s">
        <v>12</v>
      </c>
      <c r="EG8" s="26" t="s">
        <v>13</v>
      </c>
      <c r="EH8" s="26" t="s">
        <v>14</v>
      </c>
      <c r="EI8" s="26" t="s">
        <v>15</v>
      </c>
      <c r="EJ8" s="26" t="s">
        <v>16</v>
      </c>
      <c r="EK8" s="26" t="s">
        <v>17</v>
      </c>
      <c r="EL8" s="26" t="s">
        <v>18</v>
      </c>
      <c r="EM8" s="26" t="s">
        <v>12</v>
      </c>
      <c r="EN8" s="26" t="s">
        <v>13</v>
      </c>
      <c r="EO8" s="26" t="s">
        <v>14</v>
      </c>
      <c r="EP8" s="26" t="s">
        <v>15</v>
      </c>
      <c r="EQ8" s="26" t="s">
        <v>16</v>
      </c>
      <c r="ER8" s="26" t="s">
        <v>17</v>
      </c>
      <c r="ES8" s="26" t="s">
        <v>18</v>
      </c>
      <c r="ET8" s="26" t="s">
        <v>12</v>
      </c>
      <c r="EU8" s="26" t="s">
        <v>13</v>
      </c>
      <c r="EV8" s="26" t="s">
        <v>14</v>
      </c>
      <c r="EW8" s="26" t="s">
        <v>15</v>
      </c>
      <c r="EX8" s="26" t="s">
        <v>16</v>
      </c>
      <c r="EY8" s="26" t="s">
        <v>17</v>
      </c>
      <c r="EZ8" s="26" t="s">
        <v>18</v>
      </c>
      <c r="FA8" s="26" t="s">
        <v>12</v>
      </c>
      <c r="FB8" s="26" t="s">
        <v>13</v>
      </c>
      <c r="FC8" s="26" t="s">
        <v>14</v>
      </c>
      <c r="FD8" s="26" t="s">
        <v>15</v>
      </c>
      <c r="FE8" s="26" t="s">
        <v>16</v>
      </c>
      <c r="FF8" s="26" t="s">
        <v>17</v>
      </c>
      <c r="FG8" s="26" t="s">
        <v>18</v>
      </c>
      <c r="FH8" s="26" t="s">
        <v>12</v>
      </c>
      <c r="FI8" s="26" t="s">
        <v>13</v>
      </c>
      <c r="FJ8" s="26" t="s">
        <v>14</v>
      </c>
      <c r="FK8" s="26" t="s">
        <v>15</v>
      </c>
      <c r="FL8" s="26" t="s">
        <v>16</v>
      </c>
      <c r="FM8" s="26" t="s">
        <v>17</v>
      </c>
      <c r="FN8" s="26" t="s">
        <v>18</v>
      </c>
      <c r="FO8" s="26" t="s">
        <v>12</v>
      </c>
      <c r="FP8" s="26" t="s">
        <v>13</v>
      </c>
      <c r="FQ8" s="26" t="s">
        <v>14</v>
      </c>
      <c r="FR8" s="26" t="s">
        <v>15</v>
      </c>
      <c r="FS8" s="26" t="s">
        <v>16</v>
      </c>
      <c r="FT8" s="26" t="s">
        <v>17</v>
      </c>
      <c r="FU8" s="26" t="s">
        <v>18</v>
      </c>
      <c r="FV8" s="26" t="s">
        <v>12</v>
      </c>
      <c r="FW8" s="26" t="s">
        <v>13</v>
      </c>
      <c r="FX8" s="26" t="s">
        <v>14</v>
      </c>
      <c r="FY8" s="26" t="s">
        <v>15</v>
      </c>
      <c r="FZ8" s="26" t="s">
        <v>16</v>
      </c>
      <c r="GA8" s="26" t="s">
        <v>17</v>
      </c>
      <c r="GB8" s="26" t="s">
        <v>18</v>
      </c>
      <c r="GC8" s="26" t="s">
        <v>12</v>
      </c>
      <c r="GD8" s="26" t="s">
        <v>13</v>
      </c>
      <c r="GE8" s="26" t="s">
        <v>14</v>
      </c>
      <c r="GF8" s="26" t="s">
        <v>15</v>
      </c>
      <c r="GG8" s="26" t="s">
        <v>16</v>
      </c>
      <c r="GH8" s="26" t="s">
        <v>17</v>
      </c>
      <c r="GI8" s="26" t="s">
        <v>18</v>
      </c>
      <c r="GJ8" s="26" t="s">
        <v>12</v>
      </c>
      <c r="GK8" s="26" t="s">
        <v>13</v>
      </c>
      <c r="GL8" s="26" t="s">
        <v>14</v>
      </c>
      <c r="GM8" s="26" t="s">
        <v>15</v>
      </c>
      <c r="GN8" s="26" t="s">
        <v>16</v>
      </c>
      <c r="GO8" s="26" t="s">
        <v>17</v>
      </c>
      <c r="GP8" s="26" t="s">
        <v>18</v>
      </c>
      <c r="GQ8" s="26" t="s">
        <v>12</v>
      </c>
      <c r="GR8" s="26" t="s">
        <v>13</v>
      </c>
      <c r="GS8" s="26" t="s">
        <v>14</v>
      </c>
      <c r="GT8" s="26" t="s">
        <v>15</v>
      </c>
      <c r="GU8" s="26" t="s">
        <v>16</v>
      </c>
      <c r="GV8" s="26" t="s">
        <v>17</v>
      </c>
      <c r="GW8" s="26" t="s">
        <v>18</v>
      </c>
      <c r="GX8" s="26" t="s">
        <v>12</v>
      </c>
      <c r="GY8" s="26" t="s">
        <v>13</v>
      </c>
      <c r="GZ8" s="26" t="s">
        <v>14</v>
      </c>
      <c r="HA8" s="26" t="s">
        <v>15</v>
      </c>
      <c r="HB8" s="26" t="s">
        <v>16</v>
      </c>
      <c r="HC8" s="26" t="s">
        <v>17</v>
      </c>
      <c r="HD8" s="26" t="s">
        <v>18</v>
      </c>
      <c r="HE8" s="26" t="s">
        <v>12</v>
      </c>
      <c r="HF8" s="26" t="s">
        <v>13</v>
      </c>
      <c r="HG8" s="26" t="s">
        <v>14</v>
      </c>
      <c r="HH8" s="26" t="s">
        <v>15</v>
      </c>
      <c r="HI8" s="26" t="s">
        <v>16</v>
      </c>
      <c r="HJ8" s="26" t="s">
        <v>17</v>
      </c>
      <c r="HK8" s="26" t="s">
        <v>18</v>
      </c>
      <c r="HL8" s="26" t="s">
        <v>12</v>
      </c>
      <c r="HM8" s="26" t="s">
        <v>13</v>
      </c>
      <c r="HN8" s="26" t="s">
        <v>14</v>
      </c>
      <c r="HO8" s="26" t="s">
        <v>15</v>
      </c>
      <c r="HP8" s="26" t="s">
        <v>16</v>
      </c>
      <c r="HQ8" s="26" t="s">
        <v>17</v>
      </c>
      <c r="HR8" s="26" t="s">
        <v>18</v>
      </c>
      <c r="HS8" s="26" t="s">
        <v>12</v>
      </c>
      <c r="HT8" s="26" t="s">
        <v>13</v>
      </c>
      <c r="HU8" s="26" t="s">
        <v>14</v>
      </c>
      <c r="HV8" s="26" t="s">
        <v>15</v>
      </c>
      <c r="HW8" s="26" t="s">
        <v>16</v>
      </c>
      <c r="HX8" s="26" t="s">
        <v>17</v>
      </c>
      <c r="HY8" s="26" t="s">
        <v>18</v>
      </c>
      <c r="HZ8" s="26" t="s">
        <v>12</v>
      </c>
      <c r="IA8" s="26" t="s">
        <v>13</v>
      </c>
      <c r="IB8" s="26" t="s">
        <v>14</v>
      </c>
      <c r="IC8" s="26" t="s">
        <v>15</v>
      </c>
      <c r="ID8" s="26" t="s">
        <v>16</v>
      </c>
      <c r="IE8" s="26" t="s">
        <v>17</v>
      </c>
      <c r="IF8" s="26" t="s">
        <v>18</v>
      </c>
      <c r="IG8" s="26" t="s">
        <v>12</v>
      </c>
      <c r="IH8" s="26" t="s">
        <v>13</v>
      </c>
      <c r="II8" s="26" t="s">
        <v>14</v>
      </c>
      <c r="IJ8" s="26" t="s">
        <v>15</v>
      </c>
      <c r="IK8" s="26" t="s">
        <v>16</v>
      </c>
      <c r="IL8" s="26" t="s">
        <v>17</v>
      </c>
      <c r="IM8" s="26" t="s">
        <v>18</v>
      </c>
      <c r="IN8" s="26" t="s">
        <v>12</v>
      </c>
      <c r="IO8" s="26" t="s">
        <v>13</v>
      </c>
      <c r="IP8" s="26" t="s">
        <v>14</v>
      </c>
      <c r="IQ8" s="26" t="s">
        <v>15</v>
      </c>
      <c r="IR8" s="26" t="s">
        <v>16</v>
      </c>
      <c r="IS8" s="26" t="s">
        <v>17</v>
      </c>
      <c r="IT8" s="26" t="s">
        <v>18</v>
      </c>
      <c r="IU8" s="26" t="s">
        <v>12</v>
      </c>
      <c r="IV8" s="26" t="s">
        <v>13</v>
      </c>
      <c r="IW8" s="26" t="s">
        <v>14</v>
      </c>
      <c r="IX8" s="26" t="s">
        <v>15</v>
      </c>
      <c r="IY8" s="26" t="s">
        <v>16</v>
      </c>
      <c r="IZ8" s="26" t="s">
        <v>17</v>
      </c>
      <c r="JA8" s="26" t="s">
        <v>18</v>
      </c>
      <c r="JB8" s="26" t="s">
        <v>12</v>
      </c>
      <c r="JC8" s="26" t="s">
        <v>13</v>
      </c>
      <c r="JD8" s="26" t="s">
        <v>14</v>
      </c>
      <c r="JE8" s="26" t="s">
        <v>15</v>
      </c>
      <c r="JF8" s="26" t="s">
        <v>16</v>
      </c>
      <c r="JG8" s="26" t="s">
        <v>17</v>
      </c>
      <c r="JH8" s="26" t="s">
        <v>18</v>
      </c>
      <c r="JI8" s="26" t="s">
        <v>12</v>
      </c>
      <c r="JJ8" s="26" t="s">
        <v>13</v>
      </c>
      <c r="JK8" s="26" t="s">
        <v>14</v>
      </c>
      <c r="JL8" s="26" t="s">
        <v>15</v>
      </c>
      <c r="JM8" s="26" t="s">
        <v>16</v>
      </c>
      <c r="JN8" s="26" t="s">
        <v>17</v>
      </c>
      <c r="JO8" s="26" t="s">
        <v>18</v>
      </c>
      <c r="JP8" s="26" t="s">
        <v>12</v>
      </c>
      <c r="JQ8" s="26" t="s">
        <v>13</v>
      </c>
      <c r="JR8" s="26" t="s">
        <v>14</v>
      </c>
      <c r="JS8" s="26" t="s">
        <v>15</v>
      </c>
      <c r="JT8" s="26" t="s">
        <v>16</v>
      </c>
      <c r="JU8" s="26" t="s">
        <v>17</v>
      </c>
      <c r="JV8" s="26" t="s">
        <v>18</v>
      </c>
      <c r="JW8" s="26" t="s">
        <v>12</v>
      </c>
      <c r="JX8" s="26" t="s">
        <v>13</v>
      </c>
      <c r="JY8" s="26" t="s">
        <v>14</v>
      </c>
      <c r="JZ8" s="26" t="s">
        <v>15</v>
      </c>
      <c r="KA8" s="26" t="s">
        <v>16</v>
      </c>
      <c r="KB8" s="26" t="s">
        <v>17</v>
      </c>
      <c r="KC8" s="26" t="s">
        <v>18</v>
      </c>
      <c r="KD8" s="26" t="s">
        <v>12</v>
      </c>
      <c r="KE8" s="26" t="s">
        <v>13</v>
      </c>
      <c r="KF8" s="26" t="s">
        <v>14</v>
      </c>
      <c r="KG8" s="26" t="s">
        <v>15</v>
      </c>
      <c r="KH8" s="26" t="s">
        <v>16</v>
      </c>
      <c r="KI8" s="26" t="s">
        <v>17</v>
      </c>
      <c r="KJ8" s="26" t="s">
        <v>18</v>
      </c>
      <c r="KK8" s="26" t="s">
        <v>12</v>
      </c>
      <c r="KL8" s="26" t="s">
        <v>13</v>
      </c>
      <c r="KM8" s="26" t="s">
        <v>14</v>
      </c>
      <c r="KN8" s="26" t="s">
        <v>15</v>
      </c>
      <c r="KO8" s="26" t="s">
        <v>16</v>
      </c>
      <c r="KP8" s="26" t="s">
        <v>17</v>
      </c>
      <c r="KQ8" s="26" t="s">
        <v>18</v>
      </c>
      <c r="KR8" s="26" t="s">
        <v>12</v>
      </c>
      <c r="KS8" s="26" t="s">
        <v>13</v>
      </c>
      <c r="KT8" s="26" t="s">
        <v>14</v>
      </c>
      <c r="KU8" s="26" t="s">
        <v>15</v>
      </c>
      <c r="KV8" s="26" t="s">
        <v>16</v>
      </c>
      <c r="KW8" s="26" t="s">
        <v>17</v>
      </c>
      <c r="KX8" s="26" t="s">
        <v>18</v>
      </c>
      <c r="KY8" s="26" t="s">
        <v>12</v>
      </c>
      <c r="KZ8" s="26" t="s">
        <v>13</v>
      </c>
      <c r="LA8" s="26" t="s">
        <v>14</v>
      </c>
      <c r="LB8" s="26" t="s">
        <v>15</v>
      </c>
      <c r="LC8" s="26" t="s">
        <v>16</v>
      </c>
      <c r="LD8" s="26" t="s">
        <v>17</v>
      </c>
      <c r="LE8" s="26" t="s">
        <v>18</v>
      </c>
      <c r="LF8" s="26" t="s">
        <v>12</v>
      </c>
      <c r="LG8" s="26" t="s">
        <v>13</v>
      </c>
      <c r="LH8" s="26" t="s">
        <v>14</v>
      </c>
      <c r="LI8" s="26" t="s">
        <v>15</v>
      </c>
      <c r="LJ8" s="26" t="s">
        <v>16</v>
      </c>
      <c r="LK8" s="26" t="s">
        <v>17</v>
      </c>
      <c r="LL8" s="26" t="s">
        <v>18</v>
      </c>
      <c r="LM8" s="26" t="s">
        <v>12</v>
      </c>
      <c r="LN8" s="26" t="s">
        <v>13</v>
      </c>
      <c r="LO8" s="26" t="s">
        <v>14</v>
      </c>
      <c r="LP8" s="26" t="s">
        <v>15</v>
      </c>
      <c r="LQ8" s="26" t="s">
        <v>16</v>
      </c>
      <c r="LR8" s="26" t="s">
        <v>17</v>
      </c>
      <c r="LS8" s="26" t="s">
        <v>18</v>
      </c>
      <c r="LT8" s="26" t="s">
        <v>12</v>
      </c>
      <c r="LU8" s="26" t="s">
        <v>13</v>
      </c>
      <c r="LV8" s="26" t="s">
        <v>14</v>
      </c>
      <c r="LW8" s="26" t="s">
        <v>15</v>
      </c>
      <c r="LX8" s="26" t="s">
        <v>16</v>
      </c>
      <c r="LY8" s="26" t="s">
        <v>17</v>
      </c>
      <c r="LZ8" s="26" t="s">
        <v>18</v>
      </c>
      <c r="MA8" s="26" t="s">
        <v>12</v>
      </c>
      <c r="MB8" s="26" t="s">
        <v>13</v>
      </c>
      <c r="MC8" s="26" t="s">
        <v>14</v>
      </c>
      <c r="MD8" s="26" t="s">
        <v>15</v>
      </c>
      <c r="ME8" s="26" t="s">
        <v>16</v>
      </c>
      <c r="MF8" s="26" t="s">
        <v>17</v>
      </c>
      <c r="MG8" s="26" t="s">
        <v>18</v>
      </c>
      <c r="MH8" s="26" t="s">
        <v>12</v>
      </c>
      <c r="MI8" s="26" t="s">
        <v>13</v>
      </c>
      <c r="MJ8" s="26" t="s">
        <v>14</v>
      </c>
      <c r="MK8" s="26" t="s">
        <v>15</v>
      </c>
      <c r="ML8" s="26" t="s">
        <v>16</v>
      </c>
      <c r="MM8" s="26" t="s">
        <v>17</v>
      </c>
      <c r="MN8" s="26" t="s">
        <v>18</v>
      </c>
      <c r="MO8" s="26" t="s">
        <v>12</v>
      </c>
      <c r="MP8" s="26" t="s">
        <v>13</v>
      </c>
      <c r="MQ8" s="26" t="s">
        <v>14</v>
      </c>
      <c r="MR8" s="26" t="s">
        <v>15</v>
      </c>
      <c r="MS8" s="26" t="s">
        <v>16</v>
      </c>
      <c r="MT8" s="26" t="s">
        <v>17</v>
      </c>
      <c r="MU8" s="26" t="s">
        <v>18</v>
      </c>
      <c r="MV8" s="26" t="s">
        <v>12</v>
      </c>
      <c r="MW8" s="26" t="s">
        <v>13</v>
      </c>
      <c r="MX8" s="26" t="s">
        <v>14</v>
      </c>
      <c r="MY8" s="26" t="s">
        <v>15</v>
      </c>
      <c r="MZ8" s="26" t="s">
        <v>16</v>
      </c>
      <c r="NA8" s="26" t="s">
        <v>17</v>
      </c>
      <c r="NB8" s="26" t="s">
        <v>18</v>
      </c>
      <c r="NC8" s="26" t="s">
        <v>12</v>
      </c>
      <c r="ND8" s="26" t="s">
        <v>13</v>
      </c>
      <c r="NE8" s="26" t="s">
        <v>14</v>
      </c>
      <c r="NF8" s="26" t="s">
        <v>15</v>
      </c>
      <c r="NG8" s="26" t="s">
        <v>16</v>
      </c>
      <c r="NH8" s="26" t="s">
        <v>17</v>
      </c>
      <c r="NI8" s="26" t="s">
        <v>18</v>
      </c>
      <c r="NJ8" s="26" t="s">
        <v>12</v>
      </c>
      <c r="NK8" s="26" t="s">
        <v>13</v>
      </c>
      <c r="NL8" s="26" t="s">
        <v>14</v>
      </c>
      <c r="NM8" s="26" t="s">
        <v>15</v>
      </c>
      <c r="NN8" s="26" t="s">
        <v>16</v>
      </c>
      <c r="NO8" s="26" t="s">
        <v>17</v>
      </c>
      <c r="NP8" s="26" t="s">
        <v>18</v>
      </c>
      <c r="NQ8" s="26" t="s">
        <v>12</v>
      </c>
      <c r="NR8" s="26" t="s">
        <v>13</v>
      </c>
      <c r="NS8" s="26" t="s">
        <v>14</v>
      </c>
      <c r="NT8" s="26" t="s">
        <v>15</v>
      </c>
      <c r="NU8" s="26" t="s">
        <v>16</v>
      </c>
      <c r="NV8" s="26" t="s">
        <v>17</v>
      </c>
    </row>
    <row r="9" spans="1:386" x14ac:dyDescent="0.25">
      <c r="A9" s="1"/>
      <c r="B9" s="1"/>
      <c r="C9" s="1"/>
      <c r="D9" s="1" t="s">
        <v>0</v>
      </c>
      <c r="E9" s="1"/>
      <c r="F9" s="1"/>
      <c r="G9" s="1" t="s">
        <v>2</v>
      </c>
      <c r="H9" s="1"/>
      <c r="I9" s="1"/>
      <c r="J9" s="18" t="s">
        <v>1</v>
      </c>
      <c r="K9" s="1"/>
      <c r="L9" s="1"/>
      <c r="M9" s="1"/>
      <c r="N9" s="1" t="s">
        <v>53</v>
      </c>
      <c r="O9" s="1"/>
      <c r="P9" s="16"/>
      <c r="Q9" s="1"/>
      <c r="R9" s="1"/>
      <c r="S9" s="1"/>
      <c r="T9" s="1"/>
      <c r="U9" s="13">
        <v>44197</v>
      </c>
      <c r="V9" s="14">
        <v>44198</v>
      </c>
      <c r="W9" s="14">
        <v>44199</v>
      </c>
      <c r="X9" s="14">
        <v>44200</v>
      </c>
      <c r="Y9" s="14">
        <v>44201</v>
      </c>
      <c r="Z9" s="14">
        <v>44202</v>
      </c>
      <c r="AA9" s="14">
        <v>44203</v>
      </c>
      <c r="AB9" s="14">
        <v>44204</v>
      </c>
      <c r="AC9" s="14">
        <v>44205</v>
      </c>
      <c r="AD9" s="14">
        <v>44206</v>
      </c>
      <c r="AE9" s="14">
        <v>44207</v>
      </c>
      <c r="AF9" s="14">
        <v>44208</v>
      </c>
      <c r="AG9" s="14">
        <v>44209</v>
      </c>
      <c r="AH9" s="14">
        <v>44210</v>
      </c>
      <c r="AI9" s="14">
        <v>44211</v>
      </c>
      <c r="AJ9" s="14">
        <v>44212</v>
      </c>
      <c r="AK9" s="14">
        <v>44213</v>
      </c>
      <c r="AL9" s="14">
        <v>44214</v>
      </c>
      <c r="AM9" s="14">
        <v>44215</v>
      </c>
      <c r="AN9" s="14">
        <v>44216</v>
      </c>
      <c r="AO9" s="14">
        <v>44217</v>
      </c>
      <c r="AP9" s="14">
        <v>44218</v>
      </c>
      <c r="AQ9" s="14">
        <v>44219</v>
      </c>
      <c r="AR9" s="14">
        <v>44220</v>
      </c>
      <c r="AS9" s="14">
        <v>44221</v>
      </c>
      <c r="AT9" s="14">
        <v>44222</v>
      </c>
      <c r="AU9" s="14">
        <v>44223</v>
      </c>
      <c r="AV9" s="14">
        <v>44224</v>
      </c>
      <c r="AW9" s="14">
        <v>44225</v>
      </c>
      <c r="AX9" s="14">
        <v>44226</v>
      </c>
      <c r="AY9" s="14">
        <v>44227</v>
      </c>
      <c r="AZ9" s="14">
        <v>44228</v>
      </c>
      <c r="BA9" s="14">
        <v>44229</v>
      </c>
      <c r="BB9" s="14">
        <v>44230</v>
      </c>
      <c r="BC9" s="14">
        <v>44231</v>
      </c>
      <c r="BD9" s="14">
        <v>44232</v>
      </c>
      <c r="BE9" s="14">
        <v>44233</v>
      </c>
      <c r="BF9" s="14">
        <v>44234</v>
      </c>
      <c r="BG9" s="14">
        <v>44235</v>
      </c>
      <c r="BH9" s="14">
        <v>44236</v>
      </c>
      <c r="BI9" s="14">
        <v>44237</v>
      </c>
      <c r="BJ9" s="14">
        <v>44238</v>
      </c>
      <c r="BK9" s="14">
        <v>44239</v>
      </c>
      <c r="BL9" s="14">
        <v>44240</v>
      </c>
      <c r="BM9" s="14">
        <v>44241</v>
      </c>
      <c r="BN9" s="14">
        <v>44242</v>
      </c>
      <c r="BO9" s="14">
        <v>44243</v>
      </c>
      <c r="BP9" s="14">
        <v>44244</v>
      </c>
      <c r="BQ9" s="14">
        <v>44245</v>
      </c>
      <c r="BR9" s="14">
        <v>44246</v>
      </c>
      <c r="BS9" s="14">
        <v>44247</v>
      </c>
      <c r="BT9" s="14">
        <v>44248</v>
      </c>
      <c r="BU9" s="14">
        <v>44249</v>
      </c>
      <c r="BV9" s="14">
        <v>44250</v>
      </c>
      <c r="BW9" s="14">
        <v>44251</v>
      </c>
      <c r="BX9" s="14">
        <v>44252</v>
      </c>
      <c r="BY9" s="14">
        <v>44253</v>
      </c>
      <c r="BZ9" s="14">
        <v>44254</v>
      </c>
      <c r="CA9" s="14">
        <v>44255</v>
      </c>
      <c r="CB9" s="14">
        <v>44256</v>
      </c>
      <c r="CC9" s="14">
        <v>44257</v>
      </c>
      <c r="CD9" s="14">
        <v>44258</v>
      </c>
      <c r="CE9" s="14">
        <v>44259</v>
      </c>
      <c r="CF9" s="14">
        <v>44260</v>
      </c>
      <c r="CG9" s="14">
        <v>44261</v>
      </c>
      <c r="CH9" s="14">
        <v>44262</v>
      </c>
      <c r="CI9" s="14">
        <v>44263</v>
      </c>
      <c r="CJ9" s="14">
        <v>44264</v>
      </c>
      <c r="CK9" s="14">
        <v>44265</v>
      </c>
      <c r="CL9" s="14">
        <v>44266</v>
      </c>
      <c r="CM9" s="14">
        <v>44267</v>
      </c>
      <c r="CN9" s="14">
        <v>44268</v>
      </c>
      <c r="CO9" s="14">
        <v>44269</v>
      </c>
      <c r="CP9" s="14">
        <v>44270</v>
      </c>
      <c r="CQ9" s="14">
        <v>44271</v>
      </c>
      <c r="CR9" s="14">
        <v>44272</v>
      </c>
      <c r="CS9" s="14">
        <v>44273</v>
      </c>
      <c r="CT9" s="14">
        <v>44274</v>
      </c>
      <c r="CU9" s="14">
        <v>44275</v>
      </c>
      <c r="CV9" s="14">
        <v>44276</v>
      </c>
      <c r="CW9" s="14">
        <v>44277</v>
      </c>
      <c r="CX9" s="14">
        <v>44278</v>
      </c>
      <c r="CY9" s="14">
        <v>44279</v>
      </c>
      <c r="CZ9" s="14">
        <v>44280</v>
      </c>
      <c r="DA9" s="14">
        <v>44281</v>
      </c>
      <c r="DB9" s="14">
        <v>44282</v>
      </c>
      <c r="DC9" s="14">
        <v>44283</v>
      </c>
      <c r="DD9" s="14">
        <v>44284</v>
      </c>
      <c r="DE9" s="14">
        <v>44285</v>
      </c>
      <c r="DF9" s="14">
        <v>44286</v>
      </c>
      <c r="DG9" s="14">
        <v>44287</v>
      </c>
      <c r="DH9" s="14">
        <v>44288</v>
      </c>
      <c r="DI9" s="14">
        <v>44289</v>
      </c>
      <c r="DJ9" s="14">
        <v>44290</v>
      </c>
      <c r="DK9" s="14">
        <v>44291</v>
      </c>
      <c r="DL9" s="14">
        <v>44292</v>
      </c>
      <c r="DM9" s="14">
        <v>44293</v>
      </c>
      <c r="DN9" s="14">
        <v>44294</v>
      </c>
      <c r="DO9" s="14">
        <v>44295</v>
      </c>
      <c r="DP9" s="14">
        <v>44296</v>
      </c>
      <c r="DQ9" s="14">
        <v>44297</v>
      </c>
      <c r="DR9" s="14">
        <v>44298</v>
      </c>
      <c r="DS9" s="14">
        <v>44299</v>
      </c>
      <c r="DT9" s="14">
        <v>44300</v>
      </c>
      <c r="DU9" s="14">
        <v>44301</v>
      </c>
      <c r="DV9" s="14">
        <v>44302</v>
      </c>
      <c r="DW9" s="14">
        <v>44303</v>
      </c>
      <c r="DX9" s="14">
        <v>44304</v>
      </c>
      <c r="DY9" s="14">
        <v>44305</v>
      </c>
      <c r="DZ9" s="14">
        <v>44306</v>
      </c>
      <c r="EA9" s="14">
        <v>44307</v>
      </c>
      <c r="EB9" s="14">
        <v>44308</v>
      </c>
      <c r="EC9" s="14">
        <v>44309</v>
      </c>
      <c r="ED9" s="14">
        <v>44310</v>
      </c>
      <c r="EE9" s="14">
        <v>44311</v>
      </c>
      <c r="EF9" s="14">
        <v>44312</v>
      </c>
      <c r="EG9" s="14">
        <v>44313</v>
      </c>
      <c r="EH9" s="14">
        <v>44314</v>
      </c>
      <c r="EI9" s="14">
        <v>44315</v>
      </c>
      <c r="EJ9" s="14">
        <v>44316</v>
      </c>
      <c r="EK9" s="14">
        <v>44317</v>
      </c>
      <c r="EL9" s="14">
        <v>44318</v>
      </c>
      <c r="EM9" s="14">
        <v>44319</v>
      </c>
      <c r="EN9" s="14">
        <v>44320</v>
      </c>
      <c r="EO9" s="14">
        <v>44321</v>
      </c>
      <c r="EP9" s="14">
        <v>44322</v>
      </c>
      <c r="EQ9" s="14">
        <v>44323</v>
      </c>
      <c r="ER9" s="14">
        <v>44324</v>
      </c>
      <c r="ES9" s="14">
        <v>44325</v>
      </c>
      <c r="ET9" s="14">
        <v>44326</v>
      </c>
      <c r="EU9" s="14">
        <v>44327</v>
      </c>
      <c r="EV9" s="14">
        <v>44328</v>
      </c>
      <c r="EW9" s="14">
        <v>44329</v>
      </c>
      <c r="EX9" s="14">
        <v>44330</v>
      </c>
      <c r="EY9" s="14">
        <v>44331</v>
      </c>
      <c r="EZ9" s="14">
        <v>44332</v>
      </c>
      <c r="FA9" s="14">
        <v>44333</v>
      </c>
      <c r="FB9" s="14">
        <v>44334</v>
      </c>
      <c r="FC9" s="14">
        <v>44335</v>
      </c>
      <c r="FD9" s="14">
        <v>44336</v>
      </c>
      <c r="FE9" s="14">
        <v>44337</v>
      </c>
      <c r="FF9" s="14">
        <v>44338</v>
      </c>
      <c r="FG9" s="14">
        <v>44339</v>
      </c>
      <c r="FH9" s="14">
        <v>44340</v>
      </c>
      <c r="FI9" s="14">
        <v>44341</v>
      </c>
      <c r="FJ9" s="14">
        <v>44342</v>
      </c>
      <c r="FK9" s="14">
        <v>44343</v>
      </c>
      <c r="FL9" s="14">
        <v>44344</v>
      </c>
      <c r="FM9" s="14">
        <v>44345</v>
      </c>
      <c r="FN9" s="14">
        <v>44346</v>
      </c>
      <c r="FO9" s="14">
        <v>44347</v>
      </c>
      <c r="FP9" s="14">
        <v>44348</v>
      </c>
      <c r="FQ9" s="14">
        <v>44349</v>
      </c>
      <c r="FR9" s="14">
        <v>44350</v>
      </c>
      <c r="FS9" s="14">
        <v>44351</v>
      </c>
      <c r="FT9" s="14">
        <v>44352</v>
      </c>
      <c r="FU9" s="14">
        <v>44353</v>
      </c>
      <c r="FV9" s="14">
        <v>44354</v>
      </c>
      <c r="FW9" s="14">
        <v>44355</v>
      </c>
      <c r="FX9" s="14">
        <v>44356</v>
      </c>
      <c r="FY9" s="14">
        <v>44357</v>
      </c>
      <c r="FZ9" s="14">
        <v>44358</v>
      </c>
      <c r="GA9" s="14">
        <v>44359</v>
      </c>
      <c r="GB9" s="14">
        <v>44360</v>
      </c>
      <c r="GC9" s="14">
        <v>44361</v>
      </c>
      <c r="GD9" s="14">
        <v>44362</v>
      </c>
      <c r="GE9" s="14">
        <v>44363</v>
      </c>
      <c r="GF9" s="14">
        <v>44364</v>
      </c>
      <c r="GG9" s="14">
        <v>44365</v>
      </c>
      <c r="GH9" s="14">
        <v>44366</v>
      </c>
      <c r="GI9" s="14">
        <v>44367</v>
      </c>
      <c r="GJ9" s="14">
        <v>44368</v>
      </c>
      <c r="GK9" s="14">
        <v>44369</v>
      </c>
      <c r="GL9" s="14">
        <v>44370</v>
      </c>
      <c r="GM9" s="14">
        <v>44371</v>
      </c>
      <c r="GN9" s="14">
        <v>44372</v>
      </c>
      <c r="GO9" s="14">
        <v>44373</v>
      </c>
      <c r="GP9" s="14">
        <v>44374</v>
      </c>
      <c r="GQ9" s="14">
        <v>44375</v>
      </c>
      <c r="GR9" s="14">
        <v>44376</v>
      </c>
      <c r="GS9" s="14">
        <v>44377</v>
      </c>
      <c r="GT9" s="14">
        <v>44378</v>
      </c>
      <c r="GU9" s="14">
        <v>44379</v>
      </c>
      <c r="GV9" s="14">
        <v>44380</v>
      </c>
      <c r="GW9" s="14">
        <v>44381</v>
      </c>
      <c r="GX9" s="14">
        <v>44382</v>
      </c>
      <c r="GY9" s="14">
        <v>44383</v>
      </c>
      <c r="GZ9" s="14">
        <v>44384</v>
      </c>
      <c r="HA9" s="14">
        <v>44385</v>
      </c>
      <c r="HB9" s="14">
        <v>44386</v>
      </c>
      <c r="HC9" s="14">
        <v>44387</v>
      </c>
      <c r="HD9" s="14">
        <v>44388</v>
      </c>
      <c r="HE9" s="14">
        <v>44389</v>
      </c>
      <c r="HF9" s="14">
        <v>44390</v>
      </c>
      <c r="HG9" s="14">
        <v>44391</v>
      </c>
      <c r="HH9" s="14">
        <v>44392</v>
      </c>
      <c r="HI9" s="14">
        <v>44393</v>
      </c>
      <c r="HJ9" s="14">
        <v>44394</v>
      </c>
      <c r="HK9" s="14">
        <v>44395</v>
      </c>
      <c r="HL9" s="14">
        <v>44396</v>
      </c>
      <c r="HM9" s="14">
        <v>44397</v>
      </c>
      <c r="HN9" s="14">
        <v>44398</v>
      </c>
      <c r="HO9" s="14">
        <v>44399</v>
      </c>
      <c r="HP9" s="14">
        <v>44400</v>
      </c>
      <c r="HQ9" s="14">
        <v>44401</v>
      </c>
      <c r="HR9" s="14">
        <v>44402</v>
      </c>
      <c r="HS9" s="14">
        <v>44403</v>
      </c>
      <c r="HT9" s="14">
        <v>44404</v>
      </c>
      <c r="HU9" s="14">
        <v>44405</v>
      </c>
      <c r="HV9" s="14">
        <v>44406</v>
      </c>
      <c r="HW9" s="14">
        <v>44407</v>
      </c>
      <c r="HX9" s="14">
        <v>44408</v>
      </c>
      <c r="HY9" s="14">
        <v>44409</v>
      </c>
      <c r="HZ9" s="14">
        <v>44410</v>
      </c>
      <c r="IA9" s="14">
        <v>44411</v>
      </c>
      <c r="IB9" s="14">
        <v>44412</v>
      </c>
      <c r="IC9" s="14">
        <v>44413</v>
      </c>
      <c r="ID9" s="14">
        <v>44414</v>
      </c>
      <c r="IE9" s="14">
        <v>44415</v>
      </c>
      <c r="IF9" s="14">
        <v>44416</v>
      </c>
      <c r="IG9" s="14">
        <v>44417</v>
      </c>
      <c r="IH9" s="14">
        <v>44418</v>
      </c>
      <c r="II9" s="14">
        <v>44419</v>
      </c>
      <c r="IJ9" s="14">
        <v>44420</v>
      </c>
      <c r="IK9" s="14">
        <v>44421</v>
      </c>
      <c r="IL9" s="14">
        <v>44422</v>
      </c>
      <c r="IM9" s="14">
        <v>44423</v>
      </c>
      <c r="IN9" s="14">
        <v>44424</v>
      </c>
      <c r="IO9" s="14">
        <v>44425</v>
      </c>
      <c r="IP9" s="14">
        <v>44426</v>
      </c>
      <c r="IQ9" s="14">
        <v>44427</v>
      </c>
      <c r="IR9" s="14">
        <v>44428</v>
      </c>
      <c r="IS9" s="14">
        <v>44429</v>
      </c>
      <c r="IT9" s="14">
        <v>44430</v>
      </c>
      <c r="IU9" s="14">
        <v>44431</v>
      </c>
      <c r="IV9" s="14">
        <v>44432</v>
      </c>
      <c r="IW9" s="14">
        <v>44433</v>
      </c>
      <c r="IX9" s="14">
        <v>44434</v>
      </c>
      <c r="IY9" s="14">
        <v>44435</v>
      </c>
      <c r="IZ9" s="14">
        <v>44436</v>
      </c>
      <c r="JA9" s="14">
        <v>44437</v>
      </c>
      <c r="JB9" s="14">
        <v>44438</v>
      </c>
      <c r="JC9" s="14">
        <v>44439</v>
      </c>
      <c r="JD9" s="14">
        <v>44440</v>
      </c>
      <c r="JE9" s="14">
        <v>44441</v>
      </c>
      <c r="JF9" s="14">
        <v>44442</v>
      </c>
      <c r="JG9" s="14">
        <v>44443</v>
      </c>
      <c r="JH9" s="14">
        <v>44444</v>
      </c>
      <c r="JI9" s="14">
        <v>44445</v>
      </c>
      <c r="JJ9" s="14">
        <v>44446</v>
      </c>
      <c r="JK9" s="14">
        <v>44447</v>
      </c>
      <c r="JL9" s="14">
        <v>44448</v>
      </c>
      <c r="JM9" s="14">
        <v>44449</v>
      </c>
      <c r="JN9" s="14">
        <v>44450</v>
      </c>
      <c r="JO9" s="14">
        <v>44451</v>
      </c>
      <c r="JP9" s="14">
        <v>44452</v>
      </c>
      <c r="JQ9" s="14">
        <v>44453</v>
      </c>
      <c r="JR9" s="14">
        <v>44454</v>
      </c>
      <c r="JS9" s="14">
        <v>44455</v>
      </c>
      <c r="JT9" s="14">
        <v>44456</v>
      </c>
      <c r="JU9" s="14">
        <v>44457</v>
      </c>
      <c r="JV9" s="14">
        <v>44458</v>
      </c>
      <c r="JW9" s="14">
        <v>44459</v>
      </c>
      <c r="JX9" s="14">
        <v>44460</v>
      </c>
      <c r="JY9" s="14">
        <v>44461</v>
      </c>
      <c r="JZ9" s="14">
        <v>44462</v>
      </c>
      <c r="KA9" s="14">
        <v>44463</v>
      </c>
      <c r="KB9" s="14">
        <v>44464</v>
      </c>
      <c r="KC9" s="14">
        <v>44465</v>
      </c>
      <c r="KD9" s="14">
        <v>44466</v>
      </c>
      <c r="KE9" s="14">
        <v>44467</v>
      </c>
      <c r="KF9" s="14">
        <v>44468</v>
      </c>
      <c r="KG9" s="14">
        <v>44469</v>
      </c>
      <c r="KH9" s="14">
        <v>44470</v>
      </c>
      <c r="KI9" s="14">
        <v>44471</v>
      </c>
      <c r="KJ9" s="14">
        <v>44472</v>
      </c>
      <c r="KK9" s="14">
        <v>44473</v>
      </c>
      <c r="KL9" s="14">
        <v>44474</v>
      </c>
      <c r="KM9" s="14">
        <v>44475</v>
      </c>
      <c r="KN9" s="14">
        <v>44476</v>
      </c>
      <c r="KO9" s="14">
        <v>44477</v>
      </c>
      <c r="KP9" s="14">
        <v>44478</v>
      </c>
      <c r="KQ9" s="14">
        <v>44479</v>
      </c>
      <c r="KR9" s="14">
        <v>44480</v>
      </c>
      <c r="KS9" s="14">
        <v>44481</v>
      </c>
      <c r="KT9" s="14">
        <v>44482</v>
      </c>
      <c r="KU9" s="14">
        <v>44483</v>
      </c>
      <c r="KV9" s="14">
        <v>44484</v>
      </c>
      <c r="KW9" s="14">
        <v>44485</v>
      </c>
      <c r="KX9" s="14">
        <v>44486</v>
      </c>
      <c r="KY9" s="14">
        <v>44487</v>
      </c>
      <c r="KZ9" s="14">
        <v>44488</v>
      </c>
      <c r="LA9" s="14">
        <v>44489</v>
      </c>
      <c r="LB9" s="14">
        <v>44490</v>
      </c>
      <c r="LC9" s="14">
        <v>44491</v>
      </c>
      <c r="LD9" s="14">
        <v>44492</v>
      </c>
      <c r="LE9" s="14">
        <v>44493</v>
      </c>
      <c r="LF9" s="14">
        <v>44494</v>
      </c>
      <c r="LG9" s="14">
        <v>44495</v>
      </c>
      <c r="LH9" s="14">
        <v>44496</v>
      </c>
      <c r="LI9" s="14">
        <v>44497</v>
      </c>
      <c r="LJ9" s="14">
        <v>44498</v>
      </c>
      <c r="LK9" s="14">
        <v>44499</v>
      </c>
      <c r="LL9" s="14">
        <v>44500</v>
      </c>
      <c r="LM9" s="14">
        <v>44501</v>
      </c>
      <c r="LN9" s="14">
        <v>44502</v>
      </c>
      <c r="LO9" s="14">
        <v>44503</v>
      </c>
      <c r="LP9" s="14">
        <v>44504</v>
      </c>
      <c r="LQ9" s="14">
        <v>44505</v>
      </c>
      <c r="LR9" s="14">
        <v>44506</v>
      </c>
      <c r="LS9" s="14">
        <v>44507</v>
      </c>
      <c r="LT9" s="14">
        <v>44508</v>
      </c>
      <c r="LU9" s="14">
        <v>44509</v>
      </c>
      <c r="LV9" s="14">
        <v>44510</v>
      </c>
      <c r="LW9" s="14">
        <v>44511</v>
      </c>
      <c r="LX9" s="14">
        <v>44512</v>
      </c>
      <c r="LY9" s="14">
        <v>44513</v>
      </c>
      <c r="LZ9" s="14">
        <v>44514</v>
      </c>
      <c r="MA9" s="14">
        <v>44515</v>
      </c>
      <c r="MB9" s="14">
        <v>44516</v>
      </c>
      <c r="MC9" s="14">
        <v>44517</v>
      </c>
      <c r="MD9" s="14">
        <v>44518</v>
      </c>
      <c r="ME9" s="14">
        <v>44519</v>
      </c>
      <c r="MF9" s="14">
        <v>44520</v>
      </c>
      <c r="MG9" s="14">
        <v>44521</v>
      </c>
      <c r="MH9" s="14">
        <v>44522</v>
      </c>
      <c r="MI9" s="14">
        <v>44523</v>
      </c>
      <c r="MJ9" s="14">
        <v>44524</v>
      </c>
      <c r="MK9" s="14">
        <v>44525</v>
      </c>
      <c r="ML9" s="14">
        <v>44526</v>
      </c>
      <c r="MM9" s="14">
        <v>44527</v>
      </c>
      <c r="MN9" s="14">
        <v>44528</v>
      </c>
      <c r="MO9" s="14">
        <v>44529</v>
      </c>
      <c r="MP9" s="14">
        <v>44530</v>
      </c>
      <c r="MQ9" s="14">
        <v>44531</v>
      </c>
      <c r="MR9" s="14">
        <v>44532</v>
      </c>
      <c r="MS9" s="14">
        <v>44533</v>
      </c>
      <c r="MT9" s="14">
        <v>44534</v>
      </c>
      <c r="MU9" s="14">
        <v>44535</v>
      </c>
      <c r="MV9" s="14">
        <v>44536</v>
      </c>
      <c r="MW9" s="14">
        <v>44537</v>
      </c>
      <c r="MX9" s="14">
        <v>44538</v>
      </c>
      <c r="MY9" s="14">
        <v>44539</v>
      </c>
      <c r="MZ9" s="14">
        <v>44540</v>
      </c>
      <c r="NA9" s="14">
        <v>44541</v>
      </c>
      <c r="NB9" s="14">
        <v>44542</v>
      </c>
      <c r="NC9" s="14">
        <v>44543</v>
      </c>
      <c r="ND9" s="14">
        <v>44544</v>
      </c>
      <c r="NE9" s="14">
        <v>44545</v>
      </c>
      <c r="NF9" s="14">
        <v>44546</v>
      </c>
      <c r="NG9" s="14">
        <v>44547</v>
      </c>
      <c r="NH9" s="14">
        <v>44548</v>
      </c>
      <c r="NI9" s="14">
        <v>44549</v>
      </c>
      <c r="NJ9" s="14">
        <v>44550</v>
      </c>
      <c r="NK9" s="14">
        <v>44551</v>
      </c>
      <c r="NL9" s="14">
        <v>44552</v>
      </c>
      <c r="NM9" s="14">
        <v>44553</v>
      </c>
      <c r="NN9" s="14">
        <v>44554</v>
      </c>
      <c r="NO9" s="14">
        <v>44555</v>
      </c>
      <c r="NP9" s="14">
        <v>44556</v>
      </c>
      <c r="NQ9" s="14">
        <v>44557</v>
      </c>
      <c r="NR9" s="14">
        <v>44558</v>
      </c>
      <c r="NS9" s="14">
        <v>44559</v>
      </c>
      <c r="NT9" s="14">
        <v>44560</v>
      </c>
      <c r="NU9" s="14">
        <v>44561</v>
      </c>
      <c r="NV9" s="14">
        <v>44562</v>
      </c>
    </row>
    <row r="10" spans="1:386" x14ac:dyDescent="0.25">
      <c r="A10" s="1"/>
      <c r="B10" s="1"/>
      <c r="C10" s="1"/>
      <c r="D10" s="1"/>
      <c r="E10" s="1"/>
      <c r="F10" s="1"/>
      <c r="G10" s="1"/>
      <c r="H10" s="1"/>
      <c r="I10" s="1"/>
      <c r="J10" s="18"/>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row>
    <row r="11" spans="1:386" s="7" customFormat="1" x14ac:dyDescent="0.25">
      <c r="A11" s="5"/>
      <c r="B11" s="5"/>
      <c r="C11" s="5"/>
      <c r="D11" s="5"/>
      <c r="E11" s="5"/>
      <c r="F11" s="5"/>
      <c r="G11" s="5"/>
      <c r="H11" s="5"/>
      <c r="I11" s="5"/>
      <c r="J11" s="20"/>
      <c r="K11" s="5"/>
      <c r="L11" s="5"/>
      <c r="M11" s="5"/>
      <c r="N11" s="5"/>
      <c r="O11" s="5"/>
      <c r="P11" s="5"/>
      <c r="Q11" s="5"/>
      <c r="R11" s="25"/>
      <c r="S11" s="5"/>
      <c r="T11" s="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c r="GS11" s="25"/>
      <c r="GT11" s="25"/>
      <c r="GU11" s="25"/>
      <c r="GV11" s="25"/>
      <c r="GW11" s="25"/>
      <c r="GX11" s="25"/>
      <c r="GY11" s="25"/>
      <c r="GZ11" s="25"/>
      <c r="HA11" s="25"/>
      <c r="HB11" s="25"/>
      <c r="HC11" s="25"/>
      <c r="HD11" s="25"/>
      <c r="HE11" s="25"/>
      <c r="HF11" s="25"/>
      <c r="HG11" s="25"/>
      <c r="HH11" s="25"/>
      <c r="HI11" s="25"/>
      <c r="HJ11" s="25"/>
      <c r="HK11" s="25"/>
      <c r="HL11" s="25"/>
      <c r="HM11" s="25"/>
      <c r="HN11" s="25"/>
      <c r="HO11" s="25"/>
      <c r="HP11" s="25"/>
      <c r="HQ11" s="25"/>
      <c r="HR11" s="25"/>
      <c r="HS11" s="25"/>
      <c r="HT11" s="25"/>
      <c r="HU11" s="25"/>
      <c r="HV11" s="25"/>
      <c r="HW11" s="25"/>
      <c r="HX11" s="25"/>
      <c r="HY11" s="25"/>
      <c r="HZ11" s="25"/>
      <c r="IA11" s="25"/>
      <c r="IB11" s="25"/>
      <c r="IC11" s="25"/>
      <c r="ID11" s="25"/>
      <c r="IE11" s="25"/>
      <c r="IF11" s="25"/>
      <c r="IG11" s="25"/>
      <c r="IH11" s="25"/>
      <c r="II11" s="25"/>
      <c r="IJ11" s="25"/>
      <c r="IK11" s="25"/>
      <c r="IL11" s="25"/>
      <c r="IM11" s="25"/>
      <c r="IN11" s="25"/>
      <c r="IO11" s="25"/>
      <c r="IP11" s="25"/>
      <c r="IQ11" s="25"/>
      <c r="IR11" s="25"/>
      <c r="IS11" s="25"/>
      <c r="IT11" s="25"/>
      <c r="IU11" s="25"/>
      <c r="IV11" s="25"/>
      <c r="IW11" s="25"/>
      <c r="IX11" s="25"/>
      <c r="IY11" s="25"/>
      <c r="IZ11" s="25"/>
      <c r="JA11" s="25"/>
      <c r="JB11" s="25"/>
      <c r="JC11" s="25"/>
      <c r="JD11" s="25"/>
      <c r="JE11" s="25"/>
      <c r="JF11" s="25"/>
      <c r="JG11" s="25"/>
      <c r="JH11" s="25"/>
      <c r="JI11" s="25"/>
      <c r="JJ11" s="25"/>
      <c r="JK11" s="25"/>
      <c r="JL11" s="25"/>
      <c r="JM11" s="25"/>
      <c r="JN11" s="25"/>
      <c r="JO11" s="25"/>
      <c r="JP11" s="25"/>
      <c r="JQ11" s="25"/>
      <c r="JR11" s="25"/>
      <c r="JS11" s="25"/>
      <c r="JT11" s="25"/>
      <c r="JU11" s="25"/>
      <c r="JV11" s="25"/>
      <c r="JW11" s="25"/>
      <c r="JX11" s="25"/>
      <c r="JY11" s="25"/>
      <c r="JZ11" s="25"/>
      <c r="KA11" s="25"/>
      <c r="KB11" s="25"/>
      <c r="KC11" s="25"/>
      <c r="KD11" s="25"/>
      <c r="KE11" s="25"/>
      <c r="KF11" s="25"/>
      <c r="KG11" s="25"/>
      <c r="KH11" s="25"/>
      <c r="KI11" s="25"/>
      <c r="KJ11" s="25"/>
      <c r="KK11" s="25"/>
      <c r="KL11" s="25"/>
      <c r="KM11" s="25"/>
      <c r="KN11" s="25"/>
      <c r="KO11" s="25"/>
      <c r="KP11" s="25"/>
      <c r="KQ11" s="25"/>
      <c r="KR11" s="25"/>
      <c r="KS11" s="25"/>
      <c r="KT11" s="25"/>
      <c r="KU11" s="25"/>
      <c r="KV11" s="25"/>
      <c r="KW11" s="25"/>
      <c r="KX11" s="25"/>
      <c r="KY11" s="25"/>
      <c r="KZ11" s="25"/>
      <c r="LA11" s="25"/>
      <c r="LB11" s="25"/>
      <c r="LC11" s="25"/>
      <c r="LD11" s="25"/>
      <c r="LE11" s="25"/>
      <c r="LF11" s="25"/>
      <c r="LG11" s="25"/>
      <c r="LH11" s="25"/>
      <c r="LI11" s="25"/>
      <c r="LJ11" s="25"/>
      <c r="LK11" s="25"/>
      <c r="LL11" s="25"/>
      <c r="LM11" s="25"/>
      <c r="LN11" s="25"/>
      <c r="LO11" s="25"/>
      <c r="LP11" s="25"/>
      <c r="LQ11" s="25"/>
      <c r="LR11" s="25"/>
      <c r="LS11" s="25"/>
      <c r="LT11" s="25"/>
      <c r="LU11" s="25"/>
      <c r="LV11" s="25"/>
      <c r="LW11" s="25"/>
      <c r="LX11" s="25"/>
      <c r="LY11" s="25"/>
      <c r="LZ11" s="25"/>
      <c r="MA11" s="25"/>
      <c r="MB11" s="25"/>
      <c r="MC11" s="25"/>
      <c r="MD11" s="25"/>
      <c r="ME11" s="25"/>
      <c r="MF11" s="25"/>
      <c r="MG11" s="25"/>
      <c r="MH11" s="25"/>
      <c r="MI11" s="25"/>
      <c r="MJ11" s="25"/>
      <c r="MK11" s="25"/>
      <c r="ML11" s="25"/>
      <c r="MM11" s="25"/>
      <c r="MN11" s="25"/>
      <c r="MO11" s="25"/>
      <c r="MP11" s="25"/>
      <c r="MQ11" s="25"/>
      <c r="MR11" s="25"/>
      <c r="MS11" s="25"/>
      <c r="MT11" s="25"/>
      <c r="MU11" s="25"/>
      <c r="MV11" s="25"/>
      <c r="MW11" s="25"/>
      <c r="MX11" s="25"/>
      <c r="MY11" s="25"/>
      <c r="MZ11" s="25"/>
      <c r="NA11" s="25"/>
      <c r="NB11" s="25"/>
      <c r="NC11" s="25"/>
      <c r="ND11" s="25"/>
      <c r="NE11" s="25"/>
      <c r="NF11" s="25"/>
      <c r="NG11" s="25"/>
      <c r="NH11" s="25"/>
      <c r="NI11" s="25"/>
      <c r="NJ11" s="25"/>
      <c r="NK11" s="25"/>
      <c r="NL11" s="25"/>
      <c r="NM11" s="25"/>
      <c r="NN11" s="25"/>
      <c r="NO11" s="25"/>
      <c r="NP11" s="25"/>
      <c r="NQ11" s="25"/>
      <c r="NR11" s="25"/>
      <c r="NS11" s="25"/>
      <c r="NT11" s="25"/>
      <c r="NU11" s="25"/>
      <c r="NV11" s="25"/>
    </row>
    <row r="12" spans="1:386" x14ac:dyDescent="0.25">
      <c r="A12" s="1"/>
      <c r="B12" s="1"/>
      <c r="C12" s="1"/>
      <c r="D12" s="1"/>
      <c r="E12" s="1"/>
      <c r="F12" s="1"/>
      <c r="G12" s="1"/>
      <c r="H12" s="1"/>
      <c r="I12" s="1"/>
      <c r="J12" s="18"/>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row>
    <row r="13" spans="1:386" s="7" customFormat="1" x14ac:dyDescent="0.25">
      <c r="A13" s="5"/>
      <c r="B13" s="5"/>
      <c r="C13" s="5"/>
      <c r="D13" s="5"/>
      <c r="E13" s="5"/>
      <c r="F13" s="5"/>
      <c r="G13" s="5" t="s">
        <v>58</v>
      </c>
      <c r="H13" s="5"/>
      <c r="I13" s="5"/>
      <c r="J13" s="20" t="s">
        <v>273</v>
      </c>
      <c r="K13" s="5"/>
      <c r="L13" s="5"/>
      <c r="M13" s="5"/>
      <c r="N13" s="5"/>
      <c r="O13" s="5"/>
      <c r="P13" s="5"/>
      <c r="Q13" s="5"/>
      <c r="R13" s="25">
        <v>5796.5343020000046</v>
      </c>
      <c r="S13" s="5"/>
      <c r="T13" s="5"/>
      <c r="U13" s="25">
        <v>13.366067580645161</v>
      </c>
      <c r="V13" s="25">
        <v>13.366067580645161</v>
      </c>
      <c r="W13" s="25">
        <v>13.366067580645161</v>
      </c>
      <c r="X13" s="25">
        <v>13.366067580645161</v>
      </c>
      <c r="Y13" s="25">
        <v>13.366067580645161</v>
      </c>
      <c r="Z13" s="25">
        <v>13.366067580645161</v>
      </c>
      <c r="AA13" s="25">
        <v>13.366067580645161</v>
      </c>
      <c r="AB13" s="25">
        <v>13.366067580645161</v>
      </c>
      <c r="AC13" s="25">
        <v>13.366067580645161</v>
      </c>
      <c r="AD13" s="25">
        <v>13.366067580645161</v>
      </c>
      <c r="AE13" s="25">
        <v>13.366067580645161</v>
      </c>
      <c r="AF13" s="25">
        <v>13.366067580645161</v>
      </c>
      <c r="AG13" s="25">
        <v>13.366067580645161</v>
      </c>
      <c r="AH13" s="25">
        <v>13.366067580645161</v>
      </c>
      <c r="AI13" s="25">
        <v>13.366067580645161</v>
      </c>
      <c r="AJ13" s="25">
        <v>13.366067580645161</v>
      </c>
      <c r="AK13" s="25">
        <v>13.366067580645161</v>
      </c>
      <c r="AL13" s="25">
        <v>13.366067580645161</v>
      </c>
      <c r="AM13" s="25">
        <v>13.366067580645161</v>
      </c>
      <c r="AN13" s="25">
        <v>13.366067580645161</v>
      </c>
      <c r="AO13" s="25">
        <v>13.366067580645161</v>
      </c>
      <c r="AP13" s="25">
        <v>13.366067580645161</v>
      </c>
      <c r="AQ13" s="25">
        <v>13.366067580645161</v>
      </c>
      <c r="AR13" s="25">
        <v>13.366067580645161</v>
      </c>
      <c r="AS13" s="25">
        <v>13.366067580645161</v>
      </c>
      <c r="AT13" s="25">
        <v>13.366067580645161</v>
      </c>
      <c r="AU13" s="25">
        <v>13.366067580645161</v>
      </c>
      <c r="AV13" s="25">
        <v>13.366067580645161</v>
      </c>
      <c r="AW13" s="25">
        <v>13.366067580645161</v>
      </c>
      <c r="AX13" s="25">
        <v>13.366067580645161</v>
      </c>
      <c r="AY13" s="25">
        <v>13.366067580645161</v>
      </c>
      <c r="AZ13" s="25">
        <v>15.849170714285714</v>
      </c>
      <c r="BA13" s="25">
        <v>15.849170714285714</v>
      </c>
      <c r="BB13" s="25">
        <v>15.849170714285714</v>
      </c>
      <c r="BC13" s="25">
        <v>15.849170714285714</v>
      </c>
      <c r="BD13" s="25">
        <v>15.849170714285714</v>
      </c>
      <c r="BE13" s="25">
        <v>15.849170714285714</v>
      </c>
      <c r="BF13" s="25">
        <v>15.849170714285714</v>
      </c>
      <c r="BG13" s="25">
        <v>15.849170714285714</v>
      </c>
      <c r="BH13" s="25">
        <v>15.849170714285714</v>
      </c>
      <c r="BI13" s="25">
        <v>15.849170714285714</v>
      </c>
      <c r="BJ13" s="25">
        <v>15.849170714285714</v>
      </c>
      <c r="BK13" s="25">
        <v>15.849170714285714</v>
      </c>
      <c r="BL13" s="25">
        <v>15.849170714285714</v>
      </c>
      <c r="BM13" s="25">
        <v>15.849170714285714</v>
      </c>
      <c r="BN13" s="25">
        <v>15.849170714285714</v>
      </c>
      <c r="BO13" s="25">
        <v>15.849170714285714</v>
      </c>
      <c r="BP13" s="25">
        <v>15.849170714285714</v>
      </c>
      <c r="BQ13" s="25">
        <v>15.849170714285714</v>
      </c>
      <c r="BR13" s="25">
        <v>15.849170714285714</v>
      </c>
      <c r="BS13" s="25">
        <v>15.849170714285714</v>
      </c>
      <c r="BT13" s="25">
        <v>15.849170714285714</v>
      </c>
      <c r="BU13" s="25">
        <v>15.849170714285714</v>
      </c>
      <c r="BV13" s="25">
        <v>15.849170714285714</v>
      </c>
      <c r="BW13" s="25">
        <v>15.849170714285714</v>
      </c>
      <c r="BX13" s="25">
        <v>15.849170714285714</v>
      </c>
      <c r="BY13" s="25">
        <v>15.849170714285714</v>
      </c>
      <c r="BZ13" s="25">
        <v>15.849170714285714</v>
      </c>
      <c r="CA13" s="25">
        <v>15.849170714285714</v>
      </c>
      <c r="CB13" s="25">
        <v>16.027365741935483</v>
      </c>
      <c r="CC13" s="25">
        <v>16.027365741935483</v>
      </c>
      <c r="CD13" s="25">
        <v>16.027365741935483</v>
      </c>
      <c r="CE13" s="25">
        <v>16.027365741935483</v>
      </c>
      <c r="CF13" s="25">
        <v>16.027365741935483</v>
      </c>
      <c r="CG13" s="25">
        <v>16.027365741935483</v>
      </c>
      <c r="CH13" s="25">
        <v>16.027365741935483</v>
      </c>
      <c r="CI13" s="25">
        <v>16.027365741935483</v>
      </c>
      <c r="CJ13" s="25">
        <v>16.027365741935483</v>
      </c>
      <c r="CK13" s="25">
        <v>16.027365741935483</v>
      </c>
      <c r="CL13" s="25">
        <v>16.027365741935483</v>
      </c>
      <c r="CM13" s="25">
        <v>16.027365741935483</v>
      </c>
      <c r="CN13" s="25">
        <v>16.027365741935483</v>
      </c>
      <c r="CO13" s="25">
        <v>16.027365741935483</v>
      </c>
      <c r="CP13" s="25">
        <v>16.027365741935483</v>
      </c>
      <c r="CQ13" s="25">
        <v>16.027365741935483</v>
      </c>
      <c r="CR13" s="25">
        <v>16.027365741935483</v>
      </c>
      <c r="CS13" s="25">
        <v>16.027365741935483</v>
      </c>
      <c r="CT13" s="25">
        <v>16.027365741935483</v>
      </c>
      <c r="CU13" s="25">
        <v>16.027365741935483</v>
      </c>
      <c r="CV13" s="25">
        <v>16.027365741935483</v>
      </c>
      <c r="CW13" s="25">
        <v>16.027365741935483</v>
      </c>
      <c r="CX13" s="25">
        <v>16.027365741935483</v>
      </c>
      <c r="CY13" s="25">
        <v>16.027365741935483</v>
      </c>
      <c r="CZ13" s="25">
        <v>16.027365741935483</v>
      </c>
      <c r="DA13" s="25">
        <v>16.027365741935483</v>
      </c>
      <c r="DB13" s="25">
        <v>16.027365741935483</v>
      </c>
      <c r="DC13" s="25">
        <v>16.027365741935483</v>
      </c>
      <c r="DD13" s="25">
        <v>16.027365741935483</v>
      </c>
      <c r="DE13" s="25">
        <v>16.027365741935483</v>
      </c>
      <c r="DF13" s="25">
        <v>16.027365741935483</v>
      </c>
      <c r="DG13" s="25">
        <v>17.387892000000001</v>
      </c>
      <c r="DH13" s="25">
        <v>17.387892000000001</v>
      </c>
      <c r="DI13" s="25">
        <v>17.387892000000001</v>
      </c>
      <c r="DJ13" s="25">
        <v>17.387892000000001</v>
      </c>
      <c r="DK13" s="25">
        <v>17.387892000000001</v>
      </c>
      <c r="DL13" s="25">
        <v>17.387892000000001</v>
      </c>
      <c r="DM13" s="25">
        <v>17.387892000000001</v>
      </c>
      <c r="DN13" s="25">
        <v>17.387892000000001</v>
      </c>
      <c r="DO13" s="25">
        <v>17.387892000000001</v>
      </c>
      <c r="DP13" s="25">
        <v>17.387892000000001</v>
      </c>
      <c r="DQ13" s="25">
        <v>17.387892000000001</v>
      </c>
      <c r="DR13" s="25">
        <v>17.387892000000001</v>
      </c>
      <c r="DS13" s="25">
        <v>17.387892000000001</v>
      </c>
      <c r="DT13" s="25">
        <v>17.387892000000001</v>
      </c>
      <c r="DU13" s="25">
        <v>17.387892000000001</v>
      </c>
      <c r="DV13" s="25">
        <v>17.387892000000001</v>
      </c>
      <c r="DW13" s="25">
        <v>17.387892000000001</v>
      </c>
      <c r="DX13" s="25">
        <v>17.387892000000001</v>
      </c>
      <c r="DY13" s="25">
        <v>17.387892000000001</v>
      </c>
      <c r="DZ13" s="25">
        <v>17.387892000000001</v>
      </c>
      <c r="EA13" s="25">
        <v>17.387892000000001</v>
      </c>
      <c r="EB13" s="25">
        <v>17.387892000000001</v>
      </c>
      <c r="EC13" s="25">
        <v>17.387892000000001</v>
      </c>
      <c r="ED13" s="25">
        <v>17.387892000000001</v>
      </c>
      <c r="EE13" s="25">
        <v>17.387892000000001</v>
      </c>
      <c r="EF13" s="25">
        <v>17.387892000000001</v>
      </c>
      <c r="EG13" s="25">
        <v>17.387892000000001</v>
      </c>
      <c r="EH13" s="25">
        <v>17.387892000000001</v>
      </c>
      <c r="EI13" s="25">
        <v>17.387892000000001</v>
      </c>
      <c r="EJ13" s="25">
        <v>17.387892000000001</v>
      </c>
      <c r="EK13" s="25">
        <v>16.351247419354838</v>
      </c>
      <c r="EL13" s="25">
        <v>16.351247419354838</v>
      </c>
      <c r="EM13" s="25">
        <v>16.351247419354838</v>
      </c>
      <c r="EN13" s="25">
        <v>16.351247419354838</v>
      </c>
      <c r="EO13" s="25">
        <v>16.351247419354838</v>
      </c>
      <c r="EP13" s="25">
        <v>16.351247419354838</v>
      </c>
      <c r="EQ13" s="25">
        <v>16.351247419354838</v>
      </c>
      <c r="ER13" s="25">
        <v>16.351247419354838</v>
      </c>
      <c r="ES13" s="25">
        <v>16.351247419354838</v>
      </c>
      <c r="ET13" s="25">
        <v>16.351247419354838</v>
      </c>
      <c r="EU13" s="25">
        <v>16.351247419354838</v>
      </c>
      <c r="EV13" s="25">
        <v>16.351247419354838</v>
      </c>
      <c r="EW13" s="25">
        <v>16.351247419354838</v>
      </c>
      <c r="EX13" s="25">
        <v>16.351247419354838</v>
      </c>
      <c r="EY13" s="25">
        <v>16.351247419354838</v>
      </c>
      <c r="EZ13" s="25">
        <v>16.351247419354838</v>
      </c>
      <c r="FA13" s="25">
        <v>16.351247419354838</v>
      </c>
      <c r="FB13" s="25">
        <v>16.351247419354838</v>
      </c>
      <c r="FC13" s="25">
        <v>16.351247419354838</v>
      </c>
      <c r="FD13" s="25">
        <v>16.351247419354838</v>
      </c>
      <c r="FE13" s="25">
        <v>16.351247419354838</v>
      </c>
      <c r="FF13" s="25">
        <v>16.351247419354838</v>
      </c>
      <c r="FG13" s="25">
        <v>16.351247419354838</v>
      </c>
      <c r="FH13" s="25">
        <v>16.351247419354838</v>
      </c>
      <c r="FI13" s="25">
        <v>16.351247419354838</v>
      </c>
      <c r="FJ13" s="25">
        <v>16.351247419354838</v>
      </c>
      <c r="FK13" s="25">
        <v>16.351247419354838</v>
      </c>
      <c r="FL13" s="25">
        <v>16.351247419354838</v>
      </c>
      <c r="FM13" s="25">
        <v>16.351247419354838</v>
      </c>
      <c r="FN13" s="25">
        <v>16.351247419354838</v>
      </c>
      <c r="FO13" s="25">
        <v>16.351247419354838</v>
      </c>
      <c r="FP13" s="25">
        <v>15.762962966666667</v>
      </c>
      <c r="FQ13" s="25">
        <v>15.762962966666667</v>
      </c>
      <c r="FR13" s="25">
        <v>15.762962966666667</v>
      </c>
      <c r="FS13" s="25">
        <v>15.762962966666667</v>
      </c>
      <c r="FT13" s="25">
        <v>15.762962966666667</v>
      </c>
      <c r="FU13" s="25">
        <v>15.762962966666667</v>
      </c>
      <c r="FV13" s="25">
        <v>15.762962966666667</v>
      </c>
      <c r="FW13" s="25">
        <v>15.762962966666667</v>
      </c>
      <c r="FX13" s="25">
        <v>15.762962966666667</v>
      </c>
      <c r="FY13" s="25">
        <v>15.762962966666667</v>
      </c>
      <c r="FZ13" s="25">
        <v>15.762962966666667</v>
      </c>
      <c r="GA13" s="25">
        <v>15.762962966666667</v>
      </c>
      <c r="GB13" s="25">
        <v>15.762962966666667</v>
      </c>
      <c r="GC13" s="25">
        <v>15.762962966666667</v>
      </c>
      <c r="GD13" s="25">
        <v>15.762962966666667</v>
      </c>
      <c r="GE13" s="25">
        <v>15.762962966666667</v>
      </c>
      <c r="GF13" s="25">
        <v>15.762962966666667</v>
      </c>
      <c r="GG13" s="25">
        <v>15.762962966666667</v>
      </c>
      <c r="GH13" s="25">
        <v>15.762962966666667</v>
      </c>
      <c r="GI13" s="25">
        <v>15.762962966666667</v>
      </c>
      <c r="GJ13" s="25">
        <v>15.762962966666667</v>
      </c>
      <c r="GK13" s="25">
        <v>15.762962966666667</v>
      </c>
      <c r="GL13" s="25">
        <v>15.762962966666667</v>
      </c>
      <c r="GM13" s="25">
        <v>15.762962966666667</v>
      </c>
      <c r="GN13" s="25">
        <v>15.762962966666667</v>
      </c>
      <c r="GO13" s="25">
        <v>15.762962966666667</v>
      </c>
      <c r="GP13" s="25">
        <v>15.762962966666667</v>
      </c>
      <c r="GQ13" s="25">
        <v>15.762962966666667</v>
      </c>
      <c r="GR13" s="25">
        <v>15.762962966666667</v>
      </c>
      <c r="GS13" s="25">
        <v>15.762962966666667</v>
      </c>
      <c r="GT13" s="25">
        <v>15.96774193548387</v>
      </c>
      <c r="GU13" s="25">
        <v>15.96774193548387</v>
      </c>
      <c r="GV13" s="25">
        <v>15.96774193548387</v>
      </c>
      <c r="GW13" s="25">
        <v>15.96774193548387</v>
      </c>
      <c r="GX13" s="25">
        <v>15.96774193548387</v>
      </c>
      <c r="GY13" s="25">
        <v>15.96774193548387</v>
      </c>
      <c r="GZ13" s="25">
        <v>15.96774193548387</v>
      </c>
      <c r="HA13" s="25">
        <v>15.96774193548387</v>
      </c>
      <c r="HB13" s="25">
        <v>15.96774193548387</v>
      </c>
      <c r="HC13" s="25">
        <v>15.96774193548387</v>
      </c>
      <c r="HD13" s="25">
        <v>15.96774193548387</v>
      </c>
      <c r="HE13" s="25">
        <v>15.96774193548387</v>
      </c>
      <c r="HF13" s="25">
        <v>15.96774193548387</v>
      </c>
      <c r="HG13" s="25">
        <v>15.96774193548387</v>
      </c>
      <c r="HH13" s="25">
        <v>15.96774193548387</v>
      </c>
      <c r="HI13" s="25">
        <v>15.96774193548387</v>
      </c>
      <c r="HJ13" s="25">
        <v>15.96774193548387</v>
      </c>
      <c r="HK13" s="25">
        <v>15.96774193548387</v>
      </c>
      <c r="HL13" s="25">
        <v>15.96774193548387</v>
      </c>
      <c r="HM13" s="25">
        <v>15.96774193548387</v>
      </c>
      <c r="HN13" s="25">
        <v>15.96774193548387</v>
      </c>
      <c r="HO13" s="25">
        <v>15.96774193548387</v>
      </c>
      <c r="HP13" s="25">
        <v>15.96774193548387</v>
      </c>
      <c r="HQ13" s="25">
        <v>15.96774193548387</v>
      </c>
      <c r="HR13" s="25">
        <v>15.96774193548387</v>
      </c>
      <c r="HS13" s="25">
        <v>15.96774193548387</v>
      </c>
      <c r="HT13" s="25">
        <v>15.96774193548387</v>
      </c>
      <c r="HU13" s="25">
        <v>15.96774193548387</v>
      </c>
      <c r="HV13" s="25">
        <v>15.96774193548387</v>
      </c>
      <c r="HW13" s="25">
        <v>15.96774193548387</v>
      </c>
      <c r="HX13" s="25">
        <v>15.96774193548387</v>
      </c>
      <c r="HY13" s="25">
        <v>14.212222258064516</v>
      </c>
      <c r="HZ13" s="25">
        <v>14.212222258064516</v>
      </c>
      <c r="IA13" s="25">
        <v>14.212222258064516</v>
      </c>
      <c r="IB13" s="25">
        <v>14.212222258064516</v>
      </c>
      <c r="IC13" s="25">
        <v>14.212222258064516</v>
      </c>
      <c r="ID13" s="25">
        <v>14.212222258064516</v>
      </c>
      <c r="IE13" s="25">
        <v>14.212222258064516</v>
      </c>
      <c r="IF13" s="25">
        <v>14.212222258064516</v>
      </c>
      <c r="IG13" s="25">
        <v>14.212222258064516</v>
      </c>
      <c r="IH13" s="25">
        <v>14.212222258064516</v>
      </c>
      <c r="II13" s="25">
        <v>14.212222258064516</v>
      </c>
      <c r="IJ13" s="25">
        <v>14.212222258064516</v>
      </c>
      <c r="IK13" s="25">
        <v>14.212222258064516</v>
      </c>
      <c r="IL13" s="25">
        <v>14.212222258064516</v>
      </c>
      <c r="IM13" s="25">
        <v>14.212222258064516</v>
      </c>
      <c r="IN13" s="25">
        <v>14.212222258064516</v>
      </c>
      <c r="IO13" s="25">
        <v>14.212222258064516</v>
      </c>
      <c r="IP13" s="25">
        <v>14.212222258064516</v>
      </c>
      <c r="IQ13" s="25">
        <v>14.212222258064516</v>
      </c>
      <c r="IR13" s="25">
        <v>14.212222258064516</v>
      </c>
      <c r="IS13" s="25">
        <v>14.212222258064516</v>
      </c>
      <c r="IT13" s="25">
        <v>14.212222258064516</v>
      </c>
      <c r="IU13" s="25">
        <v>14.212222258064516</v>
      </c>
      <c r="IV13" s="25">
        <v>14.212222258064516</v>
      </c>
      <c r="IW13" s="25">
        <v>14.212222258064516</v>
      </c>
      <c r="IX13" s="25">
        <v>14.212222258064516</v>
      </c>
      <c r="IY13" s="25">
        <v>14.212222258064516</v>
      </c>
      <c r="IZ13" s="25">
        <v>14.212222258064516</v>
      </c>
      <c r="JA13" s="25">
        <v>14.212222258064516</v>
      </c>
      <c r="JB13" s="25">
        <v>14.212222258064516</v>
      </c>
      <c r="JC13" s="25">
        <v>14.212222258064516</v>
      </c>
      <c r="JD13" s="25">
        <v>17.166666666666668</v>
      </c>
      <c r="JE13" s="25">
        <v>17.166666666666668</v>
      </c>
      <c r="JF13" s="25">
        <v>17.166666666666668</v>
      </c>
      <c r="JG13" s="25">
        <v>17.166666666666668</v>
      </c>
      <c r="JH13" s="25">
        <v>17.166666666666668</v>
      </c>
      <c r="JI13" s="25">
        <v>17.166666666666668</v>
      </c>
      <c r="JJ13" s="25">
        <v>17.166666666666668</v>
      </c>
      <c r="JK13" s="25">
        <v>17.166666666666668</v>
      </c>
      <c r="JL13" s="25">
        <v>17.166666666666668</v>
      </c>
      <c r="JM13" s="25">
        <v>17.166666666666668</v>
      </c>
      <c r="JN13" s="25">
        <v>17.166666666666668</v>
      </c>
      <c r="JO13" s="25">
        <v>17.166666666666668</v>
      </c>
      <c r="JP13" s="25">
        <v>17.166666666666668</v>
      </c>
      <c r="JQ13" s="25">
        <v>17.166666666666668</v>
      </c>
      <c r="JR13" s="25">
        <v>17.166666666666668</v>
      </c>
      <c r="JS13" s="25">
        <v>17.166666666666668</v>
      </c>
      <c r="JT13" s="25">
        <v>17.166666666666668</v>
      </c>
      <c r="JU13" s="25">
        <v>17.166666666666668</v>
      </c>
      <c r="JV13" s="25">
        <v>17.166666666666668</v>
      </c>
      <c r="JW13" s="25">
        <v>17.166666666666668</v>
      </c>
      <c r="JX13" s="25">
        <v>17.166666666666668</v>
      </c>
      <c r="JY13" s="25">
        <v>17.166666666666668</v>
      </c>
      <c r="JZ13" s="25">
        <v>17.166666666666668</v>
      </c>
      <c r="KA13" s="25">
        <v>17.166666666666668</v>
      </c>
      <c r="KB13" s="25">
        <v>17.166666666666668</v>
      </c>
      <c r="KC13" s="25">
        <v>17.166666666666668</v>
      </c>
      <c r="KD13" s="25">
        <v>17.166666666666668</v>
      </c>
      <c r="KE13" s="25">
        <v>17.166666666666668</v>
      </c>
      <c r="KF13" s="25">
        <v>17.166666666666668</v>
      </c>
      <c r="KG13" s="25">
        <v>17.166666666666668</v>
      </c>
      <c r="KH13" s="25">
        <v>15.96774193548387</v>
      </c>
      <c r="KI13" s="25">
        <v>15.96774193548387</v>
      </c>
      <c r="KJ13" s="25">
        <v>15.96774193548387</v>
      </c>
      <c r="KK13" s="25">
        <v>15.96774193548387</v>
      </c>
      <c r="KL13" s="25">
        <v>15.96774193548387</v>
      </c>
      <c r="KM13" s="25">
        <v>15.96774193548387</v>
      </c>
      <c r="KN13" s="25">
        <v>15.96774193548387</v>
      </c>
      <c r="KO13" s="25">
        <v>15.96774193548387</v>
      </c>
      <c r="KP13" s="25">
        <v>15.96774193548387</v>
      </c>
      <c r="KQ13" s="25">
        <v>15.96774193548387</v>
      </c>
      <c r="KR13" s="25">
        <v>15.96774193548387</v>
      </c>
      <c r="KS13" s="25">
        <v>15.96774193548387</v>
      </c>
      <c r="KT13" s="25">
        <v>15.96774193548387</v>
      </c>
      <c r="KU13" s="25">
        <v>15.96774193548387</v>
      </c>
      <c r="KV13" s="25">
        <v>15.96774193548387</v>
      </c>
      <c r="KW13" s="25">
        <v>15.96774193548387</v>
      </c>
      <c r="KX13" s="25">
        <v>15.96774193548387</v>
      </c>
      <c r="KY13" s="25">
        <v>15.96774193548387</v>
      </c>
      <c r="KZ13" s="25">
        <v>15.96774193548387</v>
      </c>
      <c r="LA13" s="25">
        <v>15.96774193548387</v>
      </c>
      <c r="LB13" s="25">
        <v>15.96774193548387</v>
      </c>
      <c r="LC13" s="25">
        <v>15.96774193548387</v>
      </c>
      <c r="LD13" s="25">
        <v>15.96774193548387</v>
      </c>
      <c r="LE13" s="25">
        <v>15.96774193548387</v>
      </c>
      <c r="LF13" s="25">
        <v>15.96774193548387</v>
      </c>
      <c r="LG13" s="25">
        <v>15.96774193548387</v>
      </c>
      <c r="LH13" s="25">
        <v>15.96774193548387</v>
      </c>
      <c r="LI13" s="25">
        <v>15.96774193548387</v>
      </c>
      <c r="LJ13" s="25">
        <v>15.96774193548387</v>
      </c>
      <c r="LK13" s="25">
        <v>15.96774193548387</v>
      </c>
      <c r="LL13" s="25">
        <v>15.96774193548387</v>
      </c>
      <c r="LM13" s="25">
        <v>16.652262666666665</v>
      </c>
      <c r="LN13" s="25">
        <v>16.652262666666665</v>
      </c>
      <c r="LO13" s="25">
        <v>16.652262666666665</v>
      </c>
      <c r="LP13" s="25">
        <v>16.652262666666665</v>
      </c>
      <c r="LQ13" s="25">
        <v>16.652262666666665</v>
      </c>
      <c r="LR13" s="25">
        <v>16.652262666666665</v>
      </c>
      <c r="LS13" s="25">
        <v>16.652262666666665</v>
      </c>
      <c r="LT13" s="25">
        <v>16.652262666666665</v>
      </c>
      <c r="LU13" s="25">
        <v>16.652262666666665</v>
      </c>
      <c r="LV13" s="25">
        <v>16.652262666666665</v>
      </c>
      <c r="LW13" s="25">
        <v>16.652262666666665</v>
      </c>
      <c r="LX13" s="25">
        <v>16.652262666666665</v>
      </c>
      <c r="LY13" s="25">
        <v>16.652262666666665</v>
      </c>
      <c r="LZ13" s="25">
        <v>16.652262666666665</v>
      </c>
      <c r="MA13" s="25">
        <v>16.652262666666665</v>
      </c>
      <c r="MB13" s="25">
        <v>16.652262666666665</v>
      </c>
      <c r="MC13" s="25">
        <v>16.652262666666665</v>
      </c>
      <c r="MD13" s="25">
        <v>16.652262666666665</v>
      </c>
      <c r="ME13" s="25">
        <v>16.652262666666665</v>
      </c>
      <c r="MF13" s="25">
        <v>16.652262666666665</v>
      </c>
      <c r="MG13" s="25">
        <v>16.652262666666665</v>
      </c>
      <c r="MH13" s="25">
        <v>16.652262666666665</v>
      </c>
      <c r="MI13" s="25">
        <v>16.652262666666665</v>
      </c>
      <c r="MJ13" s="25">
        <v>16.652262666666665</v>
      </c>
      <c r="MK13" s="25">
        <v>16.652262666666665</v>
      </c>
      <c r="ML13" s="25">
        <v>16.652262666666665</v>
      </c>
      <c r="MM13" s="25">
        <v>16.652262666666665</v>
      </c>
      <c r="MN13" s="25">
        <v>16.652262666666665</v>
      </c>
      <c r="MO13" s="25">
        <v>16.652262666666665</v>
      </c>
      <c r="MP13" s="25">
        <v>16.652262666666665</v>
      </c>
      <c r="MQ13" s="25">
        <v>15.96774193548387</v>
      </c>
      <c r="MR13" s="25">
        <v>15.96774193548387</v>
      </c>
      <c r="MS13" s="25">
        <v>15.96774193548387</v>
      </c>
      <c r="MT13" s="25">
        <v>15.96774193548387</v>
      </c>
      <c r="MU13" s="25">
        <v>15.96774193548387</v>
      </c>
      <c r="MV13" s="25">
        <v>15.96774193548387</v>
      </c>
      <c r="MW13" s="25">
        <v>15.96774193548387</v>
      </c>
      <c r="MX13" s="25">
        <v>15.96774193548387</v>
      </c>
      <c r="MY13" s="25">
        <v>15.96774193548387</v>
      </c>
      <c r="MZ13" s="25">
        <v>15.96774193548387</v>
      </c>
      <c r="NA13" s="25">
        <v>15.96774193548387</v>
      </c>
      <c r="NB13" s="25">
        <v>15.96774193548387</v>
      </c>
      <c r="NC13" s="25">
        <v>15.96774193548387</v>
      </c>
      <c r="ND13" s="25">
        <v>15.96774193548387</v>
      </c>
      <c r="NE13" s="25">
        <v>15.96774193548387</v>
      </c>
      <c r="NF13" s="25">
        <v>15.96774193548387</v>
      </c>
      <c r="NG13" s="25">
        <v>15.96774193548387</v>
      </c>
      <c r="NH13" s="25">
        <v>15.96774193548387</v>
      </c>
      <c r="NI13" s="25">
        <v>15.96774193548387</v>
      </c>
      <c r="NJ13" s="25">
        <v>15.96774193548387</v>
      </c>
      <c r="NK13" s="25">
        <v>15.96774193548387</v>
      </c>
      <c r="NL13" s="25">
        <v>15.96774193548387</v>
      </c>
      <c r="NM13" s="25">
        <v>15.96774193548387</v>
      </c>
      <c r="NN13" s="25">
        <v>15.96774193548387</v>
      </c>
      <c r="NO13" s="25">
        <v>15.96774193548387</v>
      </c>
      <c r="NP13" s="25">
        <v>15.96774193548387</v>
      </c>
      <c r="NQ13" s="25">
        <v>15.96774193548387</v>
      </c>
      <c r="NR13" s="25">
        <v>15.96774193548387</v>
      </c>
      <c r="NS13" s="25">
        <v>15.96774193548387</v>
      </c>
      <c r="NT13" s="25">
        <v>15.96774193548387</v>
      </c>
      <c r="NU13" s="25">
        <v>15.96774193548387</v>
      </c>
      <c r="NV13" s="25">
        <v>0</v>
      </c>
    </row>
    <row r="14" spans="1:386" s="33" customFormat="1" x14ac:dyDescent="0.25">
      <c r="A14" s="31"/>
      <c r="B14" s="31"/>
      <c r="C14" s="31"/>
      <c r="D14" s="31"/>
      <c r="E14" s="31"/>
      <c r="F14" s="31"/>
      <c r="G14" s="31"/>
      <c r="H14" s="31"/>
      <c r="I14" s="31"/>
      <c r="J14" s="32"/>
      <c r="K14" s="31"/>
      <c r="L14" s="31"/>
      <c r="M14" s="31"/>
      <c r="N14" s="31"/>
      <c r="O14" s="31"/>
      <c r="P14" s="16" t="s">
        <v>23</v>
      </c>
      <c r="Q14" s="31"/>
      <c r="R14" s="34">
        <v>0</v>
      </c>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31"/>
      <c r="DI14" s="31"/>
      <c r="DJ14" s="31"/>
      <c r="DK14" s="31"/>
      <c r="DL14" s="31"/>
      <c r="DM14" s="31"/>
      <c r="DN14" s="31"/>
      <c r="DO14" s="31"/>
      <c r="DP14" s="31"/>
      <c r="DQ14" s="31"/>
      <c r="DR14" s="31"/>
      <c r="DS14" s="31"/>
      <c r="DT14" s="31"/>
      <c r="DU14" s="31"/>
      <c r="DV14" s="31"/>
      <c r="DW14" s="31"/>
      <c r="DX14" s="31"/>
      <c r="DY14" s="31"/>
      <c r="DZ14" s="31"/>
      <c r="EA14" s="31"/>
      <c r="EB14" s="31"/>
      <c r="EC14" s="31"/>
      <c r="ED14" s="31"/>
      <c r="EE14" s="31"/>
      <c r="EF14" s="31"/>
      <c r="EG14" s="31"/>
      <c r="EH14" s="31"/>
      <c r="EI14" s="31"/>
      <c r="EJ14" s="31"/>
      <c r="EK14" s="31"/>
      <c r="EL14" s="31"/>
      <c r="EM14" s="31"/>
      <c r="EN14" s="31"/>
      <c r="EO14" s="31"/>
      <c r="EP14" s="31"/>
      <c r="EQ14" s="31"/>
      <c r="ER14" s="31"/>
      <c r="ES14" s="31"/>
      <c r="ET14" s="31"/>
      <c r="EU14" s="31"/>
      <c r="EV14" s="31"/>
      <c r="EW14" s="31"/>
      <c r="EX14" s="31"/>
      <c r="EY14" s="31"/>
      <c r="EZ14" s="31"/>
      <c r="FA14" s="31"/>
      <c r="FB14" s="31"/>
      <c r="FC14" s="31"/>
      <c r="FD14" s="31"/>
      <c r="FE14" s="31"/>
      <c r="FF14" s="31"/>
      <c r="FG14" s="31"/>
      <c r="FH14" s="31"/>
      <c r="FI14" s="31"/>
      <c r="FJ14" s="31"/>
      <c r="FK14" s="31"/>
      <c r="FL14" s="31"/>
      <c r="FM14" s="31"/>
      <c r="FN14" s="31"/>
      <c r="FO14" s="31"/>
      <c r="FP14" s="31"/>
      <c r="FQ14" s="31"/>
      <c r="FR14" s="31"/>
      <c r="FS14" s="31"/>
      <c r="FT14" s="31"/>
      <c r="FU14" s="31"/>
      <c r="FV14" s="31"/>
      <c r="FW14" s="31"/>
      <c r="FX14" s="31"/>
      <c r="FY14" s="31"/>
      <c r="FZ14" s="31"/>
      <c r="GA14" s="31"/>
      <c r="GB14" s="31"/>
      <c r="GC14" s="31"/>
      <c r="GD14" s="31"/>
      <c r="GE14" s="31"/>
      <c r="GF14" s="31"/>
      <c r="GG14" s="31"/>
      <c r="GH14" s="31"/>
      <c r="GI14" s="31"/>
      <c r="GJ14" s="31"/>
      <c r="GK14" s="31"/>
      <c r="GL14" s="31"/>
      <c r="GM14" s="31"/>
      <c r="GN14" s="31"/>
      <c r="GO14" s="31"/>
      <c r="GP14" s="31"/>
      <c r="GQ14" s="31"/>
      <c r="GR14" s="31"/>
      <c r="GS14" s="31"/>
      <c r="GT14" s="31"/>
      <c r="GU14" s="31"/>
      <c r="GV14" s="31"/>
      <c r="GW14" s="31"/>
      <c r="GX14" s="31"/>
      <c r="GY14" s="31"/>
      <c r="GZ14" s="31"/>
      <c r="HA14" s="31"/>
      <c r="HB14" s="31"/>
      <c r="HC14" s="31"/>
      <c r="HD14" s="31"/>
      <c r="HE14" s="31"/>
      <c r="HF14" s="31"/>
      <c r="HG14" s="31"/>
      <c r="HH14" s="31"/>
      <c r="HI14" s="31"/>
      <c r="HJ14" s="31"/>
      <c r="HK14" s="31"/>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c r="IX14" s="31"/>
      <c r="IY14" s="31"/>
      <c r="IZ14" s="31"/>
      <c r="JA14" s="31"/>
      <c r="JB14" s="31"/>
      <c r="JC14" s="31"/>
      <c r="JD14" s="31"/>
      <c r="JE14" s="31"/>
      <c r="JF14" s="31"/>
      <c r="JG14" s="31"/>
      <c r="JH14" s="31"/>
      <c r="JI14" s="31"/>
      <c r="JJ14" s="31"/>
      <c r="JK14" s="31"/>
      <c r="JL14" s="31"/>
      <c r="JM14" s="31"/>
      <c r="JN14" s="31"/>
      <c r="JO14" s="31"/>
      <c r="JP14" s="31"/>
      <c r="JQ14" s="31"/>
      <c r="JR14" s="31"/>
      <c r="JS14" s="31"/>
      <c r="JT14" s="31"/>
      <c r="JU14" s="31"/>
      <c r="JV14" s="31"/>
      <c r="JW14" s="31"/>
      <c r="JX14" s="31"/>
      <c r="JY14" s="31"/>
      <c r="JZ14" s="31"/>
      <c r="KA14" s="31"/>
      <c r="KB14" s="31"/>
      <c r="KC14" s="31"/>
      <c r="KD14" s="31"/>
      <c r="KE14" s="31"/>
      <c r="KF14" s="31"/>
      <c r="KG14" s="31"/>
      <c r="KH14" s="31"/>
      <c r="KI14" s="31"/>
      <c r="KJ14" s="31"/>
      <c r="KK14" s="31"/>
      <c r="KL14" s="31"/>
      <c r="KM14" s="31"/>
      <c r="KN14" s="31"/>
      <c r="KO14" s="31"/>
      <c r="KP14" s="31"/>
      <c r="KQ14" s="31"/>
      <c r="KR14" s="31"/>
      <c r="KS14" s="31"/>
      <c r="KT14" s="31"/>
      <c r="KU14" s="31"/>
      <c r="KV14" s="31"/>
      <c r="KW14" s="31"/>
      <c r="KX14" s="31"/>
      <c r="KY14" s="31"/>
      <c r="KZ14" s="31"/>
      <c r="LA14" s="31"/>
      <c r="LB14" s="31"/>
      <c r="LC14" s="31"/>
      <c r="LD14" s="31"/>
      <c r="LE14" s="31"/>
      <c r="LF14" s="31"/>
      <c r="LG14" s="31"/>
      <c r="LH14" s="31"/>
      <c r="LI14" s="31"/>
      <c r="LJ14" s="31"/>
      <c r="LK14" s="31"/>
      <c r="LL14" s="31"/>
      <c r="LM14" s="31"/>
      <c r="LN14" s="31"/>
      <c r="LO14" s="31"/>
      <c r="LP14" s="31"/>
      <c r="LQ14" s="31"/>
      <c r="LR14" s="31"/>
      <c r="LS14" s="31"/>
      <c r="LT14" s="31"/>
      <c r="LU14" s="31"/>
      <c r="LV14" s="31"/>
      <c r="LW14" s="31"/>
      <c r="LX14" s="31"/>
      <c r="LY14" s="31"/>
      <c r="LZ14" s="31"/>
      <c r="MA14" s="31"/>
      <c r="MB14" s="31"/>
      <c r="MC14" s="31"/>
      <c r="MD14" s="31"/>
      <c r="ME14" s="31"/>
      <c r="MF14" s="31"/>
      <c r="MG14" s="31"/>
      <c r="MH14" s="31"/>
      <c r="MI14" s="31"/>
      <c r="MJ14" s="31"/>
      <c r="MK14" s="31"/>
      <c r="ML14" s="31"/>
      <c r="MM14" s="31"/>
      <c r="MN14" s="31"/>
      <c r="MO14" s="31"/>
      <c r="MP14" s="31"/>
      <c r="MQ14" s="31"/>
      <c r="MR14" s="31"/>
      <c r="MS14" s="31"/>
      <c r="MT14" s="31"/>
      <c r="MU14" s="31"/>
      <c r="MV14" s="31"/>
      <c r="MW14" s="31"/>
      <c r="MX14" s="31"/>
      <c r="MY14" s="31"/>
      <c r="MZ14" s="31"/>
      <c r="NA14" s="31"/>
      <c r="NB14" s="31"/>
      <c r="NC14" s="31"/>
      <c r="ND14" s="31"/>
      <c r="NE14" s="31"/>
      <c r="NF14" s="31"/>
      <c r="NG14" s="31"/>
      <c r="NH14" s="31"/>
      <c r="NI14" s="31"/>
      <c r="NJ14" s="31"/>
      <c r="NK14" s="31"/>
      <c r="NL14" s="31"/>
      <c r="NM14" s="31"/>
      <c r="NN14" s="31"/>
      <c r="NO14" s="31"/>
      <c r="NP14" s="31"/>
      <c r="NQ14" s="31"/>
      <c r="NR14" s="31"/>
      <c r="NS14" s="31"/>
      <c r="NT14" s="31"/>
      <c r="NU14" s="31"/>
      <c r="NV14" s="31"/>
    </row>
    <row r="15" spans="1:386" s="36" customFormat="1" ht="10.199999999999999" x14ac:dyDescent="0.2">
      <c r="A15" s="29"/>
      <c r="B15" s="29"/>
      <c r="C15" s="29"/>
      <c r="D15" s="29"/>
      <c r="E15" s="29"/>
      <c r="F15" s="29"/>
      <c r="G15" s="29" t="s">
        <v>58</v>
      </c>
      <c r="H15" s="29"/>
      <c r="I15" s="29"/>
      <c r="J15" s="29" t="s">
        <v>273</v>
      </c>
      <c r="K15" s="29"/>
      <c r="L15" s="29"/>
      <c r="M15" s="29"/>
      <c r="N15" s="29" t="s">
        <v>425</v>
      </c>
      <c r="O15" s="29"/>
      <c r="P15" s="29"/>
      <c r="Q15" s="29"/>
      <c r="R15" s="35">
        <v>773.01597499999775</v>
      </c>
      <c r="S15" s="29"/>
      <c r="T15" s="29"/>
      <c r="U15" s="35">
        <v>1.7893300967741934</v>
      </c>
      <c r="V15" s="35">
        <v>1.7893300967741934</v>
      </c>
      <c r="W15" s="35">
        <v>1.7893300967741934</v>
      </c>
      <c r="X15" s="35">
        <v>1.7893300967741934</v>
      </c>
      <c r="Y15" s="35">
        <v>1.7893300967741934</v>
      </c>
      <c r="Z15" s="35">
        <v>1.7893300967741934</v>
      </c>
      <c r="AA15" s="35">
        <v>1.7893300967741934</v>
      </c>
      <c r="AB15" s="35">
        <v>1.7893300967741934</v>
      </c>
      <c r="AC15" s="35">
        <v>1.7893300967741934</v>
      </c>
      <c r="AD15" s="35">
        <v>1.7893300967741934</v>
      </c>
      <c r="AE15" s="35">
        <v>1.7893300967741934</v>
      </c>
      <c r="AF15" s="35">
        <v>1.7893300967741934</v>
      </c>
      <c r="AG15" s="35">
        <v>1.7893300967741934</v>
      </c>
      <c r="AH15" s="35">
        <v>1.7893300967741934</v>
      </c>
      <c r="AI15" s="35">
        <v>1.7893300967741934</v>
      </c>
      <c r="AJ15" s="35">
        <v>1.7893300967741934</v>
      </c>
      <c r="AK15" s="35">
        <v>1.7893300967741934</v>
      </c>
      <c r="AL15" s="35">
        <v>1.7893300967741934</v>
      </c>
      <c r="AM15" s="35">
        <v>1.7893300967741934</v>
      </c>
      <c r="AN15" s="35">
        <v>1.7893300967741934</v>
      </c>
      <c r="AO15" s="35">
        <v>1.7893300967741934</v>
      </c>
      <c r="AP15" s="35">
        <v>1.7893300967741934</v>
      </c>
      <c r="AQ15" s="35">
        <v>1.7893300967741934</v>
      </c>
      <c r="AR15" s="35">
        <v>1.7893300967741934</v>
      </c>
      <c r="AS15" s="35">
        <v>1.7893300967741934</v>
      </c>
      <c r="AT15" s="35">
        <v>1.7893300967741934</v>
      </c>
      <c r="AU15" s="35">
        <v>1.7893300967741934</v>
      </c>
      <c r="AV15" s="35">
        <v>1.7893300967741934</v>
      </c>
      <c r="AW15" s="35">
        <v>1.7893300967741934</v>
      </c>
      <c r="AX15" s="35">
        <v>1.7893300967741934</v>
      </c>
      <c r="AY15" s="35">
        <v>1.7893300967741934</v>
      </c>
      <c r="AZ15" s="35">
        <v>1.9912627142857147</v>
      </c>
      <c r="BA15" s="35">
        <v>1.9912627142857147</v>
      </c>
      <c r="BB15" s="35">
        <v>1.9912627142857147</v>
      </c>
      <c r="BC15" s="35">
        <v>1.9912627142857147</v>
      </c>
      <c r="BD15" s="35">
        <v>1.9912627142857147</v>
      </c>
      <c r="BE15" s="35">
        <v>1.9912627142857147</v>
      </c>
      <c r="BF15" s="35">
        <v>1.9912627142857147</v>
      </c>
      <c r="BG15" s="35">
        <v>1.9912627142857147</v>
      </c>
      <c r="BH15" s="35">
        <v>1.9912627142857147</v>
      </c>
      <c r="BI15" s="35">
        <v>1.9912627142857147</v>
      </c>
      <c r="BJ15" s="35">
        <v>1.9912627142857147</v>
      </c>
      <c r="BK15" s="35">
        <v>1.9912627142857147</v>
      </c>
      <c r="BL15" s="35">
        <v>1.9912627142857147</v>
      </c>
      <c r="BM15" s="35">
        <v>1.9912627142857147</v>
      </c>
      <c r="BN15" s="35">
        <v>1.9912627142857147</v>
      </c>
      <c r="BO15" s="35">
        <v>1.9912627142857147</v>
      </c>
      <c r="BP15" s="35">
        <v>1.9912627142857147</v>
      </c>
      <c r="BQ15" s="35">
        <v>1.9912627142857147</v>
      </c>
      <c r="BR15" s="35">
        <v>1.9912627142857147</v>
      </c>
      <c r="BS15" s="35">
        <v>1.9912627142857147</v>
      </c>
      <c r="BT15" s="35">
        <v>1.9912627142857147</v>
      </c>
      <c r="BU15" s="35">
        <v>1.9912627142857147</v>
      </c>
      <c r="BV15" s="35">
        <v>1.9912627142857147</v>
      </c>
      <c r="BW15" s="35">
        <v>1.9912627142857147</v>
      </c>
      <c r="BX15" s="35">
        <v>1.9912627142857147</v>
      </c>
      <c r="BY15" s="35">
        <v>1.9912627142857147</v>
      </c>
      <c r="BZ15" s="35">
        <v>1.9912627142857147</v>
      </c>
      <c r="CA15" s="35">
        <v>1.9912627142857147</v>
      </c>
      <c r="CB15" s="35">
        <v>2.1417721290322578</v>
      </c>
      <c r="CC15" s="35">
        <v>2.1417721290322578</v>
      </c>
      <c r="CD15" s="35">
        <v>2.1417721290322578</v>
      </c>
      <c r="CE15" s="35">
        <v>2.1417721290322578</v>
      </c>
      <c r="CF15" s="35">
        <v>2.1417721290322578</v>
      </c>
      <c r="CG15" s="35">
        <v>2.1417721290322578</v>
      </c>
      <c r="CH15" s="35">
        <v>2.1417721290322578</v>
      </c>
      <c r="CI15" s="35">
        <v>2.1417721290322578</v>
      </c>
      <c r="CJ15" s="35">
        <v>2.1417721290322578</v>
      </c>
      <c r="CK15" s="35">
        <v>2.1417721290322578</v>
      </c>
      <c r="CL15" s="35">
        <v>2.1417721290322578</v>
      </c>
      <c r="CM15" s="35">
        <v>2.1417721290322578</v>
      </c>
      <c r="CN15" s="35">
        <v>2.1417721290322578</v>
      </c>
      <c r="CO15" s="35">
        <v>2.1417721290322578</v>
      </c>
      <c r="CP15" s="35">
        <v>2.1417721290322578</v>
      </c>
      <c r="CQ15" s="35">
        <v>2.1417721290322578</v>
      </c>
      <c r="CR15" s="35">
        <v>2.1417721290322578</v>
      </c>
      <c r="CS15" s="35">
        <v>2.1417721290322578</v>
      </c>
      <c r="CT15" s="35">
        <v>2.1417721290322578</v>
      </c>
      <c r="CU15" s="35">
        <v>2.1417721290322578</v>
      </c>
      <c r="CV15" s="35">
        <v>2.1417721290322578</v>
      </c>
      <c r="CW15" s="35">
        <v>2.1417721290322578</v>
      </c>
      <c r="CX15" s="35">
        <v>2.1417721290322578</v>
      </c>
      <c r="CY15" s="35">
        <v>2.1417721290322578</v>
      </c>
      <c r="CZ15" s="35">
        <v>2.1417721290322578</v>
      </c>
      <c r="DA15" s="35">
        <v>2.1417721290322578</v>
      </c>
      <c r="DB15" s="35">
        <v>2.1417721290322578</v>
      </c>
      <c r="DC15" s="35">
        <v>2.1417721290322578</v>
      </c>
      <c r="DD15" s="35">
        <v>2.1417721290322578</v>
      </c>
      <c r="DE15" s="35">
        <v>2.1417721290322578</v>
      </c>
      <c r="DF15" s="35">
        <v>2.1417721290322578</v>
      </c>
      <c r="DG15" s="35">
        <v>2.310911733333334</v>
      </c>
      <c r="DH15" s="35">
        <v>2.310911733333334</v>
      </c>
      <c r="DI15" s="35">
        <v>2.310911733333334</v>
      </c>
      <c r="DJ15" s="35">
        <v>2.310911733333334</v>
      </c>
      <c r="DK15" s="35">
        <v>2.310911733333334</v>
      </c>
      <c r="DL15" s="35">
        <v>2.310911733333334</v>
      </c>
      <c r="DM15" s="35">
        <v>2.310911733333334</v>
      </c>
      <c r="DN15" s="35">
        <v>2.310911733333334</v>
      </c>
      <c r="DO15" s="35">
        <v>2.310911733333334</v>
      </c>
      <c r="DP15" s="35">
        <v>2.310911733333334</v>
      </c>
      <c r="DQ15" s="35">
        <v>2.310911733333334</v>
      </c>
      <c r="DR15" s="35">
        <v>2.310911733333334</v>
      </c>
      <c r="DS15" s="35">
        <v>2.310911733333334</v>
      </c>
      <c r="DT15" s="35">
        <v>2.310911733333334</v>
      </c>
      <c r="DU15" s="35">
        <v>2.310911733333334</v>
      </c>
      <c r="DV15" s="35">
        <v>2.310911733333334</v>
      </c>
      <c r="DW15" s="35">
        <v>2.310911733333334</v>
      </c>
      <c r="DX15" s="35">
        <v>2.310911733333334</v>
      </c>
      <c r="DY15" s="35">
        <v>2.310911733333334</v>
      </c>
      <c r="DZ15" s="35">
        <v>2.310911733333334</v>
      </c>
      <c r="EA15" s="35">
        <v>2.310911733333334</v>
      </c>
      <c r="EB15" s="35">
        <v>2.310911733333334</v>
      </c>
      <c r="EC15" s="35">
        <v>2.310911733333334</v>
      </c>
      <c r="ED15" s="35">
        <v>2.310911733333334</v>
      </c>
      <c r="EE15" s="35">
        <v>2.310911733333334</v>
      </c>
      <c r="EF15" s="35">
        <v>2.310911733333334</v>
      </c>
      <c r="EG15" s="35">
        <v>2.310911733333334</v>
      </c>
      <c r="EH15" s="35">
        <v>2.310911733333334</v>
      </c>
      <c r="EI15" s="35">
        <v>2.310911733333334</v>
      </c>
      <c r="EJ15" s="35">
        <v>2.310911733333334</v>
      </c>
      <c r="EK15" s="35">
        <v>2.2057333548387099</v>
      </c>
      <c r="EL15" s="35">
        <v>2.2057333548387099</v>
      </c>
      <c r="EM15" s="35">
        <v>2.2057333548387099</v>
      </c>
      <c r="EN15" s="35">
        <v>2.2057333548387099</v>
      </c>
      <c r="EO15" s="35">
        <v>2.2057333548387099</v>
      </c>
      <c r="EP15" s="35">
        <v>2.2057333548387099</v>
      </c>
      <c r="EQ15" s="35">
        <v>2.2057333548387099</v>
      </c>
      <c r="ER15" s="35">
        <v>2.2057333548387099</v>
      </c>
      <c r="ES15" s="35">
        <v>2.2057333548387099</v>
      </c>
      <c r="ET15" s="35">
        <v>2.2057333548387099</v>
      </c>
      <c r="EU15" s="35">
        <v>2.2057333548387099</v>
      </c>
      <c r="EV15" s="35">
        <v>2.2057333548387099</v>
      </c>
      <c r="EW15" s="35">
        <v>2.2057333548387099</v>
      </c>
      <c r="EX15" s="35">
        <v>2.2057333548387099</v>
      </c>
      <c r="EY15" s="35">
        <v>2.2057333548387099</v>
      </c>
      <c r="EZ15" s="35">
        <v>2.2057333548387099</v>
      </c>
      <c r="FA15" s="35">
        <v>2.2057333548387099</v>
      </c>
      <c r="FB15" s="35">
        <v>2.2057333548387099</v>
      </c>
      <c r="FC15" s="35">
        <v>2.2057333548387099</v>
      </c>
      <c r="FD15" s="35">
        <v>2.2057333548387099</v>
      </c>
      <c r="FE15" s="35">
        <v>2.2057333548387099</v>
      </c>
      <c r="FF15" s="35">
        <v>2.2057333548387099</v>
      </c>
      <c r="FG15" s="35">
        <v>2.2057333548387099</v>
      </c>
      <c r="FH15" s="35">
        <v>2.2057333548387099</v>
      </c>
      <c r="FI15" s="35">
        <v>2.2057333548387099</v>
      </c>
      <c r="FJ15" s="35">
        <v>2.2057333548387099</v>
      </c>
      <c r="FK15" s="35">
        <v>2.2057333548387099</v>
      </c>
      <c r="FL15" s="35">
        <v>2.2057333548387099</v>
      </c>
      <c r="FM15" s="35">
        <v>2.2057333548387099</v>
      </c>
      <c r="FN15" s="35">
        <v>2.2057333548387099</v>
      </c>
      <c r="FO15" s="35">
        <v>2.2057333548387099</v>
      </c>
      <c r="FP15" s="35">
        <v>2.1329966333333332</v>
      </c>
      <c r="FQ15" s="35">
        <v>2.1329966333333332</v>
      </c>
      <c r="FR15" s="35">
        <v>2.1329966333333332</v>
      </c>
      <c r="FS15" s="35">
        <v>2.1329966333333332</v>
      </c>
      <c r="FT15" s="35">
        <v>2.1329966333333332</v>
      </c>
      <c r="FU15" s="35">
        <v>2.1329966333333332</v>
      </c>
      <c r="FV15" s="35">
        <v>2.1329966333333332</v>
      </c>
      <c r="FW15" s="35">
        <v>2.1329966333333332</v>
      </c>
      <c r="FX15" s="35">
        <v>2.1329966333333332</v>
      </c>
      <c r="FY15" s="35">
        <v>2.1329966333333332</v>
      </c>
      <c r="FZ15" s="35">
        <v>2.1329966333333332</v>
      </c>
      <c r="GA15" s="35">
        <v>2.1329966333333332</v>
      </c>
      <c r="GB15" s="35">
        <v>2.1329966333333332</v>
      </c>
      <c r="GC15" s="35">
        <v>2.1329966333333332</v>
      </c>
      <c r="GD15" s="35">
        <v>2.1329966333333332</v>
      </c>
      <c r="GE15" s="35">
        <v>2.1329966333333332</v>
      </c>
      <c r="GF15" s="35">
        <v>2.1329966333333332</v>
      </c>
      <c r="GG15" s="35">
        <v>2.1329966333333332</v>
      </c>
      <c r="GH15" s="35">
        <v>2.1329966333333332</v>
      </c>
      <c r="GI15" s="35">
        <v>2.1329966333333332</v>
      </c>
      <c r="GJ15" s="35">
        <v>2.1329966333333332</v>
      </c>
      <c r="GK15" s="35">
        <v>2.1329966333333332</v>
      </c>
      <c r="GL15" s="35">
        <v>2.1329966333333332</v>
      </c>
      <c r="GM15" s="35">
        <v>2.1329966333333332</v>
      </c>
      <c r="GN15" s="35">
        <v>2.1329966333333332</v>
      </c>
      <c r="GO15" s="35">
        <v>2.1329966333333332</v>
      </c>
      <c r="GP15" s="35">
        <v>2.1329966333333332</v>
      </c>
      <c r="GQ15" s="35">
        <v>2.1329966333333332</v>
      </c>
      <c r="GR15" s="35">
        <v>2.1329966333333332</v>
      </c>
      <c r="GS15" s="35">
        <v>2.1329966333333332</v>
      </c>
      <c r="GT15" s="35">
        <v>2.129032258064516</v>
      </c>
      <c r="GU15" s="35">
        <v>2.129032258064516</v>
      </c>
      <c r="GV15" s="35">
        <v>2.129032258064516</v>
      </c>
      <c r="GW15" s="35">
        <v>2.129032258064516</v>
      </c>
      <c r="GX15" s="35">
        <v>2.129032258064516</v>
      </c>
      <c r="GY15" s="35">
        <v>2.129032258064516</v>
      </c>
      <c r="GZ15" s="35">
        <v>2.129032258064516</v>
      </c>
      <c r="HA15" s="35">
        <v>2.129032258064516</v>
      </c>
      <c r="HB15" s="35">
        <v>2.129032258064516</v>
      </c>
      <c r="HC15" s="35">
        <v>2.129032258064516</v>
      </c>
      <c r="HD15" s="35">
        <v>2.129032258064516</v>
      </c>
      <c r="HE15" s="35">
        <v>2.129032258064516</v>
      </c>
      <c r="HF15" s="35">
        <v>2.129032258064516</v>
      </c>
      <c r="HG15" s="35">
        <v>2.129032258064516</v>
      </c>
      <c r="HH15" s="35">
        <v>2.129032258064516</v>
      </c>
      <c r="HI15" s="35">
        <v>2.129032258064516</v>
      </c>
      <c r="HJ15" s="35">
        <v>2.129032258064516</v>
      </c>
      <c r="HK15" s="35">
        <v>2.129032258064516</v>
      </c>
      <c r="HL15" s="35">
        <v>2.129032258064516</v>
      </c>
      <c r="HM15" s="35">
        <v>2.129032258064516</v>
      </c>
      <c r="HN15" s="35">
        <v>2.129032258064516</v>
      </c>
      <c r="HO15" s="35">
        <v>2.129032258064516</v>
      </c>
      <c r="HP15" s="35">
        <v>2.129032258064516</v>
      </c>
      <c r="HQ15" s="35">
        <v>2.129032258064516</v>
      </c>
      <c r="HR15" s="35">
        <v>2.129032258064516</v>
      </c>
      <c r="HS15" s="35">
        <v>2.129032258064516</v>
      </c>
      <c r="HT15" s="35">
        <v>2.129032258064516</v>
      </c>
      <c r="HU15" s="35">
        <v>2.129032258064516</v>
      </c>
      <c r="HV15" s="35">
        <v>2.129032258064516</v>
      </c>
      <c r="HW15" s="35">
        <v>2.129032258064516</v>
      </c>
      <c r="HX15" s="35">
        <v>2.129032258064516</v>
      </c>
      <c r="HY15" s="35">
        <v>1.9608996451612903</v>
      </c>
      <c r="HZ15" s="35">
        <v>1.9608996451612903</v>
      </c>
      <c r="IA15" s="35">
        <v>1.9608996451612903</v>
      </c>
      <c r="IB15" s="35">
        <v>1.9608996451612903</v>
      </c>
      <c r="IC15" s="35">
        <v>1.9608996451612903</v>
      </c>
      <c r="ID15" s="35">
        <v>1.9608996451612903</v>
      </c>
      <c r="IE15" s="35">
        <v>1.9608996451612903</v>
      </c>
      <c r="IF15" s="35">
        <v>1.9608996451612903</v>
      </c>
      <c r="IG15" s="35">
        <v>1.9608996451612903</v>
      </c>
      <c r="IH15" s="35">
        <v>1.9608996451612903</v>
      </c>
      <c r="II15" s="35">
        <v>1.9608996451612903</v>
      </c>
      <c r="IJ15" s="35">
        <v>1.9608996451612903</v>
      </c>
      <c r="IK15" s="35">
        <v>1.9608996451612903</v>
      </c>
      <c r="IL15" s="35">
        <v>1.9608996451612903</v>
      </c>
      <c r="IM15" s="35">
        <v>1.9608996451612903</v>
      </c>
      <c r="IN15" s="35">
        <v>1.9608996451612903</v>
      </c>
      <c r="IO15" s="35">
        <v>1.9608996451612903</v>
      </c>
      <c r="IP15" s="35">
        <v>1.9608996451612903</v>
      </c>
      <c r="IQ15" s="35">
        <v>1.9608996451612903</v>
      </c>
      <c r="IR15" s="35">
        <v>1.9608996451612903</v>
      </c>
      <c r="IS15" s="35">
        <v>1.9608996451612903</v>
      </c>
      <c r="IT15" s="35">
        <v>1.9608996451612903</v>
      </c>
      <c r="IU15" s="35">
        <v>1.9608996451612903</v>
      </c>
      <c r="IV15" s="35">
        <v>1.9608996451612903</v>
      </c>
      <c r="IW15" s="35">
        <v>1.9608996451612903</v>
      </c>
      <c r="IX15" s="35">
        <v>1.9608996451612903</v>
      </c>
      <c r="IY15" s="35">
        <v>1.9608996451612903</v>
      </c>
      <c r="IZ15" s="35">
        <v>1.9608996451612903</v>
      </c>
      <c r="JA15" s="35">
        <v>1.9608996451612903</v>
      </c>
      <c r="JB15" s="35">
        <v>1.9608996451612903</v>
      </c>
      <c r="JC15" s="35">
        <v>1.9608996451612903</v>
      </c>
      <c r="JD15" s="35">
        <v>2.2666666666666671</v>
      </c>
      <c r="JE15" s="35">
        <v>2.2666666666666671</v>
      </c>
      <c r="JF15" s="35">
        <v>2.2666666666666671</v>
      </c>
      <c r="JG15" s="35">
        <v>2.2666666666666671</v>
      </c>
      <c r="JH15" s="35">
        <v>2.2666666666666671</v>
      </c>
      <c r="JI15" s="35">
        <v>2.2666666666666671</v>
      </c>
      <c r="JJ15" s="35">
        <v>2.2666666666666671</v>
      </c>
      <c r="JK15" s="35">
        <v>2.2666666666666671</v>
      </c>
      <c r="JL15" s="35">
        <v>2.2666666666666671</v>
      </c>
      <c r="JM15" s="35">
        <v>2.2666666666666671</v>
      </c>
      <c r="JN15" s="35">
        <v>2.2666666666666671</v>
      </c>
      <c r="JO15" s="35">
        <v>2.2666666666666671</v>
      </c>
      <c r="JP15" s="35">
        <v>2.2666666666666671</v>
      </c>
      <c r="JQ15" s="35">
        <v>2.2666666666666671</v>
      </c>
      <c r="JR15" s="35">
        <v>2.2666666666666671</v>
      </c>
      <c r="JS15" s="35">
        <v>2.2666666666666671</v>
      </c>
      <c r="JT15" s="35">
        <v>2.2666666666666671</v>
      </c>
      <c r="JU15" s="35">
        <v>2.2666666666666671</v>
      </c>
      <c r="JV15" s="35">
        <v>2.2666666666666671</v>
      </c>
      <c r="JW15" s="35">
        <v>2.2666666666666671</v>
      </c>
      <c r="JX15" s="35">
        <v>2.2666666666666671</v>
      </c>
      <c r="JY15" s="35">
        <v>2.2666666666666671</v>
      </c>
      <c r="JZ15" s="35">
        <v>2.2666666666666671</v>
      </c>
      <c r="KA15" s="35">
        <v>2.2666666666666671</v>
      </c>
      <c r="KB15" s="35">
        <v>2.2666666666666671</v>
      </c>
      <c r="KC15" s="35">
        <v>2.2666666666666671</v>
      </c>
      <c r="KD15" s="35">
        <v>2.2666666666666671</v>
      </c>
      <c r="KE15" s="35">
        <v>2.2666666666666671</v>
      </c>
      <c r="KF15" s="35">
        <v>2.2666666666666671</v>
      </c>
      <c r="KG15" s="35">
        <v>2.2666666666666671</v>
      </c>
      <c r="KH15" s="35">
        <v>2.129032258064516</v>
      </c>
      <c r="KI15" s="35">
        <v>2.129032258064516</v>
      </c>
      <c r="KJ15" s="35">
        <v>2.129032258064516</v>
      </c>
      <c r="KK15" s="35">
        <v>2.129032258064516</v>
      </c>
      <c r="KL15" s="35">
        <v>2.129032258064516</v>
      </c>
      <c r="KM15" s="35">
        <v>2.129032258064516</v>
      </c>
      <c r="KN15" s="35">
        <v>2.129032258064516</v>
      </c>
      <c r="KO15" s="35">
        <v>2.129032258064516</v>
      </c>
      <c r="KP15" s="35">
        <v>2.129032258064516</v>
      </c>
      <c r="KQ15" s="35">
        <v>2.129032258064516</v>
      </c>
      <c r="KR15" s="35">
        <v>2.129032258064516</v>
      </c>
      <c r="KS15" s="35">
        <v>2.129032258064516</v>
      </c>
      <c r="KT15" s="35">
        <v>2.129032258064516</v>
      </c>
      <c r="KU15" s="35">
        <v>2.129032258064516</v>
      </c>
      <c r="KV15" s="35">
        <v>2.129032258064516</v>
      </c>
      <c r="KW15" s="35">
        <v>2.129032258064516</v>
      </c>
      <c r="KX15" s="35">
        <v>2.129032258064516</v>
      </c>
      <c r="KY15" s="35">
        <v>2.129032258064516</v>
      </c>
      <c r="KZ15" s="35">
        <v>2.129032258064516</v>
      </c>
      <c r="LA15" s="35">
        <v>2.129032258064516</v>
      </c>
      <c r="LB15" s="35">
        <v>2.129032258064516</v>
      </c>
      <c r="LC15" s="35">
        <v>2.129032258064516</v>
      </c>
      <c r="LD15" s="35">
        <v>2.129032258064516</v>
      </c>
      <c r="LE15" s="35">
        <v>2.129032258064516</v>
      </c>
      <c r="LF15" s="35">
        <v>2.129032258064516</v>
      </c>
      <c r="LG15" s="35">
        <v>2.129032258064516</v>
      </c>
      <c r="LH15" s="35">
        <v>2.129032258064516</v>
      </c>
      <c r="LI15" s="35">
        <v>2.129032258064516</v>
      </c>
      <c r="LJ15" s="35">
        <v>2.129032258064516</v>
      </c>
      <c r="LK15" s="35">
        <v>2.129032258064516</v>
      </c>
      <c r="LL15" s="35">
        <v>2.129032258064516</v>
      </c>
      <c r="LM15" s="35">
        <v>2.2304525333333336</v>
      </c>
      <c r="LN15" s="35">
        <v>2.2304525333333336</v>
      </c>
      <c r="LO15" s="35">
        <v>2.2304525333333336</v>
      </c>
      <c r="LP15" s="35">
        <v>2.2304525333333336</v>
      </c>
      <c r="LQ15" s="35">
        <v>2.2304525333333336</v>
      </c>
      <c r="LR15" s="35">
        <v>2.2304525333333336</v>
      </c>
      <c r="LS15" s="35">
        <v>2.2304525333333336</v>
      </c>
      <c r="LT15" s="35">
        <v>2.2304525333333336</v>
      </c>
      <c r="LU15" s="35">
        <v>2.2304525333333336</v>
      </c>
      <c r="LV15" s="35">
        <v>2.2304525333333336</v>
      </c>
      <c r="LW15" s="35">
        <v>2.2304525333333336</v>
      </c>
      <c r="LX15" s="35">
        <v>2.2304525333333336</v>
      </c>
      <c r="LY15" s="35">
        <v>2.2304525333333336</v>
      </c>
      <c r="LZ15" s="35">
        <v>2.2304525333333336</v>
      </c>
      <c r="MA15" s="35">
        <v>2.2304525333333336</v>
      </c>
      <c r="MB15" s="35">
        <v>2.2304525333333336</v>
      </c>
      <c r="MC15" s="35">
        <v>2.2304525333333336</v>
      </c>
      <c r="MD15" s="35">
        <v>2.2304525333333336</v>
      </c>
      <c r="ME15" s="35">
        <v>2.2304525333333336</v>
      </c>
      <c r="MF15" s="35">
        <v>2.2304525333333336</v>
      </c>
      <c r="MG15" s="35">
        <v>2.2304525333333336</v>
      </c>
      <c r="MH15" s="35">
        <v>2.2304525333333336</v>
      </c>
      <c r="MI15" s="35">
        <v>2.2304525333333336</v>
      </c>
      <c r="MJ15" s="35">
        <v>2.2304525333333336</v>
      </c>
      <c r="MK15" s="35">
        <v>2.2304525333333336</v>
      </c>
      <c r="ML15" s="35">
        <v>2.2304525333333336</v>
      </c>
      <c r="MM15" s="35">
        <v>2.2304525333333336</v>
      </c>
      <c r="MN15" s="35">
        <v>2.2304525333333336</v>
      </c>
      <c r="MO15" s="35">
        <v>2.2304525333333336</v>
      </c>
      <c r="MP15" s="35">
        <v>2.2304525333333336</v>
      </c>
      <c r="MQ15" s="35">
        <v>2.129032258064516</v>
      </c>
      <c r="MR15" s="35">
        <v>2.129032258064516</v>
      </c>
      <c r="MS15" s="35">
        <v>2.129032258064516</v>
      </c>
      <c r="MT15" s="35">
        <v>2.129032258064516</v>
      </c>
      <c r="MU15" s="35">
        <v>2.129032258064516</v>
      </c>
      <c r="MV15" s="35">
        <v>2.129032258064516</v>
      </c>
      <c r="MW15" s="35">
        <v>2.129032258064516</v>
      </c>
      <c r="MX15" s="35">
        <v>2.129032258064516</v>
      </c>
      <c r="MY15" s="35">
        <v>2.129032258064516</v>
      </c>
      <c r="MZ15" s="35">
        <v>2.129032258064516</v>
      </c>
      <c r="NA15" s="35">
        <v>2.129032258064516</v>
      </c>
      <c r="NB15" s="35">
        <v>2.129032258064516</v>
      </c>
      <c r="NC15" s="35">
        <v>2.129032258064516</v>
      </c>
      <c r="ND15" s="35">
        <v>2.129032258064516</v>
      </c>
      <c r="NE15" s="35">
        <v>2.129032258064516</v>
      </c>
      <c r="NF15" s="35">
        <v>2.129032258064516</v>
      </c>
      <c r="NG15" s="35">
        <v>2.129032258064516</v>
      </c>
      <c r="NH15" s="35">
        <v>2.129032258064516</v>
      </c>
      <c r="NI15" s="35">
        <v>2.129032258064516</v>
      </c>
      <c r="NJ15" s="35">
        <v>2.129032258064516</v>
      </c>
      <c r="NK15" s="35">
        <v>2.129032258064516</v>
      </c>
      <c r="NL15" s="35">
        <v>2.129032258064516</v>
      </c>
      <c r="NM15" s="35">
        <v>2.129032258064516</v>
      </c>
      <c r="NN15" s="35">
        <v>2.129032258064516</v>
      </c>
      <c r="NO15" s="35">
        <v>2.129032258064516</v>
      </c>
      <c r="NP15" s="35">
        <v>2.129032258064516</v>
      </c>
      <c r="NQ15" s="35">
        <v>2.129032258064516</v>
      </c>
      <c r="NR15" s="35">
        <v>2.129032258064516</v>
      </c>
      <c r="NS15" s="35">
        <v>2.129032258064516</v>
      </c>
      <c r="NT15" s="35">
        <v>2.129032258064516</v>
      </c>
      <c r="NU15" s="35">
        <v>2.129032258064516</v>
      </c>
      <c r="NV15" s="35">
        <v>0</v>
      </c>
    </row>
    <row r="16" spans="1:386" s="36" customFormat="1" ht="10.199999999999999" x14ac:dyDescent="0.2">
      <c r="A16" s="29"/>
      <c r="B16" s="29"/>
      <c r="C16" s="29"/>
      <c r="D16" s="29"/>
      <c r="E16" s="29"/>
      <c r="F16" s="29"/>
      <c r="G16" s="29" t="s">
        <v>58</v>
      </c>
      <c r="H16" s="29"/>
      <c r="I16" s="29"/>
      <c r="J16" s="29" t="s">
        <v>273</v>
      </c>
      <c r="K16" s="29"/>
      <c r="L16" s="29"/>
      <c r="M16" s="29"/>
      <c r="N16" s="29" t="s">
        <v>426</v>
      </c>
      <c r="O16" s="29"/>
      <c r="P16" s="29"/>
      <c r="Q16" s="29"/>
      <c r="R16" s="35">
        <v>495.70438899999897</v>
      </c>
      <c r="S16" s="29"/>
      <c r="T16" s="29"/>
      <c r="U16" s="35">
        <v>1.1097239999999999</v>
      </c>
      <c r="V16" s="35">
        <v>1.1097239999999999</v>
      </c>
      <c r="W16" s="35">
        <v>1.1097239999999999</v>
      </c>
      <c r="X16" s="35">
        <v>1.1097239999999999</v>
      </c>
      <c r="Y16" s="35">
        <v>1.1097239999999999</v>
      </c>
      <c r="Z16" s="35">
        <v>1.1097239999999999</v>
      </c>
      <c r="AA16" s="35">
        <v>1.1097239999999999</v>
      </c>
      <c r="AB16" s="35">
        <v>1.1097239999999999</v>
      </c>
      <c r="AC16" s="35">
        <v>1.1097239999999999</v>
      </c>
      <c r="AD16" s="35">
        <v>1.1097239999999999</v>
      </c>
      <c r="AE16" s="35">
        <v>1.1097239999999999</v>
      </c>
      <c r="AF16" s="35">
        <v>1.1097239999999999</v>
      </c>
      <c r="AG16" s="35">
        <v>1.1097239999999999</v>
      </c>
      <c r="AH16" s="35">
        <v>1.1097239999999999</v>
      </c>
      <c r="AI16" s="35">
        <v>1.1097239999999999</v>
      </c>
      <c r="AJ16" s="35">
        <v>1.1097239999999999</v>
      </c>
      <c r="AK16" s="35">
        <v>1.1097239999999999</v>
      </c>
      <c r="AL16" s="35">
        <v>1.1097239999999999</v>
      </c>
      <c r="AM16" s="35">
        <v>1.1097239999999999</v>
      </c>
      <c r="AN16" s="35">
        <v>1.1097239999999999</v>
      </c>
      <c r="AO16" s="35">
        <v>1.1097239999999999</v>
      </c>
      <c r="AP16" s="35">
        <v>1.1097239999999999</v>
      </c>
      <c r="AQ16" s="35">
        <v>1.1097239999999999</v>
      </c>
      <c r="AR16" s="35">
        <v>1.1097239999999999</v>
      </c>
      <c r="AS16" s="35">
        <v>1.1097239999999999</v>
      </c>
      <c r="AT16" s="35">
        <v>1.1097239999999999</v>
      </c>
      <c r="AU16" s="35">
        <v>1.1097239999999999</v>
      </c>
      <c r="AV16" s="35">
        <v>1.1097239999999999</v>
      </c>
      <c r="AW16" s="35">
        <v>1.1097239999999999</v>
      </c>
      <c r="AX16" s="35">
        <v>1.1097239999999999</v>
      </c>
      <c r="AY16" s="35">
        <v>1.1097239999999999</v>
      </c>
      <c r="AZ16" s="35">
        <v>1.4170599285714287</v>
      </c>
      <c r="BA16" s="35">
        <v>1.4170599285714287</v>
      </c>
      <c r="BB16" s="35">
        <v>1.4170599285714287</v>
      </c>
      <c r="BC16" s="35">
        <v>1.4170599285714287</v>
      </c>
      <c r="BD16" s="35">
        <v>1.4170599285714287</v>
      </c>
      <c r="BE16" s="35">
        <v>1.4170599285714287</v>
      </c>
      <c r="BF16" s="35">
        <v>1.4170599285714287</v>
      </c>
      <c r="BG16" s="35">
        <v>1.4170599285714287</v>
      </c>
      <c r="BH16" s="35">
        <v>1.4170599285714287</v>
      </c>
      <c r="BI16" s="35">
        <v>1.4170599285714287</v>
      </c>
      <c r="BJ16" s="35">
        <v>1.4170599285714287</v>
      </c>
      <c r="BK16" s="35">
        <v>1.4170599285714287</v>
      </c>
      <c r="BL16" s="35">
        <v>1.4170599285714287</v>
      </c>
      <c r="BM16" s="35">
        <v>1.4170599285714287</v>
      </c>
      <c r="BN16" s="35">
        <v>1.4170599285714287</v>
      </c>
      <c r="BO16" s="35">
        <v>1.4170599285714287</v>
      </c>
      <c r="BP16" s="35">
        <v>1.4170599285714287</v>
      </c>
      <c r="BQ16" s="35">
        <v>1.4170599285714287</v>
      </c>
      <c r="BR16" s="35">
        <v>1.4170599285714287</v>
      </c>
      <c r="BS16" s="35">
        <v>1.4170599285714287</v>
      </c>
      <c r="BT16" s="35">
        <v>1.4170599285714287</v>
      </c>
      <c r="BU16" s="35">
        <v>1.4170599285714287</v>
      </c>
      <c r="BV16" s="35">
        <v>1.4170599285714287</v>
      </c>
      <c r="BW16" s="35">
        <v>1.4170599285714287</v>
      </c>
      <c r="BX16" s="35">
        <v>1.4170599285714287</v>
      </c>
      <c r="BY16" s="35">
        <v>1.4170599285714287</v>
      </c>
      <c r="BZ16" s="35">
        <v>1.4170599285714287</v>
      </c>
      <c r="CA16" s="35">
        <v>1.4170599285714287</v>
      </c>
      <c r="CB16" s="35">
        <v>1.3675785806451612</v>
      </c>
      <c r="CC16" s="35">
        <v>1.3675785806451612</v>
      </c>
      <c r="CD16" s="35">
        <v>1.3675785806451612</v>
      </c>
      <c r="CE16" s="35">
        <v>1.3675785806451612</v>
      </c>
      <c r="CF16" s="35">
        <v>1.3675785806451612</v>
      </c>
      <c r="CG16" s="35">
        <v>1.3675785806451612</v>
      </c>
      <c r="CH16" s="35">
        <v>1.3675785806451612</v>
      </c>
      <c r="CI16" s="35">
        <v>1.3675785806451612</v>
      </c>
      <c r="CJ16" s="35">
        <v>1.3675785806451612</v>
      </c>
      <c r="CK16" s="35">
        <v>1.3675785806451612</v>
      </c>
      <c r="CL16" s="35">
        <v>1.3675785806451612</v>
      </c>
      <c r="CM16" s="35">
        <v>1.3675785806451612</v>
      </c>
      <c r="CN16" s="35">
        <v>1.3675785806451612</v>
      </c>
      <c r="CO16" s="35">
        <v>1.3675785806451612</v>
      </c>
      <c r="CP16" s="35">
        <v>1.3675785806451612</v>
      </c>
      <c r="CQ16" s="35">
        <v>1.3675785806451612</v>
      </c>
      <c r="CR16" s="35">
        <v>1.3675785806451612</v>
      </c>
      <c r="CS16" s="35">
        <v>1.3675785806451612</v>
      </c>
      <c r="CT16" s="35">
        <v>1.3675785806451612</v>
      </c>
      <c r="CU16" s="35">
        <v>1.3675785806451612</v>
      </c>
      <c r="CV16" s="35">
        <v>1.3675785806451612</v>
      </c>
      <c r="CW16" s="35">
        <v>1.3675785806451612</v>
      </c>
      <c r="CX16" s="35">
        <v>1.3675785806451612</v>
      </c>
      <c r="CY16" s="35">
        <v>1.3675785806451612</v>
      </c>
      <c r="CZ16" s="35">
        <v>1.3675785806451612</v>
      </c>
      <c r="DA16" s="35">
        <v>1.3675785806451612</v>
      </c>
      <c r="DB16" s="35">
        <v>1.3675785806451612</v>
      </c>
      <c r="DC16" s="35">
        <v>1.3675785806451612</v>
      </c>
      <c r="DD16" s="35">
        <v>1.3675785806451612</v>
      </c>
      <c r="DE16" s="35">
        <v>1.3675785806451612</v>
      </c>
      <c r="DF16" s="35">
        <v>1.3675785806451612</v>
      </c>
      <c r="DG16" s="35">
        <v>1.4887892000000003</v>
      </c>
      <c r="DH16" s="35">
        <v>1.4887892000000003</v>
      </c>
      <c r="DI16" s="35">
        <v>1.4887892000000003</v>
      </c>
      <c r="DJ16" s="35">
        <v>1.4887892000000003</v>
      </c>
      <c r="DK16" s="35">
        <v>1.4887892000000003</v>
      </c>
      <c r="DL16" s="35">
        <v>1.4887892000000003</v>
      </c>
      <c r="DM16" s="35">
        <v>1.4887892000000003</v>
      </c>
      <c r="DN16" s="35">
        <v>1.4887892000000003</v>
      </c>
      <c r="DO16" s="35">
        <v>1.4887892000000003</v>
      </c>
      <c r="DP16" s="35">
        <v>1.4887892000000003</v>
      </c>
      <c r="DQ16" s="35">
        <v>1.4887892000000003</v>
      </c>
      <c r="DR16" s="35">
        <v>1.4887892000000003</v>
      </c>
      <c r="DS16" s="35">
        <v>1.4887892000000003</v>
      </c>
      <c r="DT16" s="35">
        <v>1.4887892000000003</v>
      </c>
      <c r="DU16" s="35">
        <v>1.4887892000000003</v>
      </c>
      <c r="DV16" s="35">
        <v>1.4887892000000003</v>
      </c>
      <c r="DW16" s="35">
        <v>1.4887892000000003</v>
      </c>
      <c r="DX16" s="35">
        <v>1.4887892000000003</v>
      </c>
      <c r="DY16" s="35">
        <v>1.4887892000000003</v>
      </c>
      <c r="DZ16" s="35">
        <v>1.4887892000000003</v>
      </c>
      <c r="EA16" s="35">
        <v>1.4887892000000003</v>
      </c>
      <c r="EB16" s="35">
        <v>1.4887892000000003</v>
      </c>
      <c r="EC16" s="35">
        <v>1.4887892000000003</v>
      </c>
      <c r="ED16" s="35">
        <v>1.4887892000000003</v>
      </c>
      <c r="EE16" s="35">
        <v>1.4887892000000003</v>
      </c>
      <c r="EF16" s="35">
        <v>1.4887892000000003</v>
      </c>
      <c r="EG16" s="35">
        <v>1.4887892000000003</v>
      </c>
      <c r="EH16" s="35">
        <v>1.4887892000000003</v>
      </c>
      <c r="EI16" s="35">
        <v>1.4887892000000003</v>
      </c>
      <c r="EJ16" s="35">
        <v>1.4887892000000003</v>
      </c>
      <c r="EK16" s="35">
        <v>1.4770602258064516</v>
      </c>
      <c r="EL16" s="35">
        <v>1.4770602258064516</v>
      </c>
      <c r="EM16" s="35">
        <v>1.4770602258064516</v>
      </c>
      <c r="EN16" s="35">
        <v>1.4770602258064516</v>
      </c>
      <c r="EO16" s="35">
        <v>1.4770602258064516</v>
      </c>
      <c r="EP16" s="35">
        <v>1.4770602258064516</v>
      </c>
      <c r="EQ16" s="35">
        <v>1.4770602258064516</v>
      </c>
      <c r="ER16" s="35">
        <v>1.4770602258064516</v>
      </c>
      <c r="ES16" s="35">
        <v>1.4770602258064516</v>
      </c>
      <c r="ET16" s="35">
        <v>1.4770602258064516</v>
      </c>
      <c r="EU16" s="35">
        <v>1.4770602258064516</v>
      </c>
      <c r="EV16" s="35">
        <v>1.4770602258064516</v>
      </c>
      <c r="EW16" s="35">
        <v>1.4770602258064516</v>
      </c>
      <c r="EX16" s="35">
        <v>1.4770602258064516</v>
      </c>
      <c r="EY16" s="35">
        <v>1.4770602258064516</v>
      </c>
      <c r="EZ16" s="35">
        <v>1.4770602258064516</v>
      </c>
      <c r="FA16" s="35">
        <v>1.4770602258064516</v>
      </c>
      <c r="FB16" s="35">
        <v>1.4770602258064516</v>
      </c>
      <c r="FC16" s="35">
        <v>1.4770602258064516</v>
      </c>
      <c r="FD16" s="35">
        <v>1.4770602258064516</v>
      </c>
      <c r="FE16" s="35">
        <v>1.4770602258064516</v>
      </c>
      <c r="FF16" s="35">
        <v>1.4770602258064516</v>
      </c>
      <c r="FG16" s="35">
        <v>1.4770602258064516</v>
      </c>
      <c r="FH16" s="35">
        <v>1.4770602258064516</v>
      </c>
      <c r="FI16" s="35">
        <v>1.4770602258064516</v>
      </c>
      <c r="FJ16" s="35">
        <v>1.4770602258064516</v>
      </c>
      <c r="FK16" s="35">
        <v>1.4770602258064516</v>
      </c>
      <c r="FL16" s="35">
        <v>1.4770602258064516</v>
      </c>
      <c r="FM16" s="35">
        <v>1.4770602258064516</v>
      </c>
      <c r="FN16" s="35">
        <v>1.4770602258064516</v>
      </c>
      <c r="FO16" s="35">
        <v>1.4770602258064516</v>
      </c>
      <c r="FP16" s="35">
        <v>1.3329966333333334</v>
      </c>
      <c r="FQ16" s="35">
        <v>1.3329966333333334</v>
      </c>
      <c r="FR16" s="35">
        <v>1.3329966333333334</v>
      </c>
      <c r="FS16" s="35">
        <v>1.3329966333333334</v>
      </c>
      <c r="FT16" s="35">
        <v>1.3329966333333334</v>
      </c>
      <c r="FU16" s="35">
        <v>1.3329966333333334</v>
      </c>
      <c r="FV16" s="35">
        <v>1.3329966333333334</v>
      </c>
      <c r="FW16" s="35">
        <v>1.3329966333333334</v>
      </c>
      <c r="FX16" s="35">
        <v>1.3329966333333334</v>
      </c>
      <c r="FY16" s="35">
        <v>1.3329966333333334</v>
      </c>
      <c r="FZ16" s="35">
        <v>1.3329966333333334</v>
      </c>
      <c r="GA16" s="35">
        <v>1.3329966333333334</v>
      </c>
      <c r="GB16" s="35">
        <v>1.3329966333333334</v>
      </c>
      <c r="GC16" s="35">
        <v>1.3329966333333334</v>
      </c>
      <c r="GD16" s="35">
        <v>1.3329966333333334</v>
      </c>
      <c r="GE16" s="35">
        <v>1.3329966333333334</v>
      </c>
      <c r="GF16" s="35">
        <v>1.3329966333333334</v>
      </c>
      <c r="GG16" s="35">
        <v>1.3329966333333334</v>
      </c>
      <c r="GH16" s="35">
        <v>1.3329966333333334</v>
      </c>
      <c r="GI16" s="35">
        <v>1.3329966333333334</v>
      </c>
      <c r="GJ16" s="35">
        <v>1.3329966333333334</v>
      </c>
      <c r="GK16" s="35">
        <v>1.3329966333333334</v>
      </c>
      <c r="GL16" s="35">
        <v>1.3329966333333334</v>
      </c>
      <c r="GM16" s="35">
        <v>1.3329966333333334</v>
      </c>
      <c r="GN16" s="35">
        <v>1.3329966333333334</v>
      </c>
      <c r="GO16" s="35">
        <v>1.3329966333333334</v>
      </c>
      <c r="GP16" s="35">
        <v>1.3329966333333334</v>
      </c>
      <c r="GQ16" s="35">
        <v>1.3329966333333334</v>
      </c>
      <c r="GR16" s="35">
        <v>1.3329966333333334</v>
      </c>
      <c r="GS16" s="35">
        <v>1.3329966333333334</v>
      </c>
      <c r="GT16" s="35">
        <v>1.3548387096774193</v>
      </c>
      <c r="GU16" s="35">
        <v>1.3548387096774193</v>
      </c>
      <c r="GV16" s="35">
        <v>1.3548387096774193</v>
      </c>
      <c r="GW16" s="35">
        <v>1.3548387096774193</v>
      </c>
      <c r="GX16" s="35">
        <v>1.3548387096774193</v>
      </c>
      <c r="GY16" s="35">
        <v>1.3548387096774193</v>
      </c>
      <c r="GZ16" s="35">
        <v>1.3548387096774193</v>
      </c>
      <c r="HA16" s="35">
        <v>1.3548387096774193</v>
      </c>
      <c r="HB16" s="35">
        <v>1.3548387096774193</v>
      </c>
      <c r="HC16" s="35">
        <v>1.3548387096774193</v>
      </c>
      <c r="HD16" s="35">
        <v>1.3548387096774193</v>
      </c>
      <c r="HE16" s="35">
        <v>1.3548387096774193</v>
      </c>
      <c r="HF16" s="35">
        <v>1.3548387096774193</v>
      </c>
      <c r="HG16" s="35">
        <v>1.3548387096774193</v>
      </c>
      <c r="HH16" s="35">
        <v>1.3548387096774193</v>
      </c>
      <c r="HI16" s="35">
        <v>1.3548387096774193</v>
      </c>
      <c r="HJ16" s="35">
        <v>1.3548387096774193</v>
      </c>
      <c r="HK16" s="35">
        <v>1.3548387096774193</v>
      </c>
      <c r="HL16" s="35">
        <v>1.3548387096774193</v>
      </c>
      <c r="HM16" s="35">
        <v>1.3548387096774193</v>
      </c>
      <c r="HN16" s="35">
        <v>1.3548387096774193</v>
      </c>
      <c r="HO16" s="35">
        <v>1.3548387096774193</v>
      </c>
      <c r="HP16" s="35">
        <v>1.3548387096774193</v>
      </c>
      <c r="HQ16" s="35">
        <v>1.3548387096774193</v>
      </c>
      <c r="HR16" s="35">
        <v>1.3548387096774193</v>
      </c>
      <c r="HS16" s="35">
        <v>1.3548387096774193</v>
      </c>
      <c r="HT16" s="35">
        <v>1.3548387096774193</v>
      </c>
      <c r="HU16" s="35">
        <v>1.3548387096774193</v>
      </c>
      <c r="HV16" s="35">
        <v>1.3548387096774193</v>
      </c>
      <c r="HW16" s="35">
        <v>1.3548387096774193</v>
      </c>
      <c r="HX16" s="35">
        <v>1.3548387096774193</v>
      </c>
      <c r="HY16" s="35">
        <v>1.1867060967741936</v>
      </c>
      <c r="HZ16" s="35">
        <v>1.1867060967741936</v>
      </c>
      <c r="IA16" s="35">
        <v>1.1867060967741936</v>
      </c>
      <c r="IB16" s="35">
        <v>1.1867060967741936</v>
      </c>
      <c r="IC16" s="35">
        <v>1.1867060967741936</v>
      </c>
      <c r="ID16" s="35">
        <v>1.1867060967741936</v>
      </c>
      <c r="IE16" s="35">
        <v>1.1867060967741936</v>
      </c>
      <c r="IF16" s="35">
        <v>1.1867060967741936</v>
      </c>
      <c r="IG16" s="35">
        <v>1.1867060967741936</v>
      </c>
      <c r="IH16" s="35">
        <v>1.1867060967741936</v>
      </c>
      <c r="II16" s="35">
        <v>1.1867060967741936</v>
      </c>
      <c r="IJ16" s="35">
        <v>1.1867060967741936</v>
      </c>
      <c r="IK16" s="35">
        <v>1.1867060967741936</v>
      </c>
      <c r="IL16" s="35">
        <v>1.1867060967741936</v>
      </c>
      <c r="IM16" s="35">
        <v>1.1867060967741936</v>
      </c>
      <c r="IN16" s="35">
        <v>1.1867060967741936</v>
      </c>
      <c r="IO16" s="35">
        <v>1.1867060967741936</v>
      </c>
      <c r="IP16" s="35">
        <v>1.1867060967741936</v>
      </c>
      <c r="IQ16" s="35">
        <v>1.1867060967741936</v>
      </c>
      <c r="IR16" s="35">
        <v>1.1867060967741936</v>
      </c>
      <c r="IS16" s="35">
        <v>1.1867060967741936</v>
      </c>
      <c r="IT16" s="35">
        <v>1.1867060967741936</v>
      </c>
      <c r="IU16" s="35">
        <v>1.1867060967741936</v>
      </c>
      <c r="IV16" s="35">
        <v>1.1867060967741936</v>
      </c>
      <c r="IW16" s="35">
        <v>1.1867060967741936</v>
      </c>
      <c r="IX16" s="35">
        <v>1.1867060967741936</v>
      </c>
      <c r="IY16" s="35">
        <v>1.1867060967741936</v>
      </c>
      <c r="IZ16" s="35">
        <v>1.1867060967741936</v>
      </c>
      <c r="JA16" s="35">
        <v>1.1867060967741936</v>
      </c>
      <c r="JB16" s="35">
        <v>1.1867060967741936</v>
      </c>
      <c r="JC16" s="35">
        <v>1.1867060967741936</v>
      </c>
      <c r="JD16" s="35">
        <v>1.4666666666666668</v>
      </c>
      <c r="JE16" s="35">
        <v>1.4666666666666668</v>
      </c>
      <c r="JF16" s="35">
        <v>1.4666666666666668</v>
      </c>
      <c r="JG16" s="35">
        <v>1.4666666666666668</v>
      </c>
      <c r="JH16" s="35">
        <v>1.4666666666666668</v>
      </c>
      <c r="JI16" s="35">
        <v>1.4666666666666668</v>
      </c>
      <c r="JJ16" s="35">
        <v>1.4666666666666668</v>
      </c>
      <c r="JK16" s="35">
        <v>1.4666666666666668</v>
      </c>
      <c r="JL16" s="35">
        <v>1.4666666666666668</v>
      </c>
      <c r="JM16" s="35">
        <v>1.4666666666666668</v>
      </c>
      <c r="JN16" s="35">
        <v>1.4666666666666668</v>
      </c>
      <c r="JO16" s="35">
        <v>1.4666666666666668</v>
      </c>
      <c r="JP16" s="35">
        <v>1.4666666666666668</v>
      </c>
      <c r="JQ16" s="35">
        <v>1.4666666666666668</v>
      </c>
      <c r="JR16" s="35">
        <v>1.4666666666666668</v>
      </c>
      <c r="JS16" s="35">
        <v>1.4666666666666668</v>
      </c>
      <c r="JT16" s="35">
        <v>1.4666666666666668</v>
      </c>
      <c r="JU16" s="35">
        <v>1.4666666666666668</v>
      </c>
      <c r="JV16" s="35">
        <v>1.4666666666666668</v>
      </c>
      <c r="JW16" s="35">
        <v>1.4666666666666668</v>
      </c>
      <c r="JX16" s="35">
        <v>1.4666666666666668</v>
      </c>
      <c r="JY16" s="35">
        <v>1.4666666666666668</v>
      </c>
      <c r="JZ16" s="35">
        <v>1.4666666666666668</v>
      </c>
      <c r="KA16" s="35">
        <v>1.4666666666666668</v>
      </c>
      <c r="KB16" s="35">
        <v>1.4666666666666668</v>
      </c>
      <c r="KC16" s="35">
        <v>1.4666666666666668</v>
      </c>
      <c r="KD16" s="35">
        <v>1.4666666666666668</v>
      </c>
      <c r="KE16" s="35">
        <v>1.4666666666666668</v>
      </c>
      <c r="KF16" s="35">
        <v>1.4666666666666668</v>
      </c>
      <c r="KG16" s="35">
        <v>1.4666666666666668</v>
      </c>
      <c r="KH16" s="35">
        <v>1.3548387096774193</v>
      </c>
      <c r="KI16" s="35">
        <v>1.3548387096774193</v>
      </c>
      <c r="KJ16" s="35">
        <v>1.3548387096774193</v>
      </c>
      <c r="KK16" s="35">
        <v>1.3548387096774193</v>
      </c>
      <c r="KL16" s="35">
        <v>1.3548387096774193</v>
      </c>
      <c r="KM16" s="35">
        <v>1.3548387096774193</v>
      </c>
      <c r="KN16" s="35">
        <v>1.3548387096774193</v>
      </c>
      <c r="KO16" s="35">
        <v>1.3548387096774193</v>
      </c>
      <c r="KP16" s="35">
        <v>1.3548387096774193</v>
      </c>
      <c r="KQ16" s="35">
        <v>1.3548387096774193</v>
      </c>
      <c r="KR16" s="35">
        <v>1.3548387096774193</v>
      </c>
      <c r="KS16" s="35">
        <v>1.3548387096774193</v>
      </c>
      <c r="KT16" s="35">
        <v>1.3548387096774193</v>
      </c>
      <c r="KU16" s="35">
        <v>1.3548387096774193</v>
      </c>
      <c r="KV16" s="35">
        <v>1.3548387096774193</v>
      </c>
      <c r="KW16" s="35">
        <v>1.3548387096774193</v>
      </c>
      <c r="KX16" s="35">
        <v>1.3548387096774193</v>
      </c>
      <c r="KY16" s="35">
        <v>1.3548387096774193</v>
      </c>
      <c r="KZ16" s="35">
        <v>1.3548387096774193</v>
      </c>
      <c r="LA16" s="35">
        <v>1.3548387096774193</v>
      </c>
      <c r="LB16" s="35">
        <v>1.3548387096774193</v>
      </c>
      <c r="LC16" s="35">
        <v>1.3548387096774193</v>
      </c>
      <c r="LD16" s="35">
        <v>1.3548387096774193</v>
      </c>
      <c r="LE16" s="35">
        <v>1.3548387096774193</v>
      </c>
      <c r="LF16" s="35">
        <v>1.3548387096774193</v>
      </c>
      <c r="LG16" s="35">
        <v>1.3548387096774193</v>
      </c>
      <c r="LH16" s="35">
        <v>1.3548387096774193</v>
      </c>
      <c r="LI16" s="35">
        <v>1.3548387096774193</v>
      </c>
      <c r="LJ16" s="35">
        <v>1.3548387096774193</v>
      </c>
      <c r="LK16" s="35">
        <v>1.3548387096774193</v>
      </c>
      <c r="LL16" s="35">
        <v>1.3548387096774193</v>
      </c>
      <c r="LM16" s="35">
        <v>1.4</v>
      </c>
      <c r="LN16" s="35">
        <v>1.4</v>
      </c>
      <c r="LO16" s="35">
        <v>1.4</v>
      </c>
      <c r="LP16" s="35">
        <v>1.4</v>
      </c>
      <c r="LQ16" s="35">
        <v>1.4</v>
      </c>
      <c r="LR16" s="35">
        <v>1.4</v>
      </c>
      <c r="LS16" s="35">
        <v>1.4</v>
      </c>
      <c r="LT16" s="35">
        <v>1.4</v>
      </c>
      <c r="LU16" s="35">
        <v>1.4</v>
      </c>
      <c r="LV16" s="35">
        <v>1.4</v>
      </c>
      <c r="LW16" s="35">
        <v>1.4</v>
      </c>
      <c r="LX16" s="35">
        <v>1.4</v>
      </c>
      <c r="LY16" s="35">
        <v>1.4</v>
      </c>
      <c r="LZ16" s="35">
        <v>1.4</v>
      </c>
      <c r="MA16" s="35">
        <v>1.4</v>
      </c>
      <c r="MB16" s="35">
        <v>1.4</v>
      </c>
      <c r="MC16" s="35">
        <v>1.4</v>
      </c>
      <c r="MD16" s="35">
        <v>1.4</v>
      </c>
      <c r="ME16" s="35">
        <v>1.4</v>
      </c>
      <c r="MF16" s="35">
        <v>1.4</v>
      </c>
      <c r="MG16" s="35">
        <v>1.4</v>
      </c>
      <c r="MH16" s="35">
        <v>1.4</v>
      </c>
      <c r="MI16" s="35">
        <v>1.4</v>
      </c>
      <c r="MJ16" s="35">
        <v>1.4</v>
      </c>
      <c r="MK16" s="35">
        <v>1.4</v>
      </c>
      <c r="ML16" s="35">
        <v>1.4</v>
      </c>
      <c r="MM16" s="35">
        <v>1.4</v>
      </c>
      <c r="MN16" s="35">
        <v>1.4</v>
      </c>
      <c r="MO16" s="35">
        <v>1.4</v>
      </c>
      <c r="MP16" s="35">
        <v>1.4</v>
      </c>
      <c r="MQ16" s="35">
        <v>1.3548387096774193</v>
      </c>
      <c r="MR16" s="35">
        <v>1.3548387096774193</v>
      </c>
      <c r="MS16" s="35">
        <v>1.3548387096774193</v>
      </c>
      <c r="MT16" s="35">
        <v>1.3548387096774193</v>
      </c>
      <c r="MU16" s="35">
        <v>1.3548387096774193</v>
      </c>
      <c r="MV16" s="35">
        <v>1.3548387096774193</v>
      </c>
      <c r="MW16" s="35">
        <v>1.3548387096774193</v>
      </c>
      <c r="MX16" s="35">
        <v>1.3548387096774193</v>
      </c>
      <c r="MY16" s="35">
        <v>1.3548387096774193</v>
      </c>
      <c r="MZ16" s="35">
        <v>1.3548387096774193</v>
      </c>
      <c r="NA16" s="35">
        <v>1.3548387096774193</v>
      </c>
      <c r="NB16" s="35">
        <v>1.3548387096774193</v>
      </c>
      <c r="NC16" s="35">
        <v>1.3548387096774193</v>
      </c>
      <c r="ND16" s="35">
        <v>1.3548387096774193</v>
      </c>
      <c r="NE16" s="35">
        <v>1.3548387096774193</v>
      </c>
      <c r="NF16" s="35">
        <v>1.3548387096774193</v>
      </c>
      <c r="NG16" s="35">
        <v>1.3548387096774193</v>
      </c>
      <c r="NH16" s="35">
        <v>1.3548387096774193</v>
      </c>
      <c r="NI16" s="35">
        <v>1.3548387096774193</v>
      </c>
      <c r="NJ16" s="35">
        <v>1.3548387096774193</v>
      </c>
      <c r="NK16" s="35">
        <v>1.3548387096774193</v>
      </c>
      <c r="NL16" s="35">
        <v>1.3548387096774193</v>
      </c>
      <c r="NM16" s="35">
        <v>1.3548387096774193</v>
      </c>
      <c r="NN16" s="35">
        <v>1.3548387096774193</v>
      </c>
      <c r="NO16" s="35">
        <v>1.3548387096774193</v>
      </c>
      <c r="NP16" s="35">
        <v>1.3548387096774193</v>
      </c>
      <c r="NQ16" s="35">
        <v>1.3548387096774193</v>
      </c>
      <c r="NR16" s="35">
        <v>1.3548387096774193</v>
      </c>
      <c r="NS16" s="35">
        <v>1.3548387096774193</v>
      </c>
      <c r="NT16" s="35">
        <v>1.3548387096774193</v>
      </c>
      <c r="NU16" s="35">
        <v>1.3548387096774193</v>
      </c>
      <c r="NV16" s="35">
        <v>0</v>
      </c>
    </row>
    <row r="17" spans="1:386" s="36" customFormat="1" ht="10.199999999999999" x14ac:dyDescent="0.2">
      <c r="A17" s="29"/>
      <c r="B17" s="29"/>
      <c r="C17" s="29"/>
      <c r="D17" s="29"/>
      <c r="E17" s="29"/>
      <c r="F17" s="29"/>
      <c r="G17" s="29" t="s">
        <v>58</v>
      </c>
      <c r="H17" s="29"/>
      <c r="I17" s="29"/>
      <c r="J17" s="29" t="s">
        <v>273</v>
      </c>
      <c r="K17" s="29"/>
      <c r="L17" s="29"/>
      <c r="M17" s="29"/>
      <c r="N17" s="29" t="s">
        <v>427</v>
      </c>
      <c r="O17" s="29"/>
      <c r="P17" s="29"/>
      <c r="Q17" s="29"/>
      <c r="R17" s="35">
        <v>667.81796499999973</v>
      </c>
      <c r="S17" s="29"/>
      <c r="T17" s="29"/>
      <c r="U17" s="35">
        <v>1.5935949677419354</v>
      </c>
      <c r="V17" s="35">
        <v>1.5935949677419354</v>
      </c>
      <c r="W17" s="35">
        <v>1.5935949677419354</v>
      </c>
      <c r="X17" s="35">
        <v>1.5935949677419354</v>
      </c>
      <c r="Y17" s="35">
        <v>1.5935949677419354</v>
      </c>
      <c r="Z17" s="35">
        <v>1.5935949677419354</v>
      </c>
      <c r="AA17" s="35">
        <v>1.5935949677419354</v>
      </c>
      <c r="AB17" s="35">
        <v>1.5935949677419354</v>
      </c>
      <c r="AC17" s="35">
        <v>1.5935949677419354</v>
      </c>
      <c r="AD17" s="35">
        <v>1.5935949677419354</v>
      </c>
      <c r="AE17" s="35">
        <v>1.5935949677419354</v>
      </c>
      <c r="AF17" s="35">
        <v>1.5935949677419354</v>
      </c>
      <c r="AG17" s="35">
        <v>1.5935949677419354</v>
      </c>
      <c r="AH17" s="35">
        <v>1.5935949677419354</v>
      </c>
      <c r="AI17" s="35">
        <v>1.5935949677419354</v>
      </c>
      <c r="AJ17" s="35">
        <v>1.5935949677419354</v>
      </c>
      <c r="AK17" s="35">
        <v>1.5935949677419354</v>
      </c>
      <c r="AL17" s="35">
        <v>1.5935949677419354</v>
      </c>
      <c r="AM17" s="35">
        <v>1.5935949677419354</v>
      </c>
      <c r="AN17" s="35">
        <v>1.5935949677419354</v>
      </c>
      <c r="AO17" s="35">
        <v>1.5935949677419354</v>
      </c>
      <c r="AP17" s="35">
        <v>1.5935949677419354</v>
      </c>
      <c r="AQ17" s="35">
        <v>1.5935949677419354</v>
      </c>
      <c r="AR17" s="35">
        <v>1.5935949677419354</v>
      </c>
      <c r="AS17" s="35">
        <v>1.5935949677419354</v>
      </c>
      <c r="AT17" s="35">
        <v>1.5935949677419354</v>
      </c>
      <c r="AU17" s="35">
        <v>1.5935949677419354</v>
      </c>
      <c r="AV17" s="35">
        <v>1.5935949677419354</v>
      </c>
      <c r="AW17" s="35">
        <v>1.5935949677419354</v>
      </c>
      <c r="AX17" s="35">
        <v>1.5935949677419354</v>
      </c>
      <c r="AY17" s="35">
        <v>1.5935949677419354</v>
      </c>
      <c r="AZ17" s="35">
        <v>1.7527742142857143</v>
      </c>
      <c r="BA17" s="35">
        <v>1.7527742142857143</v>
      </c>
      <c r="BB17" s="35">
        <v>1.7527742142857143</v>
      </c>
      <c r="BC17" s="35">
        <v>1.7527742142857143</v>
      </c>
      <c r="BD17" s="35">
        <v>1.7527742142857143</v>
      </c>
      <c r="BE17" s="35">
        <v>1.7527742142857143</v>
      </c>
      <c r="BF17" s="35">
        <v>1.7527742142857143</v>
      </c>
      <c r="BG17" s="35">
        <v>1.7527742142857143</v>
      </c>
      <c r="BH17" s="35">
        <v>1.7527742142857143</v>
      </c>
      <c r="BI17" s="35">
        <v>1.7527742142857143</v>
      </c>
      <c r="BJ17" s="35">
        <v>1.7527742142857143</v>
      </c>
      <c r="BK17" s="35">
        <v>1.7527742142857143</v>
      </c>
      <c r="BL17" s="35">
        <v>1.7527742142857143</v>
      </c>
      <c r="BM17" s="35">
        <v>1.7527742142857143</v>
      </c>
      <c r="BN17" s="35">
        <v>1.7527742142857143</v>
      </c>
      <c r="BO17" s="35">
        <v>1.7527742142857143</v>
      </c>
      <c r="BP17" s="35">
        <v>1.7527742142857143</v>
      </c>
      <c r="BQ17" s="35">
        <v>1.7527742142857143</v>
      </c>
      <c r="BR17" s="35">
        <v>1.7527742142857143</v>
      </c>
      <c r="BS17" s="35">
        <v>1.7527742142857143</v>
      </c>
      <c r="BT17" s="35">
        <v>1.7527742142857143</v>
      </c>
      <c r="BU17" s="35">
        <v>1.7527742142857143</v>
      </c>
      <c r="BV17" s="35">
        <v>1.7527742142857143</v>
      </c>
      <c r="BW17" s="35">
        <v>1.7527742142857143</v>
      </c>
      <c r="BX17" s="35">
        <v>1.7527742142857143</v>
      </c>
      <c r="BY17" s="35">
        <v>1.7527742142857143</v>
      </c>
      <c r="BZ17" s="35">
        <v>1.7527742142857143</v>
      </c>
      <c r="CA17" s="35">
        <v>1.7527742142857143</v>
      </c>
      <c r="CB17" s="35">
        <v>1.8514495483870967</v>
      </c>
      <c r="CC17" s="35">
        <v>1.8514495483870967</v>
      </c>
      <c r="CD17" s="35">
        <v>1.8514495483870967</v>
      </c>
      <c r="CE17" s="35">
        <v>1.8514495483870967</v>
      </c>
      <c r="CF17" s="35">
        <v>1.8514495483870967</v>
      </c>
      <c r="CG17" s="35">
        <v>1.8514495483870967</v>
      </c>
      <c r="CH17" s="35">
        <v>1.8514495483870967</v>
      </c>
      <c r="CI17" s="35">
        <v>1.8514495483870967</v>
      </c>
      <c r="CJ17" s="35">
        <v>1.8514495483870967</v>
      </c>
      <c r="CK17" s="35">
        <v>1.8514495483870967</v>
      </c>
      <c r="CL17" s="35">
        <v>1.8514495483870967</v>
      </c>
      <c r="CM17" s="35">
        <v>1.8514495483870967</v>
      </c>
      <c r="CN17" s="35">
        <v>1.8514495483870967</v>
      </c>
      <c r="CO17" s="35">
        <v>1.8514495483870967</v>
      </c>
      <c r="CP17" s="35">
        <v>1.8514495483870967</v>
      </c>
      <c r="CQ17" s="35">
        <v>1.8514495483870967</v>
      </c>
      <c r="CR17" s="35">
        <v>1.8514495483870967</v>
      </c>
      <c r="CS17" s="35">
        <v>1.8514495483870967</v>
      </c>
      <c r="CT17" s="35">
        <v>1.8514495483870967</v>
      </c>
      <c r="CU17" s="35">
        <v>1.8514495483870967</v>
      </c>
      <c r="CV17" s="35">
        <v>1.8514495483870967</v>
      </c>
      <c r="CW17" s="35">
        <v>1.8514495483870967</v>
      </c>
      <c r="CX17" s="35">
        <v>1.8514495483870967</v>
      </c>
      <c r="CY17" s="35">
        <v>1.8514495483870967</v>
      </c>
      <c r="CZ17" s="35">
        <v>1.8514495483870967</v>
      </c>
      <c r="DA17" s="35">
        <v>1.8514495483870967</v>
      </c>
      <c r="DB17" s="35">
        <v>1.8514495483870967</v>
      </c>
      <c r="DC17" s="35">
        <v>1.8514495483870967</v>
      </c>
      <c r="DD17" s="35">
        <v>1.8514495483870967</v>
      </c>
      <c r="DE17" s="35">
        <v>1.8514495483870967</v>
      </c>
      <c r="DF17" s="35">
        <v>1.8514495483870967</v>
      </c>
      <c r="DG17" s="35">
        <v>2.0554558666666667</v>
      </c>
      <c r="DH17" s="35">
        <v>2.0554558666666667</v>
      </c>
      <c r="DI17" s="35">
        <v>2.0554558666666667</v>
      </c>
      <c r="DJ17" s="35">
        <v>2.0554558666666667</v>
      </c>
      <c r="DK17" s="35">
        <v>2.0554558666666667</v>
      </c>
      <c r="DL17" s="35">
        <v>2.0554558666666667</v>
      </c>
      <c r="DM17" s="35">
        <v>2.0554558666666667</v>
      </c>
      <c r="DN17" s="35">
        <v>2.0554558666666667</v>
      </c>
      <c r="DO17" s="35">
        <v>2.0554558666666667</v>
      </c>
      <c r="DP17" s="35">
        <v>2.0554558666666667</v>
      </c>
      <c r="DQ17" s="35">
        <v>2.0554558666666667</v>
      </c>
      <c r="DR17" s="35">
        <v>2.0554558666666667</v>
      </c>
      <c r="DS17" s="35">
        <v>2.0554558666666667</v>
      </c>
      <c r="DT17" s="35">
        <v>2.0554558666666667</v>
      </c>
      <c r="DU17" s="35">
        <v>2.0554558666666667</v>
      </c>
      <c r="DV17" s="35">
        <v>2.0554558666666667</v>
      </c>
      <c r="DW17" s="35">
        <v>2.0554558666666667</v>
      </c>
      <c r="DX17" s="35">
        <v>2.0554558666666667</v>
      </c>
      <c r="DY17" s="35">
        <v>2.0554558666666667</v>
      </c>
      <c r="DZ17" s="35">
        <v>2.0554558666666667</v>
      </c>
      <c r="EA17" s="35">
        <v>2.0554558666666667</v>
      </c>
      <c r="EB17" s="35">
        <v>2.0554558666666667</v>
      </c>
      <c r="EC17" s="35">
        <v>2.0554558666666667</v>
      </c>
      <c r="ED17" s="35">
        <v>2.0554558666666667</v>
      </c>
      <c r="EE17" s="35">
        <v>2.0554558666666667</v>
      </c>
      <c r="EF17" s="35">
        <v>2.0554558666666667</v>
      </c>
      <c r="EG17" s="35">
        <v>2.0554558666666667</v>
      </c>
      <c r="EH17" s="35">
        <v>2.0554558666666667</v>
      </c>
      <c r="EI17" s="35">
        <v>2.0554558666666667</v>
      </c>
      <c r="EJ17" s="35">
        <v>2.0554558666666667</v>
      </c>
      <c r="EK17" s="35">
        <v>1.7931892580645161</v>
      </c>
      <c r="EL17" s="35">
        <v>1.7931892580645161</v>
      </c>
      <c r="EM17" s="35">
        <v>1.7931892580645161</v>
      </c>
      <c r="EN17" s="35">
        <v>1.7931892580645161</v>
      </c>
      <c r="EO17" s="35">
        <v>1.7931892580645161</v>
      </c>
      <c r="EP17" s="35">
        <v>1.7931892580645161</v>
      </c>
      <c r="EQ17" s="35">
        <v>1.7931892580645161</v>
      </c>
      <c r="ER17" s="35">
        <v>1.7931892580645161</v>
      </c>
      <c r="ES17" s="35">
        <v>1.7931892580645161</v>
      </c>
      <c r="ET17" s="35">
        <v>1.7931892580645161</v>
      </c>
      <c r="EU17" s="35">
        <v>1.7931892580645161</v>
      </c>
      <c r="EV17" s="35">
        <v>1.7931892580645161</v>
      </c>
      <c r="EW17" s="35">
        <v>1.7931892580645161</v>
      </c>
      <c r="EX17" s="35">
        <v>1.7931892580645161</v>
      </c>
      <c r="EY17" s="35">
        <v>1.7931892580645161</v>
      </c>
      <c r="EZ17" s="35">
        <v>1.7931892580645161</v>
      </c>
      <c r="FA17" s="35">
        <v>1.7931892580645161</v>
      </c>
      <c r="FB17" s="35">
        <v>1.7931892580645161</v>
      </c>
      <c r="FC17" s="35">
        <v>1.7931892580645161</v>
      </c>
      <c r="FD17" s="35">
        <v>1.7931892580645161</v>
      </c>
      <c r="FE17" s="35">
        <v>1.7931892580645161</v>
      </c>
      <c r="FF17" s="35">
        <v>1.7931892580645161</v>
      </c>
      <c r="FG17" s="35">
        <v>1.7931892580645161</v>
      </c>
      <c r="FH17" s="35">
        <v>1.7931892580645161</v>
      </c>
      <c r="FI17" s="35">
        <v>1.7931892580645161</v>
      </c>
      <c r="FJ17" s="35">
        <v>1.7931892580645161</v>
      </c>
      <c r="FK17" s="35">
        <v>1.7931892580645161</v>
      </c>
      <c r="FL17" s="35">
        <v>1.7931892580645161</v>
      </c>
      <c r="FM17" s="35">
        <v>1.7931892580645161</v>
      </c>
      <c r="FN17" s="35">
        <v>1.7931892580645161</v>
      </c>
      <c r="FO17" s="35">
        <v>1.7931892580645161</v>
      </c>
      <c r="FP17" s="35">
        <v>1.8329966333333334</v>
      </c>
      <c r="FQ17" s="35">
        <v>1.8329966333333334</v>
      </c>
      <c r="FR17" s="35">
        <v>1.8329966333333334</v>
      </c>
      <c r="FS17" s="35">
        <v>1.8329966333333334</v>
      </c>
      <c r="FT17" s="35">
        <v>1.8329966333333334</v>
      </c>
      <c r="FU17" s="35">
        <v>1.8329966333333334</v>
      </c>
      <c r="FV17" s="35">
        <v>1.8329966333333334</v>
      </c>
      <c r="FW17" s="35">
        <v>1.8329966333333334</v>
      </c>
      <c r="FX17" s="35">
        <v>1.8329966333333334</v>
      </c>
      <c r="FY17" s="35">
        <v>1.8329966333333334</v>
      </c>
      <c r="FZ17" s="35">
        <v>1.8329966333333334</v>
      </c>
      <c r="GA17" s="35">
        <v>1.8329966333333334</v>
      </c>
      <c r="GB17" s="35">
        <v>1.8329966333333334</v>
      </c>
      <c r="GC17" s="35">
        <v>1.8329966333333334</v>
      </c>
      <c r="GD17" s="35">
        <v>1.8329966333333334</v>
      </c>
      <c r="GE17" s="35">
        <v>1.8329966333333334</v>
      </c>
      <c r="GF17" s="35">
        <v>1.8329966333333334</v>
      </c>
      <c r="GG17" s="35">
        <v>1.8329966333333334</v>
      </c>
      <c r="GH17" s="35">
        <v>1.8329966333333334</v>
      </c>
      <c r="GI17" s="35">
        <v>1.8329966333333334</v>
      </c>
      <c r="GJ17" s="35">
        <v>1.8329966333333334</v>
      </c>
      <c r="GK17" s="35">
        <v>1.8329966333333334</v>
      </c>
      <c r="GL17" s="35">
        <v>1.8329966333333334</v>
      </c>
      <c r="GM17" s="35">
        <v>1.8329966333333334</v>
      </c>
      <c r="GN17" s="35">
        <v>1.8329966333333334</v>
      </c>
      <c r="GO17" s="35">
        <v>1.8329966333333334</v>
      </c>
      <c r="GP17" s="35">
        <v>1.8329966333333334</v>
      </c>
      <c r="GQ17" s="35">
        <v>1.8329966333333334</v>
      </c>
      <c r="GR17" s="35">
        <v>1.8329966333333334</v>
      </c>
      <c r="GS17" s="35">
        <v>1.8329966333333334</v>
      </c>
      <c r="GT17" s="35">
        <v>1.8387096774193548</v>
      </c>
      <c r="GU17" s="35">
        <v>1.8387096774193548</v>
      </c>
      <c r="GV17" s="35">
        <v>1.8387096774193548</v>
      </c>
      <c r="GW17" s="35">
        <v>1.8387096774193548</v>
      </c>
      <c r="GX17" s="35">
        <v>1.8387096774193548</v>
      </c>
      <c r="GY17" s="35">
        <v>1.8387096774193548</v>
      </c>
      <c r="GZ17" s="35">
        <v>1.8387096774193548</v>
      </c>
      <c r="HA17" s="35">
        <v>1.8387096774193548</v>
      </c>
      <c r="HB17" s="35">
        <v>1.8387096774193548</v>
      </c>
      <c r="HC17" s="35">
        <v>1.8387096774193548</v>
      </c>
      <c r="HD17" s="35">
        <v>1.8387096774193548</v>
      </c>
      <c r="HE17" s="35">
        <v>1.8387096774193548</v>
      </c>
      <c r="HF17" s="35">
        <v>1.8387096774193548</v>
      </c>
      <c r="HG17" s="35">
        <v>1.8387096774193548</v>
      </c>
      <c r="HH17" s="35">
        <v>1.8387096774193548</v>
      </c>
      <c r="HI17" s="35">
        <v>1.8387096774193548</v>
      </c>
      <c r="HJ17" s="35">
        <v>1.8387096774193548</v>
      </c>
      <c r="HK17" s="35">
        <v>1.8387096774193548</v>
      </c>
      <c r="HL17" s="35">
        <v>1.8387096774193548</v>
      </c>
      <c r="HM17" s="35">
        <v>1.8387096774193548</v>
      </c>
      <c r="HN17" s="35">
        <v>1.8387096774193548</v>
      </c>
      <c r="HO17" s="35">
        <v>1.8387096774193548</v>
      </c>
      <c r="HP17" s="35">
        <v>1.8387096774193548</v>
      </c>
      <c r="HQ17" s="35">
        <v>1.8387096774193548</v>
      </c>
      <c r="HR17" s="35">
        <v>1.8387096774193548</v>
      </c>
      <c r="HS17" s="35">
        <v>1.8387096774193548</v>
      </c>
      <c r="HT17" s="35">
        <v>1.8387096774193548</v>
      </c>
      <c r="HU17" s="35">
        <v>1.8387096774193548</v>
      </c>
      <c r="HV17" s="35">
        <v>1.8387096774193548</v>
      </c>
      <c r="HW17" s="35">
        <v>1.8387096774193548</v>
      </c>
      <c r="HX17" s="35">
        <v>1.8387096774193548</v>
      </c>
      <c r="HY17" s="35">
        <v>1.6705770645161291</v>
      </c>
      <c r="HZ17" s="35">
        <v>1.6705770645161291</v>
      </c>
      <c r="IA17" s="35">
        <v>1.6705770645161291</v>
      </c>
      <c r="IB17" s="35">
        <v>1.6705770645161291</v>
      </c>
      <c r="IC17" s="35">
        <v>1.6705770645161291</v>
      </c>
      <c r="ID17" s="35">
        <v>1.6705770645161291</v>
      </c>
      <c r="IE17" s="35">
        <v>1.6705770645161291</v>
      </c>
      <c r="IF17" s="35">
        <v>1.6705770645161291</v>
      </c>
      <c r="IG17" s="35">
        <v>1.6705770645161291</v>
      </c>
      <c r="IH17" s="35">
        <v>1.6705770645161291</v>
      </c>
      <c r="II17" s="35">
        <v>1.6705770645161291</v>
      </c>
      <c r="IJ17" s="35">
        <v>1.6705770645161291</v>
      </c>
      <c r="IK17" s="35">
        <v>1.6705770645161291</v>
      </c>
      <c r="IL17" s="35">
        <v>1.6705770645161291</v>
      </c>
      <c r="IM17" s="35">
        <v>1.6705770645161291</v>
      </c>
      <c r="IN17" s="35">
        <v>1.6705770645161291</v>
      </c>
      <c r="IO17" s="35">
        <v>1.6705770645161291</v>
      </c>
      <c r="IP17" s="35">
        <v>1.6705770645161291</v>
      </c>
      <c r="IQ17" s="35">
        <v>1.6705770645161291</v>
      </c>
      <c r="IR17" s="35">
        <v>1.6705770645161291</v>
      </c>
      <c r="IS17" s="35">
        <v>1.6705770645161291</v>
      </c>
      <c r="IT17" s="35">
        <v>1.6705770645161291</v>
      </c>
      <c r="IU17" s="35">
        <v>1.6705770645161291</v>
      </c>
      <c r="IV17" s="35">
        <v>1.6705770645161291</v>
      </c>
      <c r="IW17" s="35">
        <v>1.6705770645161291</v>
      </c>
      <c r="IX17" s="35">
        <v>1.6705770645161291</v>
      </c>
      <c r="IY17" s="35">
        <v>1.6705770645161291</v>
      </c>
      <c r="IZ17" s="35">
        <v>1.6705770645161291</v>
      </c>
      <c r="JA17" s="35">
        <v>1.6705770645161291</v>
      </c>
      <c r="JB17" s="35">
        <v>1.6705770645161291</v>
      </c>
      <c r="JC17" s="35">
        <v>1.6705770645161291</v>
      </c>
      <c r="JD17" s="35">
        <v>1.9666666666666668</v>
      </c>
      <c r="JE17" s="35">
        <v>1.9666666666666668</v>
      </c>
      <c r="JF17" s="35">
        <v>1.9666666666666668</v>
      </c>
      <c r="JG17" s="35">
        <v>1.9666666666666668</v>
      </c>
      <c r="JH17" s="35">
        <v>1.9666666666666668</v>
      </c>
      <c r="JI17" s="35">
        <v>1.9666666666666668</v>
      </c>
      <c r="JJ17" s="35">
        <v>1.9666666666666668</v>
      </c>
      <c r="JK17" s="35">
        <v>1.9666666666666668</v>
      </c>
      <c r="JL17" s="35">
        <v>1.9666666666666668</v>
      </c>
      <c r="JM17" s="35">
        <v>1.9666666666666668</v>
      </c>
      <c r="JN17" s="35">
        <v>1.9666666666666668</v>
      </c>
      <c r="JO17" s="35">
        <v>1.9666666666666668</v>
      </c>
      <c r="JP17" s="35">
        <v>1.9666666666666668</v>
      </c>
      <c r="JQ17" s="35">
        <v>1.9666666666666668</v>
      </c>
      <c r="JR17" s="35">
        <v>1.9666666666666668</v>
      </c>
      <c r="JS17" s="35">
        <v>1.9666666666666668</v>
      </c>
      <c r="JT17" s="35">
        <v>1.9666666666666668</v>
      </c>
      <c r="JU17" s="35">
        <v>1.9666666666666668</v>
      </c>
      <c r="JV17" s="35">
        <v>1.9666666666666668</v>
      </c>
      <c r="JW17" s="35">
        <v>1.9666666666666668</v>
      </c>
      <c r="JX17" s="35">
        <v>1.9666666666666668</v>
      </c>
      <c r="JY17" s="35">
        <v>1.9666666666666668</v>
      </c>
      <c r="JZ17" s="35">
        <v>1.9666666666666668</v>
      </c>
      <c r="KA17" s="35">
        <v>1.9666666666666668</v>
      </c>
      <c r="KB17" s="35">
        <v>1.9666666666666668</v>
      </c>
      <c r="KC17" s="35">
        <v>1.9666666666666668</v>
      </c>
      <c r="KD17" s="35">
        <v>1.9666666666666668</v>
      </c>
      <c r="KE17" s="35">
        <v>1.9666666666666668</v>
      </c>
      <c r="KF17" s="35">
        <v>1.9666666666666668</v>
      </c>
      <c r="KG17" s="35">
        <v>1.9666666666666668</v>
      </c>
      <c r="KH17" s="35">
        <v>1.8387096774193548</v>
      </c>
      <c r="KI17" s="35">
        <v>1.8387096774193548</v>
      </c>
      <c r="KJ17" s="35">
        <v>1.8387096774193548</v>
      </c>
      <c r="KK17" s="35">
        <v>1.8387096774193548</v>
      </c>
      <c r="KL17" s="35">
        <v>1.8387096774193548</v>
      </c>
      <c r="KM17" s="35">
        <v>1.8387096774193548</v>
      </c>
      <c r="KN17" s="35">
        <v>1.8387096774193548</v>
      </c>
      <c r="KO17" s="35">
        <v>1.8387096774193548</v>
      </c>
      <c r="KP17" s="35">
        <v>1.8387096774193548</v>
      </c>
      <c r="KQ17" s="35">
        <v>1.8387096774193548</v>
      </c>
      <c r="KR17" s="35">
        <v>1.8387096774193548</v>
      </c>
      <c r="KS17" s="35">
        <v>1.8387096774193548</v>
      </c>
      <c r="KT17" s="35">
        <v>1.8387096774193548</v>
      </c>
      <c r="KU17" s="35">
        <v>1.8387096774193548</v>
      </c>
      <c r="KV17" s="35">
        <v>1.8387096774193548</v>
      </c>
      <c r="KW17" s="35">
        <v>1.8387096774193548</v>
      </c>
      <c r="KX17" s="35">
        <v>1.8387096774193548</v>
      </c>
      <c r="KY17" s="35">
        <v>1.8387096774193548</v>
      </c>
      <c r="KZ17" s="35">
        <v>1.8387096774193548</v>
      </c>
      <c r="LA17" s="35">
        <v>1.8387096774193548</v>
      </c>
      <c r="LB17" s="35">
        <v>1.8387096774193548</v>
      </c>
      <c r="LC17" s="35">
        <v>1.8387096774193548</v>
      </c>
      <c r="LD17" s="35">
        <v>1.8387096774193548</v>
      </c>
      <c r="LE17" s="35">
        <v>1.8387096774193548</v>
      </c>
      <c r="LF17" s="35">
        <v>1.8387096774193548</v>
      </c>
      <c r="LG17" s="35">
        <v>1.8387096774193548</v>
      </c>
      <c r="LH17" s="35">
        <v>1.8387096774193548</v>
      </c>
      <c r="LI17" s="35">
        <v>1.8387096774193548</v>
      </c>
      <c r="LJ17" s="35">
        <v>1.8387096774193548</v>
      </c>
      <c r="LK17" s="35">
        <v>1.8387096774193548</v>
      </c>
      <c r="LL17" s="35">
        <v>1.8387096774193548</v>
      </c>
      <c r="LM17" s="35">
        <v>1.9304525333333331</v>
      </c>
      <c r="LN17" s="35">
        <v>1.9304525333333331</v>
      </c>
      <c r="LO17" s="35">
        <v>1.9304525333333331</v>
      </c>
      <c r="LP17" s="35">
        <v>1.9304525333333331</v>
      </c>
      <c r="LQ17" s="35">
        <v>1.9304525333333331</v>
      </c>
      <c r="LR17" s="35">
        <v>1.9304525333333331</v>
      </c>
      <c r="LS17" s="35">
        <v>1.9304525333333331</v>
      </c>
      <c r="LT17" s="35">
        <v>1.9304525333333331</v>
      </c>
      <c r="LU17" s="35">
        <v>1.9304525333333331</v>
      </c>
      <c r="LV17" s="35">
        <v>1.9304525333333331</v>
      </c>
      <c r="LW17" s="35">
        <v>1.9304525333333331</v>
      </c>
      <c r="LX17" s="35">
        <v>1.9304525333333331</v>
      </c>
      <c r="LY17" s="35">
        <v>1.9304525333333331</v>
      </c>
      <c r="LZ17" s="35">
        <v>1.9304525333333331</v>
      </c>
      <c r="MA17" s="35">
        <v>1.9304525333333331</v>
      </c>
      <c r="MB17" s="35">
        <v>1.9304525333333331</v>
      </c>
      <c r="MC17" s="35">
        <v>1.9304525333333331</v>
      </c>
      <c r="MD17" s="35">
        <v>1.9304525333333331</v>
      </c>
      <c r="ME17" s="35">
        <v>1.9304525333333331</v>
      </c>
      <c r="MF17" s="35">
        <v>1.9304525333333331</v>
      </c>
      <c r="MG17" s="35">
        <v>1.9304525333333331</v>
      </c>
      <c r="MH17" s="35">
        <v>1.9304525333333331</v>
      </c>
      <c r="MI17" s="35">
        <v>1.9304525333333331</v>
      </c>
      <c r="MJ17" s="35">
        <v>1.9304525333333331</v>
      </c>
      <c r="MK17" s="35">
        <v>1.9304525333333331</v>
      </c>
      <c r="ML17" s="35">
        <v>1.9304525333333331</v>
      </c>
      <c r="MM17" s="35">
        <v>1.9304525333333331</v>
      </c>
      <c r="MN17" s="35">
        <v>1.9304525333333331</v>
      </c>
      <c r="MO17" s="35">
        <v>1.9304525333333331</v>
      </c>
      <c r="MP17" s="35">
        <v>1.9304525333333331</v>
      </c>
      <c r="MQ17" s="35">
        <v>1.8387096774193548</v>
      </c>
      <c r="MR17" s="35">
        <v>1.8387096774193548</v>
      </c>
      <c r="MS17" s="35">
        <v>1.8387096774193548</v>
      </c>
      <c r="MT17" s="35">
        <v>1.8387096774193548</v>
      </c>
      <c r="MU17" s="35">
        <v>1.8387096774193548</v>
      </c>
      <c r="MV17" s="35">
        <v>1.8387096774193548</v>
      </c>
      <c r="MW17" s="35">
        <v>1.8387096774193548</v>
      </c>
      <c r="MX17" s="35">
        <v>1.8387096774193548</v>
      </c>
      <c r="MY17" s="35">
        <v>1.8387096774193548</v>
      </c>
      <c r="MZ17" s="35">
        <v>1.8387096774193548</v>
      </c>
      <c r="NA17" s="35">
        <v>1.8387096774193548</v>
      </c>
      <c r="NB17" s="35">
        <v>1.8387096774193548</v>
      </c>
      <c r="NC17" s="35">
        <v>1.8387096774193548</v>
      </c>
      <c r="ND17" s="35">
        <v>1.8387096774193548</v>
      </c>
      <c r="NE17" s="35">
        <v>1.8387096774193548</v>
      </c>
      <c r="NF17" s="35">
        <v>1.8387096774193548</v>
      </c>
      <c r="NG17" s="35">
        <v>1.8387096774193548</v>
      </c>
      <c r="NH17" s="35">
        <v>1.8387096774193548</v>
      </c>
      <c r="NI17" s="35">
        <v>1.8387096774193548</v>
      </c>
      <c r="NJ17" s="35">
        <v>1.8387096774193548</v>
      </c>
      <c r="NK17" s="35">
        <v>1.8387096774193548</v>
      </c>
      <c r="NL17" s="35">
        <v>1.8387096774193548</v>
      </c>
      <c r="NM17" s="35">
        <v>1.8387096774193548</v>
      </c>
      <c r="NN17" s="35">
        <v>1.8387096774193548</v>
      </c>
      <c r="NO17" s="35">
        <v>1.8387096774193548</v>
      </c>
      <c r="NP17" s="35">
        <v>1.8387096774193548</v>
      </c>
      <c r="NQ17" s="35">
        <v>1.8387096774193548</v>
      </c>
      <c r="NR17" s="35">
        <v>1.8387096774193548</v>
      </c>
      <c r="NS17" s="35">
        <v>1.8387096774193548</v>
      </c>
      <c r="NT17" s="35">
        <v>1.8387096774193548</v>
      </c>
      <c r="NU17" s="35">
        <v>1.8387096774193548</v>
      </c>
      <c r="NV17" s="35">
        <v>0</v>
      </c>
    </row>
    <row r="18" spans="1:386" s="36" customFormat="1" ht="10.199999999999999" x14ac:dyDescent="0.2">
      <c r="A18" s="29"/>
      <c r="B18" s="29"/>
      <c r="C18" s="29"/>
      <c r="D18" s="29"/>
      <c r="E18" s="29"/>
      <c r="F18" s="29"/>
      <c r="G18" s="29" t="s">
        <v>58</v>
      </c>
      <c r="H18" s="29"/>
      <c r="I18" s="29"/>
      <c r="J18" s="29" t="s">
        <v>273</v>
      </c>
      <c r="K18" s="29"/>
      <c r="L18" s="29"/>
      <c r="M18" s="29"/>
      <c r="N18" s="29" t="s">
        <v>428</v>
      </c>
      <c r="O18" s="29"/>
      <c r="P18" s="29"/>
      <c r="Q18" s="29"/>
      <c r="R18" s="35">
        <v>1505.0754200000076</v>
      </c>
      <c r="S18" s="29"/>
      <c r="T18" s="29"/>
      <c r="U18" s="35">
        <v>3.5205336451612901</v>
      </c>
      <c r="V18" s="35">
        <v>3.5205336451612901</v>
      </c>
      <c r="W18" s="35">
        <v>3.5205336451612901</v>
      </c>
      <c r="X18" s="35">
        <v>3.5205336451612901</v>
      </c>
      <c r="Y18" s="35">
        <v>3.5205336451612901</v>
      </c>
      <c r="Z18" s="35">
        <v>3.5205336451612901</v>
      </c>
      <c r="AA18" s="35">
        <v>3.5205336451612901</v>
      </c>
      <c r="AB18" s="35">
        <v>3.5205336451612901</v>
      </c>
      <c r="AC18" s="35">
        <v>3.5205336451612901</v>
      </c>
      <c r="AD18" s="35">
        <v>3.5205336451612901</v>
      </c>
      <c r="AE18" s="35">
        <v>3.5205336451612901</v>
      </c>
      <c r="AF18" s="35">
        <v>3.5205336451612901</v>
      </c>
      <c r="AG18" s="35">
        <v>3.5205336451612901</v>
      </c>
      <c r="AH18" s="35">
        <v>3.5205336451612901</v>
      </c>
      <c r="AI18" s="35">
        <v>3.5205336451612901</v>
      </c>
      <c r="AJ18" s="35">
        <v>3.5205336451612901</v>
      </c>
      <c r="AK18" s="35">
        <v>3.5205336451612901</v>
      </c>
      <c r="AL18" s="35">
        <v>3.5205336451612901</v>
      </c>
      <c r="AM18" s="35">
        <v>3.5205336451612901</v>
      </c>
      <c r="AN18" s="35">
        <v>3.5205336451612901</v>
      </c>
      <c r="AO18" s="35">
        <v>3.5205336451612901</v>
      </c>
      <c r="AP18" s="35">
        <v>3.5205336451612901</v>
      </c>
      <c r="AQ18" s="35">
        <v>3.5205336451612901</v>
      </c>
      <c r="AR18" s="35">
        <v>3.5205336451612901</v>
      </c>
      <c r="AS18" s="35">
        <v>3.5205336451612901</v>
      </c>
      <c r="AT18" s="35">
        <v>3.5205336451612901</v>
      </c>
      <c r="AU18" s="35">
        <v>3.5205336451612901</v>
      </c>
      <c r="AV18" s="35">
        <v>3.5205336451612901</v>
      </c>
      <c r="AW18" s="35">
        <v>3.5205336451612901</v>
      </c>
      <c r="AX18" s="35">
        <v>3.5205336451612901</v>
      </c>
      <c r="AY18" s="35">
        <v>3.5205336451612901</v>
      </c>
      <c r="AZ18" s="35">
        <v>4.1412627142857144</v>
      </c>
      <c r="BA18" s="35">
        <v>4.1412627142857144</v>
      </c>
      <c r="BB18" s="35">
        <v>4.1412627142857144</v>
      </c>
      <c r="BC18" s="35">
        <v>4.1412627142857144</v>
      </c>
      <c r="BD18" s="35">
        <v>4.1412627142857144</v>
      </c>
      <c r="BE18" s="35">
        <v>4.1412627142857144</v>
      </c>
      <c r="BF18" s="35">
        <v>4.1412627142857144</v>
      </c>
      <c r="BG18" s="35">
        <v>4.1412627142857144</v>
      </c>
      <c r="BH18" s="35">
        <v>4.1412627142857144</v>
      </c>
      <c r="BI18" s="35">
        <v>4.1412627142857144</v>
      </c>
      <c r="BJ18" s="35">
        <v>4.1412627142857144</v>
      </c>
      <c r="BK18" s="35">
        <v>4.1412627142857144</v>
      </c>
      <c r="BL18" s="35">
        <v>4.1412627142857144</v>
      </c>
      <c r="BM18" s="35">
        <v>4.1412627142857144</v>
      </c>
      <c r="BN18" s="35">
        <v>4.1412627142857144</v>
      </c>
      <c r="BO18" s="35">
        <v>4.1412627142857144</v>
      </c>
      <c r="BP18" s="35">
        <v>4.1412627142857144</v>
      </c>
      <c r="BQ18" s="35">
        <v>4.1412627142857144</v>
      </c>
      <c r="BR18" s="35">
        <v>4.1412627142857144</v>
      </c>
      <c r="BS18" s="35">
        <v>4.1412627142857144</v>
      </c>
      <c r="BT18" s="35">
        <v>4.1412627142857144</v>
      </c>
      <c r="BU18" s="35">
        <v>4.1412627142857144</v>
      </c>
      <c r="BV18" s="35">
        <v>4.1412627142857144</v>
      </c>
      <c r="BW18" s="35">
        <v>4.1412627142857144</v>
      </c>
      <c r="BX18" s="35">
        <v>4.1412627142857144</v>
      </c>
      <c r="BY18" s="35">
        <v>4.1412627142857144</v>
      </c>
      <c r="BZ18" s="35">
        <v>4.1412627142857144</v>
      </c>
      <c r="CA18" s="35">
        <v>4.1412627142857144</v>
      </c>
      <c r="CB18" s="35">
        <v>4.1995099354838707</v>
      </c>
      <c r="CC18" s="35">
        <v>4.1995099354838707</v>
      </c>
      <c r="CD18" s="35">
        <v>4.1995099354838707</v>
      </c>
      <c r="CE18" s="35">
        <v>4.1995099354838707</v>
      </c>
      <c r="CF18" s="35">
        <v>4.1995099354838707</v>
      </c>
      <c r="CG18" s="35">
        <v>4.1995099354838707</v>
      </c>
      <c r="CH18" s="35">
        <v>4.1995099354838707</v>
      </c>
      <c r="CI18" s="35">
        <v>4.1995099354838707</v>
      </c>
      <c r="CJ18" s="35">
        <v>4.1995099354838707</v>
      </c>
      <c r="CK18" s="35">
        <v>4.1995099354838707</v>
      </c>
      <c r="CL18" s="35">
        <v>4.1995099354838707</v>
      </c>
      <c r="CM18" s="35">
        <v>4.1995099354838707</v>
      </c>
      <c r="CN18" s="35">
        <v>4.1995099354838707</v>
      </c>
      <c r="CO18" s="35">
        <v>4.1995099354838707</v>
      </c>
      <c r="CP18" s="35">
        <v>4.1995099354838707</v>
      </c>
      <c r="CQ18" s="35">
        <v>4.1995099354838707</v>
      </c>
      <c r="CR18" s="35">
        <v>4.1995099354838707</v>
      </c>
      <c r="CS18" s="35">
        <v>4.1995099354838707</v>
      </c>
      <c r="CT18" s="35">
        <v>4.1995099354838707</v>
      </c>
      <c r="CU18" s="35">
        <v>4.1995099354838707</v>
      </c>
      <c r="CV18" s="35">
        <v>4.1995099354838707</v>
      </c>
      <c r="CW18" s="35">
        <v>4.1995099354838707</v>
      </c>
      <c r="CX18" s="35">
        <v>4.1995099354838707</v>
      </c>
      <c r="CY18" s="35">
        <v>4.1995099354838707</v>
      </c>
      <c r="CZ18" s="35">
        <v>4.1995099354838707</v>
      </c>
      <c r="DA18" s="35">
        <v>4.1995099354838707</v>
      </c>
      <c r="DB18" s="35">
        <v>4.1995099354838707</v>
      </c>
      <c r="DC18" s="35">
        <v>4.1995099354838707</v>
      </c>
      <c r="DD18" s="35">
        <v>4.1995099354838707</v>
      </c>
      <c r="DE18" s="35">
        <v>4.1995099354838707</v>
      </c>
      <c r="DF18" s="35">
        <v>4.1995099354838707</v>
      </c>
      <c r="DG18" s="35">
        <v>4.4775784000000005</v>
      </c>
      <c r="DH18" s="35">
        <v>4.4775784000000005</v>
      </c>
      <c r="DI18" s="35">
        <v>4.4775784000000005</v>
      </c>
      <c r="DJ18" s="35">
        <v>4.4775784000000005</v>
      </c>
      <c r="DK18" s="35">
        <v>4.4775784000000005</v>
      </c>
      <c r="DL18" s="35">
        <v>4.4775784000000005</v>
      </c>
      <c r="DM18" s="35">
        <v>4.4775784000000005</v>
      </c>
      <c r="DN18" s="35">
        <v>4.4775784000000005</v>
      </c>
      <c r="DO18" s="35">
        <v>4.4775784000000005</v>
      </c>
      <c r="DP18" s="35">
        <v>4.4775784000000005</v>
      </c>
      <c r="DQ18" s="35">
        <v>4.4775784000000005</v>
      </c>
      <c r="DR18" s="35">
        <v>4.4775784000000005</v>
      </c>
      <c r="DS18" s="35">
        <v>4.4775784000000005</v>
      </c>
      <c r="DT18" s="35">
        <v>4.4775784000000005</v>
      </c>
      <c r="DU18" s="35">
        <v>4.4775784000000005</v>
      </c>
      <c r="DV18" s="35">
        <v>4.4775784000000005</v>
      </c>
      <c r="DW18" s="35">
        <v>4.4775784000000005</v>
      </c>
      <c r="DX18" s="35">
        <v>4.4775784000000005</v>
      </c>
      <c r="DY18" s="35">
        <v>4.4775784000000005</v>
      </c>
      <c r="DZ18" s="35">
        <v>4.4775784000000005</v>
      </c>
      <c r="EA18" s="35">
        <v>4.4775784000000005</v>
      </c>
      <c r="EB18" s="35">
        <v>4.4775784000000005</v>
      </c>
      <c r="EC18" s="35">
        <v>4.4775784000000005</v>
      </c>
      <c r="ED18" s="35">
        <v>4.4775784000000005</v>
      </c>
      <c r="EE18" s="35">
        <v>4.4775784000000005</v>
      </c>
      <c r="EF18" s="35">
        <v>4.4775784000000005</v>
      </c>
      <c r="EG18" s="35">
        <v>4.4775784000000005</v>
      </c>
      <c r="EH18" s="35">
        <v>4.4775784000000005</v>
      </c>
      <c r="EI18" s="35">
        <v>4.4775784000000005</v>
      </c>
      <c r="EJ18" s="35">
        <v>4.4775784000000005</v>
      </c>
      <c r="EK18" s="35">
        <v>4.1541204516129033</v>
      </c>
      <c r="EL18" s="35">
        <v>4.1541204516129033</v>
      </c>
      <c r="EM18" s="35">
        <v>4.1541204516129033</v>
      </c>
      <c r="EN18" s="35">
        <v>4.1541204516129033</v>
      </c>
      <c r="EO18" s="35">
        <v>4.1541204516129033</v>
      </c>
      <c r="EP18" s="35">
        <v>4.1541204516129033</v>
      </c>
      <c r="EQ18" s="35">
        <v>4.1541204516129033</v>
      </c>
      <c r="ER18" s="35">
        <v>4.1541204516129033</v>
      </c>
      <c r="ES18" s="35">
        <v>4.1541204516129033</v>
      </c>
      <c r="ET18" s="35">
        <v>4.1541204516129033</v>
      </c>
      <c r="EU18" s="35">
        <v>4.1541204516129033</v>
      </c>
      <c r="EV18" s="35">
        <v>4.1541204516129033</v>
      </c>
      <c r="EW18" s="35">
        <v>4.1541204516129033</v>
      </c>
      <c r="EX18" s="35">
        <v>4.1541204516129033</v>
      </c>
      <c r="EY18" s="35">
        <v>4.1541204516129033</v>
      </c>
      <c r="EZ18" s="35">
        <v>4.1541204516129033</v>
      </c>
      <c r="FA18" s="35">
        <v>4.1541204516129033</v>
      </c>
      <c r="FB18" s="35">
        <v>4.1541204516129033</v>
      </c>
      <c r="FC18" s="35">
        <v>4.1541204516129033</v>
      </c>
      <c r="FD18" s="35">
        <v>4.1541204516129033</v>
      </c>
      <c r="FE18" s="35">
        <v>4.1541204516129033</v>
      </c>
      <c r="FF18" s="35">
        <v>4.1541204516129033</v>
      </c>
      <c r="FG18" s="35">
        <v>4.1541204516129033</v>
      </c>
      <c r="FH18" s="35">
        <v>4.1541204516129033</v>
      </c>
      <c r="FI18" s="35">
        <v>4.1541204516129033</v>
      </c>
      <c r="FJ18" s="35">
        <v>4.1541204516129033</v>
      </c>
      <c r="FK18" s="35">
        <v>4.1541204516129033</v>
      </c>
      <c r="FL18" s="35">
        <v>4.1541204516129033</v>
      </c>
      <c r="FM18" s="35">
        <v>4.1541204516129033</v>
      </c>
      <c r="FN18" s="35">
        <v>4.1541204516129033</v>
      </c>
      <c r="FO18" s="35">
        <v>4.1541204516129033</v>
      </c>
      <c r="FP18" s="35">
        <v>4.0319865333333329</v>
      </c>
      <c r="FQ18" s="35">
        <v>4.0319865333333329</v>
      </c>
      <c r="FR18" s="35">
        <v>4.0319865333333329</v>
      </c>
      <c r="FS18" s="35">
        <v>4.0319865333333329</v>
      </c>
      <c r="FT18" s="35">
        <v>4.0319865333333329</v>
      </c>
      <c r="FU18" s="35">
        <v>4.0319865333333329</v>
      </c>
      <c r="FV18" s="35">
        <v>4.0319865333333329</v>
      </c>
      <c r="FW18" s="35">
        <v>4.0319865333333329</v>
      </c>
      <c r="FX18" s="35">
        <v>4.0319865333333329</v>
      </c>
      <c r="FY18" s="35">
        <v>4.0319865333333329</v>
      </c>
      <c r="FZ18" s="35">
        <v>4.0319865333333329</v>
      </c>
      <c r="GA18" s="35">
        <v>4.0319865333333329</v>
      </c>
      <c r="GB18" s="35">
        <v>4.0319865333333329</v>
      </c>
      <c r="GC18" s="35">
        <v>4.0319865333333329</v>
      </c>
      <c r="GD18" s="35">
        <v>4.0319865333333329</v>
      </c>
      <c r="GE18" s="35">
        <v>4.0319865333333329</v>
      </c>
      <c r="GF18" s="35">
        <v>4.0319865333333329</v>
      </c>
      <c r="GG18" s="35">
        <v>4.0319865333333329</v>
      </c>
      <c r="GH18" s="35">
        <v>4.0319865333333329</v>
      </c>
      <c r="GI18" s="35">
        <v>4.0319865333333329</v>
      </c>
      <c r="GJ18" s="35">
        <v>4.0319865333333329</v>
      </c>
      <c r="GK18" s="35">
        <v>4.0319865333333329</v>
      </c>
      <c r="GL18" s="35">
        <v>4.0319865333333329</v>
      </c>
      <c r="GM18" s="35">
        <v>4.0319865333333329</v>
      </c>
      <c r="GN18" s="35">
        <v>4.0319865333333329</v>
      </c>
      <c r="GO18" s="35">
        <v>4.0319865333333329</v>
      </c>
      <c r="GP18" s="35">
        <v>4.0319865333333329</v>
      </c>
      <c r="GQ18" s="35">
        <v>4.0319865333333329</v>
      </c>
      <c r="GR18" s="35">
        <v>4.0319865333333329</v>
      </c>
      <c r="GS18" s="35">
        <v>4.0319865333333329</v>
      </c>
      <c r="GT18" s="35">
        <v>4.161290322580645</v>
      </c>
      <c r="GU18" s="35">
        <v>4.161290322580645</v>
      </c>
      <c r="GV18" s="35">
        <v>4.161290322580645</v>
      </c>
      <c r="GW18" s="35">
        <v>4.161290322580645</v>
      </c>
      <c r="GX18" s="35">
        <v>4.161290322580645</v>
      </c>
      <c r="GY18" s="35">
        <v>4.161290322580645</v>
      </c>
      <c r="GZ18" s="35">
        <v>4.161290322580645</v>
      </c>
      <c r="HA18" s="35">
        <v>4.161290322580645</v>
      </c>
      <c r="HB18" s="35">
        <v>4.161290322580645</v>
      </c>
      <c r="HC18" s="35">
        <v>4.161290322580645</v>
      </c>
      <c r="HD18" s="35">
        <v>4.161290322580645</v>
      </c>
      <c r="HE18" s="35">
        <v>4.161290322580645</v>
      </c>
      <c r="HF18" s="35">
        <v>4.161290322580645</v>
      </c>
      <c r="HG18" s="35">
        <v>4.161290322580645</v>
      </c>
      <c r="HH18" s="35">
        <v>4.161290322580645</v>
      </c>
      <c r="HI18" s="35">
        <v>4.161290322580645</v>
      </c>
      <c r="HJ18" s="35">
        <v>4.161290322580645</v>
      </c>
      <c r="HK18" s="35">
        <v>4.161290322580645</v>
      </c>
      <c r="HL18" s="35">
        <v>4.161290322580645</v>
      </c>
      <c r="HM18" s="35">
        <v>4.161290322580645</v>
      </c>
      <c r="HN18" s="35">
        <v>4.161290322580645</v>
      </c>
      <c r="HO18" s="35">
        <v>4.161290322580645</v>
      </c>
      <c r="HP18" s="35">
        <v>4.161290322580645</v>
      </c>
      <c r="HQ18" s="35">
        <v>4.161290322580645</v>
      </c>
      <c r="HR18" s="35">
        <v>4.161290322580645</v>
      </c>
      <c r="HS18" s="35">
        <v>4.161290322580645</v>
      </c>
      <c r="HT18" s="35">
        <v>4.161290322580645</v>
      </c>
      <c r="HU18" s="35">
        <v>4.161290322580645</v>
      </c>
      <c r="HV18" s="35">
        <v>4.161290322580645</v>
      </c>
      <c r="HW18" s="35">
        <v>4.161290322580645</v>
      </c>
      <c r="HX18" s="35">
        <v>4.161290322580645</v>
      </c>
      <c r="HY18" s="35">
        <v>3.6568924838709682</v>
      </c>
      <c r="HZ18" s="35">
        <v>3.6568924838709682</v>
      </c>
      <c r="IA18" s="35">
        <v>3.6568924838709682</v>
      </c>
      <c r="IB18" s="35">
        <v>3.6568924838709682</v>
      </c>
      <c r="IC18" s="35">
        <v>3.6568924838709682</v>
      </c>
      <c r="ID18" s="35">
        <v>3.6568924838709682</v>
      </c>
      <c r="IE18" s="35">
        <v>3.6568924838709682</v>
      </c>
      <c r="IF18" s="35">
        <v>3.6568924838709682</v>
      </c>
      <c r="IG18" s="35">
        <v>3.6568924838709682</v>
      </c>
      <c r="IH18" s="35">
        <v>3.6568924838709682</v>
      </c>
      <c r="II18" s="35">
        <v>3.6568924838709682</v>
      </c>
      <c r="IJ18" s="35">
        <v>3.6568924838709682</v>
      </c>
      <c r="IK18" s="35">
        <v>3.6568924838709682</v>
      </c>
      <c r="IL18" s="35">
        <v>3.6568924838709682</v>
      </c>
      <c r="IM18" s="35">
        <v>3.6568924838709682</v>
      </c>
      <c r="IN18" s="35">
        <v>3.6568924838709682</v>
      </c>
      <c r="IO18" s="35">
        <v>3.6568924838709682</v>
      </c>
      <c r="IP18" s="35">
        <v>3.6568924838709682</v>
      </c>
      <c r="IQ18" s="35">
        <v>3.6568924838709682</v>
      </c>
      <c r="IR18" s="35">
        <v>3.6568924838709682</v>
      </c>
      <c r="IS18" s="35">
        <v>3.6568924838709682</v>
      </c>
      <c r="IT18" s="35">
        <v>3.6568924838709682</v>
      </c>
      <c r="IU18" s="35">
        <v>3.6568924838709682</v>
      </c>
      <c r="IV18" s="35">
        <v>3.6568924838709682</v>
      </c>
      <c r="IW18" s="35">
        <v>3.6568924838709682</v>
      </c>
      <c r="IX18" s="35">
        <v>3.6568924838709682</v>
      </c>
      <c r="IY18" s="35">
        <v>3.6568924838709682</v>
      </c>
      <c r="IZ18" s="35">
        <v>3.6568924838709682</v>
      </c>
      <c r="JA18" s="35">
        <v>3.6568924838709682</v>
      </c>
      <c r="JB18" s="35">
        <v>3.6568924838709682</v>
      </c>
      <c r="JC18" s="35">
        <v>3.6568924838709682</v>
      </c>
      <c r="JD18" s="35">
        <v>4.5</v>
      </c>
      <c r="JE18" s="35">
        <v>4.5</v>
      </c>
      <c r="JF18" s="35">
        <v>4.5</v>
      </c>
      <c r="JG18" s="35">
        <v>4.5</v>
      </c>
      <c r="JH18" s="35">
        <v>4.5</v>
      </c>
      <c r="JI18" s="35">
        <v>4.5</v>
      </c>
      <c r="JJ18" s="35">
        <v>4.5</v>
      </c>
      <c r="JK18" s="35">
        <v>4.5</v>
      </c>
      <c r="JL18" s="35">
        <v>4.5</v>
      </c>
      <c r="JM18" s="35">
        <v>4.5</v>
      </c>
      <c r="JN18" s="35">
        <v>4.5</v>
      </c>
      <c r="JO18" s="35">
        <v>4.5</v>
      </c>
      <c r="JP18" s="35">
        <v>4.5</v>
      </c>
      <c r="JQ18" s="35">
        <v>4.5</v>
      </c>
      <c r="JR18" s="35">
        <v>4.5</v>
      </c>
      <c r="JS18" s="35">
        <v>4.5</v>
      </c>
      <c r="JT18" s="35">
        <v>4.5</v>
      </c>
      <c r="JU18" s="35">
        <v>4.5</v>
      </c>
      <c r="JV18" s="35">
        <v>4.5</v>
      </c>
      <c r="JW18" s="35">
        <v>4.5</v>
      </c>
      <c r="JX18" s="35">
        <v>4.5</v>
      </c>
      <c r="JY18" s="35">
        <v>4.5</v>
      </c>
      <c r="JZ18" s="35">
        <v>4.5</v>
      </c>
      <c r="KA18" s="35">
        <v>4.5</v>
      </c>
      <c r="KB18" s="35">
        <v>4.5</v>
      </c>
      <c r="KC18" s="35">
        <v>4.5</v>
      </c>
      <c r="KD18" s="35">
        <v>4.5</v>
      </c>
      <c r="KE18" s="35">
        <v>4.5</v>
      </c>
      <c r="KF18" s="35">
        <v>4.5</v>
      </c>
      <c r="KG18" s="35">
        <v>4.5</v>
      </c>
      <c r="KH18" s="35">
        <v>4.161290322580645</v>
      </c>
      <c r="KI18" s="35">
        <v>4.161290322580645</v>
      </c>
      <c r="KJ18" s="35">
        <v>4.161290322580645</v>
      </c>
      <c r="KK18" s="35">
        <v>4.161290322580645</v>
      </c>
      <c r="KL18" s="35">
        <v>4.161290322580645</v>
      </c>
      <c r="KM18" s="35">
        <v>4.161290322580645</v>
      </c>
      <c r="KN18" s="35">
        <v>4.161290322580645</v>
      </c>
      <c r="KO18" s="35">
        <v>4.161290322580645</v>
      </c>
      <c r="KP18" s="35">
        <v>4.161290322580645</v>
      </c>
      <c r="KQ18" s="35">
        <v>4.161290322580645</v>
      </c>
      <c r="KR18" s="35">
        <v>4.161290322580645</v>
      </c>
      <c r="KS18" s="35">
        <v>4.161290322580645</v>
      </c>
      <c r="KT18" s="35">
        <v>4.161290322580645</v>
      </c>
      <c r="KU18" s="35">
        <v>4.161290322580645</v>
      </c>
      <c r="KV18" s="35">
        <v>4.161290322580645</v>
      </c>
      <c r="KW18" s="35">
        <v>4.161290322580645</v>
      </c>
      <c r="KX18" s="35">
        <v>4.161290322580645</v>
      </c>
      <c r="KY18" s="35">
        <v>4.161290322580645</v>
      </c>
      <c r="KZ18" s="35">
        <v>4.161290322580645</v>
      </c>
      <c r="LA18" s="35">
        <v>4.161290322580645</v>
      </c>
      <c r="LB18" s="35">
        <v>4.161290322580645</v>
      </c>
      <c r="LC18" s="35">
        <v>4.161290322580645</v>
      </c>
      <c r="LD18" s="35">
        <v>4.161290322580645</v>
      </c>
      <c r="LE18" s="35">
        <v>4.161290322580645</v>
      </c>
      <c r="LF18" s="35">
        <v>4.161290322580645</v>
      </c>
      <c r="LG18" s="35">
        <v>4.161290322580645</v>
      </c>
      <c r="LH18" s="35">
        <v>4.161290322580645</v>
      </c>
      <c r="LI18" s="35">
        <v>4.161290322580645</v>
      </c>
      <c r="LJ18" s="35">
        <v>4.161290322580645</v>
      </c>
      <c r="LK18" s="35">
        <v>4.161290322580645</v>
      </c>
      <c r="LL18" s="35">
        <v>4.161290322580645</v>
      </c>
      <c r="LM18" s="35">
        <v>4.3456788</v>
      </c>
      <c r="LN18" s="35">
        <v>4.3456788</v>
      </c>
      <c r="LO18" s="35">
        <v>4.3456788</v>
      </c>
      <c r="LP18" s="35">
        <v>4.3456788</v>
      </c>
      <c r="LQ18" s="35">
        <v>4.3456788</v>
      </c>
      <c r="LR18" s="35">
        <v>4.3456788</v>
      </c>
      <c r="LS18" s="35">
        <v>4.3456788</v>
      </c>
      <c r="LT18" s="35">
        <v>4.3456788</v>
      </c>
      <c r="LU18" s="35">
        <v>4.3456788</v>
      </c>
      <c r="LV18" s="35">
        <v>4.3456788</v>
      </c>
      <c r="LW18" s="35">
        <v>4.3456788</v>
      </c>
      <c r="LX18" s="35">
        <v>4.3456788</v>
      </c>
      <c r="LY18" s="35">
        <v>4.3456788</v>
      </c>
      <c r="LZ18" s="35">
        <v>4.3456788</v>
      </c>
      <c r="MA18" s="35">
        <v>4.3456788</v>
      </c>
      <c r="MB18" s="35">
        <v>4.3456788</v>
      </c>
      <c r="MC18" s="35">
        <v>4.3456788</v>
      </c>
      <c r="MD18" s="35">
        <v>4.3456788</v>
      </c>
      <c r="ME18" s="35">
        <v>4.3456788</v>
      </c>
      <c r="MF18" s="35">
        <v>4.3456788</v>
      </c>
      <c r="MG18" s="35">
        <v>4.3456788</v>
      </c>
      <c r="MH18" s="35">
        <v>4.3456788</v>
      </c>
      <c r="MI18" s="35">
        <v>4.3456788</v>
      </c>
      <c r="MJ18" s="35">
        <v>4.3456788</v>
      </c>
      <c r="MK18" s="35">
        <v>4.3456788</v>
      </c>
      <c r="ML18" s="35">
        <v>4.3456788</v>
      </c>
      <c r="MM18" s="35">
        <v>4.3456788</v>
      </c>
      <c r="MN18" s="35">
        <v>4.3456788</v>
      </c>
      <c r="MO18" s="35">
        <v>4.3456788</v>
      </c>
      <c r="MP18" s="35">
        <v>4.3456788</v>
      </c>
      <c r="MQ18" s="35">
        <v>4.161290322580645</v>
      </c>
      <c r="MR18" s="35">
        <v>4.161290322580645</v>
      </c>
      <c r="MS18" s="35">
        <v>4.161290322580645</v>
      </c>
      <c r="MT18" s="35">
        <v>4.161290322580645</v>
      </c>
      <c r="MU18" s="35">
        <v>4.161290322580645</v>
      </c>
      <c r="MV18" s="35">
        <v>4.161290322580645</v>
      </c>
      <c r="MW18" s="35">
        <v>4.161290322580645</v>
      </c>
      <c r="MX18" s="35">
        <v>4.161290322580645</v>
      </c>
      <c r="MY18" s="35">
        <v>4.161290322580645</v>
      </c>
      <c r="MZ18" s="35">
        <v>4.161290322580645</v>
      </c>
      <c r="NA18" s="35">
        <v>4.161290322580645</v>
      </c>
      <c r="NB18" s="35">
        <v>4.161290322580645</v>
      </c>
      <c r="NC18" s="35">
        <v>4.161290322580645</v>
      </c>
      <c r="ND18" s="35">
        <v>4.161290322580645</v>
      </c>
      <c r="NE18" s="35">
        <v>4.161290322580645</v>
      </c>
      <c r="NF18" s="35">
        <v>4.161290322580645</v>
      </c>
      <c r="NG18" s="35">
        <v>4.161290322580645</v>
      </c>
      <c r="NH18" s="35">
        <v>4.161290322580645</v>
      </c>
      <c r="NI18" s="35">
        <v>4.161290322580645</v>
      </c>
      <c r="NJ18" s="35">
        <v>4.161290322580645</v>
      </c>
      <c r="NK18" s="35">
        <v>4.161290322580645</v>
      </c>
      <c r="NL18" s="35">
        <v>4.161290322580645</v>
      </c>
      <c r="NM18" s="35">
        <v>4.161290322580645</v>
      </c>
      <c r="NN18" s="35">
        <v>4.161290322580645</v>
      </c>
      <c r="NO18" s="35">
        <v>4.161290322580645</v>
      </c>
      <c r="NP18" s="35">
        <v>4.161290322580645</v>
      </c>
      <c r="NQ18" s="35">
        <v>4.161290322580645</v>
      </c>
      <c r="NR18" s="35">
        <v>4.161290322580645</v>
      </c>
      <c r="NS18" s="35">
        <v>4.161290322580645</v>
      </c>
      <c r="NT18" s="35">
        <v>4.161290322580645</v>
      </c>
      <c r="NU18" s="35">
        <v>4.161290322580645</v>
      </c>
      <c r="NV18" s="35">
        <v>0</v>
      </c>
    </row>
    <row r="19" spans="1:386" s="36" customFormat="1" ht="10.199999999999999" x14ac:dyDescent="0.2">
      <c r="A19" s="29"/>
      <c r="B19" s="29"/>
      <c r="C19" s="29"/>
      <c r="D19" s="29"/>
      <c r="E19" s="29"/>
      <c r="F19" s="29"/>
      <c r="G19" s="29" t="s">
        <v>58</v>
      </c>
      <c r="H19" s="29"/>
      <c r="I19" s="29"/>
      <c r="J19" s="29" t="s">
        <v>273</v>
      </c>
      <c r="K19" s="29"/>
      <c r="L19" s="29"/>
      <c r="M19" s="29"/>
      <c r="N19" s="29" t="s">
        <v>429</v>
      </c>
      <c r="O19" s="29"/>
      <c r="P19" s="29"/>
      <c r="Q19" s="29"/>
      <c r="R19" s="35">
        <v>1094.4655660000024</v>
      </c>
      <c r="S19" s="29"/>
      <c r="T19" s="29"/>
      <c r="U19" s="35">
        <v>2.5097705806451609</v>
      </c>
      <c r="V19" s="35">
        <v>2.5097705806451609</v>
      </c>
      <c r="W19" s="35">
        <v>2.5097705806451609</v>
      </c>
      <c r="X19" s="35">
        <v>2.5097705806451609</v>
      </c>
      <c r="Y19" s="35">
        <v>2.5097705806451609</v>
      </c>
      <c r="Z19" s="35">
        <v>2.5097705806451609</v>
      </c>
      <c r="AA19" s="35">
        <v>2.5097705806451609</v>
      </c>
      <c r="AB19" s="35">
        <v>2.5097705806451609</v>
      </c>
      <c r="AC19" s="35">
        <v>2.5097705806451609</v>
      </c>
      <c r="AD19" s="35">
        <v>2.5097705806451609</v>
      </c>
      <c r="AE19" s="35">
        <v>2.5097705806451609</v>
      </c>
      <c r="AF19" s="35">
        <v>2.5097705806451609</v>
      </c>
      <c r="AG19" s="35">
        <v>2.5097705806451609</v>
      </c>
      <c r="AH19" s="35">
        <v>2.5097705806451609</v>
      </c>
      <c r="AI19" s="35">
        <v>2.5097705806451609</v>
      </c>
      <c r="AJ19" s="35">
        <v>2.5097705806451609</v>
      </c>
      <c r="AK19" s="35">
        <v>2.5097705806451609</v>
      </c>
      <c r="AL19" s="35">
        <v>2.5097705806451609</v>
      </c>
      <c r="AM19" s="35">
        <v>2.5097705806451609</v>
      </c>
      <c r="AN19" s="35">
        <v>2.5097705806451609</v>
      </c>
      <c r="AO19" s="35">
        <v>2.5097705806451609</v>
      </c>
      <c r="AP19" s="35">
        <v>2.5097705806451609</v>
      </c>
      <c r="AQ19" s="35">
        <v>2.5097705806451609</v>
      </c>
      <c r="AR19" s="35">
        <v>2.5097705806451609</v>
      </c>
      <c r="AS19" s="35">
        <v>2.5097705806451609</v>
      </c>
      <c r="AT19" s="35">
        <v>2.5097705806451609</v>
      </c>
      <c r="AU19" s="35">
        <v>2.5097705806451609</v>
      </c>
      <c r="AV19" s="35">
        <v>2.5097705806451609</v>
      </c>
      <c r="AW19" s="35">
        <v>2.5097705806451609</v>
      </c>
      <c r="AX19" s="35">
        <v>2.5097705806451609</v>
      </c>
      <c r="AY19" s="35">
        <v>2.5097705806451609</v>
      </c>
      <c r="AZ19" s="35">
        <v>3.0555484285714289</v>
      </c>
      <c r="BA19" s="35">
        <v>3.0555484285714289</v>
      </c>
      <c r="BB19" s="35">
        <v>3.0555484285714289</v>
      </c>
      <c r="BC19" s="35">
        <v>3.0555484285714289</v>
      </c>
      <c r="BD19" s="35">
        <v>3.0555484285714289</v>
      </c>
      <c r="BE19" s="35">
        <v>3.0555484285714289</v>
      </c>
      <c r="BF19" s="35">
        <v>3.0555484285714289</v>
      </c>
      <c r="BG19" s="35">
        <v>3.0555484285714289</v>
      </c>
      <c r="BH19" s="35">
        <v>3.0555484285714289</v>
      </c>
      <c r="BI19" s="35">
        <v>3.0555484285714289</v>
      </c>
      <c r="BJ19" s="35">
        <v>3.0555484285714289</v>
      </c>
      <c r="BK19" s="35">
        <v>3.0555484285714289</v>
      </c>
      <c r="BL19" s="35">
        <v>3.0555484285714289</v>
      </c>
      <c r="BM19" s="35">
        <v>3.0555484285714289</v>
      </c>
      <c r="BN19" s="35">
        <v>3.0555484285714289</v>
      </c>
      <c r="BO19" s="35">
        <v>3.0555484285714289</v>
      </c>
      <c r="BP19" s="35">
        <v>3.0555484285714289</v>
      </c>
      <c r="BQ19" s="35">
        <v>3.0555484285714289</v>
      </c>
      <c r="BR19" s="35">
        <v>3.0555484285714289</v>
      </c>
      <c r="BS19" s="35">
        <v>3.0555484285714289</v>
      </c>
      <c r="BT19" s="35">
        <v>3.0555484285714289</v>
      </c>
      <c r="BU19" s="35">
        <v>3.0555484285714289</v>
      </c>
      <c r="BV19" s="35">
        <v>3.0555484285714289</v>
      </c>
      <c r="BW19" s="35">
        <v>3.0555484285714289</v>
      </c>
      <c r="BX19" s="35">
        <v>3.0555484285714289</v>
      </c>
      <c r="BY19" s="35">
        <v>3.0555484285714289</v>
      </c>
      <c r="BZ19" s="35">
        <v>3.0555484285714289</v>
      </c>
      <c r="CA19" s="35">
        <v>3.0555484285714289</v>
      </c>
      <c r="CB19" s="35">
        <v>3.0254797419354835</v>
      </c>
      <c r="CC19" s="35">
        <v>3.0254797419354835</v>
      </c>
      <c r="CD19" s="35">
        <v>3.0254797419354835</v>
      </c>
      <c r="CE19" s="35">
        <v>3.0254797419354835</v>
      </c>
      <c r="CF19" s="35">
        <v>3.0254797419354835</v>
      </c>
      <c r="CG19" s="35">
        <v>3.0254797419354835</v>
      </c>
      <c r="CH19" s="35">
        <v>3.0254797419354835</v>
      </c>
      <c r="CI19" s="35">
        <v>3.0254797419354835</v>
      </c>
      <c r="CJ19" s="35">
        <v>3.0254797419354835</v>
      </c>
      <c r="CK19" s="35">
        <v>3.0254797419354835</v>
      </c>
      <c r="CL19" s="35">
        <v>3.0254797419354835</v>
      </c>
      <c r="CM19" s="35">
        <v>3.0254797419354835</v>
      </c>
      <c r="CN19" s="35">
        <v>3.0254797419354835</v>
      </c>
      <c r="CO19" s="35">
        <v>3.0254797419354835</v>
      </c>
      <c r="CP19" s="35">
        <v>3.0254797419354835</v>
      </c>
      <c r="CQ19" s="35">
        <v>3.0254797419354835</v>
      </c>
      <c r="CR19" s="35">
        <v>3.0254797419354835</v>
      </c>
      <c r="CS19" s="35">
        <v>3.0254797419354835</v>
      </c>
      <c r="CT19" s="35">
        <v>3.0254797419354835</v>
      </c>
      <c r="CU19" s="35">
        <v>3.0254797419354835</v>
      </c>
      <c r="CV19" s="35">
        <v>3.0254797419354835</v>
      </c>
      <c r="CW19" s="35">
        <v>3.0254797419354835</v>
      </c>
      <c r="CX19" s="35">
        <v>3.0254797419354835</v>
      </c>
      <c r="CY19" s="35">
        <v>3.0254797419354835</v>
      </c>
      <c r="CZ19" s="35">
        <v>3.0254797419354835</v>
      </c>
      <c r="DA19" s="35">
        <v>3.0254797419354835</v>
      </c>
      <c r="DB19" s="35">
        <v>3.0254797419354835</v>
      </c>
      <c r="DC19" s="35">
        <v>3.0254797419354835</v>
      </c>
      <c r="DD19" s="35">
        <v>3.0254797419354835</v>
      </c>
      <c r="DE19" s="35">
        <v>3.0254797419354835</v>
      </c>
      <c r="DF19" s="35">
        <v>3.0254797419354835</v>
      </c>
      <c r="DG19" s="35">
        <v>3.2775784000000008</v>
      </c>
      <c r="DH19" s="35">
        <v>3.2775784000000008</v>
      </c>
      <c r="DI19" s="35">
        <v>3.2775784000000008</v>
      </c>
      <c r="DJ19" s="35">
        <v>3.2775784000000008</v>
      </c>
      <c r="DK19" s="35">
        <v>3.2775784000000008</v>
      </c>
      <c r="DL19" s="35">
        <v>3.2775784000000008</v>
      </c>
      <c r="DM19" s="35">
        <v>3.2775784000000008</v>
      </c>
      <c r="DN19" s="35">
        <v>3.2775784000000008</v>
      </c>
      <c r="DO19" s="35">
        <v>3.2775784000000008</v>
      </c>
      <c r="DP19" s="35">
        <v>3.2775784000000008</v>
      </c>
      <c r="DQ19" s="35">
        <v>3.2775784000000008</v>
      </c>
      <c r="DR19" s="35">
        <v>3.2775784000000008</v>
      </c>
      <c r="DS19" s="35">
        <v>3.2775784000000008</v>
      </c>
      <c r="DT19" s="35">
        <v>3.2775784000000008</v>
      </c>
      <c r="DU19" s="35">
        <v>3.2775784000000008</v>
      </c>
      <c r="DV19" s="35">
        <v>3.2775784000000008</v>
      </c>
      <c r="DW19" s="35">
        <v>3.2775784000000008</v>
      </c>
      <c r="DX19" s="35">
        <v>3.2775784000000008</v>
      </c>
      <c r="DY19" s="35">
        <v>3.2775784000000008</v>
      </c>
      <c r="DZ19" s="35">
        <v>3.2775784000000008</v>
      </c>
      <c r="EA19" s="35">
        <v>3.2775784000000008</v>
      </c>
      <c r="EB19" s="35">
        <v>3.2775784000000008</v>
      </c>
      <c r="EC19" s="35">
        <v>3.2775784000000008</v>
      </c>
      <c r="ED19" s="35">
        <v>3.2775784000000008</v>
      </c>
      <c r="EE19" s="35">
        <v>3.2775784000000008</v>
      </c>
      <c r="EF19" s="35">
        <v>3.2775784000000008</v>
      </c>
      <c r="EG19" s="35">
        <v>3.2775784000000008</v>
      </c>
      <c r="EH19" s="35">
        <v>3.2775784000000008</v>
      </c>
      <c r="EI19" s="35">
        <v>3.2775784000000008</v>
      </c>
      <c r="EJ19" s="35">
        <v>3.2775784000000008</v>
      </c>
      <c r="EK19" s="35">
        <v>3.160572064516129</v>
      </c>
      <c r="EL19" s="35">
        <v>3.160572064516129</v>
      </c>
      <c r="EM19" s="35">
        <v>3.160572064516129</v>
      </c>
      <c r="EN19" s="35">
        <v>3.160572064516129</v>
      </c>
      <c r="EO19" s="35">
        <v>3.160572064516129</v>
      </c>
      <c r="EP19" s="35">
        <v>3.160572064516129</v>
      </c>
      <c r="EQ19" s="35">
        <v>3.160572064516129</v>
      </c>
      <c r="ER19" s="35">
        <v>3.160572064516129</v>
      </c>
      <c r="ES19" s="35">
        <v>3.160572064516129</v>
      </c>
      <c r="ET19" s="35">
        <v>3.160572064516129</v>
      </c>
      <c r="EU19" s="35">
        <v>3.160572064516129</v>
      </c>
      <c r="EV19" s="35">
        <v>3.160572064516129</v>
      </c>
      <c r="EW19" s="35">
        <v>3.160572064516129</v>
      </c>
      <c r="EX19" s="35">
        <v>3.160572064516129</v>
      </c>
      <c r="EY19" s="35">
        <v>3.160572064516129</v>
      </c>
      <c r="EZ19" s="35">
        <v>3.160572064516129</v>
      </c>
      <c r="FA19" s="35">
        <v>3.160572064516129</v>
      </c>
      <c r="FB19" s="35">
        <v>3.160572064516129</v>
      </c>
      <c r="FC19" s="35">
        <v>3.160572064516129</v>
      </c>
      <c r="FD19" s="35">
        <v>3.160572064516129</v>
      </c>
      <c r="FE19" s="35">
        <v>3.160572064516129</v>
      </c>
      <c r="FF19" s="35">
        <v>3.160572064516129</v>
      </c>
      <c r="FG19" s="35">
        <v>3.160572064516129</v>
      </c>
      <c r="FH19" s="35">
        <v>3.160572064516129</v>
      </c>
      <c r="FI19" s="35">
        <v>3.160572064516129</v>
      </c>
      <c r="FJ19" s="35">
        <v>3.160572064516129</v>
      </c>
      <c r="FK19" s="35">
        <v>3.160572064516129</v>
      </c>
      <c r="FL19" s="35">
        <v>3.160572064516129</v>
      </c>
      <c r="FM19" s="35">
        <v>3.160572064516129</v>
      </c>
      <c r="FN19" s="35">
        <v>3.160572064516129</v>
      </c>
      <c r="FO19" s="35">
        <v>3.160572064516129</v>
      </c>
      <c r="FP19" s="35">
        <v>2.9659932666666671</v>
      </c>
      <c r="FQ19" s="35">
        <v>2.9659932666666671</v>
      </c>
      <c r="FR19" s="35">
        <v>2.9659932666666671</v>
      </c>
      <c r="FS19" s="35">
        <v>2.9659932666666671</v>
      </c>
      <c r="FT19" s="35">
        <v>2.9659932666666671</v>
      </c>
      <c r="FU19" s="35">
        <v>2.9659932666666671</v>
      </c>
      <c r="FV19" s="35">
        <v>2.9659932666666671</v>
      </c>
      <c r="FW19" s="35">
        <v>2.9659932666666671</v>
      </c>
      <c r="FX19" s="35">
        <v>2.9659932666666671</v>
      </c>
      <c r="FY19" s="35">
        <v>2.9659932666666671</v>
      </c>
      <c r="FZ19" s="35">
        <v>2.9659932666666671</v>
      </c>
      <c r="GA19" s="35">
        <v>2.9659932666666671</v>
      </c>
      <c r="GB19" s="35">
        <v>2.9659932666666671</v>
      </c>
      <c r="GC19" s="35">
        <v>2.9659932666666671</v>
      </c>
      <c r="GD19" s="35">
        <v>2.9659932666666671</v>
      </c>
      <c r="GE19" s="35">
        <v>2.9659932666666671</v>
      </c>
      <c r="GF19" s="35">
        <v>2.9659932666666671</v>
      </c>
      <c r="GG19" s="35">
        <v>2.9659932666666671</v>
      </c>
      <c r="GH19" s="35">
        <v>2.9659932666666671</v>
      </c>
      <c r="GI19" s="35">
        <v>2.9659932666666671</v>
      </c>
      <c r="GJ19" s="35">
        <v>2.9659932666666671</v>
      </c>
      <c r="GK19" s="35">
        <v>2.9659932666666671</v>
      </c>
      <c r="GL19" s="35">
        <v>2.9659932666666671</v>
      </c>
      <c r="GM19" s="35">
        <v>2.9659932666666671</v>
      </c>
      <c r="GN19" s="35">
        <v>2.9659932666666671</v>
      </c>
      <c r="GO19" s="35">
        <v>2.9659932666666671</v>
      </c>
      <c r="GP19" s="35">
        <v>2.9659932666666671</v>
      </c>
      <c r="GQ19" s="35">
        <v>2.9659932666666671</v>
      </c>
      <c r="GR19" s="35">
        <v>2.9659932666666671</v>
      </c>
      <c r="GS19" s="35">
        <v>2.9659932666666671</v>
      </c>
      <c r="GT19" s="35">
        <v>2.9999999999999996</v>
      </c>
      <c r="GU19" s="35">
        <v>2.9999999999999996</v>
      </c>
      <c r="GV19" s="35">
        <v>2.9999999999999996</v>
      </c>
      <c r="GW19" s="35">
        <v>2.9999999999999996</v>
      </c>
      <c r="GX19" s="35">
        <v>2.9999999999999996</v>
      </c>
      <c r="GY19" s="35">
        <v>2.9999999999999996</v>
      </c>
      <c r="GZ19" s="35">
        <v>2.9999999999999996</v>
      </c>
      <c r="HA19" s="35">
        <v>2.9999999999999996</v>
      </c>
      <c r="HB19" s="35">
        <v>2.9999999999999996</v>
      </c>
      <c r="HC19" s="35">
        <v>2.9999999999999996</v>
      </c>
      <c r="HD19" s="35">
        <v>2.9999999999999996</v>
      </c>
      <c r="HE19" s="35">
        <v>2.9999999999999996</v>
      </c>
      <c r="HF19" s="35">
        <v>2.9999999999999996</v>
      </c>
      <c r="HG19" s="35">
        <v>2.9999999999999996</v>
      </c>
      <c r="HH19" s="35">
        <v>2.9999999999999996</v>
      </c>
      <c r="HI19" s="35">
        <v>2.9999999999999996</v>
      </c>
      <c r="HJ19" s="35">
        <v>2.9999999999999996</v>
      </c>
      <c r="HK19" s="35">
        <v>2.9999999999999996</v>
      </c>
      <c r="HL19" s="35">
        <v>2.9999999999999996</v>
      </c>
      <c r="HM19" s="35">
        <v>2.9999999999999996</v>
      </c>
      <c r="HN19" s="35">
        <v>2.9999999999999996</v>
      </c>
      <c r="HO19" s="35">
        <v>2.9999999999999996</v>
      </c>
      <c r="HP19" s="35">
        <v>2.9999999999999996</v>
      </c>
      <c r="HQ19" s="35">
        <v>2.9999999999999996</v>
      </c>
      <c r="HR19" s="35">
        <v>2.9999999999999996</v>
      </c>
      <c r="HS19" s="35">
        <v>2.9999999999999996</v>
      </c>
      <c r="HT19" s="35">
        <v>2.9999999999999996</v>
      </c>
      <c r="HU19" s="35">
        <v>2.9999999999999996</v>
      </c>
      <c r="HV19" s="35">
        <v>2.9999999999999996</v>
      </c>
      <c r="HW19" s="35">
        <v>2.9999999999999996</v>
      </c>
      <c r="HX19" s="35">
        <v>2.9999999999999996</v>
      </c>
      <c r="HY19" s="35">
        <v>2.6637347741935486</v>
      </c>
      <c r="HZ19" s="35">
        <v>2.6637347741935486</v>
      </c>
      <c r="IA19" s="35">
        <v>2.6637347741935486</v>
      </c>
      <c r="IB19" s="35">
        <v>2.6637347741935486</v>
      </c>
      <c r="IC19" s="35">
        <v>2.6637347741935486</v>
      </c>
      <c r="ID19" s="35">
        <v>2.6637347741935486</v>
      </c>
      <c r="IE19" s="35">
        <v>2.6637347741935486</v>
      </c>
      <c r="IF19" s="35">
        <v>2.6637347741935486</v>
      </c>
      <c r="IG19" s="35">
        <v>2.6637347741935486</v>
      </c>
      <c r="IH19" s="35">
        <v>2.6637347741935486</v>
      </c>
      <c r="II19" s="35">
        <v>2.6637347741935486</v>
      </c>
      <c r="IJ19" s="35">
        <v>2.6637347741935486</v>
      </c>
      <c r="IK19" s="35">
        <v>2.6637347741935486</v>
      </c>
      <c r="IL19" s="35">
        <v>2.6637347741935486</v>
      </c>
      <c r="IM19" s="35">
        <v>2.6637347741935486</v>
      </c>
      <c r="IN19" s="35">
        <v>2.6637347741935486</v>
      </c>
      <c r="IO19" s="35">
        <v>2.6637347741935486</v>
      </c>
      <c r="IP19" s="35">
        <v>2.6637347741935486</v>
      </c>
      <c r="IQ19" s="35">
        <v>2.6637347741935486</v>
      </c>
      <c r="IR19" s="35">
        <v>2.6637347741935486</v>
      </c>
      <c r="IS19" s="35">
        <v>2.6637347741935486</v>
      </c>
      <c r="IT19" s="35">
        <v>2.6637347741935486</v>
      </c>
      <c r="IU19" s="35">
        <v>2.6637347741935486</v>
      </c>
      <c r="IV19" s="35">
        <v>2.6637347741935486</v>
      </c>
      <c r="IW19" s="35">
        <v>2.6637347741935486</v>
      </c>
      <c r="IX19" s="35">
        <v>2.6637347741935486</v>
      </c>
      <c r="IY19" s="35">
        <v>2.6637347741935486</v>
      </c>
      <c r="IZ19" s="35">
        <v>2.6637347741935486</v>
      </c>
      <c r="JA19" s="35">
        <v>2.6637347741935486</v>
      </c>
      <c r="JB19" s="35">
        <v>2.6637347741935486</v>
      </c>
      <c r="JC19" s="35">
        <v>2.6637347741935486</v>
      </c>
      <c r="JD19" s="35">
        <v>3.2333333333333338</v>
      </c>
      <c r="JE19" s="35">
        <v>3.2333333333333338</v>
      </c>
      <c r="JF19" s="35">
        <v>3.2333333333333338</v>
      </c>
      <c r="JG19" s="35">
        <v>3.2333333333333338</v>
      </c>
      <c r="JH19" s="35">
        <v>3.2333333333333338</v>
      </c>
      <c r="JI19" s="35">
        <v>3.2333333333333338</v>
      </c>
      <c r="JJ19" s="35">
        <v>3.2333333333333338</v>
      </c>
      <c r="JK19" s="35">
        <v>3.2333333333333338</v>
      </c>
      <c r="JL19" s="35">
        <v>3.2333333333333338</v>
      </c>
      <c r="JM19" s="35">
        <v>3.2333333333333338</v>
      </c>
      <c r="JN19" s="35">
        <v>3.2333333333333338</v>
      </c>
      <c r="JO19" s="35">
        <v>3.2333333333333338</v>
      </c>
      <c r="JP19" s="35">
        <v>3.2333333333333338</v>
      </c>
      <c r="JQ19" s="35">
        <v>3.2333333333333338</v>
      </c>
      <c r="JR19" s="35">
        <v>3.2333333333333338</v>
      </c>
      <c r="JS19" s="35">
        <v>3.2333333333333338</v>
      </c>
      <c r="JT19" s="35">
        <v>3.2333333333333338</v>
      </c>
      <c r="JU19" s="35">
        <v>3.2333333333333338</v>
      </c>
      <c r="JV19" s="35">
        <v>3.2333333333333338</v>
      </c>
      <c r="JW19" s="35">
        <v>3.2333333333333338</v>
      </c>
      <c r="JX19" s="35">
        <v>3.2333333333333338</v>
      </c>
      <c r="JY19" s="35">
        <v>3.2333333333333338</v>
      </c>
      <c r="JZ19" s="35">
        <v>3.2333333333333338</v>
      </c>
      <c r="KA19" s="35">
        <v>3.2333333333333338</v>
      </c>
      <c r="KB19" s="35">
        <v>3.2333333333333338</v>
      </c>
      <c r="KC19" s="35">
        <v>3.2333333333333338</v>
      </c>
      <c r="KD19" s="35">
        <v>3.2333333333333338</v>
      </c>
      <c r="KE19" s="35">
        <v>3.2333333333333338</v>
      </c>
      <c r="KF19" s="35">
        <v>3.2333333333333338</v>
      </c>
      <c r="KG19" s="35">
        <v>3.2333333333333338</v>
      </c>
      <c r="KH19" s="35">
        <v>2.9999999999999996</v>
      </c>
      <c r="KI19" s="35">
        <v>2.9999999999999996</v>
      </c>
      <c r="KJ19" s="35">
        <v>2.9999999999999996</v>
      </c>
      <c r="KK19" s="35">
        <v>2.9999999999999996</v>
      </c>
      <c r="KL19" s="35">
        <v>2.9999999999999996</v>
      </c>
      <c r="KM19" s="35">
        <v>2.9999999999999996</v>
      </c>
      <c r="KN19" s="35">
        <v>2.9999999999999996</v>
      </c>
      <c r="KO19" s="35">
        <v>2.9999999999999996</v>
      </c>
      <c r="KP19" s="35">
        <v>2.9999999999999996</v>
      </c>
      <c r="KQ19" s="35">
        <v>2.9999999999999996</v>
      </c>
      <c r="KR19" s="35">
        <v>2.9999999999999996</v>
      </c>
      <c r="KS19" s="35">
        <v>2.9999999999999996</v>
      </c>
      <c r="KT19" s="35">
        <v>2.9999999999999996</v>
      </c>
      <c r="KU19" s="35">
        <v>2.9999999999999996</v>
      </c>
      <c r="KV19" s="35">
        <v>2.9999999999999996</v>
      </c>
      <c r="KW19" s="35">
        <v>2.9999999999999996</v>
      </c>
      <c r="KX19" s="35">
        <v>2.9999999999999996</v>
      </c>
      <c r="KY19" s="35">
        <v>2.9999999999999996</v>
      </c>
      <c r="KZ19" s="35">
        <v>2.9999999999999996</v>
      </c>
      <c r="LA19" s="35">
        <v>2.9999999999999996</v>
      </c>
      <c r="LB19" s="35">
        <v>2.9999999999999996</v>
      </c>
      <c r="LC19" s="35">
        <v>2.9999999999999996</v>
      </c>
      <c r="LD19" s="35">
        <v>2.9999999999999996</v>
      </c>
      <c r="LE19" s="35">
        <v>2.9999999999999996</v>
      </c>
      <c r="LF19" s="35">
        <v>2.9999999999999996</v>
      </c>
      <c r="LG19" s="35">
        <v>2.9999999999999996</v>
      </c>
      <c r="LH19" s="35">
        <v>2.9999999999999996</v>
      </c>
      <c r="LI19" s="35">
        <v>2.9999999999999996</v>
      </c>
      <c r="LJ19" s="35">
        <v>2.9999999999999996</v>
      </c>
      <c r="LK19" s="35">
        <v>2.9999999999999996</v>
      </c>
      <c r="LL19" s="35">
        <v>2.9999999999999996</v>
      </c>
      <c r="LM19" s="35">
        <v>3.1152262666666664</v>
      </c>
      <c r="LN19" s="35">
        <v>3.1152262666666664</v>
      </c>
      <c r="LO19" s="35">
        <v>3.1152262666666664</v>
      </c>
      <c r="LP19" s="35">
        <v>3.1152262666666664</v>
      </c>
      <c r="LQ19" s="35">
        <v>3.1152262666666664</v>
      </c>
      <c r="LR19" s="35">
        <v>3.1152262666666664</v>
      </c>
      <c r="LS19" s="35">
        <v>3.1152262666666664</v>
      </c>
      <c r="LT19" s="35">
        <v>3.1152262666666664</v>
      </c>
      <c r="LU19" s="35">
        <v>3.1152262666666664</v>
      </c>
      <c r="LV19" s="35">
        <v>3.1152262666666664</v>
      </c>
      <c r="LW19" s="35">
        <v>3.1152262666666664</v>
      </c>
      <c r="LX19" s="35">
        <v>3.1152262666666664</v>
      </c>
      <c r="LY19" s="35">
        <v>3.1152262666666664</v>
      </c>
      <c r="LZ19" s="35">
        <v>3.1152262666666664</v>
      </c>
      <c r="MA19" s="35">
        <v>3.1152262666666664</v>
      </c>
      <c r="MB19" s="35">
        <v>3.1152262666666664</v>
      </c>
      <c r="MC19" s="35">
        <v>3.1152262666666664</v>
      </c>
      <c r="MD19" s="35">
        <v>3.1152262666666664</v>
      </c>
      <c r="ME19" s="35">
        <v>3.1152262666666664</v>
      </c>
      <c r="MF19" s="35">
        <v>3.1152262666666664</v>
      </c>
      <c r="MG19" s="35">
        <v>3.1152262666666664</v>
      </c>
      <c r="MH19" s="35">
        <v>3.1152262666666664</v>
      </c>
      <c r="MI19" s="35">
        <v>3.1152262666666664</v>
      </c>
      <c r="MJ19" s="35">
        <v>3.1152262666666664</v>
      </c>
      <c r="MK19" s="35">
        <v>3.1152262666666664</v>
      </c>
      <c r="ML19" s="35">
        <v>3.1152262666666664</v>
      </c>
      <c r="MM19" s="35">
        <v>3.1152262666666664</v>
      </c>
      <c r="MN19" s="35">
        <v>3.1152262666666664</v>
      </c>
      <c r="MO19" s="35">
        <v>3.1152262666666664</v>
      </c>
      <c r="MP19" s="35">
        <v>3.1152262666666664</v>
      </c>
      <c r="MQ19" s="35">
        <v>2.9999999999999996</v>
      </c>
      <c r="MR19" s="35">
        <v>2.9999999999999996</v>
      </c>
      <c r="MS19" s="35">
        <v>2.9999999999999996</v>
      </c>
      <c r="MT19" s="35">
        <v>2.9999999999999996</v>
      </c>
      <c r="MU19" s="35">
        <v>2.9999999999999996</v>
      </c>
      <c r="MV19" s="35">
        <v>2.9999999999999996</v>
      </c>
      <c r="MW19" s="35">
        <v>2.9999999999999996</v>
      </c>
      <c r="MX19" s="35">
        <v>2.9999999999999996</v>
      </c>
      <c r="MY19" s="35">
        <v>2.9999999999999996</v>
      </c>
      <c r="MZ19" s="35">
        <v>2.9999999999999996</v>
      </c>
      <c r="NA19" s="35">
        <v>2.9999999999999996</v>
      </c>
      <c r="NB19" s="35">
        <v>2.9999999999999996</v>
      </c>
      <c r="NC19" s="35">
        <v>2.9999999999999996</v>
      </c>
      <c r="ND19" s="35">
        <v>2.9999999999999996</v>
      </c>
      <c r="NE19" s="35">
        <v>2.9999999999999996</v>
      </c>
      <c r="NF19" s="35">
        <v>2.9999999999999996</v>
      </c>
      <c r="NG19" s="35">
        <v>2.9999999999999996</v>
      </c>
      <c r="NH19" s="35">
        <v>2.9999999999999996</v>
      </c>
      <c r="NI19" s="35">
        <v>2.9999999999999996</v>
      </c>
      <c r="NJ19" s="35">
        <v>2.9999999999999996</v>
      </c>
      <c r="NK19" s="35">
        <v>2.9999999999999996</v>
      </c>
      <c r="NL19" s="35">
        <v>2.9999999999999996</v>
      </c>
      <c r="NM19" s="35">
        <v>2.9999999999999996</v>
      </c>
      <c r="NN19" s="35">
        <v>2.9999999999999996</v>
      </c>
      <c r="NO19" s="35">
        <v>2.9999999999999996</v>
      </c>
      <c r="NP19" s="35">
        <v>2.9999999999999996</v>
      </c>
      <c r="NQ19" s="35">
        <v>2.9999999999999996</v>
      </c>
      <c r="NR19" s="35">
        <v>2.9999999999999996</v>
      </c>
      <c r="NS19" s="35">
        <v>2.9999999999999996</v>
      </c>
      <c r="NT19" s="35">
        <v>2.9999999999999996</v>
      </c>
      <c r="NU19" s="35">
        <v>2.9999999999999996</v>
      </c>
      <c r="NV19" s="35">
        <v>0</v>
      </c>
    </row>
    <row r="20" spans="1:386" s="36" customFormat="1" ht="10.199999999999999" x14ac:dyDescent="0.2">
      <c r="A20" s="29"/>
      <c r="B20" s="29"/>
      <c r="C20" s="29"/>
      <c r="D20" s="29"/>
      <c r="E20" s="29"/>
      <c r="F20" s="29"/>
      <c r="G20" s="29" t="s">
        <v>58</v>
      </c>
      <c r="H20" s="29"/>
      <c r="I20" s="29"/>
      <c r="J20" s="29" t="s">
        <v>273</v>
      </c>
      <c r="K20" s="29"/>
      <c r="L20" s="29"/>
      <c r="M20" s="29"/>
      <c r="N20" s="29" t="s">
        <v>430</v>
      </c>
      <c r="O20" s="29"/>
      <c r="P20" s="29"/>
      <c r="Q20" s="29"/>
      <c r="R20" s="35">
        <v>1260.4549870000005</v>
      </c>
      <c r="S20" s="29"/>
      <c r="T20" s="29"/>
      <c r="U20" s="35">
        <v>2.843114290322581</v>
      </c>
      <c r="V20" s="35">
        <v>2.843114290322581</v>
      </c>
      <c r="W20" s="35">
        <v>2.843114290322581</v>
      </c>
      <c r="X20" s="35">
        <v>2.843114290322581</v>
      </c>
      <c r="Y20" s="35">
        <v>2.843114290322581</v>
      </c>
      <c r="Z20" s="35">
        <v>2.843114290322581</v>
      </c>
      <c r="AA20" s="35">
        <v>2.843114290322581</v>
      </c>
      <c r="AB20" s="35">
        <v>2.843114290322581</v>
      </c>
      <c r="AC20" s="35">
        <v>2.843114290322581</v>
      </c>
      <c r="AD20" s="35">
        <v>2.843114290322581</v>
      </c>
      <c r="AE20" s="35">
        <v>2.843114290322581</v>
      </c>
      <c r="AF20" s="35">
        <v>2.843114290322581</v>
      </c>
      <c r="AG20" s="35">
        <v>2.843114290322581</v>
      </c>
      <c r="AH20" s="35">
        <v>2.843114290322581</v>
      </c>
      <c r="AI20" s="35">
        <v>2.843114290322581</v>
      </c>
      <c r="AJ20" s="35">
        <v>2.843114290322581</v>
      </c>
      <c r="AK20" s="35">
        <v>2.843114290322581</v>
      </c>
      <c r="AL20" s="35">
        <v>2.843114290322581</v>
      </c>
      <c r="AM20" s="35">
        <v>2.843114290322581</v>
      </c>
      <c r="AN20" s="35">
        <v>2.843114290322581</v>
      </c>
      <c r="AO20" s="35">
        <v>2.843114290322581</v>
      </c>
      <c r="AP20" s="35">
        <v>2.843114290322581</v>
      </c>
      <c r="AQ20" s="35">
        <v>2.843114290322581</v>
      </c>
      <c r="AR20" s="35">
        <v>2.843114290322581</v>
      </c>
      <c r="AS20" s="35">
        <v>2.843114290322581</v>
      </c>
      <c r="AT20" s="35">
        <v>2.843114290322581</v>
      </c>
      <c r="AU20" s="35">
        <v>2.843114290322581</v>
      </c>
      <c r="AV20" s="35">
        <v>2.843114290322581</v>
      </c>
      <c r="AW20" s="35">
        <v>2.843114290322581</v>
      </c>
      <c r="AX20" s="35">
        <v>2.843114290322581</v>
      </c>
      <c r="AY20" s="35">
        <v>2.843114290322581</v>
      </c>
      <c r="AZ20" s="35">
        <v>3.4912627142857149</v>
      </c>
      <c r="BA20" s="35">
        <v>3.4912627142857149</v>
      </c>
      <c r="BB20" s="35">
        <v>3.4912627142857149</v>
      </c>
      <c r="BC20" s="35">
        <v>3.4912627142857149</v>
      </c>
      <c r="BD20" s="35">
        <v>3.4912627142857149</v>
      </c>
      <c r="BE20" s="35">
        <v>3.4912627142857149</v>
      </c>
      <c r="BF20" s="35">
        <v>3.4912627142857149</v>
      </c>
      <c r="BG20" s="35">
        <v>3.4912627142857149</v>
      </c>
      <c r="BH20" s="35">
        <v>3.4912627142857149</v>
      </c>
      <c r="BI20" s="35">
        <v>3.4912627142857149</v>
      </c>
      <c r="BJ20" s="35">
        <v>3.4912627142857149</v>
      </c>
      <c r="BK20" s="35">
        <v>3.4912627142857149</v>
      </c>
      <c r="BL20" s="35">
        <v>3.4912627142857149</v>
      </c>
      <c r="BM20" s="35">
        <v>3.4912627142857149</v>
      </c>
      <c r="BN20" s="35">
        <v>3.4912627142857149</v>
      </c>
      <c r="BO20" s="35">
        <v>3.4912627142857149</v>
      </c>
      <c r="BP20" s="35">
        <v>3.4912627142857149</v>
      </c>
      <c r="BQ20" s="35">
        <v>3.4912627142857149</v>
      </c>
      <c r="BR20" s="35">
        <v>3.4912627142857149</v>
      </c>
      <c r="BS20" s="35">
        <v>3.4912627142857149</v>
      </c>
      <c r="BT20" s="35">
        <v>3.4912627142857149</v>
      </c>
      <c r="BU20" s="35">
        <v>3.4912627142857149</v>
      </c>
      <c r="BV20" s="35">
        <v>3.4912627142857149</v>
      </c>
      <c r="BW20" s="35">
        <v>3.4912627142857149</v>
      </c>
      <c r="BX20" s="35">
        <v>3.4912627142857149</v>
      </c>
      <c r="BY20" s="35">
        <v>3.4912627142857149</v>
      </c>
      <c r="BZ20" s="35">
        <v>3.4912627142857149</v>
      </c>
      <c r="CA20" s="35">
        <v>3.4912627142857149</v>
      </c>
      <c r="CB20" s="35">
        <v>3.4415758064516129</v>
      </c>
      <c r="CC20" s="35">
        <v>3.4415758064516129</v>
      </c>
      <c r="CD20" s="35">
        <v>3.4415758064516129</v>
      </c>
      <c r="CE20" s="35">
        <v>3.4415758064516129</v>
      </c>
      <c r="CF20" s="35">
        <v>3.4415758064516129</v>
      </c>
      <c r="CG20" s="35">
        <v>3.4415758064516129</v>
      </c>
      <c r="CH20" s="35">
        <v>3.4415758064516129</v>
      </c>
      <c r="CI20" s="35">
        <v>3.4415758064516129</v>
      </c>
      <c r="CJ20" s="35">
        <v>3.4415758064516129</v>
      </c>
      <c r="CK20" s="35">
        <v>3.4415758064516129</v>
      </c>
      <c r="CL20" s="35">
        <v>3.4415758064516129</v>
      </c>
      <c r="CM20" s="35">
        <v>3.4415758064516129</v>
      </c>
      <c r="CN20" s="35">
        <v>3.4415758064516129</v>
      </c>
      <c r="CO20" s="35">
        <v>3.4415758064516129</v>
      </c>
      <c r="CP20" s="35">
        <v>3.4415758064516129</v>
      </c>
      <c r="CQ20" s="35">
        <v>3.4415758064516129</v>
      </c>
      <c r="CR20" s="35">
        <v>3.4415758064516129</v>
      </c>
      <c r="CS20" s="35">
        <v>3.4415758064516129</v>
      </c>
      <c r="CT20" s="35">
        <v>3.4415758064516129</v>
      </c>
      <c r="CU20" s="35">
        <v>3.4415758064516129</v>
      </c>
      <c r="CV20" s="35">
        <v>3.4415758064516129</v>
      </c>
      <c r="CW20" s="35">
        <v>3.4415758064516129</v>
      </c>
      <c r="CX20" s="35">
        <v>3.4415758064516129</v>
      </c>
      <c r="CY20" s="35">
        <v>3.4415758064516129</v>
      </c>
      <c r="CZ20" s="35">
        <v>3.4415758064516129</v>
      </c>
      <c r="DA20" s="35">
        <v>3.4415758064516129</v>
      </c>
      <c r="DB20" s="35">
        <v>3.4415758064516129</v>
      </c>
      <c r="DC20" s="35">
        <v>3.4415758064516129</v>
      </c>
      <c r="DD20" s="35">
        <v>3.4415758064516129</v>
      </c>
      <c r="DE20" s="35">
        <v>3.4415758064516129</v>
      </c>
      <c r="DF20" s="35">
        <v>3.4415758064516129</v>
      </c>
      <c r="DG20" s="35">
        <v>3.7775784000000008</v>
      </c>
      <c r="DH20" s="35">
        <v>3.7775784000000008</v>
      </c>
      <c r="DI20" s="35">
        <v>3.7775784000000008</v>
      </c>
      <c r="DJ20" s="35">
        <v>3.7775784000000008</v>
      </c>
      <c r="DK20" s="35">
        <v>3.7775784000000008</v>
      </c>
      <c r="DL20" s="35">
        <v>3.7775784000000008</v>
      </c>
      <c r="DM20" s="35">
        <v>3.7775784000000008</v>
      </c>
      <c r="DN20" s="35">
        <v>3.7775784000000008</v>
      </c>
      <c r="DO20" s="35">
        <v>3.7775784000000008</v>
      </c>
      <c r="DP20" s="35">
        <v>3.7775784000000008</v>
      </c>
      <c r="DQ20" s="35">
        <v>3.7775784000000008</v>
      </c>
      <c r="DR20" s="35">
        <v>3.7775784000000008</v>
      </c>
      <c r="DS20" s="35">
        <v>3.7775784000000008</v>
      </c>
      <c r="DT20" s="35">
        <v>3.7775784000000008</v>
      </c>
      <c r="DU20" s="35">
        <v>3.7775784000000008</v>
      </c>
      <c r="DV20" s="35">
        <v>3.7775784000000008</v>
      </c>
      <c r="DW20" s="35">
        <v>3.7775784000000008</v>
      </c>
      <c r="DX20" s="35">
        <v>3.7775784000000008</v>
      </c>
      <c r="DY20" s="35">
        <v>3.7775784000000008</v>
      </c>
      <c r="DZ20" s="35">
        <v>3.7775784000000008</v>
      </c>
      <c r="EA20" s="35">
        <v>3.7775784000000008</v>
      </c>
      <c r="EB20" s="35">
        <v>3.7775784000000008</v>
      </c>
      <c r="EC20" s="35">
        <v>3.7775784000000008</v>
      </c>
      <c r="ED20" s="35">
        <v>3.7775784000000008</v>
      </c>
      <c r="EE20" s="35">
        <v>3.7775784000000008</v>
      </c>
      <c r="EF20" s="35">
        <v>3.7775784000000008</v>
      </c>
      <c r="EG20" s="35">
        <v>3.7775784000000008</v>
      </c>
      <c r="EH20" s="35">
        <v>3.7775784000000008</v>
      </c>
      <c r="EI20" s="35">
        <v>3.7775784000000008</v>
      </c>
      <c r="EJ20" s="35">
        <v>3.7775784000000008</v>
      </c>
      <c r="EK20" s="35">
        <v>3.5605720645161294</v>
      </c>
      <c r="EL20" s="35">
        <v>3.5605720645161294</v>
      </c>
      <c r="EM20" s="35">
        <v>3.5605720645161294</v>
      </c>
      <c r="EN20" s="35">
        <v>3.5605720645161294</v>
      </c>
      <c r="EO20" s="35">
        <v>3.5605720645161294</v>
      </c>
      <c r="EP20" s="35">
        <v>3.5605720645161294</v>
      </c>
      <c r="EQ20" s="35">
        <v>3.5605720645161294</v>
      </c>
      <c r="ER20" s="35">
        <v>3.5605720645161294</v>
      </c>
      <c r="ES20" s="35">
        <v>3.5605720645161294</v>
      </c>
      <c r="ET20" s="35">
        <v>3.5605720645161294</v>
      </c>
      <c r="EU20" s="35">
        <v>3.5605720645161294</v>
      </c>
      <c r="EV20" s="35">
        <v>3.5605720645161294</v>
      </c>
      <c r="EW20" s="35">
        <v>3.5605720645161294</v>
      </c>
      <c r="EX20" s="35">
        <v>3.5605720645161294</v>
      </c>
      <c r="EY20" s="35">
        <v>3.5605720645161294</v>
      </c>
      <c r="EZ20" s="35">
        <v>3.5605720645161294</v>
      </c>
      <c r="FA20" s="35">
        <v>3.5605720645161294</v>
      </c>
      <c r="FB20" s="35">
        <v>3.5605720645161294</v>
      </c>
      <c r="FC20" s="35">
        <v>3.5605720645161294</v>
      </c>
      <c r="FD20" s="35">
        <v>3.5605720645161294</v>
      </c>
      <c r="FE20" s="35">
        <v>3.5605720645161294</v>
      </c>
      <c r="FF20" s="35">
        <v>3.5605720645161294</v>
      </c>
      <c r="FG20" s="35">
        <v>3.5605720645161294</v>
      </c>
      <c r="FH20" s="35">
        <v>3.5605720645161294</v>
      </c>
      <c r="FI20" s="35">
        <v>3.5605720645161294</v>
      </c>
      <c r="FJ20" s="35">
        <v>3.5605720645161294</v>
      </c>
      <c r="FK20" s="35">
        <v>3.5605720645161294</v>
      </c>
      <c r="FL20" s="35">
        <v>3.5605720645161294</v>
      </c>
      <c r="FM20" s="35">
        <v>3.5605720645161294</v>
      </c>
      <c r="FN20" s="35">
        <v>3.5605720645161294</v>
      </c>
      <c r="FO20" s="35">
        <v>3.5605720645161294</v>
      </c>
      <c r="FP20" s="35">
        <v>3.4659932666666671</v>
      </c>
      <c r="FQ20" s="35">
        <v>3.4659932666666671</v>
      </c>
      <c r="FR20" s="35">
        <v>3.4659932666666671</v>
      </c>
      <c r="FS20" s="35">
        <v>3.4659932666666671</v>
      </c>
      <c r="FT20" s="35">
        <v>3.4659932666666671</v>
      </c>
      <c r="FU20" s="35">
        <v>3.4659932666666671</v>
      </c>
      <c r="FV20" s="35">
        <v>3.4659932666666671</v>
      </c>
      <c r="FW20" s="35">
        <v>3.4659932666666671</v>
      </c>
      <c r="FX20" s="35">
        <v>3.4659932666666671</v>
      </c>
      <c r="FY20" s="35">
        <v>3.4659932666666671</v>
      </c>
      <c r="FZ20" s="35">
        <v>3.4659932666666671</v>
      </c>
      <c r="GA20" s="35">
        <v>3.4659932666666671</v>
      </c>
      <c r="GB20" s="35">
        <v>3.4659932666666671</v>
      </c>
      <c r="GC20" s="35">
        <v>3.4659932666666671</v>
      </c>
      <c r="GD20" s="35">
        <v>3.4659932666666671</v>
      </c>
      <c r="GE20" s="35">
        <v>3.4659932666666671</v>
      </c>
      <c r="GF20" s="35">
        <v>3.4659932666666671</v>
      </c>
      <c r="GG20" s="35">
        <v>3.4659932666666671</v>
      </c>
      <c r="GH20" s="35">
        <v>3.4659932666666671</v>
      </c>
      <c r="GI20" s="35">
        <v>3.4659932666666671</v>
      </c>
      <c r="GJ20" s="35">
        <v>3.4659932666666671</v>
      </c>
      <c r="GK20" s="35">
        <v>3.4659932666666671</v>
      </c>
      <c r="GL20" s="35">
        <v>3.4659932666666671</v>
      </c>
      <c r="GM20" s="35">
        <v>3.4659932666666671</v>
      </c>
      <c r="GN20" s="35">
        <v>3.4659932666666671</v>
      </c>
      <c r="GO20" s="35">
        <v>3.4659932666666671</v>
      </c>
      <c r="GP20" s="35">
        <v>3.4659932666666671</v>
      </c>
      <c r="GQ20" s="35">
        <v>3.4659932666666671</v>
      </c>
      <c r="GR20" s="35">
        <v>3.4659932666666671</v>
      </c>
      <c r="GS20" s="35">
        <v>3.4659932666666671</v>
      </c>
      <c r="GT20" s="35">
        <v>3.4838709677419351</v>
      </c>
      <c r="GU20" s="35">
        <v>3.4838709677419351</v>
      </c>
      <c r="GV20" s="35">
        <v>3.4838709677419351</v>
      </c>
      <c r="GW20" s="35">
        <v>3.4838709677419351</v>
      </c>
      <c r="GX20" s="35">
        <v>3.4838709677419351</v>
      </c>
      <c r="GY20" s="35">
        <v>3.4838709677419351</v>
      </c>
      <c r="GZ20" s="35">
        <v>3.4838709677419351</v>
      </c>
      <c r="HA20" s="35">
        <v>3.4838709677419351</v>
      </c>
      <c r="HB20" s="35">
        <v>3.4838709677419351</v>
      </c>
      <c r="HC20" s="35">
        <v>3.4838709677419351</v>
      </c>
      <c r="HD20" s="35">
        <v>3.4838709677419351</v>
      </c>
      <c r="HE20" s="35">
        <v>3.4838709677419351</v>
      </c>
      <c r="HF20" s="35">
        <v>3.4838709677419351</v>
      </c>
      <c r="HG20" s="35">
        <v>3.4838709677419351</v>
      </c>
      <c r="HH20" s="35">
        <v>3.4838709677419351</v>
      </c>
      <c r="HI20" s="35">
        <v>3.4838709677419351</v>
      </c>
      <c r="HJ20" s="35">
        <v>3.4838709677419351</v>
      </c>
      <c r="HK20" s="35">
        <v>3.4838709677419351</v>
      </c>
      <c r="HL20" s="35">
        <v>3.4838709677419351</v>
      </c>
      <c r="HM20" s="35">
        <v>3.4838709677419351</v>
      </c>
      <c r="HN20" s="35">
        <v>3.4838709677419351</v>
      </c>
      <c r="HO20" s="35">
        <v>3.4838709677419351</v>
      </c>
      <c r="HP20" s="35">
        <v>3.4838709677419351</v>
      </c>
      <c r="HQ20" s="35">
        <v>3.4838709677419351</v>
      </c>
      <c r="HR20" s="35">
        <v>3.4838709677419351</v>
      </c>
      <c r="HS20" s="35">
        <v>3.4838709677419351</v>
      </c>
      <c r="HT20" s="35">
        <v>3.4838709677419351</v>
      </c>
      <c r="HU20" s="35">
        <v>3.4838709677419351</v>
      </c>
      <c r="HV20" s="35">
        <v>3.4838709677419351</v>
      </c>
      <c r="HW20" s="35">
        <v>3.4838709677419351</v>
      </c>
      <c r="HX20" s="35">
        <v>3.4838709677419351</v>
      </c>
      <c r="HY20" s="35">
        <v>3.0734121935483869</v>
      </c>
      <c r="HZ20" s="35">
        <v>3.0734121935483869</v>
      </c>
      <c r="IA20" s="35">
        <v>3.0734121935483869</v>
      </c>
      <c r="IB20" s="35">
        <v>3.0734121935483869</v>
      </c>
      <c r="IC20" s="35">
        <v>3.0734121935483869</v>
      </c>
      <c r="ID20" s="35">
        <v>3.0734121935483869</v>
      </c>
      <c r="IE20" s="35">
        <v>3.0734121935483869</v>
      </c>
      <c r="IF20" s="35">
        <v>3.0734121935483869</v>
      </c>
      <c r="IG20" s="35">
        <v>3.0734121935483869</v>
      </c>
      <c r="IH20" s="35">
        <v>3.0734121935483869</v>
      </c>
      <c r="II20" s="35">
        <v>3.0734121935483869</v>
      </c>
      <c r="IJ20" s="35">
        <v>3.0734121935483869</v>
      </c>
      <c r="IK20" s="35">
        <v>3.0734121935483869</v>
      </c>
      <c r="IL20" s="35">
        <v>3.0734121935483869</v>
      </c>
      <c r="IM20" s="35">
        <v>3.0734121935483869</v>
      </c>
      <c r="IN20" s="35">
        <v>3.0734121935483869</v>
      </c>
      <c r="IO20" s="35">
        <v>3.0734121935483869</v>
      </c>
      <c r="IP20" s="35">
        <v>3.0734121935483869</v>
      </c>
      <c r="IQ20" s="35">
        <v>3.0734121935483869</v>
      </c>
      <c r="IR20" s="35">
        <v>3.0734121935483869</v>
      </c>
      <c r="IS20" s="35">
        <v>3.0734121935483869</v>
      </c>
      <c r="IT20" s="35">
        <v>3.0734121935483869</v>
      </c>
      <c r="IU20" s="35">
        <v>3.0734121935483869</v>
      </c>
      <c r="IV20" s="35">
        <v>3.0734121935483869</v>
      </c>
      <c r="IW20" s="35">
        <v>3.0734121935483869</v>
      </c>
      <c r="IX20" s="35">
        <v>3.0734121935483869</v>
      </c>
      <c r="IY20" s="35">
        <v>3.0734121935483869</v>
      </c>
      <c r="IZ20" s="35">
        <v>3.0734121935483869</v>
      </c>
      <c r="JA20" s="35">
        <v>3.0734121935483869</v>
      </c>
      <c r="JB20" s="35">
        <v>3.0734121935483869</v>
      </c>
      <c r="JC20" s="35">
        <v>3.0734121935483869</v>
      </c>
      <c r="JD20" s="35">
        <v>3.7333333333333334</v>
      </c>
      <c r="JE20" s="35">
        <v>3.7333333333333334</v>
      </c>
      <c r="JF20" s="35">
        <v>3.7333333333333334</v>
      </c>
      <c r="JG20" s="35">
        <v>3.7333333333333334</v>
      </c>
      <c r="JH20" s="35">
        <v>3.7333333333333334</v>
      </c>
      <c r="JI20" s="35">
        <v>3.7333333333333334</v>
      </c>
      <c r="JJ20" s="35">
        <v>3.7333333333333334</v>
      </c>
      <c r="JK20" s="35">
        <v>3.7333333333333334</v>
      </c>
      <c r="JL20" s="35">
        <v>3.7333333333333334</v>
      </c>
      <c r="JM20" s="35">
        <v>3.7333333333333334</v>
      </c>
      <c r="JN20" s="35">
        <v>3.7333333333333334</v>
      </c>
      <c r="JO20" s="35">
        <v>3.7333333333333334</v>
      </c>
      <c r="JP20" s="35">
        <v>3.7333333333333334</v>
      </c>
      <c r="JQ20" s="35">
        <v>3.7333333333333334</v>
      </c>
      <c r="JR20" s="35">
        <v>3.7333333333333334</v>
      </c>
      <c r="JS20" s="35">
        <v>3.7333333333333334</v>
      </c>
      <c r="JT20" s="35">
        <v>3.7333333333333334</v>
      </c>
      <c r="JU20" s="35">
        <v>3.7333333333333334</v>
      </c>
      <c r="JV20" s="35">
        <v>3.7333333333333334</v>
      </c>
      <c r="JW20" s="35">
        <v>3.7333333333333334</v>
      </c>
      <c r="JX20" s="35">
        <v>3.7333333333333334</v>
      </c>
      <c r="JY20" s="35">
        <v>3.7333333333333334</v>
      </c>
      <c r="JZ20" s="35">
        <v>3.7333333333333334</v>
      </c>
      <c r="KA20" s="35">
        <v>3.7333333333333334</v>
      </c>
      <c r="KB20" s="35">
        <v>3.7333333333333334</v>
      </c>
      <c r="KC20" s="35">
        <v>3.7333333333333334</v>
      </c>
      <c r="KD20" s="35">
        <v>3.7333333333333334</v>
      </c>
      <c r="KE20" s="35">
        <v>3.7333333333333334</v>
      </c>
      <c r="KF20" s="35">
        <v>3.7333333333333334</v>
      </c>
      <c r="KG20" s="35">
        <v>3.7333333333333334</v>
      </c>
      <c r="KH20" s="35">
        <v>3.4838709677419351</v>
      </c>
      <c r="KI20" s="35">
        <v>3.4838709677419351</v>
      </c>
      <c r="KJ20" s="35">
        <v>3.4838709677419351</v>
      </c>
      <c r="KK20" s="35">
        <v>3.4838709677419351</v>
      </c>
      <c r="KL20" s="35">
        <v>3.4838709677419351</v>
      </c>
      <c r="KM20" s="35">
        <v>3.4838709677419351</v>
      </c>
      <c r="KN20" s="35">
        <v>3.4838709677419351</v>
      </c>
      <c r="KO20" s="35">
        <v>3.4838709677419351</v>
      </c>
      <c r="KP20" s="35">
        <v>3.4838709677419351</v>
      </c>
      <c r="KQ20" s="35">
        <v>3.4838709677419351</v>
      </c>
      <c r="KR20" s="35">
        <v>3.4838709677419351</v>
      </c>
      <c r="KS20" s="35">
        <v>3.4838709677419351</v>
      </c>
      <c r="KT20" s="35">
        <v>3.4838709677419351</v>
      </c>
      <c r="KU20" s="35">
        <v>3.4838709677419351</v>
      </c>
      <c r="KV20" s="35">
        <v>3.4838709677419351</v>
      </c>
      <c r="KW20" s="35">
        <v>3.4838709677419351</v>
      </c>
      <c r="KX20" s="35">
        <v>3.4838709677419351</v>
      </c>
      <c r="KY20" s="35">
        <v>3.4838709677419351</v>
      </c>
      <c r="KZ20" s="35">
        <v>3.4838709677419351</v>
      </c>
      <c r="LA20" s="35">
        <v>3.4838709677419351</v>
      </c>
      <c r="LB20" s="35">
        <v>3.4838709677419351</v>
      </c>
      <c r="LC20" s="35">
        <v>3.4838709677419351</v>
      </c>
      <c r="LD20" s="35">
        <v>3.4838709677419351</v>
      </c>
      <c r="LE20" s="35">
        <v>3.4838709677419351</v>
      </c>
      <c r="LF20" s="35">
        <v>3.4838709677419351</v>
      </c>
      <c r="LG20" s="35">
        <v>3.4838709677419351</v>
      </c>
      <c r="LH20" s="35">
        <v>3.4838709677419351</v>
      </c>
      <c r="LI20" s="35">
        <v>3.4838709677419351</v>
      </c>
      <c r="LJ20" s="35">
        <v>3.4838709677419351</v>
      </c>
      <c r="LK20" s="35">
        <v>3.4838709677419351</v>
      </c>
      <c r="LL20" s="35">
        <v>3.4838709677419351</v>
      </c>
      <c r="LM20" s="35">
        <v>3.6304525333333331</v>
      </c>
      <c r="LN20" s="35">
        <v>3.6304525333333331</v>
      </c>
      <c r="LO20" s="35">
        <v>3.6304525333333331</v>
      </c>
      <c r="LP20" s="35">
        <v>3.6304525333333331</v>
      </c>
      <c r="LQ20" s="35">
        <v>3.6304525333333331</v>
      </c>
      <c r="LR20" s="35">
        <v>3.6304525333333331</v>
      </c>
      <c r="LS20" s="35">
        <v>3.6304525333333331</v>
      </c>
      <c r="LT20" s="35">
        <v>3.6304525333333331</v>
      </c>
      <c r="LU20" s="35">
        <v>3.6304525333333331</v>
      </c>
      <c r="LV20" s="35">
        <v>3.6304525333333331</v>
      </c>
      <c r="LW20" s="35">
        <v>3.6304525333333331</v>
      </c>
      <c r="LX20" s="35">
        <v>3.6304525333333331</v>
      </c>
      <c r="LY20" s="35">
        <v>3.6304525333333331</v>
      </c>
      <c r="LZ20" s="35">
        <v>3.6304525333333331</v>
      </c>
      <c r="MA20" s="35">
        <v>3.6304525333333331</v>
      </c>
      <c r="MB20" s="35">
        <v>3.6304525333333331</v>
      </c>
      <c r="MC20" s="35">
        <v>3.6304525333333331</v>
      </c>
      <c r="MD20" s="35">
        <v>3.6304525333333331</v>
      </c>
      <c r="ME20" s="35">
        <v>3.6304525333333331</v>
      </c>
      <c r="MF20" s="35">
        <v>3.6304525333333331</v>
      </c>
      <c r="MG20" s="35">
        <v>3.6304525333333331</v>
      </c>
      <c r="MH20" s="35">
        <v>3.6304525333333331</v>
      </c>
      <c r="MI20" s="35">
        <v>3.6304525333333331</v>
      </c>
      <c r="MJ20" s="35">
        <v>3.6304525333333331</v>
      </c>
      <c r="MK20" s="35">
        <v>3.6304525333333331</v>
      </c>
      <c r="ML20" s="35">
        <v>3.6304525333333331</v>
      </c>
      <c r="MM20" s="35">
        <v>3.6304525333333331</v>
      </c>
      <c r="MN20" s="35">
        <v>3.6304525333333331</v>
      </c>
      <c r="MO20" s="35">
        <v>3.6304525333333331</v>
      </c>
      <c r="MP20" s="35">
        <v>3.6304525333333331</v>
      </c>
      <c r="MQ20" s="35">
        <v>3.4838709677419351</v>
      </c>
      <c r="MR20" s="35">
        <v>3.4838709677419351</v>
      </c>
      <c r="MS20" s="35">
        <v>3.4838709677419351</v>
      </c>
      <c r="MT20" s="35">
        <v>3.4838709677419351</v>
      </c>
      <c r="MU20" s="35">
        <v>3.4838709677419351</v>
      </c>
      <c r="MV20" s="35">
        <v>3.4838709677419351</v>
      </c>
      <c r="MW20" s="35">
        <v>3.4838709677419351</v>
      </c>
      <c r="MX20" s="35">
        <v>3.4838709677419351</v>
      </c>
      <c r="MY20" s="35">
        <v>3.4838709677419351</v>
      </c>
      <c r="MZ20" s="35">
        <v>3.4838709677419351</v>
      </c>
      <c r="NA20" s="35">
        <v>3.4838709677419351</v>
      </c>
      <c r="NB20" s="35">
        <v>3.4838709677419351</v>
      </c>
      <c r="NC20" s="35">
        <v>3.4838709677419351</v>
      </c>
      <c r="ND20" s="35">
        <v>3.4838709677419351</v>
      </c>
      <c r="NE20" s="35">
        <v>3.4838709677419351</v>
      </c>
      <c r="NF20" s="35">
        <v>3.4838709677419351</v>
      </c>
      <c r="NG20" s="35">
        <v>3.4838709677419351</v>
      </c>
      <c r="NH20" s="35">
        <v>3.4838709677419351</v>
      </c>
      <c r="NI20" s="35">
        <v>3.4838709677419351</v>
      </c>
      <c r="NJ20" s="35">
        <v>3.4838709677419351</v>
      </c>
      <c r="NK20" s="35">
        <v>3.4838709677419351</v>
      </c>
      <c r="NL20" s="35">
        <v>3.4838709677419351</v>
      </c>
      <c r="NM20" s="35">
        <v>3.4838709677419351</v>
      </c>
      <c r="NN20" s="35">
        <v>3.4838709677419351</v>
      </c>
      <c r="NO20" s="35">
        <v>3.4838709677419351</v>
      </c>
      <c r="NP20" s="35">
        <v>3.4838709677419351</v>
      </c>
      <c r="NQ20" s="35">
        <v>3.4838709677419351</v>
      </c>
      <c r="NR20" s="35">
        <v>3.4838709677419351</v>
      </c>
      <c r="NS20" s="35">
        <v>3.4838709677419351</v>
      </c>
      <c r="NT20" s="35">
        <v>3.4838709677419351</v>
      </c>
      <c r="NU20" s="35">
        <v>3.4838709677419351</v>
      </c>
      <c r="NV20" s="35">
        <v>0</v>
      </c>
    </row>
    <row r="21" spans="1:386" x14ac:dyDescent="0.25">
      <c r="A21" s="1"/>
      <c r="B21" s="1"/>
      <c r="C21" s="1"/>
      <c r="D21" s="1"/>
      <c r="E21" s="1"/>
      <c r="F21" s="1"/>
      <c r="G21" s="1"/>
      <c r="H21" s="1"/>
      <c r="I21" s="1"/>
      <c r="J21" s="18"/>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row>
    <row r="22" spans="1:386" s="7" customFormat="1" x14ac:dyDescent="0.25">
      <c r="A22" s="5"/>
      <c r="B22" s="5"/>
      <c r="C22" s="5"/>
      <c r="D22" s="5"/>
      <c r="E22" s="5"/>
      <c r="F22" s="5"/>
      <c r="G22" s="5" t="s">
        <v>24</v>
      </c>
      <c r="H22" s="5"/>
      <c r="I22" s="5"/>
      <c r="J22" s="20" t="s">
        <v>273</v>
      </c>
      <c r="K22" s="5"/>
      <c r="L22" s="5"/>
      <c r="M22" s="5"/>
      <c r="N22" s="5"/>
      <c r="O22" s="5"/>
      <c r="P22" s="5"/>
      <c r="Q22" s="5"/>
      <c r="R22" s="25">
        <v>1707.2705949900007</v>
      </c>
      <c r="S22" s="5"/>
      <c r="T22" s="5"/>
      <c r="U22" s="25">
        <v>2.673213516129032</v>
      </c>
      <c r="V22" s="25">
        <v>2.673213516129032</v>
      </c>
      <c r="W22" s="25">
        <v>2.673213516129032</v>
      </c>
      <c r="X22" s="25">
        <v>2.673213516129032</v>
      </c>
      <c r="Y22" s="25">
        <v>2.673213516129032</v>
      </c>
      <c r="Z22" s="25">
        <v>2.673213516129032</v>
      </c>
      <c r="AA22" s="25">
        <v>2.673213516129032</v>
      </c>
      <c r="AB22" s="25">
        <v>2.673213516129032</v>
      </c>
      <c r="AC22" s="25">
        <v>2.673213516129032</v>
      </c>
      <c r="AD22" s="25">
        <v>2.673213516129032</v>
      </c>
      <c r="AE22" s="25">
        <v>2.673213516129032</v>
      </c>
      <c r="AF22" s="25">
        <v>2.673213516129032</v>
      </c>
      <c r="AG22" s="25">
        <v>2.673213516129032</v>
      </c>
      <c r="AH22" s="25">
        <v>2.673213516129032</v>
      </c>
      <c r="AI22" s="25">
        <v>2.673213516129032</v>
      </c>
      <c r="AJ22" s="25">
        <v>2.673213516129032</v>
      </c>
      <c r="AK22" s="25">
        <v>2.673213516129032</v>
      </c>
      <c r="AL22" s="25">
        <v>2.673213516129032</v>
      </c>
      <c r="AM22" s="25">
        <v>2.673213516129032</v>
      </c>
      <c r="AN22" s="25">
        <v>2.673213516129032</v>
      </c>
      <c r="AO22" s="25">
        <v>2.673213516129032</v>
      </c>
      <c r="AP22" s="25">
        <v>2.673213516129032</v>
      </c>
      <c r="AQ22" s="25">
        <v>2.673213516129032</v>
      </c>
      <c r="AR22" s="25">
        <v>2.673213516129032</v>
      </c>
      <c r="AS22" s="25">
        <v>2.673213516129032</v>
      </c>
      <c r="AT22" s="25">
        <v>2.673213516129032</v>
      </c>
      <c r="AU22" s="25">
        <v>2.673213516129032</v>
      </c>
      <c r="AV22" s="25">
        <v>2.673213516129032</v>
      </c>
      <c r="AW22" s="25">
        <v>2.673213516129032</v>
      </c>
      <c r="AX22" s="25">
        <v>2.673213516129032</v>
      </c>
      <c r="AY22" s="25">
        <v>2.673213516129032</v>
      </c>
      <c r="AZ22" s="25">
        <v>4.7981402457142863</v>
      </c>
      <c r="BA22" s="25">
        <v>4.7981402457142863</v>
      </c>
      <c r="BB22" s="25">
        <v>4.7981402457142863</v>
      </c>
      <c r="BC22" s="25">
        <v>4.7981402457142863</v>
      </c>
      <c r="BD22" s="25">
        <v>4.7981402457142863</v>
      </c>
      <c r="BE22" s="25">
        <v>4.7981402457142863</v>
      </c>
      <c r="BF22" s="25">
        <v>4.7981402457142863</v>
      </c>
      <c r="BG22" s="25">
        <v>4.7981402457142863</v>
      </c>
      <c r="BH22" s="25">
        <v>4.7981402457142863</v>
      </c>
      <c r="BI22" s="25">
        <v>4.7981402457142863</v>
      </c>
      <c r="BJ22" s="25">
        <v>4.7981402457142863</v>
      </c>
      <c r="BK22" s="25">
        <v>4.7981402457142863</v>
      </c>
      <c r="BL22" s="25">
        <v>4.7981402457142863</v>
      </c>
      <c r="BM22" s="25">
        <v>4.7981402457142863</v>
      </c>
      <c r="BN22" s="25">
        <v>4.7981402457142863</v>
      </c>
      <c r="BO22" s="25">
        <v>4.7981402457142863</v>
      </c>
      <c r="BP22" s="25">
        <v>4.7981402457142863</v>
      </c>
      <c r="BQ22" s="25">
        <v>4.7981402457142863</v>
      </c>
      <c r="BR22" s="25">
        <v>4.7981402457142863</v>
      </c>
      <c r="BS22" s="25">
        <v>4.7981402457142863</v>
      </c>
      <c r="BT22" s="25">
        <v>4.7981402457142863</v>
      </c>
      <c r="BU22" s="25">
        <v>4.7981402457142863</v>
      </c>
      <c r="BV22" s="25">
        <v>4.7981402457142863</v>
      </c>
      <c r="BW22" s="25">
        <v>4.7981402457142863</v>
      </c>
      <c r="BX22" s="25">
        <v>4.7981402457142863</v>
      </c>
      <c r="BY22" s="25">
        <v>4.7981402457142863</v>
      </c>
      <c r="BZ22" s="25">
        <v>4.7981402457142863</v>
      </c>
      <c r="CA22" s="25">
        <v>4.7981402457142863</v>
      </c>
      <c r="CB22" s="25">
        <v>4.8332676896774194</v>
      </c>
      <c r="CC22" s="25">
        <v>4.8332676896774194</v>
      </c>
      <c r="CD22" s="25">
        <v>4.8332676896774194</v>
      </c>
      <c r="CE22" s="25">
        <v>4.8332676896774194</v>
      </c>
      <c r="CF22" s="25">
        <v>4.8332676896774194</v>
      </c>
      <c r="CG22" s="25">
        <v>4.8332676896774194</v>
      </c>
      <c r="CH22" s="25">
        <v>4.8332676896774194</v>
      </c>
      <c r="CI22" s="25">
        <v>4.8332676896774194</v>
      </c>
      <c r="CJ22" s="25">
        <v>4.8332676896774194</v>
      </c>
      <c r="CK22" s="25">
        <v>4.8332676896774194</v>
      </c>
      <c r="CL22" s="25">
        <v>4.8332676896774194</v>
      </c>
      <c r="CM22" s="25">
        <v>4.8332676896774194</v>
      </c>
      <c r="CN22" s="25">
        <v>4.8332676896774194</v>
      </c>
      <c r="CO22" s="25">
        <v>4.8332676896774194</v>
      </c>
      <c r="CP22" s="25">
        <v>4.8332676896774194</v>
      </c>
      <c r="CQ22" s="25">
        <v>4.8332676896774194</v>
      </c>
      <c r="CR22" s="25">
        <v>4.8332676896774194</v>
      </c>
      <c r="CS22" s="25">
        <v>4.8332676896774194</v>
      </c>
      <c r="CT22" s="25">
        <v>4.8332676896774194</v>
      </c>
      <c r="CU22" s="25">
        <v>4.8332676896774194</v>
      </c>
      <c r="CV22" s="25">
        <v>4.8332676896774194</v>
      </c>
      <c r="CW22" s="25">
        <v>4.8332676896774194</v>
      </c>
      <c r="CX22" s="25">
        <v>4.8332676896774194</v>
      </c>
      <c r="CY22" s="25">
        <v>4.8332676896774194</v>
      </c>
      <c r="CZ22" s="25">
        <v>4.8332676896774194</v>
      </c>
      <c r="DA22" s="25">
        <v>4.8332676896774194</v>
      </c>
      <c r="DB22" s="25">
        <v>4.8332676896774194</v>
      </c>
      <c r="DC22" s="25">
        <v>4.8332676896774194</v>
      </c>
      <c r="DD22" s="25">
        <v>4.8332676896774194</v>
      </c>
      <c r="DE22" s="25">
        <v>4.8332676896774194</v>
      </c>
      <c r="DF22" s="25">
        <v>4.8332676896774194</v>
      </c>
      <c r="DG22" s="25">
        <v>5.2484826986666677</v>
      </c>
      <c r="DH22" s="25">
        <v>5.2484826986666677</v>
      </c>
      <c r="DI22" s="25">
        <v>5.2484826986666677</v>
      </c>
      <c r="DJ22" s="25">
        <v>5.2484826986666677</v>
      </c>
      <c r="DK22" s="25">
        <v>5.2484826986666677</v>
      </c>
      <c r="DL22" s="25">
        <v>5.2484826986666677</v>
      </c>
      <c r="DM22" s="25">
        <v>5.2484826986666677</v>
      </c>
      <c r="DN22" s="25">
        <v>5.2484826986666677</v>
      </c>
      <c r="DO22" s="25">
        <v>5.2484826986666677</v>
      </c>
      <c r="DP22" s="25">
        <v>5.2484826986666677</v>
      </c>
      <c r="DQ22" s="25">
        <v>5.2484826986666677</v>
      </c>
      <c r="DR22" s="25">
        <v>5.2484826986666677</v>
      </c>
      <c r="DS22" s="25">
        <v>5.2484826986666677</v>
      </c>
      <c r="DT22" s="25">
        <v>5.2484826986666677</v>
      </c>
      <c r="DU22" s="25">
        <v>5.2484826986666677</v>
      </c>
      <c r="DV22" s="25">
        <v>5.2484826986666677</v>
      </c>
      <c r="DW22" s="25">
        <v>5.2484826986666677</v>
      </c>
      <c r="DX22" s="25">
        <v>5.2484826986666677</v>
      </c>
      <c r="DY22" s="25">
        <v>5.2484826986666677</v>
      </c>
      <c r="DZ22" s="25">
        <v>5.2484826986666677</v>
      </c>
      <c r="EA22" s="25">
        <v>5.2484826986666677</v>
      </c>
      <c r="EB22" s="25">
        <v>5.2484826986666677</v>
      </c>
      <c r="EC22" s="25">
        <v>5.2484826986666677</v>
      </c>
      <c r="ED22" s="25">
        <v>5.2484826986666677</v>
      </c>
      <c r="EE22" s="25">
        <v>5.2484826986666677</v>
      </c>
      <c r="EF22" s="25">
        <v>5.2484826986666677</v>
      </c>
      <c r="EG22" s="25">
        <v>5.2484826986666677</v>
      </c>
      <c r="EH22" s="25">
        <v>5.2484826986666677</v>
      </c>
      <c r="EI22" s="25">
        <v>5.2484826986666677</v>
      </c>
      <c r="EJ22" s="25">
        <v>5.2484826986666677</v>
      </c>
      <c r="EK22" s="25">
        <v>4.9360982683870969</v>
      </c>
      <c r="EL22" s="25">
        <v>4.9360982683870969</v>
      </c>
      <c r="EM22" s="25">
        <v>4.9360982683870969</v>
      </c>
      <c r="EN22" s="25">
        <v>4.9360982683870969</v>
      </c>
      <c r="EO22" s="25">
        <v>4.9360982683870969</v>
      </c>
      <c r="EP22" s="25">
        <v>4.9360982683870969</v>
      </c>
      <c r="EQ22" s="25">
        <v>4.9360982683870969</v>
      </c>
      <c r="ER22" s="25">
        <v>4.9360982683870969</v>
      </c>
      <c r="ES22" s="25">
        <v>4.9360982683870969</v>
      </c>
      <c r="ET22" s="25">
        <v>4.9360982683870969</v>
      </c>
      <c r="EU22" s="25">
        <v>4.9360982683870969</v>
      </c>
      <c r="EV22" s="25">
        <v>4.9360982683870969</v>
      </c>
      <c r="EW22" s="25">
        <v>4.9360982683870969</v>
      </c>
      <c r="EX22" s="25">
        <v>4.9360982683870969</v>
      </c>
      <c r="EY22" s="25">
        <v>4.9360982683870969</v>
      </c>
      <c r="EZ22" s="25">
        <v>4.9360982683870969</v>
      </c>
      <c r="FA22" s="25">
        <v>4.9360982683870969</v>
      </c>
      <c r="FB22" s="25">
        <v>4.9360982683870969</v>
      </c>
      <c r="FC22" s="25">
        <v>4.9360982683870969</v>
      </c>
      <c r="FD22" s="25">
        <v>4.9360982683870969</v>
      </c>
      <c r="FE22" s="25">
        <v>4.9360982683870969</v>
      </c>
      <c r="FF22" s="25">
        <v>4.9360982683870969</v>
      </c>
      <c r="FG22" s="25">
        <v>4.9360982683870969</v>
      </c>
      <c r="FH22" s="25">
        <v>4.9360982683870969</v>
      </c>
      <c r="FI22" s="25">
        <v>4.9360982683870969</v>
      </c>
      <c r="FJ22" s="25">
        <v>4.9360982683870969</v>
      </c>
      <c r="FK22" s="25">
        <v>4.9360982683870969</v>
      </c>
      <c r="FL22" s="25">
        <v>4.9360982683870969</v>
      </c>
      <c r="FM22" s="25">
        <v>4.9360982683870969</v>
      </c>
      <c r="FN22" s="25">
        <v>4.9360982683870969</v>
      </c>
      <c r="FO22" s="25">
        <v>4.9360982683870969</v>
      </c>
      <c r="FP22" s="25">
        <v>4.7578888900000003</v>
      </c>
      <c r="FQ22" s="25">
        <v>4.7578888900000003</v>
      </c>
      <c r="FR22" s="25">
        <v>4.7578888900000003</v>
      </c>
      <c r="FS22" s="25">
        <v>4.7578888900000003</v>
      </c>
      <c r="FT22" s="25">
        <v>4.7578888900000003</v>
      </c>
      <c r="FU22" s="25">
        <v>4.7578888900000003</v>
      </c>
      <c r="FV22" s="25">
        <v>4.7578888900000003</v>
      </c>
      <c r="FW22" s="25">
        <v>4.7578888900000003</v>
      </c>
      <c r="FX22" s="25">
        <v>4.7578888900000003</v>
      </c>
      <c r="FY22" s="25">
        <v>4.7578888900000003</v>
      </c>
      <c r="FZ22" s="25">
        <v>4.7578888900000003</v>
      </c>
      <c r="GA22" s="25">
        <v>4.7578888900000003</v>
      </c>
      <c r="GB22" s="25">
        <v>4.7578888900000003</v>
      </c>
      <c r="GC22" s="25">
        <v>4.7578888900000003</v>
      </c>
      <c r="GD22" s="25">
        <v>4.7578888900000003</v>
      </c>
      <c r="GE22" s="25">
        <v>4.7578888900000003</v>
      </c>
      <c r="GF22" s="25">
        <v>4.7578888900000003</v>
      </c>
      <c r="GG22" s="25">
        <v>4.7578888900000003</v>
      </c>
      <c r="GH22" s="25">
        <v>4.7578888900000003</v>
      </c>
      <c r="GI22" s="25">
        <v>4.7578888900000003</v>
      </c>
      <c r="GJ22" s="25">
        <v>4.7578888900000003</v>
      </c>
      <c r="GK22" s="25">
        <v>4.7578888900000003</v>
      </c>
      <c r="GL22" s="25">
        <v>4.7578888900000003</v>
      </c>
      <c r="GM22" s="25">
        <v>4.7578888900000003</v>
      </c>
      <c r="GN22" s="25">
        <v>4.7578888900000003</v>
      </c>
      <c r="GO22" s="25">
        <v>4.7578888900000003</v>
      </c>
      <c r="GP22" s="25">
        <v>4.7578888900000003</v>
      </c>
      <c r="GQ22" s="25">
        <v>4.7578888900000003</v>
      </c>
      <c r="GR22" s="25">
        <v>4.7578888900000003</v>
      </c>
      <c r="GS22" s="25">
        <v>4.7578888900000003</v>
      </c>
      <c r="GT22" s="25">
        <v>4.8183870967741926</v>
      </c>
      <c r="GU22" s="25">
        <v>4.8183870967741926</v>
      </c>
      <c r="GV22" s="25">
        <v>4.8183870967741926</v>
      </c>
      <c r="GW22" s="25">
        <v>4.8183870967741926</v>
      </c>
      <c r="GX22" s="25">
        <v>4.8183870967741926</v>
      </c>
      <c r="GY22" s="25">
        <v>4.8183870967741926</v>
      </c>
      <c r="GZ22" s="25">
        <v>4.8183870967741926</v>
      </c>
      <c r="HA22" s="25">
        <v>4.8183870967741926</v>
      </c>
      <c r="HB22" s="25">
        <v>4.8183870967741926</v>
      </c>
      <c r="HC22" s="25">
        <v>4.8183870967741926</v>
      </c>
      <c r="HD22" s="25">
        <v>4.8183870967741926</v>
      </c>
      <c r="HE22" s="25">
        <v>4.8183870967741926</v>
      </c>
      <c r="HF22" s="25">
        <v>4.8183870967741926</v>
      </c>
      <c r="HG22" s="25">
        <v>4.8183870967741926</v>
      </c>
      <c r="HH22" s="25">
        <v>4.8183870967741926</v>
      </c>
      <c r="HI22" s="25">
        <v>4.8183870967741926</v>
      </c>
      <c r="HJ22" s="25">
        <v>4.8183870967741926</v>
      </c>
      <c r="HK22" s="25">
        <v>4.8183870967741926</v>
      </c>
      <c r="HL22" s="25">
        <v>4.8183870967741926</v>
      </c>
      <c r="HM22" s="25">
        <v>4.8183870967741926</v>
      </c>
      <c r="HN22" s="25">
        <v>4.8183870967741926</v>
      </c>
      <c r="HO22" s="25">
        <v>4.8183870967741926</v>
      </c>
      <c r="HP22" s="25">
        <v>4.8183870967741926</v>
      </c>
      <c r="HQ22" s="25">
        <v>4.8183870967741926</v>
      </c>
      <c r="HR22" s="25">
        <v>4.8183870967741926</v>
      </c>
      <c r="HS22" s="25">
        <v>4.8183870967741926</v>
      </c>
      <c r="HT22" s="25">
        <v>4.8183870967741926</v>
      </c>
      <c r="HU22" s="25">
        <v>4.8183870967741926</v>
      </c>
      <c r="HV22" s="25">
        <v>4.8183870967741926</v>
      </c>
      <c r="HW22" s="25">
        <v>4.8183870967741926</v>
      </c>
      <c r="HX22" s="25">
        <v>4.8183870967741926</v>
      </c>
      <c r="HY22" s="25">
        <v>4.2829775377419361</v>
      </c>
      <c r="HZ22" s="25">
        <v>4.2829775377419361</v>
      </c>
      <c r="IA22" s="25">
        <v>4.2829775377419361</v>
      </c>
      <c r="IB22" s="25">
        <v>4.2829775377419361</v>
      </c>
      <c r="IC22" s="25">
        <v>4.2829775377419361</v>
      </c>
      <c r="ID22" s="25">
        <v>4.2829775377419361</v>
      </c>
      <c r="IE22" s="25">
        <v>4.2829775377419361</v>
      </c>
      <c r="IF22" s="25">
        <v>4.2829775377419361</v>
      </c>
      <c r="IG22" s="25">
        <v>4.2829775377419361</v>
      </c>
      <c r="IH22" s="25">
        <v>4.2829775377419361</v>
      </c>
      <c r="II22" s="25">
        <v>4.2829775377419361</v>
      </c>
      <c r="IJ22" s="25">
        <v>4.2829775377419361</v>
      </c>
      <c r="IK22" s="25">
        <v>4.2829775377419361</v>
      </c>
      <c r="IL22" s="25">
        <v>4.2829775377419361</v>
      </c>
      <c r="IM22" s="25">
        <v>4.2829775377419361</v>
      </c>
      <c r="IN22" s="25">
        <v>4.2829775377419361</v>
      </c>
      <c r="IO22" s="25">
        <v>4.2829775377419361</v>
      </c>
      <c r="IP22" s="25">
        <v>4.2829775377419361</v>
      </c>
      <c r="IQ22" s="25">
        <v>4.2829775377419361</v>
      </c>
      <c r="IR22" s="25">
        <v>4.2829775377419361</v>
      </c>
      <c r="IS22" s="25">
        <v>4.2829775377419361</v>
      </c>
      <c r="IT22" s="25">
        <v>4.2829775377419361</v>
      </c>
      <c r="IU22" s="25">
        <v>4.2829775377419361</v>
      </c>
      <c r="IV22" s="25">
        <v>4.2829775377419361</v>
      </c>
      <c r="IW22" s="25">
        <v>4.2829775377419361</v>
      </c>
      <c r="IX22" s="25">
        <v>4.2829775377419361</v>
      </c>
      <c r="IY22" s="25">
        <v>4.2829775377419361</v>
      </c>
      <c r="IZ22" s="25">
        <v>4.2829775377419361</v>
      </c>
      <c r="JA22" s="25">
        <v>4.2829775377419361</v>
      </c>
      <c r="JB22" s="25">
        <v>4.2829775377419361</v>
      </c>
      <c r="JC22" s="25">
        <v>4.2829775377419361</v>
      </c>
      <c r="JD22" s="25">
        <v>5.1810000000000009</v>
      </c>
      <c r="JE22" s="25">
        <v>5.1810000000000009</v>
      </c>
      <c r="JF22" s="25">
        <v>5.1810000000000009</v>
      </c>
      <c r="JG22" s="25">
        <v>5.1810000000000009</v>
      </c>
      <c r="JH22" s="25">
        <v>5.1810000000000009</v>
      </c>
      <c r="JI22" s="25">
        <v>5.1810000000000009</v>
      </c>
      <c r="JJ22" s="25">
        <v>5.1810000000000009</v>
      </c>
      <c r="JK22" s="25">
        <v>5.1810000000000009</v>
      </c>
      <c r="JL22" s="25">
        <v>5.1810000000000009</v>
      </c>
      <c r="JM22" s="25">
        <v>5.1810000000000009</v>
      </c>
      <c r="JN22" s="25">
        <v>5.1810000000000009</v>
      </c>
      <c r="JO22" s="25">
        <v>5.1810000000000009</v>
      </c>
      <c r="JP22" s="25">
        <v>5.1810000000000009</v>
      </c>
      <c r="JQ22" s="25">
        <v>5.1810000000000009</v>
      </c>
      <c r="JR22" s="25">
        <v>5.1810000000000009</v>
      </c>
      <c r="JS22" s="25">
        <v>5.1810000000000009</v>
      </c>
      <c r="JT22" s="25">
        <v>5.1810000000000009</v>
      </c>
      <c r="JU22" s="25">
        <v>5.1810000000000009</v>
      </c>
      <c r="JV22" s="25">
        <v>5.1810000000000009</v>
      </c>
      <c r="JW22" s="25">
        <v>5.1810000000000009</v>
      </c>
      <c r="JX22" s="25">
        <v>5.1810000000000009</v>
      </c>
      <c r="JY22" s="25">
        <v>5.1810000000000009</v>
      </c>
      <c r="JZ22" s="25">
        <v>5.1810000000000009</v>
      </c>
      <c r="KA22" s="25">
        <v>5.1810000000000009</v>
      </c>
      <c r="KB22" s="25">
        <v>5.1810000000000009</v>
      </c>
      <c r="KC22" s="25">
        <v>5.1810000000000009</v>
      </c>
      <c r="KD22" s="25">
        <v>5.1810000000000009</v>
      </c>
      <c r="KE22" s="25">
        <v>5.1810000000000009</v>
      </c>
      <c r="KF22" s="25">
        <v>5.1810000000000009</v>
      </c>
      <c r="KG22" s="25">
        <v>5.1810000000000009</v>
      </c>
      <c r="KH22" s="25">
        <v>4.8183870967741926</v>
      </c>
      <c r="KI22" s="25">
        <v>4.8183870967741926</v>
      </c>
      <c r="KJ22" s="25">
        <v>4.8183870967741926</v>
      </c>
      <c r="KK22" s="25">
        <v>4.8183870967741926</v>
      </c>
      <c r="KL22" s="25">
        <v>4.8183870967741926</v>
      </c>
      <c r="KM22" s="25">
        <v>4.8183870967741926</v>
      </c>
      <c r="KN22" s="25">
        <v>4.8183870967741926</v>
      </c>
      <c r="KO22" s="25">
        <v>4.8183870967741926</v>
      </c>
      <c r="KP22" s="25">
        <v>4.8183870967741926</v>
      </c>
      <c r="KQ22" s="25">
        <v>4.8183870967741926</v>
      </c>
      <c r="KR22" s="25">
        <v>4.8183870967741926</v>
      </c>
      <c r="KS22" s="25">
        <v>4.8183870967741926</v>
      </c>
      <c r="KT22" s="25">
        <v>4.8183870967741926</v>
      </c>
      <c r="KU22" s="25">
        <v>4.8183870967741926</v>
      </c>
      <c r="KV22" s="25">
        <v>4.8183870967741926</v>
      </c>
      <c r="KW22" s="25">
        <v>4.8183870967741926</v>
      </c>
      <c r="KX22" s="25">
        <v>4.8183870967741926</v>
      </c>
      <c r="KY22" s="25">
        <v>4.8183870967741926</v>
      </c>
      <c r="KZ22" s="25">
        <v>4.8183870967741926</v>
      </c>
      <c r="LA22" s="25">
        <v>4.8183870967741926</v>
      </c>
      <c r="LB22" s="25">
        <v>4.8183870967741926</v>
      </c>
      <c r="LC22" s="25">
        <v>4.8183870967741926</v>
      </c>
      <c r="LD22" s="25">
        <v>4.8183870967741926</v>
      </c>
      <c r="LE22" s="25">
        <v>4.8183870967741926</v>
      </c>
      <c r="LF22" s="25">
        <v>4.8183870967741926</v>
      </c>
      <c r="LG22" s="25">
        <v>4.8183870967741926</v>
      </c>
      <c r="LH22" s="25">
        <v>4.8183870967741926</v>
      </c>
      <c r="LI22" s="25">
        <v>4.8183870967741926</v>
      </c>
      <c r="LJ22" s="25">
        <v>4.8183870967741926</v>
      </c>
      <c r="LK22" s="25">
        <v>4.8183870967741926</v>
      </c>
      <c r="LL22" s="25">
        <v>4.8183870967741926</v>
      </c>
      <c r="LM22" s="25">
        <v>5.0233084359999998</v>
      </c>
      <c r="LN22" s="25">
        <v>5.0233084359999998</v>
      </c>
      <c r="LO22" s="25">
        <v>5.0233084359999998</v>
      </c>
      <c r="LP22" s="25">
        <v>5.0233084359999998</v>
      </c>
      <c r="LQ22" s="25">
        <v>5.0233084359999998</v>
      </c>
      <c r="LR22" s="25">
        <v>5.0233084359999998</v>
      </c>
      <c r="LS22" s="25">
        <v>5.0233084359999998</v>
      </c>
      <c r="LT22" s="25">
        <v>5.0233084359999998</v>
      </c>
      <c r="LU22" s="25">
        <v>5.0233084359999998</v>
      </c>
      <c r="LV22" s="25">
        <v>5.0233084359999998</v>
      </c>
      <c r="LW22" s="25">
        <v>5.0233084359999998</v>
      </c>
      <c r="LX22" s="25">
        <v>5.0233084359999998</v>
      </c>
      <c r="LY22" s="25">
        <v>5.0233084359999998</v>
      </c>
      <c r="LZ22" s="25">
        <v>5.0233084359999998</v>
      </c>
      <c r="MA22" s="25">
        <v>5.0233084359999998</v>
      </c>
      <c r="MB22" s="25">
        <v>5.0233084359999998</v>
      </c>
      <c r="MC22" s="25">
        <v>5.0233084359999998</v>
      </c>
      <c r="MD22" s="25">
        <v>5.0233084359999998</v>
      </c>
      <c r="ME22" s="25">
        <v>5.0233084359999998</v>
      </c>
      <c r="MF22" s="25">
        <v>5.0233084359999998</v>
      </c>
      <c r="MG22" s="25">
        <v>5.0233084359999998</v>
      </c>
      <c r="MH22" s="25">
        <v>5.0233084359999998</v>
      </c>
      <c r="MI22" s="25">
        <v>5.0233084359999998</v>
      </c>
      <c r="MJ22" s="25">
        <v>5.0233084359999998</v>
      </c>
      <c r="MK22" s="25">
        <v>5.0233084359999998</v>
      </c>
      <c r="ML22" s="25">
        <v>5.0233084359999998</v>
      </c>
      <c r="MM22" s="25">
        <v>5.0233084359999998</v>
      </c>
      <c r="MN22" s="25">
        <v>5.0233084359999998</v>
      </c>
      <c r="MO22" s="25">
        <v>5.0233084359999998</v>
      </c>
      <c r="MP22" s="25">
        <v>5.0233084359999998</v>
      </c>
      <c r="MQ22" s="25">
        <v>4.8183870967741926</v>
      </c>
      <c r="MR22" s="25">
        <v>4.8183870967741926</v>
      </c>
      <c r="MS22" s="25">
        <v>4.8183870967741926</v>
      </c>
      <c r="MT22" s="25">
        <v>4.8183870967741926</v>
      </c>
      <c r="MU22" s="25">
        <v>4.8183870967741926</v>
      </c>
      <c r="MV22" s="25">
        <v>4.8183870967741926</v>
      </c>
      <c r="MW22" s="25">
        <v>4.8183870967741926</v>
      </c>
      <c r="MX22" s="25">
        <v>4.8183870967741926</v>
      </c>
      <c r="MY22" s="25">
        <v>4.8183870967741926</v>
      </c>
      <c r="MZ22" s="25">
        <v>4.8183870967741926</v>
      </c>
      <c r="NA22" s="25">
        <v>4.8183870967741926</v>
      </c>
      <c r="NB22" s="25">
        <v>4.8183870967741926</v>
      </c>
      <c r="NC22" s="25">
        <v>4.8183870967741926</v>
      </c>
      <c r="ND22" s="25">
        <v>4.8183870967741926</v>
      </c>
      <c r="NE22" s="25">
        <v>4.8183870967741926</v>
      </c>
      <c r="NF22" s="25">
        <v>4.8183870967741926</v>
      </c>
      <c r="NG22" s="25">
        <v>4.8183870967741926</v>
      </c>
      <c r="NH22" s="25">
        <v>4.8183870967741926</v>
      </c>
      <c r="NI22" s="25">
        <v>4.8183870967741926</v>
      </c>
      <c r="NJ22" s="25">
        <v>4.8183870967741926</v>
      </c>
      <c r="NK22" s="25">
        <v>4.8183870967741926</v>
      </c>
      <c r="NL22" s="25">
        <v>4.8183870967741926</v>
      </c>
      <c r="NM22" s="25">
        <v>4.8183870967741926</v>
      </c>
      <c r="NN22" s="25">
        <v>4.8183870967741926</v>
      </c>
      <c r="NO22" s="25">
        <v>4.8183870967741926</v>
      </c>
      <c r="NP22" s="25">
        <v>4.8183870967741926</v>
      </c>
      <c r="NQ22" s="25">
        <v>4.8183870967741926</v>
      </c>
      <c r="NR22" s="25">
        <v>4.8183870967741926</v>
      </c>
      <c r="NS22" s="25">
        <v>4.8183870967741926</v>
      </c>
      <c r="NT22" s="25">
        <v>4.8183870967741926</v>
      </c>
      <c r="NU22" s="25">
        <v>4.8183870967741926</v>
      </c>
      <c r="NV22" s="25">
        <v>0</v>
      </c>
    </row>
    <row r="23" spans="1:386" s="33" customFormat="1" x14ac:dyDescent="0.25">
      <c r="A23" s="31"/>
      <c r="B23" s="31"/>
      <c r="C23" s="31"/>
      <c r="D23" s="31"/>
      <c r="E23" s="31"/>
      <c r="F23" s="31"/>
      <c r="G23" s="31"/>
      <c r="H23" s="31"/>
      <c r="I23" s="31"/>
      <c r="J23" s="32"/>
      <c r="K23" s="31"/>
      <c r="L23" s="31"/>
      <c r="M23" s="31"/>
      <c r="N23" s="31"/>
      <c r="O23" s="31"/>
      <c r="P23" s="16" t="s">
        <v>23</v>
      </c>
      <c r="Q23" s="31"/>
      <c r="R23" s="34">
        <v>0</v>
      </c>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c r="CV23" s="31"/>
      <c r="CW23" s="31"/>
      <c r="CX23" s="31"/>
      <c r="CY23" s="31"/>
      <c r="CZ23" s="31"/>
      <c r="DA23" s="31"/>
      <c r="DB23" s="31"/>
      <c r="DC23" s="31"/>
      <c r="DD23" s="31"/>
      <c r="DE23" s="31"/>
      <c r="DF23" s="31"/>
      <c r="DG23" s="31"/>
      <c r="DH23" s="31"/>
      <c r="DI23" s="31"/>
      <c r="DJ23" s="31"/>
      <c r="DK23" s="31"/>
      <c r="DL23" s="31"/>
      <c r="DM23" s="31"/>
      <c r="DN23" s="31"/>
      <c r="DO23" s="31"/>
      <c r="DP23" s="31"/>
      <c r="DQ23" s="31"/>
      <c r="DR23" s="31"/>
      <c r="DS23" s="31"/>
      <c r="DT23" s="31"/>
      <c r="DU23" s="31"/>
      <c r="DV23" s="31"/>
      <c r="DW23" s="31"/>
      <c r="DX23" s="31"/>
      <c r="DY23" s="31"/>
      <c r="DZ23" s="31"/>
      <c r="EA23" s="31"/>
      <c r="EB23" s="31"/>
      <c r="EC23" s="31"/>
      <c r="ED23" s="31"/>
      <c r="EE23" s="31"/>
      <c r="EF23" s="31"/>
      <c r="EG23" s="31"/>
      <c r="EH23" s="31"/>
      <c r="EI23" s="31"/>
      <c r="EJ23" s="31"/>
      <c r="EK23" s="31"/>
      <c r="EL23" s="31"/>
      <c r="EM23" s="31"/>
      <c r="EN23" s="31"/>
      <c r="EO23" s="31"/>
      <c r="EP23" s="31"/>
      <c r="EQ23" s="31"/>
      <c r="ER23" s="31"/>
      <c r="ES23" s="31"/>
      <c r="ET23" s="31"/>
      <c r="EU23" s="31"/>
      <c r="EV23" s="31"/>
      <c r="EW23" s="31"/>
      <c r="EX23" s="31"/>
      <c r="EY23" s="31"/>
      <c r="EZ23" s="31"/>
      <c r="FA23" s="31"/>
      <c r="FB23" s="31"/>
      <c r="FC23" s="31"/>
      <c r="FD23" s="31"/>
      <c r="FE23" s="31"/>
      <c r="FF23" s="31"/>
      <c r="FG23" s="31"/>
      <c r="FH23" s="31"/>
      <c r="FI23" s="31"/>
      <c r="FJ23" s="31"/>
      <c r="FK23" s="31"/>
      <c r="FL23" s="31"/>
      <c r="FM23" s="31"/>
      <c r="FN23" s="31"/>
      <c r="FO23" s="31"/>
      <c r="FP23" s="31"/>
      <c r="FQ23" s="31"/>
      <c r="FR23" s="31"/>
      <c r="FS23" s="31"/>
      <c r="FT23" s="31"/>
      <c r="FU23" s="31"/>
      <c r="FV23" s="31"/>
      <c r="FW23" s="31"/>
      <c r="FX23" s="31"/>
      <c r="FY23" s="31"/>
      <c r="FZ23" s="31"/>
      <c r="GA23" s="31"/>
      <c r="GB23" s="31"/>
      <c r="GC23" s="31"/>
      <c r="GD23" s="31"/>
      <c r="GE23" s="31"/>
      <c r="GF23" s="31"/>
      <c r="GG23" s="31"/>
      <c r="GH23" s="31"/>
      <c r="GI23" s="31"/>
      <c r="GJ23" s="31"/>
      <c r="GK23" s="31"/>
      <c r="GL23" s="31"/>
      <c r="GM23" s="31"/>
      <c r="GN23" s="31"/>
      <c r="GO23" s="31"/>
      <c r="GP23" s="31"/>
      <c r="GQ23" s="31"/>
      <c r="GR23" s="31"/>
      <c r="GS23" s="31"/>
      <c r="GT23" s="31"/>
      <c r="GU23" s="31"/>
      <c r="GV23" s="31"/>
      <c r="GW23" s="31"/>
      <c r="GX23" s="31"/>
      <c r="GY23" s="31"/>
      <c r="GZ23" s="31"/>
      <c r="HA23" s="31"/>
      <c r="HB23" s="31"/>
      <c r="HC23" s="31"/>
      <c r="HD23" s="31"/>
      <c r="HE23" s="31"/>
      <c r="HF23" s="31"/>
      <c r="HG23" s="31"/>
      <c r="HH23" s="31"/>
      <c r="HI23" s="31"/>
      <c r="HJ23" s="31"/>
      <c r="HK23" s="31"/>
      <c r="HL23" s="31"/>
      <c r="HM23" s="31"/>
      <c r="HN23" s="31"/>
      <c r="HO23" s="31"/>
      <c r="HP23" s="31"/>
      <c r="HQ23" s="31"/>
      <c r="HR23" s="31"/>
      <c r="HS23" s="31"/>
      <c r="HT23" s="31"/>
      <c r="HU23" s="31"/>
      <c r="HV23" s="31"/>
      <c r="HW23" s="31"/>
      <c r="HX23" s="31"/>
      <c r="HY23" s="31"/>
      <c r="HZ23" s="31"/>
      <c r="IA23" s="31"/>
      <c r="IB23" s="31"/>
      <c r="IC23" s="31"/>
      <c r="ID23" s="31"/>
      <c r="IE23" s="31"/>
      <c r="IF23" s="31"/>
      <c r="IG23" s="31"/>
      <c r="IH23" s="31"/>
      <c r="II23" s="31"/>
      <c r="IJ23" s="31"/>
      <c r="IK23" s="31"/>
      <c r="IL23" s="31"/>
      <c r="IM23" s="31"/>
      <c r="IN23" s="31"/>
      <c r="IO23" s="31"/>
      <c r="IP23" s="31"/>
      <c r="IQ23" s="31"/>
      <c r="IR23" s="31"/>
      <c r="IS23" s="31"/>
      <c r="IT23" s="31"/>
      <c r="IU23" s="31"/>
      <c r="IV23" s="31"/>
      <c r="IW23" s="31"/>
      <c r="IX23" s="31"/>
      <c r="IY23" s="31"/>
      <c r="IZ23" s="31"/>
      <c r="JA23" s="31"/>
      <c r="JB23" s="31"/>
      <c r="JC23" s="31"/>
      <c r="JD23" s="31"/>
      <c r="JE23" s="31"/>
      <c r="JF23" s="31"/>
      <c r="JG23" s="31"/>
      <c r="JH23" s="31"/>
      <c r="JI23" s="31"/>
      <c r="JJ23" s="31"/>
      <c r="JK23" s="31"/>
      <c r="JL23" s="31"/>
      <c r="JM23" s="31"/>
      <c r="JN23" s="31"/>
      <c r="JO23" s="31"/>
      <c r="JP23" s="31"/>
      <c r="JQ23" s="31"/>
      <c r="JR23" s="31"/>
      <c r="JS23" s="31"/>
      <c r="JT23" s="31"/>
      <c r="JU23" s="31"/>
      <c r="JV23" s="31"/>
      <c r="JW23" s="31"/>
      <c r="JX23" s="31"/>
      <c r="JY23" s="31"/>
      <c r="JZ23" s="31"/>
      <c r="KA23" s="31"/>
      <c r="KB23" s="31"/>
      <c r="KC23" s="31"/>
      <c r="KD23" s="31"/>
      <c r="KE23" s="31"/>
      <c r="KF23" s="31"/>
      <c r="KG23" s="31"/>
      <c r="KH23" s="31"/>
      <c r="KI23" s="31"/>
      <c r="KJ23" s="31"/>
      <c r="KK23" s="31"/>
      <c r="KL23" s="31"/>
      <c r="KM23" s="31"/>
      <c r="KN23" s="31"/>
      <c r="KO23" s="31"/>
      <c r="KP23" s="31"/>
      <c r="KQ23" s="31"/>
      <c r="KR23" s="31"/>
      <c r="KS23" s="31"/>
      <c r="KT23" s="31"/>
      <c r="KU23" s="31"/>
      <c r="KV23" s="31"/>
      <c r="KW23" s="31"/>
      <c r="KX23" s="31"/>
      <c r="KY23" s="31"/>
      <c r="KZ23" s="31"/>
      <c r="LA23" s="31"/>
      <c r="LB23" s="31"/>
      <c r="LC23" s="31"/>
      <c r="LD23" s="31"/>
      <c r="LE23" s="31"/>
      <c r="LF23" s="31"/>
      <c r="LG23" s="31"/>
      <c r="LH23" s="31"/>
      <c r="LI23" s="31"/>
      <c r="LJ23" s="31"/>
      <c r="LK23" s="31"/>
      <c r="LL23" s="31"/>
      <c r="LM23" s="31"/>
      <c r="LN23" s="31"/>
      <c r="LO23" s="31"/>
      <c r="LP23" s="31"/>
      <c r="LQ23" s="31"/>
      <c r="LR23" s="31"/>
      <c r="LS23" s="31"/>
      <c r="LT23" s="31"/>
      <c r="LU23" s="31"/>
      <c r="LV23" s="31"/>
      <c r="LW23" s="31"/>
      <c r="LX23" s="31"/>
      <c r="LY23" s="31"/>
      <c r="LZ23" s="31"/>
      <c r="MA23" s="31"/>
      <c r="MB23" s="31"/>
      <c r="MC23" s="31"/>
      <c r="MD23" s="31"/>
      <c r="ME23" s="31"/>
      <c r="MF23" s="31"/>
      <c r="MG23" s="31"/>
      <c r="MH23" s="31"/>
      <c r="MI23" s="31"/>
      <c r="MJ23" s="31"/>
      <c r="MK23" s="31"/>
      <c r="ML23" s="31"/>
      <c r="MM23" s="31"/>
      <c r="MN23" s="31"/>
      <c r="MO23" s="31"/>
      <c r="MP23" s="31"/>
      <c r="MQ23" s="31"/>
      <c r="MR23" s="31"/>
      <c r="MS23" s="31"/>
      <c r="MT23" s="31"/>
      <c r="MU23" s="31"/>
      <c r="MV23" s="31"/>
      <c r="MW23" s="31"/>
      <c r="MX23" s="31"/>
      <c r="MY23" s="31"/>
      <c r="MZ23" s="31"/>
      <c r="NA23" s="31"/>
      <c r="NB23" s="31"/>
      <c r="NC23" s="31"/>
      <c r="ND23" s="31"/>
      <c r="NE23" s="31"/>
      <c r="NF23" s="31"/>
      <c r="NG23" s="31"/>
      <c r="NH23" s="31"/>
      <c r="NI23" s="31"/>
      <c r="NJ23" s="31"/>
      <c r="NK23" s="31"/>
      <c r="NL23" s="31"/>
      <c r="NM23" s="31"/>
      <c r="NN23" s="31"/>
      <c r="NO23" s="31"/>
      <c r="NP23" s="31"/>
      <c r="NQ23" s="31"/>
      <c r="NR23" s="31"/>
      <c r="NS23" s="31"/>
      <c r="NT23" s="31"/>
      <c r="NU23" s="31"/>
      <c r="NV23" s="31"/>
    </row>
    <row r="24" spans="1:386" s="36" customFormat="1" ht="10.199999999999999" x14ac:dyDescent="0.2">
      <c r="A24" s="29"/>
      <c r="B24" s="29"/>
      <c r="C24" s="29"/>
      <c r="D24" s="29"/>
      <c r="E24" s="29"/>
      <c r="F24" s="29"/>
      <c r="G24" s="29" t="s">
        <v>24</v>
      </c>
      <c r="H24" s="29"/>
      <c r="I24" s="29"/>
      <c r="J24" s="29" t="s">
        <v>273</v>
      </c>
      <c r="K24" s="29"/>
      <c r="L24" s="29"/>
      <c r="M24" s="29"/>
      <c r="N24" s="29" t="s">
        <v>425</v>
      </c>
      <c r="O24" s="29"/>
      <c r="P24" s="29"/>
      <c r="Q24" s="29"/>
      <c r="R24" s="35">
        <v>154.60319500000006</v>
      </c>
      <c r="S24" s="29"/>
      <c r="T24" s="29"/>
      <c r="U24" s="35">
        <v>0.35786601935483869</v>
      </c>
      <c r="V24" s="35">
        <v>0.35786601935483869</v>
      </c>
      <c r="W24" s="35">
        <v>0.35786601935483869</v>
      </c>
      <c r="X24" s="35">
        <v>0.35786601935483869</v>
      </c>
      <c r="Y24" s="35">
        <v>0.35786601935483869</v>
      </c>
      <c r="Z24" s="35">
        <v>0.35786601935483869</v>
      </c>
      <c r="AA24" s="35">
        <v>0.35786601935483869</v>
      </c>
      <c r="AB24" s="35">
        <v>0.35786601935483869</v>
      </c>
      <c r="AC24" s="35">
        <v>0.35786601935483869</v>
      </c>
      <c r="AD24" s="35">
        <v>0.35786601935483869</v>
      </c>
      <c r="AE24" s="35">
        <v>0.35786601935483869</v>
      </c>
      <c r="AF24" s="35">
        <v>0.35786601935483869</v>
      </c>
      <c r="AG24" s="35">
        <v>0.35786601935483869</v>
      </c>
      <c r="AH24" s="35">
        <v>0.35786601935483869</v>
      </c>
      <c r="AI24" s="35">
        <v>0.35786601935483869</v>
      </c>
      <c r="AJ24" s="35">
        <v>0.35786601935483869</v>
      </c>
      <c r="AK24" s="35">
        <v>0.35786601935483869</v>
      </c>
      <c r="AL24" s="35">
        <v>0.35786601935483869</v>
      </c>
      <c r="AM24" s="35">
        <v>0.35786601935483869</v>
      </c>
      <c r="AN24" s="35">
        <v>0.35786601935483869</v>
      </c>
      <c r="AO24" s="35">
        <v>0.35786601935483869</v>
      </c>
      <c r="AP24" s="35">
        <v>0.35786601935483869</v>
      </c>
      <c r="AQ24" s="35">
        <v>0.35786601935483869</v>
      </c>
      <c r="AR24" s="35">
        <v>0.35786601935483869</v>
      </c>
      <c r="AS24" s="35">
        <v>0.35786601935483869</v>
      </c>
      <c r="AT24" s="35">
        <v>0.35786601935483869</v>
      </c>
      <c r="AU24" s="35">
        <v>0.35786601935483869</v>
      </c>
      <c r="AV24" s="35">
        <v>0.35786601935483869</v>
      </c>
      <c r="AW24" s="35">
        <v>0.35786601935483869</v>
      </c>
      <c r="AX24" s="35">
        <v>0.35786601935483869</v>
      </c>
      <c r="AY24" s="35">
        <v>0.35786601935483869</v>
      </c>
      <c r="AZ24" s="35">
        <v>0.39825254285714295</v>
      </c>
      <c r="BA24" s="35">
        <v>0.39825254285714295</v>
      </c>
      <c r="BB24" s="35">
        <v>0.39825254285714295</v>
      </c>
      <c r="BC24" s="35">
        <v>0.39825254285714295</v>
      </c>
      <c r="BD24" s="35">
        <v>0.39825254285714295</v>
      </c>
      <c r="BE24" s="35">
        <v>0.39825254285714295</v>
      </c>
      <c r="BF24" s="35">
        <v>0.39825254285714295</v>
      </c>
      <c r="BG24" s="35">
        <v>0.39825254285714295</v>
      </c>
      <c r="BH24" s="35">
        <v>0.39825254285714295</v>
      </c>
      <c r="BI24" s="35">
        <v>0.39825254285714295</v>
      </c>
      <c r="BJ24" s="35">
        <v>0.39825254285714295</v>
      </c>
      <c r="BK24" s="35">
        <v>0.39825254285714295</v>
      </c>
      <c r="BL24" s="35">
        <v>0.39825254285714295</v>
      </c>
      <c r="BM24" s="35">
        <v>0.39825254285714295</v>
      </c>
      <c r="BN24" s="35">
        <v>0.39825254285714295</v>
      </c>
      <c r="BO24" s="35">
        <v>0.39825254285714295</v>
      </c>
      <c r="BP24" s="35">
        <v>0.39825254285714295</v>
      </c>
      <c r="BQ24" s="35">
        <v>0.39825254285714295</v>
      </c>
      <c r="BR24" s="35">
        <v>0.39825254285714295</v>
      </c>
      <c r="BS24" s="35">
        <v>0.39825254285714295</v>
      </c>
      <c r="BT24" s="35">
        <v>0.39825254285714295</v>
      </c>
      <c r="BU24" s="35">
        <v>0.39825254285714295</v>
      </c>
      <c r="BV24" s="35">
        <v>0.39825254285714295</v>
      </c>
      <c r="BW24" s="35">
        <v>0.39825254285714295</v>
      </c>
      <c r="BX24" s="35">
        <v>0.39825254285714295</v>
      </c>
      <c r="BY24" s="35">
        <v>0.39825254285714295</v>
      </c>
      <c r="BZ24" s="35">
        <v>0.39825254285714295</v>
      </c>
      <c r="CA24" s="35">
        <v>0.39825254285714295</v>
      </c>
      <c r="CB24" s="35">
        <v>0.42835442580645156</v>
      </c>
      <c r="CC24" s="35">
        <v>0.42835442580645156</v>
      </c>
      <c r="CD24" s="35">
        <v>0.42835442580645156</v>
      </c>
      <c r="CE24" s="35">
        <v>0.42835442580645156</v>
      </c>
      <c r="CF24" s="35">
        <v>0.42835442580645156</v>
      </c>
      <c r="CG24" s="35">
        <v>0.42835442580645156</v>
      </c>
      <c r="CH24" s="35">
        <v>0.42835442580645156</v>
      </c>
      <c r="CI24" s="35">
        <v>0.42835442580645156</v>
      </c>
      <c r="CJ24" s="35">
        <v>0.42835442580645156</v>
      </c>
      <c r="CK24" s="35">
        <v>0.42835442580645156</v>
      </c>
      <c r="CL24" s="35">
        <v>0.42835442580645156</v>
      </c>
      <c r="CM24" s="35">
        <v>0.42835442580645156</v>
      </c>
      <c r="CN24" s="35">
        <v>0.42835442580645156</v>
      </c>
      <c r="CO24" s="35">
        <v>0.42835442580645156</v>
      </c>
      <c r="CP24" s="35">
        <v>0.42835442580645156</v>
      </c>
      <c r="CQ24" s="35">
        <v>0.42835442580645156</v>
      </c>
      <c r="CR24" s="35">
        <v>0.42835442580645156</v>
      </c>
      <c r="CS24" s="35">
        <v>0.42835442580645156</v>
      </c>
      <c r="CT24" s="35">
        <v>0.42835442580645156</v>
      </c>
      <c r="CU24" s="35">
        <v>0.42835442580645156</v>
      </c>
      <c r="CV24" s="35">
        <v>0.42835442580645156</v>
      </c>
      <c r="CW24" s="35">
        <v>0.42835442580645156</v>
      </c>
      <c r="CX24" s="35">
        <v>0.42835442580645156</v>
      </c>
      <c r="CY24" s="35">
        <v>0.42835442580645156</v>
      </c>
      <c r="CZ24" s="35">
        <v>0.42835442580645156</v>
      </c>
      <c r="DA24" s="35">
        <v>0.42835442580645156</v>
      </c>
      <c r="DB24" s="35">
        <v>0.42835442580645156</v>
      </c>
      <c r="DC24" s="35">
        <v>0.42835442580645156</v>
      </c>
      <c r="DD24" s="35">
        <v>0.42835442580645156</v>
      </c>
      <c r="DE24" s="35">
        <v>0.42835442580645156</v>
      </c>
      <c r="DF24" s="35">
        <v>0.42835442580645156</v>
      </c>
      <c r="DG24" s="35">
        <v>0.4621823466666668</v>
      </c>
      <c r="DH24" s="35">
        <v>0.4621823466666668</v>
      </c>
      <c r="DI24" s="35">
        <v>0.4621823466666668</v>
      </c>
      <c r="DJ24" s="35">
        <v>0.4621823466666668</v>
      </c>
      <c r="DK24" s="35">
        <v>0.4621823466666668</v>
      </c>
      <c r="DL24" s="35">
        <v>0.4621823466666668</v>
      </c>
      <c r="DM24" s="35">
        <v>0.4621823466666668</v>
      </c>
      <c r="DN24" s="35">
        <v>0.4621823466666668</v>
      </c>
      <c r="DO24" s="35">
        <v>0.4621823466666668</v>
      </c>
      <c r="DP24" s="35">
        <v>0.4621823466666668</v>
      </c>
      <c r="DQ24" s="35">
        <v>0.4621823466666668</v>
      </c>
      <c r="DR24" s="35">
        <v>0.4621823466666668</v>
      </c>
      <c r="DS24" s="35">
        <v>0.4621823466666668</v>
      </c>
      <c r="DT24" s="35">
        <v>0.4621823466666668</v>
      </c>
      <c r="DU24" s="35">
        <v>0.4621823466666668</v>
      </c>
      <c r="DV24" s="35">
        <v>0.4621823466666668</v>
      </c>
      <c r="DW24" s="35">
        <v>0.4621823466666668</v>
      </c>
      <c r="DX24" s="35">
        <v>0.4621823466666668</v>
      </c>
      <c r="DY24" s="35">
        <v>0.4621823466666668</v>
      </c>
      <c r="DZ24" s="35">
        <v>0.4621823466666668</v>
      </c>
      <c r="EA24" s="35">
        <v>0.4621823466666668</v>
      </c>
      <c r="EB24" s="35">
        <v>0.4621823466666668</v>
      </c>
      <c r="EC24" s="35">
        <v>0.4621823466666668</v>
      </c>
      <c r="ED24" s="35">
        <v>0.4621823466666668</v>
      </c>
      <c r="EE24" s="35">
        <v>0.4621823466666668</v>
      </c>
      <c r="EF24" s="35">
        <v>0.4621823466666668</v>
      </c>
      <c r="EG24" s="35">
        <v>0.4621823466666668</v>
      </c>
      <c r="EH24" s="35">
        <v>0.4621823466666668</v>
      </c>
      <c r="EI24" s="35">
        <v>0.4621823466666668</v>
      </c>
      <c r="EJ24" s="35">
        <v>0.4621823466666668</v>
      </c>
      <c r="EK24" s="35">
        <v>0.44114667096774202</v>
      </c>
      <c r="EL24" s="35">
        <v>0.44114667096774202</v>
      </c>
      <c r="EM24" s="35">
        <v>0.44114667096774202</v>
      </c>
      <c r="EN24" s="35">
        <v>0.44114667096774202</v>
      </c>
      <c r="EO24" s="35">
        <v>0.44114667096774202</v>
      </c>
      <c r="EP24" s="35">
        <v>0.44114667096774202</v>
      </c>
      <c r="EQ24" s="35">
        <v>0.44114667096774202</v>
      </c>
      <c r="ER24" s="35">
        <v>0.44114667096774202</v>
      </c>
      <c r="ES24" s="35">
        <v>0.44114667096774202</v>
      </c>
      <c r="ET24" s="35">
        <v>0.44114667096774202</v>
      </c>
      <c r="EU24" s="35">
        <v>0.44114667096774202</v>
      </c>
      <c r="EV24" s="35">
        <v>0.44114667096774202</v>
      </c>
      <c r="EW24" s="35">
        <v>0.44114667096774202</v>
      </c>
      <c r="EX24" s="35">
        <v>0.44114667096774202</v>
      </c>
      <c r="EY24" s="35">
        <v>0.44114667096774202</v>
      </c>
      <c r="EZ24" s="35">
        <v>0.44114667096774202</v>
      </c>
      <c r="FA24" s="35">
        <v>0.44114667096774202</v>
      </c>
      <c r="FB24" s="35">
        <v>0.44114667096774202</v>
      </c>
      <c r="FC24" s="35">
        <v>0.44114667096774202</v>
      </c>
      <c r="FD24" s="35">
        <v>0.44114667096774202</v>
      </c>
      <c r="FE24" s="35">
        <v>0.44114667096774202</v>
      </c>
      <c r="FF24" s="35">
        <v>0.44114667096774202</v>
      </c>
      <c r="FG24" s="35">
        <v>0.44114667096774202</v>
      </c>
      <c r="FH24" s="35">
        <v>0.44114667096774202</v>
      </c>
      <c r="FI24" s="35">
        <v>0.44114667096774202</v>
      </c>
      <c r="FJ24" s="35">
        <v>0.44114667096774202</v>
      </c>
      <c r="FK24" s="35">
        <v>0.44114667096774202</v>
      </c>
      <c r="FL24" s="35">
        <v>0.44114667096774202</v>
      </c>
      <c r="FM24" s="35">
        <v>0.44114667096774202</v>
      </c>
      <c r="FN24" s="35">
        <v>0.44114667096774202</v>
      </c>
      <c r="FO24" s="35">
        <v>0.44114667096774202</v>
      </c>
      <c r="FP24" s="35">
        <v>0.42659932666666667</v>
      </c>
      <c r="FQ24" s="35">
        <v>0.42659932666666667</v>
      </c>
      <c r="FR24" s="35">
        <v>0.42659932666666667</v>
      </c>
      <c r="FS24" s="35">
        <v>0.42659932666666667</v>
      </c>
      <c r="FT24" s="35">
        <v>0.42659932666666667</v>
      </c>
      <c r="FU24" s="35">
        <v>0.42659932666666667</v>
      </c>
      <c r="FV24" s="35">
        <v>0.42659932666666667</v>
      </c>
      <c r="FW24" s="35">
        <v>0.42659932666666667</v>
      </c>
      <c r="FX24" s="35">
        <v>0.42659932666666667</v>
      </c>
      <c r="FY24" s="35">
        <v>0.42659932666666667</v>
      </c>
      <c r="FZ24" s="35">
        <v>0.42659932666666667</v>
      </c>
      <c r="GA24" s="35">
        <v>0.42659932666666667</v>
      </c>
      <c r="GB24" s="35">
        <v>0.42659932666666667</v>
      </c>
      <c r="GC24" s="35">
        <v>0.42659932666666667</v>
      </c>
      <c r="GD24" s="35">
        <v>0.42659932666666667</v>
      </c>
      <c r="GE24" s="35">
        <v>0.42659932666666667</v>
      </c>
      <c r="GF24" s="35">
        <v>0.42659932666666667</v>
      </c>
      <c r="GG24" s="35">
        <v>0.42659932666666667</v>
      </c>
      <c r="GH24" s="35">
        <v>0.42659932666666667</v>
      </c>
      <c r="GI24" s="35">
        <v>0.42659932666666667</v>
      </c>
      <c r="GJ24" s="35">
        <v>0.42659932666666667</v>
      </c>
      <c r="GK24" s="35">
        <v>0.42659932666666667</v>
      </c>
      <c r="GL24" s="35">
        <v>0.42659932666666667</v>
      </c>
      <c r="GM24" s="35">
        <v>0.42659932666666667</v>
      </c>
      <c r="GN24" s="35">
        <v>0.42659932666666667</v>
      </c>
      <c r="GO24" s="35">
        <v>0.42659932666666667</v>
      </c>
      <c r="GP24" s="35">
        <v>0.42659932666666667</v>
      </c>
      <c r="GQ24" s="35">
        <v>0.42659932666666667</v>
      </c>
      <c r="GR24" s="35">
        <v>0.42659932666666667</v>
      </c>
      <c r="GS24" s="35">
        <v>0.42659932666666667</v>
      </c>
      <c r="GT24" s="35">
        <v>0.4258064516129032</v>
      </c>
      <c r="GU24" s="35">
        <v>0.4258064516129032</v>
      </c>
      <c r="GV24" s="35">
        <v>0.4258064516129032</v>
      </c>
      <c r="GW24" s="35">
        <v>0.4258064516129032</v>
      </c>
      <c r="GX24" s="35">
        <v>0.4258064516129032</v>
      </c>
      <c r="GY24" s="35">
        <v>0.4258064516129032</v>
      </c>
      <c r="GZ24" s="35">
        <v>0.4258064516129032</v>
      </c>
      <c r="HA24" s="35">
        <v>0.4258064516129032</v>
      </c>
      <c r="HB24" s="35">
        <v>0.4258064516129032</v>
      </c>
      <c r="HC24" s="35">
        <v>0.4258064516129032</v>
      </c>
      <c r="HD24" s="35">
        <v>0.4258064516129032</v>
      </c>
      <c r="HE24" s="35">
        <v>0.4258064516129032</v>
      </c>
      <c r="HF24" s="35">
        <v>0.4258064516129032</v>
      </c>
      <c r="HG24" s="35">
        <v>0.4258064516129032</v>
      </c>
      <c r="HH24" s="35">
        <v>0.4258064516129032</v>
      </c>
      <c r="HI24" s="35">
        <v>0.4258064516129032</v>
      </c>
      <c r="HJ24" s="35">
        <v>0.4258064516129032</v>
      </c>
      <c r="HK24" s="35">
        <v>0.4258064516129032</v>
      </c>
      <c r="HL24" s="35">
        <v>0.4258064516129032</v>
      </c>
      <c r="HM24" s="35">
        <v>0.4258064516129032</v>
      </c>
      <c r="HN24" s="35">
        <v>0.4258064516129032</v>
      </c>
      <c r="HO24" s="35">
        <v>0.4258064516129032</v>
      </c>
      <c r="HP24" s="35">
        <v>0.4258064516129032</v>
      </c>
      <c r="HQ24" s="35">
        <v>0.4258064516129032</v>
      </c>
      <c r="HR24" s="35">
        <v>0.4258064516129032</v>
      </c>
      <c r="HS24" s="35">
        <v>0.4258064516129032</v>
      </c>
      <c r="HT24" s="35">
        <v>0.4258064516129032</v>
      </c>
      <c r="HU24" s="35">
        <v>0.4258064516129032</v>
      </c>
      <c r="HV24" s="35">
        <v>0.4258064516129032</v>
      </c>
      <c r="HW24" s="35">
        <v>0.4258064516129032</v>
      </c>
      <c r="HX24" s="35">
        <v>0.4258064516129032</v>
      </c>
      <c r="HY24" s="35">
        <v>0.39217992903225807</v>
      </c>
      <c r="HZ24" s="35">
        <v>0.39217992903225807</v>
      </c>
      <c r="IA24" s="35">
        <v>0.39217992903225807</v>
      </c>
      <c r="IB24" s="35">
        <v>0.39217992903225807</v>
      </c>
      <c r="IC24" s="35">
        <v>0.39217992903225807</v>
      </c>
      <c r="ID24" s="35">
        <v>0.39217992903225807</v>
      </c>
      <c r="IE24" s="35">
        <v>0.39217992903225807</v>
      </c>
      <c r="IF24" s="35">
        <v>0.39217992903225807</v>
      </c>
      <c r="IG24" s="35">
        <v>0.39217992903225807</v>
      </c>
      <c r="IH24" s="35">
        <v>0.39217992903225807</v>
      </c>
      <c r="II24" s="35">
        <v>0.39217992903225807</v>
      </c>
      <c r="IJ24" s="35">
        <v>0.39217992903225807</v>
      </c>
      <c r="IK24" s="35">
        <v>0.39217992903225807</v>
      </c>
      <c r="IL24" s="35">
        <v>0.39217992903225807</v>
      </c>
      <c r="IM24" s="35">
        <v>0.39217992903225807</v>
      </c>
      <c r="IN24" s="35">
        <v>0.39217992903225807</v>
      </c>
      <c r="IO24" s="35">
        <v>0.39217992903225807</v>
      </c>
      <c r="IP24" s="35">
        <v>0.39217992903225807</v>
      </c>
      <c r="IQ24" s="35">
        <v>0.39217992903225807</v>
      </c>
      <c r="IR24" s="35">
        <v>0.39217992903225807</v>
      </c>
      <c r="IS24" s="35">
        <v>0.39217992903225807</v>
      </c>
      <c r="IT24" s="35">
        <v>0.39217992903225807</v>
      </c>
      <c r="IU24" s="35">
        <v>0.39217992903225807</v>
      </c>
      <c r="IV24" s="35">
        <v>0.39217992903225807</v>
      </c>
      <c r="IW24" s="35">
        <v>0.39217992903225807</v>
      </c>
      <c r="IX24" s="35">
        <v>0.39217992903225807</v>
      </c>
      <c r="IY24" s="35">
        <v>0.39217992903225807</v>
      </c>
      <c r="IZ24" s="35">
        <v>0.39217992903225807</v>
      </c>
      <c r="JA24" s="35">
        <v>0.39217992903225807</v>
      </c>
      <c r="JB24" s="35">
        <v>0.39217992903225807</v>
      </c>
      <c r="JC24" s="35">
        <v>0.39217992903225807</v>
      </c>
      <c r="JD24" s="35">
        <v>0.45333333333333342</v>
      </c>
      <c r="JE24" s="35">
        <v>0.45333333333333342</v>
      </c>
      <c r="JF24" s="35">
        <v>0.45333333333333342</v>
      </c>
      <c r="JG24" s="35">
        <v>0.45333333333333342</v>
      </c>
      <c r="JH24" s="35">
        <v>0.45333333333333342</v>
      </c>
      <c r="JI24" s="35">
        <v>0.45333333333333342</v>
      </c>
      <c r="JJ24" s="35">
        <v>0.45333333333333342</v>
      </c>
      <c r="JK24" s="35">
        <v>0.45333333333333342</v>
      </c>
      <c r="JL24" s="35">
        <v>0.45333333333333342</v>
      </c>
      <c r="JM24" s="35">
        <v>0.45333333333333342</v>
      </c>
      <c r="JN24" s="35">
        <v>0.45333333333333342</v>
      </c>
      <c r="JO24" s="35">
        <v>0.45333333333333342</v>
      </c>
      <c r="JP24" s="35">
        <v>0.45333333333333342</v>
      </c>
      <c r="JQ24" s="35">
        <v>0.45333333333333342</v>
      </c>
      <c r="JR24" s="35">
        <v>0.45333333333333342</v>
      </c>
      <c r="JS24" s="35">
        <v>0.45333333333333342</v>
      </c>
      <c r="JT24" s="35">
        <v>0.45333333333333342</v>
      </c>
      <c r="JU24" s="35">
        <v>0.45333333333333342</v>
      </c>
      <c r="JV24" s="35">
        <v>0.45333333333333342</v>
      </c>
      <c r="JW24" s="35">
        <v>0.45333333333333342</v>
      </c>
      <c r="JX24" s="35">
        <v>0.45333333333333342</v>
      </c>
      <c r="JY24" s="35">
        <v>0.45333333333333342</v>
      </c>
      <c r="JZ24" s="35">
        <v>0.45333333333333342</v>
      </c>
      <c r="KA24" s="35">
        <v>0.45333333333333342</v>
      </c>
      <c r="KB24" s="35">
        <v>0.45333333333333342</v>
      </c>
      <c r="KC24" s="35">
        <v>0.45333333333333342</v>
      </c>
      <c r="KD24" s="35">
        <v>0.45333333333333342</v>
      </c>
      <c r="KE24" s="35">
        <v>0.45333333333333342</v>
      </c>
      <c r="KF24" s="35">
        <v>0.45333333333333342</v>
      </c>
      <c r="KG24" s="35">
        <v>0.45333333333333342</v>
      </c>
      <c r="KH24" s="35">
        <v>0.4258064516129032</v>
      </c>
      <c r="KI24" s="35">
        <v>0.4258064516129032</v>
      </c>
      <c r="KJ24" s="35">
        <v>0.4258064516129032</v>
      </c>
      <c r="KK24" s="35">
        <v>0.4258064516129032</v>
      </c>
      <c r="KL24" s="35">
        <v>0.4258064516129032</v>
      </c>
      <c r="KM24" s="35">
        <v>0.4258064516129032</v>
      </c>
      <c r="KN24" s="35">
        <v>0.4258064516129032</v>
      </c>
      <c r="KO24" s="35">
        <v>0.4258064516129032</v>
      </c>
      <c r="KP24" s="35">
        <v>0.4258064516129032</v>
      </c>
      <c r="KQ24" s="35">
        <v>0.4258064516129032</v>
      </c>
      <c r="KR24" s="35">
        <v>0.4258064516129032</v>
      </c>
      <c r="KS24" s="35">
        <v>0.4258064516129032</v>
      </c>
      <c r="KT24" s="35">
        <v>0.4258064516129032</v>
      </c>
      <c r="KU24" s="35">
        <v>0.4258064516129032</v>
      </c>
      <c r="KV24" s="35">
        <v>0.4258064516129032</v>
      </c>
      <c r="KW24" s="35">
        <v>0.4258064516129032</v>
      </c>
      <c r="KX24" s="35">
        <v>0.4258064516129032</v>
      </c>
      <c r="KY24" s="35">
        <v>0.4258064516129032</v>
      </c>
      <c r="KZ24" s="35">
        <v>0.4258064516129032</v>
      </c>
      <c r="LA24" s="35">
        <v>0.4258064516129032</v>
      </c>
      <c r="LB24" s="35">
        <v>0.4258064516129032</v>
      </c>
      <c r="LC24" s="35">
        <v>0.4258064516129032</v>
      </c>
      <c r="LD24" s="35">
        <v>0.4258064516129032</v>
      </c>
      <c r="LE24" s="35">
        <v>0.4258064516129032</v>
      </c>
      <c r="LF24" s="35">
        <v>0.4258064516129032</v>
      </c>
      <c r="LG24" s="35">
        <v>0.4258064516129032</v>
      </c>
      <c r="LH24" s="35">
        <v>0.4258064516129032</v>
      </c>
      <c r="LI24" s="35">
        <v>0.4258064516129032</v>
      </c>
      <c r="LJ24" s="35">
        <v>0.4258064516129032</v>
      </c>
      <c r="LK24" s="35">
        <v>0.4258064516129032</v>
      </c>
      <c r="LL24" s="35">
        <v>0.4258064516129032</v>
      </c>
      <c r="LM24" s="35">
        <v>0.44609050666666672</v>
      </c>
      <c r="LN24" s="35">
        <v>0.44609050666666672</v>
      </c>
      <c r="LO24" s="35">
        <v>0.44609050666666672</v>
      </c>
      <c r="LP24" s="35">
        <v>0.44609050666666672</v>
      </c>
      <c r="LQ24" s="35">
        <v>0.44609050666666672</v>
      </c>
      <c r="LR24" s="35">
        <v>0.44609050666666672</v>
      </c>
      <c r="LS24" s="35">
        <v>0.44609050666666672</v>
      </c>
      <c r="LT24" s="35">
        <v>0.44609050666666672</v>
      </c>
      <c r="LU24" s="35">
        <v>0.44609050666666672</v>
      </c>
      <c r="LV24" s="35">
        <v>0.44609050666666672</v>
      </c>
      <c r="LW24" s="35">
        <v>0.44609050666666672</v>
      </c>
      <c r="LX24" s="35">
        <v>0.44609050666666672</v>
      </c>
      <c r="LY24" s="35">
        <v>0.44609050666666672</v>
      </c>
      <c r="LZ24" s="35">
        <v>0.44609050666666672</v>
      </c>
      <c r="MA24" s="35">
        <v>0.44609050666666672</v>
      </c>
      <c r="MB24" s="35">
        <v>0.44609050666666672</v>
      </c>
      <c r="MC24" s="35">
        <v>0.44609050666666672</v>
      </c>
      <c r="MD24" s="35">
        <v>0.44609050666666672</v>
      </c>
      <c r="ME24" s="35">
        <v>0.44609050666666672</v>
      </c>
      <c r="MF24" s="35">
        <v>0.44609050666666672</v>
      </c>
      <c r="MG24" s="35">
        <v>0.44609050666666672</v>
      </c>
      <c r="MH24" s="35">
        <v>0.44609050666666672</v>
      </c>
      <c r="MI24" s="35">
        <v>0.44609050666666672</v>
      </c>
      <c r="MJ24" s="35">
        <v>0.44609050666666672</v>
      </c>
      <c r="MK24" s="35">
        <v>0.44609050666666672</v>
      </c>
      <c r="ML24" s="35">
        <v>0.44609050666666672</v>
      </c>
      <c r="MM24" s="35">
        <v>0.44609050666666672</v>
      </c>
      <c r="MN24" s="35">
        <v>0.44609050666666672</v>
      </c>
      <c r="MO24" s="35">
        <v>0.44609050666666672</v>
      </c>
      <c r="MP24" s="35">
        <v>0.44609050666666672</v>
      </c>
      <c r="MQ24" s="35">
        <v>0.4258064516129032</v>
      </c>
      <c r="MR24" s="35">
        <v>0.4258064516129032</v>
      </c>
      <c r="MS24" s="35">
        <v>0.4258064516129032</v>
      </c>
      <c r="MT24" s="35">
        <v>0.4258064516129032</v>
      </c>
      <c r="MU24" s="35">
        <v>0.4258064516129032</v>
      </c>
      <c r="MV24" s="35">
        <v>0.4258064516129032</v>
      </c>
      <c r="MW24" s="35">
        <v>0.4258064516129032</v>
      </c>
      <c r="MX24" s="35">
        <v>0.4258064516129032</v>
      </c>
      <c r="MY24" s="35">
        <v>0.4258064516129032</v>
      </c>
      <c r="MZ24" s="35">
        <v>0.4258064516129032</v>
      </c>
      <c r="NA24" s="35">
        <v>0.4258064516129032</v>
      </c>
      <c r="NB24" s="35">
        <v>0.4258064516129032</v>
      </c>
      <c r="NC24" s="35">
        <v>0.4258064516129032</v>
      </c>
      <c r="ND24" s="35">
        <v>0.4258064516129032</v>
      </c>
      <c r="NE24" s="35">
        <v>0.4258064516129032</v>
      </c>
      <c r="NF24" s="35">
        <v>0.4258064516129032</v>
      </c>
      <c r="NG24" s="35">
        <v>0.4258064516129032</v>
      </c>
      <c r="NH24" s="35">
        <v>0.4258064516129032</v>
      </c>
      <c r="NI24" s="35">
        <v>0.4258064516129032</v>
      </c>
      <c r="NJ24" s="35">
        <v>0.4258064516129032</v>
      </c>
      <c r="NK24" s="35">
        <v>0.4258064516129032</v>
      </c>
      <c r="NL24" s="35">
        <v>0.4258064516129032</v>
      </c>
      <c r="NM24" s="35">
        <v>0.4258064516129032</v>
      </c>
      <c r="NN24" s="35">
        <v>0.4258064516129032</v>
      </c>
      <c r="NO24" s="35">
        <v>0.4258064516129032</v>
      </c>
      <c r="NP24" s="35">
        <v>0.4258064516129032</v>
      </c>
      <c r="NQ24" s="35">
        <v>0.4258064516129032</v>
      </c>
      <c r="NR24" s="35">
        <v>0.4258064516129032</v>
      </c>
      <c r="NS24" s="35">
        <v>0.4258064516129032</v>
      </c>
      <c r="NT24" s="35">
        <v>0.4258064516129032</v>
      </c>
      <c r="NU24" s="35">
        <v>0.4258064516129032</v>
      </c>
      <c r="NV24" s="35">
        <v>0</v>
      </c>
    </row>
    <row r="25" spans="1:386" s="36" customFormat="1" ht="10.199999999999999" x14ac:dyDescent="0.2">
      <c r="A25" s="29"/>
      <c r="B25" s="29"/>
      <c r="C25" s="29"/>
      <c r="D25" s="29"/>
      <c r="E25" s="29"/>
      <c r="F25" s="29"/>
      <c r="G25" s="29" t="s">
        <v>24</v>
      </c>
      <c r="H25" s="29"/>
      <c r="I25" s="29"/>
      <c r="J25" s="29" t="s">
        <v>273</v>
      </c>
      <c r="K25" s="29"/>
      <c r="L25" s="29"/>
      <c r="M25" s="29"/>
      <c r="N25" s="29" t="s">
        <v>426</v>
      </c>
      <c r="O25" s="29"/>
      <c r="P25" s="29"/>
      <c r="Q25" s="29"/>
      <c r="R25" s="35">
        <v>108.36693670000008</v>
      </c>
      <c r="S25" s="29"/>
      <c r="T25" s="29"/>
      <c r="U25" s="35">
        <v>0.2219448</v>
      </c>
      <c r="V25" s="35">
        <v>0.2219448</v>
      </c>
      <c r="W25" s="35">
        <v>0.2219448</v>
      </c>
      <c r="X25" s="35">
        <v>0.2219448</v>
      </c>
      <c r="Y25" s="35">
        <v>0.2219448</v>
      </c>
      <c r="Z25" s="35">
        <v>0.2219448</v>
      </c>
      <c r="AA25" s="35">
        <v>0.2219448</v>
      </c>
      <c r="AB25" s="35">
        <v>0.2219448</v>
      </c>
      <c r="AC25" s="35">
        <v>0.2219448</v>
      </c>
      <c r="AD25" s="35">
        <v>0.2219448</v>
      </c>
      <c r="AE25" s="35">
        <v>0.2219448</v>
      </c>
      <c r="AF25" s="35">
        <v>0.2219448</v>
      </c>
      <c r="AG25" s="35">
        <v>0.2219448</v>
      </c>
      <c r="AH25" s="35">
        <v>0.2219448</v>
      </c>
      <c r="AI25" s="35">
        <v>0.2219448</v>
      </c>
      <c r="AJ25" s="35">
        <v>0.2219448</v>
      </c>
      <c r="AK25" s="35">
        <v>0.2219448</v>
      </c>
      <c r="AL25" s="35">
        <v>0.2219448</v>
      </c>
      <c r="AM25" s="35">
        <v>0.2219448</v>
      </c>
      <c r="AN25" s="35">
        <v>0.2219448</v>
      </c>
      <c r="AO25" s="35">
        <v>0.2219448</v>
      </c>
      <c r="AP25" s="35">
        <v>0.2219448</v>
      </c>
      <c r="AQ25" s="35">
        <v>0.2219448</v>
      </c>
      <c r="AR25" s="35">
        <v>0.2219448</v>
      </c>
      <c r="AS25" s="35">
        <v>0.2219448</v>
      </c>
      <c r="AT25" s="35">
        <v>0.2219448</v>
      </c>
      <c r="AU25" s="35">
        <v>0.2219448</v>
      </c>
      <c r="AV25" s="35">
        <v>0.2219448</v>
      </c>
      <c r="AW25" s="35">
        <v>0.2219448</v>
      </c>
      <c r="AX25" s="35">
        <v>0.2219448</v>
      </c>
      <c r="AY25" s="35">
        <v>0.2219448</v>
      </c>
      <c r="AZ25" s="35">
        <v>0.3117531842857143</v>
      </c>
      <c r="BA25" s="35">
        <v>0.3117531842857143</v>
      </c>
      <c r="BB25" s="35">
        <v>0.3117531842857143</v>
      </c>
      <c r="BC25" s="35">
        <v>0.3117531842857143</v>
      </c>
      <c r="BD25" s="35">
        <v>0.3117531842857143</v>
      </c>
      <c r="BE25" s="35">
        <v>0.3117531842857143</v>
      </c>
      <c r="BF25" s="35">
        <v>0.3117531842857143</v>
      </c>
      <c r="BG25" s="35">
        <v>0.3117531842857143</v>
      </c>
      <c r="BH25" s="35">
        <v>0.3117531842857143</v>
      </c>
      <c r="BI25" s="35">
        <v>0.3117531842857143</v>
      </c>
      <c r="BJ25" s="35">
        <v>0.3117531842857143</v>
      </c>
      <c r="BK25" s="35">
        <v>0.3117531842857143</v>
      </c>
      <c r="BL25" s="35">
        <v>0.3117531842857143</v>
      </c>
      <c r="BM25" s="35">
        <v>0.3117531842857143</v>
      </c>
      <c r="BN25" s="35">
        <v>0.3117531842857143</v>
      </c>
      <c r="BO25" s="35">
        <v>0.3117531842857143</v>
      </c>
      <c r="BP25" s="35">
        <v>0.3117531842857143</v>
      </c>
      <c r="BQ25" s="35">
        <v>0.3117531842857143</v>
      </c>
      <c r="BR25" s="35">
        <v>0.3117531842857143</v>
      </c>
      <c r="BS25" s="35">
        <v>0.3117531842857143</v>
      </c>
      <c r="BT25" s="35">
        <v>0.3117531842857143</v>
      </c>
      <c r="BU25" s="35">
        <v>0.3117531842857143</v>
      </c>
      <c r="BV25" s="35">
        <v>0.3117531842857143</v>
      </c>
      <c r="BW25" s="35">
        <v>0.3117531842857143</v>
      </c>
      <c r="BX25" s="35">
        <v>0.3117531842857143</v>
      </c>
      <c r="BY25" s="35">
        <v>0.3117531842857143</v>
      </c>
      <c r="BZ25" s="35">
        <v>0.3117531842857143</v>
      </c>
      <c r="CA25" s="35">
        <v>0.3117531842857143</v>
      </c>
      <c r="CB25" s="35">
        <v>0.3008672877419355</v>
      </c>
      <c r="CC25" s="35">
        <v>0.3008672877419355</v>
      </c>
      <c r="CD25" s="35">
        <v>0.3008672877419355</v>
      </c>
      <c r="CE25" s="35">
        <v>0.3008672877419355</v>
      </c>
      <c r="CF25" s="35">
        <v>0.3008672877419355</v>
      </c>
      <c r="CG25" s="35">
        <v>0.3008672877419355</v>
      </c>
      <c r="CH25" s="35">
        <v>0.3008672877419355</v>
      </c>
      <c r="CI25" s="35">
        <v>0.3008672877419355</v>
      </c>
      <c r="CJ25" s="35">
        <v>0.3008672877419355</v>
      </c>
      <c r="CK25" s="35">
        <v>0.3008672877419355</v>
      </c>
      <c r="CL25" s="35">
        <v>0.3008672877419355</v>
      </c>
      <c r="CM25" s="35">
        <v>0.3008672877419355</v>
      </c>
      <c r="CN25" s="35">
        <v>0.3008672877419355</v>
      </c>
      <c r="CO25" s="35">
        <v>0.3008672877419355</v>
      </c>
      <c r="CP25" s="35">
        <v>0.3008672877419355</v>
      </c>
      <c r="CQ25" s="35">
        <v>0.3008672877419355</v>
      </c>
      <c r="CR25" s="35">
        <v>0.3008672877419355</v>
      </c>
      <c r="CS25" s="35">
        <v>0.3008672877419355</v>
      </c>
      <c r="CT25" s="35">
        <v>0.3008672877419355</v>
      </c>
      <c r="CU25" s="35">
        <v>0.3008672877419355</v>
      </c>
      <c r="CV25" s="35">
        <v>0.3008672877419355</v>
      </c>
      <c r="CW25" s="35">
        <v>0.3008672877419355</v>
      </c>
      <c r="CX25" s="35">
        <v>0.3008672877419355</v>
      </c>
      <c r="CY25" s="35">
        <v>0.3008672877419355</v>
      </c>
      <c r="CZ25" s="35">
        <v>0.3008672877419355</v>
      </c>
      <c r="DA25" s="35">
        <v>0.3008672877419355</v>
      </c>
      <c r="DB25" s="35">
        <v>0.3008672877419355</v>
      </c>
      <c r="DC25" s="35">
        <v>0.3008672877419355</v>
      </c>
      <c r="DD25" s="35">
        <v>0.3008672877419355</v>
      </c>
      <c r="DE25" s="35">
        <v>0.3008672877419355</v>
      </c>
      <c r="DF25" s="35">
        <v>0.3008672877419355</v>
      </c>
      <c r="DG25" s="35">
        <v>0.32753362400000008</v>
      </c>
      <c r="DH25" s="35">
        <v>0.32753362400000008</v>
      </c>
      <c r="DI25" s="35">
        <v>0.32753362400000008</v>
      </c>
      <c r="DJ25" s="35">
        <v>0.32753362400000008</v>
      </c>
      <c r="DK25" s="35">
        <v>0.32753362400000008</v>
      </c>
      <c r="DL25" s="35">
        <v>0.32753362400000008</v>
      </c>
      <c r="DM25" s="35">
        <v>0.32753362400000008</v>
      </c>
      <c r="DN25" s="35">
        <v>0.32753362400000008</v>
      </c>
      <c r="DO25" s="35">
        <v>0.32753362400000008</v>
      </c>
      <c r="DP25" s="35">
        <v>0.32753362400000008</v>
      </c>
      <c r="DQ25" s="35">
        <v>0.32753362400000008</v>
      </c>
      <c r="DR25" s="35">
        <v>0.32753362400000008</v>
      </c>
      <c r="DS25" s="35">
        <v>0.32753362400000008</v>
      </c>
      <c r="DT25" s="35">
        <v>0.32753362400000008</v>
      </c>
      <c r="DU25" s="35">
        <v>0.32753362400000008</v>
      </c>
      <c r="DV25" s="35">
        <v>0.32753362400000008</v>
      </c>
      <c r="DW25" s="35">
        <v>0.32753362400000008</v>
      </c>
      <c r="DX25" s="35">
        <v>0.32753362400000008</v>
      </c>
      <c r="DY25" s="35">
        <v>0.32753362400000008</v>
      </c>
      <c r="DZ25" s="35">
        <v>0.32753362400000008</v>
      </c>
      <c r="EA25" s="35">
        <v>0.32753362400000008</v>
      </c>
      <c r="EB25" s="35">
        <v>0.32753362400000008</v>
      </c>
      <c r="EC25" s="35">
        <v>0.32753362400000008</v>
      </c>
      <c r="ED25" s="35">
        <v>0.32753362400000008</v>
      </c>
      <c r="EE25" s="35">
        <v>0.32753362400000008</v>
      </c>
      <c r="EF25" s="35">
        <v>0.32753362400000008</v>
      </c>
      <c r="EG25" s="35">
        <v>0.32753362400000008</v>
      </c>
      <c r="EH25" s="35">
        <v>0.32753362400000008</v>
      </c>
      <c r="EI25" s="35">
        <v>0.32753362400000008</v>
      </c>
      <c r="EJ25" s="35">
        <v>0.32753362400000008</v>
      </c>
      <c r="EK25" s="35">
        <v>0.32495324967741934</v>
      </c>
      <c r="EL25" s="35">
        <v>0.32495324967741934</v>
      </c>
      <c r="EM25" s="35">
        <v>0.32495324967741934</v>
      </c>
      <c r="EN25" s="35">
        <v>0.32495324967741934</v>
      </c>
      <c r="EO25" s="35">
        <v>0.32495324967741934</v>
      </c>
      <c r="EP25" s="35">
        <v>0.32495324967741934</v>
      </c>
      <c r="EQ25" s="35">
        <v>0.32495324967741934</v>
      </c>
      <c r="ER25" s="35">
        <v>0.32495324967741934</v>
      </c>
      <c r="ES25" s="35">
        <v>0.32495324967741934</v>
      </c>
      <c r="ET25" s="35">
        <v>0.32495324967741934</v>
      </c>
      <c r="EU25" s="35">
        <v>0.32495324967741934</v>
      </c>
      <c r="EV25" s="35">
        <v>0.32495324967741934</v>
      </c>
      <c r="EW25" s="35">
        <v>0.32495324967741934</v>
      </c>
      <c r="EX25" s="35">
        <v>0.32495324967741934</v>
      </c>
      <c r="EY25" s="35">
        <v>0.32495324967741934</v>
      </c>
      <c r="EZ25" s="35">
        <v>0.32495324967741934</v>
      </c>
      <c r="FA25" s="35">
        <v>0.32495324967741934</v>
      </c>
      <c r="FB25" s="35">
        <v>0.32495324967741934</v>
      </c>
      <c r="FC25" s="35">
        <v>0.32495324967741934</v>
      </c>
      <c r="FD25" s="35">
        <v>0.32495324967741934</v>
      </c>
      <c r="FE25" s="35">
        <v>0.32495324967741934</v>
      </c>
      <c r="FF25" s="35">
        <v>0.32495324967741934</v>
      </c>
      <c r="FG25" s="35">
        <v>0.32495324967741934</v>
      </c>
      <c r="FH25" s="35">
        <v>0.32495324967741934</v>
      </c>
      <c r="FI25" s="35">
        <v>0.32495324967741934</v>
      </c>
      <c r="FJ25" s="35">
        <v>0.32495324967741934</v>
      </c>
      <c r="FK25" s="35">
        <v>0.32495324967741934</v>
      </c>
      <c r="FL25" s="35">
        <v>0.32495324967741934</v>
      </c>
      <c r="FM25" s="35">
        <v>0.32495324967741934</v>
      </c>
      <c r="FN25" s="35">
        <v>0.32495324967741934</v>
      </c>
      <c r="FO25" s="35">
        <v>0.32495324967741934</v>
      </c>
      <c r="FP25" s="35">
        <v>0.29325925933333336</v>
      </c>
      <c r="FQ25" s="35">
        <v>0.29325925933333336</v>
      </c>
      <c r="FR25" s="35">
        <v>0.29325925933333336</v>
      </c>
      <c r="FS25" s="35">
        <v>0.29325925933333336</v>
      </c>
      <c r="FT25" s="35">
        <v>0.29325925933333336</v>
      </c>
      <c r="FU25" s="35">
        <v>0.29325925933333336</v>
      </c>
      <c r="FV25" s="35">
        <v>0.29325925933333336</v>
      </c>
      <c r="FW25" s="35">
        <v>0.29325925933333336</v>
      </c>
      <c r="FX25" s="35">
        <v>0.29325925933333336</v>
      </c>
      <c r="FY25" s="35">
        <v>0.29325925933333336</v>
      </c>
      <c r="FZ25" s="35">
        <v>0.29325925933333336</v>
      </c>
      <c r="GA25" s="35">
        <v>0.29325925933333336</v>
      </c>
      <c r="GB25" s="35">
        <v>0.29325925933333336</v>
      </c>
      <c r="GC25" s="35">
        <v>0.29325925933333336</v>
      </c>
      <c r="GD25" s="35">
        <v>0.29325925933333336</v>
      </c>
      <c r="GE25" s="35">
        <v>0.29325925933333336</v>
      </c>
      <c r="GF25" s="35">
        <v>0.29325925933333336</v>
      </c>
      <c r="GG25" s="35">
        <v>0.29325925933333336</v>
      </c>
      <c r="GH25" s="35">
        <v>0.29325925933333336</v>
      </c>
      <c r="GI25" s="35">
        <v>0.29325925933333336</v>
      </c>
      <c r="GJ25" s="35">
        <v>0.29325925933333336</v>
      </c>
      <c r="GK25" s="35">
        <v>0.29325925933333336</v>
      </c>
      <c r="GL25" s="35">
        <v>0.29325925933333336</v>
      </c>
      <c r="GM25" s="35">
        <v>0.29325925933333336</v>
      </c>
      <c r="GN25" s="35">
        <v>0.29325925933333336</v>
      </c>
      <c r="GO25" s="35">
        <v>0.29325925933333336</v>
      </c>
      <c r="GP25" s="35">
        <v>0.29325925933333336</v>
      </c>
      <c r="GQ25" s="35">
        <v>0.29325925933333336</v>
      </c>
      <c r="GR25" s="35">
        <v>0.29325925933333336</v>
      </c>
      <c r="GS25" s="35">
        <v>0.29325925933333336</v>
      </c>
      <c r="GT25" s="35">
        <v>0.29806451612903223</v>
      </c>
      <c r="GU25" s="35">
        <v>0.29806451612903223</v>
      </c>
      <c r="GV25" s="35">
        <v>0.29806451612903223</v>
      </c>
      <c r="GW25" s="35">
        <v>0.29806451612903223</v>
      </c>
      <c r="GX25" s="35">
        <v>0.29806451612903223</v>
      </c>
      <c r="GY25" s="35">
        <v>0.29806451612903223</v>
      </c>
      <c r="GZ25" s="35">
        <v>0.29806451612903223</v>
      </c>
      <c r="HA25" s="35">
        <v>0.29806451612903223</v>
      </c>
      <c r="HB25" s="35">
        <v>0.29806451612903223</v>
      </c>
      <c r="HC25" s="35">
        <v>0.29806451612903223</v>
      </c>
      <c r="HD25" s="35">
        <v>0.29806451612903223</v>
      </c>
      <c r="HE25" s="35">
        <v>0.29806451612903223</v>
      </c>
      <c r="HF25" s="35">
        <v>0.29806451612903223</v>
      </c>
      <c r="HG25" s="35">
        <v>0.29806451612903223</v>
      </c>
      <c r="HH25" s="35">
        <v>0.29806451612903223</v>
      </c>
      <c r="HI25" s="35">
        <v>0.29806451612903223</v>
      </c>
      <c r="HJ25" s="35">
        <v>0.29806451612903223</v>
      </c>
      <c r="HK25" s="35">
        <v>0.29806451612903223</v>
      </c>
      <c r="HL25" s="35">
        <v>0.29806451612903223</v>
      </c>
      <c r="HM25" s="35">
        <v>0.29806451612903223</v>
      </c>
      <c r="HN25" s="35">
        <v>0.29806451612903223</v>
      </c>
      <c r="HO25" s="35">
        <v>0.29806451612903223</v>
      </c>
      <c r="HP25" s="35">
        <v>0.29806451612903223</v>
      </c>
      <c r="HQ25" s="35">
        <v>0.29806451612903223</v>
      </c>
      <c r="HR25" s="35">
        <v>0.29806451612903223</v>
      </c>
      <c r="HS25" s="35">
        <v>0.29806451612903223</v>
      </c>
      <c r="HT25" s="35">
        <v>0.29806451612903223</v>
      </c>
      <c r="HU25" s="35">
        <v>0.29806451612903223</v>
      </c>
      <c r="HV25" s="35">
        <v>0.29806451612903223</v>
      </c>
      <c r="HW25" s="35">
        <v>0.29806451612903223</v>
      </c>
      <c r="HX25" s="35">
        <v>0.29806451612903223</v>
      </c>
      <c r="HY25" s="35">
        <v>0.26107534129032262</v>
      </c>
      <c r="HZ25" s="35">
        <v>0.26107534129032262</v>
      </c>
      <c r="IA25" s="35">
        <v>0.26107534129032262</v>
      </c>
      <c r="IB25" s="35">
        <v>0.26107534129032262</v>
      </c>
      <c r="IC25" s="35">
        <v>0.26107534129032262</v>
      </c>
      <c r="ID25" s="35">
        <v>0.26107534129032262</v>
      </c>
      <c r="IE25" s="35">
        <v>0.26107534129032262</v>
      </c>
      <c r="IF25" s="35">
        <v>0.26107534129032262</v>
      </c>
      <c r="IG25" s="35">
        <v>0.26107534129032262</v>
      </c>
      <c r="IH25" s="35">
        <v>0.26107534129032262</v>
      </c>
      <c r="II25" s="35">
        <v>0.26107534129032262</v>
      </c>
      <c r="IJ25" s="35">
        <v>0.26107534129032262</v>
      </c>
      <c r="IK25" s="35">
        <v>0.26107534129032262</v>
      </c>
      <c r="IL25" s="35">
        <v>0.26107534129032262</v>
      </c>
      <c r="IM25" s="35">
        <v>0.26107534129032262</v>
      </c>
      <c r="IN25" s="35">
        <v>0.26107534129032262</v>
      </c>
      <c r="IO25" s="35">
        <v>0.26107534129032262</v>
      </c>
      <c r="IP25" s="35">
        <v>0.26107534129032262</v>
      </c>
      <c r="IQ25" s="35">
        <v>0.26107534129032262</v>
      </c>
      <c r="IR25" s="35">
        <v>0.26107534129032262</v>
      </c>
      <c r="IS25" s="35">
        <v>0.26107534129032262</v>
      </c>
      <c r="IT25" s="35">
        <v>0.26107534129032262</v>
      </c>
      <c r="IU25" s="35">
        <v>0.26107534129032262</v>
      </c>
      <c r="IV25" s="35">
        <v>0.26107534129032262</v>
      </c>
      <c r="IW25" s="35">
        <v>0.26107534129032262</v>
      </c>
      <c r="IX25" s="35">
        <v>0.26107534129032262</v>
      </c>
      <c r="IY25" s="35">
        <v>0.26107534129032262</v>
      </c>
      <c r="IZ25" s="35">
        <v>0.26107534129032262</v>
      </c>
      <c r="JA25" s="35">
        <v>0.26107534129032262</v>
      </c>
      <c r="JB25" s="35">
        <v>0.26107534129032262</v>
      </c>
      <c r="JC25" s="35">
        <v>0.26107534129032262</v>
      </c>
      <c r="JD25" s="35">
        <v>0.32266666666666671</v>
      </c>
      <c r="JE25" s="35">
        <v>0.32266666666666671</v>
      </c>
      <c r="JF25" s="35">
        <v>0.32266666666666671</v>
      </c>
      <c r="JG25" s="35">
        <v>0.32266666666666671</v>
      </c>
      <c r="JH25" s="35">
        <v>0.32266666666666671</v>
      </c>
      <c r="JI25" s="35">
        <v>0.32266666666666671</v>
      </c>
      <c r="JJ25" s="35">
        <v>0.32266666666666671</v>
      </c>
      <c r="JK25" s="35">
        <v>0.32266666666666671</v>
      </c>
      <c r="JL25" s="35">
        <v>0.32266666666666671</v>
      </c>
      <c r="JM25" s="35">
        <v>0.32266666666666671</v>
      </c>
      <c r="JN25" s="35">
        <v>0.32266666666666671</v>
      </c>
      <c r="JO25" s="35">
        <v>0.32266666666666671</v>
      </c>
      <c r="JP25" s="35">
        <v>0.32266666666666671</v>
      </c>
      <c r="JQ25" s="35">
        <v>0.32266666666666671</v>
      </c>
      <c r="JR25" s="35">
        <v>0.32266666666666671</v>
      </c>
      <c r="JS25" s="35">
        <v>0.32266666666666671</v>
      </c>
      <c r="JT25" s="35">
        <v>0.32266666666666671</v>
      </c>
      <c r="JU25" s="35">
        <v>0.32266666666666671</v>
      </c>
      <c r="JV25" s="35">
        <v>0.32266666666666671</v>
      </c>
      <c r="JW25" s="35">
        <v>0.32266666666666671</v>
      </c>
      <c r="JX25" s="35">
        <v>0.32266666666666671</v>
      </c>
      <c r="JY25" s="35">
        <v>0.32266666666666671</v>
      </c>
      <c r="JZ25" s="35">
        <v>0.32266666666666671</v>
      </c>
      <c r="KA25" s="35">
        <v>0.32266666666666671</v>
      </c>
      <c r="KB25" s="35">
        <v>0.32266666666666671</v>
      </c>
      <c r="KC25" s="35">
        <v>0.32266666666666671</v>
      </c>
      <c r="KD25" s="35">
        <v>0.32266666666666671</v>
      </c>
      <c r="KE25" s="35">
        <v>0.32266666666666671</v>
      </c>
      <c r="KF25" s="35">
        <v>0.32266666666666671</v>
      </c>
      <c r="KG25" s="35">
        <v>0.32266666666666671</v>
      </c>
      <c r="KH25" s="35">
        <v>0.29806451612903223</v>
      </c>
      <c r="KI25" s="35">
        <v>0.29806451612903223</v>
      </c>
      <c r="KJ25" s="35">
        <v>0.29806451612903223</v>
      </c>
      <c r="KK25" s="35">
        <v>0.29806451612903223</v>
      </c>
      <c r="KL25" s="35">
        <v>0.29806451612903223</v>
      </c>
      <c r="KM25" s="35">
        <v>0.29806451612903223</v>
      </c>
      <c r="KN25" s="35">
        <v>0.29806451612903223</v>
      </c>
      <c r="KO25" s="35">
        <v>0.29806451612903223</v>
      </c>
      <c r="KP25" s="35">
        <v>0.29806451612903223</v>
      </c>
      <c r="KQ25" s="35">
        <v>0.29806451612903223</v>
      </c>
      <c r="KR25" s="35">
        <v>0.29806451612903223</v>
      </c>
      <c r="KS25" s="35">
        <v>0.29806451612903223</v>
      </c>
      <c r="KT25" s="35">
        <v>0.29806451612903223</v>
      </c>
      <c r="KU25" s="35">
        <v>0.29806451612903223</v>
      </c>
      <c r="KV25" s="35">
        <v>0.29806451612903223</v>
      </c>
      <c r="KW25" s="35">
        <v>0.29806451612903223</v>
      </c>
      <c r="KX25" s="35">
        <v>0.29806451612903223</v>
      </c>
      <c r="KY25" s="35">
        <v>0.29806451612903223</v>
      </c>
      <c r="KZ25" s="35">
        <v>0.29806451612903223</v>
      </c>
      <c r="LA25" s="35">
        <v>0.29806451612903223</v>
      </c>
      <c r="LB25" s="35">
        <v>0.29806451612903223</v>
      </c>
      <c r="LC25" s="35">
        <v>0.29806451612903223</v>
      </c>
      <c r="LD25" s="35">
        <v>0.29806451612903223</v>
      </c>
      <c r="LE25" s="35">
        <v>0.29806451612903223</v>
      </c>
      <c r="LF25" s="35">
        <v>0.29806451612903223</v>
      </c>
      <c r="LG25" s="35">
        <v>0.29806451612903223</v>
      </c>
      <c r="LH25" s="35">
        <v>0.29806451612903223</v>
      </c>
      <c r="LI25" s="35">
        <v>0.29806451612903223</v>
      </c>
      <c r="LJ25" s="35">
        <v>0.29806451612903223</v>
      </c>
      <c r="LK25" s="35">
        <v>0.29806451612903223</v>
      </c>
      <c r="LL25" s="35">
        <v>0.29806451612903223</v>
      </c>
      <c r="LM25" s="35">
        <v>0.308</v>
      </c>
      <c r="LN25" s="35">
        <v>0.308</v>
      </c>
      <c r="LO25" s="35">
        <v>0.308</v>
      </c>
      <c r="LP25" s="35">
        <v>0.308</v>
      </c>
      <c r="LQ25" s="35">
        <v>0.308</v>
      </c>
      <c r="LR25" s="35">
        <v>0.308</v>
      </c>
      <c r="LS25" s="35">
        <v>0.308</v>
      </c>
      <c r="LT25" s="35">
        <v>0.308</v>
      </c>
      <c r="LU25" s="35">
        <v>0.308</v>
      </c>
      <c r="LV25" s="35">
        <v>0.308</v>
      </c>
      <c r="LW25" s="35">
        <v>0.308</v>
      </c>
      <c r="LX25" s="35">
        <v>0.308</v>
      </c>
      <c r="LY25" s="35">
        <v>0.308</v>
      </c>
      <c r="LZ25" s="35">
        <v>0.308</v>
      </c>
      <c r="MA25" s="35">
        <v>0.308</v>
      </c>
      <c r="MB25" s="35">
        <v>0.308</v>
      </c>
      <c r="MC25" s="35">
        <v>0.308</v>
      </c>
      <c r="MD25" s="35">
        <v>0.308</v>
      </c>
      <c r="ME25" s="35">
        <v>0.308</v>
      </c>
      <c r="MF25" s="35">
        <v>0.308</v>
      </c>
      <c r="MG25" s="35">
        <v>0.308</v>
      </c>
      <c r="MH25" s="35">
        <v>0.308</v>
      </c>
      <c r="MI25" s="35">
        <v>0.308</v>
      </c>
      <c r="MJ25" s="35">
        <v>0.308</v>
      </c>
      <c r="MK25" s="35">
        <v>0.308</v>
      </c>
      <c r="ML25" s="35">
        <v>0.308</v>
      </c>
      <c r="MM25" s="35">
        <v>0.308</v>
      </c>
      <c r="MN25" s="35">
        <v>0.308</v>
      </c>
      <c r="MO25" s="35">
        <v>0.308</v>
      </c>
      <c r="MP25" s="35">
        <v>0.308</v>
      </c>
      <c r="MQ25" s="35">
        <v>0.29806451612903223</v>
      </c>
      <c r="MR25" s="35">
        <v>0.29806451612903223</v>
      </c>
      <c r="MS25" s="35">
        <v>0.29806451612903223</v>
      </c>
      <c r="MT25" s="35">
        <v>0.29806451612903223</v>
      </c>
      <c r="MU25" s="35">
        <v>0.29806451612903223</v>
      </c>
      <c r="MV25" s="35">
        <v>0.29806451612903223</v>
      </c>
      <c r="MW25" s="35">
        <v>0.29806451612903223</v>
      </c>
      <c r="MX25" s="35">
        <v>0.29806451612903223</v>
      </c>
      <c r="MY25" s="35">
        <v>0.29806451612903223</v>
      </c>
      <c r="MZ25" s="35">
        <v>0.29806451612903223</v>
      </c>
      <c r="NA25" s="35">
        <v>0.29806451612903223</v>
      </c>
      <c r="NB25" s="35">
        <v>0.29806451612903223</v>
      </c>
      <c r="NC25" s="35">
        <v>0.29806451612903223</v>
      </c>
      <c r="ND25" s="35">
        <v>0.29806451612903223</v>
      </c>
      <c r="NE25" s="35">
        <v>0.29806451612903223</v>
      </c>
      <c r="NF25" s="35">
        <v>0.29806451612903223</v>
      </c>
      <c r="NG25" s="35">
        <v>0.29806451612903223</v>
      </c>
      <c r="NH25" s="35">
        <v>0.29806451612903223</v>
      </c>
      <c r="NI25" s="35">
        <v>0.29806451612903223</v>
      </c>
      <c r="NJ25" s="35">
        <v>0.29806451612903223</v>
      </c>
      <c r="NK25" s="35">
        <v>0.29806451612903223</v>
      </c>
      <c r="NL25" s="35">
        <v>0.29806451612903223</v>
      </c>
      <c r="NM25" s="35">
        <v>0.29806451612903223</v>
      </c>
      <c r="NN25" s="35">
        <v>0.29806451612903223</v>
      </c>
      <c r="NO25" s="35">
        <v>0.29806451612903223</v>
      </c>
      <c r="NP25" s="35">
        <v>0.29806451612903223</v>
      </c>
      <c r="NQ25" s="35">
        <v>0.29806451612903223</v>
      </c>
      <c r="NR25" s="35">
        <v>0.29806451612903223</v>
      </c>
      <c r="NS25" s="35">
        <v>0.29806451612903223</v>
      </c>
      <c r="NT25" s="35">
        <v>0.29806451612903223</v>
      </c>
      <c r="NU25" s="35">
        <v>0.29806451612903223</v>
      </c>
      <c r="NV25" s="35">
        <v>0</v>
      </c>
    </row>
    <row r="26" spans="1:386" s="36" customFormat="1" ht="10.199999999999999" x14ac:dyDescent="0.2">
      <c r="A26" s="29"/>
      <c r="B26" s="29"/>
      <c r="C26" s="29"/>
      <c r="D26" s="29"/>
      <c r="E26" s="29"/>
      <c r="F26" s="29"/>
      <c r="G26" s="29" t="s">
        <v>24</v>
      </c>
      <c r="H26" s="29"/>
      <c r="I26" s="29"/>
      <c r="J26" s="29" t="s">
        <v>273</v>
      </c>
      <c r="K26" s="29"/>
      <c r="L26" s="29"/>
      <c r="M26" s="29"/>
      <c r="N26" s="29" t="s">
        <v>427</v>
      </c>
      <c r="O26" s="29"/>
      <c r="P26" s="29"/>
      <c r="Q26" s="29"/>
      <c r="R26" s="35">
        <v>195.40524510000122</v>
      </c>
      <c r="S26" s="29"/>
      <c r="T26" s="29"/>
      <c r="U26" s="35">
        <v>0.31871899354838712</v>
      </c>
      <c r="V26" s="35">
        <v>0.31871899354838712</v>
      </c>
      <c r="W26" s="35">
        <v>0.31871899354838712</v>
      </c>
      <c r="X26" s="35">
        <v>0.31871899354838712</v>
      </c>
      <c r="Y26" s="35">
        <v>0.31871899354838712</v>
      </c>
      <c r="Z26" s="35">
        <v>0.31871899354838712</v>
      </c>
      <c r="AA26" s="35">
        <v>0.31871899354838712</v>
      </c>
      <c r="AB26" s="35">
        <v>0.31871899354838712</v>
      </c>
      <c r="AC26" s="35">
        <v>0.31871899354838712</v>
      </c>
      <c r="AD26" s="35">
        <v>0.31871899354838712</v>
      </c>
      <c r="AE26" s="35">
        <v>0.31871899354838712</v>
      </c>
      <c r="AF26" s="35">
        <v>0.31871899354838712</v>
      </c>
      <c r="AG26" s="35">
        <v>0.31871899354838712</v>
      </c>
      <c r="AH26" s="35">
        <v>0.31871899354838712</v>
      </c>
      <c r="AI26" s="35">
        <v>0.31871899354838712</v>
      </c>
      <c r="AJ26" s="35">
        <v>0.31871899354838712</v>
      </c>
      <c r="AK26" s="35">
        <v>0.31871899354838712</v>
      </c>
      <c r="AL26" s="35">
        <v>0.31871899354838712</v>
      </c>
      <c r="AM26" s="35">
        <v>0.31871899354838712</v>
      </c>
      <c r="AN26" s="35">
        <v>0.31871899354838712</v>
      </c>
      <c r="AO26" s="35">
        <v>0.31871899354838712</v>
      </c>
      <c r="AP26" s="35">
        <v>0.31871899354838712</v>
      </c>
      <c r="AQ26" s="35">
        <v>0.31871899354838712</v>
      </c>
      <c r="AR26" s="35">
        <v>0.31871899354838712</v>
      </c>
      <c r="AS26" s="35">
        <v>0.31871899354838712</v>
      </c>
      <c r="AT26" s="35">
        <v>0.31871899354838712</v>
      </c>
      <c r="AU26" s="35">
        <v>0.31871899354838712</v>
      </c>
      <c r="AV26" s="35">
        <v>0.31871899354838712</v>
      </c>
      <c r="AW26" s="35">
        <v>0.31871899354838712</v>
      </c>
      <c r="AX26" s="35">
        <v>0.31871899354838712</v>
      </c>
      <c r="AY26" s="35">
        <v>0.31871899354838712</v>
      </c>
      <c r="AZ26" s="35">
        <v>0.52583226428571428</v>
      </c>
      <c r="BA26" s="35">
        <v>0.52583226428571428</v>
      </c>
      <c r="BB26" s="35">
        <v>0.52583226428571428</v>
      </c>
      <c r="BC26" s="35">
        <v>0.52583226428571428</v>
      </c>
      <c r="BD26" s="35">
        <v>0.52583226428571428</v>
      </c>
      <c r="BE26" s="35">
        <v>0.52583226428571428</v>
      </c>
      <c r="BF26" s="35">
        <v>0.52583226428571428</v>
      </c>
      <c r="BG26" s="35">
        <v>0.52583226428571428</v>
      </c>
      <c r="BH26" s="35">
        <v>0.52583226428571428</v>
      </c>
      <c r="BI26" s="35">
        <v>0.52583226428571428</v>
      </c>
      <c r="BJ26" s="35">
        <v>0.52583226428571428</v>
      </c>
      <c r="BK26" s="35">
        <v>0.52583226428571428</v>
      </c>
      <c r="BL26" s="35">
        <v>0.52583226428571428</v>
      </c>
      <c r="BM26" s="35">
        <v>0.52583226428571428</v>
      </c>
      <c r="BN26" s="35">
        <v>0.52583226428571428</v>
      </c>
      <c r="BO26" s="35">
        <v>0.52583226428571428</v>
      </c>
      <c r="BP26" s="35">
        <v>0.52583226428571428</v>
      </c>
      <c r="BQ26" s="35">
        <v>0.52583226428571428</v>
      </c>
      <c r="BR26" s="35">
        <v>0.52583226428571428</v>
      </c>
      <c r="BS26" s="35">
        <v>0.52583226428571428</v>
      </c>
      <c r="BT26" s="35">
        <v>0.52583226428571428</v>
      </c>
      <c r="BU26" s="35">
        <v>0.52583226428571428</v>
      </c>
      <c r="BV26" s="35">
        <v>0.52583226428571428</v>
      </c>
      <c r="BW26" s="35">
        <v>0.52583226428571428</v>
      </c>
      <c r="BX26" s="35">
        <v>0.52583226428571428</v>
      </c>
      <c r="BY26" s="35">
        <v>0.52583226428571428</v>
      </c>
      <c r="BZ26" s="35">
        <v>0.52583226428571428</v>
      </c>
      <c r="CA26" s="35">
        <v>0.52583226428571428</v>
      </c>
      <c r="CB26" s="35">
        <v>0.555434864516129</v>
      </c>
      <c r="CC26" s="35">
        <v>0.555434864516129</v>
      </c>
      <c r="CD26" s="35">
        <v>0.555434864516129</v>
      </c>
      <c r="CE26" s="35">
        <v>0.555434864516129</v>
      </c>
      <c r="CF26" s="35">
        <v>0.555434864516129</v>
      </c>
      <c r="CG26" s="35">
        <v>0.555434864516129</v>
      </c>
      <c r="CH26" s="35">
        <v>0.555434864516129</v>
      </c>
      <c r="CI26" s="35">
        <v>0.555434864516129</v>
      </c>
      <c r="CJ26" s="35">
        <v>0.555434864516129</v>
      </c>
      <c r="CK26" s="35">
        <v>0.555434864516129</v>
      </c>
      <c r="CL26" s="35">
        <v>0.555434864516129</v>
      </c>
      <c r="CM26" s="35">
        <v>0.555434864516129</v>
      </c>
      <c r="CN26" s="35">
        <v>0.555434864516129</v>
      </c>
      <c r="CO26" s="35">
        <v>0.555434864516129</v>
      </c>
      <c r="CP26" s="35">
        <v>0.555434864516129</v>
      </c>
      <c r="CQ26" s="35">
        <v>0.555434864516129</v>
      </c>
      <c r="CR26" s="35">
        <v>0.555434864516129</v>
      </c>
      <c r="CS26" s="35">
        <v>0.555434864516129</v>
      </c>
      <c r="CT26" s="35">
        <v>0.555434864516129</v>
      </c>
      <c r="CU26" s="35">
        <v>0.555434864516129</v>
      </c>
      <c r="CV26" s="35">
        <v>0.555434864516129</v>
      </c>
      <c r="CW26" s="35">
        <v>0.555434864516129</v>
      </c>
      <c r="CX26" s="35">
        <v>0.555434864516129</v>
      </c>
      <c r="CY26" s="35">
        <v>0.555434864516129</v>
      </c>
      <c r="CZ26" s="35">
        <v>0.555434864516129</v>
      </c>
      <c r="DA26" s="35">
        <v>0.555434864516129</v>
      </c>
      <c r="DB26" s="35">
        <v>0.555434864516129</v>
      </c>
      <c r="DC26" s="35">
        <v>0.555434864516129</v>
      </c>
      <c r="DD26" s="35">
        <v>0.555434864516129</v>
      </c>
      <c r="DE26" s="35">
        <v>0.555434864516129</v>
      </c>
      <c r="DF26" s="35">
        <v>0.555434864516129</v>
      </c>
      <c r="DG26" s="35">
        <v>0.61663676000000001</v>
      </c>
      <c r="DH26" s="35">
        <v>0.61663676000000001</v>
      </c>
      <c r="DI26" s="35">
        <v>0.61663676000000001</v>
      </c>
      <c r="DJ26" s="35">
        <v>0.61663676000000001</v>
      </c>
      <c r="DK26" s="35">
        <v>0.61663676000000001</v>
      </c>
      <c r="DL26" s="35">
        <v>0.61663676000000001</v>
      </c>
      <c r="DM26" s="35">
        <v>0.61663676000000001</v>
      </c>
      <c r="DN26" s="35">
        <v>0.61663676000000001</v>
      </c>
      <c r="DO26" s="35">
        <v>0.61663676000000001</v>
      </c>
      <c r="DP26" s="35">
        <v>0.61663676000000001</v>
      </c>
      <c r="DQ26" s="35">
        <v>0.61663676000000001</v>
      </c>
      <c r="DR26" s="35">
        <v>0.61663676000000001</v>
      </c>
      <c r="DS26" s="35">
        <v>0.61663676000000001</v>
      </c>
      <c r="DT26" s="35">
        <v>0.61663676000000001</v>
      </c>
      <c r="DU26" s="35">
        <v>0.61663676000000001</v>
      </c>
      <c r="DV26" s="35">
        <v>0.61663676000000001</v>
      </c>
      <c r="DW26" s="35">
        <v>0.61663676000000001</v>
      </c>
      <c r="DX26" s="35">
        <v>0.61663676000000001</v>
      </c>
      <c r="DY26" s="35">
        <v>0.61663676000000001</v>
      </c>
      <c r="DZ26" s="35">
        <v>0.61663676000000001</v>
      </c>
      <c r="EA26" s="35">
        <v>0.61663676000000001</v>
      </c>
      <c r="EB26" s="35">
        <v>0.61663676000000001</v>
      </c>
      <c r="EC26" s="35">
        <v>0.61663676000000001</v>
      </c>
      <c r="ED26" s="35">
        <v>0.61663676000000001</v>
      </c>
      <c r="EE26" s="35">
        <v>0.61663676000000001</v>
      </c>
      <c r="EF26" s="35">
        <v>0.61663676000000001</v>
      </c>
      <c r="EG26" s="35">
        <v>0.61663676000000001</v>
      </c>
      <c r="EH26" s="35">
        <v>0.61663676000000001</v>
      </c>
      <c r="EI26" s="35">
        <v>0.61663676000000001</v>
      </c>
      <c r="EJ26" s="35">
        <v>0.61663676000000001</v>
      </c>
      <c r="EK26" s="35">
        <v>0.53795677741935477</v>
      </c>
      <c r="EL26" s="35">
        <v>0.53795677741935477</v>
      </c>
      <c r="EM26" s="35">
        <v>0.53795677741935477</v>
      </c>
      <c r="EN26" s="35">
        <v>0.53795677741935477</v>
      </c>
      <c r="EO26" s="35">
        <v>0.53795677741935477</v>
      </c>
      <c r="EP26" s="35">
        <v>0.53795677741935477</v>
      </c>
      <c r="EQ26" s="35">
        <v>0.53795677741935477</v>
      </c>
      <c r="ER26" s="35">
        <v>0.53795677741935477</v>
      </c>
      <c r="ES26" s="35">
        <v>0.53795677741935477</v>
      </c>
      <c r="ET26" s="35">
        <v>0.53795677741935477</v>
      </c>
      <c r="EU26" s="35">
        <v>0.53795677741935477</v>
      </c>
      <c r="EV26" s="35">
        <v>0.53795677741935477</v>
      </c>
      <c r="EW26" s="35">
        <v>0.53795677741935477</v>
      </c>
      <c r="EX26" s="35">
        <v>0.53795677741935477</v>
      </c>
      <c r="EY26" s="35">
        <v>0.53795677741935477</v>
      </c>
      <c r="EZ26" s="35">
        <v>0.53795677741935477</v>
      </c>
      <c r="FA26" s="35">
        <v>0.53795677741935477</v>
      </c>
      <c r="FB26" s="35">
        <v>0.53795677741935477</v>
      </c>
      <c r="FC26" s="35">
        <v>0.53795677741935477</v>
      </c>
      <c r="FD26" s="35">
        <v>0.53795677741935477</v>
      </c>
      <c r="FE26" s="35">
        <v>0.53795677741935477</v>
      </c>
      <c r="FF26" s="35">
        <v>0.53795677741935477</v>
      </c>
      <c r="FG26" s="35">
        <v>0.53795677741935477</v>
      </c>
      <c r="FH26" s="35">
        <v>0.53795677741935477</v>
      </c>
      <c r="FI26" s="35">
        <v>0.53795677741935477</v>
      </c>
      <c r="FJ26" s="35">
        <v>0.53795677741935477</v>
      </c>
      <c r="FK26" s="35">
        <v>0.53795677741935477</v>
      </c>
      <c r="FL26" s="35">
        <v>0.53795677741935477</v>
      </c>
      <c r="FM26" s="35">
        <v>0.53795677741935477</v>
      </c>
      <c r="FN26" s="35">
        <v>0.53795677741935477</v>
      </c>
      <c r="FO26" s="35">
        <v>0.53795677741935477</v>
      </c>
      <c r="FP26" s="35">
        <v>0.54989898999999998</v>
      </c>
      <c r="FQ26" s="35">
        <v>0.54989898999999998</v>
      </c>
      <c r="FR26" s="35">
        <v>0.54989898999999998</v>
      </c>
      <c r="FS26" s="35">
        <v>0.54989898999999998</v>
      </c>
      <c r="FT26" s="35">
        <v>0.54989898999999998</v>
      </c>
      <c r="FU26" s="35">
        <v>0.54989898999999998</v>
      </c>
      <c r="FV26" s="35">
        <v>0.54989898999999998</v>
      </c>
      <c r="FW26" s="35">
        <v>0.54989898999999998</v>
      </c>
      <c r="FX26" s="35">
        <v>0.54989898999999998</v>
      </c>
      <c r="FY26" s="35">
        <v>0.54989898999999998</v>
      </c>
      <c r="FZ26" s="35">
        <v>0.54989898999999998</v>
      </c>
      <c r="GA26" s="35">
        <v>0.54989898999999998</v>
      </c>
      <c r="GB26" s="35">
        <v>0.54989898999999998</v>
      </c>
      <c r="GC26" s="35">
        <v>0.54989898999999998</v>
      </c>
      <c r="GD26" s="35">
        <v>0.54989898999999998</v>
      </c>
      <c r="GE26" s="35">
        <v>0.54989898999999998</v>
      </c>
      <c r="GF26" s="35">
        <v>0.54989898999999998</v>
      </c>
      <c r="GG26" s="35">
        <v>0.54989898999999998</v>
      </c>
      <c r="GH26" s="35">
        <v>0.54989898999999998</v>
      </c>
      <c r="GI26" s="35">
        <v>0.54989898999999998</v>
      </c>
      <c r="GJ26" s="35">
        <v>0.54989898999999998</v>
      </c>
      <c r="GK26" s="35">
        <v>0.54989898999999998</v>
      </c>
      <c r="GL26" s="35">
        <v>0.54989898999999998</v>
      </c>
      <c r="GM26" s="35">
        <v>0.54989898999999998</v>
      </c>
      <c r="GN26" s="35">
        <v>0.54989898999999998</v>
      </c>
      <c r="GO26" s="35">
        <v>0.54989898999999998</v>
      </c>
      <c r="GP26" s="35">
        <v>0.54989898999999998</v>
      </c>
      <c r="GQ26" s="35">
        <v>0.54989898999999998</v>
      </c>
      <c r="GR26" s="35">
        <v>0.54989898999999998</v>
      </c>
      <c r="GS26" s="35">
        <v>0.54989898999999998</v>
      </c>
      <c r="GT26" s="35">
        <v>0.55161290322580636</v>
      </c>
      <c r="GU26" s="35">
        <v>0.55161290322580636</v>
      </c>
      <c r="GV26" s="35">
        <v>0.55161290322580636</v>
      </c>
      <c r="GW26" s="35">
        <v>0.55161290322580636</v>
      </c>
      <c r="GX26" s="35">
        <v>0.55161290322580636</v>
      </c>
      <c r="GY26" s="35">
        <v>0.55161290322580636</v>
      </c>
      <c r="GZ26" s="35">
        <v>0.55161290322580636</v>
      </c>
      <c r="HA26" s="35">
        <v>0.55161290322580636</v>
      </c>
      <c r="HB26" s="35">
        <v>0.55161290322580636</v>
      </c>
      <c r="HC26" s="35">
        <v>0.55161290322580636</v>
      </c>
      <c r="HD26" s="35">
        <v>0.55161290322580636</v>
      </c>
      <c r="HE26" s="35">
        <v>0.55161290322580636</v>
      </c>
      <c r="HF26" s="35">
        <v>0.55161290322580636</v>
      </c>
      <c r="HG26" s="35">
        <v>0.55161290322580636</v>
      </c>
      <c r="HH26" s="35">
        <v>0.55161290322580636</v>
      </c>
      <c r="HI26" s="35">
        <v>0.55161290322580636</v>
      </c>
      <c r="HJ26" s="35">
        <v>0.55161290322580636</v>
      </c>
      <c r="HK26" s="35">
        <v>0.55161290322580636</v>
      </c>
      <c r="HL26" s="35">
        <v>0.55161290322580636</v>
      </c>
      <c r="HM26" s="35">
        <v>0.55161290322580636</v>
      </c>
      <c r="HN26" s="35">
        <v>0.55161290322580636</v>
      </c>
      <c r="HO26" s="35">
        <v>0.55161290322580636</v>
      </c>
      <c r="HP26" s="35">
        <v>0.55161290322580636</v>
      </c>
      <c r="HQ26" s="35">
        <v>0.55161290322580636</v>
      </c>
      <c r="HR26" s="35">
        <v>0.55161290322580636</v>
      </c>
      <c r="HS26" s="35">
        <v>0.55161290322580636</v>
      </c>
      <c r="HT26" s="35">
        <v>0.55161290322580636</v>
      </c>
      <c r="HU26" s="35">
        <v>0.55161290322580636</v>
      </c>
      <c r="HV26" s="35">
        <v>0.55161290322580636</v>
      </c>
      <c r="HW26" s="35">
        <v>0.55161290322580636</v>
      </c>
      <c r="HX26" s="35">
        <v>0.55161290322580636</v>
      </c>
      <c r="HY26" s="35">
        <v>0.50117311935483866</v>
      </c>
      <c r="HZ26" s="35">
        <v>0.50117311935483866</v>
      </c>
      <c r="IA26" s="35">
        <v>0.50117311935483866</v>
      </c>
      <c r="IB26" s="35">
        <v>0.50117311935483866</v>
      </c>
      <c r="IC26" s="35">
        <v>0.50117311935483866</v>
      </c>
      <c r="ID26" s="35">
        <v>0.50117311935483866</v>
      </c>
      <c r="IE26" s="35">
        <v>0.50117311935483866</v>
      </c>
      <c r="IF26" s="35">
        <v>0.50117311935483866</v>
      </c>
      <c r="IG26" s="35">
        <v>0.50117311935483866</v>
      </c>
      <c r="IH26" s="35">
        <v>0.50117311935483866</v>
      </c>
      <c r="II26" s="35">
        <v>0.50117311935483866</v>
      </c>
      <c r="IJ26" s="35">
        <v>0.50117311935483866</v>
      </c>
      <c r="IK26" s="35">
        <v>0.50117311935483866</v>
      </c>
      <c r="IL26" s="35">
        <v>0.50117311935483866</v>
      </c>
      <c r="IM26" s="35">
        <v>0.50117311935483866</v>
      </c>
      <c r="IN26" s="35">
        <v>0.50117311935483866</v>
      </c>
      <c r="IO26" s="35">
        <v>0.50117311935483866</v>
      </c>
      <c r="IP26" s="35">
        <v>0.50117311935483866</v>
      </c>
      <c r="IQ26" s="35">
        <v>0.50117311935483866</v>
      </c>
      <c r="IR26" s="35">
        <v>0.50117311935483866</v>
      </c>
      <c r="IS26" s="35">
        <v>0.50117311935483866</v>
      </c>
      <c r="IT26" s="35">
        <v>0.50117311935483866</v>
      </c>
      <c r="IU26" s="35">
        <v>0.50117311935483866</v>
      </c>
      <c r="IV26" s="35">
        <v>0.50117311935483866</v>
      </c>
      <c r="IW26" s="35">
        <v>0.50117311935483866</v>
      </c>
      <c r="IX26" s="35">
        <v>0.50117311935483866</v>
      </c>
      <c r="IY26" s="35">
        <v>0.50117311935483866</v>
      </c>
      <c r="IZ26" s="35">
        <v>0.50117311935483866</v>
      </c>
      <c r="JA26" s="35">
        <v>0.50117311935483866</v>
      </c>
      <c r="JB26" s="35">
        <v>0.50117311935483866</v>
      </c>
      <c r="JC26" s="35">
        <v>0.50117311935483866</v>
      </c>
      <c r="JD26" s="35">
        <v>0.59</v>
      </c>
      <c r="JE26" s="35">
        <v>0.59</v>
      </c>
      <c r="JF26" s="35">
        <v>0.59</v>
      </c>
      <c r="JG26" s="35">
        <v>0.59</v>
      </c>
      <c r="JH26" s="35">
        <v>0.59</v>
      </c>
      <c r="JI26" s="35">
        <v>0.59</v>
      </c>
      <c r="JJ26" s="35">
        <v>0.59</v>
      </c>
      <c r="JK26" s="35">
        <v>0.59</v>
      </c>
      <c r="JL26" s="35">
        <v>0.59</v>
      </c>
      <c r="JM26" s="35">
        <v>0.59</v>
      </c>
      <c r="JN26" s="35">
        <v>0.59</v>
      </c>
      <c r="JO26" s="35">
        <v>0.59</v>
      </c>
      <c r="JP26" s="35">
        <v>0.59</v>
      </c>
      <c r="JQ26" s="35">
        <v>0.59</v>
      </c>
      <c r="JR26" s="35">
        <v>0.59</v>
      </c>
      <c r="JS26" s="35">
        <v>0.59</v>
      </c>
      <c r="JT26" s="35">
        <v>0.59</v>
      </c>
      <c r="JU26" s="35">
        <v>0.59</v>
      </c>
      <c r="JV26" s="35">
        <v>0.59</v>
      </c>
      <c r="JW26" s="35">
        <v>0.59</v>
      </c>
      <c r="JX26" s="35">
        <v>0.59</v>
      </c>
      <c r="JY26" s="35">
        <v>0.59</v>
      </c>
      <c r="JZ26" s="35">
        <v>0.59</v>
      </c>
      <c r="KA26" s="35">
        <v>0.59</v>
      </c>
      <c r="KB26" s="35">
        <v>0.59</v>
      </c>
      <c r="KC26" s="35">
        <v>0.59</v>
      </c>
      <c r="KD26" s="35">
        <v>0.59</v>
      </c>
      <c r="KE26" s="35">
        <v>0.59</v>
      </c>
      <c r="KF26" s="35">
        <v>0.59</v>
      </c>
      <c r="KG26" s="35">
        <v>0.59</v>
      </c>
      <c r="KH26" s="35">
        <v>0.55161290322580636</v>
      </c>
      <c r="KI26" s="35">
        <v>0.55161290322580636</v>
      </c>
      <c r="KJ26" s="35">
        <v>0.55161290322580636</v>
      </c>
      <c r="KK26" s="35">
        <v>0.55161290322580636</v>
      </c>
      <c r="KL26" s="35">
        <v>0.55161290322580636</v>
      </c>
      <c r="KM26" s="35">
        <v>0.55161290322580636</v>
      </c>
      <c r="KN26" s="35">
        <v>0.55161290322580636</v>
      </c>
      <c r="KO26" s="35">
        <v>0.55161290322580636</v>
      </c>
      <c r="KP26" s="35">
        <v>0.55161290322580636</v>
      </c>
      <c r="KQ26" s="35">
        <v>0.55161290322580636</v>
      </c>
      <c r="KR26" s="35">
        <v>0.55161290322580636</v>
      </c>
      <c r="KS26" s="35">
        <v>0.55161290322580636</v>
      </c>
      <c r="KT26" s="35">
        <v>0.55161290322580636</v>
      </c>
      <c r="KU26" s="35">
        <v>0.55161290322580636</v>
      </c>
      <c r="KV26" s="35">
        <v>0.55161290322580636</v>
      </c>
      <c r="KW26" s="35">
        <v>0.55161290322580636</v>
      </c>
      <c r="KX26" s="35">
        <v>0.55161290322580636</v>
      </c>
      <c r="KY26" s="35">
        <v>0.55161290322580636</v>
      </c>
      <c r="KZ26" s="35">
        <v>0.55161290322580636</v>
      </c>
      <c r="LA26" s="35">
        <v>0.55161290322580636</v>
      </c>
      <c r="LB26" s="35">
        <v>0.55161290322580636</v>
      </c>
      <c r="LC26" s="35">
        <v>0.55161290322580636</v>
      </c>
      <c r="LD26" s="35">
        <v>0.55161290322580636</v>
      </c>
      <c r="LE26" s="35">
        <v>0.55161290322580636</v>
      </c>
      <c r="LF26" s="35">
        <v>0.55161290322580636</v>
      </c>
      <c r="LG26" s="35">
        <v>0.55161290322580636</v>
      </c>
      <c r="LH26" s="35">
        <v>0.55161290322580636</v>
      </c>
      <c r="LI26" s="35">
        <v>0.55161290322580636</v>
      </c>
      <c r="LJ26" s="35">
        <v>0.55161290322580636</v>
      </c>
      <c r="LK26" s="35">
        <v>0.55161290322580636</v>
      </c>
      <c r="LL26" s="35">
        <v>0.55161290322580636</v>
      </c>
      <c r="LM26" s="35">
        <v>0.57913575999999989</v>
      </c>
      <c r="LN26" s="35">
        <v>0.57913575999999989</v>
      </c>
      <c r="LO26" s="35">
        <v>0.57913575999999989</v>
      </c>
      <c r="LP26" s="35">
        <v>0.57913575999999989</v>
      </c>
      <c r="LQ26" s="35">
        <v>0.57913575999999989</v>
      </c>
      <c r="LR26" s="35">
        <v>0.57913575999999989</v>
      </c>
      <c r="LS26" s="35">
        <v>0.57913575999999989</v>
      </c>
      <c r="LT26" s="35">
        <v>0.57913575999999989</v>
      </c>
      <c r="LU26" s="35">
        <v>0.57913575999999989</v>
      </c>
      <c r="LV26" s="35">
        <v>0.57913575999999989</v>
      </c>
      <c r="LW26" s="35">
        <v>0.57913575999999989</v>
      </c>
      <c r="LX26" s="35">
        <v>0.57913575999999989</v>
      </c>
      <c r="LY26" s="35">
        <v>0.57913575999999989</v>
      </c>
      <c r="LZ26" s="35">
        <v>0.57913575999999989</v>
      </c>
      <c r="MA26" s="35">
        <v>0.57913575999999989</v>
      </c>
      <c r="MB26" s="35">
        <v>0.57913575999999989</v>
      </c>
      <c r="MC26" s="35">
        <v>0.57913575999999989</v>
      </c>
      <c r="MD26" s="35">
        <v>0.57913575999999989</v>
      </c>
      <c r="ME26" s="35">
        <v>0.57913575999999989</v>
      </c>
      <c r="MF26" s="35">
        <v>0.57913575999999989</v>
      </c>
      <c r="MG26" s="35">
        <v>0.57913575999999989</v>
      </c>
      <c r="MH26" s="35">
        <v>0.57913575999999989</v>
      </c>
      <c r="MI26" s="35">
        <v>0.57913575999999989</v>
      </c>
      <c r="MJ26" s="35">
        <v>0.57913575999999989</v>
      </c>
      <c r="MK26" s="35">
        <v>0.57913575999999989</v>
      </c>
      <c r="ML26" s="35">
        <v>0.57913575999999989</v>
      </c>
      <c r="MM26" s="35">
        <v>0.57913575999999989</v>
      </c>
      <c r="MN26" s="35">
        <v>0.57913575999999989</v>
      </c>
      <c r="MO26" s="35">
        <v>0.57913575999999989</v>
      </c>
      <c r="MP26" s="35">
        <v>0.57913575999999989</v>
      </c>
      <c r="MQ26" s="35">
        <v>0.55161290322580636</v>
      </c>
      <c r="MR26" s="35">
        <v>0.55161290322580636</v>
      </c>
      <c r="MS26" s="35">
        <v>0.55161290322580636</v>
      </c>
      <c r="MT26" s="35">
        <v>0.55161290322580636</v>
      </c>
      <c r="MU26" s="35">
        <v>0.55161290322580636</v>
      </c>
      <c r="MV26" s="35">
        <v>0.55161290322580636</v>
      </c>
      <c r="MW26" s="35">
        <v>0.55161290322580636</v>
      </c>
      <c r="MX26" s="35">
        <v>0.55161290322580636</v>
      </c>
      <c r="MY26" s="35">
        <v>0.55161290322580636</v>
      </c>
      <c r="MZ26" s="35">
        <v>0.55161290322580636</v>
      </c>
      <c r="NA26" s="35">
        <v>0.55161290322580636</v>
      </c>
      <c r="NB26" s="35">
        <v>0.55161290322580636</v>
      </c>
      <c r="NC26" s="35">
        <v>0.55161290322580636</v>
      </c>
      <c r="ND26" s="35">
        <v>0.55161290322580636</v>
      </c>
      <c r="NE26" s="35">
        <v>0.55161290322580636</v>
      </c>
      <c r="NF26" s="35">
        <v>0.55161290322580636</v>
      </c>
      <c r="NG26" s="35">
        <v>0.55161290322580636</v>
      </c>
      <c r="NH26" s="35">
        <v>0.55161290322580636</v>
      </c>
      <c r="NI26" s="35">
        <v>0.55161290322580636</v>
      </c>
      <c r="NJ26" s="35">
        <v>0.55161290322580636</v>
      </c>
      <c r="NK26" s="35">
        <v>0.55161290322580636</v>
      </c>
      <c r="NL26" s="35">
        <v>0.55161290322580636</v>
      </c>
      <c r="NM26" s="35">
        <v>0.55161290322580636</v>
      </c>
      <c r="NN26" s="35">
        <v>0.55161290322580636</v>
      </c>
      <c r="NO26" s="35">
        <v>0.55161290322580636</v>
      </c>
      <c r="NP26" s="35">
        <v>0.55161290322580636</v>
      </c>
      <c r="NQ26" s="35">
        <v>0.55161290322580636</v>
      </c>
      <c r="NR26" s="35">
        <v>0.55161290322580636</v>
      </c>
      <c r="NS26" s="35">
        <v>0.55161290322580636</v>
      </c>
      <c r="NT26" s="35">
        <v>0.55161290322580636</v>
      </c>
      <c r="NU26" s="35">
        <v>0.55161290322580636</v>
      </c>
      <c r="NV26" s="35">
        <v>0</v>
      </c>
    </row>
    <row r="27" spans="1:386" s="36" customFormat="1" ht="10.199999999999999" x14ac:dyDescent="0.2">
      <c r="A27" s="29"/>
      <c r="B27" s="29"/>
      <c r="C27" s="29"/>
      <c r="D27" s="29"/>
      <c r="E27" s="29"/>
      <c r="F27" s="29"/>
      <c r="G27" s="29" t="s">
        <v>24</v>
      </c>
      <c r="H27" s="29"/>
      <c r="I27" s="29"/>
      <c r="J27" s="29" t="s">
        <v>273</v>
      </c>
      <c r="K27" s="29"/>
      <c r="L27" s="29"/>
      <c r="M27" s="29"/>
      <c r="N27" s="29" t="s">
        <v>428</v>
      </c>
      <c r="O27" s="29"/>
      <c r="P27" s="29"/>
      <c r="Q27" s="29"/>
      <c r="R27" s="35">
        <v>398.73080538999898</v>
      </c>
      <c r="S27" s="29"/>
      <c r="T27" s="29"/>
      <c r="U27" s="35">
        <v>0.70410672903225802</v>
      </c>
      <c r="V27" s="35">
        <v>0.70410672903225802</v>
      </c>
      <c r="W27" s="35">
        <v>0.70410672903225802</v>
      </c>
      <c r="X27" s="35">
        <v>0.70410672903225802</v>
      </c>
      <c r="Y27" s="35">
        <v>0.70410672903225802</v>
      </c>
      <c r="Z27" s="35">
        <v>0.70410672903225802</v>
      </c>
      <c r="AA27" s="35">
        <v>0.70410672903225802</v>
      </c>
      <c r="AB27" s="35">
        <v>0.70410672903225802</v>
      </c>
      <c r="AC27" s="35">
        <v>0.70410672903225802</v>
      </c>
      <c r="AD27" s="35">
        <v>0.70410672903225802</v>
      </c>
      <c r="AE27" s="35">
        <v>0.70410672903225802</v>
      </c>
      <c r="AF27" s="35">
        <v>0.70410672903225802</v>
      </c>
      <c r="AG27" s="35">
        <v>0.70410672903225802</v>
      </c>
      <c r="AH27" s="35">
        <v>0.70410672903225802</v>
      </c>
      <c r="AI27" s="35">
        <v>0.70410672903225802</v>
      </c>
      <c r="AJ27" s="35">
        <v>0.70410672903225802</v>
      </c>
      <c r="AK27" s="35">
        <v>0.70410672903225802</v>
      </c>
      <c r="AL27" s="35">
        <v>0.70410672903225802</v>
      </c>
      <c r="AM27" s="35">
        <v>0.70410672903225802</v>
      </c>
      <c r="AN27" s="35">
        <v>0.70410672903225802</v>
      </c>
      <c r="AO27" s="35">
        <v>0.70410672903225802</v>
      </c>
      <c r="AP27" s="35">
        <v>0.70410672903225802</v>
      </c>
      <c r="AQ27" s="35">
        <v>0.70410672903225802</v>
      </c>
      <c r="AR27" s="35">
        <v>0.70410672903225802</v>
      </c>
      <c r="AS27" s="35">
        <v>0.70410672903225802</v>
      </c>
      <c r="AT27" s="35">
        <v>0.70410672903225802</v>
      </c>
      <c r="AU27" s="35">
        <v>0.70410672903225802</v>
      </c>
      <c r="AV27" s="35">
        <v>0.70410672903225802</v>
      </c>
      <c r="AW27" s="35">
        <v>0.70410672903225802</v>
      </c>
      <c r="AX27" s="35">
        <v>0.70410672903225802</v>
      </c>
      <c r="AY27" s="35">
        <v>0.70410672903225802</v>
      </c>
      <c r="AZ27" s="35">
        <v>1.118140932857143</v>
      </c>
      <c r="BA27" s="35">
        <v>1.118140932857143</v>
      </c>
      <c r="BB27" s="35">
        <v>1.118140932857143</v>
      </c>
      <c r="BC27" s="35">
        <v>1.118140932857143</v>
      </c>
      <c r="BD27" s="35">
        <v>1.118140932857143</v>
      </c>
      <c r="BE27" s="35">
        <v>1.118140932857143</v>
      </c>
      <c r="BF27" s="35">
        <v>1.118140932857143</v>
      </c>
      <c r="BG27" s="35">
        <v>1.118140932857143</v>
      </c>
      <c r="BH27" s="35">
        <v>1.118140932857143</v>
      </c>
      <c r="BI27" s="35">
        <v>1.118140932857143</v>
      </c>
      <c r="BJ27" s="35">
        <v>1.118140932857143</v>
      </c>
      <c r="BK27" s="35">
        <v>1.118140932857143</v>
      </c>
      <c r="BL27" s="35">
        <v>1.118140932857143</v>
      </c>
      <c r="BM27" s="35">
        <v>1.118140932857143</v>
      </c>
      <c r="BN27" s="35">
        <v>1.118140932857143</v>
      </c>
      <c r="BO27" s="35">
        <v>1.118140932857143</v>
      </c>
      <c r="BP27" s="35">
        <v>1.118140932857143</v>
      </c>
      <c r="BQ27" s="35">
        <v>1.118140932857143</v>
      </c>
      <c r="BR27" s="35">
        <v>1.118140932857143</v>
      </c>
      <c r="BS27" s="35">
        <v>1.118140932857143</v>
      </c>
      <c r="BT27" s="35">
        <v>1.118140932857143</v>
      </c>
      <c r="BU27" s="35">
        <v>1.118140932857143</v>
      </c>
      <c r="BV27" s="35">
        <v>1.118140932857143</v>
      </c>
      <c r="BW27" s="35">
        <v>1.118140932857143</v>
      </c>
      <c r="BX27" s="35">
        <v>1.118140932857143</v>
      </c>
      <c r="BY27" s="35">
        <v>1.118140932857143</v>
      </c>
      <c r="BZ27" s="35">
        <v>1.118140932857143</v>
      </c>
      <c r="CA27" s="35">
        <v>1.118140932857143</v>
      </c>
      <c r="CB27" s="35">
        <v>1.1338676825806451</v>
      </c>
      <c r="CC27" s="35">
        <v>1.1338676825806451</v>
      </c>
      <c r="CD27" s="35">
        <v>1.1338676825806451</v>
      </c>
      <c r="CE27" s="35">
        <v>1.1338676825806451</v>
      </c>
      <c r="CF27" s="35">
        <v>1.1338676825806451</v>
      </c>
      <c r="CG27" s="35">
        <v>1.1338676825806451</v>
      </c>
      <c r="CH27" s="35">
        <v>1.1338676825806451</v>
      </c>
      <c r="CI27" s="35">
        <v>1.1338676825806451</v>
      </c>
      <c r="CJ27" s="35">
        <v>1.1338676825806451</v>
      </c>
      <c r="CK27" s="35">
        <v>1.1338676825806451</v>
      </c>
      <c r="CL27" s="35">
        <v>1.1338676825806451</v>
      </c>
      <c r="CM27" s="35">
        <v>1.1338676825806451</v>
      </c>
      <c r="CN27" s="35">
        <v>1.1338676825806451</v>
      </c>
      <c r="CO27" s="35">
        <v>1.1338676825806451</v>
      </c>
      <c r="CP27" s="35">
        <v>1.1338676825806451</v>
      </c>
      <c r="CQ27" s="35">
        <v>1.1338676825806451</v>
      </c>
      <c r="CR27" s="35">
        <v>1.1338676825806451</v>
      </c>
      <c r="CS27" s="35">
        <v>1.1338676825806451</v>
      </c>
      <c r="CT27" s="35">
        <v>1.1338676825806451</v>
      </c>
      <c r="CU27" s="35">
        <v>1.1338676825806451</v>
      </c>
      <c r="CV27" s="35">
        <v>1.1338676825806451</v>
      </c>
      <c r="CW27" s="35">
        <v>1.1338676825806451</v>
      </c>
      <c r="CX27" s="35">
        <v>1.1338676825806451</v>
      </c>
      <c r="CY27" s="35">
        <v>1.1338676825806451</v>
      </c>
      <c r="CZ27" s="35">
        <v>1.1338676825806451</v>
      </c>
      <c r="DA27" s="35">
        <v>1.1338676825806451</v>
      </c>
      <c r="DB27" s="35">
        <v>1.1338676825806451</v>
      </c>
      <c r="DC27" s="35">
        <v>1.1338676825806451</v>
      </c>
      <c r="DD27" s="35">
        <v>1.1338676825806451</v>
      </c>
      <c r="DE27" s="35">
        <v>1.1338676825806451</v>
      </c>
      <c r="DF27" s="35">
        <v>1.1338676825806451</v>
      </c>
      <c r="DG27" s="35">
        <v>1.2089461680000002</v>
      </c>
      <c r="DH27" s="35">
        <v>1.2089461680000002</v>
      </c>
      <c r="DI27" s="35">
        <v>1.2089461680000002</v>
      </c>
      <c r="DJ27" s="35">
        <v>1.2089461680000002</v>
      </c>
      <c r="DK27" s="35">
        <v>1.2089461680000002</v>
      </c>
      <c r="DL27" s="35">
        <v>1.2089461680000002</v>
      </c>
      <c r="DM27" s="35">
        <v>1.2089461680000002</v>
      </c>
      <c r="DN27" s="35">
        <v>1.2089461680000002</v>
      </c>
      <c r="DO27" s="35">
        <v>1.2089461680000002</v>
      </c>
      <c r="DP27" s="35">
        <v>1.2089461680000002</v>
      </c>
      <c r="DQ27" s="35">
        <v>1.2089461680000002</v>
      </c>
      <c r="DR27" s="35">
        <v>1.2089461680000002</v>
      </c>
      <c r="DS27" s="35">
        <v>1.2089461680000002</v>
      </c>
      <c r="DT27" s="35">
        <v>1.2089461680000002</v>
      </c>
      <c r="DU27" s="35">
        <v>1.2089461680000002</v>
      </c>
      <c r="DV27" s="35">
        <v>1.2089461680000002</v>
      </c>
      <c r="DW27" s="35">
        <v>1.2089461680000002</v>
      </c>
      <c r="DX27" s="35">
        <v>1.2089461680000002</v>
      </c>
      <c r="DY27" s="35">
        <v>1.2089461680000002</v>
      </c>
      <c r="DZ27" s="35">
        <v>1.2089461680000002</v>
      </c>
      <c r="EA27" s="35">
        <v>1.2089461680000002</v>
      </c>
      <c r="EB27" s="35">
        <v>1.2089461680000002</v>
      </c>
      <c r="EC27" s="35">
        <v>1.2089461680000002</v>
      </c>
      <c r="ED27" s="35">
        <v>1.2089461680000002</v>
      </c>
      <c r="EE27" s="35">
        <v>1.2089461680000002</v>
      </c>
      <c r="EF27" s="35">
        <v>1.2089461680000002</v>
      </c>
      <c r="EG27" s="35">
        <v>1.2089461680000002</v>
      </c>
      <c r="EH27" s="35">
        <v>1.2089461680000002</v>
      </c>
      <c r="EI27" s="35">
        <v>1.2089461680000002</v>
      </c>
      <c r="EJ27" s="35">
        <v>1.2089461680000002</v>
      </c>
      <c r="EK27" s="35">
        <v>1.121612521935484</v>
      </c>
      <c r="EL27" s="35">
        <v>1.121612521935484</v>
      </c>
      <c r="EM27" s="35">
        <v>1.121612521935484</v>
      </c>
      <c r="EN27" s="35">
        <v>1.121612521935484</v>
      </c>
      <c r="EO27" s="35">
        <v>1.121612521935484</v>
      </c>
      <c r="EP27" s="35">
        <v>1.121612521935484</v>
      </c>
      <c r="EQ27" s="35">
        <v>1.121612521935484</v>
      </c>
      <c r="ER27" s="35">
        <v>1.121612521935484</v>
      </c>
      <c r="ES27" s="35">
        <v>1.121612521935484</v>
      </c>
      <c r="ET27" s="35">
        <v>1.121612521935484</v>
      </c>
      <c r="EU27" s="35">
        <v>1.121612521935484</v>
      </c>
      <c r="EV27" s="35">
        <v>1.121612521935484</v>
      </c>
      <c r="EW27" s="35">
        <v>1.121612521935484</v>
      </c>
      <c r="EX27" s="35">
        <v>1.121612521935484</v>
      </c>
      <c r="EY27" s="35">
        <v>1.121612521935484</v>
      </c>
      <c r="EZ27" s="35">
        <v>1.121612521935484</v>
      </c>
      <c r="FA27" s="35">
        <v>1.121612521935484</v>
      </c>
      <c r="FB27" s="35">
        <v>1.121612521935484</v>
      </c>
      <c r="FC27" s="35">
        <v>1.121612521935484</v>
      </c>
      <c r="FD27" s="35">
        <v>1.121612521935484</v>
      </c>
      <c r="FE27" s="35">
        <v>1.121612521935484</v>
      </c>
      <c r="FF27" s="35">
        <v>1.121612521935484</v>
      </c>
      <c r="FG27" s="35">
        <v>1.121612521935484</v>
      </c>
      <c r="FH27" s="35">
        <v>1.121612521935484</v>
      </c>
      <c r="FI27" s="35">
        <v>1.121612521935484</v>
      </c>
      <c r="FJ27" s="35">
        <v>1.121612521935484</v>
      </c>
      <c r="FK27" s="35">
        <v>1.121612521935484</v>
      </c>
      <c r="FL27" s="35">
        <v>1.121612521935484</v>
      </c>
      <c r="FM27" s="35">
        <v>1.121612521935484</v>
      </c>
      <c r="FN27" s="35">
        <v>1.121612521935484</v>
      </c>
      <c r="FO27" s="35">
        <v>1.121612521935484</v>
      </c>
      <c r="FP27" s="35">
        <v>1.0886363639999999</v>
      </c>
      <c r="FQ27" s="35">
        <v>1.0886363639999999</v>
      </c>
      <c r="FR27" s="35">
        <v>1.0886363639999999</v>
      </c>
      <c r="FS27" s="35">
        <v>1.0886363639999999</v>
      </c>
      <c r="FT27" s="35">
        <v>1.0886363639999999</v>
      </c>
      <c r="FU27" s="35">
        <v>1.0886363639999999</v>
      </c>
      <c r="FV27" s="35">
        <v>1.0886363639999999</v>
      </c>
      <c r="FW27" s="35">
        <v>1.0886363639999999</v>
      </c>
      <c r="FX27" s="35">
        <v>1.0886363639999999</v>
      </c>
      <c r="FY27" s="35">
        <v>1.0886363639999999</v>
      </c>
      <c r="FZ27" s="35">
        <v>1.0886363639999999</v>
      </c>
      <c r="GA27" s="35">
        <v>1.0886363639999999</v>
      </c>
      <c r="GB27" s="35">
        <v>1.0886363639999999</v>
      </c>
      <c r="GC27" s="35">
        <v>1.0886363639999999</v>
      </c>
      <c r="GD27" s="35">
        <v>1.0886363639999999</v>
      </c>
      <c r="GE27" s="35">
        <v>1.0886363639999999</v>
      </c>
      <c r="GF27" s="35">
        <v>1.0886363639999999</v>
      </c>
      <c r="GG27" s="35">
        <v>1.0886363639999999</v>
      </c>
      <c r="GH27" s="35">
        <v>1.0886363639999999</v>
      </c>
      <c r="GI27" s="35">
        <v>1.0886363639999999</v>
      </c>
      <c r="GJ27" s="35">
        <v>1.0886363639999999</v>
      </c>
      <c r="GK27" s="35">
        <v>1.0886363639999999</v>
      </c>
      <c r="GL27" s="35">
        <v>1.0886363639999999</v>
      </c>
      <c r="GM27" s="35">
        <v>1.0886363639999999</v>
      </c>
      <c r="GN27" s="35">
        <v>1.0886363639999999</v>
      </c>
      <c r="GO27" s="35">
        <v>1.0886363639999999</v>
      </c>
      <c r="GP27" s="35">
        <v>1.0886363639999999</v>
      </c>
      <c r="GQ27" s="35">
        <v>1.0886363639999999</v>
      </c>
      <c r="GR27" s="35">
        <v>1.0886363639999999</v>
      </c>
      <c r="GS27" s="35">
        <v>1.0886363639999999</v>
      </c>
      <c r="GT27" s="35">
        <v>1.1235483870967742</v>
      </c>
      <c r="GU27" s="35">
        <v>1.1235483870967742</v>
      </c>
      <c r="GV27" s="35">
        <v>1.1235483870967742</v>
      </c>
      <c r="GW27" s="35">
        <v>1.1235483870967742</v>
      </c>
      <c r="GX27" s="35">
        <v>1.1235483870967742</v>
      </c>
      <c r="GY27" s="35">
        <v>1.1235483870967742</v>
      </c>
      <c r="GZ27" s="35">
        <v>1.1235483870967742</v>
      </c>
      <c r="HA27" s="35">
        <v>1.1235483870967742</v>
      </c>
      <c r="HB27" s="35">
        <v>1.1235483870967742</v>
      </c>
      <c r="HC27" s="35">
        <v>1.1235483870967742</v>
      </c>
      <c r="HD27" s="35">
        <v>1.1235483870967742</v>
      </c>
      <c r="HE27" s="35">
        <v>1.1235483870967742</v>
      </c>
      <c r="HF27" s="35">
        <v>1.1235483870967742</v>
      </c>
      <c r="HG27" s="35">
        <v>1.1235483870967742</v>
      </c>
      <c r="HH27" s="35">
        <v>1.1235483870967742</v>
      </c>
      <c r="HI27" s="35">
        <v>1.1235483870967742</v>
      </c>
      <c r="HJ27" s="35">
        <v>1.1235483870967742</v>
      </c>
      <c r="HK27" s="35">
        <v>1.1235483870967742</v>
      </c>
      <c r="HL27" s="35">
        <v>1.1235483870967742</v>
      </c>
      <c r="HM27" s="35">
        <v>1.1235483870967742</v>
      </c>
      <c r="HN27" s="35">
        <v>1.1235483870967742</v>
      </c>
      <c r="HO27" s="35">
        <v>1.1235483870967742</v>
      </c>
      <c r="HP27" s="35">
        <v>1.1235483870967742</v>
      </c>
      <c r="HQ27" s="35">
        <v>1.1235483870967742</v>
      </c>
      <c r="HR27" s="35">
        <v>1.1235483870967742</v>
      </c>
      <c r="HS27" s="35">
        <v>1.1235483870967742</v>
      </c>
      <c r="HT27" s="35">
        <v>1.1235483870967742</v>
      </c>
      <c r="HU27" s="35">
        <v>1.1235483870967742</v>
      </c>
      <c r="HV27" s="35">
        <v>1.1235483870967742</v>
      </c>
      <c r="HW27" s="35">
        <v>1.1235483870967742</v>
      </c>
      <c r="HX27" s="35">
        <v>1.1235483870967742</v>
      </c>
      <c r="HY27" s="35">
        <v>0.98736097064516148</v>
      </c>
      <c r="HZ27" s="35">
        <v>0.98736097064516148</v>
      </c>
      <c r="IA27" s="35">
        <v>0.98736097064516148</v>
      </c>
      <c r="IB27" s="35">
        <v>0.98736097064516148</v>
      </c>
      <c r="IC27" s="35">
        <v>0.98736097064516148</v>
      </c>
      <c r="ID27" s="35">
        <v>0.98736097064516148</v>
      </c>
      <c r="IE27" s="35">
        <v>0.98736097064516148</v>
      </c>
      <c r="IF27" s="35">
        <v>0.98736097064516148</v>
      </c>
      <c r="IG27" s="35">
        <v>0.98736097064516148</v>
      </c>
      <c r="IH27" s="35">
        <v>0.98736097064516148</v>
      </c>
      <c r="II27" s="35">
        <v>0.98736097064516148</v>
      </c>
      <c r="IJ27" s="35">
        <v>0.98736097064516148</v>
      </c>
      <c r="IK27" s="35">
        <v>0.98736097064516148</v>
      </c>
      <c r="IL27" s="35">
        <v>0.98736097064516148</v>
      </c>
      <c r="IM27" s="35">
        <v>0.98736097064516148</v>
      </c>
      <c r="IN27" s="35">
        <v>0.98736097064516148</v>
      </c>
      <c r="IO27" s="35">
        <v>0.98736097064516148</v>
      </c>
      <c r="IP27" s="35">
        <v>0.98736097064516148</v>
      </c>
      <c r="IQ27" s="35">
        <v>0.98736097064516148</v>
      </c>
      <c r="IR27" s="35">
        <v>0.98736097064516148</v>
      </c>
      <c r="IS27" s="35">
        <v>0.98736097064516148</v>
      </c>
      <c r="IT27" s="35">
        <v>0.98736097064516148</v>
      </c>
      <c r="IU27" s="35">
        <v>0.98736097064516148</v>
      </c>
      <c r="IV27" s="35">
        <v>0.98736097064516148</v>
      </c>
      <c r="IW27" s="35">
        <v>0.98736097064516148</v>
      </c>
      <c r="IX27" s="35">
        <v>0.98736097064516148</v>
      </c>
      <c r="IY27" s="35">
        <v>0.98736097064516148</v>
      </c>
      <c r="IZ27" s="35">
        <v>0.98736097064516148</v>
      </c>
      <c r="JA27" s="35">
        <v>0.98736097064516148</v>
      </c>
      <c r="JB27" s="35">
        <v>0.98736097064516148</v>
      </c>
      <c r="JC27" s="35">
        <v>0.98736097064516148</v>
      </c>
      <c r="JD27" s="35">
        <v>1.2150000000000001</v>
      </c>
      <c r="JE27" s="35">
        <v>1.2150000000000001</v>
      </c>
      <c r="JF27" s="35">
        <v>1.2150000000000001</v>
      </c>
      <c r="JG27" s="35">
        <v>1.2150000000000001</v>
      </c>
      <c r="JH27" s="35">
        <v>1.2150000000000001</v>
      </c>
      <c r="JI27" s="35">
        <v>1.2150000000000001</v>
      </c>
      <c r="JJ27" s="35">
        <v>1.2150000000000001</v>
      </c>
      <c r="JK27" s="35">
        <v>1.2150000000000001</v>
      </c>
      <c r="JL27" s="35">
        <v>1.2150000000000001</v>
      </c>
      <c r="JM27" s="35">
        <v>1.2150000000000001</v>
      </c>
      <c r="JN27" s="35">
        <v>1.2150000000000001</v>
      </c>
      <c r="JO27" s="35">
        <v>1.2150000000000001</v>
      </c>
      <c r="JP27" s="35">
        <v>1.2150000000000001</v>
      </c>
      <c r="JQ27" s="35">
        <v>1.2150000000000001</v>
      </c>
      <c r="JR27" s="35">
        <v>1.2150000000000001</v>
      </c>
      <c r="JS27" s="35">
        <v>1.2150000000000001</v>
      </c>
      <c r="JT27" s="35">
        <v>1.2150000000000001</v>
      </c>
      <c r="JU27" s="35">
        <v>1.2150000000000001</v>
      </c>
      <c r="JV27" s="35">
        <v>1.2150000000000001</v>
      </c>
      <c r="JW27" s="35">
        <v>1.2150000000000001</v>
      </c>
      <c r="JX27" s="35">
        <v>1.2150000000000001</v>
      </c>
      <c r="JY27" s="35">
        <v>1.2150000000000001</v>
      </c>
      <c r="JZ27" s="35">
        <v>1.2150000000000001</v>
      </c>
      <c r="KA27" s="35">
        <v>1.2150000000000001</v>
      </c>
      <c r="KB27" s="35">
        <v>1.2150000000000001</v>
      </c>
      <c r="KC27" s="35">
        <v>1.2150000000000001</v>
      </c>
      <c r="KD27" s="35">
        <v>1.2150000000000001</v>
      </c>
      <c r="KE27" s="35">
        <v>1.2150000000000001</v>
      </c>
      <c r="KF27" s="35">
        <v>1.2150000000000001</v>
      </c>
      <c r="KG27" s="35">
        <v>1.2150000000000001</v>
      </c>
      <c r="KH27" s="35">
        <v>1.1235483870967742</v>
      </c>
      <c r="KI27" s="35">
        <v>1.1235483870967742</v>
      </c>
      <c r="KJ27" s="35">
        <v>1.1235483870967742</v>
      </c>
      <c r="KK27" s="35">
        <v>1.1235483870967742</v>
      </c>
      <c r="KL27" s="35">
        <v>1.1235483870967742</v>
      </c>
      <c r="KM27" s="35">
        <v>1.1235483870967742</v>
      </c>
      <c r="KN27" s="35">
        <v>1.1235483870967742</v>
      </c>
      <c r="KO27" s="35">
        <v>1.1235483870967742</v>
      </c>
      <c r="KP27" s="35">
        <v>1.1235483870967742</v>
      </c>
      <c r="KQ27" s="35">
        <v>1.1235483870967742</v>
      </c>
      <c r="KR27" s="35">
        <v>1.1235483870967742</v>
      </c>
      <c r="KS27" s="35">
        <v>1.1235483870967742</v>
      </c>
      <c r="KT27" s="35">
        <v>1.1235483870967742</v>
      </c>
      <c r="KU27" s="35">
        <v>1.1235483870967742</v>
      </c>
      <c r="KV27" s="35">
        <v>1.1235483870967742</v>
      </c>
      <c r="KW27" s="35">
        <v>1.1235483870967742</v>
      </c>
      <c r="KX27" s="35">
        <v>1.1235483870967742</v>
      </c>
      <c r="KY27" s="35">
        <v>1.1235483870967742</v>
      </c>
      <c r="KZ27" s="35">
        <v>1.1235483870967742</v>
      </c>
      <c r="LA27" s="35">
        <v>1.1235483870967742</v>
      </c>
      <c r="LB27" s="35">
        <v>1.1235483870967742</v>
      </c>
      <c r="LC27" s="35">
        <v>1.1235483870967742</v>
      </c>
      <c r="LD27" s="35">
        <v>1.1235483870967742</v>
      </c>
      <c r="LE27" s="35">
        <v>1.1235483870967742</v>
      </c>
      <c r="LF27" s="35">
        <v>1.1235483870967742</v>
      </c>
      <c r="LG27" s="35">
        <v>1.1235483870967742</v>
      </c>
      <c r="LH27" s="35">
        <v>1.1235483870967742</v>
      </c>
      <c r="LI27" s="35">
        <v>1.1235483870967742</v>
      </c>
      <c r="LJ27" s="35">
        <v>1.1235483870967742</v>
      </c>
      <c r="LK27" s="35">
        <v>1.1235483870967742</v>
      </c>
      <c r="LL27" s="35">
        <v>1.1235483870967742</v>
      </c>
      <c r="LM27" s="35">
        <v>1.1733332760000001</v>
      </c>
      <c r="LN27" s="35">
        <v>1.1733332760000001</v>
      </c>
      <c r="LO27" s="35">
        <v>1.1733332760000001</v>
      </c>
      <c r="LP27" s="35">
        <v>1.1733332760000001</v>
      </c>
      <c r="LQ27" s="35">
        <v>1.1733332760000001</v>
      </c>
      <c r="LR27" s="35">
        <v>1.1733332760000001</v>
      </c>
      <c r="LS27" s="35">
        <v>1.1733332760000001</v>
      </c>
      <c r="LT27" s="35">
        <v>1.1733332760000001</v>
      </c>
      <c r="LU27" s="35">
        <v>1.1733332760000001</v>
      </c>
      <c r="LV27" s="35">
        <v>1.1733332760000001</v>
      </c>
      <c r="LW27" s="35">
        <v>1.1733332760000001</v>
      </c>
      <c r="LX27" s="35">
        <v>1.1733332760000001</v>
      </c>
      <c r="LY27" s="35">
        <v>1.1733332760000001</v>
      </c>
      <c r="LZ27" s="35">
        <v>1.1733332760000001</v>
      </c>
      <c r="MA27" s="35">
        <v>1.1733332760000001</v>
      </c>
      <c r="MB27" s="35">
        <v>1.1733332760000001</v>
      </c>
      <c r="MC27" s="35">
        <v>1.1733332760000001</v>
      </c>
      <c r="MD27" s="35">
        <v>1.1733332760000001</v>
      </c>
      <c r="ME27" s="35">
        <v>1.1733332760000001</v>
      </c>
      <c r="MF27" s="35">
        <v>1.1733332760000001</v>
      </c>
      <c r="MG27" s="35">
        <v>1.1733332760000001</v>
      </c>
      <c r="MH27" s="35">
        <v>1.1733332760000001</v>
      </c>
      <c r="MI27" s="35">
        <v>1.1733332760000001</v>
      </c>
      <c r="MJ27" s="35">
        <v>1.1733332760000001</v>
      </c>
      <c r="MK27" s="35">
        <v>1.1733332760000001</v>
      </c>
      <c r="ML27" s="35">
        <v>1.1733332760000001</v>
      </c>
      <c r="MM27" s="35">
        <v>1.1733332760000001</v>
      </c>
      <c r="MN27" s="35">
        <v>1.1733332760000001</v>
      </c>
      <c r="MO27" s="35">
        <v>1.1733332760000001</v>
      </c>
      <c r="MP27" s="35">
        <v>1.1733332760000001</v>
      </c>
      <c r="MQ27" s="35">
        <v>1.1235483870967742</v>
      </c>
      <c r="MR27" s="35">
        <v>1.1235483870967742</v>
      </c>
      <c r="MS27" s="35">
        <v>1.1235483870967742</v>
      </c>
      <c r="MT27" s="35">
        <v>1.1235483870967742</v>
      </c>
      <c r="MU27" s="35">
        <v>1.1235483870967742</v>
      </c>
      <c r="MV27" s="35">
        <v>1.1235483870967742</v>
      </c>
      <c r="MW27" s="35">
        <v>1.1235483870967742</v>
      </c>
      <c r="MX27" s="35">
        <v>1.1235483870967742</v>
      </c>
      <c r="MY27" s="35">
        <v>1.1235483870967742</v>
      </c>
      <c r="MZ27" s="35">
        <v>1.1235483870967742</v>
      </c>
      <c r="NA27" s="35">
        <v>1.1235483870967742</v>
      </c>
      <c r="NB27" s="35">
        <v>1.1235483870967742</v>
      </c>
      <c r="NC27" s="35">
        <v>1.1235483870967742</v>
      </c>
      <c r="ND27" s="35">
        <v>1.1235483870967742</v>
      </c>
      <c r="NE27" s="35">
        <v>1.1235483870967742</v>
      </c>
      <c r="NF27" s="35">
        <v>1.1235483870967742</v>
      </c>
      <c r="NG27" s="35">
        <v>1.1235483870967742</v>
      </c>
      <c r="NH27" s="35">
        <v>1.1235483870967742</v>
      </c>
      <c r="NI27" s="35">
        <v>1.1235483870967742</v>
      </c>
      <c r="NJ27" s="35">
        <v>1.1235483870967742</v>
      </c>
      <c r="NK27" s="35">
        <v>1.1235483870967742</v>
      </c>
      <c r="NL27" s="35">
        <v>1.1235483870967742</v>
      </c>
      <c r="NM27" s="35">
        <v>1.1235483870967742</v>
      </c>
      <c r="NN27" s="35">
        <v>1.1235483870967742</v>
      </c>
      <c r="NO27" s="35">
        <v>1.1235483870967742</v>
      </c>
      <c r="NP27" s="35">
        <v>1.1235483870967742</v>
      </c>
      <c r="NQ27" s="35">
        <v>1.1235483870967742</v>
      </c>
      <c r="NR27" s="35">
        <v>1.1235483870967742</v>
      </c>
      <c r="NS27" s="35">
        <v>1.1235483870967742</v>
      </c>
      <c r="NT27" s="35">
        <v>1.1235483870967742</v>
      </c>
      <c r="NU27" s="35">
        <v>1.1235483870967742</v>
      </c>
      <c r="NV27" s="35">
        <v>0</v>
      </c>
    </row>
    <row r="28" spans="1:386" s="36" customFormat="1" ht="10.199999999999999" x14ac:dyDescent="0.2">
      <c r="A28" s="29"/>
      <c r="B28" s="29"/>
      <c r="C28" s="29"/>
      <c r="D28" s="29"/>
      <c r="E28" s="29"/>
      <c r="F28" s="29"/>
      <c r="G28" s="29" t="s">
        <v>24</v>
      </c>
      <c r="H28" s="29"/>
      <c r="I28" s="29"/>
      <c r="J28" s="29" t="s">
        <v>273</v>
      </c>
      <c r="K28" s="29"/>
      <c r="L28" s="29"/>
      <c r="M28" s="29"/>
      <c r="N28" s="29" t="s">
        <v>429</v>
      </c>
      <c r="O28" s="29"/>
      <c r="P28" s="29"/>
      <c r="Q28" s="29"/>
      <c r="R28" s="35">
        <v>422.22564879999959</v>
      </c>
      <c r="S28" s="29"/>
      <c r="T28" s="29"/>
      <c r="U28" s="35">
        <v>0.50195411612903218</v>
      </c>
      <c r="V28" s="35">
        <v>0.50195411612903218</v>
      </c>
      <c r="W28" s="35">
        <v>0.50195411612903218</v>
      </c>
      <c r="X28" s="35">
        <v>0.50195411612903218</v>
      </c>
      <c r="Y28" s="35">
        <v>0.50195411612903218</v>
      </c>
      <c r="Z28" s="35">
        <v>0.50195411612903218</v>
      </c>
      <c r="AA28" s="35">
        <v>0.50195411612903218</v>
      </c>
      <c r="AB28" s="35">
        <v>0.50195411612903218</v>
      </c>
      <c r="AC28" s="35">
        <v>0.50195411612903218</v>
      </c>
      <c r="AD28" s="35">
        <v>0.50195411612903218</v>
      </c>
      <c r="AE28" s="35">
        <v>0.50195411612903218</v>
      </c>
      <c r="AF28" s="35">
        <v>0.50195411612903218</v>
      </c>
      <c r="AG28" s="35">
        <v>0.50195411612903218</v>
      </c>
      <c r="AH28" s="35">
        <v>0.50195411612903218</v>
      </c>
      <c r="AI28" s="35">
        <v>0.50195411612903218</v>
      </c>
      <c r="AJ28" s="35">
        <v>0.50195411612903218</v>
      </c>
      <c r="AK28" s="35">
        <v>0.50195411612903218</v>
      </c>
      <c r="AL28" s="35">
        <v>0.50195411612903218</v>
      </c>
      <c r="AM28" s="35">
        <v>0.50195411612903218</v>
      </c>
      <c r="AN28" s="35">
        <v>0.50195411612903218</v>
      </c>
      <c r="AO28" s="35">
        <v>0.50195411612903218</v>
      </c>
      <c r="AP28" s="35">
        <v>0.50195411612903218</v>
      </c>
      <c r="AQ28" s="35">
        <v>0.50195411612903218</v>
      </c>
      <c r="AR28" s="35">
        <v>0.50195411612903218</v>
      </c>
      <c r="AS28" s="35">
        <v>0.50195411612903218</v>
      </c>
      <c r="AT28" s="35">
        <v>0.50195411612903218</v>
      </c>
      <c r="AU28" s="35">
        <v>0.50195411612903218</v>
      </c>
      <c r="AV28" s="35">
        <v>0.50195411612903218</v>
      </c>
      <c r="AW28" s="35">
        <v>0.50195411612903218</v>
      </c>
      <c r="AX28" s="35">
        <v>0.50195411612903218</v>
      </c>
      <c r="AY28" s="35">
        <v>0.50195411612903218</v>
      </c>
      <c r="AZ28" s="35">
        <v>1.2222193714285716</v>
      </c>
      <c r="BA28" s="35">
        <v>1.2222193714285716</v>
      </c>
      <c r="BB28" s="35">
        <v>1.2222193714285716</v>
      </c>
      <c r="BC28" s="35">
        <v>1.2222193714285716</v>
      </c>
      <c r="BD28" s="35">
        <v>1.2222193714285716</v>
      </c>
      <c r="BE28" s="35">
        <v>1.2222193714285716</v>
      </c>
      <c r="BF28" s="35">
        <v>1.2222193714285716</v>
      </c>
      <c r="BG28" s="35">
        <v>1.2222193714285716</v>
      </c>
      <c r="BH28" s="35">
        <v>1.2222193714285716</v>
      </c>
      <c r="BI28" s="35">
        <v>1.2222193714285716</v>
      </c>
      <c r="BJ28" s="35">
        <v>1.2222193714285716</v>
      </c>
      <c r="BK28" s="35">
        <v>1.2222193714285716</v>
      </c>
      <c r="BL28" s="35">
        <v>1.2222193714285716</v>
      </c>
      <c r="BM28" s="35">
        <v>1.2222193714285716</v>
      </c>
      <c r="BN28" s="35">
        <v>1.2222193714285716</v>
      </c>
      <c r="BO28" s="35">
        <v>1.2222193714285716</v>
      </c>
      <c r="BP28" s="35">
        <v>1.2222193714285716</v>
      </c>
      <c r="BQ28" s="35">
        <v>1.2222193714285716</v>
      </c>
      <c r="BR28" s="35">
        <v>1.2222193714285716</v>
      </c>
      <c r="BS28" s="35">
        <v>1.2222193714285716</v>
      </c>
      <c r="BT28" s="35">
        <v>1.2222193714285716</v>
      </c>
      <c r="BU28" s="35">
        <v>1.2222193714285716</v>
      </c>
      <c r="BV28" s="35">
        <v>1.2222193714285716</v>
      </c>
      <c r="BW28" s="35">
        <v>1.2222193714285716</v>
      </c>
      <c r="BX28" s="35">
        <v>1.2222193714285716</v>
      </c>
      <c r="BY28" s="35">
        <v>1.2222193714285716</v>
      </c>
      <c r="BZ28" s="35">
        <v>1.2222193714285716</v>
      </c>
      <c r="CA28" s="35">
        <v>1.2222193714285716</v>
      </c>
      <c r="CB28" s="35">
        <v>1.2101918967741936</v>
      </c>
      <c r="CC28" s="35">
        <v>1.2101918967741936</v>
      </c>
      <c r="CD28" s="35">
        <v>1.2101918967741936</v>
      </c>
      <c r="CE28" s="35">
        <v>1.2101918967741936</v>
      </c>
      <c r="CF28" s="35">
        <v>1.2101918967741936</v>
      </c>
      <c r="CG28" s="35">
        <v>1.2101918967741936</v>
      </c>
      <c r="CH28" s="35">
        <v>1.2101918967741936</v>
      </c>
      <c r="CI28" s="35">
        <v>1.2101918967741936</v>
      </c>
      <c r="CJ28" s="35">
        <v>1.2101918967741936</v>
      </c>
      <c r="CK28" s="35">
        <v>1.2101918967741936</v>
      </c>
      <c r="CL28" s="35">
        <v>1.2101918967741936</v>
      </c>
      <c r="CM28" s="35">
        <v>1.2101918967741936</v>
      </c>
      <c r="CN28" s="35">
        <v>1.2101918967741936</v>
      </c>
      <c r="CO28" s="35">
        <v>1.2101918967741936</v>
      </c>
      <c r="CP28" s="35">
        <v>1.2101918967741936</v>
      </c>
      <c r="CQ28" s="35">
        <v>1.2101918967741936</v>
      </c>
      <c r="CR28" s="35">
        <v>1.2101918967741936</v>
      </c>
      <c r="CS28" s="35">
        <v>1.2101918967741936</v>
      </c>
      <c r="CT28" s="35">
        <v>1.2101918967741936</v>
      </c>
      <c r="CU28" s="35">
        <v>1.2101918967741936</v>
      </c>
      <c r="CV28" s="35">
        <v>1.2101918967741936</v>
      </c>
      <c r="CW28" s="35">
        <v>1.2101918967741936</v>
      </c>
      <c r="CX28" s="35">
        <v>1.2101918967741936</v>
      </c>
      <c r="CY28" s="35">
        <v>1.2101918967741936</v>
      </c>
      <c r="CZ28" s="35">
        <v>1.2101918967741936</v>
      </c>
      <c r="DA28" s="35">
        <v>1.2101918967741936</v>
      </c>
      <c r="DB28" s="35">
        <v>1.2101918967741936</v>
      </c>
      <c r="DC28" s="35">
        <v>1.2101918967741936</v>
      </c>
      <c r="DD28" s="35">
        <v>1.2101918967741936</v>
      </c>
      <c r="DE28" s="35">
        <v>1.2101918967741936</v>
      </c>
      <c r="DF28" s="35">
        <v>1.2101918967741936</v>
      </c>
      <c r="DG28" s="35">
        <v>1.3110313600000003</v>
      </c>
      <c r="DH28" s="35">
        <v>1.3110313600000003</v>
      </c>
      <c r="DI28" s="35">
        <v>1.3110313600000003</v>
      </c>
      <c r="DJ28" s="35">
        <v>1.3110313600000003</v>
      </c>
      <c r="DK28" s="35">
        <v>1.3110313600000003</v>
      </c>
      <c r="DL28" s="35">
        <v>1.3110313600000003</v>
      </c>
      <c r="DM28" s="35">
        <v>1.3110313600000003</v>
      </c>
      <c r="DN28" s="35">
        <v>1.3110313600000003</v>
      </c>
      <c r="DO28" s="35">
        <v>1.3110313600000003</v>
      </c>
      <c r="DP28" s="35">
        <v>1.3110313600000003</v>
      </c>
      <c r="DQ28" s="35">
        <v>1.3110313600000003</v>
      </c>
      <c r="DR28" s="35">
        <v>1.3110313600000003</v>
      </c>
      <c r="DS28" s="35">
        <v>1.3110313600000003</v>
      </c>
      <c r="DT28" s="35">
        <v>1.3110313600000003</v>
      </c>
      <c r="DU28" s="35">
        <v>1.3110313600000003</v>
      </c>
      <c r="DV28" s="35">
        <v>1.3110313600000003</v>
      </c>
      <c r="DW28" s="35">
        <v>1.3110313600000003</v>
      </c>
      <c r="DX28" s="35">
        <v>1.3110313600000003</v>
      </c>
      <c r="DY28" s="35">
        <v>1.3110313600000003</v>
      </c>
      <c r="DZ28" s="35">
        <v>1.3110313600000003</v>
      </c>
      <c r="EA28" s="35">
        <v>1.3110313600000003</v>
      </c>
      <c r="EB28" s="35">
        <v>1.3110313600000003</v>
      </c>
      <c r="EC28" s="35">
        <v>1.3110313600000003</v>
      </c>
      <c r="ED28" s="35">
        <v>1.3110313600000003</v>
      </c>
      <c r="EE28" s="35">
        <v>1.3110313600000003</v>
      </c>
      <c r="EF28" s="35">
        <v>1.3110313600000003</v>
      </c>
      <c r="EG28" s="35">
        <v>1.3110313600000003</v>
      </c>
      <c r="EH28" s="35">
        <v>1.3110313600000003</v>
      </c>
      <c r="EI28" s="35">
        <v>1.3110313600000003</v>
      </c>
      <c r="EJ28" s="35">
        <v>1.3110313600000003</v>
      </c>
      <c r="EK28" s="35">
        <v>1.2642288258064518</v>
      </c>
      <c r="EL28" s="35">
        <v>1.2642288258064518</v>
      </c>
      <c r="EM28" s="35">
        <v>1.2642288258064518</v>
      </c>
      <c r="EN28" s="35">
        <v>1.2642288258064518</v>
      </c>
      <c r="EO28" s="35">
        <v>1.2642288258064518</v>
      </c>
      <c r="EP28" s="35">
        <v>1.2642288258064518</v>
      </c>
      <c r="EQ28" s="35">
        <v>1.2642288258064518</v>
      </c>
      <c r="ER28" s="35">
        <v>1.2642288258064518</v>
      </c>
      <c r="ES28" s="35">
        <v>1.2642288258064518</v>
      </c>
      <c r="ET28" s="35">
        <v>1.2642288258064518</v>
      </c>
      <c r="EU28" s="35">
        <v>1.2642288258064518</v>
      </c>
      <c r="EV28" s="35">
        <v>1.2642288258064518</v>
      </c>
      <c r="EW28" s="35">
        <v>1.2642288258064518</v>
      </c>
      <c r="EX28" s="35">
        <v>1.2642288258064518</v>
      </c>
      <c r="EY28" s="35">
        <v>1.2642288258064518</v>
      </c>
      <c r="EZ28" s="35">
        <v>1.2642288258064518</v>
      </c>
      <c r="FA28" s="35">
        <v>1.2642288258064518</v>
      </c>
      <c r="FB28" s="35">
        <v>1.2642288258064518</v>
      </c>
      <c r="FC28" s="35">
        <v>1.2642288258064518</v>
      </c>
      <c r="FD28" s="35">
        <v>1.2642288258064518</v>
      </c>
      <c r="FE28" s="35">
        <v>1.2642288258064518</v>
      </c>
      <c r="FF28" s="35">
        <v>1.2642288258064518</v>
      </c>
      <c r="FG28" s="35">
        <v>1.2642288258064518</v>
      </c>
      <c r="FH28" s="35">
        <v>1.2642288258064518</v>
      </c>
      <c r="FI28" s="35">
        <v>1.2642288258064518</v>
      </c>
      <c r="FJ28" s="35">
        <v>1.2642288258064518</v>
      </c>
      <c r="FK28" s="35">
        <v>1.2642288258064518</v>
      </c>
      <c r="FL28" s="35">
        <v>1.2642288258064518</v>
      </c>
      <c r="FM28" s="35">
        <v>1.2642288258064518</v>
      </c>
      <c r="FN28" s="35">
        <v>1.2642288258064518</v>
      </c>
      <c r="FO28" s="35">
        <v>1.2642288258064518</v>
      </c>
      <c r="FP28" s="35">
        <v>1.1863973066666669</v>
      </c>
      <c r="FQ28" s="35">
        <v>1.1863973066666669</v>
      </c>
      <c r="FR28" s="35">
        <v>1.1863973066666669</v>
      </c>
      <c r="FS28" s="35">
        <v>1.1863973066666669</v>
      </c>
      <c r="FT28" s="35">
        <v>1.1863973066666669</v>
      </c>
      <c r="FU28" s="35">
        <v>1.1863973066666669</v>
      </c>
      <c r="FV28" s="35">
        <v>1.1863973066666669</v>
      </c>
      <c r="FW28" s="35">
        <v>1.1863973066666669</v>
      </c>
      <c r="FX28" s="35">
        <v>1.1863973066666669</v>
      </c>
      <c r="FY28" s="35">
        <v>1.1863973066666669</v>
      </c>
      <c r="FZ28" s="35">
        <v>1.1863973066666669</v>
      </c>
      <c r="GA28" s="35">
        <v>1.1863973066666669</v>
      </c>
      <c r="GB28" s="35">
        <v>1.1863973066666669</v>
      </c>
      <c r="GC28" s="35">
        <v>1.1863973066666669</v>
      </c>
      <c r="GD28" s="35">
        <v>1.1863973066666669</v>
      </c>
      <c r="GE28" s="35">
        <v>1.1863973066666669</v>
      </c>
      <c r="GF28" s="35">
        <v>1.1863973066666669</v>
      </c>
      <c r="GG28" s="35">
        <v>1.1863973066666669</v>
      </c>
      <c r="GH28" s="35">
        <v>1.1863973066666669</v>
      </c>
      <c r="GI28" s="35">
        <v>1.1863973066666669</v>
      </c>
      <c r="GJ28" s="35">
        <v>1.1863973066666669</v>
      </c>
      <c r="GK28" s="35">
        <v>1.1863973066666669</v>
      </c>
      <c r="GL28" s="35">
        <v>1.1863973066666669</v>
      </c>
      <c r="GM28" s="35">
        <v>1.1863973066666669</v>
      </c>
      <c r="GN28" s="35">
        <v>1.1863973066666669</v>
      </c>
      <c r="GO28" s="35">
        <v>1.1863973066666669</v>
      </c>
      <c r="GP28" s="35">
        <v>1.1863973066666669</v>
      </c>
      <c r="GQ28" s="35">
        <v>1.1863973066666669</v>
      </c>
      <c r="GR28" s="35">
        <v>1.1863973066666669</v>
      </c>
      <c r="GS28" s="35">
        <v>1.1863973066666669</v>
      </c>
      <c r="GT28" s="35">
        <v>1.2</v>
      </c>
      <c r="GU28" s="35">
        <v>1.2</v>
      </c>
      <c r="GV28" s="35">
        <v>1.2</v>
      </c>
      <c r="GW28" s="35">
        <v>1.2</v>
      </c>
      <c r="GX28" s="35">
        <v>1.2</v>
      </c>
      <c r="GY28" s="35">
        <v>1.2</v>
      </c>
      <c r="GZ28" s="35">
        <v>1.2</v>
      </c>
      <c r="HA28" s="35">
        <v>1.2</v>
      </c>
      <c r="HB28" s="35">
        <v>1.2</v>
      </c>
      <c r="HC28" s="35">
        <v>1.2</v>
      </c>
      <c r="HD28" s="35">
        <v>1.2</v>
      </c>
      <c r="HE28" s="35">
        <v>1.2</v>
      </c>
      <c r="HF28" s="35">
        <v>1.2</v>
      </c>
      <c r="HG28" s="35">
        <v>1.2</v>
      </c>
      <c r="HH28" s="35">
        <v>1.2</v>
      </c>
      <c r="HI28" s="35">
        <v>1.2</v>
      </c>
      <c r="HJ28" s="35">
        <v>1.2</v>
      </c>
      <c r="HK28" s="35">
        <v>1.2</v>
      </c>
      <c r="HL28" s="35">
        <v>1.2</v>
      </c>
      <c r="HM28" s="35">
        <v>1.2</v>
      </c>
      <c r="HN28" s="35">
        <v>1.2</v>
      </c>
      <c r="HO28" s="35">
        <v>1.2</v>
      </c>
      <c r="HP28" s="35">
        <v>1.2</v>
      </c>
      <c r="HQ28" s="35">
        <v>1.2</v>
      </c>
      <c r="HR28" s="35">
        <v>1.2</v>
      </c>
      <c r="HS28" s="35">
        <v>1.2</v>
      </c>
      <c r="HT28" s="35">
        <v>1.2</v>
      </c>
      <c r="HU28" s="35">
        <v>1.2</v>
      </c>
      <c r="HV28" s="35">
        <v>1.2</v>
      </c>
      <c r="HW28" s="35">
        <v>1.2</v>
      </c>
      <c r="HX28" s="35">
        <v>1.2</v>
      </c>
      <c r="HY28" s="35">
        <v>1.0654939096774194</v>
      </c>
      <c r="HZ28" s="35">
        <v>1.0654939096774194</v>
      </c>
      <c r="IA28" s="35">
        <v>1.0654939096774194</v>
      </c>
      <c r="IB28" s="35">
        <v>1.0654939096774194</v>
      </c>
      <c r="IC28" s="35">
        <v>1.0654939096774194</v>
      </c>
      <c r="ID28" s="35">
        <v>1.0654939096774194</v>
      </c>
      <c r="IE28" s="35">
        <v>1.0654939096774194</v>
      </c>
      <c r="IF28" s="35">
        <v>1.0654939096774194</v>
      </c>
      <c r="IG28" s="35">
        <v>1.0654939096774194</v>
      </c>
      <c r="IH28" s="35">
        <v>1.0654939096774194</v>
      </c>
      <c r="II28" s="35">
        <v>1.0654939096774194</v>
      </c>
      <c r="IJ28" s="35">
        <v>1.0654939096774194</v>
      </c>
      <c r="IK28" s="35">
        <v>1.0654939096774194</v>
      </c>
      <c r="IL28" s="35">
        <v>1.0654939096774194</v>
      </c>
      <c r="IM28" s="35">
        <v>1.0654939096774194</v>
      </c>
      <c r="IN28" s="35">
        <v>1.0654939096774194</v>
      </c>
      <c r="IO28" s="35">
        <v>1.0654939096774194</v>
      </c>
      <c r="IP28" s="35">
        <v>1.0654939096774194</v>
      </c>
      <c r="IQ28" s="35">
        <v>1.0654939096774194</v>
      </c>
      <c r="IR28" s="35">
        <v>1.0654939096774194</v>
      </c>
      <c r="IS28" s="35">
        <v>1.0654939096774194</v>
      </c>
      <c r="IT28" s="35">
        <v>1.0654939096774194</v>
      </c>
      <c r="IU28" s="35">
        <v>1.0654939096774194</v>
      </c>
      <c r="IV28" s="35">
        <v>1.0654939096774194</v>
      </c>
      <c r="IW28" s="35">
        <v>1.0654939096774194</v>
      </c>
      <c r="IX28" s="35">
        <v>1.0654939096774194</v>
      </c>
      <c r="IY28" s="35">
        <v>1.0654939096774194</v>
      </c>
      <c r="IZ28" s="35">
        <v>1.0654939096774194</v>
      </c>
      <c r="JA28" s="35">
        <v>1.0654939096774194</v>
      </c>
      <c r="JB28" s="35">
        <v>1.0654939096774194</v>
      </c>
      <c r="JC28" s="35">
        <v>1.0654939096774194</v>
      </c>
      <c r="JD28" s="35">
        <v>1.2933333333333337</v>
      </c>
      <c r="JE28" s="35">
        <v>1.2933333333333337</v>
      </c>
      <c r="JF28" s="35">
        <v>1.2933333333333337</v>
      </c>
      <c r="JG28" s="35">
        <v>1.2933333333333337</v>
      </c>
      <c r="JH28" s="35">
        <v>1.2933333333333337</v>
      </c>
      <c r="JI28" s="35">
        <v>1.2933333333333337</v>
      </c>
      <c r="JJ28" s="35">
        <v>1.2933333333333337</v>
      </c>
      <c r="JK28" s="35">
        <v>1.2933333333333337</v>
      </c>
      <c r="JL28" s="35">
        <v>1.2933333333333337</v>
      </c>
      <c r="JM28" s="35">
        <v>1.2933333333333337</v>
      </c>
      <c r="JN28" s="35">
        <v>1.2933333333333337</v>
      </c>
      <c r="JO28" s="35">
        <v>1.2933333333333337</v>
      </c>
      <c r="JP28" s="35">
        <v>1.2933333333333337</v>
      </c>
      <c r="JQ28" s="35">
        <v>1.2933333333333337</v>
      </c>
      <c r="JR28" s="35">
        <v>1.2933333333333337</v>
      </c>
      <c r="JS28" s="35">
        <v>1.2933333333333337</v>
      </c>
      <c r="JT28" s="35">
        <v>1.2933333333333337</v>
      </c>
      <c r="JU28" s="35">
        <v>1.2933333333333337</v>
      </c>
      <c r="JV28" s="35">
        <v>1.2933333333333337</v>
      </c>
      <c r="JW28" s="35">
        <v>1.2933333333333337</v>
      </c>
      <c r="JX28" s="35">
        <v>1.2933333333333337</v>
      </c>
      <c r="JY28" s="35">
        <v>1.2933333333333337</v>
      </c>
      <c r="JZ28" s="35">
        <v>1.2933333333333337</v>
      </c>
      <c r="KA28" s="35">
        <v>1.2933333333333337</v>
      </c>
      <c r="KB28" s="35">
        <v>1.2933333333333337</v>
      </c>
      <c r="KC28" s="35">
        <v>1.2933333333333337</v>
      </c>
      <c r="KD28" s="35">
        <v>1.2933333333333337</v>
      </c>
      <c r="KE28" s="35">
        <v>1.2933333333333337</v>
      </c>
      <c r="KF28" s="35">
        <v>1.2933333333333337</v>
      </c>
      <c r="KG28" s="35">
        <v>1.2933333333333337</v>
      </c>
      <c r="KH28" s="35">
        <v>1.2</v>
      </c>
      <c r="KI28" s="35">
        <v>1.2</v>
      </c>
      <c r="KJ28" s="35">
        <v>1.2</v>
      </c>
      <c r="KK28" s="35">
        <v>1.2</v>
      </c>
      <c r="KL28" s="35">
        <v>1.2</v>
      </c>
      <c r="KM28" s="35">
        <v>1.2</v>
      </c>
      <c r="KN28" s="35">
        <v>1.2</v>
      </c>
      <c r="KO28" s="35">
        <v>1.2</v>
      </c>
      <c r="KP28" s="35">
        <v>1.2</v>
      </c>
      <c r="KQ28" s="35">
        <v>1.2</v>
      </c>
      <c r="KR28" s="35">
        <v>1.2</v>
      </c>
      <c r="KS28" s="35">
        <v>1.2</v>
      </c>
      <c r="KT28" s="35">
        <v>1.2</v>
      </c>
      <c r="KU28" s="35">
        <v>1.2</v>
      </c>
      <c r="KV28" s="35">
        <v>1.2</v>
      </c>
      <c r="KW28" s="35">
        <v>1.2</v>
      </c>
      <c r="KX28" s="35">
        <v>1.2</v>
      </c>
      <c r="KY28" s="35">
        <v>1.2</v>
      </c>
      <c r="KZ28" s="35">
        <v>1.2</v>
      </c>
      <c r="LA28" s="35">
        <v>1.2</v>
      </c>
      <c r="LB28" s="35">
        <v>1.2</v>
      </c>
      <c r="LC28" s="35">
        <v>1.2</v>
      </c>
      <c r="LD28" s="35">
        <v>1.2</v>
      </c>
      <c r="LE28" s="35">
        <v>1.2</v>
      </c>
      <c r="LF28" s="35">
        <v>1.2</v>
      </c>
      <c r="LG28" s="35">
        <v>1.2</v>
      </c>
      <c r="LH28" s="35">
        <v>1.2</v>
      </c>
      <c r="LI28" s="35">
        <v>1.2</v>
      </c>
      <c r="LJ28" s="35">
        <v>1.2</v>
      </c>
      <c r="LK28" s="35">
        <v>1.2</v>
      </c>
      <c r="LL28" s="35">
        <v>1.2</v>
      </c>
      <c r="LM28" s="35">
        <v>1.2460905066666665</v>
      </c>
      <c r="LN28" s="35">
        <v>1.2460905066666665</v>
      </c>
      <c r="LO28" s="35">
        <v>1.2460905066666665</v>
      </c>
      <c r="LP28" s="35">
        <v>1.2460905066666665</v>
      </c>
      <c r="LQ28" s="35">
        <v>1.2460905066666665</v>
      </c>
      <c r="LR28" s="35">
        <v>1.2460905066666665</v>
      </c>
      <c r="LS28" s="35">
        <v>1.2460905066666665</v>
      </c>
      <c r="LT28" s="35">
        <v>1.2460905066666665</v>
      </c>
      <c r="LU28" s="35">
        <v>1.2460905066666665</v>
      </c>
      <c r="LV28" s="35">
        <v>1.2460905066666665</v>
      </c>
      <c r="LW28" s="35">
        <v>1.2460905066666665</v>
      </c>
      <c r="LX28" s="35">
        <v>1.2460905066666665</v>
      </c>
      <c r="LY28" s="35">
        <v>1.2460905066666665</v>
      </c>
      <c r="LZ28" s="35">
        <v>1.2460905066666665</v>
      </c>
      <c r="MA28" s="35">
        <v>1.2460905066666665</v>
      </c>
      <c r="MB28" s="35">
        <v>1.2460905066666665</v>
      </c>
      <c r="MC28" s="35">
        <v>1.2460905066666665</v>
      </c>
      <c r="MD28" s="35">
        <v>1.2460905066666665</v>
      </c>
      <c r="ME28" s="35">
        <v>1.2460905066666665</v>
      </c>
      <c r="MF28" s="35">
        <v>1.2460905066666665</v>
      </c>
      <c r="MG28" s="35">
        <v>1.2460905066666665</v>
      </c>
      <c r="MH28" s="35">
        <v>1.2460905066666665</v>
      </c>
      <c r="MI28" s="35">
        <v>1.2460905066666665</v>
      </c>
      <c r="MJ28" s="35">
        <v>1.2460905066666665</v>
      </c>
      <c r="MK28" s="35">
        <v>1.2460905066666665</v>
      </c>
      <c r="ML28" s="35">
        <v>1.2460905066666665</v>
      </c>
      <c r="MM28" s="35">
        <v>1.2460905066666665</v>
      </c>
      <c r="MN28" s="35">
        <v>1.2460905066666665</v>
      </c>
      <c r="MO28" s="35">
        <v>1.2460905066666665</v>
      </c>
      <c r="MP28" s="35">
        <v>1.2460905066666665</v>
      </c>
      <c r="MQ28" s="35">
        <v>1.2</v>
      </c>
      <c r="MR28" s="35">
        <v>1.2</v>
      </c>
      <c r="MS28" s="35">
        <v>1.2</v>
      </c>
      <c r="MT28" s="35">
        <v>1.2</v>
      </c>
      <c r="MU28" s="35">
        <v>1.2</v>
      </c>
      <c r="MV28" s="35">
        <v>1.2</v>
      </c>
      <c r="MW28" s="35">
        <v>1.2</v>
      </c>
      <c r="MX28" s="35">
        <v>1.2</v>
      </c>
      <c r="MY28" s="35">
        <v>1.2</v>
      </c>
      <c r="MZ28" s="35">
        <v>1.2</v>
      </c>
      <c r="NA28" s="35">
        <v>1.2</v>
      </c>
      <c r="NB28" s="35">
        <v>1.2</v>
      </c>
      <c r="NC28" s="35">
        <v>1.2</v>
      </c>
      <c r="ND28" s="35">
        <v>1.2</v>
      </c>
      <c r="NE28" s="35">
        <v>1.2</v>
      </c>
      <c r="NF28" s="35">
        <v>1.2</v>
      </c>
      <c r="NG28" s="35">
        <v>1.2</v>
      </c>
      <c r="NH28" s="35">
        <v>1.2</v>
      </c>
      <c r="NI28" s="35">
        <v>1.2</v>
      </c>
      <c r="NJ28" s="35">
        <v>1.2</v>
      </c>
      <c r="NK28" s="35">
        <v>1.2</v>
      </c>
      <c r="NL28" s="35">
        <v>1.2</v>
      </c>
      <c r="NM28" s="35">
        <v>1.2</v>
      </c>
      <c r="NN28" s="35">
        <v>1.2</v>
      </c>
      <c r="NO28" s="35">
        <v>1.2</v>
      </c>
      <c r="NP28" s="35">
        <v>1.2</v>
      </c>
      <c r="NQ28" s="35">
        <v>1.2</v>
      </c>
      <c r="NR28" s="35">
        <v>1.2</v>
      </c>
      <c r="NS28" s="35">
        <v>1.2</v>
      </c>
      <c r="NT28" s="35">
        <v>1.2</v>
      </c>
      <c r="NU28" s="35">
        <v>1.2</v>
      </c>
      <c r="NV28" s="35">
        <v>0</v>
      </c>
    </row>
    <row r="29" spans="1:386" s="36" customFormat="1" ht="10.199999999999999" x14ac:dyDescent="0.2">
      <c r="A29" s="29"/>
      <c r="B29" s="29"/>
      <c r="C29" s="29"/>
      <c r="D29" s="29"/>
      <c r="E29" s="29"/>
      <c r="F29" s="29"/>
      <c r="G29" s="29" t="s">
        <v>24</v>
      </c>
      <c r="H29" s="29"/>
      <c r="I29" s="29"/>
      <c r="J29" s="29" t="s">
        <v>273</v>
      </c>
      <c r="K29" s="29"/>
      <c r="L29" s="29"/>
      <c r="M29" s="29"/>
      <c r="N29" s="29" t="s">
        <v>430</v>
      </c>
      <c r="O29" s="29"/>
      <c r="P29" s="29"/>
      <c r="Q29" s="29"/>
      <c r="R29" s="35">
        <v>427.93876400000119</v>
      </c>
      <c r="S29" s="29"/>
      <c r="T29" s="29"/>
      <c r="U29" s="35">
        <v>0.56862285806451618</v>
      </c>
      <c r="V29" s="35">
        <v>0.56862285806451618</v>
      </c>
      <c r="W29" s="35">
        <v>0.56862285806451618</v>
      </c>
      <c r="X29" s="35">
        <v>0.56862285806451618</v>
      </c>
      <c r="Y29" s="35">
        <v>0.56862285806451618</v>
      </c>
      <c r="Z29" s="35">
        <v>0.56862285806451618</v>
      </c>
      <c r="AA29" s="35">
        <v>0.56862285806451618</v>
      </c>
      <c r="AB29" s="35">
        <v>0.56862285806451618</v>
      </c>
      <c r="AC29" s="35">
        <v>0.56862285806451618</v>
      </c>
      <c r="AD29" s="35">
        <v>0.56862285806451618</v>
      </c>
      <c r="AE29" s="35">
        <v>0.56862285806451618</v>
      </c>
      <c r="AF29" s="35">
        <v>0.56862285806451618</v>
      </c>
      <c r="AG29" s="35">
        <v>0.56862285806451618</v>
      </c>
      <c r="AH29" s="35">
        <v>0.56862285806451618</v>
      </c>
      <c r="AI29" s="35">
        <v>0.56862285806451618</v>
      </c>
      <c r="AJ29" s="35">
        <v>0.56862285806451618</v>
      </c>
      <c r="AK29" s="35">
        <v>0.56862285806451618</v>
      </c>
      <c r="AL29" s="35">
        <v>0.56862285806451618</v>
      </c>
      <c r="AM29" s="35">
        <v>0.56862285806451618</v>
      </c>
      <c r="AN29" s="35">
        <v>0.56862285806451618</v>
      </c>
      <c r="AO29" s="35">
        <v>0.56862285806451618</v>
      </c>
      <c r="AP29" s="35">
        <v>0.56862285806451618</v>
      </c>
      <c r="AQ29" s="35">
        <v>0.56862285806451618</v>
      </c>
      <c r="AR29" s="35">
        <v>0.56862285806451618</v>
      </c>
      <c r="AS29" s="35">
        <v>0.56862285806451618</v>
      </c>
      <c r="AT29" s="35">
        <v>0.56862285806451618</v>
      </c>
      <c r="AU29" s="35">
        <v>0.56862285806451618</v>
      </c>
      <c r="AV29" s="35">
        <v>0.56862285806451618</v>
      </c>
      <c r="AW29" s="35">
        <v>0.56862285806451618</v>
      </c>
      <c r="AX29" s="35">
        <v>0.56862285806451618</v>
      </c>
      <c r="AY29" s="35">
        <v>0.56862285806451618</v>
      </c>
      <c r="AZ29" s="35">
        <v>1.2219419500000002</v>
      </c>
      <c r="BA29" s="35">
        <v>1.2219419500000002</v>
      </c>
      <c r="BB29" s="35">
        <v>1.2219419500000002</v>
      </c>
      <c r="BC29" s="35">
        <v>1.2219419500000002</v>
      </c>
      <c r="BD29" s="35">
        <v>1.2219419500000002</v>
      </c>
      <c r="BE29" s="35">
        <v>1.2219419500000002</v>
      </c>
      <c r="BF29" s="35">
        <v>1.2219419500000002</v>
      </c>
      <c r="BG29" s="35">
        <v>1.2219419500000002</v>
      </c>
      <c r="BH29" s="35">
        <v>1.2219419500000002</v>
      </c>
      <c r="BI29" s="35">
        <v>1.2219419500000002</v>
      </c>
      <c r="BJ29" s="35">
        <v>1.2219419500000002</v>
      </c>
      <c r="BK29" s="35">
        <v>1.2219419500000002</v>
      </c>
      <c r="BL29" s="35">
        <v>1.2219419500000002</v>
      </c>
      <c r="BM29" s="35">
        <v>1.2219419500000002</v>
      </c>
      <c r="BN29" s="35">
        <v>1.2219419500000002</v>
      </c>
      <c r="BO29" s="35">
        <v>1.2219419500000002</v>
      </c>
      <c r="BP29" s="35">
        <v>1.2219419500000002</v>
      </c>
      <c r="BQ29" s="35">
        <v>1.2219419500000002</v>
      </c>
      <c r="BR29" s="35">
        <v>1.2219419500000002</v>
      </c>
      <c r="BS29" s="35">
        <v>1.2219419500000002</v>
      </c>
      <c r="BT29" s="35">
        <v>1.2219419500000002</v>
      </c>
      <c r="BU29" s="35">
        <v>1.2219419500000002</v>
      </c>
      <c r="BV29" s="35">
        <v>1.2219419500000002</v>
      </c>
      <c r="BW29" s="35">
        <v>1.2219419500000002</v>
      </c>
      <c r="BX29" s="35">
        <v>1.2219419500000002</v>
      </c>
      <c r="BY29" s="35">
        <v>1.2219419500000002</v>
      </c>
      <c r="BZ29" s="35">
        <v>1.2219419500000002</v>
      </c>
      <c r="CA29" s="35">
        <v>1.2219419500000002</v>
      </c>
      <c r="CB29" s="35">
        <v>1.2045515322580644</v>
      </c>
      <c r="CC29" s="35">
        <v>1.2045515322580644</v>
      </c>
      <c r="CD29" s="35">
        <v>1.2045515322580644</v>
      </c>
      <c r="CE29" s="35">
        <v>1.2045515322580644</v>
      </c>
      <c r="CF29" s="35">
        <v>1.2045515322580644</v>
      </c>
      <c r="CG29" s="35">
        <v>1.2045515322580644</v>
      </c>
      <c r="CH29" s="35">
        <v>1.2045515322580644</v>
      </c>
      <c r="CI29" s="35">
        <v>1.2045515322580644</v>
      </c>
      <c r="CJ29" s="35">
        <v>1.2045515322580644</v>
      </c>
      <c r="CK29" s="35">
        <v>1.2045515322580644</v>
      </c>
      <c r="CL29" s="35">
        <v>1.2045515322580644</v>
      </c>
      <c r="CM29" s="35">
        <v>1.2045515322580644</v>
      </c>
      <c r="CN29" s="35">
        <v>1.2045515322580644</v>
      </c>
      <c r="CO29" s="35">
        <v>1.2045515322580644</v>
      </c>
      <c r="CP29" s="35">
        <v>1.2045515322580644</v>
      </c>
      <c r="CQ29" s="35">
        <v>1.2045515322580644</v>
      </c>
      <c r="CR29" s="35">
        <v>1.2045515322580644</v>
      </c>
      <c r="CS29" s="35">
        <v>1.2045515322580644</v>
      </c>
      <c r="CT29" s="35">
        <v>1.2045515322580644</v>
      </c>
      <c r="CU29" s="35">
        <v>1.2045515322580644</v>
      </c>
      <c r="CV29" s="35">
        <v>1.2045515322580644</v>
      </c>
      <c r="CW29" s="35">
        <v>1.2045515322580644</v>
      </c>
      <c r="CX29" s="35">
        <v>1.2045515322580644</v>
      </c>
      <c r="CY29" s="35">
        <v>1.2045515322580644</v>
      </c>
      <c r="CZ29" s="35">
        <v>1.2045515322580644</v>
      </c>
      <c r="DA29" s="35">
        <v>1.2045515322580644</v>
      </c>
      <c r="DB29" s="35">
        <v>1.2045515322580644</v>
      </c>
      <c r="DC29" s="35">
        <v>1.2045515322580644</v>
      </c>
      <c r="DD29" s="35">
        <v>1.2045515322580644</v>
      </c>
      <c r="DE29" s="35">
        <v>1.2045515322580644</v>
      </c>
      <c r="DF29" s="35">
        <v>1.2045515322580644</v>
      </c>
      <c r="DG29" s="35">
        <v>1.3221524400000002</v>
      </c>
      <c r="DH29" s="35">
        <v>1.3221524400000002</v>
      </c>
      <c r="DI29" s="35">
        <v>1.3221524400000002</v>
      </c>
      <c r="DJ29" s="35">
        <v>1.3221524400000002</v>
      </c>
      <c r="DK29" s="35">
        <v>1.3221524400000002</v>
      </c>
      <c r="DL29" s="35">
        <v>1.3221524400000002</v>
      </c>
      <c r="DM29" s="35">
        <v>1.3221524400000002</v>
      </c>
      <c r="DN29" s="35">
        <v>1.3221524400000002</v>
      </c>
      <c r="DO29" s="35">
        <v>1.3221524400000002</v>
      </c>
      <c r="DP29" s="35">
        <v>1.3221524400000002</v>
      </c>
      <c r="DQ29" s="35">
        <v>1.3221524400000002</v>
      </c>
      <c r="DR29" s="35">
        <v>1.3221524400000002</v>
      </c>
      <c r="DS29" s="35">
        <v>1.3221524400000002</v>
      </c>
      <c r="DT29" s="35">
        <v>1.3221524400000002</v>
      </c>
      <c r="DU29" s="35">
        <v>1.3221524400000002</v>
      </c>
      <c r="DV29" s="35">
        <v>1.3221524400000002</v>
      </c>
      <c r="DW29" s="35">
        <v>1.3221524400000002</v>
      </c>
      <c r="DX29" s="35">
        <v>1.3221524400000002</v>
      </c>
      <c r="DY29" s="35">
        <v>1.3221524400000002</v>
      </c>
      <c r="DZ29" s="35">
        <v>1.3221524400000002</v>
      </c>
      <c r="EA29" s="35">
        <v>1.3221524400000002</v>
      </c>
      <c r="EB29" s="35">
        <v>1.3221524400000002</v>
      </c>
      <c r="EC29" s="35">
        <v>1.3221524400000002</v>
      </c>
      <c r="ED29" s="35">
        <v>1.3221524400000002</v>
      </c>
      <c r="EE29" s="35">
        <v>1.3221524400000002</v>
      </c>
      <c r="EF29" s="35">
        <v>1.3221524400000002</v>
      </c>
      <c r="EG29" s="35">
        <v>1.3221524400000002</v>
      </c>
      <c r="EH29" s="35">
        <v>1.3221524400000002</v>
      </c>
      <c r="EI29" s="35">
        <v>1.3221524400000002</v>
      </c>
      <c r="EJ29" s="35">
        <v>1.3221524400000002</v>
      </c>
      <c r="EK29" s="35">
        <v>1.2462002225806452</v>
      </c>
      <c r="EL29" s="35">
        <v>1.2462002225806452</v>
      </c>
      <c r="EM29" s="35">
        <v>1.2462002225806452</v>
      </c>
      <c r="EN29" s="35">
        <v>1.2462002225806452</v>
      </c>
      <c r="EO29" s="35">
        <v>1.2462002225806452</v>
      </c>
      <c r="EP29" s="35">
        <v>1.2462002225806452</v>
      </c>
      <c r="EQ29" s="35">
        <v>1.2462002225806452</v>
      </c>
      <c r="ER29" s="35">
        <v>1.2462002225806452</v>
      </c>
      <c r="ES29" s="35">
        <v>1.2462002225806452</v>
      </c>
      <c r="ET29" s="35">
        <v>1.2462002225806452</v>
      </c>
      <c r="EU29" s="35">
        <v>1.2462002225806452</v>
      </c>
      <c r="EV29" s="35">
        <v>1.2462002225806452</v>
      </c>
      <c r="EW29" s="35">
        <v>1.2462002225806452</v>
      </c>
      <c r="EX29" s="35">
        <v>1.2462002225806452</v>
      </c>
      <c r="EY29" s="35">
        <v>1.2462002225806452</v>
      </c>
      <c r="EZ29" s="35">
        <v>1.2462002225806452</v>
      </c>
      <c r="FA29" s="35">
        <v>1.2462002225806452</v>
      </c>
      <c r="FB29" s="35">
        <v>1.2462002225806452</v>
      </c>
      <c r="FC29" s="35">
        <v>1.2462002225806452</v>
      </c>
      <c r="FD29" s="35">
        <v>1.2462002225806452</v>
      </c>
      <c r="FE29" s="35">
        <v>1.2462002225806452</v>
      </c>
      <c r="FF29" s="35">
        <v>1.2462002225806452</v>
      </c>
      <c r="FG29" s="35">
        <v>1.2462002225806452</v>
      </c>
      <c r="FH29" s="35">
        <v>1.2462002225806452</v>
      </c>
      <c r="FI29" s="35">
        <v>1.2462002225806452</v>
      </c>
      <c r="FJ29" s="35">
        <v>1.2462002225806452</v>
      </c>
      <c r="FK29" s="35">
        <v>1.2462002225806452</v>
      </c>
      <c r="FL29" s="35">
        <v>1.2462002225806452</v>
      </c>
      <c r="FM29" s="35">
        <v>1.2462002225806452</v>
      </c>
      <c r="FN29" s="35">
        <v>1.2462002225806452</v>
      </c>
      <c r="FO29" s="35">
        <v>1.2462002225806452</v>
      </c>
      <c r="FP29" s="35">
        <v>1.2130976433333334</v>
      </c>
      <c r="FQ29" s="35">
        <v>1.2130976433333334</v>
      </c>
      <c r="FR29" s="35">
        <v>1.2130976433333334</v>
      </c>
      <c r="FS29" s="35">
        <v>1.2130976433333334</v>
      </c>
      <c r="FT29" s="35">
        <v>1.2130976433333334</v>
      </c>
      <c r="FU29" s="35">
        <v>1.2130976433333334</v>
      </c>
      <c r="FV29" s="35">
        <v>1.2130976433333334</v>
      </c>
      <c r="FW29" s="35">
        <v>1.2130976433333334</v>
      </c>
      <c r="FX29" s="35">
        <v>1.2130976433333334</v>
      </c>
      <c r="FY29" s="35">
        <v>1.2130976433333334</v>
      </c>
      <c r="FZ29" s="35">
        <v>1.2130976433333334</v>
      </c>
      <c r="GA29" s="35">
        <v>1.2130976433333334</v>
      </c>
      <c r="GB29" s="35">
        <v>1.2130976433333334</v>
      </c>
      <c r="GC29" s="35">
        <v>1.2130976433333334</v>
      </c>
      <c r="GD29" s="35">
        <v>1.2130976433333334</v>
      </c>
      <c r="GE29" s="35">
        <v>1.2130976433333334</v>
      </c>
      <c r="GF29" s="35">
        <v>1.2130976433333334</v>
      </c>
      <c r="GG29" s="35">
        <v>1.2130976433333334</v>
      </c>
      <c r="GH29" s="35">
        <v>1.2130976433333334</v>
      </c>
      <c r="GI29" s="35">
        <v>1.2130976433333334</v>
      </c>
      <c r="GJ29" s="35">
        <v>1.2130976433333334</v>
      </c>
      <c r="GK29" s="35">
        <v>1.2130976433333334</v>
      </c>
      <c r="GL29" s="35">
        <v>1.2130976433333334</v>
      </c>
      <c r="GM29" s="35">
        <v>1.2130976433333334</v>
      </c>
      <c r="GN29" s="35">
        <v>1.2130976433333334</v>
      </c>
      <c r="GO29" s="35">
        <v>1.2130976433333334</v>
      </c>
      <c r="GP29" s="35">
        <v>1.2130976433333334</v>
      </c>
      <c r="GQ29" s="35">
        <v>1.2130976433333334</v>
      </c>
      <c r="GR29" s="35">
        <v>1.2130976433333334</v>
      </c>
      <c r="GS29" s="35">
        <v>1.2130976433333334</v>
      </c>
      <c r="GT29" s="35">
        <v>1.2193548387096771</v>
      </c>
      <c r="GU29" s="35">
        <v>1.2193548387096771</v>
      </c>
      <c r="GV29" s="35">
        <v>1.2193548387096771</v>
      </c>
      <c r="GW29" s="35">
        <v>1.2193548387096771</v>
      </c>
      <c r="GX29" s="35">
        <v>1.2193548387096771</v>
      </c>
      <c r="GY29" s="35">
        <v>1.2193548387096771</v>
      </c>
      <c r="GZ29" s="35">
        <v>1.2193548387096771</v>
      </c>
      <c r="HA29" s="35">
        <v>1.2193548387096771</v>
      </c>
      <c r="HB29" s="35">
        <v>1.2193548387096771</v>
      </c>
      <c r="HC29" s="35">
        <v>1.2193548387096771</v>
      </c>
      <c r="HD29" s="35">
        <v>1.2193548387096771</v>
      </c>
      <c r="HE29" s="35">
        <v>1.2193548387096771</v>
      </c>
      <c r="HF29" s="35">
        <v>1.2193548387096771</v>
      </c>
      <c r="HG29" s="35">
        <v>1.2193548387096771</v>
      </c>
      <c r="HH29" s="35">
        <v>1.2193548387096771</v>
      </c>
      <c r="HI29" s="35">
        <v>1.2193548387096771</v>
      </c>
      <c r="HJ29" s="35">
        <v>1.2193548387096771</v>
      </c>
      <c r="HK29" s="35">
        <v>1.2193548387096771</v>
      </c>
      <c r="HL29" s="35">
        <v>1.2193548387096771</v>
      </c>
      <c r="HM29" s="35">
        <v>1.2193548387096771</v>
      </c>
      <c r="HN29" s="35">
        <v>1.2193548387096771</v>
      </c>
      <c r="HO29" s="35">
        <v>1.2193548387096771</v>
      </c>
      <c r="HP29" s="35">
        <v>1.2193548387096771</v>
      </c>
      <c r="HQ29" s="35">
        <v>1.2193548387096771</v>
      </c>
      <c r="HR29" s="35">
        <v>1.2193548387096771</v>
      </c>
      <c r="HS29" s="35">
        <v>1.2193548387096771</v>
      </c>
      <c r="HT29" s="35">
        <v>1.2193548387096771</v>
      </c>
      <c r="HU29" s="35">
        <v>1.2193548387096771</v>
      </c>
      <c r="HV29" s="35">
        <v>1.2193548387096771</v>
      </c>
      <c r="HW29" s="35">
        <v>1.2193548387096771</v>
      </c>
      <c r="HX29" s="35">
        <v>1.2193548387096771</v>
      </c>
      <c r="HY29" s="35">
        <v>1.0756942677419354</v>
      </c>
      <c r="HZ29" s="35">
        <v>1.0756942677419354</v>
      </c>
      <c r="IA29" s="35">
        <v>1.0756942677419354</v>
      </c>
      <c r="IB29" s="35">
        <v>1.0756942677419354</v>
      </c>
      <c r="IC29" s="35">
        <v>1.0756942677419354</v>
      </c>
      <c r="ID29" s="35">
        <v>1.0756942677419354</v>
      </c>
      <c r="IE29" s="35">
        <v>1.0756942677419354</v>
      </c>
      <c r="IF29" s="35">
        <v>1.0756942677419354</v>
      </c>
      <c r="IG29" s="35">
        <v>1.0756942677419354</v>
      </c>
      <c r="IH29" s="35">
        <v>1.0756942677419354</v>
      </c>
      <c r="II29" s="35">
        <v>1.0756942677419354</v>
      </c>
      <c r="IJ29" s="35">
        <v>1.0756942677419354</v>
      </c>
      <c r="IK29" s="35">
        <v>1.0756942677419354</v>
      </c>
      <c r="IL29" s="35">
        <v>1.0756942677419354</v>
      </c>
      <c r="IM29" s="35">
        <v>1.0756942677419354</v>
      </c>
      <c r="IN29" s="35">
        <v>1.0756942677419354</v>
      </c>
      <c r="IO29" s="35">
        <v>1.0756942677419354</v>
      </c>
      <c r="IP29" s="35">
        <v>1.0756942677419354</v>
      </c>
      <c r="IQ29" s="35">
        <v>1.0756942677419354</v>
      </c>
      <c r="IR29" s="35">
        <v>1.0756942677419354</v>
      </c>
      <c r="IS29" s="35">
        <v>1.0756942677419354</v>
      </c>
      <c r="IT29" s="35">
        <v>1.0756942677419354</v>
      </c>
      <c r="IU29" s="35">
        <v>1.0756942677419354</v>
      </c>
      <c r="IV29" s="35">
        <v>1.0756942677419354</v>
      </c>
      <c r="IW29" s="35">
        <v>1.0756942677419354</v>
      </c>
      <c r="IX29" s="35">
        <v>1.0756942677419354</v>
      </c>
      <c r="IY29" s="35">
        <v>1.0756942677419354</v>
      </c>
      <c r="IZ29" s="35">
        <v>1.0756942677419354</v>
      </c>
      <c r="JA29" s="35">
        <v>1.0756942677419354</v>
      </c>
      <c r="JB29" s="35">
        <v>1.0756942677419354</v>
      </c>
      <c r="JC29" s="35">
        <v>1.0756942677419354</v>
      </c>
      <c r="JD29" s="35">
        <v>1.3066666666666666</v>
      </c>
      <c r="JE29" s="35">
        <v>1.3066666666666666</v>
      </c>
      <c r="JF29" s="35">
        <v>1.3066666666666666</v>
      </c>
      <c r="JG29" s="35">
        <v>1.3066666666666666</v>
      </c>
      <c r="JH29" s="35">
        <v>1.3066666666666666</v>
      </c>
      <c r="JI29" s="35">
        <v>1.3066666666666666</v>
      </c>
      <c r="JJ29" s="35">
        <v>1.3066666666666666</v>
      </c>
      <c r="JK29" s="35">
        <v>1.3066666666666666</v>
      </c>
      <c r="JL29" s="35">
        <v>1.3066666666666666</v>
      </c>
      <c r="JM29" s="35">
        <v>1.3066666666666666</v>
      </c>
      <c r="JN29" s="35">
        <v>1.3066666666666666</v>
      </c>
      <c r="JO29" s="35">
        <v>1.3066666666666666</v>
      </c>
      <c r="JP29" s="35">
        <v>1.3066666666666666</v>
      </c>
      <c r="JQ29" s="35">
        <v>1.3066666666666666</v>
      </c>
      <c r="JR29" s="35">
        <v>1.3066666666666666</v>
      </c>
      <c r="JS29" s="35">
        <v>1.3066666666666666</v>
      </c>
      <c r="JT29" s="35">
        <v>1.3066666666666666</v>
      </c>
      <c r="JU29" s="35">
        <v>1.3066666666666666</v>
      </c>
      <c r="JV29" s="35">
        <v>1.3066666666666666</v>
      </c>
      <c r="JW29" s="35">
        <v>1.3066666666666666</v>
      </c>
      <c r="JX29" s="35">
        <v>1.3066666666666666</v>
      </c>
      <c r="JY29" s="35">
        <v>1.3066666666666666</v>
      </c>
      <c r="JZ29" s="35">
        <v>1.3066666666666666</v>
      </c>
      <c r="KA29" s="35">
        <v>1.3066666666666666</v>
      </c>
      <c r="KB29" s="35">
        <v>1.3066666666666666</v>
      </c>
      <c r="KC29" s="35">
        <v>1.3066666666666666</v>
      </c>
      <c r="KD29" s="35">
        <v>1.3066666666666666</v>
      </c>
      <c r="KE29" s="35">
        <v>1.3066666666666666</v>
      </c>
      <c r="KF29" s="35">
        <v>1.3066666666666666</v>
      </c>
      <c r="KG29" s="35">
        <v>1.3066666666666666</v>
      </c>
      <c r="KH29" s="35">
        <v>1.2193548387096771</v>
      </c>
      <c r="KI29" s="35">
        <v>1.2193548387096771</v>
      </c>
      <c r="KJ29" s="35">
        <v>1.2193548387096771</v>
      </c>
      <c r="KK29" s="35">
        <v>1.2193548387096771</v>
      </c>
      <c r="KL29" s="35">
        <v>1.2193548387096771</v>
      </c>
      <c r="KM29" s="35">
        <v>1.2193548387096771</v>
      </c>
      <c r="KN29" s="35">
        <v>1.2193548387096771</v>
      </c>
      <c r="KO29" s="35">
        <v>1.2193548387096771</v>
      </c>
      <c r="KP29" s="35">
        <v>1.2193548387096771</v>
      </c>
      <c r="KQ29" s="35">
        <v>1.2193548387096771</v>
      </c>
      <c r="KR29" s="35">
        <v>1.2193548387096771</v>
      </c>
      <c r="KS29" s="35">
        <v>1.2193548387096771</v>
      </c>
      <c r="KT29" s="35">
        <v>1.2193548387096771</v>
      </c>
      <c r="KU29" s="35">
        <v>1.2193548387096771</v>
      </c>
      <c r="KV29" s="35">
        <v>1.2193548387096771</v>
      </c>
      <c r="KW29" s="35">
        <v>1.2193548387096771</v>
      </c>
      <c r="KX29" s="35">
        <v>1.2193548387096771</v>
      </c>
      <c r="KY29" s="35">
        <v>1.2193548387096771</v>
      </c>
      <c r="KZ29" s="35">
        <v>1.2193548387096771</v>
      </c>
      <c r="LA29" s="35">
        <v>1.2193548387096771</v>
      </c>
      <c r="LB29" s="35">
        <v>1.2193548387096771</v>
      </c>
      <c r="LC29" s="35">
        <v>1.2193548387096771</v>
      </c>
      <c r="LD29" s="35">
        <v>1.2193548387096771</v>
      </c>
      <c r="LE29" s="35">
        <v>1.2193548387096771</v>
      </c>
      <c r="LF29" s="35">
        <v>1.2193548387096771</v>
      </c>
      <c r="LG29" s="35">
        <v>1.2193548387096771</v>
      </c>
      <c r="LH29" s="35">
        <v>1.2193548387096771</v>
      </c>
      <c r="LI29" s="35">
        <v>1.2193548387096771</v>
      </c>
      <c r="LJ29" s="35">
        <v>1.2193548387096771</v>
      </c>
      <c r="LK29" s="35">
        <v>1.2193548387096771</v>
      </c>
      <c r="LL29" s="35">
        <v>1.2193548387096771</v>
      </c>
      <c r="LM29" s="35">
        <v>1.2706583866666665</v>
      </c>
      <c r="LN29" s="35">
        <v>1.2706583866666665</v>
      </c>
      <c r="LO29" s="35">
        <v>1.2706583866666665</v>
      </c>
      <c r="LP29" s="35">
        <v>1.2706583866666665</v>
      </c>
      <c r="LQ29" s="35">
        <v>1.2706583866666665</v>
      </c>
      <c r="LR29" s="35">
        <v>1.2706583866666665</v>
      </c>
      <c r="LS29" s="35">
        <v>1.2706583866666665</v>
      </c>
      <c r="LT29" s="35">
        <v>1.2706583866666665</v>
      </c>
      <c r="LU29" s="35">
        <v>1.2706583866666665</v>
      </c>
      <c r="LV29" s="35">
        <v>1.2706583866666665</v>
      </c>
      <c r="LW29" s="35">
        <v>1.2706583866666665</v>
      </c>
      <c r="LX29" s="35">
        <v>1.2706583866666665</v>
      </c>
      <c r="LY29" s="35">
        <v>1.2706583866666665</v>
      </c>
      <c r="LZ29" s="35">
        <v>1.2706583866666665</v>
      </c>
      <c r="MA29" s="35">
        <v>1.2706583866666665</v>
      </c>
      <c r="MB29" s="35">
        <v>1.2706583866666665</v>
      </c>
      <c r="MC29" s="35">
        <v>1.2706583866666665</v>
      </c>
      <c r="MD29" s="35">
        <v>1.2706583866666665</v>
      </c>
      <c r="ME29" s="35">
        <v>1.2706583866666665</v>
      </c>
      <c r="MF29" s="35">
        <v>1.2706583866666665</v>
      </c>
      <c r="MG29" s="35">
        <v>1.2706583866666665</v>
      </c>
      <c r="MH29" s="35">
        <v>1.2706583866666665</v>
      </c>
      <c r="MI29" s="35">
        <v>1.2706583866666665</v>
      </c>
      <c r="MJ29" s="35">
        <v>1.2706583866666665</v>
      </c>
      <c r="MK29" s="35">
        <v>1.2706583866666665</v>
      </c>
      <c r="ML29" s="35">
        <v>1.2706583866666665</v>
      </c>
      <c r="MM29" s="35">
        <v>1.2706583866666665</v>
      </c>
      <c r="MN29" s="35">
        <v>1.2706583866666665</v>
      </c>
      <c r="MO29" s="35">
        <v>1.2706583866666665</v>
      </c>
      <c r="MP29" s="35">
        <v>1.2706583866666665</v>
      </c>
      <c r="MQ29" s="35">
        <v>1.2193548387096771</v>
      </c>
      <c r="MR29" s="35">
        <v>1.2193548387096771</v>
      </c>
      <c r="MS29" s="35">
        <v>1.2193548387096771</v>
      </c>
      <c r="MT29" s="35">
        <v>1.2193548387096771</v>
      </c>
      <c r="MU29" s="35">
        <v>1.2193548387096771</v>
      </c>
      <c r="MV29" s="35">
        <v>1.2193548387096771</v>
      </c>
      <c r="MW29" s="35">
        <v>1.2193548387096771</v>
      </c>
      <c r="MX29" s="35">
        <v>1.2193548387096771</v>
      </c>
      <c r="MY29" s="35">
        <v>1.2193548387096771</v>
      </c>
      <c r="MZ29" s="35">
        <v>1.2193548387096771</v>
      </c>
      <c r="NA29" s="35">
        <v>1.2193548387096771</v>
      </c>
      <c r="NB29" s="35">
        <v>1.2193548387096771</v>
      </c>
      <c r="NC29" s="35">
        <v>1.2193548387096771</v>
      </c>
      <c r="ND29" s="35">
        <v>1.2193548387096771</v>
      </c>
      <c r="NE29" s="35">
        <v>1.2193548387096771</v>
      </c>
      <c r="NF29" s="35">
        <v>1.2193548387096771</v>
      </c>
      <c r="NG29" s="35">
        <v>1.2193548387096771</v>
      </c>
      <c r="NH29" s="35">
        <v>1.2193548387096771</v>
      </c>
      <c r="NI29" s="35">
        <v>1.2193548387096771</v>
      </c>
      <c r="NJ29" s="35">
        <v>1.2193548387096771</v>
      </c>
      <c r="NK29" s="35">
        <v>1.2193548387096771</v>
      </c>
      <c r="NL29" s="35">
        <v>1.2193548387096771</v>
      </c>
      <c r="NM29" s="35">
        <v>1.2193548387096771</v>
      </c>
      <c r="NN29" s="35">
        <v>1.2193548387096771</v>
      </c>
      <c r="NO29" s="35">
        <v>1.2193548387096771</v>
      </c>
      <c r="NP29" s="35">
        <v>1.2193548387096771</v>
      </c>
      <c r="NQ29" s="35">
        <v>1.2193548387096771</v>
      </c>
      <c r="NR29" s="35">
        <v>1.2193548387096771</v>
      </c>
      <c r="NS29" s="35">
        <v>1.2193548387096771</v>
      </c>
      <c r="NT29" s="35">
        <v>1.2193548387096771</v>
      </c>
      <c r="NU29" s="35">
        <v>1.2193548387096771</v>
      </c>
      <c r="NV29" s="35">
        <v>0</v>
      </c>
    </row>
    <row r="30" spans="1:386" x14ac:dyDescent="0.25">
      <c r="A30" s="1"/>
      <c r="B30" s="1"/>
      <c r="C30" s="1"/>
      <c r="D30" s="1"/>
      <c r="E30" s="1"/>
      <c r="F30" s="1"/>
      <c r="G30" s="1"/>
      <c r="H30" s="1"/>
      <c r="I30" s="1"/>
      <c r="J30" s="18"/>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row>
    <row r="31" spans="1:386" s="7" customFormat="1" x14ac:dyDescent="0.25">
      <c r="A31" s="5"/>
      <c r="B31" s="5"/>
      <c r="C31" s="5"/>
      <c r="D31" s="5"/>
      <c r="E31" s="5"/>
      <c r="F31" s="5"/>
      <c r="G31" s="5" t="s">
        <v>25</v>
      </c>
      <c r="H31" s="5"/>
      <c r="I31" s="5"/>
      <c r="J31" s="20" t="s">
        <v>273</v>
      </c>
      <c r="K31" s="5"/>
      <c r="L31" s="5"/>
      <c r="M31" s="5"/>
      <c r="N31" s="5"/>
      <c r="O31" s="5"/>
      <c r="P31" s="5"/>
      <c r="Q31" s="5"/>
      <c r="R31" s="25">
        <v>4089.2637070100004</v>
      </c>
      <c r="S31" s="5"/>
      <c r="T31" s="5"/>
      <c r="U31" s="25">
        <v>10.692854064516128</v>
      </c>
      <c r="V31" s="25">
        <v>10.692854064516128</v>
      </c>
      <c r="W31" s="25">
        <v>10.692854064516128</v>
      </c>
      <c r="X31" s="25">
        <v>10.692854064516128</v>
      </c>
      <c r="Y31" s="25">
        <v>10.692854064516128</v>
      </c>
      <c r="Z31" s="25">
        <v>10.692854064516128</v>
      </c>
      <c r="AA31" s="25">
        <v>10.692854064516128</v>
      </c>
      <c r="AB31" s="25">
        <v>10.692854064516128</v>
      </c>
      <c r="AC31" s="25">
        <v>10.692854064516128</v>
      </c>
      <c r="AD31" s="25">
        <v>10.692854064516128</v>
      </c>
      <c r="AE31" s="25">
        <v>10.692854064516128</v>
      </c>
      <c r="AF31" s="25">
        <v>10.692854064516128</v>
      </c>
      <c r="AG31" s="25">
        <v>10.692854064516128</v>
      </c>
      <c r="AH31" s="25">
        <v>10.692854064516128</v>
      </c>
      <c r="AI31" s="25">
        <v>10.692854064516128</v>
      </c>
      <c r="AJ31" s="25">
        <v>10.692854064516128</v>
      </c>
      <c r="AK31" s="25">
        <v>10.692854064516128</v>
      </c>
      <c r="AL31" s="25">
        <v>10.692854064516128</v>
      </c>
      <c r="AM31" s="25">
        <v>10.692854064516128</v>
      </c>
      <c r="AN31" s="25">
        <v>10.692854064516128</v>
      </c>
      <c r="AO31" s="25">
        <v>10.692854064516128</v>
      </c>
      <c r="AP31" s="25">
        <v>10.692854064516128</v>
      </c>
      <c r="AQ31" s="25">
        <v>10.692854064516128</v>
      </c>
      <c r="AR31" s="25">
        <v>10.692854064516128</v>
      </c>
      <c r="AS31" s="25">
        <v>10.692854064516128</v>
      </c>
      <c r="AT31" s="25">
        <v>10.692854064516128</v>
      </c>
      <c r="AU31" s="25">
        <v>10.692854064516128</v>
      </c>
      <c r="AV31" s="25">
        <v>10.692854064516128</v>
      </c>
      <c r="AW31" s="25">
        <v>10.692854064516128</v>
      </c>
      <c r="AX31" s="25">
        <v>10.692854064516128</v>
      </c>
      <c r="AY31" s="25">
        <v>10.692854064516128</v>
      </c>
      <c r="AZ31" s="25">
        <v>11.05103046857143</v>
      </c>
      <c r="BA31" s="25">
        <v>11.05103046857143</v>
      </c>
      <c r="BB31" s="25">
        <v>11.05103046857143</v>
      </c>
      <c r="BC31" s="25">
        <v>11.05103046857143</v>
      </c>
      <c r="BD31" s="25">
        <v>11.05103046857143</v>
      </c>
      <c r="BE31" s="25">
        <v>11.05103046857143</v>
      </c>
      <c r="BF31" s="25">
        <v>11.05103046857143</v>
      </c>
      <c r="BG31" s="25">
        <v>11.05103046857143</v>
      </c>
      <c r="BH31" s="25">
        <v>11.05103046857143</v>
      </c>
      <c r="BI31" s="25">
        <v>11.05103046857143</v>
      </c>
      <c r="BJ31" s="25">
        <v>11.05103046857143</v>
      </c>
      <c r="BK31" s="25">
        <v>11.05103046857143</v>
      </c>
      <c r="BL31" s="25">
        <v>11.05103046857143</v>
      </c>
      <c r="BM31" s="25">
        <v>11.05103046857143</v>
      </c>
      <c r="BN31" s="25">
        <v>11.05103046857143</v>
      </c>
      <c r="BO31" s="25">
        <v>11.05103046857143</v>
      </c>
      <c r="BP31" s="25">
        <v>11.05103046857143</v>
      </c>
      <c r="BQ31" s="25">
        <v>11.05103046857143</v>
      </c>
      <c r="BR31" s="25">
        <v>11.05103046857143</v>
      </c>
      <c r="BS31" s="25">
        <v>11.05103046857143</v>
      </c>
      <c r="BT31" s="25">
        <v>11.05103046857143</v>
      </c>
      <c r="BU31" s="25">
        <v>11.05103046857143</v>
      </c>
      <c r="BV31" s="25">
        <v>11.05103046857143</v>
      </c>
      <c r="BW31" s="25">
        <v>11.05103046857143</v>
      </c>
      <c r="BX31" s="25">
        <v>11.05103046857143</v>
      </c>
      <c r="BY31" s="25">
        <v>11.05103046857143</v>
      </c>
      <c r="BZ31" s="25">
        <v>11.05103046857143</v>
      </c>
      <c r="CA31" s="25">
        <v>11.05103046857143</v>
      </c>
      <c r="CB31" s="25">
        <v>11.194098052258063</v>
      </c>
      <c r="CC31" s="25">
        <v>11.194098052258063</v>
      </c>
      <c r="CD31" s="25">
        <v>11.194098052258063</v>
      </c>
      <c r="CE31" s="25">
        <v>11.194098052258063</v>
      </c>
      <c r="CF31" s="25">
        <v>11.194098052258063</v>
      </c>
      <c r="CG31" s="25">
        <v>11.194098052258063</v>
      </c>
      <c r="CH31" s="25">
        <v>11.194098052258063</v>
      </c>
      <c r="CI31" s="25">
        <v>11.194098052258063</v>
      </c>
      <c r="CJ31" s="25">
        <v>11.194098052258063</v>
      </c>
      <c r="CK31" s="25">
        <v>11.194098052258063</v>
      </c>
      <c r="CL31" s="25">
        <v>11.194098052258063</v>
      </c>
      <c r="CM31" s="25">
        <v>11.194098052258063</v>
      </c>
      <c r="CN31" s="25">
        <v>11.194098052258063</v>
      </c>
      <c r="CO31" s="25">
        <v>11.194098052258063</v>
      </c>
      <c r="CP31" s="25">
        <v>11.194098052258063</v>
      </c>
      <c r="CQ31" s="25">
        <v>11.194098052258063</v>
      </c>
      <c r="CR31" s="25">
        <v>11.194098052258063</v>
      </c>
      <c r="CS31" s="25">
        <v>11.194098052258063</v>
      </c>
      <c r="CT31" s="25">
        <v>11.194098052258063</v>
      </c>
      <c r="CU31" s="25">
        <v>11.194098052258063</v>
      </c>
      <c r="CV31" s="25">
        <v>11.194098052258063</v>
      </c>
      <c r="CW31" s="25">
        <v>11.194098052258063</v>
      </c>
      <c r="CX31" s="25">
        <v>11.194098052258063</v>
      </c>
      <c r="CY31" s="25">
        <v>11.194098052258063</v>
      </c>
      <c r="CZ31" s="25">
        <v>11.194098052258063</v>
      </c>
      <c r="DA31" s="25">
        <v>11.194098052258063</v>
      </c>
      <c r="DB31" s="25">
        <v>11.194098052258063</v>
      </c>
      <c r="DC31" s="25">
        <v>11.194098052258063</v>
      </c>
      <c r="DD31" s="25">
        <v>11.194098052258063</v>
      </c>
      <c r="DE31" s="25">
        <v>11.194098052258063</v>
      </c>
      <c r="DF31" s="25">
        <v>11.194098052258063</v>
      </c>
      <c r="DG31" s="25">
        <v>12.139409301333334</v>
      </c>
      <c r="DH31" s="25">
        <v>12.139409301333334</v>
      </c>
      <c r="DI31" s="25">
        <v>12.139409301333334</v>
      </c>
      <c r="DJ31" s="25">
        <v>12.139409301333334</v>
      </c>
      <c r="DK31" s="25">
        <v>12.139409301333334</v>
      </c>
      <c r="DL31" s="25">
        <v>12.139409301333334</v>
      </c>
      <c r="DM31" s="25">
        <v>12.139409301333334</v>
      </c>
      <c r="DN31" s="25">
        <v>12.139409301333334</v>
      </c>
      <c r="DO31" s="25">
        <v>12.139409301333334</v>
      </c>
      <c r="DP31" s="25">
        <v>12.139409301333334</v>
      </c>
      <c r="DQ31" s="25">
        <v>12.139409301333334</v>
      </c>
      <c r="DR31" s="25">
        <v>12.139409301333334</v>
      </c>
      <c r="DS31" s="25">
        <v>12.139409301333334</v>
      </c>
      <c r="DT31" s="25">
        <v>12.139409301333334</v>
      </c>
      <c r="DU31" s="25">
        <v>12.139409301333334</v>
      </c>
      <c r="DV31" s="25">
        <v>12.139409301333334</v>
      </c>
      <c r="DW31" s="25">
        <v>12.139409301333334</v>
      </c>
      <c r="DX31" s="25">
        <v>12.139409301333334</v>
      </c>
      <c r="DY31" s="25">
        <v>12.139409301333334</v>
      </c>
      <c r="DZ31" s="25">
        <v>12.139409301333334</v>
      </c>
      <c r="EA31" s="25">
        <v>12.139409301333334</v>
      </c>
      <c r="EB31" s="25">
        <v>12.139409301333334</v>
      </c>
      <c r="EC31" s="25">
        <v>12.139409301333334</v>
      </c>
      <c r="ED31" s="25">
        <v>12.139409301333334</v>
      </c>
      <c r="EE31" s="25">
        <v>12.139409301333334</v>
      </c>
      <c r="EF31" s="25">
        <v>12.139409301333334</v>
      </c>
      <c r="EG31" s="25">
        <v>12.139409301333334</v>
      </c>
      <c r="EH31" s="25">
        <v>12.139409301333334</v>
      </c>
      <c r="EI31" s="25">
        <v>12.139409301333334</v>
      </c>
      <c r="EJ31" s="25">
        <v>12.139409301333334</v>
      </c>
      <c r="EK31" s="25">
        <v>11.415149150967743</v>
      </c>
      <c r="EL31" s="25">
        <v>11.415149150967743</v>
      </c>
      <c r="EM31" s="25">
        <v>11.415149150967743</v>
      </c>
      <c r="EN31" s="25">
        <v>11.415149150967743</v>
      </c>
      <c r="EO31" s="25">
        <v>11.415149150967743</v>
      </c>
      <c r="EP31" s="25">
        <v>11.415149150967743</v>
      </c>
      <c r="EQ31" s="25">
        <v>11.415149150967743</v>
      </c>
      <c r="ER31" s="25">
        <v>11.415149150967743</v>
      </c>
      <c r="ES31" s="25">
        <v>11.415149150967743</v>
      </c>
      <c r="ET31" s="25">
        <v>11.415149150967743</v>
      </c>
      <c r="EU31" s="25">
        <v>11.415149150967743</v>
      </c>
      <c r="EV31" s="25">
        <v>11.415149150967743</v>
      </c>
      <c r="EW31" s="25">
        <v>11.415149150967743</v>
      </c>
      <c r="EX31" s="25">
        <v>11.415149150967743</v>
      </c>
      <c r="EY31" s="25">
        <v>11.415149150967743</v>
      </c>
      <c r="EZ31" s="25">
        <v>11.415149150967743</v>
      </c>
      <c r="FA31" s="25">
        <v>11.415149150967743</v>
      </c>
      <c r="FB31" s="25">
        <v>11.415149150967743</v>
      </c>
      <c r="FC31" s="25">
        <v>11.415149150967743</v>
      </c>
      <c r="FD31" s="25">
        <v>11.415149150967743</v>
      </c>
      <c r="FE31" s="25">
        <v>11.415149150967743</v>
      </c>
      <c r="FF31" s="25">
        <v>11.415149150967743</v>
      </c>
      <c r="FG31" s="25">
        <v>11.415149150967743</v>
      </c>
      <c r="FH31" s="25">
        <v>11.415149150967743</v>
      </c>
      <c r="FI31" s="25">
        <v>11.415149150967743</v>
      </c>
      <c r="FJ31" s="25">
        <v>11.415149150967743</v>
      </c>
      <c r="FK31" s="25">
        <v>11.415149150967743</v>
      </c>
      <c r="FL31" s="25">
        <v>11.415149150967743</v>
      </c>
      <c r="FM31" s="25">
        <v>11.415149150967743</v>
      </c>
      <c r="FN31" s="25">
        <v>11.415149150967743</v>
      </c>
      <c r="FO31" s="25">
        <v>11.415149150967743</v>
      </c>
      <c r="FP31" s="25">
        <v>11.005074076666668</v>
      </c>
      <c r="FQ31" s="25">
        <v>11.005074076666668</v>
      </c>
      <c r="FR31" s="25">
        <v>11.005074076666668</v>
      </c>
      <c r="FS31" s="25">
        <v>11.005074076666668</v>
      </c>
      <c r="FT31" s="25">
        <v>11.005074076666668</v>
      </c>
      <c r="FU31" s="25">
        <v>11.005074076666668</v>
      </c>
      <c r="FV31" s="25">
        <v>11.005074076666668</v>
      </c>
      <c r="FW31" s="25">
        <v>11.005074076666668</v>
      </c>
      <c r="FX31" s="25">
        <v>11.005074076666668</v>
      </c>
      <c r="FY31" s="25">
        <v>11.005074076666668</v>
      </c>
      <c r="FZ31" s="25">
        <v>11.005074076666668</v>
      </c>
      <c r="GA31" s="25">
        <v>11.005074076666668</v>
      </c>
      <c r="GB31" s="25">
        <v>11.005074076666668</v>
      </c>
      <c r="GC31" s="25">
        <v>11.005074076666668</v>
      </c>
      <c r="GD31" s="25">
        <v>11.005074076666668</v>
      </c>
      <c r="GE31" s="25">
        <v>11.005074076666668</v>
      </c>
      <c r="GF31" s="25">
        <v>11.005074076666668</v>
      </c>
      <c r="GG31" s="25">
        <v>11.005074076666668</v>
      </c>
      <c r="GH31" s="25">
        <v>11.005074076666668</v>
      </c>
      <c r="GI31" s="25">
        <v>11.005074076666668</v>
      </c>
      <c r="GJ31" s="25">
        <v>11.005074076666668</v>
      </c>
      <c r="GK31" s="25">
        <v>11.005074076666668</v>
      </c>
      <c r="GL31" s="25">
        <v>11.005074076666668</v>
      </c>
      <c r="GM31" s="25">
        <v>11.005074076666668</v>
      </c>
      <c r="GN31" s="25">
        <v>11.005074076666668</v>
      </c>
      <c r="GO31" s="25">
        <v>11.005074076666668</v>
      </c>
      <c r="GP31" s="25">
        <v>11.005074076666668</v>
      </c>
      <c r="GQ31" s="25">
        <v>11.005074076666668</v>
      </c>
      <c r="GR31" s="25">
        <v>11.005074076666668</v>
      </c>
      <c r="GS31" s="25">
        <v>11.005074076666668</v>
      </c>
      <c r="GT31" s="25">
        <v>11.149354838709677</v>
      </c>
      <c r="GU31" s="25">
        <v>11.149354838709677</v>
      </c>
      <c r="GV31" s="25">
        <v>11.149354838709677</v>
      </c>
      <c r="GW31" s="25">
        <v>11.149354838709677</v>
      </c>
      <c r="GX31" s="25">
        <v>11.149354838709677</v>
      </c>
      <c r="GY31" s="25">
        <v>11.149354838709677</v>
      </c>
      <c r="GZ31" s="25">
        <v>11.149354838709677</v>
      </c>
      <c r="HA31" s="25">
        <v>11.149354838709677</v>
      </c>
      <c r="HB31" s="25">
        <v>11.149354838709677</v>
      </c>
      <c r="HC31" s="25">
        <v>11.149354838709677</v>
      </c>
      <c r="HD31" s="25">
        <v>11.149354838709677</v>
      </c>
      <c r="HE31" s="25">
        <v>11.149354838709677</v>
      </c>
      <c r="HF31" s="25">
        <v>11.149354838709677</v>
      </c>
      <c r="HG31" s="25">
        <v>11.149354838709677</v>
      </c>
      <c r="HH31" s="25">
        <v>11.149354838709677</v>
      </c>
      <c r="HI31" s="25">
        <v>11.149354838709677</v>
      </c>
      <c r="HJ31" s="25">
        <v>11.149354838709677</v>
      </c>
      <c r="HK31" s="25">
        <v>11.149354838709677</v>
      </c>
      <c r="HL31" s="25">
        <v>11.149354838709677</v>
      </c>
      <c r="HM31" s="25">
        <v>11.149354838709677</v>
      </c>
      <c r="HN31" s="25">
        <v>11.149354838709677</v>
      </c>
      <c r="HO31" s="25">
        <v>11.149354838709677</v>
      </c>
      <c r="HP31" s="25">
        <v>11.149354838709677</v>
      </c>
      <c r="HQ31" s="25">
        <v>11.149354838709677</v>
      </c>
      <c r="HR31" s="25">
        <v>11.149354838709677</v>
      </c>
      <c r="HS31" s="25">
        <v>11.149354838709677</v>
      </c>
      <c r="HT31" s="25">
        <v>11.149354838709677</v>
      </c>
      <c r="HU31" s="25">
        <v>11.149354838709677</v>
      </c>
      <c r="HV31" s="25">
        <v>11.149354838709677</v>
      </c>
      <c r="HW31" s="25">
        <v>11.149354838709677</v>
      </c>
      <c r="HX31" s="25">
        <v>11.149354838709677</v>
      </c>
      <c r="HY31" s="25">
        <v>9.9292447203225809</v>
      </c>
      <c r="HZ31" s="25">
        <v>9.9292447203225809</v>
      </c>
      <c r="IA31" s="25">
        <v>9.9292447203225809</v>
      </c>
      <c r="IB31" s="25">
        <v>9.9292447203225809</v>
      </c>
      <c r="IC31" s="25">
        <v>9.9292447203225809</v>
      </c>
      <c r="ID31" s="25">
        <v>9.9292447203225809</v>
      </c>
      <c r="IE31" s="25">
        <v>9.9292447203225809</v>
      </c>
      <c r="IF31" s="25">
        <v>9.9292447203225809</v>
      </c>
      <c r="IG31" s="25">
        <v>9.9292447203225809</v>
      </c>
      <c r="IH31" s="25">
        <v>9.9292447203225809</v>
      </c>
      <c r="II31" s="25">
        <v>9.9292447203225809</v>
      </c>
      <c r="IJ31" s="25">
        <v>9.9292447203225809</v>
      </c>
      <c r="IK31" s="25">
        <v>9.9292447203225809</v>
      </c>
      <c r="IL31" s="25">
        <v>9.9292447203225809</v>
      </c>
      <c r="IM31" s="25">
        <v>9.9292447203225809</v>
      </c>
      <c r="IN31" s="25">
        <v>9.9292447203225809</v>
      </c>
      <c r="IO31" s="25">
        <v>9.9292447203225809</v>
      </c>
      <c r="IP31" s="25">
        <v>9.9292447203225809</v>
      </c>
      <c r="IQ31" s="25">
        <v>9.9292447203225809</v>
      </c>
      <c r="IR31" s="25">
        <v>9.9292447203225809</v>
      </c>
      <c r="IS31" s="25">
        <v>9.9292447203225809</v>
      </c>
      <c r="IT31" s="25">
        <v>9.9292447203225809</v>
      </c>
      <c r="IU31" s="25">
        <v>9.9292447203225809</v>
      </c>
      <c r="IV31" s="25">
        <v>9.9292447203225809</v>
      </c>
      <c r="IW31" s="25">
        <v>9.9292447203225809</v>
      </c>
      <c r="IX31" s="25">
        <v>9.9292447203225809</v>
      </c>
      <c r="IY31" s="25">
        <v>9.9292447203225809</v>
      </c>
      <c r="IZ31" s="25">
        <v>9.9292447203225809</v>
      </c>
      <c r="JA31" s="25">
        <v>9.9292447203225809</v>
      </c>
      <c r="JB31" s="25">
        <v>9.9292447203225809</v>
      </c>
      <c r="JC31" s="25">
        <v>9.9292447203225809</v>
      </c>
      <c r="JD31" s="25">
        <v>11.985666666666667</v>
      </c>
      <c r="JE31" s="25">
        <v>11.985666666666667</v>
      </c>
      <c r="JF31" s="25">
        <v>11.985666666666667</v>
      </c>
      <c r="JG31" s="25">
        <v>11.985666666666667</v>
      </c>
      <c r="JH31" s="25">
        <v>11.985666666666667</v>
      </c>
      <c r="JI31" s="25">
        <v>11.985666666666667</v>
      </c>
      <c r="JJ31" s="25">
        <v>11.985666666666667</v>
      </c>
      <c r="JK31" s="25">
        <v>11.985666666666667</v>
      </c>
      <c r="JL31" s="25">
        <v>11.985666666666667</v>
      </c>
      <c r="JM31" s="25">
        <v>11.985666666666667</v>
      </c>
      <c r="JN31" s="25">
        <v>11.985666666666667</v>
      </c>
      <c r="JO31" s="25">
        <v>11.985666666666667</v>
      </c>
      <c r="JP31" s="25">
        <v>11.985666666666667</v>
      </c>
      <c r="JQ31" s="25">
        <v>11.985666666666667</v>
      </c>
      <c r="JR31" s="25">
        <v>11.985666666666667</v>
      </c>
      <c r="JS31" s="25">
        <v>11.985666666666667</v>
      </c>
      <c r="JT31" s="25">
        <v>11.985666666666667</v>
      </c>
      <c r="JU31" s="25">
        <v>11.985666666666667</v>
      </c>
      <c r="JV31" s="25">
        <v>11.985666666666667</v>
      </c>
      <c r="JW31" s="25">
        <v>11.985666666666667</v>
      </c>
      <c r="JX31" s="25">
        <v>11.985666666666667</v>
      </c>
      <c r="JY31" s="25">
        <v>11.985666666666667</v>
      </c>
      <c r="JZ31" s="25">
        <v>11.985666666666667</v>
      </c>
      <c r="KA31" s="25">
        <v>11.985666666666667</v>
      </c>
      <c r="KB31" s="25">
        <v>11.985666666666667</v>
      </c>
      <c r="KC31" s="25">
        <v>11.985666666666667</v>
      </c>
      <c r="KD31" s="25">
        <v>11.985666666666667</v>
      </c>
      <c r="KE31" s="25">
        <v>11.985666666666667</v>
      </c>
      <c r="KF31" s="25">
        <v>11.985666666666667</v>
      </c>
      <c r="KG31" s="25">
        <v>11.985666666666667</v>
      </c>
      <c r="KH31" s="25">
        <v>11.149354838709677</v>
      </c>
      <c r="KI31" s="25">
        <v>11.149354838709677</v>
      </c>
      <c r="KJ31" s="25">
        <v>11.149354838709677</v>
      </c>
      <c r="KK31" s="25">
        <v>11.149354838709677</v>
      </c>
      <c r="KL31" s="25">
        <v>11.149354838709677</v>
      </c>
      <c r="KM31" s="25">
        <v>11.149354838709677</v>
      </c>
      <c r="KN31" s="25">
        <v>11.149354838709677</v>
      </c>
      <c r="KO31" s="25">
        <v>11.149354838709677</v>
      </c>
      <c r="KP31" s="25">
        <v>11.149354838709677</v>
      </c>
      <c r="KQ31" s="25">
        <v>11.149354838709677</v>
      </c>
      <c r="KR31" s="25">
        <v>11.149354838709677</v>
      </c>
      <c r="KS31" s="25">
        <v>11.149354838709677</v>
      </c>
      <c r="KT31" s="25">
        <v>11.149354838709677</v>
      </c>
      <c r="KU31" s="25">
        <v>11.149354838709677</v>
      </c>
      <c r="KV31" s="25">
        <v>11.149354838709677</v>
      </c>
      <c r="KW31" s="25">
        <v>11.149354838709677</v>
      </c>
      <c r="KX31" s="25">
        <v>11.149354838709677</v>
      </c>
      <c r="KY31" s="25">
        <v>11.149354838709677</v>
      </c>
      <c r="KZ31" s="25">
        <v>11.149354838709677</v>
      </c>
      <c r="LA31" s="25">
        <v>11.149354838709677</v>
      </c>
      <c r="LB31" s="25">
        <v>11.149354838709677</v>
      </c>
      <c r="LC31" s="25">
        <v>11.149354838709677</v>
      </c>
      <c r="LD31" s="25">
        <v>11.149354838709677</v>
      </c>
      <c r="LE31" s="25">
        <v>11.149354838709677</v>
      </c>
      <c r="LF31" s="25">
        <v>11.149354838709677</v>
      </c>
      <c r="LG31" s="25">
        <v>11.149354838709677</v>
      </c>
      <c r="LH31" s="25">
        <v>11.149354838709677</v>
      </c>
      <c r="LI31" s="25">
        <v>11.149354838709677</v>
      </c>
      <c r="LJ31" s="25">
        <v>11.149354838709677</v>
      </c>
      <c r="LK31" s="25">
        <v>11.149354838709677</v>
      </c>
      <c r="LL31" s="25">
        <v>11.149354838709677</v>
      </c>
      <c r="LM31" s="25">
        <v>11.628954230666665</v>
      </c>
      <c r="LN31" s="25">
        <v>11.628954230666665</v>
      </c>
      <c r="LO31" s="25">
        <v>11.628954230666665</v>
      </c>
      <c r="LP31" s="25">
        <v>11.628954230666665</v>
      </c>
      <c r="LQ31" s="25">
        <v>11.628954230666665</v>
      </c>
      <c r="LR31" s="25">
        <v>11.628954230666665</v>
      </c>
      <c r="LS31" s="25">
        <v>11.628954230666665</v>
      </c>
      <c r="LT31" s="25">
        <v>11.628954230666665</v>
      </c>
      <c r="LU31" s="25">
        <v>11.628954230666665</v>
      </c>
      <c r="LV31" s="25">
        <v>11.628954230666665</v>
      </c>
      <c r="LW31" s="25">
        <v>11.628954230666665</v>
      </c>
      <c r="LX31" s="25">
        <v>11.628954230666665</v>
      </c>
      <c r="LY31" s="25">
        <v>11.628954230666665</v>
      </c>
      <c r="LZ31" s="25">
        <v>11.628954230666665</v>
      </c>
      <c r="MA31" s="25">
        <v>11.628954230666665</v>
      </c>
      <c r="MB31" s="25">
        <v>11.628954230666665</v>
      </c>
      <c r="MC31" s="25">
        <v>11.628954230666665</v>
      </c>
      <c r="MD31" s="25">
        <v>11.628954230666665</v>
      </c>
      <c r="ME31" s="25">
        <v>11.628954230666665</v>
      </c>
      <c r="MF31" s="25">
        <v>11.628954230666665</v>
      </c>
      <c r="MG31" s="25">
        <v>11.628954230666665</v>
      </c>
      <c r="MH31" s="25">
        <v>11.628954230666665</v>
      </c>
      <c r="MI31" s="25">
        <v>11.628954230666665</v>
      </c>
      <c r="MJ31" s="25">
        <v>11.628954230666665</v>
      </c>
      <c r="MK31" s="25">
        <v>11.628954230666665</v>
      </c>
      <c r="ML31" s="25">
        <v>11.628954230666665</v>
      </c>
      <c r="MM31" s="25">
        <v>11.628954230666665</v>
      </c>
      <c r="MN31" s="25">
        <v>11.628954230666665</v>
      </c>
      <c r="MO31" s="25">
        <v>11.628954230666665</v>
      </c>
      <c r="MP31" s="25">
        <v>11.628954230666665</v>
      </c>
      <c r="MQ31" s="25">
        <v>11.149354838709677</v>
      </c>
      <c r="MR31" s="25">
        <v>11.149354838709677</v>
      </c>
      <c r="MS31" s="25">
        <v>11.149354838709677</v>
      </c>
      <c r="MT31" s="25">
        <v>11.149354838709677</v>
      </c>
      <c r="MU31" s="25">
        <v>11.149354838709677</v>
      </c>
      <c r="MV31" s="25">
        <v>11.149354838709677</v>
      </c>
      <c r="MW31" s="25">
        <v>11.149354838709677</v>
      </c>
      <c r="MX31" s="25">
        <v>11.149354838709677</v>
      </c>
      <c r="MY31" s="25">
        <v>11.149354838709677</v>
      </c>
      <c r="MZ31" s="25">
        <v>11.149354838709677</v>
      </c>
      <c r="NA31" s="25">
        <v>11.149354838709677</v>
      </c>
      <c r="NB31" s="25">
        <v>11.149354838709677</v>
      </c>
      <c r="NC31" s="25">
        <v>11.149354838709677</v>
      </c>
      <c r="ND31" s="25">
        <v>11.149354838709677</v>
      </c>
      <c r="NE31" s="25">
        <v>11.149354838709677</v>
      </c>
      <c r="NF31" s="25">
        <v>11.149354838709677</v>
      </c>
      <c r="NG31" s="25">
        <v>11.149354838709677</v>
      </c>
      <c r="NH31" s="25">
        <v>11.149354838709677</v>
      </c>
      <c r="NI31" s="25">
        <v>11.149354838709677</v>
      </c>
      <c r="NJ31" s="25">
        <v>11.149354838709677</v>
      </c>
      <c r="NK31" s="25">
        <v>11.149354838709677</v>
      </c>
      <c r="NL31" s="25">
        <v>11.149354838709677</v>
      </c>
      <c r="NM31" s="25">
        <v>11.149354838709677</v>
      </c>
      <c r="NN31" s="25">
        <v>11.149354838709677</v>
      </c>
      <c r="NO31" s="25">
        <v>11.149354838709677</v>
      </c>
      <c r="NP31" s="25">
        <v>11.149354838709677</v>
      </c>
      <c r="NQ31" s="25">
        <v>11.149354838709677</v>
      </c>
      <c r="NR31" s="25">
        <v>11.149354838709677</v>
      </c>
      <c r="NS31" s="25">
        <v>11.149354838709677</v>
      </c>
      <c r="NT31" s="25">
        <v>11.149354838709677</v>
      </c>
      <c r="NU31" s="25">
        <v>11.149354838709677</v>
      </c>
      <c r="NV31" s="25">
        <v>0</v>
      </c>
    </row>
    <row r="32" spans="1:386" s="33" customFormat="1" x14ac:dyDescent="0.25">
      <c r="A32" s="31"/>
      <c r="B32" s="31"/>
      <c r="C32" s="31"/>
      <c r="D32" s="31"/>
      <c r="E32" s="31"/>
      <c r="F32" s="31"/>
      <c r="G32" s="31"/>
      <c r="H32" s="31"/>
      <c r="I32" s="31"/>
      <c r="J32" s="32"/>
      <c r="K32" s="31"/>
      <c r="L32" s="31"/>
      <c r="M32" s="31"/>
      <c r="N32" s="31"/>
      <c r="O32" s="31"/>
      <c r="P32" s="16" t="s">
        <v>23</v>
      </c>
      <c r="Q32" s="31"/>
      <c r="R32" s="34">
        <v>1.1368683772161603E-11</v>
      </c>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31"/>
      <c r="BX32" s="31"/>
      <c r="BY32" s="31"/>
      <c r="BZ32" s="31"/>
      <c r="CA32" s="31"/>
      <c r="CB32" s="31"/>
      <c r="CC32" s="31"/>
      <c r="CD32" s="31"/>
      <c r="CE32" s="31"/>
      <c r="CF32" s="31"/>
      <c r="CG32" s="31"/>
      <c r="CH32" s="31"/>
      <c r="CI32" s="31"/>
      <c r="CJ32" s="31"/>
      <c r="CK32" s="31"/>
      <c r="CL32" s="31"/>
      <c r="CM32" s="31"/>
      <c r="CN32" s="31"/>
      <c r="CO32" s="31"/>
      <c r="CP32" s="31"/>
      <c r="CQ32" s="31"/>
      <c r="CR32" s="31"/>
      <c r="CS32" s="31"/>
      <c r="CT32" s="31"/>
      <c r="CU32" s="31"/>
      <c r="CV32" s="31"/>
      <c r="CW32" s="31"/>
      <c r="CX32" s="31"/>
      <c r="CY32" s="31"/>
      <c r="CZ32" s="31"/>
      <c r="DA32" s="31"/>
      <c r="DB32" s="31"/>
      <c r="DC32" s="31"/>
      <c r="DD32" s="31"/>
      <c r="DE32" s="31"/>
      <c r="DF32" s="31"/>
      <c r="DG32" s="31"/>
      <c r="DH32" s="31"/>
      <c r="DI32" s="31"/>
      <c r="DJ32" s="31"/>
      <c r="DK32" s="31"/>
      <c r="DL32" s="31"/>
      <c r="DM32" s="31"/>
      <c r="DN32" s="31"/>
      <c r="DO32" s="31"/>
      <c r="DP32" s="31"/>
      <c r="DQ32" s="31"/>
      <c r="DR32" s="31"/>
      <c r="DS32" s="31"/>
      <c r="DT32" s="31"/>
      <c r="DU32" s="31"/>
      <c r="DV32" s="31"/>
      <c r="DW32" s="31"/>
      <c r="DX32" s="31"/>
      <c r="DY32" s="31"/>
      <c r="DZ32" s="31"/>
      <c r="EA32" s="31"/>
      <c r="EB32" s="31"/>
      <c r="EC32" s="31"/>
      <c r="ED32" s="31"/>
      <c r="EE32" s="31"/>
      <c r="EF32" s="31"/>
      <c r="EG32" s="31"/>
      <c r="EH32" s="31"/>
      <c r="EI32" s="31"/>
      <c r="EJ32" s="31"/>
      <c r="EK32" s="31"/>
      <c r="EL32" s="31"/>
      <c r="EM32" s="31"/>
      <c r="EN32" s="31"/>
      <c r="EO32" s="31"/>
      <c r="EP32" s="31"/>
      <c r="EQ32" s="31"/>
      <c r="ER32" s="31"/>
      <c r="ES32" s="31"/>
      <c r="ET32" s="31"/>
      <c r="EU32" s="31"/>
      <c r="EV32" s="31"/>
      <c r="EW32" s="31"/>
      <c r="EX32" s="31"/>
      <c r="EY32" s="31"/>
      <c r="EZ32" s="31"/>
      <c r="FA32" s="31"/>
      <c r="FB32" s="31"/>
      <c r="FC32" s="31"/>
      <c r="FD32" s="31"/>
      <c r="FE32" s="31"/>
      <c r="FF32" s="31"/>
      <c r="FG32" s="31"/>
      <c r="FH32" s="31"/>
      <c r="FI32" s="31"/>
      <c r="FJ32" s="31"/>
      <c r="FK32" s="31"/>
      <c r="FL32" s="31"/>
      <c r="FM32" s="31"/>
      <c r="FN32" s="31"/>
      <c r="FO32" s="31"/>
      <c r="FP32" s="31"/>
      <c r="FQ32" s="31"/>
      <c r="FR32" s="31"/>
      <c r="FS32" s="31"/>
      <c r="FT32" s="31"/>
      <c r="FU32" s="31"/>
      <c r="FV32" s="31"/>
      <c r="FW32" s="31"/>
      <c r="FX32" s="31"/>
      <c r="FY32" s="31"/>
      <c r="FZ32" s="31"/>
      <c r="GA32" s="31"/>
      <c r="GB32" s="31"/>
      <c r="GC32" s="31"/>
      <c r="GD32" s="31"/>
      <c r="GE32" s="31"/>
      <c r="GF32" s="31"/>
      <c r="GG32" s="31"/>
      <c r="GH32" s="31"/>
      <c r="GI32" s="31"/>
      <c r="GJ32" s="31"/>
      <c r="GK32" s="31"/>
      <c r="GL32" s="31"/>
      <c r="GM32" s="31"/>
      <c r="GN32" s="31"/>
      <c r="GO32" s="31"/>
      <c r="GP32" s="31"/>
      <c r="GQ32" s="31"/>
      <c r="GR32" s="31"/>
      <c r="GS32" s="31"/>
      <c r="GT32" s="31"/>
      <c r="GU32" s="31"/>
      <c r="GV32" s="31"/>
      <c r="GW32" s="31"/>
      <c r="GX32" s="31"/>
      <c r="GY32" s="31"/>
      <c r="GZ32" s="31"/>
      <c r="HA32" s="31"/>
      <c r="HB32" s="31"/>
      <c r="HC32" s="31"/>
      <c r="HD32" s="31"/>
      <c r="HE32" s="31"/>
      <c r="HF32" s="31"/>
      <c r="HG32" s="31"/>
      <c r="HH32" s="31"/>
      <c r="HI32" s="31"/>
      <c r="HJ32" s="31"/>
      <c r="HK32" s="31"/>
      <c r="HL32" s="31"/>
      <c r="HM32" s="31"/>
      <c r="HN32" s="31"/>
      <c r="HO32" s="31"/>
      <c r="HP32" s="31"/>
      <c r="HQ32" s="31"/>
      <c r="HR32" s="31"/>
      <c r="HS32" s="31"/>
      <c r="HT32" s="31"/>
      <c r="HU32" s="31"/>
      <c r="HV32" s="31"/>
      <c r="HW32" s="31"/>
      <c r="HX32" s="31"/>
      <c r="HY32" s="31"/>
      <c r="HZ32" s="31"/>
      <c r="IA32" s="31"/>
      <c r="IB32" s="31"/>
      <c r="IC32" s="31"/>
      <c r="ID32" s="31"/>
      <c r="IE32" s="31"/>
      <c r="IF32" s="31"/>
      <c r="IG32" s="31"/>
      <c r="IH32" s="31"/>
      <c r="II32" s="31"/>
      <c r="IJ32" s="31"/>
      <c r="IK32" s="31"/>
      <c r="IL32" s="31"/>
      <c r="IM32" s="31"/>
      <c r="IN32" s="31"/>
      <c r="IO32" s="31"/>
      <c r="IP32" s="31"/>
      <c r="IQ32" s="31"/>
      <c r="IR32" s="31"/>
      <c r="IS32" s="31"/>
      <c r="IT32" s="31"/>
      <c r="IU32" s="31"/>
      <c r="IV32" s="31"/>
      <c r="IW32" s="31"/>
      <c r="IX32" s="31"/>
      <c r="IY32" s="31"/>
      <c r="IZ32" s="31"/>
      <c r="JA32" s="31"/>
      <c r="JB32" s="31"/>
      <c r="JC32" s="31"/>
      <c r="JD32" s="31"/>
      <c r="JE32" s="31"/>
      <c r="JF32" s="31"/>
      <c r="JG32" s="31"/>
      <c r="JH32" s="31"/>
      <c r="JI32" s="31"/>
      <c r="JJ32" s="31"/>
      <c r="JK32" s="31"/>
      <c r="JL32" s="31"/>
      <c r="JM32" s="31"/>
      <c r="JN32" s="31"/>
      <c r="JO32" s="31"/>
      <c r="JP32" s="31"/>
      <c r="JQ32" s="31"/>
      <c r="JR32" s="31"/>
      <c r="JS32" s="31"/>
      <c r="JT32" s="31"/>
      <c r="JU32" s="31"/>
      <c r="JV32" s="31"/>
      <c r="JW32" s="31"/>
      <c r="JX32" s="31"/>
      <c r="JY32" s="31"/>
      <c r="JZ32" s="31"/>
      <c r="KA32" s="31"/>
      <c r="KB32" s="31"/>
      <c r="KC32" s="31"/>
      <c r="KD32" s="31"/>
      <c r="KE32" s="31"/>
      <c r="KF32" s="31"/>
      <c r="KG32" s="31"/>
      <c r="KH32" s="31"/>
      <c r="KI32" s="31"/>
      <c r="KJ32" s="31"/>
      <c r="KK32" s="31"/>
      <c r="KL32" s="31"/>
      <c r="KM32" s="31"/>
      <c r="KN32" s="31"/>
      <c r="KO32" s="31"/>
      <c r="KP32" s="31"/>
      <c r="KQ32" s="31"/>
      <c r="KR32" s="31"/>
      <c r="KS32" s="31"/>
      <c r="KT32" s="31"/>
      <c r="KU32" s="31"/>
      <c r="KV32" s="31"/>
      <c r="KW32" s="31"/>
      <c r="KX32" s="31"/>
      <c r="KY32" s="31"/>
      <c r="KZ32" s="31"/>
      <c r="LA32" s="31"/>
      <c r="LB32" s="31"/>
      <c r="LC32" s="31"/>
      <c r="LD32" s="31"/>
      <c r="LE32" s="31"/>
      <c r="LF32" s="31"/>
      <c r="LG32" s="31"/>
      <c r="LH32" s="31"/>
      <c r="LI32" s="31"/>
      <c r="LJ32" s="31"/>
      <c r="LK32" s="31"/>
      <c r="LL32" s="31"/>
      <c r="LM32" s="31"/>
      <c r="LN32" s="31"/>
      <c r="LO32" s="31"/>
      <c r="LP32" s="31"/>
      <c r="LQ32" s="31"/>
      <c r="LR32" s="31"/>
      <c r="LS32" s="31"/>
      <c r="LT32" s="31"/>
      <c r="LU32" s="31"/>
      <c r="LV32" s="31"/>
      <c r="LW32" s="31"/>
      <c r="LX32" s="31"/>
      <c r="LY32" s="31"/>
      <c r="LZ32" s="31"/>
      <c r="MA32" s="31"/>
      <c r="MB32" s="31"/>
      <c r="MC32" s="31"/>
      <c r="MD32" s="31"/>
      <c r="ME32" s="31"/>
      <c r="MF32" s="31"/>
      <c r="MG32" s="31"/>
      <c r="MH32" s="31"/>
      <c r="MI32" s="31"/>
      <c r="MJ32" s="31"/>
      <c r="MK32" s="31"/>
      <c r="ML32" s="31"/>
      <c r="MM32" s="31"/>
      <c r="MN32" s="31"/>
      <c r="MO32" s="31"/>
      <c r="MP32" s="31"/>
      <c r="MQ32" s="31"/>
      <c r="MR32" s="31"/>
      <c r="MS32" s="31"/>
      <c r="MT32" s="31"/>
      <c r="MU32" s="31"/>
      <c r="MV32" s="31"/>
      <c r="MW32" s="31"/>
      <c r="MX32" s="31"/>
      <c r="MY32" s="31"/>
      <c r="MZ32" s="31"/>
      <c r="NA32" s="31"/>
      <c r="NB32" s="31"/>
      <c r="NC32" s="31"/>
      <c r="ND32" s="31"/>
      <c r="NE32" s="31"/>
      <c r="NF32" s="31"/>
      <c r="NG32" s="31"/>
      <c r="NH32" s="31"/>
      <c r="NI32" s="31"/>
      <c r="NJ32" s="31"/>
      <c r="NK32" s="31"/>
      <c r="NL32" s="31"/>
      <c r="NM32" s="31"/>
      <c r="NN32" s="31"/>
      <c r="NO32" s="31"/>
      <c r="NP32" s="31"/>
      <c r="NQ32" s="31"/>
      <c r="NR32" s="31"/>
      <c r="NS32" s="31"/>
      <c r="NT32" s="31"/>
      <c r="NU32" s="31"/>
      <c r="NV32" s="31"/>
    </row>
    <row r="33" spans="1:387" s="36" customFormat="1" ht="10.199999999999999" x14ac:dyDescent="0.2">
      <c r="A33" s="29"/>
      <c r="B33" s="29"/>
      <c r="C33" s="29"/>
      <c r="D33" s="29"/>
      <c r="E33" s="29"/>
      <c r="F33" s="29"/>
      <c r="G33" s="29" t="s">
        <v>25</v>
      </c>
      <c r="H33" s="29"/>
      <c r="I33" s="29"/>
      <c r="J33" s="29" t="s">
        <v>273</v>
      </c>
      <c r="K33" s="29"/>
      <c r="L33" s="29"/>
      <c r="M33" s="29"/>
      <c r="N33" s="29" t="s">
        <v>425</v>
      </c>
      <c r="O33" s="29"/>
      <c r="P33" s="29"/>
      <c r="Q33" s="29"/>
      <c r="R33" s="35">
        <v>618.41278000000023</v>
      </c>
      <c r="S33" s="29"/>
      <c r="T33" s="29"/>
      <c r="U33" s="35">
        <v>1.4314640774193548</v>
      </c>
      <c r="V33" s="35">
        <v>1.4314640774193548</v>
      </c>
      <c r="W33" s="35">
        <v>1.4314640774193548</v>
      </c>
      <c r="X33" s="35">
        <v>1.4314640774193548</v>
      </c>
      <c r="Y33" s="35">
        <v>1.4314640774193548</v>
      </c>
      <c r="Z33" s="35">
        <v>1.4314640774193548</v>
      </c>
      <c r="AA33" s="35">
        <v>1.4314640774193548</v>
      </c>
      <c r="AB33" s="35">
        <v>1.4314640774193548</v>
      </c>
      <c r="AC33" s="35">
        <v>1.4314640774193548</v>
      </c>
      <c r="AD33" s="35">
        <v>1.4314640774193548</v>
      </c>
      <c r="AE33" s="35">
        <v>1.4314640774193548</v>
      </c>
      <c r="AF33" s="35">
        <v>1.4314640774193548</v>
      </c>
      <c r="AG33" s="35">
        <v>1.4314640774193548</v>
      </c>
      <c r="AH33" s="35">
        <v>1.4314640774193548</v>
      </c>
      <c r="AI33" s="35">
        <v>1.4314640774193548</v>
      </c>
      <c r="AJ33" s="35">
        <v>1.4314640774193548</v>
      </c>
      <c r="AK33" s="35">
        <v>1.4314640774193548</v>
      </c>
      <c r="AL33" s="35">
        <v>1.4314640774193548</v>
      </c>
      <c r="AM33" s="35">
        <v>1.4314640774193548</v>
      </c>
      <c r="AN33" s="35">
        <v>1.4314640774193548</v>
      </c>
      <c r="AO33" s="35">
        <v>1.4314640774193548</v>
      </c>
      <c r="AP33" s="35">
        <v>1.4314640774193548</v>
      </c>
      <c r="AQ33" s="35">
        <v>1.4314640774193548</v>
      </c>
      <c r="AR33" s="35">
        <v>1.4314640774193548</v>
      </c>
      <c r="AS33" s="35">
        <v>1.4314640774193548</v>
      </c>
      <c r="AT33" s="35">
        <v>1.4314640774193548</v>
      </c>
      <c r="AU33" s="35">
        <v>1.4314640774193548</v>
      </c>
      <c r="AV33" s="35">
        <v>1.4314640774193548</v>
      </c>
      <c r="AW33" s="35">
        <v>1.4314640774193548</v>
      </c>
      <c r="AX33" s="35">
        <v>1.4314640774193548</v>
      </c>
      <c r="AY33" s="35">
        <v>1.4314640774193548</v>
      </c>
      <c r="AZ33" s="35">
        <v>1.5930101714285718</v>
      </c>
      <c r="BA33" s="35">
        <v>1.5930101714285718</v>
      </c>
      <c r="BB33" s="35">
        <v>1.5930101714285718</v>
      </c>
      <c r="BC33" s="35">
        <v>1.5930101714285718</v>
      </c>
      <c r="BD33" s="35">
        <v>1.5930101714285718</v>
      </c>
      <c r="BE33" s="35">
        <v>1.5930101714285718</v>
      </c>
      <c r="BF33" s="35">
        <v>1.5930101714285718</v>
      </c>
      <c r="BG33" s="35">
        <v>1.5930101714285718</v>
      </c>
      <c r="BH33" s="35">
        <v>1.5930101714285718</v>
      </c>
      <c r="BI33" s="35">
        <v>1.5930101714285718</v>
      </c>
      <c r="BJ33" s="35">
        <v>1.5930101714285718</v>
      </c>
      <c r="BK33" s="35">
        <v>1.5930101714285718</v>
      </c>
      <c r="BL33" s="35">
        <v>1.5930101714285718</v>
      </c>
      <c r="BM33" s="35">
        <v>1.5930101714285718</v>
      </c>
      <c r="BN33" s="35">
        <v>1.5930101714285718</v>
      </c>
      <c r="BO33" s="35">
        <v>1.5930101714285718</v>
      </c>
      <c r="BP33" s="35">
        <v>1.5930101714285718</v>
      </c>
      <c r="BQ33" s="35">
        <v>1.5930101714285718</v>
      </c>
      <c r="BR33" s="35">
        <v>1.5930101714285718</v>
      </c>
      <c r="BS33" s="35">
        <v>1.5930101714285718</v>
      </c>
      <c r="BT33" s="35">
        <v>1.5930101714285718</v>
      </c>
      <c r="BU33" s="35">
        <v>1.5930101714285718</v>
      </c>
      <c r="BV33" s="35">
        <v>1.5930101714285718</v>
      </c>
      <c r="BW33" s="35">
        <v>1.5930101714285718</v>
      </c>
      <c r="BX33" s="35">
        <v>1.5930101714285718</v>
      </c>
      <c r="BY33" s="35">
        <v>1.5930101714285718</v>
      </c>
      <c r="BZ33" s="35">
        <v>1.5930101714285718</v>
      </c>
      <c r="CA33" s="35">
        <v>1.5930101714285718</v>
      </c>
      <c r="CB33" s="35">
        <v>1.7134177032258062</v>
      </c>
      <c r="CC33" s="35">
        <v>1.7134177032258062</v>
      </c>
      <c r="CD33" s="35">
        <v>1.7134177032258062</v>
      </c>
      <c r="CE33" s="35">
        <v>1.7134177032258062</v>
      </c>
      <c r="CF33" s="35">
        <v>1.7134177032258062</v>
      </c>
      <c r="CG33" s="35">
        <v>1.7134177032258062</v>
      </c>
      <c r="CH33" s="35">
        <v>1.7134177032258062</v>
      </c>
      <c r="CI33" s="35">
        <v>1.7134177032258062</v>
      </c>
      <c r="CJ33" s="35">
        <v>1.7134177032258062</v>
      </c>
      <c r="CK33" s="35">
        <v>1.7134177032258062</v>
      </c>
      <c r="CL33" s="35">
        <v>1.7134177032258062</v>
      </c>
      <c r="CM33" s="35">
        <v>1.7134177032258062</v>
      </c>
      <c r="CN33" s="35">
        <v>1.7134177032258062</v>
      </c>
      <c r="CO33" s="35">
        <v>1.7134177032258062</v>
      </c>
      <c r="CP33" s="35">
        <v>1.7134177032258062</v>
      </c>
      <c r="CQ33" s="35">
        <v>1.7134177032258062</v>
      </c>
      <c r="CR33" s="35">
        <v>1.7134177032258062</v>
      </c>
      <c r="CS33" s="35">
        <v>1.7134177032258062</v>
      </c>
      <c r="CT33" s="35">
        <v>1.7134177032258062</v>
      </c>
      <c r="CU33" s="35">
        <v>1.7134177032258062</v>
      </c>
      <c r="CV33" s="35">
        <v>1.7134177032258062</v>
      </c>
      <c r="CW33" s="35">
        <v>1.7134177032258062</v>
      </c>
      <c r="CX33" s="35">
        <v>1.7134177032258062</v>
      </c>
      <c r="CY33" s="35">
        <v>1.7134177032258062</v>
      </c>
      <c r="CZ33" s="35">
        <v>1.7134177032258062</v>
      </c>
      <c r="DA33" s="35">
        <v>1.7134177032258062</v>
      </c>
      <c r="DB33" s="35">
        <v>1.7134177032258062</v>
      </c>
      <c r="DC33" s="35">
        <v>1.7134177032258062</v>
      </c>
      <c r="DD33" s="35">
        <v>1.7134177032258062</v>
      </c>
      <c r="DE33" s="35">
        <v>1.7134177032258062</v>
      </c>
      <c r="DF33" s="35">
        <v>1.7134177032258062</v>
      </c>
      <c r="DG33" s="35">
        <v>1.8487293866666672</v>
      </c>
      <c r="DH33" s="35">
        <v>1.8487293866666672</v>
      </c>
      <c r="DI33" s="35">
        <v>1.8487293866666672</v>
      </c>
      <c r="DJ33" s="35">
        <v>1.8487293866666672</v>
      </c>
      <c r="DK33" s="35">
        <v>1.8487293866666672</v>
      </c>
      <c r="DL33" s="35">
        <v>1.8487293866666672</v>
      </c>
      <c r="DM33" s="35">
        <v>1.8487293866666672</v>
      </c>
      <c r="DN33" s="35">
        <v>1.8487293866666672</v>
      </c>
      <c r="DO33" s="35">
        <v>1.8487293866666672</v>
      </c>
      <c r="DP33" s="35">
        <v>1.8487293866666672</v>
      </c>
      <c r="DQ33" s="35">
        <v>1.8487293866666672</v>
      </c>
      <c r="DR33" s="35">
        <v>1.8487293866666672</v>
      </c>
      <c r="DS33" s="35">
        <v>1.8487293866666672</v>
      </c>
      <c r="DT33" s="35">
        <v>1.8487293866666672</v>
      </c>
      <c r="DU33" s="35">
        <v>1.8487293866666672</v>
      </c>
      <c r="DV33" s="35">
        <v>1.8487293866666672</v>
      </c>
      <c r="DW33" s="35">
        <v>1.8487293866666672</v>
      </c>
      <c r="DX33" s="35">
        <v>1.8487293866666672</v>
      </c>
      <c r="DY33" s="35">
        <v>1.8487293866666672</v>
      </c>
      <c r="DZ33" s="35">
        <v>1.8487293866666672</v>
      </c>
      <c r="EA33" s="35">
        <v>1.8487293866666672</v>
      </c>
      <c r="EB33" s="35">
        <v>1.8487293866666672</v>
      </c>
      <c r="EC33" s="35">
        <v>1.8487293866666672</v>
      </c>
      <c r="ED33" s="35">
        <v>1.8487293866666672</v>
      </c>
      <c r="EE33" s="35">
        <v>1.8487293866666672</v>
      </c>
      <c r="EF33" s="35">
        <v>1.8487293866666672</v>
      </c>
      <c r="EG33" s="35">
        <v>1.8487293866666672</v>
      </c>
      <c r="EH33" s="35">
        <v>1.8487293866666672</v>
      </c>
      <c r="EI33" s="35">
        <v>1.8487293866666672</v>
      </c>
      <c r="EJ33" s="35">
        <v>1.8487293866666672</v>
      </c>
      <c r="EK33" s="35">
        <v>1.7645866838709678</v>
      </c>
      <c r="EL33" s="35">
        <v>1.7645866838709678</v>
      </c>
      <c r="EM33" s="35">
        <v>1.7645866838709678</v>
      </c>
      <c r="EN33" s="35">
        <v>1.7645866838709678</v>
      </c>
      <c r="EO33" s="35">
        <v>1.7645866838709678</v>
      </c>
      <c r="EP33" s="35">
        <v>1.7645866838709678</v>
      </c>
      <c r="EQ33" s="35">
        <v>1.7645866838709678</v>
      </c>
      <c r="ER33" s="35">
        <v>1.7645866838709678</v>
      </c>
      <c r="ES33" s="35">
        <v>1.7645866838709678</v>
      </c>
      <c r="ET33" s="35">
        <v>1.7645866838709678</v>
      </c>
      <c r="EU33" s="35">
        <v>1.7645866838709678</v>
      </c>
      <c r="EV33" s="35">
        <v>1.7645866838709678</v>
      </c>
      <c r="EW33" s="35">
        <v>1.7645866838709678</v>
      </c>
      <c r="EX33" s="35">
        <v>1.7645866838709678</v>
      </c>
      <c r="EY33" s="35">
        <v>1.7645866838709678</v>
      </c>
      <c r="EZ33" s="35">
        <v>1.7645866838709678</v>
      </c>
      <c r="FA33" s="35">
        <v>1.7645866838709678</v>
      </c>
      <c r="FB33" s="35">
        <v>1.7645866838709678</v>
      </c>
      <c r="FC33" s="35">
        <v>1.7645866838709678</v>
      </c>
      <c r="FD33" s="35">
        <v>1.7645866838709678</v>
      </c>
      <c r="FE33" s="35">
        <v>1.7645866838709678</v>
      </c>
      <c r="FF33" s="35">
        <v>1.7645866838709678</v>
      </c>
      <c r="FG33" s="35">
        <v>1.7645866838709678</v>
      </c>
      <c r="FH33" s="35">
        <v>1.7645866838709678</v>
      </c>
      <c r="FI33" s="35">
        <v>1.7645866838709678</v>
      </c>
      <c r="FJ33" s="35">
        <v>1.7645866838709678</v>
      </c>
      <c r="FK33" s="35">
        <v>1.7645866838709678</v>
      </c>
      <c r="FL33" s="35">
        <v>1.7645866838709678</v>
      </c>
      <c r="FM33" s="35">
        <v>1.7645866838709678</v>
      </c>
      <c r="FN33" s="35">
        <v>1.7645866838709678</v>
      </c>
      <c r="FO33" s="35">
        <v>1.7645866838709678</v>
      </c>
      <c r="FP33" s="35">
        <v>1.7063973066666667</v>
      </c>
      <c r="FQ33" s="35">
        <v>1.7063973066666667</v>
      </c>
      <c r="FR33" s="35">
        <v>1.7063973066666667</v>
      </c>
      <c r="FS33" s="35">
        <v>1.7063973066666667</v>
      </c>
      <c r="FT33" s="35">
        <v>1.7063973066666667</v>
      </c>
      <c r="FU33" s="35">
        <v>1.7063973066666667</v>
      </c>
      <c r="FV33" s="35">
        <v>1.7063973066666667</v>
      </c>
      <c r="FW33" s="35">
        <v>1.7063973066666667</v>
      </c>
      <c r="FX33" s="35">
        <v>1.7063973066666667</v>
      </c>
      <c r="FY33" s="35">
        <v>1.7063973066666667</v>
      </c>
      <c r="FZ33" s="35">
        <v>1.7063973066666667</v>
      </c>
      <c r="GA33" s="35">
        <v>1.7063973066666667</v>
      </c>
      <c r="GB33" s="35">
        <v>1.7063973066666667</v>
      </c>
      <c r="GC33" s="35">
        <v>1.7063973066666667</v>
      </c>
      <c r="GD33" s="35">
        <v>1.7063973066666667</v>
      </c>
      <c r="GE33" s="35">
        <v>1.7063973066666667</v>
      </c>
      <c r="GF33" s="35">
        <v>1.7063973066666667</v>
      </c>
      <c r="GG33" s="35">
        <v>1.7063973066666667</v>
      </c>
      <c r="GH33" s="35">
        <v>1.7063973066666667</v>
      </c>
      <c r="GI33" s="35">
        <v>1.7063973066666667</v>
      </c>
      <c r="GJ33" s="35">
        <v>1.7063973066666667</v>
      </c>
      <c r="GK33" s="35">
        <v>1.7063973066666667</v>
      </c>
      <c r="GL33" s="35">
        <v>1.7063973066666667</v>
      </c>
      <c r="GM33" s="35">
        <v>1.7063973066666667</v>
      </c>
      <c r="GN33" s="35">
        <v>1.7063973066666667</v>
      </c>
      <c r="GO33" s="35">
        <v>1.7063973066666667</v>
      </c>
      <c r="GP33" s="35">
        <v>1.7063973066666667</v>
      </c>
      <c r="GQ33" s="35">
        <v>1.7063973066666667</v>
      </c>
      <c r="GR33" s="35">
        <v>1.7063973066666667</v>
      </c>
      <c r="GS33" s="35">
        <v>1.7063973066666667</v>
      </c>
      <c r="GT33" s="35">
        <v>1.7032258064516128</v>
      </c>
      <c r="GU33" s="35">
        <v>1.7032258064516128</v>
      </c>
      <c r="GV33" s="35">
        <v>1.7032258064516128</v>
      </c>
      <c r="GW33" s="35">
        <v>1.7032258064516128</v>
      </c>
      <c r="GX33" s="35">
        <v>1.7032258064516128</v>
      </c>
      <c r="GY33" s="35">
        <v>1.7032258064516128</v>
      </c>
      <c r="GZ33" s="35">
        <v>1.7032258064516128</v>
      </c>
      <c r="HA33" s="35">
        <v>1.7032258064516128</v>
      </c>
      <c r="HB33" s="35">
        <v>1.7032258064516128</v>
      </c>
      <c r="HC33" s="35">
        <v>1.7032258064516128</v>
      </c>
      <c r="HD33" s="35">
        <v>1.7032258064516128</v>
      </c>
      <c r="HE33" s="35">
        <v>1.7032258064516128</v>
      </c>
      <c r="HF33" s="35">
        <v>1.7032258064516128</v>
      </c>
      <c r="HG33" s="35">
        <v>1.7032258064516128</v>
      </c>
      <c r="HH33" s="35">
        <v>1.7032258064516128</v>
      </c>
      <c r="HI33" s="35">
        <v>1.7032258064516128</v>
      </c>
      <c r="HJ33" s="35">
        <v>1.7032258064516128</v>
      </c>
      <c r="HK33" s="35">
        <v>1.7032258064516128</v>
      </c>
      <c r="HL33" s="35">
        <v>1.7032258064516128</v>
      </c>
      <c r="HM33" s="35">
        <v>1.7032258064516128</v>
      </c>
      <c r="HN33" s="35">
        <v>1.7032258064516128</v>
      </c>
      <c r="HO33" s="35">
        <v>1.7032258064516128</v>
      </c>
      <c r="HP33" s="35">
        <v>1.7032258064516128</v>
      </c>
      <c r="HQ33" s="35">
        <v>1.7032258064516128</v>
      </c>
      <c r="HR33" s="35">
        <v>1.7032258064516128</v>
      </c>
      <c r="HS33" s="35">
        <v>1.7032258064516128</v>
      </c>
      <c r="HT33" s="35">
        <v>1.7032258064516128</v>
      </c>
      <c r="HU33" s="35">
        <v>1.7032258064516128</v>
      </c>
      <c r="HV33" s="35">
        <v>1.7032258064516128</v>
      </c>
      <c r="HW33" s="35">
        <v>1.7032258064516128</v>
      </c>
      <c r="HX33" s="35">
        <v>1.7032258064516128</v>
      </c>
      <c r="HY33" s="35">
        <v>1.5687197161290323</v>
      </c>
      <c r="HZ33" s="35">
        <v>1.5687197161290323</v>
      </c>
      <c r="IA33" s="35">
        <v>1.5687197161290323</v>
      </c>
      <c r="IB33" s="35">
        <v>1.5687197161290323</v>
      </c>
      <c r="IC33" s="35">
        <v>1.5687197161290323</v>
      </c>
      <c r="ID33" s="35">
        <v>1.5687197161290323</v>
      </c>
      <c r="IE33" s="35">
        <v>1.5687197161290323</v>
      </c>
      <c r="IF33" s="35">
        <v>1.5687197161290323</v>
      </c>
      <c r="IG33" s="35">
        <v>1.5687197161290323</v>
      </c>
      <c r="IH33" s="35">
        <v>1.5687197161290323</v>
      </c>
      <c r="II33" s="35">
        <v>1.5687197161290323</v>
      </c>
      <c r="IJ33" s="35">
        <v>1.5687197161290323</v>
      </c>
      <c r="IK33" s="35">
        <v>1.5687197161290323</v>
      </c>
      <c r="IL33" s="35">
        <v>1.5687197161290323</v>
      </c>
      <c r="IM33" s="35">
        <v>1.5687197161290323</v>
      </c>
      <c r="IN33" s="35">
        <v>1.5687197161290323</v>
      </c>
      <c r="IO33" s="35">
        <v>1.5687197161290323</v>
      </c>
      <c r="IP33" s="35">
        <v>1.5687197161290323</v>
      </c>
      <c r="IQ33" s="35">
        <v>1.5687197161290323</v>
      </c>
      <c r="IR33" s="35">
        <v>1.5687197161290323</v>
      </c>
      <c r="IS33" s="35">
        <v>1.5687197161290323</v>
      </c>
      <c r="IT33" s="35">
        <v>1.5687197161290323</v>
      </c>
      <c r="IU33" s="35">
        <v>1.5687197161290323</v>
      </c>
      <c r="IV33" s="35">
        <v>1.5687197161290323</v>
      </c>
      <c r="IW33" s="35">
        <v>1.5687197161290323</v>
      </c>
      <c r="IX33" s="35">
        <v>1.5687197161290323</v>
      </c>
      <c r="IY33" s="35">
        <v>1.5687197161290323</v>
      </c>
      <c r="IZ33" s="35">
        <v>1.5687197161290323</v>
      </c>
      <c r="JA33" s="35">
        <v>1.5687197161290323</v>
      </c>
      <c r="JB33" s="35">
        <v>1.5687197161290323</v>
      </c>
      <c r="JC33" s="35">
        <v>1.5687197161290323</v>
      </c>
      <c r="JD33" s="35">
        <v>1.8133333333333337</v>
      </c>
      <c r="JE33" s="35">
        <v>1.8133333333333337</v>
      </c>
      <c r="JF33" s="35">
        <v>1.8133333333333337</v>
      </c>
      <c r="JG33" s="35">
        <v>1.8133333333333337</v>
      </c>
      <c r="JH33" s="35">
        <v>1.8133333333333337</v>
      </c>
      <c r="JI33" s="35">
        <v>1.8133333333333337</v>
      </c>
      <c r="JJ33" s="35">
        <v>1.8133333333333337</v>
      </c>
      <c r="JK33" s="35">
        <v>1.8133333333333337</v>
      </c>
      <c r="JL33" s="35">
        <v>1.8133333333333337</v>
      </c>
      <c r="JM33" s="35">
        <v>1.8133333333333337</v>
      </c>
      <c r="JN33" s="35">
        <v>1.8133333333333337</v>
      </c>
      <c r="JO33" s="35">
        <v>1.8133333333333337</v>
      </c>
      <c r="JP33" s="35">
        <v>1.8133333333333337</v>
      </c>
      <c r="JQ33" s="35">
        <v>1.8133333333333337</v>
      </c>
      <c r="JR33" s="35">
        <v>1.8133333333333337</v>
      </c>
      <c r="JS33" s="35">
        <v>1.8133333333333337</v>
      </c>
      <c r="JT33" s="35">
        <v>1.8133333333333337</v>
      </c>
      <c r="JU33" s="35">
        <v>1.8133333333333337</v>
      </c>
      <c r="JV33" s="35">
        <v>1.8133333333333337</v>
      </c>
      <c r="JW33" s="35">
        <v>1.8133333333333337</v>
      </c>
      <c r="JX33" s="35">
        <v>1.8133333333333337</v>
      </c>
      <c r="JY33" s="35">
        <v>1.8133333333333337</v>
      </c>
      <c r="JZ33" s="35">
        <v>1.8133333333333337</v>
      </c>
      <c r="KA33" s="35">
        <v>1.8133333333333337</v>
      </c>
      <c r="KB33" s="35">
        <v>1.8133333333333337</v>
      </c>
      <c r="KC33" s="35">
        <v>1.8133333333333337</v>
      </c>
      <c r="KD33" s="35">
        <v>1.8133333333333337</v>
      </c>
      <c r="KE33" s="35">
        <v>1.8133333333333337</v>
      </c>
      <c r="KF33" s="35">
        <v>1.8133333333333337</v>
      </c>
      <c r="KG33" s="35">
        <v>1.8133333333333337</v>
      </c>
      <c r="KH33" s="35">
        <v>1.7032258064516128</v>
      </c>
      <c r="KI33" s="35">
        <v>1.7032258064516128</v>
      </c>
      <c r="KJ33" s="35">
        <v>1.7032258064516128</v>
      </c>
      <c r="KK33" s="35">
        <v>1.7032258064516128</v>
      </c>
      <c r="KL33" s="35">
        <v>1.7032258064516128</v>
      </c>
      <c r="KM33" s="35">
        <v>1.7032258064516128</v>
      </c>
      <c r="KN33" s="35">
        <v>1.7032258064516128</v>
      </c>
      <c r="KO33" s="35">
        <v>1.7032258064516128</v>
      </c>
      <c r="KP33" s="35">
        <v>1.7032258064516128</v>
      </c>
      <c r="KQ33" s="35">
        <v>1.7032258064516128</v>
      </c>
      <c r="KR33" s="35">
        <v>1.7032258064516128</v>
      </c>
      <c r="KS33" s="35">
        <v>1.7032258064516128</v>
      </c>
      <c r="KT33" s="35">
        <v>1.7032258064516128</v>
      </c>
      <c r="KU33" s="35">
        <v>1.7032258064516128</v>
      </c>
      <c r="KV33" s="35">
        <v>1.7032258064516128</v>
      </c>
      <c r="KW33" s="35">
        <v>1.7032258064516128</v>
      </c>
      <c r="KX33" s="35">
        <v>1.7032258064516128</v>
      </c>
      <c r="KY33" s="35">
        <v>1.7032258064516128</v>
      </c>
      <c r="KZ33" s="35">
        <v>1.7032258064516128</v>
      </c>
      <c r="LA33" s="35">
        <v>1.7032258064516128</v>
      </c>
      <c r="LB33" s="35">
        <v>1.7032258064516128</v>
      </c>
      <c r="LC33" s="35">
        <v>1.7032258064516128</v>
      </c>
      <c r="LD33" s="35">
        <v>1.7032258064516128</v>
      </c>
      <c r="LE33" s="35">
        <v>1.7032258064516128</v>
      </c>
      <c r="LF33" s="35">
        <v>1.7032258064516128</v>
      </c>
      <c r="LG33" s="35">
        <v>1.7032258064516128</v>
      </c>
      <c r="LH33" s="35">
        <v>1.7032258064516128</v>
      </c>
      <c r="LI33" s="35">
        <v>1.7032258064516128</v>
      </c>
      <c r="LJ33" s="35">
        <v>1.7032258064516128</v>
      </c>
      <c r="LK33" s="35">
        <v>1.7032258064516128</v>
      </c>
      <c r="LL33" s="35">
        <v>1.7032258064516128</v>
      </c>
      <c r="LM33" s="35">
        <v>1.7843620266666669</v>
      </c>
      <c r="LN33" s="35">
        <v>1.7843620266666669</v>
      </c>
      <c r="LO33" s="35">
        <v>1.7843620266666669</v>
      </c>
      <c r="LP33" s="35">
        <v>1.7843620266666669</v>
      </c>
      <c r="LQ33" s="35">
        <v>1.7843620266666669</v>
      </c>
      <c r="LR33" s="35">
        <v>1.7843620266666669</v>
      </c>
      <c r="LS33" s="35">
        <v>1.7843620266666669</v>
      </c>
      <c r="LT33" s="35">
        <v>1.7843620266666669</v>
      </c>
      <c r="LU33" s="35">
        <v>1.7843620266666669</v>
      </c>
      <c r="LV33" s="35">
        <v>1.7843620266666669</v>
      </c>
      <c r="LW33" s="35">
        <v>1.7843620266666669</v>
      </c>
      <c r="LX33" s="35">
        <v>1.7843620266666669</v>
      </c>
      <c r="LY33" s="35">
        <v>1.7843620266666669</v>
      </c>
      <c r="LZ33" s="35">
        <v>1.7843620266666669</v>
      </c>
      <c r="MA33" s="35">
        <v>1.7843620266666669</v>
      </c>
      <c r="MB33" s="35">
        <v>1.7843620266666669</v>
      </c>
      <c r="MC33" s="35">
        <v>1.7843620266666669</v>
      </c>
      <c r="MD33" s="35">
        <v>1.7843620266666669</v>
      </c>
      <c r="ME33" s="35">
        <v>1.7843620266666669</v>
      </c>
      <c r="MF33" s="35">
        <v>1.7843620266666669</v>
      </c>
      <c r="MG33" s="35">
        <v>1.7843620266666669</v>
      </c>
      <c r="MH33" s="35">
        <v>1.7843620266666669</v>
      </c>
      <c r="MI33" s="35">
        <v>1.7843620266666669</v>
      </c>
      <c r="MJ33" s="35">
        <v>1.7843620266666669</v>
      </c>
      <c r="MK33" s="35">
        <v>1.7843620266666669</v>
      </c>
      <c r="ML33" s="35">
        <v>1.7843620266666669</v>
      </c>
      <c r="MM33" s="35">
        <v>1.7843620266666669</v>
      </c>
      <c r="MN33" s="35">
        <v>1.7843620266666669</v>
      </c>
      <c r="MO33" s="35">
        <v>1.7843620266666669</v>
      </c>
      <c r="MP33" s="35">
        <v>1.7843620266666669</v>
      </c>
      <c r="MQ33" s="35">
        <v>1.7032258064516128</v>
      </c>
      <c r="MR33" s="35">
        <v>1.7032258064516128</v>
      </c>
      <c r="MS33" s="35">
        <v>1.7032258064516128</v>
      </c>
      <c r="MT33" s="35">
        <v>1.7032258064516128</v>
      </c>
      <c r="MU33" s="35">
        <v>1.7032258064516128</v>
      </c>
      <c r="MV33" s="35">
        <v>1.7032258064516128</v>
      </c>
      <c r="MW33" s="35">
        <v>1.7032258064516128</v>
      </c>
      <c r="MX33" s="35">
        <v>1.7032258064516128</v>
      </c>
      <c r="MY33" s="35">
        <v>1.7032258064516128</v>
      </c>
      <c r="MZ33" s="35">
        <v>1.7032258064516128</v>
      </c>
      <c r="NA33" s="35">
        <v>1.7032258064516128</v>
      </c>
      <c r="NB33" s="35">
        <v>1.7032258064516128</v>
      </c>
      <c r="NC33" s="35">
        <v>1.7032258064516128</v>
      </c>
      <c r="ND33" s="35">
        <v>1.7032258064516128</v>
      </c>
      <c r="NE33" s="35">
        <v>1.7032258064516128</v>
      </c>
      <c r="NF33" s="35">
        <v>1.7032258064516128</v>
      </c>
      <c r="NG33" s="35">
        <v>1.7032258064516128</v>
      </c>
      <c r="NH33" s="35">
        <v>1.7032258064516128</v>
      </c>
      <c r="NI33" s="35">
        <v>1.7032258064516128</v>
      </c>
      <c r="NJ33" s="35">
        <v>1.7032258064516128</v>
      </c>
      <c r="NK33" s="35">
        <v>1.7032258064516128</v>
      </c>
      <c r="NL33" s="35">
        <v>1.7032258064516128</v>
      </c>
      <c r="NM33" s="35">
        <v>1.7032258064516128</v>
      </c>
      <c r="NN33" s="35">
        <v>1.7032258064516128</v>
      </c>
      <c r="NO33" s="35">
        <v>1.7032258064516128</v>
      </c>
      <c r="NP33" s="35">
        <v>1.7032258064516128</v>
      </c>
      <c r="NQ33" s="35">
        <v>1.7032258064516128</v>
      </c>
      <c r="NR33" s="35">
        <v>1.7032258064516128</v>
      </c>
      <c r="NS33" s="35">
        <v>1.7032258064516128</v>
      </c>
      <c r="NT33" s="35">
        <v>1.7032258064516128</v>
      </c>
      <c r="NU33" s="35">
        <v>1.7032258064516128</v>
      </c>
      <c r="NV33" s="35">
        <v>0</v>
      </c>
    </row>
    <row r="34" spans="1:387" s="36" customFormat="1" ht="10.199999999999999" x14ac:dyDescent="0.2">
      <c r="A34" s="29"/>
      <c r="B34" s="29"/>
      <c r="C34" s="29"/>
      <c r="D34" s="29"/>
      <c r="E34" s="29"/>
      <c r="F34" s="29"/>
      <c r="G34" s="29" t="s">
        <v>25</v>
      </c>
      <c r="H34" s="29"/>
      <c r="I34" s="29"/>
      <c r="J34" s="29" t="s">
        <v>273</v>
      </c>
      <c r="K34" s="29"/>
      <c r="L34" s="29"/>
      <c r="M34" s="29"/>
      <c r="N34" s="29" t="s">
        <v>426</v>
      </c>
      <c r="O34" s="29"/>
      <c r="P34" s="29"/>
      <c r="Q34" s="29"/>
      <c r="R34" s="35">
        <v>387.33745229999988</v>
      </c>
      <c r="S34" s="29"/>
      <c r="T34" s="29"/>
      <c r="U34" s="35">
        <v>0.88777919999999999</v>
      </c>
      <c r="V34" s="35">
        <v>0.88777919999999999</v>
      </c>
      <c r="W34" s="35">
        <v>0.88777919999999999</v>
      </c>
      <c r="X34" s="35">
        <v>0.88777919999999999</v>
      </c>
      <c r="Y34" s="35">
        <v>0.88777919999999999</v>
      </c>
      <c r="Z34" s="35">
        <v>0.88777919999999999</v>
      </c>
      <c r="AA34" s="35">
        <v>0.88777919999999999</v>
      </c>
      <c r="AB34" s="35">
        <v>0.88777919999999999</v>
      </c>
      <c r="AC34" s="35">
        <v>0.88777919999999999</v>
      </c>
      <c r="AD34" s="35">
        <v>0.88777919999999999</v>
      </c>
      <c r="AE34" s="35">
        <v>0.88777919999999999</v>
      </c>
      <c r="AF34" s="35">
        <v>0.88777919999999999</v>
      </c>
      <c r="AG34" s="35">
        <v>0.88777919999999999</v>
      </c>
      <c r="AH34" s="35">
        <v>0.88777919999999999</v>
      </c>
      <c r="AI34" s="35">
        <v>0.88777919999999999</v>
      </c>
      <c r="AJ34" s="35">
        <v>0.88777919999999999</v>
      </c>
      <c r="AK34" s="35">
        <v>0.88777919999999999</v>
      </c>
      <c r="AL34" s="35">
        <v>0.88777919999999999</v>
      </c>
      <c r="AM34" s="35">
        <v>0.88777919999999999</v>
      </c>
      <c r="AN34" s="35">
        <v>0.88777919999999999</v>
      </c>
      <c r="AO34" s="35">
        <v>0.88777919999999999</v>
      </c>
      <c r="AP34" s="35">
        <v>0.88777919999999999</v>
      </c>
      <c r="AQ34" s="35">
        <v>0.88777919999999999</v>
      </c>
      <c r="AR34" s="35">
        <v>0.88777919999999999</v>
      </c>
      <c r="AS34" s="35">
        <v>0.88777919999999999</v>
      </c>
      <c r="AT34" s="35">
        <v>0.88777919999999999</v>
      </c>
      <c r="AU34" s="35">
        <v>0.88777919999999999</v>
      </c>
      <c r="AV34" s="35">
        <v>0.88777919999999999</v>
      </c>
      <c r="AW34" s="35">
        <v>0.88777919999999999</v>
      </c>
      <c r="AX34" s="35">
        <v>0.88777919999999999</v>
      </c>
      <c r="AY34" s="35">
        <v>0.88777919999999999</v>
      </c>
      <c r="AZ34" s="35">
        <v>1.1053067442857145</v>
      </c>
      <c r="BA34" s="35">
        <v>1.1053067442857145</v>
      </c>
      <c r="BB34" s="35">
        <v>1.1053067442857145</v>
      </c>
      <c r="BC34" s="35">
        <v>1.1053067442857145</v>
      </c>
      <c r="BD34" s="35">
        <v>1.1053067442857145</v>
      </c>
      <c r="BE34" s="35">
        <v>1.1053067442857145</v>
      </c>
      <c r="BF34" s="35">
        <v>1.1053067442857145</v>
      </c>
      <c r="BG34" s="35">
        <v>1.1053067442857145</v>
      </c>
      <c r="BH34" s="35">
        <v>1.1053067442857145</v>
      </c>
      <c r="BI34" s="35">
        <v>1.1053067442857145</v>
      </c>
      <c r="BJ34" s="35">
        <v>1.1053067442857145</v>
      </c>
      <c r="BK34" s="35">
        <v>1.1053067442857145</v>
      </c>
      <c r="BL34" s="35">
        <v>1.1053067442857145</v>
      </c>
      <c r="BM34" s="35">
        <v>1.1053067442857145</v>
      </c>
      <c r="BN34" s="35">
        <v>1.1053067442857145</v>
      </c>
      <c r="BO34" s="35">
        <v>1.1053067442857145</v>
      </c>
      <c r="BP34" s="35">
        <v>1.1053067442857145</v>
      </c>
      <c r="BQ34" s="35">
        <v>1.1053067442857145</v>
      </c>
      <c r="BR34" s="35">
        <v>1.1053067442857145</v>
      </c>
      <c r="BS34" s="35">
        <v>1.1053067442857145</v>
      </c>
      <c r="BT34" s="35">
        <v>1.1053067442857145</v>
      </c>
      <c r="BU34" s="35">
        <v>1.1053067442857145</v>
      </c>
      <c r="BV34" s="35">
        <v>1.1053067442857145</v>
      </c>
      <c r="BW34" s="35">
        <v>1.1053067442857145</v>
      </c>
      <c r="BX34" s="35">
        <v>1.1053067442857145</v>
      </c>
      <c r="BY34" s="35">
        <v>1.1053067442857145</v>
      </c>
      <c r="BZ34" s="35">
        <v>1.1053067442857145</v>
      </c>
      <c r="CA34" s="35">
        <v>1.1053067442857145</v>
      </c>
      <c r="CB34" s="35">
        <v>1.0667112929032259</v>
      </c>
      <c r="CC34" s="35">
        <v>1.0667112929032259</v>
      </c>
      <c r="CD34" s="35">
        <v>1.0667112929032259</v>
      </c>
      <c r="CE34" s="35">
        <v>1.0667112929032259</v>
      </c>
      <c r="CF34" s="35">
        <v>1.0667112929032259</v>
      </c>
      <c r="CG34" s="35">
        <v>1.0667112929032259</v>
      </c>
      <c r="CH34" s="35">
        <v>1.0667112929032259</v>
      </c>
      <c r="CI34" s="35">
        <v>1.0667112929032259</v>
      </c>
      <c r="CJ34" s="35">
        <v>1.0667112929032259</v>
      </c>
      <c r="CK34" s="35">
        <v>1.0667112929032259</v>
      </c>
      <c r="CL34" s="35">
        <v>1.0667112929032259</v>
      </c>
      <c r="CM34" s="35">
        <v>1.0667112929032259</v>
      </c>
      <c r="CN34" s="35">
        <v>1.0667112929032259</v>
      </c>
      <c r="CO34" s="35">
        <v>1.0667112929032259</v>
      </c>
      <c r="CP34" s="35">
        <v>1.0667112929032259</v>
      </c>
      <c r="CQ34" s="35">
        <v>1.0667112929032259</v>
      </c>
      <c r="CR34" s="35">
        <v>1.0667112929032259</v>
      </c>
      <c r="CS34" s="35">
        <v>1.0667112929032259</v>
      </c>
      <c r="CT34" s="35">
        <v>1.0667112929032259</v>
      </c>
      <c r="CU34" s="35">
        <v>1.0667112929032259</v>
      </c>
      <c r="CV34" s="35">
        <v>1.0667112929032259</v>
      </c>
      <c r="CW34" s="35">
        <v>1.0667112929032259</v>
      </c>
      <c r="CX34" s="35">
        <v>1.0667112929032259</v>
      </c>
      <c r="CY34" s="35">
        <v>1.0667112929032259</v>
      </c>
      <c r="CZ34" s="35">
        <v>1.0667112929032259</v>
      </c>
      <c r="DA34" s="35">
        <v>1.0667112929032259</v>
      </c>
      <c r="DB34" s="35">
        <v>1.0667112929032259</v>
      </c>
      <c r="DC34" s="35">
        <v>1.0667112929032259</v>
      </c>
      <c r="DD34" s="35">
        <v>1.0667112929032259</v>
      </c>
      <c r="DE34" s="35">
        <v>1.0667112929032259</v>
      </c>
      <c r="DF34" s="35">
        <v>1.0667112929032259</v>
      </c>
      <c r="DG34" s="35">
        <v>1.1612555760000003</v>
      </c>
      <c r="DH34" s="35">
        <v>1.1612555760000003</v>
      </c>
      <c r="DI34" s="35">
        <v>1.1612555760000003</v>
      </c>
      <c r="DJ34" s="35">
        <v>1.1612555760000003</v>
      </c>
      <c r="DK34" s="35">
        <v>1.1612555760000003</v>
      </c>
      <c r="DL34" s="35">
        <v>1.1612555760000003</v>
      </c>
      <c r="DM34" s="35">
        <v>1.1612555760000003</v>
      </c>
      <c r="DN34" s="35">
        <v>1.1612555760000003</v>
      </c>
      <c r="DO34" s="35">
        <v>1.1612555760000003</v>
      </c>
      <c r="DP34" s="35">
        <v>1.1612555760000003</v>
      </c>
      <c r="DQ34" s="35">
        <v>1.1612555760000003</v>
      </c>
      <c r="DR34" s="35">
        <v>1.1612555760000003</v>
      </c>
      <c r="DS34" s="35">
        <v>1.1612555760000003</v>
      </c>
      <c r="DT34" s="35">
        <v>1.1612555760000003</v>
      </c>
      <c r="DU34" s="35">
        <v>1.1612555760000003</v>
      </c>
      <c r="DV34" s="35">
        <v>1.1612555760000003</v>
      </c>
      <c r="DW34" s="35">
        <v>1.1612555760000003</v>
      </c>
      <c r="DX34" s="35">
        <v>1.1612555760000003</v>
      </c>
      <c r="DY34" s="35">
        <v>1.1612555760000003</v>
      </c>
      <c r="DZ34" s="35">
        <v>1.1612555760000003</v>
      </c>
      <c r="EA34" s="35">
        <v>1.1612555760000003</v>
      </c>
      <c r="EB34" s="35">
        <v>1.1612555760000003</v>
      </c>
      <c r="EC34" s="35">
        <v>1.1612555760000003</v>
      </c>
      <c r="ED34" s="35">
        <v>1.1612555760000003</v>
      </c>
      <c r="EE34" s="35">
        <v>1.1612555760000003</v>
      </c>
      <c r="EF34" s="35">
        <v>1.1612555760000003</v>
      </c>
      <c r="EG34" s="35">
        <v>1.1612555760000003</v>
      </c>
      <c r="EH34" s="35">
        <v>1.1612555760000003</v>
      </c>
      <c r="EI34" s="35">
        <v>1.1612555760000003</v>
      </c>
      <c r="EJ34" s="35">
        <v>1.1612555760000003</v>
      </c>
      <c r="EK34" s="35">
        <v>1.1521069761290321</v>
      </c>
      <c r="EL34" s="35">
        <v>1.1521069761290321</v>
      </c>
      <c r="EM34" s="35">
        <v>1.1521069761290321</v>
      </c>
      <c r="EN34" s="35">
        <v>1.1521069761290321</v>
      </c>
      <c r="EO34" s="35">
        <v>1.1521069761290321</v>
      </c>
      <c r="EP34" s="35">
        <v>1.1521069761290321</v>
      </c>
      <c r="EQ34" s="35">
        <v>1.1521069761290321</v>
      </c>
      <c r="ER34" s="35">
        <v>1.1521069761290321</v>
      </c>
      <c r="ES34" s="35">
        <v>1.1521069761290321</v>
      </c>
      <c r="ET34" s="35">
        <v>1.1521069761290321</v>
      </c>
      <c r="EU34" s="35">
        <v>1.1521069761290321</v>
      </c>
      <c r="EV34" s="35">
        <v>1.1521069761290321</v>
      </c>
      <c r="EW34" s="35">
        <v>1.1521069761290321</v>
      </c>
      <c r="EX34" s="35">
        <v>1.1521069761290321</v>
      </c>
      <c r="EY34" s="35">
        <v>1.1521069761290321</v>
      </c>
      <c r="EZ34" s="35">
        <v>1.1521069761290321</v>
      </c>
      <c r="FA34" s="35">
        <v>1.1521069761290321</v>
      </c>
      <c r="FB34" s="35">
        <v>1.1521069761290321</v>
      </c>
      <c r="FC34" s="35">
        <v>1.1521069761290321</v>
      </c>
      <c r="FD34" s="35">
        <v>1.1521069761290321</v>
      </c>
      <c r="FE34" s="35">
        <v>1.1521069761290321</v>
      </c>
      <c r="FF34" s="35">
        <v>1.1521069761290321</v>
      </c>
      <c r="FG34" s="35">
        <v>1.1521069761290321</v>
      </c>
      <c r="FH34" s="35">
        <v>1.1521069761290321</v>
      </c>
      <c r="FI34" s="35">
        <v>1.1521069761290321</v>
      </c>
      <c r="FJ34" s="35">
        <v>1.1521069761290321</v>
      </c>
      <c r="FK34" s="35">
        <v>1.1521069761290321</v>
      </c>
      <c r="FL34" s="35">
        <v>1.1521069761290321</v>
      </c>
      <c r="FM34" s="35">
        <v>1.1521069761290321</v>
      </c>
      <c r="FN34" s="35">
        <v>1.1521069761290321</v>
      </c>
      <c r="FO34" s="35">
        <v>1.1521069761290321</v>
      </c>
      <c r="FP34" s="35">
        <v>1.039737374</v>
      </c>
      <c r="FQ34" s="35">
        <v>1.039737374</v>
      </c>
      <c r="FR34" s="35">
        <v>1.039737374</v>
      </c>
      <c r="FS34" s="35">
        <v>1.039737374</v>
      </c>
      <c r="FT34" s="35">
        <v>1.039737374</v>
      </c>
      <c r="FU34" s="35">
        <v>1.039737374</v>
      </c>
      <c r="FV34" s="35">
        <v>1.039737374</v>
      </c>
      <c r="FW34" s="35">
        <v>1.039737374</v>
      </c>
      <c r="FX34" s="35">
        <v>1.039737374</v>
      </c>
      <c r="FY34" s="35">
        <v>1.039737374</v>
      </c>
      <c r="FZ34" s="35">
        <v>1.039737374</v>
      </c>
      <c r="GA34" s="35">
        <v>1.039737374</v>
      </c>
      <c r="GB34" s="35">
        <v>1.039737374</v>
      </c>
      <c r="GC34" s="35">
        <v>1.039737374</v>
      </c>
      <c r="GD34" s="35">
        <v>1.039737374</v>
      </c>
      <c r="GE34" s="35">
        <v>1.039737374</v>
      </c>
      <c r="GF34" s="35">
        <v>1.039737374</v>
      </c>
      <c r="GG34" s="35">
        <v>1.039737374</v>
      </c>
      <c r="GH34" s="35">
        <v>1.039737374</v>
      </c>
      <c r="GI34" s="35">
        <v>1.039737374</v>
      </c>
      <c r="GJ34" s="35">
        <v>1.039737374</v>
      </c>
      <c r="GK34" s="35">
        <v>1.039737374</v>
      </c>
      <c r="GL34" s="35">
        <v>1.039737374</v>
      </c>
      <c r="GM34" s="35">
        <v>1.039737374</v>
      </c>
      <c r="GN34" s="35">
        <v>1.039737374</v>
      </c>
      <c r="GO34" s="35">
        <v>1.039737374</v>
      </c>
      <c r="GP34" s="35">
        <v>1.039737374</v>
      </c>
      <c r="GQ34" s="35">
        <v>1.039737374</v>
      </c>
      <c r="GR34" s="35">
        <v>1.039737374</v>
      </c>
      <c r="GS34" s="35">
        <v>1.039737374</v>
      </c>
      <c r="GT34" s="35">
        <v>1.056774193548387</v>
      </c>
      <c r="GU34" s="35">
        <v>1.056774193548387</v>
      </c>
      <c r="GV34" s="35">
        <v>1.056774193548387</v>
      </c>
      <c r="GW34" s="35">
        <v>1.056774193548387</v>
      </c>
      <c r="GX34" s="35">
        <v>1.056774193548387</v>
      </c>
      <c r="GY34" s="35">
        <v>1.056774193548387</v>
      </c>
      <c r="GZ34" s="35">
        <v>1.056774193548387</v>
      </c>
      <c r="HA34" s="35">
        <v>1.056774193548387</v>
      </c>
      <c r="HB34" s="35">
        <v>1.056774193548387</v>
      </c>
      <c r="HC34" s="35">
        <v>1.056774193548387</v>
      </c>
      <c r="HD34" s="35">
        <v>1.056774193548387</v>
      </c>
      <c r="HE34" s="35">
        <v>1.056774193548387</v>
      </c>
      <c r="HF34" s="35">
        <v>1.056774193548387</v>
      </c>
      <c r="HG34" s="35">
        <v>1.056774193548387</v>
      </c>
      <c r="HH34" s="35">
        <v>1.056774193548387</v>
      </c>
      <c r="HI34" s="35">
        <v>1.056774193548387</v>
      </c>
      <c r="HJ34" s="35">
        <v>1.056774193548387</v>
      </c>
      <c r="HK34" s="35">
        <v>1.056774193548387</v>
      </c>
      <c r="HL34" s="35">
        <v>1.056774193548387</v>
      </c>
      <c r="HM34" s="35">
        <v>1.056774193548387</v>
      </c>
      <c r="HN34" s="35">
        <v>1.056774193548387</v>
      </c>
      <c r="HO34" s="35">
        <v>1.056774193548387</v>
      </c>
      <c r="HP34" s="35">
        <v>1.056774193548387</v>
      </c>
      <c r="HQ34" s="35">
        <v>1.056774193548387</v>
      </c>
      <c r="HR34" s="35">
        <v>1.056774193548387</v>
      </c>
      <c r="HS34" s="35">
        <v>1.056774193548387</v>
      </c>
      <c r="HT34" s="35">
        <v>1.056774193548387</v>
      </c>
      <c r="HU34" s="35">
        <v>1.056774193548387</v>
      </c>
      <c r="HV34" s="35">
        <v>1.056774193548387</v>
      </c>
      <c r="HW34" s="35">
        <v>1.056774193548387</v>
      </c>
      <c r="HX34" s="35">
        <v>1.056774193548387</v>
      </c>
      <c r="HY34" s="35">
        <v>0.92563075548387097</v>
      </c>
      <c r="HZ34" s="35">
        <v>0.92563075548387097</v>
      </c>
      <c r="IA34" s="35">
        <v>0.92563075548387097</v>
      </c>
      <c r="IB34" s="35">
        <v>0.92563075548387097</v>
      </c>
      <c r="IC34" s="35">
        <v>0.92563075548387097</v>
      </c>
      <c r="ID34" s="35">
        <v>0.92563075548387097</v>
      </c>
      <c r="IE34" s="35">
        <v>0.92563075548387097</v>
      </c>
      <c r="IF34" s="35">
        <v>0.92563075548387097</v>
      </c>
      <c r="IG34" s="35">
        <v>0.92563075548387097</v>
      </c>
      <c r="IH34" s="35">
        <v>0.92563075548387097</v>
      </c>
      <c r="II34" s="35">
        <v>0.92563075548387097</v>
      </c>
      <c r="IJ34" s="35">
        <v>0.92563075548387097</v>
      </c>
      <c r="IK34" s="35">
        <v>0.92563075548387097</v>
      </c>
      <c r="IL34" s="35">
        <v>0.92563075548387097</v>
      </c>
      <c r="IM34" s="35">
        <v>0.92563075548387097</v>
      </c>
      <c r="IN34" s="35">
        <v>0.92563075548387097</v>
      </c>
      <c r="IO34" s="35">
        <v>0.92563075548387097</v>
      </c>
      <c r="IP34" s="35">
        <v>0.92563075548387097</v>
      </c>
      <c r="IQ34" s="35">
        <v>0.92563075548387097</v>
      </c>
      <c r="IR34" s="35">
        <v>0.92563075548387097</v>
      </c>
      <c r="IS34" s="35">
        <v>0.92563075548387097</v>
      </c>
      <c r="IT34" s="35">
        <v>0.92563075548387097</v>
      </c>
      <c r="IU34" s="35">
        <v>0.92563075548387097</v>
      </c>
      <c r="IV34" s="35">
        <v>0.92563075548387097</v>
      </c>
      <c r="IW34" s="35">
        <v>0.92563075548387097</v>
      </c>
      <c r="IX34" s="35">
        <v>0.92563075548387097</v>
      </c>
      <c r="IY34" s="35">
        <v>0.92563075548387097</v>
      </c>
      <c r="IZ34" s="35">
        <v>0.92563075548387097</v>
      </c>
      <c r="JA34" s="35">
        <v>0.92563075548387097</v>
      </c>
      <c r="JB34" s="35">
        <v>0.92563075548387097</v>
      </c>
      <c r="JC34" s="35">
        <v>0.92563075548387097</v>
      </c>
      <c r="JD34" s="35">
        <v>1.1440000000000001</v>
      </c>
      <c r="JE34" s="35">
        <v>1.1440000000000001</v>
      </c>
      <c r="JF34" s="35">
        <v>1.1440000000000001</v>
      </c>
      <c r="JG34" s="35">
        <v>1.1440000000000001</v>
      </c>
      <c r="JH34" s="35">
        <v>1.1440000000000001</v>
      </c>
      <c r="JI34" s="35">
        <v>1.1440000000000001</v>
      </c>
      <c r="JJ34" s="35">
        <v>1.1440000000000001</v>
      </c>
      <c r="JK34" s="35">
        <v>1.1440000000000001</v>
      </c>
      <c r="JL34" s="35">
        <v>1.1440000000000001</v>
      </c>
      <c r="JM34" s="35">
        <v>1.1440000000000001</v>
      </c>
      <c r="JN34" s="35">
        <v>1.1440000000000001</v>
      </c>
      <c r="JO34" s="35">
        <v>1.1440000000000001</v>
      </c>
      <c r="JP34" s="35">
        <v>1.1440000000000001</v>
      </c>
      <c r="JQ34" s="35">
        <v>1.1440000000000001</v>
      </c>
      <c r="JR34" s="35">
        <v>1.1440000000000001</v>
      </c>
      <c r="JS34" s="35">
        <v>1.1440000000000001</v>
      </c>
      <c r="JT34" s="35">
        <v>1.1440000000000001</v>
      </c>
      <c r="JU34" s="35">
        <v>1.1440000000000001</v>
      </c>
      <c r="JV34" s="35">
        <v>1.1440000000000001</v>
      </c>
      <c r="JW34" s="35">
        <v>1.1440000000000001</v>
      </c>
      <c r="JX34" s="35">
        <v>1.1440000000000001</v>
      </c>
      <c r="JY34" s="35">
        <v>1.1440000000000001</v>
      </c>
      <c r="JZ34" s="35">
        <v>1.1440000000000001</v>
      </c>
      <c r="KA34" s="35">
        <v>1.1440000000000001</v>
      </c>
      <c r="KB34" s="35">
        <v>1.1440000000000001</v>
      </c>
      <c r="KC34" s="35">
        <v>1.1440000000000001</v>
      </c>
      <c r="KD34" s="35">
        <v>1.1440000000000001</v>
      </c>
      <c r="KE34" s="35">
        <v>1.1440000000000001</v>
      </c>
      <c r="KF34" s="35">
        <v>1.1440000000000001</v>
      </c>
      <c r="KG34" s="35">
        <v>1.1440000000000001</v>
      </c>
      <c r="KH34" s="35">
        <v>1.056774193548387</v>
      </c>
      <c r="KI34" s="35">
        <v>1.056774193548387</v>
      </c>
      <c r="KJ34" s="35">
        <v>1.056774193548387</v>
      </c>
      <c r="KK34" s="35">
        <v>1.056774193548387</v>
      </c>
      <c r="KL34" s="35">
        <v>1.056774193548387</v>
      </c>
      <c r="KM34" s="35">
        <v>1.056774193548387</v>
      </c>
      <c r="KN34" s="35">
        <v>1.056774193548387</v>
      </c>
      <c r="KO34" s="35">
        <v>1.056774193548387</v>
      </c>
      <c r="KP34" s="35">
        <v>1.056774193548387</v>
      </c>
      <c r="KQ34" s="35">
        <v>1.056774193548387</v>
      </c>
      <c r="KR34" s="35">
        <v>1.056774193548387</v>
      </c>
      <c r="KS34" s="35">
        <v>1.056774193548387</v>
      </c>
      <c r="KT34" s="35">
        <v>1.056774193548387</v>
      </c>
      <c r="KU34" s="35">
        <v>1.056774193548387</v>
      </c>
      <c r="KV34" s="35">
        <v>1.056774193548387</v>
      </c>
      <c r="KW34" s="35">
        <v>1.056774193548387</v>
      </c>
      <c r="KX34" s="35">
        <v>1.056774193548387</v>
      </c>
      <c r="KY34" s="35">
        <v>1.056774193548387</v>
      </c>
      <c r="KZ34" s="35">
        <v>1.056774193548387</v>
      </c>
      <c r="LA34" s="35">
        <v>1.056774193548387</v>
      </c>
      <c r="LB34" s="35">
        <v>1.056774193548387</v>
      </c>
      <c r="LC34" s="35">
        <v>1.056774193548387</v>
      </c>
      <c r="LD34" s="35">
        <v>1.056774193548387</v>
      </c>
      <c r="LE34" s="35">
        <v>1.056774193548387</v>
      </c>
      <c r="LF34" s="35">
        <v>1.056774193548387</v>
      </c>
      <c r="LG34" s="35">
        <v>1.056774193548387</v>
      </c>
      <c r="LH34" s="35">
        <v>1.056774193548387</v>
      </c>
      <c r="LI34" s="35">
        <v>1.056774193548387</v>
      </c>
      <c r="LJ34" s="35">
        <v>1.056774193548387</v>
      </c>
      <c r="LK34" s="35">
        <v>1.056774193548387</v>
      </c>
      <c r="LL34" s="35">
        <v>1.056774193548387</v>
      </c>
      <c r="LM34" s="35">
        <v>1.0919999999999999</v>
      </c>
      <c r="LN34" s="35">
        <v>1.0919999999999999</v>
      </c>
      <c r="LO34" s="35">
        <v>1.0919999999999999</v>
      </c>
      <c r="LP34" s="35">
        <v>1.0919999999999999</v>
      </c>
      <c r="LQ34" s="35">
        <v>1.0919999999999999</v>
      </c>
      <c r="LR34" s="35">
        <v>1.0919999999999999</v>
      </c>
      <c r="LS34" s="35">
        <v>1.0919999999999999</v>
      </c>
      <c r="LT34" s="35">
        <v>1.0919999999999999</v>
      </c>
      <c r="LU34" s="35">
        <v>1.0919999999999999</v>
      </c>
      <c r="LV34" s="35">
        <v>1.0919999999999999</v>
      </c>
      <c r="LW34" s="35">
        <v>1.0919999999999999</v>
      </c>
      <c r="LX34" s="35">
        <v>1.0919999999999999</v>
      </c>
      <c r="LY34" s="35">
        <v>1.0919999999999999</v>
      </c>
      <c r="LZ34" s="35">
        <v>1.0919999999999999</v>
      </c>
      <c r="MA34" s="35">
        <v>1.0919999999999999</v>
      </c>
      <c r="MB34" s="35">
        <v>1.0919999999999999</v>
      </c>
      <c r="MC34" s="35">
        <v>1.0919999999999999</v>
      </c>
      <c r="MD34" s="35">
        <v>1.0919999999999999</v>
      </c>
      <c r="ME34" s="35">
        <v>1.0919999999999999</v>
      </c>
      <c r="MF34" s="35">
        <v>1.0919999999999999</v>
      </c>
      <c r="MG34" s="35">
        <v>1.0919999999999999</v>
      </c>
      <c r="MH34" s="35">
        <v>1.0919999999999999</v>
      </c>
      <c r="MI34" s="35">
        <v>1.0919999999999999</v>
      </c>
      <c r="MJ34" s="35">
        <v>1.0919999999999999</v>
      </c>
      <c r="MK34" s="35">
        <v>1.0919999999999999</v>
      </c>
      <c r="ML34" s="35">
        <v>1.0919999999999999</v>
      </c>
      <c r="MM34" s="35">
        <v>1.0919999999999999</v>
      </c>
      <c r="MN34" s="35">
        <v>1.0919999999999999</v>
      </c>
      <c r="MO34" s="35">
        <v>1.0919999999999999</v>
      </c>
      <c r="MP34" s="35">
        <v>1.0919999999999999</v>
      </c>
      <c r="MQ34" s="35">
        <v>1.056774193548387</v>
      </c>
      <c r="MR34" s="35">
        <v>1.056774193548387</v>
      </c>
      <c r="MS34" s="35">
        <v>1.056774193548387</v>
      </c>
      <c r="MT34" s="35">
        <v>1.056774193548387</v>
      </c>
      <c r="MU34" s="35">
        <v>1.056774193548387</v>
      </c>
      <c r="MV34" s="35">
        <v>1.056774193548387</v>
      </c>
      <c r="MW34" s="35">
        <v>1.056774193548387</v>
      </c>
      <c r="MX34" s="35">
        <v>1.056774193548387</v>
      </c>
      <c r="MY34" s="35">
        <v>1.056774193548387</v>
      </c>
      <c r="MZ34" s="35">
        <v>1.056774193548387</v>
      </c>
      <c r="NA34" s="35">
        <v>1.056774193548387</v>
      </c>
      <c r="NB34" s="35">
        <v>1.056774193548387</v>
      </c>
      <c r="NC34" s="35">
        <v>1.056774193548387</v>
      </c>
      <c r="ND34" s="35">
        <v>1.056774193548387</v>
      </c>
      <c r="NE34" s="35">
        <v>1.056774193548387</v>
      </c>
      <c r="NF34" s="35">
        <v>1.056774193548387</v>
      </c>
      <c r="NG34" s="35">
        <v>1.056774193548387</v>
      </c>
      <c r="NH34" s="35">
        <v>1.056774193548387</v>
      </c>
      <c r="NI34" s="35">
        <v>1.056774193548387</v>
      </c>
      <c r="NJ34" s="35">
        <v>1.056774193548387</v>
      </c>
      <c r="NK34" s="35">
        <v>1.056774193548387</v>
      </c>
      <c r="NL34" s="35">
        <v>1.056774193548387</v>
      </c>
      <c r="NM34" s="35">
        <v>1.056774193548387</v>
      </c>
      <c r="NN34" s="35">
        <v>1.056774193548387</v>
      </c>
      <c r="NO34" s="35">
        <v>1.056774193548387</v>
      </c>
      <c r="NP34" s="35">
        <v>1.056774193548387</v>
      </c>
      <c r="NQ34" s="35">
        <v>1.056774193548387</v>
      </c>
      <c r="NR34" s="35">
        <v>1.056774193548387</v>
      </c>
      <c r="NS34" s="35">
        <v>1.056774193548387</v>
      </c>
      <c r="NT34" s="35">
        <v>1.056774193548387</v>
      </c>
      <c r="NU34" s="35">
        <v>1.056774193548387</v>
      </c>
      <c r="NV34" s="35">
        <v>0</v>
      </c>
    </row>
    <row r="35" spans="1:387" s="36" customFormat="1" ht="10.199999999999999" x14ac:dyDescent="0.2">
      <c r="A35" s="29"/>
      <c r="B35" s="29"/>
      <c r="C35" s="29"/>
      <c r="D35" s="29"/>
      <c r="E35" s="29"/>
      <c r="F35" s="29"/>
      <c r="G35" s="29" t="s">
        <v>25</v>
      </c>
      <c r="H35" s="29"/>
      <c r="I35" s="29"/>
      <c r="J35" s="29" t="s">
        <v>273</v>
      </c>
      <c r="K35" s="29"/>
      <c r="L35" s="29"/>
      <c r="M35" s="29"/>
      <c r="N35" s="29" t="s">
        <v>427</v>
      </c>
      <c r="O35" s="29"/>
      <c r="P35" s="29"/>
      <c r="Q35" s="29"/>
      <c r="R35" s="35">
        <v>472.41271990000052</v>
      </c>
      <c r="S35" s="29"/>
      <c r="T35" s="29"/>
      <c r="U35" s="35">
        <v>1.2748759741935483</v>
      </c>
      <c r="V35" s="35">
        <v>1.2748759741935483</v>
      </c>
      <c r="W35" s="35">
        <v>1.2748759741935483</v>
      </c>
      <c r="X35" s="35">
        <v>1.2748759741935483</v>
      </c>
      <c r="Y35" s="35">
        <v>1.2748759741935483</v>
      </c>
      <c r="Z35" s="35">
        <v>1.2748759741935483</v>
      </c>
      <c r="AA35" s="35">
        <v>1.2748759741935483</v>
      </c>
      <c r="AB35" s="35">
        <v>1.2748759741935483</v>
      </c>
      <c r="AC35" s="35">
        <v>1.2748759741935483</v>
      </c>
      <c r="AD35" s="35">
        <v>1.2748759741935483</v>
      </c>
      <c r="AE35" s="35">
        <v>1.2748759741935483</v>
      </c>
      <c r="AF35" s="35">
        <v>1.2748759741935483</v>
      </c>
      <c r="AG35" s="35">
        <v>1.2748759741935483</v>
      </c>
      <c r="AH35" s="35">
        <v>1.2748759741935483</v>
      </c>
      <c r="AI35" s="35">
        <v>1.2748759741935483</v>
      </c>
      <c r="AJ35" s="35">
        <v>1.2748759741935483</v>
      </c>
      <c r="AK35" s="35">
        <v>1.2748759741935483</v>
      </c>
      <c r="AL35" s="35">
        <v>1.2748759741935483</v>
      </c>
      <c r="AM35" s="35">
        <v>1.2748759741935483</v>
      </c>
      <c r="AN35" s="35">
        <v>1.2748759741935483</v>
      </c>
      <c r="AO35" s="35">
        <v>1.2748759741935483</v>
      </c>
      <c r="AP35" s="35">
        <v>1.2748759741935483</v>
      </c>
      <c r="AQ35" s="35">
        <v>1.2748759741935483</v>
      </c>
      <c r="AR35" s="35">
        <v>1.2748759741935483</v>
      </c>
      <c r="AS35" s="35">
        <v>1.2748759741935483</v>
      </c>
      <c r="AT35" s="35">
        <v>1.2748759741935483</v>
      </c>
      <c r="AU35" s="35">
        <v>1.2748759741935483</v>
      </c>
      <c r="AV35" s="35">
        <v>1.2748759741935483</v>
      </c>
      <c r="AW35" s="35">
        <v>1.2748759741935483</v>
      </c>
      <c r="AX35" s="35">
        <v>1.2748759741935483</v>
      </c>
      <c r="AY35" s="35">
        <v>1.2748759741935483</v>
      </c>
      <c r="AZ35" s="35">
        <v>1.2269419500000001</v>
      </c>
      <c r="BA35" s="35">
        <v>1.2269419500000001</v>
      </c>
      <c r="BB35" s="35">
        <v>1.2269419500000001</v>
      </c>
      <c r="BC35" s="35">
        <v>1.2269419500000001</v>
      </c>
      <c r="BD35" s="35">
        <v>1.2269419500000001</v>
      </c>
      <c r="BE35" s="35">
        <v>1.2269419500000001</v>
      </c>
      <c r="BF35" s="35">
        <v>1.2269419500000001</v>
      </c>
      <c r="BG35" s="35">
        <v>1.2269419500000001</v>
      </c>
      <c r="BH35" s="35">
        <v>1.2269419500000001</v>
      </c>
      <c r="BI35" s="35">
        <v>1.2269419500000001</v>
      </c>
      <c r="BJ35" s="35">
        <v>1.2269419500000001</v>
      </c>
      <c r="BK35" s="35">
        <v>1.2269419500000001</v>
      </c>
      <c r="BL35" s="35">
        <v>1.2269419500000001</v>
      </c>
      <c r="BM35" s="35">
        <v>1.2269419500000001</v>
      </c>
      <c r="BN35" s="35">
        <v>1.2269419500000001</v>
      </c>
      <c r="BO35" s="35">
        <v>1.2269419500000001</v>
      </c>
      <c r="BP35" s="35">
        <v>1.2269419500000001</v>
      </c>
      <c r="BQ35" s="35">
        <v>1.2269419500000001</v>
      </c>
      <c r="BR35" s="35">
        <v>1.2269419500000001</v>
      </c>
      <c r="BS35" s="35">
        <v>1.2269419500000001</v>
      </c>
      <c r="BT35" s="35">
        <v>1.2269419500000001</v>
      </c>
      <c r="BU35" s="35">
        <v>1.2269419500000001</v>
      </c>
      <c r="BV35" s="35">
        <v>1.2269419500000001</v>
      </c>
      <c r="BW35" s="35">
        <v>1.2269419500000001</v>
      </c>
      <c r="BX35" s="35">
        <v>1.2269419500000001</v>
      </c>
      <c r="BY35" s="35">
        <v>1.2269419500000001</v>
      </c>
      <c r="BZ35" s="35">
        <v>1.2269419500000001</v>
      </c>
      <c r="CA35" s="35">
        <v>1.2269419500000001</v>
      </c>
      <c r="CB35" s="35">
        <v>1.2960146838709679</v>
      </c>
      <c r="CC35" s="35">
        <v>1.2960146838709679</v>
      </c>
      <c r="CD35" s="35">
        <v>1.2960146838709679</v>
      </c>
      <c r="CE35" s="35">
        <v>1.2960146838709679</v>
      </c>
      <c r="CF35" s="35">
        <v>1.2960146838709679</v>
      </c>
      <c r="CG35" s="35">
        <v>1.2960146838709679</v>
      </c>
      <c r="CH35" s="35">
        <v>1.2960146838709679</v>
      </c>
      <c r="CI35" s="35">
        <v>1.2960146838709679</v>
      </c>
      <c r="CJ35" s="35">
        <v>1.2960146838709679</v>
      </c>
      <c r="CK35" s="35">
        <v>1.2960146838709679</v>
      </c>
      <c r="CL35" s="35">
        <v>1.2960146838709679</v>
      </c>
      <c r="CM35" s="35">
        <v>1.2960146838709679</v>
      </c>
      <c r="CN35" s="35">
        <v>1.2960146838709679</v>
      </c>
      <c r="CO35" s="35">
        <v>1.2960146838709679</v>
      </c>
      <c r="CP35" s="35">
        <v>1.2960146838709679</v>
      </c>
      <c r="CQ35" s="35">
        <v>1.2960146838709679</v>
      </c>
      <c r="CR35" s="35">
        <v>1.2960146838709679</v>
      </c>
      <c r="CS35" s="35">
        <v>1.2960146838709679</v>
      </c>
      <c r="CT35" s="35">
        <v>1.2960146838709679</v>
      </c>
      <c r="CU35" s="35">
        <v>1.2960146838709679</v>
      </c>
      <c r="CV35" s="35">
        <v>1.2960146838709679</v>
      </c>
      <c r="CW35" s="35">
        <v>1.2960146838709679</v>
      </c>
      <c r="CX35" s="35">
        <v>1.2960146838709679</v>
      </c>
      <c r="CY35" s="35">
        <v>1.2960146838709679</v>
      </c>
      <c r="CZ35" s="35">
        <v>1.2960146838709679</v>
      </c>
      <c r="DA35" s="35">
        <v>1.2960146838709679</v>
      </c>
      <c r="DB35" s="35">
        <v>1.2960146838709679</v>
      </c>
      <c r="DC35" s="35">
        <v>1.2960146838709679</v>
      </c>
      <c r="DD35" s="35">
        <v>1.2960146838709679</v>
      </c>
      <c r="DE35" s="35">
        <v>1.2960146838709679</v>
      </c>
      <c r="DF35" s="35">
        <v>1.2960146838709679</v>
      </c>
      <c r="DG35" s="35">
        <v>1.4388191066666667</v>
      </c>
      <c r="DH35" s="35">
        <v>1.4388191066666667</v>
      </c>
      <c r="DI35" s="35">
        <v>1.4388191066666667</v>
      </c>
      <c r="DJ35" s="35">
        <v>1.4388191066666667</v>
      </c>
      <c r="DK35" s="35">
        <v>1.4388191066666667</v>
      </c>
      <c r="DL35" s="35">
        <v>1.4388191066666667</v>
      </c>
      <c r="DM35" s="35">
        <v>1.4388191066666667</v>
      </c>
      <c r="DN35" s="35">
        <v>1.4388191066666667</v>
      </c>
      <c r="DO35" s="35">
        <v>1.4388191066666667</v>
      </c>
      <c r="DP35" s="35">
        <v>1.4388191066666667</v>
      </c>
      <c r="DQ35" s="35">
        <v>1.4388191066666667</v>
      </c>
      <c r="DR35" s="35">
        <v>1.4388191066666667</v>
      </c>
      <c r="DS35" s="35">
        <v>1.4388191066666667</v>
      </c>
      <c r="DT35" s="35">
        <v>1.4388191066666667</v>
      </c>
      <c r="DU35" s="35">
        <v>1.4388191066666667</v>
      </c>
      <c r="DV35" s="35">
        <v>1.4388191066666667</v>
      </c>
      <c r="DW35" s="35">
        <v>1.4388191066666667</v>
      </c>
      <c r="DX35" s="35">
        <v>1.4388191066666667</v>
      </c>
      <c r="DY35" s="35">
        <v>1.4388191066666667</v>
      </c>
      <c r="DZ35" s="35">
        <v>1.4388191066666667</v>
      </c>
      <c r="EA35" s="35">
        <v>1.4388191066666667</v>
      </c>
      <c r="EB35" s="35">
        <v>1.4388191066666667</v>
      </c>
      <c r="EC35" s="35">
        <v>1.4388191066666667</v>
      </c>
      <c r="ED35" s="35">
        <v>1.4388191066666667</v>
      </c>
      <c r="EE35" s="35">
        <v>1.4388191066666667</v>
      </c>
      <c r="EF35" s="35">
        <v>1.4388191066666667</v>
      </c>
      <c r="EG35" s="35">
        <v>1.4388191066666667</v>
      </c>
      <c r="EH35" s="35">
        <v>1.4388191066666667</v>
      </c>
      <c r="EI35" s="35">
        <v>1.4388191066666667</v>
      </c>
      <c r="EJ35" s="35">
        <v>1.4388191066666667</v>
      </c>
      <c r="EK35" s="35">
        <v>1.2552324806451614</v>
      </c>
      <c r="EL35" s="35">
        <v>1.2552324806451614</v>
      </c>
      <c r="EM35" s="35">
        <v>1.2552324806451614</v>
      </c>
      <c r="EN35" s="35">
        <v>1.2552324806451614</v>
      </c>
      <c r="EO35" s="35">
        <v>1.2552324806451614</v>
      </c>
      <c r="EP35" s="35">
        <v>1.2552324806451614</v>
      </c>
      <c r="EQ35" s="35">
        <v>1.2552324806451614</v>
      </c>
      <c r="ER35" s="35">
        <v>1.2552324806451614</v>
      </c>
      <c r="ES35" s="35">
        <v>1.2552324806451614</v>
      </c>
      <c r="ET35" s="35">
        <v>1.2552324806451614</v>
      </c>
      <c r="EU35" s="35">
        <v>1.2552324806451614</v>
      </c>
      <c r="EV35" s="35">
        <v>1.2552324806451614</v>
      </c>
      <c r="EW35" s="35">
        <v>1.2552324806451614</v>
      </c>
      <c r="EX35" s="35">
        <v>1.2552324806451614</v>
      </c>
      <c r="EY35" s="35">
        <v>1.2552324806451614</v>
      </c>
      <c r="EZ35" s="35">
        <v>1.2552324806451614</v>
      </c>
      <c r="FA35" s="35">
        <v>1.2552324806451614</v>
      </c>
      <c r="FB35" s="35">
        <v>1.2552324806451614</v>
      </c>
      <c r="FC35" s="35">
        <v>1.2552324806451614</v>
      </c>
      <c r="FD35" s="35">
        <v>1.2552324806451614</v>
      </c>
      <c r="FE35" s="35">
        <v>1.2552324806451614</v>
      </c>
      <c r="FF35" s="35">
        <v>1.2552324806451614</v>
      </c>
      <c r="FG35" s="35">
        <v>1.2552324806451614</v>
      </c>
      <c r="FH35" s="35">
        <v>1.2552324806451614</v>
      </c>
      <c r="FI35" s="35">
        <v>1.2552324806451614</v>
      </c>
      <c r="FJ35" s="35">
        <v>1.2552324806451614</v>
      </c>
      <c r="FK35" s="35">
        <v>1.2552324806451614</v>
      </c>
      <c r="FL35" s="35">
        <v>1.2552324806451614</v>
      </c>
      <c r="FM35" s="35">
        <v>1.2552324806451614</v>
      </c>
      <c r="FN35" s="35">
        <v>1.2552324806451614</v>
      </c>
      <c r="FO35" s="35">
        <v>1.2552324806451614</v>
      </c>
      <c r="FP35" s="35">
        <v>1.2830976433333334</v>
      </c>
      <c r="FQ35" s="35">
        <v>1.2830976433333334</v>
      </c>
      <c r="FR35" s="35">
        <v>1.2830976433333334</v>
      </c>
      <c r="FS35" s="35">
        <v>1.2830976433333334</v>
      </c>
      <c r="FT35" s="35">
        <v>1.2830976433333334</v>
      </c>
      <c r="FU35" s="35">
        <v>1.2830976433333334</v>
      </c>
      <c r="FV35" s="35">
        <v>1.2830976433333334</v>
      </c>
      <c r="FW35" s="35">
        <v>1.2830976433333334</v>
      </c>
      <c r="FX35" s="35">
        <v>1.2830976433333334</v>
      </c>
      <c r="FY35" s="35">
        <v>1.2830976433333334</v>
      </c>
      <c r="FZ35" s="35">
        <v>1.2830976433333334</v>
      </c>
      <c r="GA35" s="35">
        <v>1.2830976433333334</v>
      </c>
      <c r="GB35" s="35">
        <v>1.2830976433333334</v>
      </c>
      <c r="GC35" s="35">
        <v>1.2830976433333334</v>
      </c>
      <c r="GD35" s="35">
        <v>1.2830976433333334</v>
      </c>
      <c r="GE35" s="35">
        <v>1.2830976433333334</v>
      </c>
      <c r="GF35" s="35">
        <v>1.2830976433333334</v>
      </c>
      <c r="GG35" s="35">
        <v>1.2830976433333334</v>
      </c>
      <c r="GH35" s="35">
        <v>1.2830976433333334</v>
      </c>
      <c r="GI35" s="35">
        <v>1.2830976433333334</v>
      </c>
      <c r="GJ35" s="35">
        <v>1.2830976433333334</v>
      </c>
      <c r="GK35" s="35">
        <v>1.2830976433333334</v>
      </c>
      <c r="GL35" s="35">
        <v>1.2830976433333334</v>
      </c>
      <c r="GM35" s="35">
        <v>1.2830976433333334</v>
      </c>
      <c r="GN35" s="35">
        <v>1.2830976433333334</v>
      </c>
      <c r="GO35" s="35">
        <v>1.2830976433333334</v>
      </c>
      <c r="GP35" s="35">
        <v>1.2830976433333334</v>
      </c>
      <c r="GQ35" s="35">
        <v>1.2830976433333334</v>
      </c>
      <c r="GR35" s="35">
        <v>1.2830976433333334</v>
      </c>
      <c r="GS35" s="35">
        <v>1.2830976433333334</v>
      </c>
      <c r="GT35" s="35">
        <v>1.2870967741935484</v>
      </c>
      <c r="GU35" s="35">
        <v>1.2870967741935484</v>
      </c>
      <c r="GV35" s="35">
        <v>1.2870967741935484</v>
      </c>
      <c r="GW35" s="35">
        <v>1.2870967741935484</v>
      </c>
      <c r="GX35" s="35">
        <v>1.2870967741935484</v>
      </c>
      <c r="GY35" s="35">
        <v>1.2870967741935484</v>
      </c>
      <c r="GZ35" s="35">
        <v>1.2870967741935484</v>
      </c>
      <c r="HA35" s="35">
        <v>1.2870967741935484</v>
      </c>
      <c r="HB35" s="35">
        <v>1.2870967741935484</v>
      </c>
      <c r="HC35" s="35">
        <v>1.2870967741935484</v>
      </c>
      <c r="HD35" s="35">
        <v>1.2870967741935484</v>
      </c>
      <c r="HE35" s="35">
        <v>1.2870967741935484</v>
      </c>
      <c r="HF35" s="35">
        <v>1.2870967741935484</v>
      </c>
      <c r="HG35" s="35">
        <v>1.2870967741935484</v>
      </c>
      <c r="HH35" s="35">
        <v>1.2870967741935484</v>
      </c>
      <c r="HI35" s="35">
        <v>1.2870967741935484</v>
      </c>
      <c r="HJ35" s="35">
        <v>1.2870967741935484</v>
      </c>
      <c r="HK35" s="35">
        <v>1.2870967741935484</v>
      </c>
      <c r="HL35" s="35">
        <v>1.2870967741935484</v>
      </c>
      <c r="HM35" s="35">
        <v>1.2870967741935484</v>
      </c>
      <c r="HN35" s="35">
        <v>1.2870967741935484</v>
      </c>
      <c r="HO35" s="35">
        <v>1.2870967741935484</v>
      </c>
      <c r="HP35" s="35">
        <v>1.2870967741935484</v>
      </c>
      <c r="HQ35" s="35">
        <v>1.2870967741935484</v>
      </c>
      <c r="HR35" s="35">
        <v>1.2870967741935484</v>
      </c>
      <c r="HS35" s="35">
        <v>1.2870967741935484</v>
      </c>
      <c r="HT35" s="35">
        <v>1.2870967741935484</v>
      </c>
      <c r="HU35" s="35">
        <v>1.2870967741935484</v>
      </c>
      <c r="HV35" s="35">
        <v>1.2870967741935484</v>
      </c>
      <c r="HW35" s="35">
        <v>1.2870967741935484</v>
      </c>
      <c r="HX35" s="35">
        <v>1.2870967741935484</v>
      </c>
      <c r="HY35" s="35">
        <v>1.1694039451612905</v>
      </c>
      <c r="HZ35" s="35">
        <v>1.1694039451612905</v>
      </c>
      <c r="IA35" s="35">
        <v>1.1694039451612905</v>
      </c>
      <c r="IB35" s="35">
        <v>1.1694039451612905</v>
      </c>
      <c r="IC35" s="35">
        <v>1.1694039451612905</v>
      </c>
      <c r="ID35" s="35">
        <v>1.1694039451612905</v>
      </c>
      <c r="IE35" s="35">
        <v>1.1694039451612905</v>
      </c>
      <c r="IF35" s="35">
        <v>1.1694039451612905</v>
      </c>
      <c r="IG35" s="35">
        <v>1.1694039451612905</v>
      </c>
      <c r="IH35" s="35">
        <v>1.1694039451612905</v>
      </c>
      <c r="II35" s="35">
        <v>1.1694039451612905</v>
      </c>
      <c r="IJ35" s="35">
        <v>1.1694039451612905</v>
      </c>
      <c r="IK35" s="35">
        <v>1.1694039451612905</v>
      </c>
      <c r="IL35" s="35">
        <v>1.1694039451612905</v>
      </c>
      <c r="IM35" s="35">
        <v>1.1694039451612905</v>
      </c>
      <c r="IN35" s="35">
        <v>1.1694039451612905</v>
      </c>
      <c r="IO35" s="35">
        <v>1.1694039451612905</v>
      </c>
      <c r="IP35" s="35">
        <v>1.1694039451612905</v>
      </c>
      <c r="IQ35" s="35">
        <v>1.1694039451612905</v>
      </c>
      <c r="IR35" s="35">
        <v>1.1694039451612905</v>
      </c>
      <c r="IS35" s="35">
        <v>1.1694039451612905</v>
      </c>
      <c r="IT35" s="35">
        <v>1.1694039451612905</v>
      </c>
      <c r="IU35" s="35">
        <v>1.1694039451612905</v>
      </c>
      <c r="IV35" s="35">
        <v>1.1694039451612905</v>
      </c>
      <c r="IW35" s="35">
        <v>1.1694039451612905</v>
      </c>
      <c r="IX35" s="35">
        <v>1.1694039451612905</v>
      </c>
      <c r="IY35" s="35">
        <v>1.1694039451612905</v>
      </c>
      <c r="IZ35" s="35">
        <v>1.1694039451612905</v>
      </c>
      <c r="JA35" s="35">
        <v>1.1694039451612905</v>
      </c>
      <c r="JB35" s="35">
        <v>1.1694039451612905</v>
      </c>
      <c r="JC35" s="35">
        <v>1.1694039451612905</v>
      </c>
      <c r="JD35" s="35">
        <v>1.3766666666666669</v>
      </c>
      <c r="JE35" s="35">
        <v>1.3766666666666669</v>
      </c>
      <c r="JF35" s="35">
        <v>1.3766666666666669</v>
      </c>
      <c r="JG35" s="35">
        <v>1.3766666666666669</v>
      </c>
      <c r="JH35" s="35">
        <v>1.3766666666666669</v>
      </c>
      <c r="JI35" s="35">
        <v>1.3766666666666669</v>
      </c>
      <c r="JJ35" s="35">
        <v>1.3766666666666669</v>
      </c>
      <c r="JK35" s="35">
        <v>1.3766666666666669</v>
      </c>
      <c r="JL35" s="35">
        <v>1.3766666666666669</v>
      </c>
      <c r="JM35" s="35">
        <v>1.3766666666666669</v>
      </c>
      <c r="JN35" s="35">
        <v>1.3766666666666669</v>
      </c>
      <c r="JO35" s="35">
        <v>1.3766666666666669</v>
      </c>
      <c r="JP35" s="35">
        <v>1.3766666666666669</v>
      </c>
      <c r="JQ35" s="35">
        <v>1.3766666666666669</v>
      </c>
      <c r="JR35" s="35">
        <v>1.3766666666666669</v>
      </c>
      <c r="JS35" s="35">
        <v>1.3766666666666669</v>
      </c>
      <c r="JT35" s="35">
        <v>1.3766666666666669</v>
      </c>
      <c r="JU35" s="35">
        <v>1.3766666666666669</v>
      </c>
      <c r="JV35" s="35">
        <v>1.3766666666666669</v>
      </c>
      <c r="JW35" s="35">
        <v>1.3766666666666669</v>
      </c>
      <c r="JX35" s="35">
        <v>1.3766666666666669</v>
      </c>
      <c r="JY35" s="35">
        <v>1.3766666666666669</v>
      </c>
      <c r="JZ35" s="35">
        <v>1.3766666666666669</v>
      </c>
      <c r="KA35" s="35">
        <v>1.3766666666666669</v>
      </c>
      <c r="KB35" s="35">
        <v>1.3766666666666669</v>
      </c>
      <c r="KC35" s="35">
        <v>1.3766666666666669</v>
      </c>
      <c r="KD35" s="35">
        <v>1.3766666666666669</v>
      </c>
      <c r="KE35" s="35">
        <v>1.3766666666666669</v>
      </c>
      <c r="KF35" s="35">
        <v>1.3766666666666669</v>
      </c>
      <c r="KG35" s="35">
        <v>1.3766666666666669</v>
      </c>
      <c r="KH35" s="35">
        <v>1.2870967741935484</v>
      </c>
      <c r="KI35" s="35">
        <v>1.2870967741935484</v>
      </c>
      <c r="KJ35" s="35">
        <v>1.2870967741935484</v>
      </c>
      <c r="KK35" s="35">
        <v>1.2870967741935484</v>
      </c>
      <c r="KL35" s="35">
        <v>1.2870967741935484</v>
      </c>
      <c r="KM35" s="35">
        <v>1.2870967741935484</v>
      </c>
      <c r="KN35" s="35">
        <v>1.2870967741935484</v>
      </c>
      <c r="KO35" s="35">
        <v>1.2870967741935484</v>
      </c>
      <c r="KP35" s="35">
        <v>1.2870967741935484</v>
      </c>
      <c r="KQ35" s="35">
        <v>1.2870967741935484</v>
      </c>
      <c r="KR35" s="35">
        <v>1.2870967741935484</v>
      </c>
      <c r="KS35" s="35">
        <v>1.2870967741935484</v>
      </c>
      <c r="KT35" s="35">
        <v>1.2870967741935484</v>
      </c>
      <c r="KU35" s="35">
        <v>1.2870967741935484</v>
      </c>
      <c r="KV35" s="35">
        <v>1.2870967741935484</v>
      </c>
      <c r="KW35" s="35">
        <v>1.2870967741935484</v>
      </c>
      <c r="KX35" s="35">
        <v>1.2870967741935484</v>
      </c>
      <c r="KY35" s="35">
        <v>1.2870967741935484</v>
      </c>
      <c r="KZ35" s="35">
        <v>1.2870967741935484</v>
      </c>
      <c r="LA35" s="35">
        <v>1.2870967741935484</v>
      </c>
      <c r="LB35" s="35">
        <v>1.2870967741935484</v>
      </c>
      <c r="LC35" s="35">
        <v>1.2870967741935484</v>
      </c>
      <c r="LD35" s="35">
        <v>1.2870967741935484</v>
      </c>
      <c r="LE35" s="35">
        <v>1.2870967741935484</v>
      </c>
      <c r="LF35" s="35">
        <v>1.2870967741935484</v>
      </c>
      <c r="LG35" s="35">
        <v>1.2870967741935484</v>
      </c>
      <c r="LH35" s="35">
        <v>1.2870967741935484</v>
      </c>
      <c r="LI35" s="35">
        <v>1.2870967741935484</v>
      </c>
      <c r="LJ35" s="35">
        <v>1.2870967741935484</v>
      </c>
      <c r="LK35" s="35">
        <v>1.2870967741935484</v>
      </c>
      <c r="LL35" s="35">
        <v>1.2870967741935484</v>
      </c>
      <c r="LM35" s="35">
        <v>1.3513167733333331</v>
      </c>
      <c r="LN35" s="35">
        <v>1.3513167733333331</v>
      </c>
      <c r="LO35" s="35">
        <v>1.3513167733333331</v>
      </c>
      <c r="LP35" s="35">
        <v>1.3513167733333331</v>
      </c>
      <c r="LQ35" s="35">
        <v>1.3513167733333331</v>
      </c>
      <c r="LR35" s="35">
        <v>1.3513167733333331</v>
      </c>
      <c r="LS35" s="35">
        <v>1.3513167733333331</v>
      </c>
      <c r="LT35" s="35">
        <v>1.3513167733333331</v>
      </c>
      <c r="LU35" s="35">
        <v>1.3513167733333331</v>
      </c>
      <c r="LV35" s="35">
        <v>1.3513167733333331</v>
      </c>
      <c r="LW35" s="35">
        <v>1.3513167733333331</v>
      </c>
      <c r="LX35" s="35">
        <v>1.3513167733333331</v>
      </c>
      <c r="LY35" s="35">
        <v>1.3513167733333331</v>
      </c>
      <c r="LZ35" s="35">
        <v>1.3513167733333331</v>
      </c>
      <c r="MA35" s="35">
        <v>1.3513167733333331</v>
      </c>
      <c r="MB35" s="35">
        <v>1.3513167733333331</v>
      </c>
      <c r="MC35" s="35">
        <v>1.3513167733333331</v>
      </c>
      <c r="MD35" s="35">
        <v>1.3513167733333331</v>
      </c>
      <c r="ME35" s="35">
        <v>1.3513167733333331</v>
      </c>
      <c r="MF35" s="35">
        <v>1.3513167733333331</v>
      </c>
      <c r="MG35" s="35">
        <v>1.3513167733333331</v>
      </c>
      <c r="MH35" s="35">
        <v>1.3513167733333331</v>
      </c>
      <c r="MI35" s="35">
        <v>1.3513167733333331</v>
      </c>
      <c r="MJ35" s="35">
        <v>1.3513167733333331</v>
      </c>
      <c r="MK35" s="35">
        <v>1.3513167733333331</v>
      </c>
      <c r="ML35" s="35">
        <v>1.3513167733333331</v>
      </c>
      <c r="MM35" s="35">
        <v>1.3513167733333331</v>
      </c>
      <c r="MN35" s="35">
        <v>1.3513167733333331</v>
      </c>
      <c r="MO35" s="35">
        <v>1.3513167733333331</v>
      </c>
      <c r="MP35" s="35">
        <v>1.3513167733333331</v>
      </c>
      <c r="MQ35" s="35">
        <v>1.2870967741935484</v>
      </c>
      <c r="MR35" s="35">
        <v>1.2870967741935484</v>
      </c>
      <c r="MS35" s="35">
        <v>1.2870967741935484</v>
      </c>
      <c r="MT35" s="35">
        <v>1.2870967741935484</v>
      </c>
      <c r="MU35" s="35">
        <v>1.2870967741935484</v>
      </c>
      <c r="MV35" s="35">
        <v>1.2870967741935484</v>
      </c>
      <c r="MW35" s="35">
        <v>1.2870967741935484</v>
      </c>
      <c r="MX35" s="35">
        <v>1.2870967741935484</v>
      </c>
      <c r="MY35" s="35">
        <v>1.2870967741935484</v>
      </c>
      <c r="MZ35" s="35">
        <v>1.2870967741935484</v>
      </c>
      <c r="NA35" s="35">
        <v>1.2870967741935484</v>
      </c>
      <c r="NB35" s="35">
        <v>1.2870967741935484</v>
      </c>
      <c r="NC35" s="35">
        <v>1.2870967741935484</v>
      </c>
      <c r="ND35" s="35">
        <v>1.2870967741935484</v>
      </c>
      <c r="NE35" s="35">
        <v>1.2870967741935484</v>
      </c>
      <c r="NF35" s="35">
        <v>1.2870967741935484</v>
      </c>
      <c r="NG35" s="35">
        <v>1.2870967741935484</v>
      </c>
      <c r="NH35" s="35">
        <v>1.2870967741935484</v>
      </c>
      <c r="NI35" s="35">
        <v>1.2870967741935484</v>
      </c>
      <c r="NJ35" s="35">
        <v>1.2870967741935484</v>
      </c>
      <c r="NK35" s="35">
        <v>1.2870967741935484</v>
      </c>
      <c r="NL35" s="35">
        <v>1.2870967741935484</v>
      </c>
      <c r="NM35" s="35">
        <v>1.2870967741935484</v>
      </c>
      <c r="NN35" s="35">
        <v>1.2870967741935484</v>
      </c>
      <c r="NO35" s="35">
        <v>1.2870967741935484</v>
      </c>
      <c r="NP35" s="35">
        <v>1.2870967741935484</v>
      </c>
      <c r="NQ35" s="35">
        <v>1.2870967741935484</v>
      </c>
      <c r="NR35" s="35">
        <v>1.2870967741935484</v>
      </c>
      <c r="NS35" s="35">
        <v>1.2870967741935484</v>
      </c>
      <c r="NT35" s="35">
        <v>1.2870967741935484</v>
      </c>
      <c r="NU35" s="35">
        <v>1.2870967741935484</v>
      </c>
      <c r="NV35" s="35">
        <v>0</v>
      </c>
    </row>
    <row r="36" spans="1:387" s="36" customFormat="1" ht="10.199999999999999" x14ac:dyDescent="0.2">
      <c r="A36" s="29"/>
      <c r="B36" s="29"/>
      <c r="C36" s="29"/>
      <c r="D36" s="29"/>
      <c r="E36" s="29"/>
      <c r="F36" s="29"/>
      <c r="G36" s="29" t="s">
        <v>25</v>
      </c>
      <c r="H36" s="29"/>
      <c r="I36" s="29"/>
      <c r="J36" s="29" t="s">
        <v>273</v>
      </c>
      <c r="K36" s="29"/>
      <c r="L36" s="29"/>
      <c r="M36" s="29"/>
      <c r="N36" s="29" t="s">
        <v>428</v>
      </c>
      <c r="O36" s="29"/>
      <c r="P36" s="29"/>
      <c r="Q36" s="29"/>
      <c r="R36" s="35">
        <v>1106.3446146099964</v>
      </c>
      <c r="S36" s="29"/>
      <c r="T36" s="29"/>
      <c r="U36" s="35">
        <v>2.8164269161290321</v>
      </c>
      <c r="V36" s="35">
        <v>2.8164269161290321</v>
      </c>
      <c r="W36" s="35">
        <v>2.8164269161290321</v>
      </c>
      <c r="X36" s="35">
        <v>2.8164269161290321</v>
      </c>
      <c r="Y36" s="35">
        <v>2.8164269161290321</v>
      </c>
      <c r="Z36" s="35">
        <v>2.8164269161290321</v>
      </c>
      <c r="AA36" s="35">
        <v>2.8164269161290321</v>
      </c>
      <c r="AB36" s="35">
        <v>2.8164269161290321</v>
      </c>
      <c r="AC36" s="35">
        <v>2.8164269161290321</v>
      </c>
      <c r="AD36" s="35">
        <v>2.8164269161290321</v>
      </c>
      <c r="AE36" s="35">
        <v>2.8164269161290321</v>
      </c>
      <c r="AF36" s="35">
        <v>2.8164269161290321</v>
      </c>
      <c r="AG36" s="35">
        <v>2.8164269161290321</v>
      </c>
      <c r="AH36" s="35">
        <v>2.8164269161290321</v>
      </c>
      <c r="AI36" s="35">
        <v>2.8164269161290321</v>
      </c>
      <c r="AJ36" s="35">
        <v>2.8164269161290321</v>
      </c>
      <c r="AK36" s="35">
        <v>2.8164269161290321</v>
      </c>
      <c r="AL36" s="35">
        <v>2.8164269161290321</v>
      </c>
      <c r="AM36" s="35">
        <v>2.8164269161290321</v>
      </c>
      <c r="AN36" s="35">
        <v>2.8164269161290321</v>
      </c>
      <c r="AO36" s="35">
        <v>2.8164269161290321</v>
      </c>
      <c r="AP36" s="35">
        <v>2.8164269161290321</v>
      </c>
      <c r="AQ36" s="35">
        <v>2.8164269161290321</v>
      </c>
      <c r="AR36" s="35">
        <v>2.8164269161290321</v>
      </c>
      <c r="AS36" s="35">
        <v>2.8164269161290321</v>
      </c>
      <c r="AT36" s="35">
        <v>2.8164269161290321</v>
      </c>
      <c r="AU36" s="35">
        <v>2.8164269161290321</v>
      </c>
      <c r="AV36" s="35">
        <v>2.8164269161290321</v>
      </c>
      <c r="AW36" s="35">
        <v>2.8164269161290321</v>
      </c>
      <c r="AX36" s="35">
        <v>2.8164269161290321</v>
      </c>
      <c r="AY36" s="35">
        <v>2.8164269161290321</v>
      </c>
      <c r="AZ36" s="35">
        <v>3.0231217814285714</v>
      </c>
      <c r="BA36" s="35">
        <v>3.0231217814285714</v>
      </c>
      <c r="BB36" s="35">
        <v>3.0231217814285714</v>
      </c>
      <c r="BC36" s="35">
        <v>3.0231217814285714</v>
      </c>
      <c r="BD36" s="35">
        <v>3.0231217814285714</v>
      </c>
      <c r="BE36" s="35">
        <v>3.0231217814285714</v>
      </c>
      <c r="BF36" s="35">
        <v>3.0231217814285714</v>
      </c>
      <c r="BG36" s="35">
        <v>3.0231217814285714</v>
      </c>
      <c r="BH36" s="35">
        <v>3.0231217814285714</v>
      </c>
      <c r="BI36" s="35">
        <v>3.0231217814285714</v>
      </c>
      <c r="BJ36" s="35">
        <v>3.0231217814285714</v>
      </c>
      <c r="BK36" s="35">
        <v>3.0231217814285714</v>
      </c>
      <c r="BL36" s="35">
        <v>3.0231217814285714</v>
      </c>
      <c r="BM36" s="35">
        <v>3.0231217814285714</v>
      </c>
      <c r="BN36" s="35">
        <v>3.0231217814285714</v>
      </c>
      <c r="BO36" s="35">
        <v>3.0231217814285714</v>
      </c>
      <c r="BP36" s="35">
        <v>3.0231217814285714</v>
      </c>
      <c r="BQ36" s="35">
        <v>3.0231217814285714</v>
      </c>
      <c r="BR36" s="35">
        <v>3.0231217814285714</v>
      </c>
      <c r="BS36" s="35">
        <v>3.0231217814285714</v>
      </c>
      <c r="BT36" s="35">
        <v>3.0231217814285714</v>
      </c>
      <c r="BU36" s="35">
        <v>3.0231217814285714</v>
      </c>
      <c r="BV36" s="35">
        <v>3.0231217814285714</v>
      </c>
      <c r="BW36" s="35">
        <v>3.0231217814285714</v>
      </c>
      <c r="BX36" s="35">
        <v>3.0231217814285714</v>
      </c>
      <c r="BY36" s="35">
        <v>3.0231217814285714</v>
      </c>
      <c r="BZ36" s="35">
        <v>3.0231217814285714</v>
      </c>
      <c r="CA36" s="35">
        <v>3.0231217814285714</v>
      </c>
      <c r="CB36" s="35">
        <v>3.0656422529032259</v>
      </c>
      <c r="CC36" s="35">
        <v>3.0656422529032259</v>
      </c>
      <c r="CD36" s="35">
        <v>3.0656422529032259</v>
      </c>
      <c r="CE36" s="35">
        <v>3.0656422529032259</v>
      </c>
      <c r="CF36" s="35">
        <v>3.0656422529032259</v>
      </c>
      <c r="CG36" s="35">
        <v>3.0656422529032259</v>
      </c>
      <c r="CH36" s="35">
        <v>3.0656422529032259</v>
      </c>
      <c r="CI36" s="35">
        <v>3.0656422529032259</v>
      </c>
      <c r="CJ36" s="35">
        <v>3.0656422529032259</v>
      </c>
      <c r="CK36" s="35">
        <v>3.0656422529032259</v>
      </c>
      <c r="CL36" s="35">
        <v>3.0656422529032259</v>
      </c>
      <c r="CM36" s="35">
        <v>3.0656422529032259</v>
      </c>
      <c r="CN36" s="35">
        <v>3.0656422529032259</v>
      </c>
      <c r="CO36" s="35">
        <v>3.0656422529032259</v>
      </c>
      <c r="CP36" s="35">
        <v>3.0656422529032259</v>
      </c>
      <c r="CQ36" s="35">
        <v>3.0656422529032259</v>
      </c>
      <c r="CR36" s="35">
        <v>3.0656422529032259</v>
      </c>
      <c r="CS36" s="35">
        <v>3.0656422529032259</v>
      </c>
      <c r="CT36" s="35">
        <v>3.0656422529032259</v>
      </c>
      <c r="CU36" s="35">
        <v>3.0656422529032259</v>
      </c>
      <c r="CV36" s="35">
        <v>3.0656422529032259</v>
      </c>
      <c r="CW36" s="35">
        <v>3.0656422529032259</v>
      </c>
      <c r="CX36" s="35">
        <v>3.0656422529032259</v>
      </c>
      <c r="CY36" s="35">
        <v>3.0656422529032259</v>
      </c>
      <c r="CZ36" s="35">
        <v>3.0656422529032259</v>
      </c>
      <c r="DA36" s="35">
        <v>3.0656422529032259</v>
      </c>
      <c r="DB36" s="35">
        <v>3.0656422529032259</v>
      </c>
      <c r="DC36" s="35">
        <v>3.0656422529032259</v>
      </c>
      <c r="DD36" s="35">
        <v>3.0656422529032259</v>
      </c>
      <c r="DE36" s="35">
        <v>3.0656422529032259</v>
      </c>
      <c r="DF36" s="35">
        <v>3.0656422529032259</v>
      </c>
      <c r="DG36" s="35">
        <v>3.2686322320000003</v>
      </c>
      <c r="DH36" s="35">
        <v>3.2686322320000003</v>
      </c>
      <c r="DI36" s="35">
        <v>3.2686322320000003</v>
      </c>
      <c r="DJ36" s="35">
        <v>3.2686322320000003</v>
      </c>
      <c r="DK36" s="35">
        <v>3.2686322320000003</v>
      </c>
      <c r="DL36" s="35">
        <v>3.2686322320000003</v>
      </c>
      <c r="DM36" s="35">
        <v>3.2686322320000003</v>
      </c>
      <c r="DN36" s="35">
        <v>3.2686322320000003</v>
      </c>
      <c r="DO36" s="35">
        <v>3.2686322320000003</v>
      </c>
      <c r="DP36" s="35">
        <v>3.2686322320000003</v>
      </c>
      <c r="DQ36" s="35">
        <v>3.2686322320000003</v>
      </c>
      <c r="DR36" s="35">
        <v>3.2686322320000003</v>
      </c>
      <c r="DS36" s="35">
        <v>3.2686322320000003</v>
      </c>
      <c r="DT36" s="35">
        <v>3.2686322320000003</v>
      </c>
      <c r="DU36" s="35">
        <v>3.2686322320000003</v>
      </c>
      <c r="DV36" s="35">
        <v>3.2686322320000003</v>
      </c>
      <c r="DW36" s="35">
        <v>3.2686322320000003</v>
      </c>
      <c r="DX36" s="35">
        <v>3.2686322320000003</v>
      </c>
      <c r="DY36" s="35">
        <v>3.2686322320000003</v>
      </c>
      <c r="DZ36" s="35">
        <v>3.2686322320000003</v>
      </c>
      <c r="EA36" s="35">
        <v>3.2686322320000003</v>
      </c>
      <c r="EB36" s="35">
        <v>3.2686322320000003</v>
      </c>
      <c r="EC36" s="35">
        <v>3.2686322320000003</v>
      </c>
      <c r="ED36" s="35">
        <v>3.2686322320000003</v>
      </c>
      <c r="EE36" s="35">
        <v>3.2686322320000003</v>
      </c>
      <c r="EF36" s="35">
        <v>3.2686322320000003</v>
      </c>
      <c r="EG36" s="35">
        <v>3.2686322320000003</v>
      </c>
      <c r="EH36" s="35">
        <v>3.2686322320000003</v>
      </c>
      <c r="EI36" s="35">
        <v>3.2686322320000003</v>
      </c>
      <c r="EJ36" s="35">
        <v>3.2686322320000003</v>
      </c>
      <c r="EK36" s="35">
        <v>3.0325079296774193</v>
      </c>
      <c r="EL36" s="35">
        <v>3.0325079296774193</v>
      </c>
      <c r="EM36" s="35">
        <v>3.0325079296774193</v>
      </c>
      <c r="EN36" s="35">
        <v>3.0325079296774193</v>
      </c>
      <c r="EO36" s="35">
        <v>3.0325079296774193</v>
      </c>
      <c r="EP36" s="35">
        <v>3.0325079296774193</v>
      </c>
      <c r="EQ36" s="35">
        <v>3.0325079296774193</v>
      </c>
      <c r="ER36" s="35">
        <v>3.0325079296774193</v>
      </c>
      <c r="ES36" s="35">
        <v>3.0325079296774193</v>
      </c>
      <c r="ET36" s="35">
        <v>3.0325079296774193</v>
      </c>
      <c r="EU36" s="35">
        <v>3.0325079296774193</v>
      </c>
      <c r="EV36" s="35">
        <v>3.0325079296774193</v>
      </c>
      <c r="EW36" s="35">
        <v>3.0325079296774193</v>
      </c>
      <c r="EX36" s="35">
        <v>3.0325079296774193</v>
      </c>
      <c r="EY36" s="35">
        <v>3.0325079296774193</v>
      </c>
      <c r="EZ36" s="35">
        <v>3.0325079296774193</v>
      </c>
      <c r="FA36" s="35">
        <v>3.0325079296774193</v>
      </c>
      <c r="FB36" s="35">
        <v>3.0325079296774193</v>
      </c>
      <c r="FC36" s="35">
        <v>3.0325079296774193</v>
      </c>
      <c r="FD36" s="35">
        <v>3.0325079296774193</v>
      </c>
      <c r="FE36" s="35">
        <v>3.0325079296774193</v>
      </c>
      <c r="FF36" s="35">
        <v>3.0325079296774193</v>
      </c>
      <c r="FG36" s="35">
        <v>3.0325079296774193</v>
      </c>
      <c r="FH36" s="35">
        <v>3.0325079296774193</v>
      </c>
      <c r="FI36" s="35">
        <v>3.0325079296774193</v>
      </c>
      <c r="FJ36" s="35">
        <v>3.0325079296774193</v>
      </c>
      <c r="FK36" s="35">
        <v>3.0325079296774193</v>
      </c>
      <c r="FL36" s="35">
        <v>3.0325079296774193</v>
      </c>
      <c r="FM36" s="35">
        <v>3.0325079296774193</v>
      </c>
      <c r="FN36" s="35">
        <v>3.0325079296774193</v>
      </c>
      <c r="FO36" s="35">
        <v>3.0325079296774193</v>
      </c>
      <c r="FP36" s="35">
        <v>2.9433501693333328</v>
      </c>
      <c r="FQ36" s="35">
        <v>2.9433501693333328</v>
      </c>
      <c r="FR36" s="35">
        <v>2.9433501693333328</v>
      </c>
      <c r="FS36" s="35">
        <v>2.9433501693333328</v>
      </c>
      <c r="FT36" s="35">
        <v>2.9433501693333328</v>
      </c>
      <c r="FU36" s="35">
        <v>2.9433501693333328</v>
      </c>
      <c r="FV36" s="35">
        <v>2.9433501693333328</v>
      </c>
      <c r="FW36" s="35">
        <v>2.9433501693333328</v>
      </c>
      <c r="FX36" s="35">
        <v>2.9433501693333328</v>
      </c>
      <c r="FY36" s="35">
        <v>2.9433501693333328</v>
      </c>
      <c r="FZ36" s="35">
        <v>2.9433501693333328</v>
      </c>
      <c r="GA36" s="35">
        <v>2.9433501693333328</v>
      </c>
      <c r="GB36" s="35">
        <v>2.9433501693333328</v>
      </c>
      <c r="GC36" s="35">
        <v>2.9433501693333328</v>
      </c>
      <c r="GD36" s="35">
        <v>2.9433501693333328</v>
      </c>
      <c r="GE36" s="35">
        <v>2.9433501693333328</v>
      </c>
      <c r="GF36" s="35">
        <v>2.9433501693333328</v>
      </c>
      <c r="GG36" s="35">
        <v>2.9433501693333328</v>
      </c>
      <c r="GH36" s="35">
        <v>2.9433501693333328</v>
      </c>
      <c r="GI36" s="35">
        <v>2.9433501693333328</v>
      </c>
      <c r="GJ36" s="35">
        <v>2.9433501693333328</v>
      </c>
      <c r="GK36" s="35">
        <v>2.9433501693333328</v>
      </c>
      <c r="GL36" s="35">
        <v>2.9433501693333328</v>
      </c>
      <c r="GM36" s="35">
        <v>2.9433501693333328</v>
      </c>
      <c r="GN36" s="35">
        <v>2.9433501693333328</v>
      </c>
      <c r="GO36" s="35">
        <v>2.9433501693333328</v>
      </c>
      <c r="GP36" s="35">
        <v>2.9433501693333328</v>
      </c>
      <c r="GQ36" s="35">
        <v>2.9433501693333328</v>
      </c>
      <c r="GR36" s="35">
        <v>2.9433501693333328</v>
      </c>
      <c r="GS36" s="35">
        <v>2.9433501693333328</v>
      </c>
      <c r="GT36" s="35">
        <v>3.0377419354838708</v>
      </c>
      <c r="GU36" s="35">
        <v>3.0377419354838708</v>
      </c>
      <c r="GV36" s="35">
        <v>3.0377419354838708</v>
      </c>
      <c r="GW36" s="35">
        <v>3.0377419354838708</v>
      </c>
      <c r="GX36" s="35">
        <v>3.0377419354838708</v>
      </c>
      <c r="GY36" s="35">
        <v>3.0377419354838708</v>
      </c>
      <c r="GZ36" s="35">
        <v>3.0377419354838708</v>
      </c>
      <c r="HA36" s="35">
        <v>3.0377419354838708</v>
      </c>
      <c r="HB36" s="35">
        <v>3.0377419354838708</v>
      </c>
      <c r="HC36" s="35">
        <v>3.0377419354838708</v>
      </c>
      <c r="HD36" s="35">
        <v>3.0377419354838708</v>
      </c>
      <c r="HE36" s="35">
        <v>3.0377419354838708</v>
      </c>
      <c r="HF36" s="35">
        <v>3.0377419354838708</v>
      </c>
      <c r="HG36" s="35">
        <v>3.0377419354838708</v>
      </c>
      <c r="HH36" s="35">
        <v>3.0377419354838708</v>
      </c>
      <c r="HI36" s="35">
        <v>3.0377419354838708</v>
      </c>
      <c r="HJ36" s="35">
        <v>3.0377419354838708</v>
      </c>
      <c r="HK36" s="35">
        <v>3.0377419354838708</v>
      </c>
      <c r="HL36" s="35">
        <v>3.0377419354838708</v>
      </c>
      <c r="HM36" s="35">
        <v>3.0377419354838708</v>
      </c>
      <c r="HN36" s="35">
        <v>3.0377419354838708</v>
      </c>
      <c r="HO36" s="35">
        <v>3.0377419354838708</v>
      </c>
      <c r="HP36" s="35">
        <v>3.0377419354838708</v>
      </c>
      <c r="HQ36" s="35">
        <v>3.0377419354838708</v>
      </c>
      <c r="HR36" s="35">
        <v>3.0377419354838708</v>
      </c>
      <c r="HS36" s="35">
        <v>3.0377419354838708</v>
      </c>
      <c r="HT36" s="35">
        <v>3.0377419354838708</v>
      </c>
      <c r="HU36" s="35">
        <v>3.0377419354838708</v>
      </c>
      <c r="HV36" s="35">
        <v>3.0377419354838708</v>
      </c>
      <c r="HW36" s="35">
        <v>3.0377419354838708</v>
      </c>
      <c r="HX36" s="35">
        <v>3.0377419354838708</v>
      </c>
      <c r="HY36" s="35">
        <v>2.6695315132258068</v>
      </c>
      <c r="HZ36" s="35">
        <v>2.6695315132258068</v>
      </c>
      <c r="IA36" s="35">
        <v>2.6695315132258068</v>
      </c>
      <c r="IB36" s="35">
        <v>2.6695315132258068</v>
      </c>
      <c r="IC36" s="35">
        <v>2.6695315132258068</v>
      </c>
      <c r="ID36" s="35">
        <v>2.6695315132258068</v>
      </c>
      <c r="IE36" s="35">
        <v>2.6695315132258068</v>
      </c>
      <c r="IF36" s="35">
        <v>2.6695315132258068</v>
      </c>
      <c r="IG36" s="35">
        <v>2.6695315132258068</v>
      </c>
      <c r="IH36" s="35">
        <v>2.6695315132258068</v>
      </c>
      <c r="II36" s="35">
        <v>2.6695315132258068</v>
      </c>
      <c r="IJ36" s="35">
        <v>2.6695315132258068</v>
      </c>
      <c r="IK36" s="35">
        <v>2.6695315132258068</v>
      </c>
      <c r="IL36" s="35">
        <v>2.6695315132258068</v>
      </c>
      <c r="IM36" s="35">
        <v>2.6695315132258068</v>
      </c>
      <c r="IN36" s="35">
        <v>2.6695315132258068</v>
      </c>
      <c r="IO36" s="35">
        <v>2.6695315132258068</v>
      </c>
      <c r="IP36" s="35">
        <v>2.6695315132258068</v>
      </c>
      <c r="IQ36" s="35">
        <v>2.6695315132258068</v>
      </c>
      <c r="IR36" s="35">
        <v>2.6695315132258068</v>
      </c>
      <c r="IS36" s="35">
        <v>2.6695315132258068</v>
      </c>
      <c r="IT36" s="35">
        <v>2.6695315132258068</v>
      </c>
      <c r="IU36" s="35">
        <v>2.6695315132258068</v>
      </c>
      <c r="IV36" s="35">
        <v>2.6695315132258068</v>
      </c>
      <c r="IW36" s="35">
        <v>2.6695315132258068</v>
      </c>
      <c r="IX36" s="35">
        <v>2.6695315132258068</v>
      </c>
      <c r="IY36" s="35">
        <v>2.6695315132258068</v>
      </c>
      <c r="IZ36" s="35">
        <v>2.6695315132258068</v>
      </c>
      <c r="JA36" s="35">
        <v>2.6695315132258068</v>
      </c>
      <c r="JB36" s="35">
        <v>2.6695315132258068</v>
      </c>
      <c r="JC36" s="35">
        <v>2.6695315132258068</v>
      </c>
      <c r="JD36" s="35">
        <v>3.2850000000000001</v>
      </c>
      <c r="JE36" s="35">
        <v>3.2850000000000001</v>
      </c>
      <c r="JF36" s="35">
        <v>3.2850000000000001</v>
      </c>
      <c r="JG36" s="35">
        <v>3.2850000000000001</v>
      </c>
      <c r="JH36" s="35">
        <v>3.2850000000000001</v>
      </c>
      <c r="JI36" s="35">
        <v>3.2850000000000001</v>
      </c>
      <c r="JJ36" s="35">
        <v>3.2850000000000001</v>
      </c>
      <c r="JK36" s="35">
        <v>3.2850000000000001</v>
      </c>
      <c r="JL36" s="35">
        <v>3.2850000000000001</v>
      </c>
      <c r="JM36" s="35">
        <v>3.2850000000000001</v>
      </c>
      <c r="JN36" s="35">
        <v>3.2850000000000001</v>
      </c>
      <c r="JO36" s="35">
        <v>3.2850000000000001</v>
      </c>
      <c r="JP36" s="35">
        <v>3.2850000000000001</v>
      </c>
      <c r="JQ36" s="35">
        <v>3.2850000000000001</v>
      </c>
      <c r="JR36" s="35">
        <v>3.2850000000000001</v>
      </c>
      <c r="JS36" s="35">
        <v>3.2850000000000001</v>
      </c>
      <c r="JT36" s="35">
        <v>3.2850000000000001</v>
      </c>
      <c r="JU36" s="35">
        <v>3.2850000000000001</v>
      </c>
      <c r="JV36" s="35">
        <v>3.2850000000000001</v>
      </c>
      <c r="JW36" s="35">
        <v>3.2850000000000001</v>
      </c>
      <c r="JX36" s="35">
        <v>3.2850000000000001</v>
      </c>
      <c r="JY36" s="35">
        <v>3.2850000000000001</v>
      </c>
      <c r="JZ36" s="35">
        <v>3.2850000000000001</v>
      </c>
      <c r="KA36" s="35">
        <v>3.2850000000000001</v>
      </c>
      <c r="KB36" s="35">
        <v>3.2850000000000001</v>
      </c>
      <c r="KC36" s="35">
        <v>3.2850000000000001</v>
      </c>
      <c r="KD36" s="35">
        <v>3.2850000000000001</v>
      </c>
      <c r="KE36" s="35">
        <v>3.2850000000000001</v>
      </c>
      <c r="KF36" s="35">
        <v>3.2850000000000001</v>
      </c>
      <c r="KG36" s="35">
        <v>3.2850000000000001</v>
      </c>
      <c r="KH36" s="35">
        <v>3.0377419354838708</v>
      </c>
      <c r="KI36" s="35">
        <v>3.0377419354838708</v>
      </c>
      <c r="KJ36" s="35">
        <v>3.0377419354838708</v>
      </c>
      <c r="KK36" s="35">
        <v>3.0377419354838708</v>
      </c>
      <c r="KL36" s="35">
        <v>3.0377419354838708</v>
      </c>
      <c r="KM36" s="35">
        <v>3.0377419354838708</v>
      </c>
      <c r="KN36" s="35">
        <v>3.0377419354838708</v>
      </c>
      <c r="KO36" s="35">
        <v>3.0377419354838708</v>
      </c>
      <c r="KP36" s="35">
        <v>3.0377419354838708</v>
      </c>
      <c r="KQ36" s="35">
        <v>3.0377419354838708</v>
      </c>
      <c r="KR36" s="35">
        <v>3.0377419354838708</v>
      </c>
      <c r="KS36" s="35">
        <v>3.0377419354838708</v>
      </c>
      <c r="KT36" s="35">
        <v>3.0377419354838708</v>
      </c>
      <c r="KU36" s="35">
        <v>3.0377419354838708</v>
      </c>
      <c r="KV36" s="35">
        <v>3.0377419354838708</v>
      </c>
      <c r="KW36" s="35">
        <v>3.0377419354838708</v>
      </c>
      <c r="KX36" s="35">
        <v>3.0377419354838708</v>
      </c>
      <c r="KY36" s="35">
        <v>3.0377419354838708</v>
      </c>
      <c r="KZ36" s="35">
        <v>3.0377419354838708</v>
      </c>
      <c r="LA36" s="35">
        <v>3.0377419354838708</v>
      </c>
      <c r="LB36" s="35">
        <v>3.0377419354838708</v>
      </c>
      <c r="LC36" s="35">
        <v>3.0377419354838708</v>
      </c>
      <c r="LD36" s="35">
        <v>3.0377419354838708</v>
      </c>
      <c r="LE36" s="35">
        <v>3.0377419354838708</v>
      </c>
      <c r="LF36" s="35">
        <v>3.0377419354838708</v>
      </c>
      <c r="LG36" s="35">
        <v>3.0377419354838708</v>
      </c>
      <c r="LH36" s="35">
        <v>3.0377419354838708</v>
      </c>
      <c r="LI36" s="35">
        <v>3.0377419354838708</v>
      </c>
      <c r="LJ36" s="35">
        <v>3.0377419354838708</v>
      </c>
      <c r="LK36" s="35">
        <v>3.0377419354838708</v>
      </c>
      <c r="LL36" s="35">
        <v>3.0377419354838708</v>
      </c>
      <c r="LM36" s="35">
        <v>3.1723455239999998</v>
      </c>
      <c r="LN36" s="35">
        <v>3.1723455239999998</v>
      </c>
      <c r="LO36" s="35">
        <v>3.1723455239999998</v>
      </c>
      <c r="LP36" s="35">
        <v>3.1723455239999998</v>
      </c>
      <c r="LQ36" s="35">
        <v>3.1723455239999998</v>
      </c>
      <c r="LR36" s="35">
        <v>3.1723455239999998</v>
      </c>
      <c r="LS36" s="35">
        <v>3.1723455239999998</v>
      </c>
      <c r="LT36" s="35">
        <v>3.1723455239999998</v>
      </c>
      <c r="LU36" s="35">
        <v>3.1723455239999998</v>
      </c>
      <c r="LV36" s="35">
        <v>3.1723455239999998</v>
      </c>
      <c r="LW36" s="35">
        <v>3.1723455239999998</v>
      </c>
      <c r="LX36" s="35">
        <v>3.1723455239999998</v>
      </c>
      <c r="LY36" s="35">
        <v>3.1723455239999998</v>
      </c>
      <c r="LZ36" s="35">
        <v>3.1723455239999998</v>
      </c>
      <c r="MA36" s="35">
        <v>3.1723455239999998</v>
      </c>
      <c r="MB36" s="35">
        <v>3.1723455239999998</v>
      </c>
      <c r="MC36" s="35">
        <v>3.1723455239999998</v>
      </c>
      <c r="MD36" s="35">
        <v>3.1723455239999998</v>
      </c>
      <c r="ME36" s="35">
        <v>3.1723455239999998</v>
      </c>
      <c r="MF36" s="35">
        <v>3.1723455239999998</v>
      </c>
      <c r="MG36" s="35">
        <v>3.1723455239999998</v>
      </c>
      <c r="MH36" s="35">
        <v>3.1723455239999998</v>
      </c>
      <c r="MI36" s="35">
        <v>3.1723455239999998</v>
      </c>
      <c r="MJ36" s="35">
        <v>3.1723455239999998</v>
      </c>
      <c r="MK36" s="35">
        <v>3.1723455239999998</v>
      </c>
      <c r="ML36" s="35">
        <v>3.1723455239999998</v>
      </c>
      <c r="MM36" s="35">
        <v>3.1723455239999998</v>
      </c>
      <c r="MN36" s="35">
        <v>3.1723455239999998</v>
      </c>
      <c r="MO36" s="35">
        <v>3.1723455239999998</v>
      </c>
      <c r="MP36" s="35">
        <v>3.1723455239999998</v>
      </c>
      <c r="MQ36" s="35">
        <v>3.0377419354838708</v>
      </c>
      <c r="MR36" s="35">
        <v>3.0377419354838708</v>
      </c>
      <c r="MS36" s="35">
        <v>3.0377419354838708</v>
      </c>
      <c r="MT36" s="35">
        <v>3.0377419354838708</v>
      </c>
      <c r="MU36" s="35">
        <v>3.0377419354838708</v>
      </c>
      <c r="MV36" s="35">
        <v>3.0377419354838708</v>
      </c>
      <c r="MW36" s="35">
        <v>3.0377419354838708</v>
      </c>
      <c r="MX36" s="35">
        <v>3.0377419354838708</v>
      </c>
      <c r="MY36" s="35">
        <v>3.0377419354838708</v>
      </c>
      <c r="MZ36" s="35">
        <v>3.0377419354838708</v>
      </c>
      <c r="NA36" s="35">
        <v>3.0377419354838708</v>
      </c>
      <c r="NB36" s="35">
        <v>3.0377419354838708</v>
      </c>
      <c r="NC36" s="35">
        <v>3.0377419354838708</v>
      </c>
      <c r="ND36" s="35">
        <v>3.0377419354838708</v>
      </c>
      <c r="NE36" s="35">
        <v>3.0377419354838708</v>
      </c>
      <c r="NF36" s="35">
        <v>3.0377419354838708</v>
      </c>
      <c r="NG36" s="35">
        <v>3.0377419354838708</v>
      </c>
      <c r="NH36" s="35">
        <v>3.0377419354838708</v>
      </c>
      <c r="NI36" s="35">
        <v>3.0377419354838708</v>
      </c>
      <c r="NJ36" s="35">
        <v>3.0377419354838708</v>
      </c>
      <c r="NK36" s="35">
        <v>3.0377419354838708</v>
      </c>
      <c r="NL36" s="35">
        <v>3.0377419354838708</v>
      </c>
      <c r="NM36" s="35">
        <v>3.0377419354838708</v>
      </c>
      <c r="NN36" s="35">
        <v>3.0377419354838708</v>
      </c>
      <c r="NO36" s="35">
        <v>3.0377419354838708</v>
      </c>
      <c r="NP36" s="35">
        <v>3.0377419354838708</v>
      </c>
      <c r="NQ36" s="35">
        <v>3.0377419354838708</v>
      </c>
      <c r="NR36" s="35">
        <v>3.0377419354838708</v>
      </c>
      <c r="NS36" s="35">
        <v>3.0377419354838708</v>
      </c>
      <c r="NT36" s="35">
        <v>3.0377419354838708</v>
      </c>
      <c r="NU36" s="35">
        <v>3.0377419354838708</v>
      </c>
      <c r="NV36" s="35">
        <v>0</v>
      </c>
    </row>
    <row r="37" spans="1:387" s="36" customFormat="1" ht="10.199999999999999" x14ac:dyDescent="0.2">
      <c r="A37" s="29"/>
      <c r="B37" s="29"/>
      <c r="C37" s="29"/>
      <c r="D37" s="29"/>
      <c r="E37" s="29"/>
      <c r="F37" s="29"/>
      <c r="G37" s="29" t="s">
        <v>25</v>
      </c>
      <c r="H37" s="29"/>
      <c r="I37" s="29"/>
      <c r="J37" s="29" t="s">
        <v>273</v>
      </c>
      <c r="K37" s="29"/>
      <c r="L37" s="29"/>
      <c r="M37" s="29"/>
      <c r="N37" s="29" t="s">
        <v>429</v>
      </c>
      <c r="O37" s="29"/>
      <c r="P37" s="29"/>
      <c r="Q37" s="29"/>
      <c r="R37" s="35">
        <v>672.23991719999594</v>
      </c>
      <c r="S37" s="29"/>
      <c r="T37" s="29"/>
      <c r="U37" s="35">
        <v>2.0078164645161287</v>
      </c>
      <c r="V37" s="35">
        <v>2.0078164645161287</v>
      </c>
      <c r="W37" s="35">
        <v>2.0078164645161287</v>
      </c>
      <c r="X37" s="35">
        <v>2.0078164645161287</v>
      </c>
      <c r="Y37" s="35">
        <v>2.0078164645161287</v>
      </c>
      <c r="Z37" s="35">
        <v>2.0078164645161287</v>
      </c>
      <c r="AA37" s="35">
        <v>2.0078164645161287</v>
      </c>
      <c r="AB37" s="35">
        <v>2.0078164645161287</v>
      </c>
      <c r="AC37" s="35">
        <v>2.0078164645161287</v>
      </c>
      <c r="AD37" s="35">
        <v>2.0078164645161287</v>
      </c>
      <c r="AE37" s="35">
        <v>2.0078164645161287</v>
      </c>
      <c r="AF37" s="35">
        <v>2.0078164645161287</v>
      </c>
      <c r="AG37" s="35">
        <v>2.0078164645161287</v>
      </c>
      <c r="AH37" s="35">
        <v>2.0078164645161287</v>
      </c>
      <c r="AI37" s="35">
        <v>2.0078164645161287</v>
      </c>
      <c r="AJ37" s="35">
        <v>2.0078164645161287</v>
      </c>
      <c r="AK37" s="35">
        <v>2.0078164645161287</v>
      </c>
      <c r="AL37" s="35">
        <v>2.0078164645161287</v>
      </c>
      <c r="AM37" s="35">
        <v>2.0078164645161287</v>
      </c>
      <c r="AN37" s="35">
        <v>2.0078164645161287</v>
      </c>
      <c r="AO37" s="35">
        <v>2.0078164645161287</v>
      </c>
      <c r="AP37" s="35">
        <v>2.0078164645161287</v>
      </c>
      <c r="AQ37" s="35">
        <v>2.0078164645161287</v>
      </c>
      <c r="AR37" s="35">
        <v>2.0078164645161287</v>
      </c>
      <c r="AS37" s="35">
        <v>2.0078164645161287</v>
      </c>
      <c r="AT37" s="35">
        <v>2.0078164645161287</v>
      </c>
      <c r="AU37" s="35">
        <v>2.0078164645161287</v>
      </c>
      <c r="AV37" s="35">
        <v>2.0078164645161287</v>
      </c>
      <c r="AW37" s="35">
        <v>2.0078164645161287</v>
      </c>
      <c r="AX37" s="35">
        <v>2.0078164645161287</v>
      </c>
      <c r="AY37" s="35">
        <v>2.0078164645161287</v>
      </c>
      <c r="AZ37" s="35">
        <v>1.8333290571428573</v>
      </c>
      <c r="BA37" s="35">
        <v>1.8333290571428573</v>
      </c>
      <c r="BB37" s="35">
        <v>1.8333290571428573</v>
      </c>
      <c r="BC37" s="35">
        <v>1.8333290571428573</v>
      </c>
      <c r="BD37" s="35">
        <v>1.8333290571428573</v>
      </c>
      <c r="BE37" s="35">
        <v>1.8333290571428573</v>
      </c>
      <c r="BF37" s="35">
        <v>1.8333290571428573</v>
      </c>
      <c r="BG37" s="35">
        <v>1.8333290571428573</v>
      </c>
      <c r="BH37" s="35">
        <v>1.8333290571428573</v>
      </c>
      <c r="BI37" s="35">
        <v>1.8333290571428573</v>
      </c>
      <c r="BJ37" s="35">
        <v>1.8333290571428573</v>
      </c>
      <c r="BK37" s="35">
        <v>1.8333290571428573</v>
      </c>
      <c r="BL37" s="35">
        <v>1.8333290571428573</v>
      </c>
      <c r="BM37" s="35">
        <v>1.8333290571428573</v>
      </c>
      <c r="BN37" s="35">
        <v>1.8333290571428573</v>
      </c>
      <c r="BO37" s="35">
        <v>1.8333290571428573</v>
      </c>
      <c r="BP37" s="35">
        <v>1.8333290571428573</v>
      </c>
      <c r="BQ37" s="35">
        <v>1.8333290571428573</v>
      </c>
      <c r="BR37" s="35">
        <v>1.8333290571428573</v>
      </c>
      <c r="BS37" s="35">
        <v>1.8333290571428573</v>
      </c>
      <c r="BT37" s="35">
        <v>1.8333290571428573</v>
      </c>
      <c r="BU37" s="35">
        <v>1.8333290571428573</v>
      </c>
      <c r="BV37" s="35">
        <v>1.8333290571428573</v>
      </c>
      <c r="BW37" s="35">
        <v>1.8333290571428573</v>
      </c>
      <c r="BX37" s="35">
        <v>1.8333290571428573</v>
      </c>
      <c r="BY37" s="35">
        <v>1.8333290571428573</v>
      </c>
      <c r="BZ37" s="35">
        <v>1.8333290571428573</v>
      </c>
      <c r="CA37" s="35">
        <v>1.8333290571428573</v>
      </c>
      <c r="CB37" s="35">
        <v>1.8152878451612899</v>
      </c>
      <c r="CC37" s="35">
        <v>1.8152878451612899</v>
      </c>
      <c r="CD37" s="35">
        <v>1.8152878451612899</v>
      </c>
      <c r="CE37" s="35">
        <v>1.8152878451612899</v>
      </c>
      <c r="CF37" s="35">
        <v>1.8152878451612899</v>
      </c>
      <c r="CG37" s="35">
        <v>1.8152878451612899</v>
      </c>
      <c r="CH37" s="35">
        <v>1.8152878451612899</v>
      </c>
      <c r="CI37" s="35">
        <v>1.8152878451612899</v>
      </c>
      <c r="CJ37" s="35">
        <v>1.8152878451612899</v>
      </c>
      <c r="CK37" s="35">
        <v>1.8152878451612899</v>
      </c>
      <c r="CL37" s="35">
        <v>1.8152878451612899</v>
      </c>
      <c r="CM37" s="35">
        <v>1.8152878451612899</v>
      </c>
      <c r="CN37" s="35">
        <v>1.8152878451612899</v>
      </c>
      <c r="CO37" s="35">
        <v>1.8152878451612899</v>
      </c>
      <c r="CP37" s="35">
        <v>1.8152878451612899</v>
      </c>
      <c r="CQ37" s="35">
        <v>1.8152878451612899</v>
      </c>
      <c r="CR37" s="35">
        <v>1.8152878451612899</v>
      </c>
      <c r="CS37" s="35">
        <v>1.8152878451612899</v>
      </c>
      <c r="CT37" s="35">
        <v>1.8152878451612899</v>
      </c>
      <c r="CU37" s="35">
        <v>1.8152878451612899</v>
      </c>
      <c r="CV37" s="35">
        <v>1.8152878451612899</v>
      </c>
      <c r="CW37" s="35">
        <v>1.8152878451612899</v>
      </c>
      <c r="CX37" s="35">
        <v>1.8152878451612899</v>
      </c>
      <c r="CY37" s="35">
        <v>1.8152878451612899</v>
      </c>
      <c r="CZ37" s="35">
        <v>1.8152878451612899</v>
      </c>
      <c r="DA37" s="35">
        <v>1.8152878451612899</v>
      </c>
      <c r="DB37" s="35">
        <v>1.8152878451612899</v>
      </c>
      <c r="DC37" s="35">
        <v>1.8152878451612899</v>
      </c>
      <c r="DD37" s="35">
        <v>1.8152878451612899</v>
      </c>
      <c r="DE37" s="35">
        <v>1.8152878451612899</v>
      </c>
      <c r="DF37" s="35">
        <v>1.8152878451612899</v>
      </c>
      <c r="DG37" s="35">
        <v>1.9665470400000005</v>
      </c>
      <c r="DH37" s="35">
        <v>1.9665470400000005</v>
      </c>
      <c r="DI37" s="35">
        <v>1.9665470400000005</v>
      </c>
      <c r="DJ37" s="35">
        <v>1.9665470400000005</v>
      </c>
      <c r="DK37" s="35">
        <v>1.9665470400000005</v>
      </c>
      <c r="DL37" s="35">
        <v>1.9665470400000005</v>
      </c>
      <c r="DM37" s="35">
        <v>1.9665470400000005</v>
      </c>
      <c r="DN37" s="35">
        <v>1.9665470400000005</v>
      </c>
      <c r="DO37" s="35">
        <v>1.9665470400000005</v>
      </c>
      <c r="DP37" s="35">
        <v>1.9665470400000005</v>
      </c>
      <c r="DQ37" s="35">
        <v>1.9665470400000005</v>
      </c>
      <c r="DR37" s="35">
        <v>1.9665470400000005</v>
      </c>
      <c r="DS37" s="35">
        <v>1.9665470400000005</v>
      </c>
      <c r="DT37" s="35">
        <v>1.9665470400000005</v>
      </c>
      <c r="DU37" s="35">
        <v>1.9665470400000005</v>
      </c>
      <c r="DV37" s="35">
        <v>1.9665470400000005</v>
      </c>
      <c r="DW37" s="35">
        <v>1.9665470400000005</v>
      </c>
      <c r="DX37" s="35">
        <v>1.9665470400000005</v>
      </c>
      <c r="DY37" s="35">
        <v>1.9665470400000005</v>
      </c>
      <c r="DZ37" s="35">
        <v>1.9665470400000005</v>
      </c>
      <c r="EA37" s="35">
        <v>1.9665470400000005</v>
      </c>
      <c r="EB37" s="35">
        <v>1.9665470400000005</v>
      </c>
      <c r="EC37" s="35">
        <v>1.9665470400000005</v>
      </c>
      <c r="ED37" s="35">
        <v>1.9665470400000005</v>
      </c>
      <c r="EE37" s="35">
        <v>1.9665470400000005</v>
      </c>
      <c r="EF37" s="35">
        <v>1.9665470400000005</v>
      </c>
      <c r="EG37" s="35">
        <v>1.9665470400000005</v>
      </c>
      <c r="EH37" s="35">
        <v>1.9665470400000005</v>
      </c>
      <c r="EI37" s="35">
        <v>1.9665470400000005</v>
      </c>
      <c r="EJ37" s="35">
        <v>1.9665470400000005</v>
      </c>
      <c r="EK37" s="35">
        <v>1.8963432387096772</v>
      </c>
      <c r="EL37" s="35">
        <v>1.8963432387096772</v>
      </c>
      <c r="EM37" s="35">
        <v>1.8963432387096772</v>
      </c>
      <c r="EN37" s="35">
        <v>1.8963432387096772</v>
      </c>
      <c r="EO37" s="35">
        <v>1.8963432387096772</v>
      </c>
      <c r="EP37" s="35">
        <v>1.8963432387096772</v>
      </c>
      <c r="EQ37" s="35">
        <v>1.8963432387096772</v>
      </c>
      <c r="ER37" s="35">
        <v>1.8963432387096772</v>
      </c>
      <c r="ES37" s="35">
        <v>1.8963432387096772</v>
      </c>
      <c r="ET37" s="35">
        <v>1.8963432387096772</v>
      </c>
      <c r="EU37" s="35">
        <v>1.8963432387096772</v>
      </c>
      <c r="EV37" s="35">
        <v>1.8963432387096772</v>
      </c>
      <c r="EW37" s="35">
        <v>1.8963432387096772</v>
      </c>
      <c r="EX37" s="35">
        <v>1.8963432387096772</v>
      </c>
      <c r="EY37" s="35">
        <v>1.8963432387096772</v>
      </c>
      <c r="EZ37" s="35">
        <v>1.8963432387096772</v>
      </c>
      <c r="FA37" s="35">
        <v>1.8963432387096772</v>
      </c>
      <c r="FB37" s="35">
        <v>1.8963432387096772</v>
      </c>
      <c r="FC37" s="35">
        <v>1.8963432387096772</v>
      </c>
      <c r="FD37" s="35">
        <v>1.8963432387096772</v>
      </c>
      <c r="FE37" s="35">
        <v>1.8963432387096772</v>
      </c>
      <c r="FF37" s="35">
        <v>1.8963432387096772</v>
      </c>
      <c r="FG37" s="35">
        <v>1.8963432387096772</v>
      </c>
      <c r="FH37" s="35">
        <v>1.8963432387096772</v>
      </c>
      <c r="FI37" s="35">
        <v>1.8963432387096772</v>
      </c>
      <c r="FJ37" s="35">
        <v>1.8963432387096772</v>
      </c>
      <c r="FK37" s="35">
        <v>1.8963432387096772</v>
      </c>
      <c r="FL37" s="35">
        <v>1.8963432387096772</v>
      </c>
      <c r="FM37" s="35">
        <v>1.8963432387096772</v>
      </c>
      <c r="FN37" s="35">
        <v>1.8963432387096772</v>
      </c>
      <c r="FO37" s="35">
        <v>1.8963432387096772</v>
      </c>
      <c r="FP37" s="35">
        <v>1.7795959600000002</v>
      </c>
      <c r="FQ37" s="35">
        <v>1.7795959600000002</v>
      </c>
      <c r="FR37" s="35">
        <v>1.7795959600000002</v>
      </c>
      <c r="FS37" s="35">
        <v>1.7795959600000002</v>
      </c>
      <c r="FT37" s="35">
        <v>1.7795959600000002</v>
      </c>
      <c r="FU37" s="35">
        <v>1.7795959600000002</v>
      </c>
      <c r="FV37" s="35">
        <v>1.7795959600000002</v>
      </c>
      <c r="FW37" s="35">
        <v>1.7795959600000002</v>
      </c>
      <c r="FX37" s="35">
        <v>1.7795959600000002</v>
      </c>
      <c r="FY37" s="35">
        <v>1.7795959600000002</v>
      </c>
      <c r="FZ37" s="35">
        <v>1.7795959600000002</v>
      </c>
      <c r="GA37" s="35">
        <v>1.7795959600000002</v>
      </c>
      <c r="GB37" s="35">
        <v>1.7795959600000002</v>
      </c>
      <c r="GC37" s="35">
        <v>1.7795959600000002</v>
      </c>
      <c r="GD37" s="35">
        <v>1.7795959600000002</v>
      </c>
      <c r="GE37" s="35">
        <v>1.7795959600000002</v>
      </c>
      <c r="GF37" s="35">
        <v>1.7795959600000002</v>
      </c>
      <c r="GG37" s="35">
        <v>1.7795959600000002</v>
      </c>
      <c r="GH37" s="35">
        <v>1.7795959600000002</v>
      </c>
      <c r="GI37" s="35">
        <v>1.7795959600000002</v>
      </c>
      <c r="GJ37" s="35">
        <v>1.7795959600000002</v>
      </c>
      <c r="GK37" s="35">
        <v>1.7795959600000002</v>
      </c>
      <c r="GL37" s="35">
        <v>1.7795959600000002</v>
      </c>
      <c r="GM37" s="35">
        <v>1.7795959600000002</v>
      </c>
      <c r="GN37" s="35">
        <v>1.7795959600000002</v>
      </c>
      <c r="GO37" s="35">
        <v>1.7795959600000002</v>
      </c>
      <c r="GP37" s="35">
        <v>1.7795959600000002</v>
      </c>
      <c r="GQ37" s="35">
        <v>1.7795959600000002</v>
      </c>
      <c r="GR37" s="35">
        <v>1.7795959600000002</v>
      </c>
      <c r="GS37" s="35">
        <v>1.7795959600000002</v>
      </c>
      <c r="GT37" s="35">
        <v>1.7999999999999996</v>
      </c>
      <c r="GU37" s="35">
        <v>1.7999999999999996</v>
      </c>
      <c r="GV37" s="35">
        <v>1.7999999999999996</v>
      </c>
      <c r="GW37" s="35">
        <v>1.7999999999999996</v>
      </c>
      <c r="GX37" s="35">
        <v>1.7999999999999996</v>
      </c>
      <c r="GY37" s="35">
        <v>1.7999999999999996</v>
      </c>
      <c r="GZ37" s="35">
        <v>1.7999999999999996</v>
      </c>
      <c r="HA37" s="35">
        <v>1.7999999999999996</v>
      </c>
      <c r="HB37" s="35">
        <v>1.7999999999999996</v>
      </c>
      <c r="HC37" s="35">
        <v>1.7999999999999996</v>
      </c>
      <c r="HD37" s="35">
        <v>1.7999999999999996</v>
      </c>
      <c r="HE37" s="35">
        <v>1.7999999999999996</v>
      </c>
      <c r="HF37" s="35">
        <v>1.7999999999999996</v>
      </c>
      <c r="HG37" s="35">
        <v>1.7999999999999996</v>
      </c>
      <c r="HH37" s="35">
        <v>1.7999999999999996</v>
      </c>
      <c r="HI37" s="35">
        <v>1.7999999999999996</v>
      </c>
      <c r="HJ37" s="35">
        <v>1.7999999999999996</v>
      </c>
      <c r="HK37" s="35">
        <v>1.7999999999999996</v>
      </c>
      <c r="HL37" s="35">
        <v>1.7999999999999996</v>
      </c>
      <c r="HM37" s="35">
        <v>1.7999999999999996</v>
      </c>
      <c r="HN37" s="35">
        <v>1.7999999999999996</v>
      </c>
      <c r="HO37" s="35">
        <v>1.7999999999999996</v>
      </c>
      <c r="HP37" s="35">
        <v>1.7999999999999996</v>
      </c>
      <c r="HQ37" s="35">
        <v>1.7999999999999996</v>
      </c>
      <c r="HR37" s="35">
        <v>1.7999999999999996</v>
      </c>
      <c r="HS37" s="35">
        <v>1.7999999999999996</v>
      </c>
      <c r="HT37" s="35">
        <v>1.7999999999999996</v>
      </c>
      <c r="HU37" s="35">
        <v>1.7999999999999996</v>
      </c>
      <c r="HV37" s="35">
        <v>1.7999999999999996</v>
      </c>
      <c r="HW37" s="35">
        <v>1.7999999999999996</v>
      </c>
      <c r="HX37" s="35">
        <v>1.7999999999999996</v>
      </c>
      <c r="HY37" s="35">
        <v>1.5982408645161292</v>
      </c>
      <c r="HZ37" s="35">
        <v>1.5982408645161292</v>
      </c>
      <c r="IA37" s="35">
        <v>1.5982408645161292</v>
      </c>
      <c r="IB37" s="35">
        <v>1.5982408645161292</v>
      </c>
      <c r="IC37" s="35">
        <v>1.5982408645161292</v>
      </c>
      <c r="ID37" s="35">
        <v>1.5982408645161292</v>
      </c>
      <c r="IE37" s="35">
        <v>1.5982408645161292</v>
      </c>
      <c r="IF37" s="35">
        <v>1.5982408645161292</v>
      </c>
      <c r="IG37" s="35">
        <v>1.5982408645161292</v>
      </c>
      <c r="IH37" s="35">
        <v>1.5982408645161292</v>
      </c>
      <c r="II37" s="35">
        <v>1.5982408645161292</v>
      </c>
      <c r="IJ37" s="35">
        <v>1.5982408645161292</v>
      </c>
      <c r="IK37" s="35">
        <v>1.5982408645161292</v>
      </c>
      <c r="IL37" s="35">
        <v>1.5982408645161292</v>
      </c>
      <c r="IM37" s="35">
        <v>1.5982408645161292</v>
      </c>
      <c r="IN37" s="35">
        <v>1.5982408645161292</v>
      </c>
      <c r="IO37" s="35">
        <v>1.5982408645161292</v>
      </c>
      <c r="IP37" s="35">
        <v>1.5982408645161292</v>
      </c>
      <c r="IQ37" s="35">
        <v>1.5982408645161292</v>
      </c>
      <c r="IR37" s="35">
        <v>1.5982408645161292</v>
      </c>
      <c r="IS37" s="35">
        <v>1.5982408645161292</v>
      </c>
      <c r="IT37" s="35">
        <v>1.5982408645161292</v>
      </c>
      <c r="IU37" s="35">
        <v>1.5982408645161292</v>
      </c>
      <c r="IV37" s="35">
        <v>1.5982408645161292</v>
      </c>
      <c r="IW37" s="35">
        <v>1.5982408645161292</v>
      </c>
      <c r="IX37" s="35">
        <v>1.5982408645161292</v>
      </c>
      <c r="IY37" s="35">
        <v>1.5982408645161292</v>
      </c>
      <c r="IZ37" s="35">
        <v>1.5982408645161292</v>
      </c>
      <c r="JA37" s="35">
        <v>1.5982408645161292</v>
      </c>
      <c r="JB37" s="35">
        <v>1.5982408645161292</v>
      </c>
      <c r="JC37" s="35">
        <v>1.5982408645161292</v>
      </c>
      <c r="JD37" s="35">
        <v>1.9400000000000002</v>
      </c>
      <c r="JE37" s="35">
        <v>1.9400000000000002</v>
      </c>
      <c r="JF37" s="35">
        <v>1.9400000000000002</v>
      </c>
      <c r="JG37" s="35">
        <v>1.9400000000000002</v>
      </c>
      <c r="JH37" s="35">
        <v>1.9400000000000002</v>
      </c>
      <c r="JI37" s="35">
        <v>1.9400000000000002</v>
      </c>
      <c r="JJ37" s="35">
        <v>1.9400000000000002</v>
      </c>
      <c r="JK37" s="35">
        <v>1.9400000000000002</v>
      </c>
      <c r="JL37" s="35">
        <v>1.9400000000000002</v>
      </c>
      <c r="JM37" s="35">
        <v>1.9400000000000002</v>
      </c>
      <c r="JN37" s="35">
        <v>1.9400000000000002</v>
      </c>
      <c r="JO37" s="35">
        <v>1.9400000000000002</v>
      </c>
      <c r="JP37" s="35">
        <v>1.9400000000000002</v>
      </c>
      <c r="JQ37" s="35">
        <v>1.9400000000000002</v>
      </c>
      <c r="JR37" s="35">
        <v>1.9400000000000002</v>
      </c>
      <c r="JS37" s="35">
        <v>1.9400000000000002</v>
      </c>
      <c r="JT37" s="35">
        <v>1.9400000000000002</v>
      </c>
      <c r="JU37" s="35">
        <v>1.9400000000000002</v>
      </c>
      <c r="JV37" s="35">
        <v>1.9400000000000002</v>
      </c>
      <c r="JW37" s="35">
        <v>1.9400000000000002</v>
      </c>
      <c r="JX37" s="35">
        <v>1.9400000000000002</v>
      </c>
      <c r="JY37" s="35">
        <v>1.9400000000000002</v>
      </c>
      <c r="JZ37" s="35">
        <v>1.9400000000000002</v>
      </c>
      <c r="KA37" s="35">
        <v>1.9400000000000002</v>
      </c>
      <c r="KB37" s="35">
        <v>1.9400000000000002</v>
      </c>
      <c r="KC37" s="35">
        <v>1.9400000000000002</v>
      </c>
      <c r="KD37" s="35">
        <v>1.9400000000000002</v>
      </c>
      <c r="KE37" s="35">
        <v>1.9400000000000002</v>
      </c>
      <c r="KF37" s="35">
        <v>1.9400000000000002</v>
      </c>
      <c r="KG37" s="35">
        <v>1.9400000000000002</v>
      </c>
      <c r="KH37" s="35">
        <v>1.7999999999999996</v>
      </c>
      <c r="KI37" s="35">
        <v>1.7999999999999996</v>
      </c>
      <c r="KJ37" s="35">
        <v>1.7999999999999996</v>
      </c>
      <c r="KK37" s="35">
        <v>1.7999999999999996</v>
      </c>
      <c r="KL37" s="35">
        <v>1.7999999999999996</v>
      </c>
      <c r="KM37" s="35">
        <v>1.7999999999999996</v>
      </c>
      <c r="KN37" s="35">
        <v>1.7999999999999996</v>
      </c>
      <c r="KO37" s="35">
        <v>1.7999999999999996</v>
      </c>
      <c r="KP37" s="35">
        <v>1.7999999999999996</v>
      </c>
      <c r="KQ37" s="35">
        <v>1.7999999999999996</v>
      </c>
      <c r="KR37" s="35">
        <v>1.7999999999999996</v>
      </c>
      <c r="KS37" s="35">
        <v>1.7999999999999996</v>
      </c>
      <c r="KT37" s="35">
        <v>1.7999999999999996</v>
      </c>
      <c r="KU37" s="35">
        <v>1.7999999999999996</v>
      </c>
      <c r="KV37" s="35">
        <v>1.7999999999999996</v>
      </c>
      <c r="KW37" s="35">
        <v>1.7999999999999996</v>
      </c>
      <c r="KX37" s="35">
        <v>1.7999999999999996</v>
      </c>
      <c r="KY37" s="35">
        <v>1.7999999999999996</v>
      </c>
      <c r="KZ37" s="35">
        <v>1.7999999999999996</v>
      </c>
      <c r="LA37" s="35">
        <v>1.7999999999999996</v>
      </c>
      <c r="LB37" s="35">
        <v>1.7999999999999996</v>
      </c>
      <c r="LC37" s="35">
        <v>1.7999999999999996</v>
      </c>
      <c r="LD37" s="35">
        <v>1.7999999999999996</v>
      </c>
      <c r="LE37" s="35">
        <v>1.7999999999999996</v>
      </c>
      <c r="LF37" s="35">
        <v>1.7999999999999996</v>
      </c>
      <c r="LG37" s="35">
        <v>1.7999999999999996</v>
      </c>
      <c r="LH37" s="35">
        <v>1.7999999999999996</v>
      </c>
      <c r="LI37" s="35">
        <v>1.7999999999999996</v>
      </c>
      <c r="LJ37" s="35">
        <v>1.7999999999999996</v>
      </c>
      <c r="LK37" s="35">
        <v>1.7999999999999996</v>
      </c>
      <c r="LL37" s="35">
        <v>1.7999999999999996</v>
      </c>
      <c r="LM37" s="35">
        <v>1.8691357599999998</v>
      </c>
      <c r="LN37" s="35">
        <v>1.8691357599999998</v>
      </c>
      <c r="LO37" s="35">
        <v>1.8691357599999998</v>
      </c>
      <c r="LP37" s="35">
        <v>1.8691357599999998</v>
      </c>
      <c r="LQ37" s="35">
        <v>1.8691357599999998</v>
      </c>
      <c r="LR37" s="35">
        <v>1.8691357599999998</v>
      </c>
      <c r="LS37" s="35">
        <v>1.8691357599999998</v>
      </c>
      <c r="LT37" s="35">
        <v>1.8691357599999998</v>
      </c>
      <c r="LU37" s="35">
        <v>1.8691357599999998</v>
      </c>
      <c r="LV37" s="35">
        <v>1.8691357599999998</v>
      </c>
      <c r="LW37" s="35">
        <v>1.8691357599999998</v>
      </c>
      <c r="LX37" s="35">
        <v>1.8691357599999998</v>
      </c>
      <c r="LY37" s="35">
        <v>1.8691357599999998</v>
      </c>
      <c r="LZ37" s="35">
        <v>1.8691357599999998</v>
      </c>
      <c r="MA37" s="35">
        <v>1.8691357599999998</v>
      </c>
      <c r="MB37" s="35">
        <v>1.8691357599999998</v>
      </c>
      <c r="MC37" s="35">
        <v>1.8691357599999998</v>
      </c>
      <c r="MD37" s="35">
        <v>1.8691357599999998</v>
      </c>
      <c r="ME37" s="35">
        <v>1.8691357599999998</v>
      </c>
      <c r="MF37" s="35">
        <v>1.8691357599999998</v>
      </c>
      <c r="MG37" s="35">
        <v>1.8691357599999998</v>
      </c>
      <c r="MH37" s="35">
        <v>1.8691357599999998</v>
      </c>
      <c r="MI37" s="35">
        <v>1.8691357599999998</v>
      </c>
      <c r="MJ37" s="35">
        <v>1.8691357599999998</v>
      </c>
      <c r="MK37" s="35">
        <v>1.8691357599999998</v>
      </c>
      <c r="ML37" s="35">
        <v>1.8691357599999998</v>
      </c>
      <c r="MM37" s="35">
        <v>1.8691357599999998</v>
      </c>
      <c r="MN37" s="35">
        <v>1.8691357599999998</v>
      </c>
      <c r="MO37" s="35">
        <v>1.8691357599999998</v>
      </c>
      <c r="MP37" s="35">
        <v>1.8691357599999998</v>
      </c>
      <c r="MQ37" s="35">
        <v>1.7999999999999996</v>
      </c>
      <c r="MR37" s="35">
        <v>1.7999999999999996</v>
      </c>
      <c r="MS37" s="35">
        <v>1.7999999999999996</v>
      </c>
      <c r="MT37" s="35">
        <v>1.7999999999999996</v>
      </c>
      <c r="MU37" s="35">
        <v>1.7999999999999996</v>
      </c>
      <c r="MV37" s="35">
        <v>1.7999999999999996</v>
      </c>
      <c r="MW37" s="35">
        <v>1.7999999999999996</v>
      </c>
      <c r="MX37" s="35">
        <v>1.7999999999999996</v>
      </c>
      <c r="MY37" s="35">
        <v>1.7999999999999996</v>
      </c>
      <c r="MZ37" s="35">
        <v>1.7999999999999996</v>
      </c>
      <c r="NA37" s="35">
        <v>1.7999999999999996</v>
      </c>
      <c r="NB37" s="35">
        <v>1.7999999999999996</v>
      </c>
      <c r="NC37" s="35">
        <v>1.7999999999999996</v>
      </c>
      <c r="ND37" s="35">
        <v>1.7999999999999996</v>
      </c>
      <c r="NE37" s="35">
        <v>1.7999999999999996</v>
      </c>
      <c r="NF37" s="35">
        <v>1.7999999999999996</v>
      </c>
      <c r="NG37" s="35">
        <v>1.7999999999999996</v>
      </c>
      <c r="NH37" s="35">
        <v>1.7999999999999996</v>
      </c>
      <c r="NI37" s="35">
        <v>1.7999999999999996</v>
      </c>
      <c r="NJ37" s="35">
        <v>1.7999999999999996</v>
      </c>
      <c r="NK37" s="35">
        <v>1.7999999999999996</v>
      </c>
      <c r="NL37" s="35">
        <v>1.7999999999999996</v>
      </c>
      <c r="NM37" s="35">
        <v>1.7999999999999996</v>
      </c>
      <c r="NN37" s="35">
        <v>1.7999999999999996</v>
      </c>
      <c r="NO37" s="35">
        <v>1.7999999999999996</v>
      </c>
      <c r="NP37" s="35">
        <v>1.7999999999999996</v>
      </c>
      <c r="NQ37" s="35">
        <v>1.7999999999999996</v>
      </c>
      <c r="NR37" s="35">
        <v>1.7999999999999996</v>
      </c>
      <c r="NS37" s="35">
        <v>1.7999999999999996</v>
      </c>
      <c r="NT37" s="35">
        <v>1.7999999999999996</v>
      </c>
      <c r="NU37" s="35">
        <v>1.7999999999999996</v>
      </c>
      <c r="NV37" s="35">
        <v>0</v>
      </c>
    </row>
    <row r="38" spans="1:387" s="36" customFormat="1" ht="10.199999999999999" x14ac:dyDescent="0.2">
      <c r="A38" s="29"/>
      <c r="B38" s="29"/>
      <c r="C38" s="29"/>
      <c r="D38" s="29"/>
      <c r="E38" s="29"/>
      <c r="F38" s="29"/>
      <c r="G38" s="29" t="s">
        <v>25</v>
      </c>
      <c r="H38" s="29"/>
      <c r="I38" s="29"/>
      <c r="J38" s="29" t="s">
        <v>273</v>
      </c>
      <c r="K38" s="29"/>
      <c r="L38" s="29"/>
      <c r="M38" s="29"/>
      <c r="N38" s="29" t="s">
        <v>430</v>
      </c>
      <c r="O38" s="29"/>
      <c r="P38" s="29"/>
      <c r="Q38" s="29"/>
      <c r="R38" s="35">
        <v>832.51622299999894</v>
      </c>
      <c r="S38" s="29"/>
      <c r="T38" s="29"/>
      <c r="U38" s="35">
        <v>2.2744914322580647</v>
      </c>
      <c r="V38" s="35">
        <v>2.2744914322580647</v>
      </c>
      <c r="W38" s="35">
        <v>2.2744914322580647</v>
      </c>
      <c r="X38" s="35">
        <v>2.2744914322580647</v>
      </c>
      <c r="Y38" s="35">
        <v>2.2744914322580647</v>
      </c>
      <c r="Z38" s="35">
        <v>2.2744914322580647</v>
      </c>
      <c r="AA38" s="35">
        <v>2.2744914322580647</v>
      </c>
      <c r="AB38" s="35">
        <v>2.2744914322580647</v>
      </c>
      <c r="AC38" s="35">
        <v>2.2744914322580647</v>
      </c>
      <c r="AD38" s="35">
        <v>2.2744914322580647</v>
      </c>
      <c r="AE38" s="35">
        <v>2.2744914322580647</v>
      </c>
      <c r="AF38" s="35">
        <v>2.2744914322580647</v>
      </c>
      <c r="AG38" s="35">
        <v>2.2744914322580647</v>
      </c>
      <c r="AH38" s="35">
        <v>2.2744914322580647</v>
      </c>
      <c r="AI38" s="35">
        <v>2.2744914322580647</v>
      </c>
      <c r="AJ38" s="35">
        <v>2.2744914322580647</v>
      </c>
      <c r="AK38" s="35">
        <v>2.2744914322580647</v>
      </c>
      <c r="AL38" s="35">
        <v>2.2744914322580647</v>
      </c>
      <c r="AM38" s="35">
        <v>2.2744914322580647</v>
      </c>
      <c r="AN38" s="35">
        <v>2.2744914322580647</v>
      </c>
      <c r="AO38" s="35">
        <v>2.2744914322580647</v>
      </c>
      <c r="AP38" s="35">
        <v>2.2744914322580647</v>
      </c>
      <c r="AQ38" s="35">
        <v>2.2744914322580647</v>
      </c>
      <c r="AR38" s="35">
        <v>2.2744914322580647</v>
      </c>
      <c r="AS38" s="35">
        <v>2.2744914322580647</v>
      </c>
      <c r="AT38" s="35">
        <v>2.2744914322580647</v>
      </c>
      <c r="AU38" s="35">
        <v>2.2744914322580647</v>
      </c>
      <c r="AV38" s="35">
        <v>2.2744914322580647</v>
      </c>
      <c r="AW38" s="35">
        <v>2.2744914322580647</v>
      </c>
      <c r="AX38" s="35">
        <v>2.2744914322580647</v>
      </c>
      <c r="AY38" s="35">
        <v>2.2744914322580647</v>
      </c>
      <c r="AZ38" s="35">
        <v>2.2693207642857147</v>
      </c>
      <c r="BA38" s="35">
        <v>2.2693207642857147</v>
      </c>
      <c r="BB38" s="35">
        <v>2.2693207642857147</v>
      </c>
      <c r="BC38" s="35">
        <v>2.2693207642857147</v>
      </c>
      <c r="BD38" s="35">
        <v>2.2693207642857147</v>
      </c>
      <c r="BE38" s="35">
        <v>2.2693207642857147</v>
      </c>
      <c r="BF38" s="35">
        <v>2.2693207642857147</v>
      </c>
      <c r="BG38" s="35">
        <v>2.2693207642857147</v>
      </c>
      <c r="BH38" s="35">
        <v>2.2693207642857147</v>
      </c>
      <c r="BI38" s="35">
        <v>2.2693207642857147</v>
      </c>
      <c r="BJ38" s="35">
        <v>2.2693207642857147</v>
      </c>
      <c r="BK38" s="35">
        <v>2.2693207642857147</v>
      </c>
      <c r="BL38" s="35">
        <v>2.2693207642857147</v>
      </c>
      <c r="BM38" s="35">
        <v>2.2693207642857147</v>
      </c>
      <c r="BN38" s="35">
        <v>2.2693207642857147</v>
      </c>
      <c r="BO38" s="35">
        <v>2.2693207642857147</v>
      </c>
      <c r="BP38" s="35">
        <v>2.2693207642857147</v>
      </c>
      <c r="BQ38" s="35">
        <v>2.2693207642857147</v>
      </c>
      <c r="BR38" s="35">
        <v>2.2693207642857147</v>
      </c>
      <c r="BS38" s="35">
        <v>2.2693207642857147</v>
      </c>
      <c r="BT38" s="35">
        <v>2.2693207642857147</v>
      </c>
      <c r="BU38" s="35">
        <v>2.2693207642857147</v>
      </c>
      <c r="BV38" s="35">
        <v>2.2693207642857147</v>
      </c>
      <c r="BW38" s="35">
        <v>2.2693207642857147</v>
      </c>
      <c r="BX38" s="35">
        <v>2.2693207642857147</v>
      </c>
      <c r="BY38" s="35">
        <v>2.2693207642857147</v>
      </c>
      <c r="BZ38" s="35">
        <v>2.2693207642857147</v>
      </c>
      <c r="CA38" s="35">
        <v>2.2693207642857147</v>
      </c>
      <c r="CB38" s="35">
        <v>2.2370242741935487</v>
      </c>
      <c r="CC38" s="35">
        <v>2.2370242741935487</v>
      </c>
      <c r="CD38" s="35">
        <v>2.2370242741935487</v>
      </c>
      <c r="CE38" s="35">
        <v>2.2370242741935487</v>
      </c>
      <c r="CF38" s="35">
        <v>2.2370242741935487</v>
      </c>
      <c r="CG38" s="35">
        <v>2.2370242741935487</v>
      </c>
      <c r="CH38" s="35">
        <v>2.2370242741935487</v>
      </c>
      <c r="CI38" s="35">
        <v>2.2370242741935487</v>
      </c>
      <c r="CJ38" s="35">
        <v>2.2370242741935487</v>
      </c>
      <c r="CK38" s="35">
        <v>2.2370242741935487</v>
      </c>
      <c r="CL38" s="35">
        <v>2.2370242741935487</v>
      </c>
      <c r="CM38" s="35">
        <v>2.2370242741935487</v>
      </c>
      <c r="CN38" s="35">
        <v>2.2370242741935487</v>
      </c>
      <c r="CO38" s="35">
        <v>2.2370242741935487</v>
      </c>
      <c r="CP38" s="35">
        <v>2.2370242741935487</v>
      </c>
      <c r="CQ38" s="35">
        <v>2.2370242741935487</v>
      </c>
      <c r="CR38" s="35">
        <v>2.2370242741935487</v>
      </c>
      <c r="CS38" s="35">
        <v>2.2370242741935487</v>
      </c>
      <c r="CT38" s="35">
        <v>2.2370242741935487</v>
      </c>
      <c r="CU38" s="35">
        <v>2.2370242741935487</v>
      </c>
      <c r="CV38" s="35">
        <v>2.2370242741935487</v>
      </c>
      <c r="CW38" s="35">
        <v>2.2370242741935487</v>
      </c>
      <c r="CX38" s="35">
        <v>2.2370242741935487</v>
      </c>
      <c r="CY38" s="35">
        <v>2.2370242741935487</v>
      </c>
      <c r="CZ38" s="35">
        <v>2.2370242741935487</v>
      </c>
      <c r="DA38" s="35">
        <v>2.2370242741935487</v>
      </c>
      <c r="DB38" s="35">
        <v>2.2370242741935487</v>
      </c>
      <c r="DC38" s="35">
        <v>2.2370242741935487</v>
      </c>
      <c r="DD38" s="35">
        <v>2.2370242741935487</v>
      </c>
      <c r="DE38" s="35">
        <v>2.2370242741935487</v>
      </c>
      <c r="DF38" s="35">
        <v>2.2370242741935487</v>
      </c>
      <c r="DG38" s="35">
        <v>2.4554259600000004</v>
      </c>
      <c r="DH38" s="35">
        <v>2.4554259600000004</v>
      </c>
      <c r="DI38" s="35">
        <v>2.4554259600000004</v>
      </c>
      <c r="DJ38" s="35">
        <v>2.4554259600000004</v>
      </c>
      <c r="DK38" s="35">
        <v>2.4554259600000004</v>
      </c>
      <c r="DL38" s="35">
        <v>2.4554259600000004</v>
      </c>
      <c r="DM38" s="35">
        <v>2.4554259600000004</v>
      </c>
      <c r="DN38" s="35">
        <v>2.4554259600000004</v>
      </c>
      <c r="DO38" s="35">
        <v>2.4554259600000004</v>
      </c>
      <c r="DP38" s="35">
        <v>2.4554259600000004</v>
      </c>
      <c r="DQ38" s="35">
        <v>2.4554259600000004</v>
      </c>
      <c r="DR38" s="35">
        <v>2.4554259600000004</v>
      </c>
      <c r="DS38" s="35">
        <v>2.4554259600000004</v>
      </c>
      <c r="DT38" s="35">
        <v>2.4554259600000004</v>
      </c>
      <c r="DU38" s="35">
        <v>2.4554259600000004</v>
      </c>
      <c r="DV38" s="35">
        <v>2.4554259600000004</v>
      </c>
      <c r="DW38" s="35">
        <v>2.4554259600000004</v>
      </c>
      <c r="DX38" s="35">
        <v>2.4554259600000004</v>
      </c>
      <c r="DY38" s="35">
        <v>2.4554259600000004</v>
      </c>
      <c r="DZ38" s="35">
        <v>2.4554259600000004</v>
      </c>
      <c r="EA38" s="35">
        <v>2.4554259600000004</v>
      </c>
      <c r="EB38" s="35">
        <v>2.4554259600000004</v>
      </c>
      <c r="EC38" s="35">
        <v>2.4554259600000004</v>
      </c>
      <c r="ED38" s="35">
        <v>2.4554259600000004</v>
      </c>
      <c r="EE38" s="35">
        <v>2.4554259600000004</v>
      </c>
      <c r="EF38" s="35">
        <v>2.4554259600000004</v>
      </c>
      <c r="EG38" s="35">
        <v>2.4554259600000004</v>
      </c>
      <c r="EH38" s="35">
        <v>2.4554259600000004</v>
      </c>
      <c r="EI38" s="35">
        <v>2.4554259600000004</v>
      </c>
      <c r="EJ38" s="35">
        <v>2.4554259600000004</v>
      </c>
      <c r="EK38" s="35">
        <v>2.3143718419354844</v>
      </c>
      <c r="EL38" s="35">
        <v>2.3143718419354844</v>
      </c>
      <c r="EM38" s="35">
        <v>2.3143718419354844</v>
      </c>
      <c r="EN38" s="35">
        <v>2.3143718419354844</v>
      </c>
      <c r="EO38" s="35">
        <v>2.3143718419354844</v>
      </c>
      <c r="EP38" s="35">
        <v>2.3143718419354844</v>
      </c>
      <c r="EQ38" s="35">
        <v>2.3143718419354844</v>
      </c>
      <c r="ER38" s="35">
        <v>2.3143718419354844</v>
      </c>
      <c r="ES38" s="35">
        <v>2.3143718419354844</v>
      </c>
      <c r="ET38" s="35">
        <v>2.3143718419354844</v>
      </c>
      <c r="EU38" s="35">
        <v>2.3143718419354844</v>
      </c>
      <c r="EV38" s="35">
        <v>2.3143718419354844</v>
      </c>
      <c r="EW38" s="35">
        <v>2.3143718419354844</v>
      </c>
      <c r="EX38" s="35">
        <v>2.3143718419354844</v>
      </c>
      <c r="EY38" s="35">
        <v>2.3143718419354844</v>
      </c>
      <c r="EZ38" s="35">
        <v>2.3143718419354844</v>
      </c>
      <c r="FA38" s="35">
        <v>2.3143718419354844</v>
      </c>
      <c r="FB38" s="35">
        <v>2.3143718419354844</v>
      </c>
      <c r="FC38" s="35">
        <v>2.3143718419354844</v>
      </c>
      <c r="FD38" s="35">
        <v>2.3143718419354844</v>
      </c>
      <c r="FE38" s="35">
        <v>2.3143718419354844</v>
      </c>
      <c r="FF38" s="35">
        <v>2.3143718419354844</v>
      </c>
      <c r="FG38" s="35">
        <v>2.3143718419354844</v>
      </c>
      <c r="FH38" s="35">
        <v>2.3143718419354844</v>
      </c>
      <c r="FI38" s="35">
        <v>2.3143718419354844</v>
      </c>
      <c r="FJ38" s="35">
        <v>2.3143718419354844</v>
      </c>
      <c r="FK38" s="35">
        <v>2.3143718419354844</v>
      </c>
      <c r="FL38" s="35">
        <v>2.3143718419354844</v>
      </c>
      <c r="FM38" s="35">
        <v>2.3143718419354844</v>
      </c>
      <c r="FN38" s="35">
        <v>2.3143718419354844</v>
      </c>
      <c r="FO38" s="35">
        <v>2.3143718419354844</v>
      </c>
      <c r="FP38" s="35">
        <v>2.2528956233333339</v>
      </c>
      <c r="FQ38" s="35">
        <v>2.2528956233333339</v>
      </c>
      <c r="FR38" s="35">
        <v>2.2528956233333339</v>
      </c>
      <c r="FS38" s="35">
        <v>2.2528956233333339</v>
      </c>
      <c r="FT38" s="35">
        <v>2.2528956233333339</v>
      </c>
      <c r="FU38" s="35">
        <v>2.2528956233333339</v>
      </c>
      <c r="FV38" s="35">
        <v>2.2528956233333339</v>
      </c>
      <c r="FW38" s="35">
        <v>2.2528956233333339</v>
      </c>
      <c r="FX38" s="35">
        <v>2.2528956233333339</v>
      </c>
      <c r="FY38" s="35">
        <v>2.2528956233333339</v>
      </c>
      <c r="FZ38" s="35">
        <v>2.2528956233333339</v>
      </c>
      <c r="GA38" s="35">
        <v>2.2528956233333339</v>
      </c>
      <c r="GB38" s="35">
        <v>2.2528956233333339</v>
      </c>
      <c r="GC38" s="35">
        <v>2.2528956233333339</v>
      </c>
      <c r="GD38" s="35">
        <v>2.2528956233333339</v>
      </c>
      <c r="GE38" s="35">
        <v>2.2528956233333339</v>
      </c>
      <c r="GF38" s="35">
        <v>2.2528956233333339</v>
      </c>
      <c r="GG38" s="35">
        <v>2.2528956233333339</v>
      </c>
      <c r="GH38" s="35">
        <v>2.2528956233333339</v>
      </c>
      <c r="GI38" s="35">
        <v>2.2528956233333339</v>
      </c>
      <c r="GJ38" s="35">
        <v>2.2528956233333339</v>
      </c>
      <c r="GK38" s="35">
        <v>2.2528956233333339</v>
      </c>
      <c r="GL38" s="35">
        <v>2.2528956233333339</v>
      </c>
      <c r="GM38" s="35">
        <v>2.2528956233333339</v>
      </c>
      <c r="GN38" s="35">
        <v>2.2528956233333339</v>
      </c>
      <c r="GO38" s="35">
        <v>2.2528956233333339</v>
      </c>
      <c r="GP38" s="35">
        <v>2.2528956233333339</v>
      </c>
      <c r="GQ38" s="35">
        <v>2.2528956233333339</v>
      </c>
      <c r="GR38" s="35">
        <v>2.2528956233333339</v>
      </c>
      <c r="GS38" s="35">
        <v>2.2528956233333339</v>
      </c>
      <c r="GT38" s="35">
        <v>2.2645161290322582</v>
      </c>
      <c r="GU38" s="35">
        <v>2.2645161290322582</v>
      </c>
      <c r="GV38" s="35">
        <v>2.2645161290322582</v>
      </c>
      <c r="GW38" s="35">
        <v>2.2645161290322582</v>
      </c>
      <c r="GX38" s="35">
        <v>2.2645161290322582</v>
      </c>
      <c r="GY38" s="35">
        <v>2.2645161290322582</v>
      </c>
      <c r="GZ38" s="35">
        <v>2.2645161290322582</v>
      </c>
      <c r="HA38" s="35">
        <v>2.2645161290322582</v>
      </c>
      <c r="HB38" s="35">
        <v>2.2645161290322582</v>
      </c>
      <c r="HC38" s="35">
        <v>2.2645161290322582</v>
      </c>
      <c r="HD38" s="35">
        <v>2.2645161290322582</v>
      </c>
      <c r="HE38" s="35">
        <v>2.2645161290322582</v>
      </c>
      <c r="HF38" s="35">
        <v>2.2645161290322582</v>
      </c>
      <c r="HG38" s="35">
        <v>2.2645161290322582</v>
      </c>
      <c r="HH38" s="35">
        <v>2.2645161290322582</v>
      </c>
      <c r="HI38" s="35">
        <v>2.2645161290322582</v>
      </c>
      <c r="HJ38" s="35">
        <v>2.2645161290322582</v>
      </c>
      <c r="HK38" s="35">
        <v>2.2645161290322582</v>
      </c>
      <c r="HL38" s="35">
        <v>2.2645161290322582</v>
      </c>
      <c r="HM38" s="35">
        <v>2.2645161290322582</v>
      </c>
      <c r="HN38" s="35">
        <v>2.2645161290322582</v>
      </c>
      <c r="HO38" s="35">
        <v>2.2645161290322582</v>
      </c>
      <c r="HP38" s="35">
        <v>2.2645161290322582</v>
      </c>
      <c r="HQ38" s="35">
        <v>2.2645161290322582</v>
      </c>
      <c r="HR38" s="35">
        <v>2.2645161290322582</v>
      </c>
      <c r="HS38" s="35">
        <v>2.2645161290322582</v>
      </c>
      <c r="HT38" s="35">
        <v>2.2645161290322582</v>
      </c>
      <c r="HU38" s="35">
        <v>2.2645161290322582</v>
      </c>
      <c r="HV38" s="35">
        <v>2.2645161290322582</v>
      </c>
      <c r="HW38" s="35">
        <v>2.2645161290322582</v>
      </c>
      <c r="HX38" s="35">
        <v>2.2645161290322582</v>
      </c>
      <c r="HY38" s="35">
        <v>1.9977179258064515</v>
      </c>
      <c r="HZ38" s="35">
        <v>1.9977179258064515</v>
      </c>
      <c r="IA38" s="35">
        <v>1.9977179258064515</v>
      </c>
      <c r="IB38" s="35">
        <v>1.9977179258064515</v>
      </c>
      <c r="IC38" s="35">
        <v>1.9977179258064515</v>
      </c>
      <c r="ID38" s="35">
        <v>1.9977179258064515</v>
      </c>
      <c r="IE38" s="35">
        <v>1.9977179258064515</v>
      </c>
      <c r="IF38" s="35">
        <v>1.9977179258064515</v>
      </c>
      <c r="IG38" s="35">
        <v>1.9977179258064515</v>
      </c>
      <c r="IH38" s="35">
        <v>1.9977179258064515</v>
      </c>
      <c r="II38" s="35">
        <v>1.9977179258064515</v>
      </c>
      <c r="IJ38" s="35">
        <v>1.9977179258064515</v>
      </c>
      <c r="IK38" s="35">
        <v>1.9977179258064515</v>
      </c>
      <c r="IL38" s="35">
        <v>1.9977179258064515</v>
      </c>
      <c r="IM38" s="35">
        <v>1.9977179258064515</v>
      </c>
      <c r="IN38" s="35">
        <v>1.9977179258064515</v>
      </c>
      <c r="IO38" s="35">
        <v>1.9977179258064515</v>
      </c>
      <c r="IP38" s="35">
        <v>1.9977179258064515</v>
      </c>
      <c r="IQ38" s="35">
        <v>1.9977179258064515</v>
      </c>
      <c r="IR38" s="35">
        <v>1.9977179258064515</v>
      </c>
      <c r="IS38" s="35">
        <v>1.9977179258064515</v>
      </c>
      <c r="IT38" s="35">
        <v>1.9977179258064515</v>
      </c>
      <c r="IU38" s="35">
        <v>1.9977179258064515</v>
      </c>
      <c r="IV38" s="35">
        <v>1.9977179258064515</v>
      </c>
      <c r="IW38" s="35">
        <v>1.9977179258064515</v>
      </c>
      <c r="IX38" s="35">
        <v>1.9977179258064515</v>
      </c>
      <c r="IY38" s="35">
        <v>1.9977179258064515</v>
      </c>
      <c r="IZ38" s="35">
        <v>1.9977179258064515</v>
      </c>
      <c r="JA38" s="35">
        <v>1.9977179258064515</v>
      </c>
      <c r="JB38" s="35">
        <v>1.9977179258064515</v>
      </c>
      <c r="JC38" s="35">
        <v>1.9977179258064515</v>
      </c>
      <c r="JD38" s="35">
        <v>2.4266666666666667</v>
      </c>
      <c r="JE38" s="35">
        <v>2.4266666666666667</v>
      </c>
      <c r="JF38" s="35">
        <v>2.4266666666666667</v>
      </c>
      <c r="JG38" s="35">
        <v>2.4266666666666667</v>
      </c>
      <c r="JH38" s="35">
        <v>2.4266666666666667</v>
      </c>
      <c r="JI38" s="35">
        <v>2.4266666666666667</v>
      </c>
      <c r="JJ38" s="35">
        <v>2.4266666666666667</v>
      </c>
      <c r="JK38" s="35">
        <v>2.4266666666666667</v>
      </c>
      <c r="JL38" s="35">
        <v>2.4266666666666667</v>
      </c>
      <c r="JM38" s="35">
        <v>2.4266666666666667</v>
      </c>
      <c r="JN38" s="35">
        <v>2.4266666666666667</v>
      </c>
      <c r="JO38" s="35">
        <v>2.4266666666666667</v>
      </c>
      <c r="JP38" s="35">
        <v>2.4266666666666667</v>
      </c>
      <c r="JQ38" s="35">
        <v>2.4266666666666667</v>
      </c>
      <c r="JR38" s="35">
        <v>2.4266666666666667</v>
      </c>
      <c r="JS38" s="35">
        <v>2.4266666666666667</v>
      </c>
      <c r="JT38" s="35">
        <v>2.4266666666666667</v>
      </c>
      <c r="JU38" s="35">
        <v>2.4266666666666667</v>
      </c>
      <c r="JV38" s="35">
        <v>2.4266666666666667</v>
      </c>
      <c r="JW38" s="35">
        <v>2.4266666666666667</v>
      </c>
      <c r="JX38" s="35">
        <v>2.4266666666666667</v>
      </c>
      <c r="JY38" s="35">
        <v>2.4266666666666667</v>
      </c>
      <c r="JZ38" s="35">
        <v>2.4266666666666667</v>
      </c>
      <c r="KA38" s="35">
        <v>2.4266666666666667</v>
      </c>
      <c r="KB38" s="35">
        <v>2.4266666666666667</v>
      </c>
      <c r="KC38" s="35">
        <v>2.4266666666666667</v>
      </c>
      <c r="KD38" s="35">
        <v>2.4266666666666667</v>
      </c>
      <c r="KE38" s="35">
        <v>2.4266666666666667</v>
      </c>
      <c r="KF38" s="35">
        <v>2.4266666666666667</v>
      </c>
      <c r="KG38" s="35">
        <v>2.4266666666666667</v>
      </c>
      <c r="KH38" s="35">
        <v>2.2645161290322582</v>
      </c>
      <c r="KI38" s="35">
        <v>2.2645161290322582</v>
      </c>
      <c r="KJ38" s="35">
        <v>2.2645161290322582</v>
      </c>
      <c r="KK38" s="35">
        <v>2.2645161290322582</v>
      </c>
      <c r="KL38" s="35">
        <v>2.2645161290322582</v>
      </c>
      <c r="KM38" s="35">
        <v>2.2645161290322582</v>
      </c>
      <c r="KN38" s="35">
        <v>2.2645161290322582</v>
      </c>
      <c r="KO38" s="35">
        <v>2.2645161290322582</v>
      </c>
      <c r="KP38" s="35">
        <v>2.2645161290322582</v>
      </c>
      <c r="KQ38" s="35">
        <v>2.2645161290322582</v>
      </c>
      <c r="KR38" s="35">
        <v>2.2645161290322582</v>
      </c>
      <c r="KS38" s="35">
        <v>2.2645161290322582</v>
      </c>
      <c r="KT38" s="35">
        <v>2.2645161290322582</v>
      </c>
      <c r="KU38" s="35">
        <v>2.2645161290322582</v>
      </c>
      <c r="KV38" s="35">
        <v>2.2645161290322582</v>
      </c>
      <c r="KW38" s="35">
        <v>2.2645161290322582</v>
      </c>
      <c r="KX38" s="35">
        <v>2.2645161290322582</v>
      </c>
      <c r="KY38" s="35">
        <v>2.2645161290322582</v>
      </c>
      <c r="KZ38" s="35">
        <v>2.2645161290322582</v>
      </c>
      <c r="LA38" s="35">
        <v>2.2645161290322582</v>
      </c>
      <c r="LB38" s="35">
        <v>2.2645161290322582</v>
      </c>
      <c r="LC38" s="35">
        <v>2.2645161290322582</v>
      </c>
      <c r="LD38" s="35">
        <v>2.2645161290322582</v>
      </c>
      <c r="LE38" s="35">
        <v>2.2645161290322582</v>
      </c>
      <c r="LF38" s="35">
        <v>2.2645161290322582</v>
      </c>
      <c r="LG38" s="35">
        <v>2.2645161290322582</v>
      </c>
      <c r="LH38" s="35">
        <v>2.2645161290322582</v>
      </c>
      <c r="LI38" s="35">
        <v>2.2645161290322582</v>
      </c>
      <c r="LJ38" s="35">
        <v>2.2645161290322582</v>
      </c>
      <c r="LK38" s="35">
        <v>2.2645161290322582</v>
      </c>
      <c r="LL38" s="35">
        <v>2.2645161290322582</v>
      </c>
      <c r="LM38" s="35">
        <v>2.3597941466666663</v>
      </c>
      <c r="LN38" s="35">
        <v>2.3597941466666663</v>
      </c>
      <c r="LO38" s="35">
        <v>2.3597941466666663</v>
      </c>
      <c r="LP38" s="35">
        <v>2.3597941466666663</v>
      </c>
      <c r="LQ38" s="35">
        <v>2.3597941466666663</v>
      </c>
      <c r="LR38" s="35">
        <v>2.3597941466666663</v>
      </c>
      <c r="LS38" s="35">
        <v>2.3597941466666663</v>
      </c>
      <c r="LT38" s="35">
        <v>2.3597941466666663</v>
      </c>
      <c r="LU38" s="35">
        <v>2.3597941466666663</v>
      </c>
      <c r="LV38" s="35">
        <v>2.3597941466666663</v>
      </c>
      <c r="LW38" s="35">
        <v>2.3597941466666663</v>
      </c>
      <c r="LX38" s="35">
        <v>2.3597941466666663</v>
      </c>
      <c r="LY38" s="35">
        <v>2.3597941466666663</v>
      </c>
      <c r="LZ38" s="35">
        <v>2.3597941466666663</v>
      </c>
      <c r="MA38" s="35">
        <v>2.3597941466666663</v>
      </c>
      <c r="MB38" s="35">
        <v>2.3597941466666663</v>
      </c>
      <c r="MC38" s="35">
        <v>2.3597941466666663</v>
      </c>
      <c r="MD38" s="35">
        <v>2.3597941466666663</v>
      </c>
      <c r="ME38" s="35">
        <v>2.3597941466666663</v>
      </c>
      <c r="MF38" s="35">
        <v>2.3597941466666663</v>
      </c>
      <c r="MG38" s="35">
        <v>2.3597941466666663</v>
      </c>
      <c r="MH38" s="35">
        <v>2.3597941466666663</v>
      </c>
      <c r="MI38" s="35">
        <v>2.3597941466666663</v>
      </c>
      <c r="MJ38" s="35">
        <v>2.3597941466666663</v>
      </c>
      <c r="MK38" s="35">
        <v>2.3597941466666663</v>
      </c>
      <c r="ML38" s="35">
        <v>2.3597941466666663</v>
      </c>
      <c r="MM38" s="35">
        <v>2.3597941466666663</v>
      </c>
      <c r="MN38" s="35">
        <v>2.3597941466666663</v>
      </c>
      <c r="MO38" s="35">
        <v>2.3597941466666663</v>
      </c>
      <c r="MP38" s="35">
        <v>2.3597941466666663</v>
      </c>
      <c r="MQ38" s="35">
        <v>2.2645161290322582</v>
      </c>
      <c r="MR38" s="35">
        <v>2.2645161290322582</v>
      </c>
      <c r="MS38" s="35">
        <v>2.2645161290322582</v>
      </c>
      <c r="MT38" s="35">
        <v>2.2645161290322582</v>
      </c>
      <c r="MU38" s="35">
        <v>2.2645161290322582</v>
      </c>
      <c r="MV38" s="35">
        <v>2.2645161290322582</v>
      </c>
      <c r="MW38" s="35">
        <v>2.2645161290322582</v>
      </c>
      <c r="MX38" s="35">
        <v>2.2645161290322582</v>
      </c>
      <c r="MY38" s="35">
        <v>2.2645161290322582</v>
      </c>
      <c r="MZ38" s="35">
        <v>2.2645161290322582</v>
      </c>
      <c r="NA38" s="35">
        <v>2.2645161290322582</v>
      </c>
      <c r="NB38" s="35">
        <v>2.2645161290322582</v>
      </c>
      <c r="NC38" s="35">
        <v>2.2645161290322582</v>
      </c>
      <c r="ND38" s="35">
        <v>2.2645161290322582</v>
      </c>
      <c r="NE38" s="35">
        <v>2.2645161290322582</v>
      </c>
      <c r="NF38" s="35">
        <v>2.2645161290322582</v>
      </c>
      <c r="NG38" s="35">
        <v>2.2645161290322582</v>
      </c>
      <c r="NH38" s="35">
        <v>2.2645161290322582</v>
      </c>
      <c r="NI38" s="35">
        <v>2.2645161290322582</v>
      </c>
      <c r="NJ38" s="35">
        <v>2.2645161290322582</v>
      </c>
      <c r="NK38" s="35">
        <v>2.2645161290322582</v>
      </c>
      <c r="NL38" s="35">
        <v>2.2645161290322582</v>
      </c>
      <c r="NM38" s="35">
        <v>2.2645161290322582</v>
      </c>
      <c r="NN38" s="35">
        <v>2.2645161290322582</v>
      </c>
      <c r="NO38" s="35">
        <v>2.2645161290322582</v>
      </c>
      <c r="NP38" s="35">
        <v>2.2645161290322582</v>
      </c>
      <c r="NQ38" s="35">
        <v>2.2645161290322582</v>
      </c>
      <c r="NR38" s="35">
        <v>2.2645161290322582</v>
      </c>
      <c r="NS38" s="35">
        <v>2.2645161290322582</v>
      </c>
      <c r="NT38" s="35">
        <v>2.2645161290322582</v>
      </c>
      <c r="NU38" s="35">
        <v>2.2645161290322582</v>
      </c>
      <c r="NV38" s="35">
        <v>0</v>
      </c>
    </row>
    <row r="39" spans="1:387" x14ac:dyDescent="0.25">
      <c r="A39" s="1"/>
      <c r="B39" s="1"/>
      <c r="C39" s="1"/>
      <c r="D39" s="1"/>
      <c r="E39" s="1"/>
      <c r="F39" s="1"/>
      <c r="G39" s="1"/>
      <c r="H39" s="1"/>
      <c r="I39" s="1"/>
      <c r="J39" s="18"/>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row>
    <row r="40" spans="1:387" s="7" customFormat="1" x14ac:dyDescent="0.25">
      <c r="A40" s="5"/>
      <c r="B40" s="5"/>
      <c r="C40" s="5"/>
      <c r="D40" s="5"/>
      <c r="E40" s="5"/>
      <c r="F40" s="5"/>
      <c r="G40" s="5" t="s">
        <v>27</v>
      </c>
      <c r="H40" s="5"/>
      <c r="I40" s="5"/>
      <c r="J40" s="20" t="s">
        <v>273</v>
      </c>
      <c r="K40" s="5"/>
      <c r="L40" s="5"/>
      <c r="M40" s="5"/>
      <c r="N40" s="5"/>
      <c r="O40" s="5"/>
      <c r="P40" s="5"/>
      <c r="Q40" s="5"/>
      <c r="R40" s="25"/>
      <c r="S40" s="5"/>
      <c r="T40" s="5"/>
      <c r="U40" s="25">
        <v>987.92436873999964</v>
      </c>
      <c r="V40" s="25">
        <v>989.3709239768167</v>
      </c>
      <c r="W40" s="25">
        <v>990.8174792136341</v>
      </c>
      <c r="X40" s="25">
        <v>992.26403445045116</v>
      </c>
      <c r="Y40" s="25">
        <v>993.71058968726845</v>
      </c>
      <c r="Z40" s="25">
        <v>995.15714492408563</v>
      </c>
      <c r="AA40" s="25">
        <v>996.6037001609028</v>
      </c>
      <c r="AB40" s="25">
        <v>998.05025539771998</v>
      </c>
      <c r="AC40" s="25">
        <v>999.49681063453716</v>
      </c>
      <c r="AD40" s="25">
        <v>1000.9433658713543</v>
      </c>
      <c r="AE40" s="25">
        <v>1002.3899211081715</v>
      </c>
      <c r="AF40" s="25">
        <v>1003.8364763449887</v>
      </c>
      <c r="AG40" s="25">
        <v>1005.283031581806</v>
      </c>
      <c r="AH40" s="25">
        <v>1006.729586818623</v>
      </c>
      <c r="AI40" s="25">
        <v>1008.1761420554403</v>
      </c>
      <c r="AJ40" s="25">
        <v>1009.6226972922574</v>
      </c>
      <c r="AK40" s="25">
        <v>1011.0692525290747</v>
      </c>
      <c r="AL40" s="25">
        <v>1012.515807765892</v>
      </c>
      <c r="AM40" s="25">
        <v>1013.9623630027091</v>
      </c>
      <c r="AN40" s="25">
        <v>1015.4089182395264</v>
      </c>
      <c r="AO40" s="25">
        <v>1016.8554734763437</v>
      </c>
      <c r="AP40" s="25">
        <v>1018.3020287131609</v>
      </c>
      <c r="AQ40" s="25">
        <v>1019.7485839499782</v>
      </c>
      <c r="AR40" s="25">
        <v>1021.1951391867954</v>
      </c>
      <c r="AS40" s="25">
        <v>1022.6416944236126</v>
      </c>
      <c r="AT40" s="25">
        <v>1024.0882496604299</v>
      </c>
      <c r="AU40" s="25">
        <v>1025.5348048972471</v>
      </c>
      <c r="AV40" s="25">
        <v>1026.9813601340643</v>
      </c>
      <c r="AW40" s="25">
        <v>1028.4279153708817</v>
      </c>
      <c r="AX40" s="25">
        <v>1029.8744706076989</v>
      </c>
      <c r="AY40" s="25">
        <v>1031.321025844516</v>
      </c>
      <c r="AZ40" s="25">
        <v>1032.0433209309676</v>
      </c>
      <c r="BA40" s="25">
        <v>1032.407439613364</v>
      </c>
      <c r="BB40" s="25">
        <v>1032.7715582957603</v>
      </c>
      <c r="BC40" s="25">
        <v>1033.1356769781567</v>
      </c>
      <c r="BD40" s="25">
        <v>1033.499795660553</v>
      </c>
      <c r="BE40" s="25">
        <v>1033.8639143429493</v>
      </c>
      <c r="BF40" s="25">
        <v>1034.2280330253457</v>
      </c>
      <c r="BG40" s="25">
        <v>1034.5921517077418</v>
      </c>
      <c r="BH40" s="25">
        <v>1034.9562703901381</v>
      </c>
      <c r="BI40" s="25">
        <v>1035.3203890725345</v>
      </c>
      <c r="BJ40" s="25">
        <v>1035.6845077549308</v>
      </c>
      <c r="BK40" s="25">
        <v>1036.0486264373271</v>
      </c>
      <c r="BL40" s="25">
        <v>1036.4127451197235</v>
      </c>
      <c r="BM40" s="25">
        <v>1036.7768638021198</v>
      </c>
      <c r="BN40" s="25">
        <v>1037.1409824845159</v>
      </c>
      <c r="BO40" s="25">
        <v>1037.5051011669123</v>
      </c>
      <c r="BP40" s="25">
        <v>1037.8692198493086</v>
      </c>
      <c r="BQ40" s="25">
        <v>1038.2333385317052</v>
      </c>
      <c r="BR40" s="25">
        <v>1038.5974572141013</v>
      </c>
      <c r="BS40" s="25">
        <v>1038.9615758964978</v>
      </c>
      <c r="BT40" s="25">
        <v>1039.3256945788942</v>
      </c>
      <c r="BU40" s="25">
        <v>1039.6898132612905</v>
      </c>
      <c r="BV40" s="25">
        <v>1040.0539319436866</v>
      </c>
      <c r="BW40" s="25">
        <v>1040.418050626083</v>
      </c>
      <c r="BX40" s="25">
        <v>1040.7821693084793</v>
      </c>
      <c r="BY40" s="25">
        <v>1041.1462879908756</v>
      </c>
      <c r="BZ40" s="25">
        <v>1041.510406673272</v>
      </c>
      <c r="CA40" s="25">
        <v>1041.8745253556683</v>
      </c>
      <c r="CB40" s="25">
        <v>1042.2386440380649</v>
      </c>
      <c r="CC40" s="25">
        <v>1042.4596951367744</v>
      </c>
      <c r="CD40" s="25">
        <v>1042.6807462354841</v>
      </c>
      <c r="CE40" s="25">
        <v>1042.4917222598926</v>
      </c>
      <c r="CF40" s="25">
        <v>1042.3026982843012</v>
      </c>
      <c r="CG40" s="25">
        <v>1042.11367430871</v>
      </c>
      <c r="CH40" s="25">
        <v>1041.9246503331183</v>
      </c>
      <c r="CI40" s="25">
        <v>1041.7356263575271</v>
      </c>
      <c r="CJ40" s="25">
        <v>1041.5466023819356</v>
      </c>
      <c r="CK40" s="25">
        <v>1041.3575784063441</v>
      </c>
      <c r="CL40" s="25">
        <v>1041.1685544307529</v>
      </c>
      <c r="CM40" s="25">
        <v>1040.9795304551615</v>
      </c>
      <c r="CN40" s="25">
        <v>1040.79050647957</v>
      </c>
      <c r="CO40" s="25">
        <v>1040.6014825039788</v>
      </c>
      <c r="CP40" s="25">
        <v>1040.4124585283873</v>
      </c>
      <c r="CQ40" s="25">
        <v>1040.2234345527959</v>
      </c>
      <c r="CR40" s="25">
        <v>1040.0344105772047</v>
      </c>
      <c r="CS40" s="25">
        <v>1039.8453866016132</v>
      </c>
      <c r="CT40" s="25">
        <v>1039.6563626260217</v>
      </c>
      <c r="CU40" s="25">
        <v>1039.4673386504305</v>
      </c>
      <c r="CV40" s="25">
        <v>1039.2783146748391</v>
      </c>
      <c r="CW40" s="25">
        <v>1039.0892906992476</v>
      </c>
      <c r="CX40" s="25">
        <v>1038.9002667236564</v>
      </c>
      <c r="CY40" s="25">
        <v>1038.7112427480649</v>
      </c>
      <c r="CZ40" s="25">
        <v>1038.5222187724735</v>
      </c>
      <c r="DA40" s="25">
        <v>1038.3331947968823</v>
      </c>
      <c r="DB40" s="25">
        <v>1038.1441708212908</v>
      </c>
      <c r="DC40" s="25">
        <v>1037.9551468456993</v>
      </c>
      <c r="DD40" s="25">
        <v>1037.7661228701081</v>
      </c>
      <c r="DE40" s="25">
        <v>1037.5770988945167</v>
      </c>
      <c r="DF40" s="25">
        <v>1037.3880749189252</v>
      </c>
      <c r="DG40" s="25">
        <v>1037.1990509433338</v>
      </c>
      <c r="DH40" s="25">
        <v>1036.0647157186672</v>
      </c>
      <c r="DI40" s="25">
        <v>1035.0746612560433</v>
      </c>
      <c r="DJ40" s="25">
        <v>1034.0846067934199</v>
      </c>
      <c r="DK40" s="25">
        <v>1033.0945523307962</v>
      </c>
      <c r="DL40" s="25">
        <v>1032.1044978681725</v>
      </c>
      <c r="DM40" s="25">
        <v>1031.1144434055491</v>
      </c>
      <c r="DN40" s="25">
        <v>1030.1243889429252</v>
      </c>
      <c r="DO40" s="25">
        <v>1029.1343344803017</v>
      </c>
      <c r="DP40" s="25">
        <v>1028.1442800176778</v>
      </c>
      <c r="DQ40" s="25">
        <v>1027.1542255550542</v>
      </c>
      <c r="DR40" s="25">
        <v>1026.1641710924305</v>
      </c>
      <c r="DS40" s="25">
        <v>1025.174116629807</v>
      </c>
      <c r="DT40" s="25">
        <v>1024.1840621671829</v>
      </c>
      <c r="DU40" s="25">
        <v>1023.1940077045593</v>
      </c>
      <c r="DV40" s="25">
        <v>1022.2039532419358</v>
      </c>
      <c r="DW40" s="25">
        <v>1021.2138987793121</v>
      </c>
      <c r="DX40" s="25">
        <v>1020.2238443166882</v>
      </c>
      <c r="DY40" s="25">
        <v>1019.2337898540646</v>
      </c>
      <c r="DZ40" s="25">
        <v>1018.2437353914409</v>
      </c>
      <c r="EA40" s="25">
        <v>1017.2536809288173</v>
      </c>
      <c r="EB40" s="25">
        <v>1016.2636264661936</v>
      </c>
      <c r="EC40" s="25">
        <v>1015.2735720035697</v>
      </c>
      <c r="ED40" s="25">
        <v>1014.2835175409461</v>
      </c>
      <c r="EE40" s="25">
        <v>1013.2934630783225</v>
      </c>
      <c r="EF40" s="25">
        <v>1012.3034086156988</v>
      </c>
      <c r="EG40" s="25">
        <v>1011.3133541530751</v>
      </c>
      <c r="EH40" s="25">
        <v>1010.3232996904512</v>
      </c>
      <c r="EI40" s="25">
        <v>1009.3332452278277</v>
      </c>
      <c r="EJ40" s="25">
        <v>1008.343190765204</v>
      </c>
      <c r="EK40" s="25">
        <v>1007.3531363025801</v>
      </c>
      <c r="EL40" s="25">
        <v>1007.0873419903221</v>
      </c>
      <c r="EM40" s="25">
        <v>1006.821547678064</v>
      </c>
      <c r="EN40" s="25">
        <v>1005.3356432474188</v>
      </c>
      <c r="EO40" s="25">
        <v>1003.8497388167737</v>
      </c>
      <c r="EP40" s="25">
        <v>1002.3638343861285</v>
      </c>
      <c r="EQ40" s="25">
        <v>1000.8779299554833</v>
      </c>
      <c r="ER40" s="25">
        <v>999.39202552483812</v>
      </c>
      <c r="ES40" s="25">
        <v>997.90612109419305</v>
      </c>
      <c r="ET40" s="25">
        <v>996.42021666354776</v>
      </c>
      <c r="EU40" s="25">
        <v>994.9343122329027</v>
      </c>
      <c r="EV40" s="25">
        <v>993.44840780225752</v>
      </c>
      <c r="EW40" s="25">
        <v>991.96250337161257</v>
      </c>
      <c r="EX40" s="25">
        <v>990.47659894096728</v>
      </c>
      <c r="EY40" s="25">
        <v>988.9906945103221</v>
      </c>
      <c r="EZ40" s="25">
        <v>987.50479007967704</v>
      </c>
      <c r="FA40" s="25">
        <v>986.01888564903186</v>
      </c>
      <c r="FB40" s="25">
        <v>984.53298121838679</v>
      </c>
      <c r="FC40" s="25">
        <v>983.0470767877415</v>
      </c>
      <c r="FD40" s="25">
        <v>981.56117235709644</v>
      </c>
      <c r="FE40" s="25">
        <v>980.07526792645137</v>
      </c>
      <c r="FF40" s="25">
        <v>978.58936349580631</v>
      </c>
      <c r="FG40" s="25">
        <v>977.10345906516113</v>
      </c>
      <c r="FH40" s="25">
        <v>975.61755463451584</v>
      </c>
      <c r="FI40" s="25">
        <v>974.13165020387089</v>
      </c>
      <c r="FJ40" s="25">
        <v>972.64574577322571</v>
      </c>
      <c r="FK40" s="25">
        <v>971.15984134258065</v>
      </c>
      <c r="FL40" s="25">
        <v>969.67393691193547</v>
      </c>
      <c r="FM40" s="25">
        <v>968.18803248129041</v>
      </c>
      <c r="FN40" s="25">
        <v>966.70212805064534</v>
      </c>
      <c r="FO40" s="25">
        <v>965.21622362000016</v>
      </c>
      <c r="FP40" s="25">
        <v>963.73031918935487</v>
      </c>
      <c r="FQ40" s="25">
        <v>962.65448983301098</v>
      </c>
      <c r="FR40" s="25">
        <v>961.57866047666687</v>
      </c>
      <c r="FS40" s="25">
        <v>962.559253066667</v>
      </c>
      <c r="FT40" s="25">
        <v>963.53984565666713</v>
      </c>
      <c r="FU40" s="25">
        <v>964.52043824666714</v>
      </c>
      <c r="FV40" s="25">
        <v>965.50103083666704</v>
      </c>
      <c r="FW40" s="25">
        <v>966.48162342666728</v>
      </c>
      <c r="FX40" s="25">
        <v>967.4622160166673</v>
      </c>
      <c r="FY40" s="25">
        <v>968.4428086066672</v>
      </c>
      <c r="FZ40" s="25">
        <v>969.42340119666721</v>
      </c>
      <c r="GA40" s="25">
        <v>970.40399378666734</v>
      </c>
      <c r="GB40" s="25">
        <v>971.38458637666736</v>
      </c>
      <c r="GC40" s="25">
        <v>972.36517896666737</v>
      </c>
      <c r="GD40" s="25">
        <v>973.34577155666727</v>
      </c>
      <c r="GE40" s="25">
        <v>974.3263641466674</v>
      </c>
      <c r="GF40" s="25">
        <v>975.3069567366673</v>
      </c>
      <c r="GG40" s="25">
        <v>976.28754932666754</v>
      </c>
      <c r="GH40" s="25">
        <v>977.26814191666756</v>
      </c>
      <c r="GI40" s="25">
        <v>978.24873450666735</v>
      </c>
      <c r="GJ40" s="25">
        <v>979.22932709666748</v>
      </c>
      <c r="GK40" s="25">
        <v>980.20991968666749</v>
      </c>
      <c r="GL40" s="25">
        <v>981.1905122766675</v>
      </c>
      <c r="GM40" s="25">
        <v>982.17110486666752</v>
      </c>
      <c r="GN40" s="25">
        <v>983.15169745666753</v>
      </c>
      <c r="GO40" s="25">
        <v>984.13229004666755</v>
      </c>
      <c r="GP40" s="25">
        <v>985.11288263666745</v>
      </c>
      <c r="GQ40" s="25">
        <v>986.09347522666746</v>
      </c>
      <c r="GR40" s="25">
        <v>987.07406781666748</v>
      </c>
      <c r="GS40" s="25">
        <v>988.05466040666761</v>
      </c>
      <c r="GT40" s="25">
        <v>989.03525299666762</v>
      </c>
      <c r="GU40" s="25">
        <v>989.87156482462456</v>
      </c>
      <c r="GV40" s="25">
        <v>990.70787665258149</v>
      </c>
      <c r="GW40" s="25">
        <v>990.70787665258149</v>
      </c>
      <c r="GX40" s="25">
        <v>990.70787665258138</v>
      </c>
      <c r="GY40" s="25">
        <v>990.70787665258138</v>
      </c>
      <c r="GZ40" s="25">
        <v>990.70787665258126</v>
      </c>
      <c r="HA40" s="25">
        <v>990.70787665258126</v>
      </c>
      <c r="HB40" s="25">
        <v>990.70787665258126</v>
      </c>
      <c r="HC40" s="25">
        <v>990.70787665258104</v>
      </c>
      <c r="HD40" s="25">
        <v>990.70787665258104</v>
      </c>
      <c r="HE40" s="25">
        <v>990.70787665258104</v>
      </c>
      <c r="HF40" s="25">
        <v>990.70787665258081</v>
      </c>
      <c r="HG40" s="25">
        <v>990.70787665258081</v>
      </c>
      <c r="HH40" s="25">
        <v>990.70787665258069</v>
      </c>
      <c r="HI40" s="25">
        <v>990.70787665258058</v>
      </c>
      <c r="HJ40" s="25">
        <v>990.70787665258058</v>
      </c>
      <c r="HK40" s="25">
        <v>990.70787665258047</v>
      </c>
      <c r="HL40" s="25">
        <v>990.70787665258035</v>
      </c>
      <c r="HM40" s="25">
        <v>990.70787665258047</v>
      </c>
      <c r="HN40" s="25">
        <v>990.70787665258024</v>
      </c>
      <c r="HO40" s="25">
        <v>990.70787665258024</v>
      </c>
      <c r="HP40" s="25">
        <v>990.70787665258013</v>
      </c>
      <c r="HQ40" s="25">
        <v>990.70787665258013</v>
      </c>
      <c r="HR40" s="25">
        <v>990.70787665258013</v>
      </c>
      <c r="HS40" s="25">
        <v>990.70787665258013</v>
      </c>
      <c r="HT40" s="25">
        <v>990.70787665258013</v>
      </c>
      <c r="HU40" s="25">
        <v>990.70787665258001</v>
      </c>
      <c r="HV40" s="25">
        <v>990.70787665258001</v>
      </c>
      <c r="HW40" s="25">
        <v>990.7078766525799</v>
      </c>
      <c r="HX40" s="25">
        <v>990.70787665257978</v>
      </c>
      <c r="HY40" s="25">
        <v>990.70787665257978</v>
      </c>
      <c r="HZ40" s="25">
        <v>991.92798677096675</v>
      </c>
      <c r="IA40" s="25">
        <v>993.14809688935395</v>
      </c>
      <c r="IB40" s="25">
        <v>994.8478063996979</v>
      </c>
      <c r="IC40" s="25">
        <v>996.54751591004197</v>
      </c>
      <c r="ID40" s="25">
        <v>998.24722542038603</v>
      </c>
      <c r="IE40" s="25">
        <v>999.94693493073021</v>
      </c>
      <c r="IF40" s="25">
        <v>1001.6466444410743</v>
      </c>
      <c r="IG40" s="25">
        <v>1003.3463539514182</v>
      </c>
      <c r="IH40" s="25">
        <v>1005.0460634617623</v>
      </c>
      <c r="II40" s="25">
        <v>1006.7457729721066</v>
      </c>
      <c r="IJ40" s="25">
        <v>1008.4454824824506</v>
      </c>
      <c r="IK40" s="25">
        <v>1010.1451919927947</v>
      </c>
      <c r="IL40" s="25">
        <v>1011.8449015031388</v>
      </c>
      <c r="IM40" s="25">
        <v>1013.5446110134831</v>
      </c>
      <c r="IN40" s="25">
        <v>1015.2443205238271</v>
      </c>
      <c r="IO40" s="25">
        <v>1016.9440300341711</v>
      </c>
      <c r="IP40" s="25">
        <v>1018.6437395445154</v>
      </c>
      <c r="IQ40" s="25">
        <v>1020.3434490548593</v>
      </c>
      <c r="IR40" s="25">
        <v>1022.0431585652036</v>
      </c>
      <c r="IS40" s="25">
        <v>1023.7428680755477</v>
      </c>
      <c r="IT40" s="25">
        <v>1025.4425775858917</v>
      </c>
      <c r="IU40" s="25">
        <v>1027.142287096236</v>
      </c>
      <c r="IV40" s="25">
        <v>1028.8419966065801</v>
      </c>
      <c r="IW40" s="25">
        <v>1030.5417061169242</v>
      </c>
      <c r="IX40" s="25">
        <v>1032.2414156272682</v>
      </c>
      <c r="IY40" s="25">
        <v>1033.9411251376125</v>
      </c>
      <c r="IZ40" s="25">
        <v>1035.6408346479564</v>
      </c>
      <c r="JA40" s="25">
        <v>1037.3405441583006</v>
      </c>
      <c r="JB40" s="25">
        <v>1039.0402536686449</v>
      </c>
      <c r="JC40" s="25">
        <v>1040.739963178989</v>
      </c>
      <c r="JD40" s="25">
        <v>1042.4396726893331</v>
      </c>
      <c r="JE40" s="25">
        <v>1042.0829602533331</v>
      </c>
      <c r="JF40" s="25">
        <v>1041.2466484253764</v>
      </c>
      <c r="JG40" s="25">
        <v>1040.4103365974195</v>
      </c>
      <c r="JH40" s="25">
        <v>1039.5740247694623</v>
      </c>
      <c r="JI40" s="25">
        <v>1038.7377129415056</v>
      </c>
      <c r="JJ40" s="25">
        <v>1037.9014011135487</v>
      </c>
      <c r="JK40" s="25">
        <v>1037.0650892855915</v>
      </c>
      <c r="JL40" s="25">
        <v>1036.2287774576348</v>
      </c>
      <c r="JM40" s="25">
        <v>1035.3924656296779</v>
      </c>
      <c r="JN40" s="25">
        <v>1034.5561538017209</v>
      </c>
      <c r="JO40" s="25">
        <v>1033.7198419737638</v>
      </c>
      <c r="JP40" s="25">
        <v>1032.8835301458071</v>
      </c>
      <c r="JQ40" s="25">
        <v>1032.0472183178499</v>
      </c>
      <c r="JR40" s="25">
        <v>1031.210906489893</v>
      </c>
      <c r="JS40" s="25">
        <v>1030.374594661936</v>
      </c>
      <c r="JT40" s="25">
        <v>1029.5382828339791</v>
      </c>
      <c r="JU40" s="25">
        <v>1028.7019710060219</v>
      </c>
      <c r="JV40" s="25">
        <v>1027.865659178065</v>
      </c>
      <c r="JW40" s="25">
        <v>1027.0293473501081</v>
      </c>
      <c r="JX40" s="25">
        <v>1026.1930355221509</v>
      </c>
      <c r="JY40" s="25">
        <v>1025.356723694194</v>
      </c>
      <c r="JZ40" s="25">
        <v>1024.5204118662368</v>
      </c>
      <c r="KA40" s="25">
        <v>1023.6841000382799</v>
      </c>
      <c r="KB40" s="25">
        <v>1022.8477882103228</v>
      </c>
      <c r="KC40" s="25">
        <v>1022.0114763823659</v>
      </c>
      <c r="KD40" s="25">
        <v>1021.1751645544089</v>
      </c>
      <c r="KE40" s="25">
        <v>1020.3388527264518</v>
      </c>
      <c r="KF40" s="25">
        <v>1019.5025408984948</v>
      </c>
      <c r="KG40" s="25">
        <v>1018.6662290705377</v>
      </c>
      <c r="KH40" s="25">
        <v>1017.8299172425807</v>
      </c>
      <c r="KI40" s="25">
        <v>1017.8299172425807</v>
      </c>
      <c r="KJ40" s="25">
        <v>1017.8299172425807</v>
      </c>
      <c r="KK40" s="25">
        <v>1030.2048413458062</v>
      </c>
      <c r="KL40" s="25">
        <v>1030.8176259780644</v>
      </c>
      <c r="KM40" s="25">
        <v>1031.4304106103223</v>
      </c>
      <c r="KN40" s="25">
        <v>1032.0431952425804</v>
      </c>
      <c r="KO40" s="25">
        <v>1032.6559798748385</v>
      </c>
      <c r="KP40" s="25">
        <v>1033.2687645070964</v>
      </c>
      <c r="KQ40" s="25">
        <v>1033.8815491393545</v>
      </c>
      <c r="KR40" s="25">
        <v>1034.4943337716127</v>
      </c>
      <c r="KS40" s="25">
        <v>1035.1071184038706</v>
      </c>
      <c r="KT40" s="25">
        <v>1035.7199030361285</v>
      </c>
      <c r="KU40" s="25">
        <v>1036.3326876683868</v>
      </c>
      <c r="KV40" s="25">
        <v>1036.9454723006447</v>
      </c>
      <c r="KW40" s="25">
        <v>1037.5582569329026</v>
      </c>
      <c r="KX40" s="25">
        <v>1038.1710415651607</v>
      </c>
      <c r="KY40" s="25">
        <v>1038.7838261974189</v>
      </c>
      <c r="KZ40" s="25">
        <v>1039.3966108296768</v>
      </c>
      <c r="LA40" s="25">
        <v>1040.0093954619349</v>
      </c>
      <c r="LB40" s="25">
        <v>1040.622180094193</v>
      </c>
      <c r="LC40" s="25">
        <v>1041.2349647264509</v>
      </c>
      <c r="LD40" s="25">
        <v>1041.8477493587091</v>
      </c>
      <c r="LE40" s="25">
        <v>1042.4605339909672</v>
      </c>
      <c r="LF40" s="25">
        <v>1043.0733186232255</v>
      </c>
      <c r="LG40" s="25">
        <v>1043.6861032554834</v>
      </c>
      <c r="LH40" s="25">
        <v>1044.2988878877413</v>
      </c>
      <c r="LI40" s="25">
        <v>1044.9116725199995</v>
      </c>
      <c r="LJ40" s="25">
        <v>1045.5244571522576</v>
      </c>
      <c r="LK40" s="25">
        <v>1046.1372417845157</v>
      </c>
      <c r="LL40" s="25">
        <v>1046.7500264167738</v>
      </c>
      <c r="LM40" s="25">
        <v>1047.3628110490317</v>
      </c>
      <c r="LN40" s="25">
        <v>1047.4959962893331</v>
      </c>
      <c r="LO40" s="25">
        <v>1048.0231755740947</v>
      </c>
      <c r="LP40" s="25">
        <v>1048.5503548588567</v>
      </c>
      <c r="LQ40" s="25">
        <v>1049.0775341436185</v>
      </c>
      <c r="LR40" s="25">
        <v>1049.6047134283806</v>
      </c>
      <c r="LS40" s="25">
        <v>1050.1318927131426</v>
      </c>
      <c r="LT40" s="25">
        <v>1050.6590719979044</v>
      </c>
      <c r="LU40" s="25">
        <v>1051.1862512826665</v>
      </c>
      <c r="LV40" s="25">
        <v>1051.7134305674283</v>
      </c>
      <c r="LW40" s="25">
        <v>1052.2406098521901</v>
      </c>
      <c r="LX40" s="25">
        <v>1052.7677891369522</v>
      </c>
      <c r="LY40" s="25">
        <v>1053.294968421714</v>
      </c>
      <c r="LZ40" s="25">
        <v>1053.822147706476</v>
      </c>
      <c r="MA40" s="25">
        <v>1054.3493269912378</v>
      </c>
      <c r="MB40" s="25">
        <v>1054.8765062759999</v>
      </c>
      <c r="MC40" s="25">
        <v>1055.4036855607617</v>
      </c>
      <c r="MD40" s="25">
        <v>1055.9308648455235</v>
      </c>
      <c r="ME40" s="25">
        <v>1056.4580441302855</v>
      </c>
      <c r="MF40" s="25">
        <v>1056.9852234150476</v>
      </c>
      <c r="MG40" s="25">
        <v>1057.5124026998094</v>
      </c>
      <c r="MH40" s="25">
        <v>1058.0395819845714</v>
      </c>
      <c r="MI40" s="25">
        <v>1058.5667612693333</v>
      </c>
      <c r="MJ40" s="25">
        <v>1059.0939405540953</v>
      </c>
      <c r="MK40" s="25">
        <v>1059.6211198388571</v>
      </c>
      <c r="ML40" s="25">
        <v>1060.1482991236192</v>
      </c>
      <c r="MM40" s="25">
        <v>1060.6754784083812</v>
      </c>
      <c r="MN40" s="25">
        <v>1061.202657693143</v>
      </c>
      <c r="MO40" s="25">
        <v>1061.7298369779051</v>
      </c>
      <c r="MP40" s="25">
        <v>1062.2570162626669</v>
      </c>
      <c r="MQ40" s="25">
        <v>1062.9415698894841</v>
      </c>
      <c r="MR40" s="25">
        <v>1064.105722908258</v>
      </c>
      <c r="MS40" s="25">
        <v>1065.2698759270324</v>
      </c>
      <c r="MT40" s="25">
        <v>1066.4340289458066</v>
      </c>
      <c r="MU40" s="25">
        <v>1067.5981819645808</v>
      </c>
      <c r="MV40" s="25">
        <v>1068.762334983355</v>
      </c>
      <c r="MW40" s="25">
        <v>1069.9264880021292</v>
      </c>
      <c r="MX40" s="25">
        <v>1071.0906410209034</v>
      </c>
      <c r="MY40" s="25">
        <v>1072.2547940396776</v>
      </c>
      <c r="MZ40" s="25">
        <v>1073.4189470584515</v>
      </c>
      <c r="NA40" s="25">
        <v>1074.5831000772259</v>
      </c>
      <c r="NB40" s="25">
        <v>1075.7472530959999</v>
      </c>
      <c r="NC40" s="25">
        <v>1076.9114061147741</v>
      </c>
      <c r="ND40" s="25">
        <v>1078.0755591335485</v>
      </c>
      <c r="NE40" s="25">
        <v>1079.2397121523227</v>
      </c>
      <c r="NF40" s="25">
        <v>1080.4038651710966</v>
      </c>
      <c r="NG40" s="25">
        <v>1081.5680181898708</v>
      </c>
      <c r="NH40" s="25">
        <v>1082.7321712086452</v>
      </c>
      <c r="NI40" s="25">
        <v>1083.8963242274192</v>
      </c>
      <c r="NJ40" s="25">
        <v>1085.0604772461934</v>
      </c>
      <c r="NK40" s="25">
        <v>1086.2246302649676</v>
      </c>
      <c r="NL40" s="25">
        <v>1087.3887832837418</v>
      </c>
      <c r="NM40" s="25">
        <v>1088.5529363025157</v>
      </c>
      <c r="NN40" s="25">
        <v>1089.7170893212901</v>
      </c>
      <c r="NO40" s="25">
        <v>1090.8812423400641</v>
      </c>
      <c r="NP40" s="25">
        <v>1092.0453953588385</v>
      </c>
      <c r="NQ40" s="25">
        <v>1093.2095483776125</v>
      </c>
      <c r="NR40" s="25">
        <v>1094.3737013963869</v>
      </c>
      <c r="NS40" s="25">
        <v>1095.5378544151608</v>
      </c>
      <c r="NT40" s="25">
        <v>1096.7020074339353</v>
      </c>
      <c r="NU40" s="25">
        <v>1097.8661604527094</v>
      </c>
      <c r="NV40" s="25">
        <v>1097.8661604527094</v>
      </c>
    </row>
    <row r="41" spans="1:387" s="33" customFormat="1" x14ac:dyDescent="0.25">
      <c r="A41" s="31"/>
      <c r="B41" s="31"/>
      <c r="C41" s="31"/>
      <c r="D41" s="31"/>
      <c r="E41" s="31"/>
      <c r="F41" s="31"/>
      <c r="G41" s="31"/>
      <c r="H41" s="31"/>
      <c r="I41" s="31"/>
      <c r="J41" s="32"/>
      <c r="K41" s="31"/>
      <c r="L41" s="31"/>
      <c r="M41" s="31"/>
      <c r="N41" s="31"/>
      <c r="O41" s="31"/>
      <c r="P41" s="16"/>
      <c r="Q41" s="31"/>
      <c r="R41" s="34"/>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T41" s="31"/>
      <c r="BU41" s="31"/>
      <c r="BV41" s="31"/>
      <c r="BW41" s="31"/>
      <c r="BX41" s="31"/>
      <c r="BY41" s="31"/>
      <c r="BZ41" s="31"/>
      <c r="CA41" s="31"/>
      <c r="CB41" s="31"/>
      <c r="CC41" s="31"/>
      <c r="CD41" s="31"/>
      <c r="CE41" s="31"/>
      <c r="CF41" s="31"/>
      <c r="CG41" s="31"/>
      <c r="CH41" s="31"/>
      <c r="CI41" s="31"/>
      <c r="CJ41" s="31"/>
      <c r="CK41" s="31"/>
      <c r="CL41" s="31"/>
      <c r="CM41" s="31"/>
      <c r="CN41" s="31"/>
      <c r="CO41" s="31"/>
      <c r="CP41" s="31"/>
      <c r="CQ41" s="31"/>
      <c r="CR41" s="31"/>
      <c r="CS41" s="31"/>
      <c r="CT41" s="31"/>
      <c r="CU41" s="31"/>
      <c r="CV41" s="31"/>
      <c r="CW41" s="31"/>
      <c r="CX41" s="31"/>
      <c r="CY41" s="31"/>
      <c r="CZ41" s="31"/>
      <c r="DA41" s="31"/>
      <c r="DB41" s="31"/>
      <c r="DC41" s="31"/>
      <c r="DD41" s="31"/>
      <c r="DE41" s="31"/>
      <c r="DF41" s="31"/>
      <c r="DG41" s="31"/>
      <c r="DH41" s="31"/>
      <c r="DI41" s="31"/>
      <c r="DJ41" s="31"/>
      <c r="DK41" s="31"/>
      <c r="DL41" s="31"/>
      <c r="DM41" s="31"/>
      <c r="DN41" s="31"/>
      <c r="DO41" s="31"/>
      <c r="DP41" s="31"/>
      <c r="DQ41" s="31"/>
      <c r="DR41" s="31"/>
      <c r="DS41" s="31"/>
      <c r="DT41" s="31"/>
      <c r="DU41" s="31"/>
      <c r="DV41" s="31"/>
      <c r="DW41" s="31"/>
      <c r="DX41" s="31"/>
      <c r="DY41" s="31"/>
      <c r="DZ41" s="31"/>
      <c r="EA41" s="31"/>
      <c r="EB41" s="31"/>
      <c r="EC41" s="31"/>
      <c r="ED41" s="31"/>
      <c r="EE41" s="31"/>
      <c r="EF41" s="31"/>
      <c r="EG41" s="31"/>
      <c r="EH41" s="31"/>
      <c r="EI41" s="31"/>
      <c r="EJ41" s="31"/>
      <c r="EK41" s="31"/>
      <c r="EL41" s="31"/>
      <c r="EM41" s="31"/>
      <c r="EN41" s="31"/>
      <c r="EO41" s="31"/>
      <c r="EP41" s="31"/>
      <c r="EQ41" s="31"/>
      <c r="ER41" s="31"/>
      <c r="ES41" s="31"/>
      <c r="ET41" s="31"/>
      <c r="EU41" s="31"/>
      <c r="EV41" s="31"/>
      <c r="EW41" s="31"/>
      <c r="EX41" s="31"/>
      <c r="EY41" s="31"/>
      <c r="EZ41" s="31"/>
      <c r="FA41" s="31"/>
      <c r="FB41" s="31"/>
      <c r="FC41" s="31"/>
      <c r="FD41" s="31"/>
      <c r="FE41" s="31"/>
      <c r="FF41" s="31"/>
      <c r="FG41" s="31"/>
      <c r="FH41" s="31"/>
      <c r="FI41" s="31"/>
      <c r="FJ41" s="31"/>
      <c r="FK41" s="31"/>
      <c r="FL41" s="31"/>
      <c r="FM41" s="31"/>
      <c r="FN41" s="31"/>
      <c r="FO41" s="31"/>
      <c r="FP41" s="31"/>
      <c r="FQ41" s="31"/>
      <c r="FR41" s="31"/>
      <c r="FS41" s="31"/>
      <c r="FT41" s="31"/>
      <c r="FU41" s="31"/>
      <c r="FV41" s="31"/>
      <c r="FW41" s="31"/>
      <c r="FX41" s="31"/>
      <c r="FY41" s="31"/>
      <c r="FZ41" s="31"/>
      <c r="GA41" s="31"/>
      <c r="GB41" s="31"/>
      <c r="GC41" s="31"/>
      <c r="GD41" s="31"/>
      <c r="GE41" s="31"/>
      <c r="GF41" s="31"/>
      <c r="GG41" s="31"/>
      <c r="GH41" s="31"/>
      <c r="GI41" s="31"/>
      <c r="GJ41" s="31"/>
      <c r="GK41" s="31"/>
      <c r="GL41" s="31"/>
      <c r="GM41" s="31"/>
      <c r="GN41" s="31"/>
      <c r="GO41" s="31"/>
      <c r="GP41" s="31"/>
      <c r="GQ41" s="31"/>
      <c r="GR41" s="31"/>
      <c r="GS41" s="31"/>
      <c r="GT41" s="31"/>
      <c r="GU41" s="31"/>
      <c r="GV41" s="31"/>
      <c r="GW41" s="31"/>
      <c r="GX41" s="31"/>
      <c r="GY41" s="31"/>
      <c r="GZ41" s="31"/>
      <c r="HA41" s="31"/>
      <c r="HB41" s="31"/>
      <c r="HC41" s="31"/>
      <c r="HD41" s="31"/>
      <c r="HE41" s="31"/>
      <c r="HF41" s="31"/>
      <c r="HG41" s="31"/>
      <c r="HH41" s="31"/>
      <c r="HI41" s="31"/>
      <c r="HJ41" s="31"/>
      <c r="HK41" s="31"/>
      <c r="HL41" s="31"/>
      <c r="HM41" s="31"/>
      <c r="HN41" s="31"/>
      <c r="HO41" s="31"/>
      <c r="HP41" s="31"/>
      <c r="HQ41" s="31"/>
      <c r="HR41" s="31"/>
      <c r="HS41" s="31"/>
      <c r="HT41" s="31"/>
      <c r="HU41" s="31"/>
      <c r="HV41" s="31"/>
      <c r="HW41" s="31"/>
      <c r="HX41" s="31"/>
      <c r="HY41" s="31"/>
      <c r="HZ41" s="31"/>
      <c r="IA41" s="31"/>
      <c r="IB41" s="31"/>
      <c r="IC41" s="31"/>
      <c r="ID41" s="31"/>
      <c r="IE41" s="31"/>
      <c r="IF41" s="31"/>
      <c r="IG41" s="31"/>
      <c r="IH41" s="31"/>
      <c r="II41" s="31"/>
      <c r="IJ41" s="31"/>
      <c r="IK41" s="31"/>
      <c r="IL41" s="31"/>
      <c r="IM41" s="31"/>
      <c r="IN41" s="31"/>
      <c r="IO41" s="31"/>
      <c r="IP41" s="31"/>
      <c r="IQ41" s="31"/>
      <c r="IR41" s="31"/>
      <c r="IS41" s="31"/>
      <c r="IT41" s="31"/>
      <c r="IU41" s="31"/>
      <c r="IV41" s="31"/>
      <c r="IW41" s="31"/>
      <c r="IX41" s="31"/>
      <c r="IY41" s="31"/>
      <c r="IZ41" s="31"/>
      <c r="JA41" s="31"/>
      <c r="JB41" s="31"/>
      <c r="JC41" s="31"/>
      <c r="JD41" s="31"/>
      <c r="JE41" s="31"/>
      <c r="JF41" s="31"/>
      <c r="JG41" s="31"/>
      <c r="JH41" s="31"/>
      <c r="JI41" s="31"/>
      <c r="JJ41" s="31"/>
      <c r="JK41" s="31"/>
      <c r="JL41" s="31"/>
      <c r="JM41" s="31"/>
      <c r="JN41" s="31"/>
      <c r="JO41" s="31"/>
      <c r="JP41" s="31"/>
      <c r="JQ41" s="31"/>
      <c r="JR41" s="31"/>
      <c r="JS41" s="31"/>
      <c r="JT41" s="31"/>
      <c r="JU41" s="31"/>
      <c r="JV41" s="31"/>
      <c r="JW41" s="31"/>
      <c r="JX41" s="31"/>
      <c r="JY41" s="31"/>
      <c r="JZ41" s="31"/>
      <c r="KA41" s="31"/>
      <c r="KB41" s="31"/>
      <c r="KC41" s="31"/>
      <c r="KD41" s="31"/>
      <c r="KE41" s="31"/>
      <c r="KF41" s="31"/>
      <c r="KG41" s="31"/>
      <c r="KH41" s="31"/>
      <c r="KI41" s="31"/>
      <c r="KJ41" s="31"/>
      <c r="KK41" s="31"/>
      <c r="KL41" s="31"/>
      <c r="KM41" s="31"/>
      <c r="KN41" s="31"/>
      <c r="KO41" s="31"/>
      <c r="KP41" s="31"/>
      <c r="KQ41" s="31"/>
      <c r="KR41" s="31"/>
      <c r="KS41" s="31"/>
      <c r="KT41" s="31"/>
      <c r="KU41" s="31"/>
      <c r="KV41" s="31"/>
      <c r="KW41" s="31"/>
      <c r="KX41" s="31"/>
      <c r="KY41" s="31"/>
      <c r="KZ41" s="31"/>
      <c r="LA41" s="31"/>
      <c r="LB41" s="31"/>
      <c r="LC41" s="31"/>
      <c r="LD41" s="31"/>
      <c r="LE41" s="31"/>
      <c r="LF41" s="31"/>
      <c r="LG41" s="31"/>
      <c r="LH41" s="31"/>
      <c r="LI41" s="31"/>
      <c r="LJ41" s="31"/>
      <c r="LK41" s="31"/>
      <c r="LL41" s="31"/>
      <c r="LM41" s="31"/>
      <c r="LN41" s="31"/>
      <c r="LO41" s="31"/>
      <c r="LP41" s="31"/>
      <c r="LQ41" s="31"/>
      <c r="LR41" s="31"/>
      <c r="LS41" s="31"/>
      <c r="LT41" s="31"/>
      <c r="LU41" s="31"/>
      <c r="LV41" s="31"/>
      <c r="LW41" s="31"/>
      <c r="LX41" s="31"/>
      <c r="LY41" s="31"/>
      <c r="LZ41" s="31"/>
      <c r="MA41" s="31"/>
      <c r="MB41" s="31"/>
      <c r="MC41" s="31"/>
      <c r="MD41" s="31"/>
      <c r="ME41" s="31"/>
      <c r="MF41" s="31"/>
      <c r="MG41" s="31"/>
      <c r="MH41" s="31"/>
      <c r="MI41" s="31"/>
      <c r="MJ41" s="31"/>
      <c r="MK41" s="31"/>
      <c r="ML41" s="31"/>
      <c r="MM41" s="31"/>
      <c r="MN41" s="31"/>
      <c r="MO41" s="31"/>
      <c r="MP41" s="31"/>
      <c r="MQ41" s="31"/>
      <c r="MR41" s="31"/>
      <c r="MS41" s="31"/>
      <c r="MT41" s="31"/>
      <c r="MU41" s="31"/>
      <c r="MV41" s="31"/>
      <c r="MW41" s="31"/>
      <c r="MX41" s="31"/>
      <c r="MY41" s="31"/>
      <c r="MZ41" s="31"/>
      <c r="NA41" s="31"/>
      <c r="NB41" s="31"/>
      <c r="NC41" s="31"/>
      <c r="ND41" s="31"/>
      <c r="NE41" s="31"/>
      <c r="NF41" s="31"/>
      <c r="NG41" s="31"/>
      <c r="NH41" s="31"/>
      <c r="NI41" s="31"/>
      <c r="NJ41" s="31"/>
      <c r="NK41" s="31"/>
      <c r="NL41" s="31"/>
      <c r="NM41" s="31"/>
      <c r="NN41" s="31"/>
      <c r="NO41" s="31"/>
      <c r="NP41" s="31"/>
      <c r="NQ41" s="31"/>
      <c r="NR41" s="31"/>
      <c r="NS41" s="31"/>
      <c r="NT41" s="31"/>
      <c r="NU41" s="31"/>
      <c r="NV41" s="31"/>
    </row>
    <row r="42" spans="1:387" s="36" customFormat="1" ht="10.199999999999999" x14ac:dyDescent="0.2">
      <c r="A42" s="29"/>
      <c r="B42" s="29"/>
      <c r="C42" s="29"/>
      <c r="D42" s="29"/>
      <c r="E42" s="29"/>
      <c r="F42" s="29"/>
      <c r="G42" s="29" t="s">
        <v>27</v>
      </c>
      <c r="H42" s="29"/>
      <c r="I42" s="29"/>
      <c r="J42" s="29" t="s">
        <v>273</v>
      </c>
      <c r="K42" s="29"/>
      <c r="L42" s="29"/>
      <c r="M42" s="29"/>
      <c r="N42" s="29" t="s">
        <v>425</v>
      </c>
      <c r="O42" s="29"/>
      <c r="P42" s="29"/>
      <c r="Q42" s="29"/>
      <c r="R42" s="35"/>
      <c r="S42" s="29"/>
      <c r="T42" s="29"/>
      <c r="U42" s="35">
        <v>142.09562000000005</v>
      </c>
      <c r="V42" s="35">
        <v>142.51288530924734</v>
      </c>
      <c r="W42" s="35">
        <v>142.93015061849462</v>
      </c>
      <c r="X42" s="35">
        <v>143.34741592774191</v>
      </c>
      <c r="Y42" s="35">
        <v>143.76468123698922</v>
      </c>
      <c r="Z42" s="35">
        <v>144.1819465462365</v>
      </c>
      <c r="AA42" s="35">
        <v>144.59921185548382</v>
      </c>
      <c r="AB42" s="35">
        <v>145.0164771647311</v>
      </c>
      <c r="AC42" s="35">
        <v>145.43374247397838</v>
      </c>
      <c r="AD42" s="35">
        <v>145.85100778322567</v>
      </c>
      <c r="AE42" s="35">
        <v>146.26827309247298</v>
      </c>
      <c r="AF42" s="35">
        <v>146.68553840172029</v>
      </c>
      <c r="AG42" s="35">
        <v>147.10280371096758</v>
      </c>
      <c r="AH42" s="35">
        <v>147.52006902021489</v>
      </c>
      <c r="AI42" s="35">
        <v>147.9373343294622</v>
      </c>
      <c r="AJ42" s="35">
        <v>148.35459963870949</v>
      </c>
      <c r="AK42" s="35">
        <v>148.7718649479568</v>
      </c>
      <c r="AL42" s="35">
        <v>149.18913025720411</v>
      </c>
      <c r="AM42" s="35">
        <v>149.6063955664514</v>
      </c>
      <c r="AN42" s="35">
        <v>150.02366087569871</v>
      </c>
      <c r="AO42" s="35">
        <v>150.44092618494602</v>
      </c>
      <c r="AP42" s="35">
        <v>150.85819149419333</v>
      </c>
      <c r="AQ42" s="35">
        <v>151.27545680344065</v>
      </c>
      <c r="AR42" s="35">
        <v>151.69272211268796</v>
      </c>
      <c r="AS42" s="35">
        <v>152.10998742193527</v>
      </c>
      <c r="AT42" s="35">
        <v>152.52725273118259</v>
      </c>
      <c r="AU42" s="35">
        <v>152.9445180404299</v>
      </c>
      <c r="AV42" s="35">
        <v>153.36178334967721</v>
      </c>
      <c r="AW42" s="35">
        <v>153.77904865892452</v>
      </c>
      <c r="AX42" s="35">
        <v>154.19631396817184</v>
      </c>
      <c r="AY42" s="35">
        <v>154.61357927741915</v>
      </c>
      <c r="AZ42" s="35">
        <v>154.94670188387076</v>
      </c>
      <c r="BA42" s="35">
        <v>155.11827839631314</v>
      </c>
      <c r="BB42" s="35">
        <v>155.28985490875553</v>
      </c>
      <c r="BC42" s="35">
        <v>155.46143142119791</v>
      </c>
      <c r="BD42" s="35">
        <v>155.63300793364033</v>
      </c>
      <c r="BE42" s="35">
        <v>155.80458444608271</v>
      </c>
      <c r="BF42" s="35">
        <v>155.9761609585251</v>
      </c>
      <c r="BG42" s="35">
        <v>156.14773747096748</v>
      </c>
      <c r="BH42" s="35">
        <v>156.31931398340987</v>
      </c>
      <c r="BI42" s="35">
        <v>156.49089049585228</v>
      </c>
      <c r="BJ42" s="35">
        <v>156.66246700829467</v>
      </c>
      <c r="BK42" s="35">
        <v>156.83404352073708</v>
      </c>
      <c r="BL42" s="35">
        <v>157.00562003317947</v>
      </c>
      <c r="BM42" s="35">
        <v>157.17719654562185</v>
      </c>
      <c r="BN42" s="35">
        <v>157.34877305806427</v>
      </c>
      <c r="BO42" s="35">
        <v>157.52034957050665</v>
      </c>
      <c r="BP42" s="35">
        <v>157.69192608294904</v>
      </c>
      <c r="BQ42" s="35">
        <v>157.86350259539145</v>
      </c>
      <c r="BR42" s="35">
        <v>158.03507910783387</v>
      </c>
      <c r="BS42" s="35">
        <v>158.20665562027625</v>
      </c>
      <c r="BT42" s="35">
        <v>158.37823213271867</v>
      </c>
      <c r="BU42" s="35">
        <v>158.54980864516108</v>
      </c>
      <c r="BV42" s="35">
        <v>158.72138515760346</v>
      </c>
      <c r="BW42" s="35">
        <v>158.89296167004588</v>
      </c>
      <c r="BX42" s="35">
        <v>159.06453818248829</v>
      </c>
      <c r="BY42" s="35">
        <v>159.23611469493071</v>
      </c>
      <c r="BZ42" s="35">
        <v>159.40769120737309</v>
      </c>
      <c r="CA42" s="35">
        <v>159.5792677198155</v>
      </c>
      <c r="CB42" s="35">
        <v>159.75084423225792</v>
      </c>
      <c r="CC42" s="35">
        <v>159.80201321290306</v>
      </c>
      <c r="CD42" s="35">
        <v>159.85318219354824</v>
      </c>
      <c r="CE42" s="35">
        <v>159.84616179698912</v>
      </c>
      <c r="CF42" s="35">
        <v>159.83914140043001</v>
      </c>
      <c r="CG42" s="35">
        <v>159.8321210038709</v>
      </c>
      <c r="CH42" s="35">
        <v>159.82510060731178</v>
      </c>
      <c r="CI42" s="35">
        <v>159.81808021075267</v>
      </c>
      <c r="CJ42" s="35">
        <v>159.81105981419356</v>
      </c>
      <c r="CK42" s="35">
        <v>159.80403941763444</v>
      </c>
      <c r="CL42" s="35">
        <v>159.79701902107533</v>
      </c>
      <c r="CM42" s="35">
        <v>159.78999862451622</v>
      </c>
      <c r="CN42" s="35">
        <v>159.7829782279571</v>
      </c>
      <c r="CO42" s="35">
        <v>159.77595783139799</v>
      </c>
      <c r="CP42" s="35">
        <v>159.76893743483888</v>
      </c>
      <c r="CQ42" s="35">
        <v>159.76191703827976</v>
      </c>
      <c r="CR42" s="35">
        <v>159.75489664172065</v>
      </c>
      <c r="CS42" s="35">
        <v>159.74787624516154</v>
      </c>
      <c r="CT42" s="35">
        <v>159.74085584860242</v>
      </c>
      <c r="CU42" s="35">
        <v>159.73383545204331</v>
      </c>
      <c r="CV42" s="35">
        <v>159.7268150554842</v>
      </c>
      <c r="CW42" s="35">
        <v>159.71979465892505</v>
      </c>
      <c r="CX42" s="35">
        <v>159.71277426236594</v>
      </c>
      <c r="CY42" s="35">
        <v>159.7057538658068</v>
      </c>
      <c r="CZ42" s="35">
        <v>159.69873346924768</v>
      </c>
      <c r="DA42" s="35">
        <v>159.69171307268854</v>
      </c>
      <c r="DB42" s="35">
        <v>159.68469267612943</v>
      </c>
      <c r="DC42" s="35">
        <v>159.67767227957029</v>
      </c>
      <c r="DD42" s="35">
        <v>159.67065188301115</v>
      </c>
      <c r="DE42" s="35">
        <v>159.663631486452</v>
      </c>
      <c r="DF42" s="35">
        <v>159.65661108989286</v>
      </c>
      <c r="DG42" s="35">
        <v>159.64959069333372</v>
      </c>
      <c r="DH42" s="35">
        <v>159.50725861333373</v>
      </c>
      <c r="DI42" s="35">
        <v>159.36175503311864</v>
      </c>
      <c r="DJ42" s="35">
        <v>159.21625145290358</v>
      </c>
      <c r="DK42" s="35">
        <v>159.07074787268851</v>
      </c>
      <c r="DL42" s="35">
        <v>158.92524429247339</v>
      </c>
      <c r="DM42" s="35">
        <v>158.77974071225833</v>
      </c>
      <c r="DN42" s="35">
        <v>158.63423713204327</v>
      </c>
      <c r="DO42" s="35">
        <v>158.4887335518282</v>
      </c>
      <c r="DP42" s="35">
        <v>158.34322997161308</v>
      </c>
      <c r="DQ42" s="35">
        <v>158.19772639139802</v>
      </c>
      <c r="DR42" s="35">
        <v>158.05222281118296</v>
      </c>
      <c r="DS42" s="35">
        <v>157.90671923096789</v>
      </c>
      <c r="DT42" s="35">
        <v>157.76121565075277</v>
      </c>
      <c r="DU42" s="35">
        <v>157.61571207053771</v>
      </c>
      <c r="DV42" s="35">
        <v>157.47020849032265</v>
      </c>
      <c r="DW42" s="35">
        <v>157.32470491010758</v>
      </c>
      <c r="DX42" s="35">
        <v>157.17920132989246</v>
      </c>
      <c r="DY42" s="35">
        <v>157.0336977496774</v>
      </c>
      <c r="DZ42" s="35">
        <v>156.88819416946234</v>
      </c>
      <c r="EA42" s="35">
        <v>156.74269058924727</v>
      </c>
      <c r="EB42" s="35">
        <v>156.59718700903221</v>
      </c>
      <c r="EC42" s="35">
        <v>156.45168342881715</v>
      </c>
      <c r="ED42" s="35">
        <v>156.30617984860214</v>
      </c>
      <c r="EE42" s="35">
        <v>156.16067626838708</v>
      </c>
      <c r="EF42" s="35">
        <v>156.01517268817202</v>
      </c>
      <c r="EG42" s="35">
        <v>155.86966910795695</v>
      </c>
      <c r="EH42" s="35">
        <v>155.72416552774189</v>
      </c>
      <c r="EI42" s="35">
        <v>155.57866194752683</v>
      </c>
      <c r="EJ42" s="35">
        <v>155.43315836731176</v>
      </c>
      <c r="EK42" s="35">
        <v>155.2876547870967</v>
      </c>
      <c r="EL42" s="35">
        <v>155.22629390967734</v>
      </c>
      <c r="EM42" s="35">
        <v>155.16493303225798</v>
      </c>
      <c r="EN42" s="35">
        <v>154.96906606451606</v>
      </c>
      <c r="EO42" s="35">
        <v>154.77319909677414</v>
      </c>
      <c r="EP42" s="35">
        <v>154.57733212903221</v>
      </c>
      <c r="EQ42" s="35">
        <v>154.38146516129029</v>
      </c>
      <c r="ER42" s="35">
        <v>154.18559819354837</v>
      </c>
      <c r="ES42" s="35">
        <v>153.98973122580645</v>
      </c>
      <c r="ET42" s="35">
        <v>153.79386425806453</v>
      </c>
      <c r="EU42" s="35">
        <v>153.59799729032261</v>
      </c>
      <c r="EV42" s="35">
        <v>153.40213032258069</v>
      </c>
      <c r="EW42" s="35">
        <v>153.20626335483877</v>
      </c>
      <c r="EX42" s="35">
        <v>153.01039638709685</v>
      </c>
      <c r="EY42" s="35">
        <v>152.81452941935493</v>
      </c>
      <c r="EZ42" s="35">
        <v>152.61866245161301</v>
      </c>
      <c r="FA42" s="35">
        <v>152.42279548387108</v>
      </c>
      <c r="FB42" s="35">
        <v>152.22692851612916</v>
      </c>
      <c r="FC42" s="35">
        <v>152.03106154838721</v>
      </c>
      <c r="FD42" s="35">
        <v>151.83519458064526</v>
      </c>
      <c r="FE42" s="35">
        <v>151.63932761290334</v>
      </c>
      <c r="FF42" s="35">
        <v>151.44346064516139</v>
      </c>
      <c r="FG42" s="35">
        <v>151.24759367741947</v>
      </c>
      <c r="FH42" s="35">
        <v>151.05172670967752</v>
      </c>
      <c r="FI42" s="35">
        <v>150.8558597419356</v>
      </c>
      <c r="FJ42" s="35">
        <v>150.65999277419368</v>
      </c>
      <c r="FK42" s="35">
        <v>150.46412580645173</v>
      </c>
      <c r="FL42" s="35">
        <v>150.26825883870981</v>
      </c>
      <c r="FM42" s="35">
        <v>150.07239187096789</v>
      </c>
      <c r="FN42" s="35">
        <v>149.87652490322594</v>
      </c>
      <c r="FO42" s="35">
        <v>149.68065793548402</v>
      </c>
      <c r="FP42" s="35">
        <v>149.4847909677421</v>
      </c>
      <c r="FQ42" s="35">
        <v>149.34711337720447</v>
      </c>
      <c r="FR42" s="35">
        <v>149.20943578666683</v>
      </c>
      <c r="FS42" s="35">
        <v>149.31637181333352</v>
      </c>
      <c r="FT42" s="35">
        <v>149.42330784000018</v>
      </c>
      <c r="FU42" s="35">
        <v>149.53024386666684</v>
      </c>
      <c r="FV42" s="35">
        <v>149.6371798933335</v>
      </c>
      <c r="FW42" s="35">
        <v>149.74411592000018</v>
      </c>
      <c r="FX42" s="35">
        <v>149.85105194666684</v>
      </c>
      <c r="FY42" s="35">
        <v>149.9579879733335</v>
      </c>
      <c r="FZ42" s="35">
        <v>150.06492400000016</v>
      </c>
      <c r="GA42" s="35">
        <v>150.17186002666685</v>
      </c>
      <c r="GB42" s="35">
        <v>150.27879605333351</v>
      </c>
      <c r="GC42" s="35">
        <v>150.38573208000017</v>
      </c>
      <c r="GD42" s="35">
        <v>150.49266810666683</v>
      </c>
      <c r="GE42" s="35">
        <v>150.59960413333351</v>
      </c>
      <c r="GF42" s="35">
        <v>150.70654016000017</v>
      </c>
      <c r="GG42" s="35">
        <v>150.81347618666686</v>
      </c>
      <c r="GH42" s="35">
        <v>150.92041221333352</v>
      </c>
      <c r="GI42" s="35">
        <v>151.02734824000018</v>
      </c>
      <c r="GJ42" s="35">
        <v>151.13428426666684</v>
      </c>
      <c r="GK42" s="35">
        <v>151.2412202933335</v>
      </c>
      <c r="GL42" s="35">
        <v>151.34815632000019</v>
      </c>
      <c r="GM42" s="35">
        <v>151.45509234666685</v>
      </c>
      <c r="GN42" s="35">
        <v>151.5620283733335</v>
      </c>
      <c r="GO42" s="35">
        <v>151.66896440000016</v>
      </c>
      <c r="GP42" s="35">
        <v>151.77590042666682</v>
      </c>
      <c r="GQ42" s="35">
        <v>151.88283645333348</v>
      </c>
      <c r="GR42" s="35">
        <v>151.98977248000014</v>
      </c>
      <c r="GS42" s="35">
        <v>152.0967085066668</v>
      </c>
      <c r="GT42" s="35">
        <v>152.20364453333346</v>
      </c>
      <c r="GU42" s="35">
        <v>152.31375206021517</v>
      </c>
      <c r="GV42" s="35">
        <v>152.42385958709687</v>
      </c>
      <c r="GW42" s="35">
        <v>152.4238595870969</v>
      </c>
      <c r="GX42" s="35">
        <v>152.42385958709684</v>
      </c>
      <c r="GY42" s="35">
        <v>152.42385958709684</v>
      </c>
      <c r="GZ42" s="35">
        <v>152.42385958709679</v>
      </c>
      <c r="HA42" s="35">
        <v>152.42385958709679</v>
      </c>
      <c r="HB42" s="35">
        <v>152.42385958709679</v>
      </c>
      <c r="HC42" s="35">
        <v>152.42385958709673</v>
      </c>
      <c r="HD42" s="35">
        <v>152.42385958709673</v>
      </c>
      <c r="HE42" s="35">
        <v>152.42385958709667</v>
      </c>
      <c r="HF42" s="35">
        <v>152.42385958709667</v>
      </c>
      <c r="HG42" s="35">
        <v>152.42385958709667</v>
      </c>
      <c r="HH42" s="35">
        <v>152.42385958709662</v>
      </c>
      <c r="HI42" s="35">
        <v>152.42385958709662</v>
      </c>
      <c r="HJ42" s="35">
        <v>152.42385958709662</v>
      </c>
      <c r="HK42" s="35">
        <v>152.42385958709656</v>
      </c>
      <c r="HL42" s="35">
        <v>152.42385958709656</v>
      </c>
      <c r="HM42" s="35">
        <v>152.42385958709656</v>
      </c>
      <c r="HN42" s="35">
        <v>152.42385958709656</v>
      </c>
      <c r="HO42" s="35">
        <v>152.42385958709656</v>
      </c>
      <c r="HP42" s="35">
        <v>152.42385958709656</v>
      </c>
      <c r="HQ42" s="35">
        <v>152.42385958709656</v>
      </c>
      <c r="HR42" s="35">
        <v>152.42385958709656</v>
      </c>
      <c r="HS42" s="35">
        <v>152.42385958709656</v>
      </c>
      <c r="HT42" s="35">
        <v>152.42385958709656</v>
      </c>
      <c r="HU42" s="35">
        <v>152.42385958709656</v>
      </c>
      <c r="HV42" s="35">
        <v>152.42385958709656</v>
      </c>
      <c r="HW42" s="35">
        <v>152.42385958709656</v>
      </c>
      <c r="HX42" s="35">
        <v>152.42385958709656</v>
      </c>
      <c r="HY42" s="35">
        <v>152.42385958709656</v>
      </c>
      <c r="HZ42" s="35">
        <v>152.55836567741915</v>
      </c>
      <c r="IA42" s="35">
        <v>152.69287176774168</v>
      </c>
      <c r="IB42" s="35">
        <v>152.90851407827932</v>
      </c>
      <c r="IC42" s="35">
        <v>153.12415638881697</v>
      </c>
      <c r="ID42" s="35">
        <v>153.33979869935462</v>
      </c>
      <c r="IE42" s="35">
        <v>153.55544100989226</v>
      </c>
      <c r="IF42" s="35">
        <v>153.77108332042991</v>
      </c>
      <c r="IG42" s="35">
        <v>153.98672563096756</v>
      </c>
      <c r="IH42" s="35">
        <v>154.20236794150514</v>
      </c>
      <c r="II42" s="35">
        <v>154.41801025204279</v>
      </c>
      <c r="IJ42" s="35">
        <v>154.63365256258044</v>
      </c>
      <c r="IK42" s="35">
        <v>154.84929487311808</v>
      </c>
      <c r="IL42" s="35">
        <v>155.06493718365573</v>
      </c>
      <c r="IM42" s="35">
        <v>155.28057949419338</v>
      </c>
      <c r="IN42" s="35">
        <v>155.49622180473102</v>
      </c>
      <c r="IO42" s="35">
        <v>155.71186411526861</v>
      </c>
      <c r="IP42" s="35">
        <v>155.92750642580626</v>
      </c>
      <c r="IQ42" s="35">
        <v>156.1431487363439</v>
      </c>
      <c r="IR42" s="35">
        <v>156.35879104688155</v>
      </c>
      <c r="IS42" s="35">
        <v>156.57443335741917</v>
      </c>
      <c r="IT42" s="35">
        <v>156.79007566795681</v>
      </c>
      <c r="IU42" s="35">
        <v>157.00571797849446</v>
      </c>
      <c r="IV42" s="35">
        <v>157.22136028903208</v>
      </c>
      <c r="IW42" s="35">
        <v>157.43700259956972</v>
      </c>
      <c r="IX42" s="35">
        <v>157.65264491010737</v>
      </c>
      <c r="IY42" s="35">
        <v>157.86828722064499</v>
      </c>
      <c r="IZ42" s="35">
        <v>158.08392953118263</v>
      </c>
      <c r="JA42" s="35">
        <v>158.29957184172028</v>
      </c>
      <c r="JB42" s="35">
        <v>158.5152141522579</v>
      </c>
      <c r="JC42" s="35">
        <v>158.73085646279554</v>
      </c>
      <c r="JD42" s="35">
        <v>158.94649877333319</v>
      </c>
      <c r="JE42" s="35">
        <v>158.91752746666651</v>
      </c>
      <c r="JF42" s="35">
        <v>158.80741993978484</v>
      </c>
      <c r="JG42" s="35">
        <v>158.6973124129031</v>
      </c>
      <c r="JH42" s="35">
        <v>158.58720488602137</v>
      </c>
      <c r="JI42" s="35">
        <v>158.47709735913963</v>
      </c>
      <c r="JJ42" s="35">
        <v>158.36698983225796</v>
      </c>
      <c r="JK42" s="35">
        <v>158.25688230537622</v>
      </c>
      <c r="JL42" s="35">
        <v>158.14677477849449</v>
      </c>
      <c r="JM42" s="35">
        <v>158.03666725161276</v>
      </c>
      <c r="JN42" s="35">
        <v>157.92655972473108</v>
      </c>
      <c r="JO42" s="35">
        <v>157.81645219784934</v>
      </c>
      <c r="JP42" s="35">
        <v>157.70634467096761</v>
      </c>
      <c r="JQ42" s="35">
        <v>157.59623714408588</v>
      </c>
      <c r="JR42" s="35">
        <v>157.4861296172042</v>
      </c>
      <c r="JS42" s="35">
        <v>157.37602209032246</v>
      </c>
      <c r="JT42" s="35">
        <v>157.26591456344073</v>
      </c>
      <c r="JU42" s="35">
        <v>157.155807036559</v>
      </c>
      <c r="JV42" s="35">
        <v>157.04569950967732</v>
      </c>
      <c r="JW42" s="35">
        <v>156.93559198279559</v>
      </c>
      <c r="JX42" s="35">
        <v>156.82548445591385</v>
      </c>
      <c r="JY42" s="35">
        <v>156.71537692903217</v>
      </c>
      <c r="JZ42" s="35">
        <v>156.60526940215044</v>
      </c>
      <c r="KA42" s="35">
        <v>156.49516187526871</v>
      </c>
      <c r="KB42" s="35">
        <v>156.38505434838697</v>
      </c>
      <c r="KC42" s="35">
        <v>156.27494682150524</v>
      </c>
      <c r="KD42" s="35">
        <v>156.16483929462356</v>
      </c>
      <c r="KE42" s="35">
        <v>156.05473176774183</v>
      </c>
      <c r="KF42" s="35">
        <v>155.94462424086009</v>
      </c>
      <c r="KG42" s="35">
        <v>155.83451671397836</v>
      </c>
      <c r="KH42" s="35">
        <v>155.72440918709668</v>
      </c>
      <c r="KI42" s="35">
        <v>155.72440918709668</v>
      </c>
      <c r="KJ42" s="35">
        <v>155.72440918709668</v>
      </c>
      <c r="KK42" s="35">
        <v>157.17040435096766</v>
      </c>
      <c r="KL42" s="35">
        <v>157.04178902967735</v>
      </c>
      <c r="KM42" s="35">
        <v>156.91317370838703</v>
      </c>
      <c r="KN42" s="35">
        <v>156.78455838709675</v>
      </c>
      <c r="KO42" s="35">
        <v>156.65594306580644</v>
      </c>
      <c r="KP42" s="35">
        <v>156.52732774451613</v>
      </c>
      <c r="KQ42" s="35">
        <v>156.39871242322582</v>
      </c>
      <c r="KR42" s="35">
        <v>156.27009710193551</v>
      </c>
      <c r="KS42" s="35">
        <v>156.14148178064519</v>
      </c>
      <c r="KT42" s="35">
        <v>156.01286645935488</v>
      </c>
      <c r="KU42" s="35">
        <v>155.8842511380646</v>
      </c>
      <c r="KV42" s="35">
        <v>155.75563581677423</v>
      </c>
      <c r="KW42" s="35">
        <v>155.62702049548392</v>
      </c>
      <c r="KX42" s="35">
        <v>155.49840517419361</v>
      </c>
      <c r="KY42" s="35">
        <v>155.3697898529033</v>
      </c>
      <c r="KZ42" s="35">
        <v>155.24117453161298</v>
      </c>
      <c r="LA42" s="35">
        <v>155.11255921032267</v>
      </c>
      <c r="LB42" s="35">
        <v>154.98394388903236</v>
      </c>
      <c r="LC42" s="35">
        <v>154.85532856774202</v>
      </c>
      <c r="LD42" s="35">
        <v>154.72671324645171</v>
      </c>
      <c r="LE42" s="35">
        <v>154.59809792516137</v>
      </c>
      <c r="LF42" s="35">
        <v>154.46948260387106</v>
      </c>
      <c r="LG42" s="35">
        <v>154.34086728258075</v>
      </c>
      <c r="LH42" s="35">
        <v>154.21225196129041</v>
      </c>
      <c r="LI42" s="35">
        <v>154.08363664000007</v>
      </c>
      <c r="LJ42" s="35">
        <v>153.95502131870975</v>
      </c>
      <c r="LK42" s="35">
        <v>153.82640599741944</v>
      </c>
      <c r="LL42" s="35">
        <v>153.6977906761291</v>
      </c>
      <c r="LM42" s="35">
        <v>153.56917535483876</v>
      </c>
      <c r="LN42" s="35">
        <v>153.35942381333339</v>
      </c>
      <c r="LO42" s="35">
        <v>153.32737297523818</v>
      </c>
      <c r="LP42" s="35">
        <v>153.29532213714293</v>
      </c>
      <c r="LQ42" s="35">
        <v>153.26327129904769</v>
      </c>
      <c r="LR42" s="35">
        <v>153.23122046095244</v>
      </c>
      <c r="LS42" s="35">
        <v>153.1991696228572</v>
      </c>
      <c r="LT42" s="35">
        <v>153.16711878476195</v>
      </c>
      <c r="LU42" s="35">
        <v>153.13506794666674</v>
      </c>
      <c r="LV42" s="35">
        <v>153.10301710857149</v>
      </c>
      <c r="LW42" s="35">
        <v>153.07096627047625</v>
      </c>
      <c r="LX42" s="35">
        <v>153.03891543238103</v>
      </c>
      <c r="LY42" s="35">
        <v>153.00686459428579</v>
      </c>
      <c r="LZ42" s="35">
        <v>152.97481375619054</v>
      </c>
      <c r="MA42" s="35">
        <v>152.9427629180953</v>
      </c>
      <c r="MB42" s="35">
        <v>152.91071208000005</v>
      </c>
      <c r="MC42" s="35">
        <v>152.87866124190487</v>
      </c>
      <c r="MD42" s="35">
        <v>152.84661040380962</v>
      </c>
      <c r="ME42" s="35">
        <v>152.81455956571438</v>
      </c>
      <c r="MF42" s="35">
        <v>152.78250872761913</v>
      </c>
      <c r="MG42" s="35">
        <v>152.75045788952389</v>
      </c>
      <c r="MH42" s="35">
        <v>152.71840705142867</v>
      </c>
      <c r="MI42" s="35">
        <v>152.68635621333343</v>
      </c>
      <c r="MJ42" s="35">
        <v>152.65430537523818</v>
      </c>
      <c r="MK42" s="35">
        <v>152.62225453714296</v>
      </c>
      <c r="ML42" s="35">
        <v>152.59020369904772</v>
      </c>
      <c r="MM42" s="35">
        <v>152.55815286095248</v>
      </c>
      <c r="MN42" s="35">
        <v>152.52610202285723</v>
      </c>
      <c r="MO42" s="35">
        <v>152.49405118476201</v>
      </c>
      <c r="MP42" s="35">
        <v>152.4620003466668</v>
      </c>
      <c r="MQ42" s="35">
        <v>152.56239779354848</v>
      </c>
      <c r="MR42" s="35">
        <v>152.74393146064526</v>
      </c>
      <c r="MS42" s="35">
        <v>152.92546512774203</v>
      </c>
      <c r="MT42" s="35">
        <v>153.1069987948388</v>
      </c>
      <c r="MU42" s="35">
        <v>153.28853246193557</v>
      </c>
      <c r="MV42" s="35">
        <v>153.47006612903232</v>
      </c>
      <c r="MW42" s="35">
        <v>153.65159979612912</v>
      </c>
      <c r="MX42" s="35">
        <v>153.83313346322586</v>
      </c>
      <c r="MY42" s="35">
        <v>154.01466713032264</v>
      </c>
      <c r="MZ42" s="35">
        <v>154.19620079741941</v>
      </c>
      <c r="NA42" s="35">
        <v>154.37773446451618</v>
      </c>
      <c r="NB42" s="35">
        <v>154.55926813161295</v>
      </c>
      <c r="NC42" s="35">
        <v>154.7408017987097</v>
      </c>
      <c r="ND42" s="35">
        <v>154.9223354658065</v>
      </c>
      <c r="NE42" s="35">
        <v>155.10386913290324</v>
      </c>
      <c r="NF42" s="35">
        <v>155.28540280000001</v>
      </c>
      <c r="NG42" s="35">
        <v>155.46693646709679</v>
      </c>
      <c r="NH42" s="35">
        <v>155.64847013419356</v>
      </c>
      <c r="NI42" s="35">
        <v>155.83000380129033</v>
      </c>
      <c r="NJ42" s="35">
        <v>156.0115374683871</v>
      </c>
      <c r="NK42" s="35">
        <v>156.19307113548388</v>
      </c>
      <c r="NL42" s="35">
        <v>156.37460480258062</v>
      </c>
      <c r="NM42" s="35">
        <v>156.55613846967742</v>
      </c>
      <c r="NN42" s="35">
        <v>156.73767213677419</v>
      </c>
      <c r="NO42" s="35">
        <v>156.91920580387097</v>
      </c>
      <c r="NP42" s="35">
        <v>157.10073947096777</v>
      </c>
      <c r="NQ42" s="35">
        <v>157.28227313806457</v>
      </c>
      <c r="NR42" s="35">
        <v>157.46380680516134</v>
      </c>
      <c r="NS42" s="35">
        <v>157.64534047225811</v>
      </c>
      <c r="NT42" s="35">
        <v>157.82687413935491</v>
      </c>
      <c r="NU42" s="35">
        <v>158.00840780645166</v>
      </c>
      <c r="NV42" s="35">
        <v>158.00840780645166</v>
      </c>
      <c r="NW42" s="35">
        <v>158.00840780645166</v>
      </c>
    </row>
    <row r="43" spans="1:387" s="36" customFormat="1" ht="10.199999999999999" x14ac:dyDescent="0.2">
      <c r="A43" s="29"/>
      <c r="B43" s="29"/>
      <c r="C43" s="29"/>
      <c r="D43" s="29"/>
      <c r="E43" s="29"/>
      <c r="F43" s="29"/>
      <c r="G43" s="29" t="s">
        <v>27</v>
      </c>
      <c r="H43" s="29"/>
      <c r="I43" s="29"/>
      <c r="J43" s="29" t="s">
        <v>273</v>
      </c>
      <c r="K43" s="29"/>
      <c r="L43" s="29"/>
      <c r="M43" s="29"/>
      <c r="N43" s="29" t="s">
        <v>426</v>
      </c>
      <c r="O43" s="29"/>
      <c r="P43" s="29"/>
      <c r="Q43" s="29"/>
      <c r="R43" s="35"/>
      <c r="S43" s="29"/>
      <c r="T43" s="29"/>
      <c r="U43" s="35">
        <v>91.537794119999873</v>
      </c>
      <c r="V43" s="35">
        <v>91.811270495999878</v>
      </c>
      <c r="W43" s="35">
        <v>92.084746871999883</v>
      </c>
      <c r="X43" s="35">
        <v>92.358223247999888</v>
      </c>
      <c r="Y43" s="35">
        <v>92.631699623999907</v>
      </c>
      <c r="Z43" s="35">
        <v>92.905175999999912</v>
      </c>
      <c r="AA43" s="35">
        <v>93.178652375999917</v>
      </c>
      <c r="AB43" s="35">
        <v>93.452128751999922</v>
      </c>
      <c r="AC43" s="35">
        <v>93.725605127999927</v>
      </c>
      <c r="AD43" s="35">
        <v>93.999081503999932</v>
      </c>
      <c r="AE43" s="35">
        <v>94.272557879999951</v>
      </c>
      <c r="AF43" s="35">
        <v>94.546034255999956</v>
      </c>
      <c r="AG43" s="35">
        <v>94.819510631999961</v>
      </c>
      <c r="AH43" s="35">
        <v>95.092987007999966</v>
      </c>
      <c r="AI43" s="35">
        <v>95.366463383999971</v>
      </c>
      <c r="AJ43" s="35">
        <v>95.63993975999999</v>
      </c>
      <c r="AK43" s="35">
        <v>95.913416135999995</v>
      </c>
      <c r="AL43" s="35">
        <v>96.186892512</v>
      </c>
      <c r="AM43" s="35">
        <v>96.460368888000019</v>
      </c>
      <c r="AN43" s="35">
        <v>96.73384526400001</v>
      </c>
      <c r="AO43" s="35">
        <v>97.007321640000029</v>
      </c>
      <c r="AP43" s="35">
        <v>97.280798016000034</v>
      </c>
      <c r="AQ43" s="35">
        <v>97.554274392000053</v>
      </c>
      <c r="AR43" s="35">
        <v>97.827750768000058</v>
      </c>
      <c r="AS43" s="35">
        <v>98.101227144000063</v>
      </c>
      <c r="AT43" s="35">
        <v>98.374703520000068</v>
      </c>
      <c r="AU43" s="35">
        <v>98.648179896000087</v>
      </c>
      <c r="AV43" s="35">
        <v>98.921656272000092</v>
      </c>
      <c r="AW43" s="35">
        <v>99.195132648000111</v>
      </c>
      <c r="AX43" s="35">
        <v>99.468609024000116</v>
      </c>
      <c r="AY43" s="35">
        <v>99.742085400000121</v>
      </c>
      <c r="AZ43" s="35">
        <v>100.00641317612916</v>
      </c>
      <c r="BA43" s="35">
        <v>100.05321340797248</v>
      </c>
      <c r="BB43" s="35">
        <v>100.10001363981578</v>
      </c>
      <c r="BC43" s="35">
        <v>100.14681387165911</v>
      </c>
      <c r="BD43" s="35">
        <v>100.19361410350243</v>
      </c>
      <c r="BE43" s="35">
        <v>100.24041433534575</v>
      </c>
      <c r="BF43" s="35">
        <v>100.28721456718905</v>
      </c>
      <c r="BG43" s="35">
        <v>100.33401479903237</v>
      </c>
      <c r="BH43" s="35">
        <v>100.3808150308757</v>
      </c>
      <c r="BI43" s="35">
        <v>100.42761526271902</v>
      </c>
      <c r="BJ43" s="35">
        <v>100.47441549456232</v>
      </c>
      <c r="BK43" s="35">
        <v>100.52121572640564</v>
      </c>
      <c r="BL43" s="35">
        <v>100.56801595824896</v>
      </c>
      <c r="BM43" s="35">
        <v>100.61481619009228</v>
      </c>
      <c r="BN43" s="35">
        <v>100.66161642193559</v>
      </c>
      <c r="BO43" s="35">
        <v>100.70841665377891</v>
      </c>
      <c r="BP43" s="35">
        <v>100.75521688562222</v>
      </c>
      <c r="BQ43" s="35">
        <v>100.80201711746554</v>
      </c>
      <c r="BR43" s="35">
        <v>100.84881734930886</v>
      </c>
      <c r="BS43" s="35">
        <v>100.89561758115217</v>
      </c>
      <c r="BT43" s="35">
        <v>100.94241781299549</v>
      </c>
      <c r="BU43" s="35">
        <v>100.98921804483881</v>
      </c>
      <c r="BV43" s="35">
        <v>101.03601827668211</v>
      </c>
      <c r="BW43" s="35">
        <v>101.08281850852543</v>
      </c>
      <c r="BX43" s="35">
        <v>101.12961874036876</v>
      </c>
      <c r="BY43" s="35">
        <v>101.17641897221206</v>
      </c>
      <c r="BZ43" s="35">
        <v>101.22321920405538</v>
      </c>
      <c r="CA43" s="35">
        <v>101.2700194358987</v>
      </c>
      <c r="CB43" s="35">
        <v>101.31681966774201</v>
      </c>
      <c r="CC43" s="35">
        <v>101.40221535096782</v>
      </c>
      <c r="CD43" s="35">
        <v>101.48761103419362</v>
      </c>
      <c r="CE43" s="35">
        <v>101.4606371152904</v>
      </c>
      <c r="CF43" s="35">
        <v>101.43366319638717</v>
      </c>
      <c r="CG43" s="35">
        <v>101.40668927748395</v>
      </c>
      <c r="CH43" s="35">
        <v>101.37971535858071</v>
      </c>
      <c r="CI43" s="35">
        <v>101.35274143967749</v>
      </c>
      <c r="CJ43" s="35">
        <v>101.32576752077426</v>
      </c>
      <c r="CK43" s="35">
        <v>101.29879360187104</v>
      </c>
      <c r="CL43" s="35">
        <v>101.2718196829678</v>
      </c>
      <c r="CM43" s="35">
        <v>101.24484576406458</v>
      </c>
      <c r="CN43" s="35">
        <v>101.21787184516135</v>
      </c>
      <c r="CO43" s="35">
        <v>101.19089792625813</v>
      </c>
      <c r="CP43" s="35">
        <v>101.16392400735489</v>
      </c>
      <c r="CQ43" s="35">
        <v>101.13695008845167</v>
      </c>
      <c r="CR43" s="35">
        <v>101.10997616954845</v>
      </c>
      <c r="CS43" s="35">
        <v>101.08300225064522</v>
      </c>
      <c r="CT43" s="35">
        <v>101.05602833174198</v>
      </c>
      <c r="CU43" s="35">
        <v>101.02905441283876</v>
      </c>
      <c r="CV43" s="35">
        <v>101.00208049393552</v>
      </c>
      <c r="CW43" s="35">
        <v>100.9751065750323</v>
      </c>
      <c r="CX43" s="35">
        <v>100.94813265612908</v>
      </c>
      <c r="CY43" s="35">
        <v>100.92115873722584</v>
      </c>
      <c r="CZ43" s="35">
        <v>100.89418481832261</v>
      </c>
      <c r="DA43" s="35">
        <v>100.86721089941938</v>
      </c>
      <c r="DB43" s="35">
        <v>100.84023698051615</v>
      </c>
      <c r="DC43" s="35">
        <v>100.81326306161293</v>
      </c>
      <c r="DD43" s="35">
        <v>100.78628914270969</v>
      </c>
      <c r="DE43" s="35">
        <v>100.75931522380647</v>
      </c>
      <c r="DF43" s="35">
        <v>100.73234130490323</v>
      </c>
      <c r="DG43" s="35">
        <v>100.70536738600001</v>
      </c>
      <c r="DH43" s="35">
        <v>100.583849184</v>
      </c>
      <c r="DI43" s="35">
        <v>100.47936780154839</v>
      </c>
      <c r="DJ43" s="35">
        <v>100.37488641909678</v>
      </c>
      <c r="DK43" s="35">
        <v>100.27040503664517</v>
      </c>
      <c r="DL43" s="35">
        <v>100.16592365419356</v>
      </c>
      <c r="DM43" s="35">
        <v>100.06144227174195</v>
      </c>
      <c r="DN43" s="35">
        <v>99.956960889290343</v>
      </c>
      <c r="DO43" s="35">
        <v>99.852479506838733</v>
      </c>
      <c r="DP43" s="35">
        <v>99.747998124387124</v>
      </c>
      <c r="DQ43" s="35">
        <v>99.643516741935514</v>
      </c>
      <c r="DR43" s="35">
        <v>99.539035359483904</v>
      </c>
      <c r="DS43" s="35">
        <v>99.434553977032294</v>
      </c>
      <c r="DT43" s="35">
        <v>99.330072594580685</v>
      </c>
      <c r="DU43" s="35">
        <v>99.225591212129075</v>
      </c>
      <c r="DV43" s="35">
        <v>99.121109829677465</v>
      </c>
      <c r="DW43" s="35">
        <v>99.016628447225855</v>
      </c>
      <c r="DX43" s="35">
        <v>98.912147064774246</v>
      </c>
      <c r="DY43" s="35">
        <v>98.807665682322636</v>
      </c>
      <c r="DZ43" s="35">
        <v>98.703184299871026</v>
      </c>
      <c r="EA43" s="35">
        <v>98.598702917419416</v>
      </c>
      <c r="EB43" s="35">
        <v>98.494221534967807</v>
      </c>
      <c r="EC43" s="35">
        <v>98.389740152516197</v>
      </c>
      <c r="ED43" s="35">
        <v>98.285258770064587</v>
      </c>
      <c r="EE43" s="35">
        <v>98.180777387612977</v>
      </c>
      <c r="EF43" s="35">
        <v>98.076296005161367</v>
      </c>
      <c r="EG43" s="35">
        <v>97.971814622709758</v>
      </c>
      <c r="EH43" s="35">
        <v>97.867333240258148</v>
      </c>
      <c r="EI43" s="35">
        <v>97.762851857806552</v>
      </c>
      <c r="EJ43" s="35">
        <v>97.658370475354943</v>
      </c>
      <c r="EK43" s="35">
        <v>97.553889092903333</v>
      </c>
      <c r="EL43" s="35">
        <v>97.458556310322692</v>
      </c>
      <c r="EM43" s="35">
        <v>97.363223527742051</v>
      </c>
      <c r="EN43" s="35">
        <v>97.136747307096869</v>
      </c>
      <c r="EO43" s="35">
        <v>96.910271086451701</v>
      </c>
      <c r="EP43" s="35">
        <v>96.683794865806533</v>
      </c>
      <c r="EQ43" s="35">
        <v>96.457318645161365</v>
      </c>
      <c r="ER43" s="35">
        <v>96.230842424516183</v>
      </c>
      <c r="ES43" s="35">
        <v>96.004366203871015</v>
      </c>
      <c r="ET43" s="35">
        <v>95.777889983225833</v>
      </c>
      <c r="EU43" s="35">
        <v>95.551413762580665</v>
      </c>
      <c r="EV43" s="35">
        <v>95.324937541935498</v>
      </c>
      <c r="EW43" s="35">
        <v>95.09846132129033</v>
      </c>
      <c r="EX43" s="35">
        <v>94.871985100645148</v>
      </c>
      <c r="EY43" s="35">
        <v>94.64550887999998</v>
      </c>
      <c r="EZ43" s="35">
        <v>94.419032659354812</v>
      </c>
      <c r="FA43" s="35">
        <v>94.192556438709644</v>
      </c>
      <c r="FB43" s="35">
        <v>93.966080218064477</v>
      </c>
      <c r="FC43" s="35">
        <v>93.739603997419295</v>
      </c>
      <c r="FD43" s="35">
        <v>93.513127776774127</v>
      </c>
      <c r="FE43" s="35">
        <v>93.286651556128945</v>
      </c>
      <c r="FF43" s="35">
        <v>93.060175335483777</v>
      </c>
      <c r="FG43" s="35">
        <v>92.833699114838609</v>
      </c>
      <c r="FH43" s="35">
        <v>92.607222894193427</v>
      </c>
      <c r="FI43" s="35">
        <v>92.380746673548259</v>
      </c>
      <c r="FJ43" s="35">
        <v>92.154270452903091</v>
      </c>
      <c r="FK43" s="35">
        <v>91.927794232257924</v>
      </c>
      <c r="FL43" s="35">
        <v>91.701318011612756</v>
      </c>
      <c r="FM43" s="35">
        <v>91.474841790967574</v>
      </c>
      <c r="FN43" s="35">
        <v>91.248365570322406</v>
      </c>
      <c r="FO43" s="35">
        <v>91.021889349677238</v>
      </c>
      <c r="FP43" s="35">
        <v>90.79541312903207</v>
      </c>
      <c r="FQ43" s="35">
        <v>90.681306510515938</v>
      </c>
      <c r="FR43" s="35">
        <v>90.567199891999806</v>
      </c>
      <c r="FS43" s="35">
        <v>90.671462517999814</v>
      </c>
      <c r="FT43" s="35">
        <v>90.775725143999836</v>
      </c>
      <c r="FU43" s="35">
        <v>90.879987769999843</v>
      </c>
      <c r="FV43" s="35">
        <v>90.984250395999851</v>
      </c>
      <c r="FW43" s="35">
        <v>91.088513021999859</v>
      </c>
      <c r="FX43" s="35">
        <v>91.192775647999881</v>
      </c>
      <c r="FY43" s="35">
        <v>91.297038273999888</v>
      </c>
      <c r="FZ43" s="35">
        <v>91.40130089999991</v>
      </c>
      <c r="GA43" s="35">
        <v>91.505563525999918</v>
      </c>
      <c r="GB43" s="35">
        <v>91.609826151999926</v>
      </c>
      <c r="GC43" s="35">
        <v>91.714088777999933</v>
      </c>
      <c r="GD43" s="35">
        <v>91.818351403999955</v>
      </c>
      <c r="GE43" s="35">
        <v>91.922614029999963</v>
      </c>
      <c r="GF43" s="35">
        <v>92.026876655999985</v>
      </c>
      <c r="GG43" s="35">
        <v>92.131139281999992</v>
      </c>
      <c r="GH43" s="35">
        <v>92.235401908000014</v>
      </c>
      <c r="GI43" s="35">
        <v>92.339664534000022</v>
      </c>
      <c r="GJ43" s="35">
        <v>92.443927160000044</v>
      </c>
      <c r="GK43" s="35">
        <v>92.548189786000052</v>
      </c>
      <c r="GL43" s="35">
        <v>92.652452412000073</v>
      </c>
      <c r="GM43" s="35">
        <v>92.756715038000081</v>
      </c>
      <c r="GN43" s="35">
        <v>92.860977664000103</v>
      </c>
      <c r="GO43" s="35">
        <v>92.965240290000125</v>
      </c>
      <c r="GP43" s="35">
        <v>93.069502916000133</v>
      </c>
      <c r="GQ43" s="35">
        <v>93.173765542000154</v>
      </c>
      <c r="GR43" s="35">
        <v>93.278028168000162</v>
      </c>
      <c r="GS43" s="35">
        <v>93.382290794000156</v>
      </c>
      <c r="GT43" s="35">
        <v>93.486553420000163</v>
      </c>
      <c r="GU43" s="35">
        <v>93.573779226451776</v>
      </c>
      <c r="GV43" s="35">
        <v>93.66100503290339</v>
      </c>
      <c r="GW43" s="35">
        <v>93.66100503290339</v>
      </c>
      <c r="GX43" s="35">
        <v>93.66100503290339</v>
      </c>
      <c r="GY43" s="35">
        <v>93.66100503290339</v>
      </c>
      <c r="GZ43" s="35">
        <v>93.66100503290339</v>
      </c>
      <c r="HA43" s="35">
        <v>93.66100503290339</v>
      </c>
      <c r="HB43" s="35">
        <v>93.66100503290339</v>
      </c>
      <c r="HC43" s="35">
        <v>93.66100503290339</v>
      </c>
      <c r="HD43" s="35">
        <v>93.66100503290339</v>
      </c>
      <c r="HE43" s="35">
        <v>93.66100503290339</v>
      </c>
      <c r="HF43" s="35">
        <v>93.66100503290339</v>
      </c>
      <c r="HG43" s="35">
        <v>93.66100503290339</v>
      </c>
      <c r="HH43" s="35">
        <v>93.66100503290339</v>
      </c>
      <c r="HI43" s="35">
        <v>93.66100503290339</v>
      </c>
      <c r="HJ43" s="35">
        <v>93.66100503290339</v>
      </c>
      <c r="HK43" s="35">
        <v>93.66100503290339</v>
      </c>
      <c r="HL43" s="35">
        <v>93.66100503290339</v>
      </c>
      <c r="HM43" s="35">
        <v>93.66100503290339</v>
      </c>
      <c r="HN43" s="35">
        <v>93.661005032903375</v>
      </c>
      <c r="HO43" s="35">
        <v>93.661005032903375</v>
      </c>
      <c r="HP43" s="35">
        <v>93.661005032903375</v>
      </c>
      <c r="HQ43" s="35">
        <v>93.661005032903375</v>
      </c>
      <c r="HR43" s="35">
        <v>93.661005032903361</v>
      </c>
      <c r="HS43" s="35">
        <v>93.661005032903361</v>
      </c>
      <c r="HT43" s="35">
        <v>93.661005032903361</v>
      </c>
      <c r="HU43" s="35">
        <v>93.661005032903361</v>
      </c>
      <c r="HV43" s="35">
        <v>93.661005032903347</v>
      </c>
      <c r="HW43" s="35">
        <v>93.661005032903347</v>
      </c>
      <c r="HX43" s="35">
        <v>93.661005032903347</v>
      </c>
      <c r="HY43" s="35">
        <v>93.661005032903347</v>
      </c>
      <c r="HZ43" s="35">
        <v>93.792148470967859</v>
      </c>
      <c r="IA43" s="35">
        <v>93.923291909032372</v>
      </c>
      <c r="IB43" s="35">
        <v>94.089661153548491</v>
      </c>
      <c r="IC43" s="35">
        <v>94.25603039806461</v>
      </c>
      <c r="ID43" s="35">
        <v>94.422399642580729</v>
      </c>
      <c r="IE43" s="35">
        <v>94.588768887096847</v>
      </c>
      <c r="IF43" s="35">
        <v>94.755138131612966</v>
      </c>
      <c r="IG43" s="35">
        <v>94.921507376129085</v>
      </c>
      <c r="IH43" s="35">
        <v>95.087876620645204</v>
      </c>
      <c r="II43" s="35">
        <v>95.254245865161323</v>
      </c>
      <c r="IJ43" s="35">
        <v>95.420615109677442</v>
      </c>
      <c r="IK43" s="35">
        <v>95.586984354193561</v>
      </c>
      <c r="IL43" s="35">
        <v>95.753353598709694</v>
      </c>
      <c r="IM43" s="35">
        <v>95.919722843225813</v>
      </c>
      <c r="IN43" s="35">
        <v>96.086092087741932</v>
      </c>
      <c r="IO43" s="35">
        <v>96.252461332258065</v>
      </c>
      <c r="IP43" s="35">
        <v>96.418830576774184</v>
      </c>
      <c r="IQ43" s="35">
        <v>96.585199821290303</v>
      </c>
      <c r="IR43" s="35">
        <v>96.751569065806422</v>
      </c>
      <c r="IS43" s="35">
        <v>96.917938310322555</v>
      </c>
      <c r="IT43" s="35">
        <v>97.084307554838674</v>
      </c>
      <c r="IU43" s="35">
        <v>97.250676799354792</v>
      </c>
      <c r="IV43" s="35">
        <v>97.417046043870911</v>
      </c>
      <c r="IW43" s="35">
        <v>97.583415288387044</v>
      </c>
      <c r="IX43" s="35">
        <v>97.749784532903163</v>
      </c>
      <c r="IY43" s="35">
        <v>97.916153777419282</v>
      </c>
      <c r="IZ43" s="35">
        <v>98.082523021935415</v>
      </c>
      <c r="JA43" s="35">
        <v>98.248892266451534</v>
      </c>
      <c r="JB43" s="35">
        <v>98.415261510967653</v>
      </c>
      <c r="JC43" s="35">
        <v>98.581630755483772</v>
      </c>
      <c r="JD43" s="35">
        <v>98.747999999999905</v>
      </c>
      <c r="JE43" s="35">
        <v>98.695999999999898</v>
      </c>
      <c r="JF43" s="35">
        <v>98.608774193548285</v>
      </c>
      <c r="JG43" s="35">
        <v>98.521548387096672</v>
      </c>
      <c r="JH43" s="35">
        <v>98.434322580645073</v>
      </c>
      <c r="JI43" s="35">
        <v>98.34709677419346</v>
      </c>
      <c r="JJ43" s="35">
        <v>98.259870967741861</v>
      </c>
      <c r="JK43" s="35">
        <v>98.172645161290248</v>
      </c>
      <c r="JL43" s="35">
        <v>98.085419354838649</v>
      </c>
      <c r="JM43" s="35">
        <v>97.998193548387036</v>
      </c>
      <c r="JN43" s="35">
        <v>97.910967741935437</v>
      </c>
      <c r="JO43" s="35">
        <v>97.823741935483824</v>
      </c>
      <c r="JP43" s="35">
        <v>97.736516129032225</v>
      </c>
      <c r="JQ43" s="35">
        <v>97.649290322580612</v>
      </c>
      <c r="JR43" s="35">
        <v>97.562064516129013</v>
      </c>
      <c r="JS43" s="35">
        <v>97.4748387096774</v>
      </c>
      <c r="JT43" s="35">
        <v>97.387612903225801</v>
      </c>
      <c r="JU43" s="35">
        <v>97.300387096774188</v>
      </c>
      <c r="JV43" s="35">
        <v>97.213161290322589</v>
      </c>
      <c r="JW43" s="35">
        <v>97.125935483870975</v>
      </c>
      <c r="JX43" s="35">
        <v>97.038709677419376</v>
      </c>
      <c r="JY43" s="35">
        <v>96.951483870967763</v>
      </c>
      <c r="JZ43" s="35">
        <v>96.864258064516164</v>
      </c>
      <c r="KA43" s="35">
        <v>96.777032258064551</v>
      </c>
      <c r="KB43" s="35">
        <v>96.689806451612952</v>
      </c>
      <c r="KC43" s="35">
        <v>96.602580645161339</v>
      </c>
      <c r="KD43" s="35">
        <v>96.51535483870974</v>
      </c>
      <c r="KE43" s="35">
        <v>96.428129032258127</v>
      </c>
      <c r="KF43" s="35">
        <v>96.340903225806528</v>
      </c>
      <c r="KG43" s="35">
        <v>96.253677419354915</v>
      </c>
      <c r="KH43" s="35">
        <v>96.166451612903316</v>
      </c>
      <c r="KI43" s="35">
        <v>96.166451612903316</v>
      </c>
      <c r="KJ43" s="35">
        <v>96.166451612903316</v>
      </c>
      <c r="KK43" s="35">
        <v>97.062791659354929</v>
      </c>
      <c r="KL43" s="35">
        <v>96.982574585806532</v>
      </c>
      <c r="KM43" s="35">
        <v>96.902357512258135</v>
      </c>
      <c r="KN43" s="35">
        <v>96.822140438709752</v>
      </c>
      <c r="KO43" s="35">
        <v>96.741923365161355</v>
      </c>
      <c r="KP43" s="35">
        <v>96.661706291612958</v>
      </c>
      <c r="KQ43" s="35">
        <v>96.581489218064576</v>
      </c>
      <c r="KR43" s="35">
        <v>96.501272144516179</v>
      </c>
      <c r="KS43" s="35">
        <v>96.421055070967782</v>
      </c>
      <c r="KT43" s="35">
        <v>96.340837997419399</v>
      </c>
      <c r="KU43" s="35">
        <v>96.260620923871002</v>
      </c>
      <c r="KV43" s="35">
        <v>96.180403850322605</v>
      </c>
      <c r="KW43" s="35">
        <v>96.100186776774223</v>
      </c>
      <c r="KX43" s="35">
        <v>96.019969703225826</v>
      </c>
      <c r="KY43" s="35">
        <v>95.939752629677429</v>
      </c>
      <c r="KZ43" s="35">
        <v>95.859535556129046</v>
      </c>
      <c r="LA43" s="35">
        <v>95.779318482580649</v>
      </c>
      <c r="LB43" s="35">
        <v>95.699101409032266</v>
      </c>
      <c r="LC43" s="35">
        <v>95.61888433548387</v>
      </c>
      <c r="LD43" s="35">
        <v>95.538667261935473</v>
      </c>
      <c r="LE43" s="35">
        <v>95.45845018838709</v>
      </c>
      <c r="LF43" s="35">
        <v>95.378233114838693</v>
      </c>
      <c r="LG43" s="35">
        <v>95.29801604129031</v>
      </c>
      <c r="LH43" s="35">
        <v>95.217798967741913</v>
      </c>
      <c r="LI43" s="35">
        <v>95.137581894193517</v>
      </c>
      <c r="LJ43" s="35">
        <v>95.057364820645134</v>
      </c>
      <c r="LK43" s="35">
        <v>94.977147747096737</v>
      </c>
      <c r="LL43" s="35">
        <v>94.896930673548354</v>
      </c>
      <c r="LM43" s="35">
        <v>94.816713599999957</v>
      </c>
      <c r="LN43" s="35">
        <v>94.70127071999994</v>
      </c>
      <c r="LO43" s="35">
        <v>94.825108138714228</v>
      </c>
      <c r="LP43" s="35">
        <v>94.948945557428516</v>
      </c>
      <c r="LQ43" s="35">
        <v>95.072782976142804</v>
      </c>
      <c r="LR43" s="35">
        <v>95.196620394857092</v>
      </c>
      <c r="LS43" s="35">
        <v>95.32045781357138</v>
      </c>
      <c r="LT43" s="35">
        <v>95.444295232285668</v>
      </c>
      <c r="LU43" s="35">
        <v>95.568132650999942</v>
      </c>
      <c r="LV43" s="35">
        <v>95.69197006971423</v>
      </c>
      <c r="LW43" s="35">
        <v>95.815807488428518</v>
      </c>
      <c r="LX43" s="35">
        <v>95.939644907142792</v>
      </c>
      <c r="LY43" s="35">
        <v>96.06348232585708</v>
      </c>
      <c r="LZ43" s="35">
        <v>96.187319744571369</v>
      </c>
      <c r="MA43" s="35">
        <v>96.311157163285657</v>
      </c>
      <c r="MB43" s="35">
        <v>96.434994581999945</v>
      </c>
      <c r="MC43" s="35">
        <v>96.558832000714233</v>
      </c>
      <c r="MD43" s="35">
        <v>96.682669419428521</v>
      </c>
      <c r="ME43" s="35">
        <v>96.806506838142795</v>
      </c>
      <c r="MF43" s="35">
        <v>96.930344256857083</v>
      </c>
      <c r="MG43" s="35">
        <v>97.054181675571371</v>
      </c>
      <c r="MH43" s="35">
        <v>97.178019094285645</v>
      </c>
      <c r="MI43" s="35">
        <v>97.301856512999933</v>
      </c>
      <c r="MJ43" s="35">
        <v>97.425693931714221</v>
      </c>
      <c r="MK43" s="35">
        <v>97.549531350428509</v>
      </c>
      <c r="ML43" s="35">
        <v>97.673368769142797</v>
      </c>
      <c r="MM43" s="35">
        <v>97.797206187857086</v>
      </c>
      <c r="MN43" s="35">
        <v>97.921043606571374</v>
      </c>
      <c r="MO43" s="35">
        <v>98.044881025285662</v>
      </c>
      <c r="MP43" s="35">
        <v>98.16871844399995</v>
      </c>
      <c r="MQ43" s="35">
        <v>98.250100866193492</v>
      </c>
      <c r="MR43" s="35">
        <v>98.366709094838669</v>
      </c>
      <c r="MS43" s="35">
        <v>98.483317323483817</v>
      </c>
      <c r="MT43" s="35">
        <v>98.599925552128994</v>
      </c>
      <c r="MU43" s="35">
        <v>98.716533780774171</v>
      </c>
      <c r="MV43" s="35">
        <v>98.833142009419319</v>
      </c>
      <c r="MW43" s="35">
        <v>98.949750238064468</v>
      </c>
      <c r="MX43" s="35">
        <v>99.066358466709644</v>
      </c>
      <c r="MY43" s="35">
        <v>99.182966695354793</v>
      </c>
      <c r="MZ43" s="35">
        <v>99.299574923999955</v>
      </c>
      <c r="NA43" s="35">
        <v>99.416183152645118</v>
      </c>
      <c r="NB43" s="35">
        <v>99.532791381290266</v>
      </c>
      <c r="NC43" s="35">
        <v>99.649399609935443</v>
      </c>
      <c r="ND43" s="35">
        <v>99.766007838580592</v>
      </c>
      <c r="NE43" s="35">
        <v>99.88261606722574</v>
      </c>
      <c r="NF43" s="35">
        <v>99.999224295870903</v>
      </c>
      <c r="NG43" s="35">
        <v>100.11583252451605</v>
      </c>
      <c r="NH43" s="35">
        <v>100.23244075316123</v>
      </c>
      <c r="NI43" s="35">
        <v>100.34904898180638</v>
      </c>
      <c r="NJ43" s="35">
        <v>100.46565721045152</v>
      </c>
      <c r="NK43" s="35">
        <v>100.58226543909669</v>
      </c>
      <c r="NL43" s="35">
        <v>100.69887366774184</v>
      </c>
      <c r="NM43" s="35">
        <v>100.81548189638701</v>
      </c>
      <c r="NN43" s="35">
        <v>100.93209012503216</v>
      </c>
      <c r="NO43" s="35">
        <v>101.04869835367731</v>
      </c>
      <c r="NP43" s="35">
        <v>101.16530658232247</v>
      </c>
      <c r="NQ43" s="35">
        <v>101.28191481096762</v>
      </c>
      <c r="NR43" s="35">
        <v>101.3985230396128</v>
      </c>
      <c r="NS43" s="35">
        <v>101.51513126825795</v>
      </c>
      <c r="NT43" s="35">
        <v>101.63173949690309</v>
      </c>
      <c r="NU43" s="35">
        <v>101.74834772554826</v>
      </c>
      <c r="NV43" s="35">
        <v>101.74834772554826</v>
      </c>
      <c r="NW43" s="35">
        <v>101.74834772554826</v>
      </c>
    </row>
    <row r="44" spans="1:387" s="36" customFormat="1" ht="10.199999999999999" x14ac:dyDescent="0.2">
      <c r="A44" s="29"/>
      <c r="B44" s="29"/>
      <c r="C44" s="29"/>
      <c r="D44" s="29"/>
      <c r="E44" s="29"/>
      <c r="F44" s="29"/>
      <c r="G44" s="29" t="s">
        <v>27</v>
      </c>
      <c r="H44" s="29"/>
      <c r="I44" s="29"/>
      <c r="J44" s="29" t="s">
        <v>273</v>
      </c>
      <c r="K44" s="29"/>
      <c r="L44" s="29"/>
      <c r="M44" s="29"/>
      <c r="N44" s="29" t="s">
        <v>427</v>
      </c>
      <c r="O44" s="29"/>
      <c r="P44" s="29"/>
      <c r="Q44" s="29"/>
      <c r="R44" s="35"/>
      <c r="S44" s="29"/>
      <c r="T44" s="29"/>
      <c r="U44" s="35">
        <v>114.05198499999983</v>
      </c>
      <c r="V44" s="35">
        <v>114.21592813247295</v>
      </c>
      <c r="W44" s="35">
        <v>114.37987126494608</v>
      </c>
      <c r="X44" s="35">
        <v>114.5438143974192</v>
      </c>
      <c r="Y44" s="35">
        <v>114.70775752989232</v>
      </c>
      <c r="Z44" s="35">
        <v>114.87170066236544</v>
      </c>
      <c r="AA44" s="35">
        <v>115.03564379483856</v>
      </c>
      <c r="AB44" s="35">
        <v>115.19958692731169</v>
      </c>
      <c r="AC44" s="35">
        <v>115.36353005978482</v>
      </c>
      <c r="AD44" s="35">
        <v>115.52747319225794</v>
      </c>
      <c r="AE44" s="35">
        <v>115.69141632473107</v>
      </c>
      <c r="AF44" s="35">
        <v>115.85535945720419</v>
      </c>
      <c r="AG44" s="35">
        <v>116.01930258967732</v>
      </c>
      <c r="AH44" s="35">
        <v>116.18324572215045</v>
      </c>
      <c r="AI44" s="35">
        <v>116.34718885462357</v>
      </c>
      <c r="AJ44" s="35">
        <v>116.51113198709669</v>
      </c>
      <c r="AK44" s="35">
        <v>116.67507511956983</v>
      </c>
      <c r="AL44" s="35">
        <v>116.83901825204295</v>
      </c>
      <c r="AM44" s="35">
        <v>117.00296138451607</v>
      </c>
      <c r="AN44" s="35">
        <v>117.16690451698919</v>
      </c>
      <c r="AO44" s="35">
        <v>117.33084764946233</v>
      </c>
      <c r="AP44" s="35">
        <v>117.49479078193545</v>
      </c>
      <c r="AQ44" s="35">
        <v>117.65873391440857</v>
      </c>
      <c r="AR44" s="35">
        <v>117.82267704688169</v>
      </c>
      <c r="AS44" s="35">
        <v>117.98662017935483</v>
      </c>
      <c r="AT44" s="35">
        <v>118.15056331182795</v>
      </c>
      <c r="AU44" s="35">
        <v>118.31450644430107</v>
      </c>
      <c r="AV44" s="35">
        <v>118.4784495767742</v>
      </c>
      <c r="AW44" s="35">
        <v>118.64239270924733</v>
      </c>
      <c r="AX44" s="35">
        <v>118.80633584172045</v>
      </c>
      <c r="AY44" s="35">
        <v>118.97027897419358</v>
      </c>
      <c r="AZ44" s="35">
        <v>118.9506354806452</v>
      </c>
      <c r="BA44" s="35">
        <v>118.97892601129037</v>
      </c>
      <c r="BB44" s="35">
        <v>119.00721654193553</v>
      </c>
      <c r="BC44" s="35">
        <v>119.0355070725807</v>
      </c>
      <c r="BD44" s="35">
        <v>119.06379760322585</v>
      </c>
      <c r="BE44" s="35">
        <v>119.09208813387102</v>
      </c>
      <c r="BF44" s="35">
        <v>119.12037866451618</v>
      </c>
      <c r="BG44" s="35">
        <v>119.14866919516135</v>
      </c>
      <c r="BH44" s="35">
        <v>119.17695972580651</v>
      </c>
      <c r="BI44" s="35">
        <v>119.20525025645168</v>
      </c>
      <c r="BJ44" s="35">
        <v>119.23354078709683</v>
      </c>
      <c r="BK44" s="35">
        <v>119.26183131774199</v>
      </c>
      <c r="BL44" s="35">
        <v>119.29012184838716</v>
      </c>
      <c r="BM44" s="35">
        <v>119.31841237903231</v>
      </c>
      <c r="BN44" s="35">
        <v>119.34670290967748</v>
      </c>
      <c r="BO44" s="35">
        <v>119.37499344032263</v>
      </c>
      <c r="BP44" s="35">
        <v>119.40328397096779</v>
      </c>
      <c r="BQ44" s="35">
        <v>119.43157450161294</v>
      </c>
      <c r="BR44" s="35">
        <v>119.45986503225811</v>
      </c>
      <c r="BS44" s="35">
        <v>119.48815556290327</v>
      </c>
      <c r="BT44" s="35">
        <v>119.51644609354842</v>
      </c>
      <c r="BU44" s="35">
        <v>119.54473662419359</v>
      </c>
      <c r="BV44" s="35">
        <v>119.57302715483874</v>
      </c>
      <c r="BW44" s="35">
        <v>119.60131768548391</v>
      </c>
      <c r="BX44" s="35">
        <v>119.62960821612906</v>
      </c>
      <c r="BY44" s="35">
        <v>119.65789874677422</v>
      </c>
      <c r="BZ44" s="35">
        <v>119.68618927741939</v>
      </c>
      <c r="CA44" s="35">
        <v>119.71447980806454</v>
      </c>
      <c r="CB44" s="35">
        <v>119.7427703387097</v>
      </c>
      <c r="CC44" s="35">
        <v>119.70198813548389</v>
      </c>
      <c r="CD44" s="35">
        <v>119.66120593225808</v>
      </c>
      <c r="CE44" s="35">
        <v>119.64828889172044</v>
      </c>
      <c r="CF44" s="35">
        <v>119.63537185118281</v>
      </c>
      <c r="CG44" s="35">
        <v>119.62245481064517</v>
      </c>
      <c r="CH44" s="35">
        <v>119.60953777010754</v>
      </c>
      <c r="CI44" s="35">
        <v>119.59662072956991</v>
      </c>
      <c r="CJ44" s="35">
        <v>119.58370368903226</v>
      </c>
      <c r="CK44" s="35">
        <v>119.57078664849463</v>
      </c>
      <c r="CL44" s="35">
        <v>119.55786960795699</v>
      </c>
      <c r="CM44" s="35">
        <v>119.54495256741936</v>
      </c>
      <c r="CN44" s="35">
        <v>119.53203552688171</v>
      </c>
      <c r="CO44" s="35">
        <v>119.51911848634408</v>
      </c>
      <c r="CP44" s="35">
        <v>119.50620144580644</v>
      </c>
      <c r="CQ44" s="35">
        <v>119.4932844052688</v>
      </c>
      <c r="CR44" s="35">
        <v>119.48036736473117</v>
      </c>
      <c r="CS44" s="35">
        <v>119.46745032419354</v>
      </c>
      <c r="CT44" s="35">
        <v>119.45453328365591</v>
      </c>
      <c r="CU44" s="35">
        <v>119.44161624311828</v>
      </c>
      <c r="CV44" s="35">
        <v>119.42869920258065</v>
      </c>
      <c r="CW44" s="35">
        <v>119.41578216204302</v>
      </c>
      <c r="CX44" s="35">
        <v>119.40286512150539</v>
      </c>
      <c r="CY44" s="35">
        <v>119.38994808096776</v>
      </c>
      <c r="CZ44" s="35">
        <v>119.37703104043013</v>
      </c>
      <c r="DA44" s="35">
        <v>119.3641139998925</v>
      </c>
      <c r="DB44" s="35">
        <v>119.35119695935487</v>
      </c>
      <c r="DC44" s="35">
        <v>119.33827991881724</v>
      </c>
      <c r="DD44" s="35">
        <v>119.32536287827961</v>
      </c>
      <c r="DE44" s="35">
        <v>119.31244583774198</v>
      </c>
      <c r="DF44" s="35">
        <v>119.29952879720435</v>
      </c>
      <c r="DG44" s="35">
        <v>119.28661175666672</v>
      </c>
      <c r="DH44" s="35">
        <v>119.13089029333339</v>
      </c>
      <c r="DI44" s="35">
        <v>118.97916796086027</v>
      </c>
      <c r="DJ44" s="35">
        <v>118.82744562838715</v>
      </c>
      <c r="DK44" s="35">
        <v>118.67572329591403</v>
      </c>
      <c r="DL44" s="35">
        <v>118.52400096344091</v>
      </c>
      <c r="DM44" s="35">
        <v>118.37227863096778</v>
      </c>
      <c r="DN44" s="35">
        <v>118.22055629849467</v>
      </c>
      <c r="DO44" s="35">
        <v>118.06883396602154</v>
      </c>
      <c r="DP44" s="35">
        <v>117.91711163354842</v>
      </c>
      <c r="DQ44" s="35">
        <v>117.76538930107529</v>
      </c>
      <c r="DR44" s="35">
        <v>117.61366696860217</v>
      </c>
      <c r="DS44" s="35">
        <v>117.46194463612905</v>
      </c>
      <c r="DT44" s="35">
        <v>117.31022230365592</v>
      </c>
      <c r="DU44" s="35">
        <v>117.15849997118279</v>
      </c>
      <c r="DV44" s="35">
        <v>117.00677763870968</v>
      </c>
      <c r="DW44" s="35">
        <v>116.85505530623655</v>
      </c>
      <c r="DX44" s="35">
        <v>116.70333297376342</v>
      </c>
      <c r="DY44" s="35">
        <v>116.5516106412903</v>
      </c>
      <c r="DZ44" s="35">
        <v>116.39988830881718</v>
      </c>
      <c r="EA44" s="35">
        <v>116.24816597634405</v>
      </c>
      <c r="EB44" s="35">
        <v>116.09644364387093</v>
      </c>
      <c r="EC44" s="35">
        <v>115.9447213113978</v>
      </c>
      <c r="ED44" s="35">
        <v>115.79299897892469</v>
      </c>
      <c r="EE44" s="35">
        <v>115.64127664645156</v>
      </c>
      <c r="EF44" s="35">
        <v>115.48955431397843</v>
      </c>
      <c r="EG44" s="35">
        <v>115.3378319815053</v>
      </c>
      <c r="EH44" s="35">
        <v>115.18610964903219</v>
      </c>
      <c r="EI44" s="35">
        <v>115.03438731655906</v>
      </c>
      <c r="EJ44" s="35">
        <v>114.88266498408593</v>
      </c>
      <c r="EK44" s="35">
        <v>114.73094265161281</v>
      </c>
      <c r="EL44" s="35">
        <v>114.76280694516119</v>
      </c>
      <c r="EM44" s="35">
        <v>114.79467123870957</v>
      </c>
      <c r="EN44" s="35">
        <v>114.7088427032257</v>
      </c>
      <c r="EO44" s="35">
        <v>114.62301416774183</v>
      </c>
      <c r="EP44" s="35">
        <v>114.53718563225796</v>
      </c>
      <c r="EQ44" s="35">
        <v>114.45135709677409</v>
      </c>
      <c r="ER44" s="35">
        <v>114.36552856129022</v>
      </c>
      <c r="ES44" s="35">
        <v>114.27970002580635</v>
      </c>
      <c r="ET44" s="35">
        <v>114.19387149032248</v>
      </c>
      <c r="EU44" s="35">
        <v>114.10804295483861</v>
      </c>
      <c r="EV44" s="35">
        <v>114.02221441935475</v>
      </c>
      <c r="EW44" s="35">
        <v>113.93638588387088</v>
      </c>
      <c r="EX44" s="35">
        <v>113.85055734838703</v>
      </c>
      <c r="EY44" s="35">
        <v>113.76472881290316</v>
      </c>
      <c r="EZ44" s="35">
        <v>113.6789002774193</v>
      </c>
      <c r="FA44" s="35">
        <v>113.59307174193543</v>
      </c>
      <c r="FB44" s="35">
        <v>113.50724320645158</v>
      </c>
      <c r="FC44" s="35">
        <v>113.42141467096771</v>
      </c>
      <c r="FD44" s="35">
        <v>113.33558613548385</v>
      </c>
      <c r="FE44" s="35">
        <v>113.24975759999998</v>
      </c>
      <c r="FF44" s="35">
        <v>113.16392906451611</v>
      </c>
      <c r="FG44" s="35">
        <v>113.07810052903226</v>
      </c>
      <c r="FH44" s="35">
        <v>112.99227199354839</v>
      </c>
      <c r="FI44" s="35">
        <v>112.90644345806452</v>
      </c>
      <c r="FJ44" s="35">
        <v>112.82061492258065</v>
      </c>
      <c r="FK44" s="35">
        <v>112.73478638709679</v>
      </c>
      <c r="FL44" s="35">
        <v>112.64895785161292</v>
      </c>
      <c r="FM44" s="35">
        <v>112.56312931612906</v>
      </c>
      <c r="FN44" s="35">
        <v>112.47730078064519</v>
      </c>
      <c r="FO44" s="35">
        <v>112.39147224516134</v>
      </c>
      <c r="FP44" s="35">
        <v>112.30564370967747</v>
      </c>
      <c r="FQ44" s="35">
        <v>112.19195001150544</v>
      </c>
      <c r="FR44" s="35">
        <v>112.0782563133334</v>
      </c>
      <c r="FS44" s="35">
        <v>112.17182533666674</v>
      </c>
      <c r="FT44" s="35">
        <v>112.26539436000007</v>
      </c>
      <c r="FU44" s="35">
        <v>112.35896338333342</v>
      </c>
      <c r="FV44" s="35">
        <v>112.45253240666675</v>
      </c>
      <c r="FW44" s="35">
        <v>112.54610143000009</v>
      </c>
      <c r="FX44" s="35">
        <v>112.63967045333342</v>
      </c>
      <c r="FY44" s="35">
        <v>112.73323947666677</v>
      </c>
      <c r="FZ44" s="35">
        <v>112.8268085000001</v>
      </c>
      <c r="GA44" s="35">
        <v>112.92037752333344</v>
      </c>
      <c r="GB44" s="35">
        <v>113.01394654666677</v>
      </c>
      <c r="GC44" s="35">
        <v>113.1075155700001</v>
      </c>
      <c r="GD44" s="35">
        <v>113.20108459333343</v>
      </c>
      <c r="GE44" s="35">
        <v>113.29465361666676</v>
      </c>
      <c r="GF44" s="35">
        <v>113.38822264000009</v>
      </c>
      <c r="GG44" s="35">
        <v>113.48179166333342</v>
      </c>
      <c r="GH44" s="35">
        <v>113.57536068666676</v>
      </c>
      <c r="GI44" s="35">
        <v>113.66892971000009</v>
      </c>
      <c r="GJ44" s="35">
        <v>113.76249873333342</v>
      </c>
      <c r="GK44" s="35">
        <v>113.85606775666675</v>
      </c>
      <c r="GL44" s="35">
        <v>113.94963678000008</v>
      </c>
      <c r="GM44" s="35">
        <v>114.04320580333341</v>
      </c>
      <c r="GN44" s="35">
        <v>114.13677482666674</v>
      </c>
      <c r="GO44" s="35">
        <v>114.23034385000007</v>
      </c>
      <c r="GP44" s="35">
        <v>114.3239128733334</v>
      </c>
      <c r="GQ44" s="35">
        <v>114.41748189666673</v>
      </c>
      <c r="GR44" s="35">
        <v>114.51105092000006</v>
      </c>
      <c r="GS44" s="35">
        <v>114.60461994333339</v>
      </c>
      <c r="GT44" s="35">
        <v>114.69818896666672</v>
      </c>
      <c r="GU44" s="35">
        <v>114.78775885913983</v>
      </c>
      <c r="GV44" s="35">
        <v>114.87732875161295</v>
      </c>
      <c r="GW44" s="35">
        <v>114.87732875161294</v>
      </c>
      <c r="GX44" s="35">
        <v>114.87732875161294</v>
      </c>
      <c r="GY44" s="35">
        <v>114.87732875161292</v>
      </c>
      <c r="GZ44" s="35">
        <v>114.87732875161292</v>
      </c>
      <c r="HA44" s="35">
        <v>114.87732875161291</v>
      </c>
      <c r="HB44" s="35">
        <v>114.87732875161291</v>
      </c>
      <c r="HC44" s="35">
        <v>114.87732875161289</v>
      </c>
      <c r="HD44" s="35">
        <v>114.87732875161289</v>
      </c>
      <c r="HE44" s="35">
        <v>114.87732875161289</v>
      </c>
      <c r="HF44" s="35">
        <v>114.87732875161288</v>
      </c>
      <c r="HG44" s="35">
        <v>114.87732875161288</v>
      </c>
      <c r="HH44" s="35">
        <v>114.87732875161286</v>
      </c>
      <c r="HI44" s="35">
        <v>114.87732875161286</v>
      </c>
      <c r="HJ44" s="35">
        <v>114.87732875161285</v>
      </c>
      <c r="HK44" s="35">
        <v>114.87732875161285</v>
      </c>
      <c r="HL44" s="35">
        <v>114.87732875161284</v>
      </c>
      <c r="HM44" s="35">
        <v>114.87732875161284</v>
      </c>
      <c r="HN44" s="35">
        <v>114.87732875161282</v>
      </c>
      <c r="HO44" s="35">
        <v>114.87732875161282</v>
      </c>
      <c r="HP44" s="35">
        <v>114.87732875161281</v>
      </c>
      <c r="HQ44" s="35">
        <v>114.87732875161281</v>
      </c>
      <c r="HR44" s="35">
        <v>114.87732875161279</v>
      </c>
      <c r="HS44" s="35">
        <v>114.87732875161278</v>
      </c>
      <c r="HT44" s="35">
        <v>114.87732875161278</v>
      </c>
      <c r="HU44" s="35">
        <v>114.87732875161277</v>
      </c>
      <c r="HV44" s="35">
        <v>114.87732875161277</v>
      </c>
      <c r="HW44" s="35">
        <v>114.87732875161275</v>
      </c>
      <c r="HX44" s="35">
        <v>114.87732875161275</v>
      </c>
      <c r="HY44" s="35">
        <v>114.87732875161274</v>
      </c>
      <c r="HZ44" s="35">
        <v>114.99502158064499</v>
      </c>
      <c r="IA44" s="35">
        <v>115.11271440967724</v>
      </c>
      <c r="IB44" s="35">
        <v>115.29462723784928</v>
      </c>
      <c r="IC44" s="35">
        <v>115.47654006602133</v>
      </c>
      <c r="ID44" s="35">
        <v>115.65845289419337</v>
      </c>
      <c r="IE44" s="35">
        <v>115.84036572236542</v>
      </c>
      <c r="IF44" s="35">
        <v>116.02227855053746</v>
      </c>
      <c r="IG44" s="35">
        <v>116.20419137870951</v>
      </c>
      <c r="IH44" s="35">
        <v>116.38610420688156</v>
      </c>
      <c r="II44" s="35">
        <v>116.5680170350536</v>
      </c>
      <c r="IJ44" s="35">
        <v>116.74992986322565</v>
      </c>
      <c r="IK44" s="35">
        <v>116.93184269139769</v>
      </c>
      <c r="IL44" s="35">
        <v>117.11375551956975</v>
      </c>
      <c r="IM44" s="35">
        <v>117.2956683477418</v>
      </c>
      <c r="IN44" s="35">
        <v>117.47758117591385</v>
      </c>
      <c r="IO44" s="35">
        <v>117.6594940040859</v>
      </c>
      <c r="IP44" s="35">
        <v>117.84140683225796</v>
      </c>
      <c r="IQ44" s="35">
        <v>118.02331966043</v>
      </c>
      <c r="IR44" s="35">
        <v>118.20523248860206</v>
      </c>
      <c r="IS44" s="35">
        <v>118.38714531677412</v>
      </c>
      <c r="IT44" s="35">
        <v>118.56905814494618</v>
      </c>
      <c r="IU44" s="35">
        <v>118.75097097311823</v>
      </c>
      <c r="IV44" s="35">
        <v>118.93288380129029</v>
      </c>
      <c r="IW44" s="35">
        <v>119.11479662946235</v>
      </c>
      <c r="IX44" s="35">
        <v>119.29670945763439</v>
      </c>
      <c r="IY44" s="35">
        <v>119.47862228580645</v>
      </c>
      <c r="IZ44" s="35">
        <v>119.66053511397851</v>
      </c>
      <c r="JA44" s="35">
        <v>119.84244794215056</v>
      </c>
      <c r="JB44" s="35">
        <v>120.02436077032262</v>
      </c>
      <c r="JC44" s="35">
        <v>120.20627359849468</v>
      </c>
      <c r="JD44" s="35">
        <v>120.38818642666672</v>
      </c>
      <c r="JE44" s="35">
        <v>120.36283653333341</v>
      </c>
      <c r="JF44" s="35">
        <v>120.27326664086029</v>
      </c>
      <c r="JG44" s="35">
        <v>120.18369674838718</v>
      </c>
      <c r="JH44" s="35">
        <v>120.09412685591406</v>
      </c>
      <c r="JI44" s="35">
        <v>120.00455696344095</v>
      </c>
      <c r="JJ44" s="35">
        <v>119.91498707096784</v>
      </c>
      <c r="JK44" s="35">
        <v>119.82541717849472</v>
      </c>
      <c r="JL44" s="35">
        <v>119.73584728602161</v>
      </c>
      <c r="JM44" s="35">
        <v>119.64627739354849</v>
      </c>
      <c r="JN44" s="35">
        <v>119.55670750107538</v>
      </c>
      <c r="JO44" s="35">
        <v>119.46713760860226</v>
      </c>
      <c r="JP44" s="35">
        <v>119.37756771612915</v>
      </c>
      <c r="JQ44" s="35">
        <v>119.28799782365603</v>
      </c>
      <c r="JR44" s="35">
        <v>119.19842793118289</v>
      </c>
      <c r="JS44" s="35">
        <v>119.10885803870977</v>
      </c>
      <c r="JT44" s="35">
        <v>119.01928814623663</v>
      </c>
      <c r="JU44" s="35">
        <v>118.92971825376351</v>
      </c>
      <c r="JV44" s="35">
        <v>118.84014836129037</v>
      </c>
      <c r="JW44" s="35">
        <v>118.75057846881724</v>
      </c>
      <c r="JX44" s="35">
        <v>118.66100857634412</v>
      </c>
      <c r="JY44" s="35">
        <v>118.57143868387098</v>
      </c>
      <c r="JZ44" s="35">
        <v>118.48186879139784</v>
      </c>
      <c r="KA44" s="35">
        <v>118.39229889892471</v>
      </c>
      <c r="KB44" s="35">
        <v>118.30272900645159</v>
      </c>
      <c r="KC44" s="35">
        <v>118.21315911397845</v>
      </c>
      <c r="KD44" s="35">
        <v>118.12358922150531</v>
      </c>
      <c r="KE44" s="35">
        <v>118.03401932903218</v>
      </c>
      <c r="KF44" s="35">
        <v>117.94444943655905</v>
      </c>
      <c r="KG44" s="35">
        <v>117.85487954408592</v>
      </c>
      <c r="KH44" s="35">
        <v>117.76530965161278</v>
      </c>
      <c r="KI44" s="35">
        <v>117.76530965161277</v>
      </c>
      <c r="KJ44" s="35">
        <v>117.76530965161275</v>
      </c>
      <c r="KK44" s="35">
        <v>119.282940020645</v>
      </c>
      <c r="KL44" s="35">
        <v>119.39820681806435</v>
      </c>
      <c r="KM44" s="35">
        <v>119.51347361548369</v>
      </c>
      <c r="KN44" s="35">
        <v>119.62874041290304</v>
      </c>
      <c r="KO44" s="35">
        <v>119.74400721032239</v>
      </c>
      <c r="KP44" s="35">
        <v>119.85927400774175</v>
      </c>
      <c r="KQ44" s="35">
        <v>119.9745408051611</v>
      </c>
      <c r="KR44" s="35">
        <v>120.08980760258044</v>
      </c>
      <c r="KS44" s="35">
        <v>120.20507439999979</v>
      </c>
      <c r="KT44" s="35">
        <v>120.32034119741914</v>
      </c>
      <c r="KU44" s="35">
        <v>120.43560799483849</v>
      </c>
      <c r="KV44" s="35">
        <v>120.55087479225787</v>
      </c>
      <c r="KW44" s="35">
        <v>120.66614158967722</v>
      </c>
      <c r="KX44" s="35">
        <v>120.78140838709659</v>
      </c>
      <c r="KY44" s="35">
        <v>120.89667518451594</v>
      </c>
      <c r="KZ44" s="35">
        <v>121.01194198193532</v>
      </c>
      <c r="LA44" s="35">
        <v>121.12720877935469</v>
      </c>
      <c r="LB44" s="35">
        <v>121.24247557677404</v>
      </c>
      <c r="LC44" s="35">
        <v>121.35774237419342</v>
      </c>
      <c r="LD44" s="35">
        <v>121.47300917161277</v>
      </c>
      <c r="LE44" s="35">
        <v>121.58827596903214</v>
      </c>
      <c r="LF44" s="35">
        <v>121.70354276645151</v>
      </c>
      <c r="LG44" s="35">
        <v>121.81880956387087</v>
      </c>
      <c r="LH44" s="35">
        <v>121.93407636129024</v>
      </c>
      <c r="LI44" s="35">
        <v>122.0493431587096</v>
      </c>
      <c r="LJ44" s="35">
        <v>122.16460995612897</v>
      </c>
      <c r="LK44" s="35">
        <v>122.27987675354834</v>
      </c>
      <c r="LL44" s="35">
        <v>122.39514355096769</v>
      </c>
      <c r="LM44" s="35">
        <v>122.51041034838707</v>
      </c>
      <c r="LN44" s="35">
        <v>122.56145714666664</v>
      </c>
      <c r="LO44" s="35">
        <v>122.55977651833331</v>
      </c>
      <c r="LP44" s="35">
        <v>122.55809588999999</v>
      </c>
      <c r="LQ44" s="35">
        <v>122.55641526166667</v>
      </c>
      <c r="LR44" s="35">
        <v>122.55473463333334</v>
      </c>
      <c r="LS44" s="35">
        <v>122.55305400500001</v>
      </c>
      <c r="LT44" s="35">
        <v>122.55137337666667</v>
      </c>
      <c r="LU44" s="35">
        <v>122.54969274833334</v>
      </c>
      <c r="LV44" s="35">
        <v>122.54801212000001</v>
      </c>
      <c r="LW44" s="35">
        <v>122.54633149166669</v>
      </c>
      <c r="LX44" s="35">
        <v>122.54465086333335</v>
      </c>
      <c r="LY44" s="35">
        <v>122.54297023500003</v>
      </c>
      <c r="LZ44" s="35">
        <v>122.54128960666668</v>
      </c>
      <c r="MA44" s="35">
        <v>122.53960897833335</v>
      </c>
      <c r="MB44" s="35">
        <v>122.53792835000002</v>
      </c>
      <c r="MC44" s="35">
        <v>122.53624772166668</v>
      </c>
      <c r="MD44" s="35">
        <v>122.53456709333335</v>
      </c>
      <c r="ME44" s="35">
        <v>122.532886465</v>
      </c>
      <c r="MF44" s="35">
        <v>122.53120583666667</v>
      </c>
      <c r="MG44" s="35">
        <v>122.52952520833333</v>
      </c>
      <c r="MH44" s="35">
        <v>122.52784457999999</v>
      </c>
      <c r="MI44" s="35">
        <v>122.52616395166666</v>
      </c>
      <c r="MJ44" s="35">
        <v>122.52448332333333</v>
      </c>
      <c r="MK44" s="35">
        <v>122.52280269499997</v>
      </c>
      <c r="ML44" s="35">
        <v>122.52112206666665</v>
      </c>
      <c r="MM44" s="35">
        <v>122.5194414383333</v>
      </c>
      <c r="MN44" s="35">
        <v>122.51776080999996</v>
      </c>
      <c r="MO44" s="35">
        <v>122.51608018166664</v>
      </c>
      <c r="MP44" s="35">
        <v>122.51439955333328</v>
      </c>
      <c r="MQ44" s="35">
        <v>122.58869893225801</v>
      </c>
      <c r="MR44" s="35">
        <v>122.72721831032254</v>
      </c>
      <c r="MS44" s="35">
        <v>122.86573768838704</v>
      </c>
      <c r="MT44" s="35">
        <v>123.00425706645154</v>
      </c>
      <c r="MU44" s="35">
        <v>123.14277644451606</v>
      </c>
      <c r="MV44" s="35">
        <v>123.28129582258057</v>
      </c>
      <c r="MW44" s="35">
        <v>123.41981520064509</v>
      </c>
      <c r="MX44" s="35">
        <v>123.55833457870961</v>
      </c>
      <c r="MY44" s="35">
        <v>123.69685395677411</v>
      </c>
      <c r="MZ44" s="35">
        <v>123.83537333483861</v>
      </c>
      <c r="NA44" s="35">
        <v>123.97389271290314</v>
      </c>
      <c r="NB44" s="35">
        <v>124.11241209096764</v>
      </c>
      <c r="NC44" s="35">
        <v>124.25093146903215</v>
      </c>
      <c r="ND44" s="35">
        <v>124.38945084709667</v>
      </c>
      <c r="NE44" s="35">
        <v>124.52797022516117</v>
      </c>
      <c r="NF44" s="35">
        <v>124.6664896032257</v>
      </c>
      <c r="NG44" s="35">
        <v>124.8050089812902</v>
      </c>
      <c r="NH44" s="35">
        <v>124.9435283593547</v>
      </c>
      <c r="NI44" s="35">
        <v>125.08204773741922</v>
      </c>
      <c r="NJ44" s="35">
        <v>125.22056711548373</v>
      </c>
      <c r="NK44" s="35">
        <v>125.35908649354825</v>
      </c>
      <c r="NL44" s="35">
        <v>125.49760587161276</v>
      </c>
      <c r="NM44" s="35">
        <v>125.63612524967726</v>
      </c>
      <c r="NN44" s="35">
        <v>125.77464462774178</v>
      </c>
      <c r="NO44" s="35">
        <v>125.91316400580629</v>
      </c>
      <c r="NP44" s="35">
        <v>126.05168338387081</v>
      </c>
      <c r="NQ44" s="35">
        <v>126.19020276193532</v>
      </c>
      <c r="NR44" s="35">
        <v>126.32872213999983</v>
      </c>
      <c r="NS44" s="35">
        <v>126.46724151806434</v>
      </c>
      <c r="NT44" s="35">
        <v>126.60576089612887</v>
      </c>
      <c r="NU44" s="35">
        <v>126.74428027419337</v>
      </c>
      <c r="NV44" s="35">
        <v>126.74428027419337</v>
      </c>
      <c r="NW44" s="35">
        <v>126.74428027419337</v>
      </c>
    </row>
    <row r="45" spans="1:387" s="36" customFormat="1" ht="10.199999999999999" x14ac:dyDescent="0.2">
      <c r="A45" s="29"/>
      <c r="B45" s="29"/>
      <c r="C45" s="29"/>
      <c r="D45" s="29"/>
      <c r="E45" s="29"/>
      <c r="F45" s="29"/>
      <c r="G45" s="29" t="s">
        <v>27</v>
      </c>
      <c r="H45" s="29"/>
      <c r="I45" s="29"/>
      <c r="J45" s="29" t="s">
        <v>273</v>
      </c>
      <c r="K45" s="29"/>
      <c r="L45" s="29"/>
      <c r="M45" s="29"/>
      <c r="N45" s="29" t="s">
        <v>428</v>
      </c>
      <c r="O45" s="29"/>
      <c r="P45" s="29"/>
      <c r="Q45" s="29"/>
      <c r="R45" s="35"/>
      <c r="S45" s="29"/>
      <c r="T45" s="29"/>
      <c r="U45" s="35">
        <v>266.99155411999993</v>
      </c>
      <c r="V45" s="35">
        <v>267.4437594358709</v>
      </c>
      <c r="W45" s="35">
        <v>267.89596475174187</v>
      </c>
      <c r="X45" s="35">
        <v>268.34817006761284</v>
      </c>
      <c r="Y45" s="35">
        <v>268.80037538348381</v>
      </c>
      <c r="Z45" s="35">
        <v>269.25258069935478</v>
      </c>
      <c r="AA45" s="35">
        <v>269.70478601522569</v>
      </c>
      <c r="AB45" s="35">
        <v>270.15699133109666</v>
      </c>
      <c r="AC45" s="35">
        <v>270.60919664696758</v>
      </c>
      <c r="AD45" s="35">
        <v>271.06140196283854</v>
      </c>
      <c r="AE45" s="35">
        <v>271.51360727870946</v>
      </c>
      <c r="AF45" s="35">
        <v>271.96581259458043</v>
      </c>
      <c r="AG45" s="35">
        <v>272.4180179104514</v>
      </c>
      <c r="AH45" s="35">
        <v>272.87022322632231</v>
      </c>
      <c r="AI45" s="35">
        <v>273.32242854219328</v>
      </c>
      <c r="AJ45" s="35">
        <v>273.77463385806419</v>
      </c>
      <c r="AK45" s="35">
        <v>274.22683917393516</v>
      </c>
      <c r="AL45" s="35">
        <v>274.67904448980613</v>
      </c>
      <c r="AM45" s="35">
        <v>275.1312498056771</v>
      </c>
      <c r="AN45" s="35">
        <v>275.58345512154807</v>
      </c>
      <c r="AO45" s="35">
        <v>276.0356604374191</v>
      </c>
      <c r="AP45" s="35">
        <v>276.48786575329001</v>
      </c>
      <c r="AQ45" s="35">
        <v>276.94007106916098</v>
      </c>
      <c r="AR45" s="35">
        <v>277.39227638503195</v>
      </c>
      <c r="AS45" s="35">
        <v>277.84448170090292</v>
      </c>
      <c r="AT45" s="35">
        <v>278.29668701677389</v>
      </c>
      <c r="AU45" s="35">
        <v>278.74889233264486</v>
      </c>
      <c r="AV45" s="35">
        <v>279.20109764851588</v>
      </c>
      <c r="AW45" s="35">
        <v>279.65330296438685</v>
      </c>
      <c r="AX45" s="35">
        <v>280.10550828025782</v>
      </c>
      <c r="AY45" s="35">
        <v>280.55771359612879</v>
      </c>
      <c r="AZ45" s="35">
        <v>280.77379460967717</v>
      </c>
      <c r="BA45" s="35">
        <v>280.783180757926</v>
      </c>
      <c r="BB45" s="35">
        <v>280.79256690617484</v>
      </c>
      <c r="BC45" s="35">
        <v>280.80195305442368</v>
      </c>
      <c r="BD45" s="35">
        <v>280.81133920267251</v>
      </c>
      <c r="BE45" s="35">
        <v>280.82072535092135</v>
      </c>
      <c r="BF45" s="35">
        <v>280.83011149917019</v>
      </c>
      <c r="BG45" s="35">
        <v>280.83949764741902</v>
      </c>
      <c r="BH45" s="35">
        <v>280.84888379566786</v>
      </c>
      <c r="BI45" s="35">
        <v>280.85826994391675</v>
      </c>
      <c r="BJ45" s="35">
        <v>280.86765609216559</v>
      </c>
      <c r="BK45" s="35">
        <v>280.87704224041443</v>
      </c>
      <c r="BL45" s="35">
        <v>280.88642838866326</v>
      </c>
      <c r="BM45" s="35">
        <v>280.89581453691216</v>
      </c>
      <c r="BN45" s="35">
        <v>280.90520068516099</v>
      </c>
      <c r="BO45" s="35">
        <v>280.91458683340989</v>
      </c>
      <c r="BP45" s="35">
        <v>280.92397298165872</v>
      </c>
      <c r="BQ45" s="35">
        <v>280.93335912990756</v>
      </c>
      <c r="BR45" s="35">
        <v>280.94274527815645</v>
      </c>
      <c r="BS45" s="35">
        <v>280.95213142640529</v>
      </c>
      <c r="BT45" s="35">
        <v>280.96151757465418</v>
      </c>
      <c r="BU45" s="35">
        <v>280.97090372290302</v>
      </c>
      <c r="BV45" s="35">
        <v>280.98028987115185</v>
      </c>
      <c r="BW45" s="35">
        <v>280.98967601940075</v>
      </c>
      <c r="BX45" s="35">
        <v>280.99906216764958</v>
      </c>
      <c r="BY45" s="35">
        <v>281.00844831589848</v>
      </c>
      <c r="BZ45" s="35">
        <v>281.01783446414731</v>
      </c>
      <c r="CA45" s="35">
        <v>281.02722061239615</v>
      </c>
      <c r="CB45" s="35">
        <v>281.03660676064504</v>
      </c>
      <c r="CC45" s="35">
        <v>281.00347243741925</v>
      </c>
      <c r="CD45" s="35">
        <v>280.97033811419345</v>
      </c>
      <c r="CE45" s="35">
        <v>280.84804603062355</v>
      </c>
      <c r="CF45" s="35">
        <v>280.72575394705365</v>
      </c>
      <c r="CG45" s="35">
        <v>280.60346186348374</v>
      </c>
      <c r="CH45" s="35">
        <v>280.48116977991384</v>
      </c>
      <c r="CI45" s="35">
        <v>280.35887769634394</v>
      </c>
      <c r="CJ45" s="35">
        <v>280.23658561277404</v>
      </c>
      <c r="CK45" s="35">
        <v>280.11429352920413</v>
      </c>
      <c r="CL45" s="35">
        <v>279.99200144563423</v>
      </c>
      <c r="CM45" s="35">
        <v>279.86970936206433</v>
      </c>
      <c r="CN45" s="35">
        <v>279.74741727849448</v>
      </c>
      <c r="CO45" s="35">
        <v>279.62512519492458</v>
      </c>
      <c r="CP45" s="35">
        <v>279.50283311135473</v>
      </c>
      <c r="CQ45" s="35">
        <v>279.38054102778489</v>
      </c>
      <c r="CR45" s="35">
        <v>279.25824894421504</v>
      </c>
      <c r="CS45" s="35">
        <v>279.13595686064514</v>
      </c>
      <c r="CT45" s="35">
        <v>279.01366477707529</v>
      </c>
      <c r="CU45" s="35">
        <v>278.89137269350539</v>
      </c>
      <c r="CV45" s="35">
        <v>278.76908060993554</v>
      </c>
      <c r="CW45" s="35">
        <v>278.6467885263657</v>
      </c>
      <c r="CX45" s="35">
        <v>278.52449644279579</v>
      </c>
      <c r="CY45" s="35">
        <v>278.40220435922589</v>
      </c>
      <c r="CZ45" s="35">
        <v>278.27991227565605</v>
      </c>
      <c r="DA45" s="35">
        <v>278.15762019208614</v>
      </c>
      <c r="DB45" s="35">
        <v>278.03532810851624</v>
      </c>
      <c r="DC45" s="35">
        <v>277.91303602494639</v>
      </c>
      <c r="DD45" s="35">
        <v>277.79074394137649</v>
      </c>
      <c r="DE45" s="35">
        <v>277.66845185780659</v>
      </c>
      <c r="DF45" s="35">
        <v>277.54615977423674</v>
      </c>
      <c r="DG45" s="35">
        <v>277.42386769066684</v>
      </c>
      <c r="DH45" s="35">
        <v>277.09858562800019</v>
      </c>
      <c r="DI45" s="35">
        <v>276.86769533148407</v>
      </c>
      <c r="DJ45" s="35">
        <v>276.63680503496806</v>
      </c>
      <c r="DK45" s="35">
        <v>276.40591473845194</v>
      </c>
      <c r="DL45" s="35">
        <v>276.17502444193588</v>
      </c>
      <c r="DM45" s="35">
        <v>275.94413414541981</v>
      </c>
      <c r="DN45" s="35">
        <v>275.71324384890374</v>
      </c>
      <c r="DO45" s="35">
        <v>275.48235355238762</v>
      </c>
      <c r="DP45" s="35">
        <v>275.2514632558715</v>
      </c>
      <c r="DQ45" s="35">
        <v>275.02057295935532</v>
      </c>
      <c r="DR45" s="35">
        <v>274.7896826628392</v>
      </c>
      <c r="DS45" s="35">
        <v>274.55879236632308</v>
      </c>
      <c r="DT45" s="35">
        <v>274.32790206980695</v>
      </c>
      <c r="DU45" s="35">
        <v>274.09701177329077</v>
      </c>
      <c r="DV45" s="35">
        <v>273.86612147677465</v>
      </c>
      <c r="DW45" s="35">
        <v>273.63523118025847</v>
      </c>
      <c r="DX45" s="35">
        <v>273.40434088374235</v>
      </c>
      <c r="DY45" s="35">
        <v>273.17345058722623</v>
      </c>
      <c r="DZ45" s="35">
        <v>272.94256029071011</v>
      </c>
      <c r="EA45" s="35">
        <v>272.71166999419393</v>
      </c>
      <c r="EB45" s="35">
        <v>272.4807796976778</v>
      </c>
      <c r="EC45" s="35">
        <v>272.24988940116162</v>
      </c>
      <c r="ED45" s="35">
        <v>272.0189991046455</v>
      </c>
      <c r="EE45" s="35">
        <v>271.78810880812932</v>
      </c>
      <c r="EF45" s="35">
        <v>271.5572185116132</v>
      </c>
      <c r="EG45" s="35">
        <v>271.32632821509702</v>
      </c>
      <c r="EH45" s="35">
        <v>271.09543791858084</v>
      </c>
      <c r="EI45" s="35">
        <v>270.86454762206466</v>
      </c>
      <c r="EJ45" s="35">
        <v>270.63365732554854</v>
      </c>
      <c r="EK45" s="35">
        <v>270.40276702903236</v>
      </c>
      <c r="EL45" s="35">
        <v>270.40800103483878</v>
      </c>
      <c r="EM45" s="35">
        <v>270.41323504064525</v>
      </c>
      <c r="EN45" s="35">
        <v>270.05025862419359</v>
      </c>
      <c r="EO45" s="35">
        <v>269.68728220774193</v>
      </c>
      <c r="EP45" s="35">
        <v>269.32430579129027</v>
      </c>
      <c r="EQ45" s="35">
        <v>268.96132937483867</v>
      </c>
      <c r="ER45" s="35">
        <v>268.59835295838701</v>
      </c>
      <c r="ES45" s="35">
        <v>268.23537654193541</v>
      </c>
      <c r="ET45" s="35">
        <v>267.87240012548375</v>
      </c>
      <c r="EU45" s="35">
        <v>267.50942370903215</v>
      </c>
      <c r="EV45" s="35">
        <v>267.14644729258055</v>
      </c>
      <c r="EW45" s="35">
        <v>266.78347087612894</v>
      </c>
      <c r="EX45" s="35">
        <v>266.42049445967734</v>
      </c>
      <c r="EY45" s="35">
        <v>266.05751804322574</v>
      </c>
      <c r="EZ45" s="35">
        <v>265.69454162677408</v>
      </c>
      <c r="FA45" s="35">
        <v>265.33156521032248</v>
      </c>
      <c r="FB45" s="35">
        <v>264.96858879387088</v>
      </c>
      <c r="FC45" s="35">
        <v>264.60561237741928</v>
      </c>
      <c r="FD45" s="35">
        <v>264.24263596096768</v>
      </c>
      <c r="FE45" s="35">
        <v>263.87965954451613</v>
      </c>
      <c r="FF45" s="35">
        <v>263.51668312806453</v>
      </c>
      <c r="FG45" s="35">
        <v>263.15370671161293</v>
      </c>
      <c r="FH45" s="35">
        <v>262.79073029516132</v>
      </c>
      <c r="FI45" s="35">
        <v>262.42775387870972</v>
      </c>
      <c r="FJ45" s="35">
        <v>262.06477746225812</v>
      </c>
      <c r="FK45" s="35">
        <v>261.70180104580652</v>
      </c>
      <c r="FL45" s="35">
        <v>261.33882462935492</v>
      </c>
      <c r="FM45" s="35">
        <v>260.97584821290337</v>
      </c>
      <c r="FN45" s="35">
        <v>260.61287179645177</v>
      </c>
      <c r="FO45" s="35">
        <v>260.24989538000017</v>
      </c>
      <c r="FP45" s="35">
        <v>259.88691896354857</v>
      </c>
      <c r="FQ45" s="35">
        <v>259.61310030744107</v>
      </c>
      <c r="FR45" s="35">
        <v>259.33928165133352</v>
      </c>
      <c r="FS45" s="35">
        <v>259.68093148200023</v>
      </c>
      <c r="FT45" s="35">
        <v>260.02258131266694</v>
      </c>
      <c r="FU45" s="35">
        <v>260.3642311433336</v>
      </c>
      <c r="FV45" s="35">
        <v>260.70588097400025</v>
      </c>
      <c r="FW45" s="35">
        <v>261.04753080466696</v>
      </c>
      <c r="FX45" s="35">
        <v>261.38918063533362</v>
      </c>
      <c r="FY45" s="35">
        <v>261.73083046600027</v>
      </c>
      <c r="FZ45" s="35">
        <v>262.07248029666692</v>
      </c>
      <c r="GA45" s="35">
        <v>262.41413012733364</v>
      </c>
      <c r="GB45" s="35">
        <v>262.75577995800029</v>
      </c>
      <c r="GC45" s="35">
        <v>263.097429788667</v>
      </c>
      <c r="GD45" s="35">
        <v>263.43907961933365</v>
      </c>
      <c r="GE45" s="35">
        <v>263.78072945000031</v>
      </c>
      <c r="GF45" s="35">
        <v>264.12237928066696</v>
      </c>
      <c r="GG45" s="35">
        <v>264.46402911133367</v>
      </c>
      <c r="GH45" s="35">
        <v>264.80567894200033</v>
      </c>
      <c r="GI45" s="35">
        <v>265.14732877266698</v>
      </c>
      <c r="GJ45" s="35">
        <v>265.48897860333363</v>
      </c>
      <c r="GK45" s="35">
        <v>265.83062843400029</v>
      </c>
      <c r="GL45" s="35">
        <v>266.172278264667</v>
      </c>
      <c r="GM45" s="35">
        <v>266.51392809533365</v>
      </c>
      <c r="GN45" s="35">
        <v>266.85557792600025</v>
      </c>
      <c r="GO45" s="35">
        <v>267.19722775666696</v>
      </c>
      <c r="GP45" s="35">
        <v>267.53887758733362</v>
      </c>
      <c r="GQ45" s="35">
        <v>267.88052741800027</v>
      </c>
      <c r="GR45" s="35">
        <v>268.22217724866692</v>
      </c>
      <c r="GS45" s="35">
        <v>268.56382707933358</v>
      </c>
      <c r="GT45" s="35">
        <v>268.90547691000023</v>
      </c>
      <c r="GU45" s="35">
        <v>269.15273497451636</v>
      </c>
      <c r="GV45" s="35">
        <v>269.39999303903249</v>
      </c>
      <c r="GW45" s="35">
        <v>269.39999303903244</v>
      </c>
      <c r="GX45" s="35">
        <v>269.39999303903244</v>
      </c>
      <c r="GY45" s="35">
        <v>269.39999303903244</v>
      </c>
      <c r="GZ45" s="35">
        <v>269.39999303903238</v>
      </c>
      <c r="HA45" s="35">
        <v>269.39999303903238</v>
      </c>
      <c r="HB45" s="35">
        <v>269.39999303903238</v>
      </c>
      <c r="HC45" s="35">
        <v>269.39999303903238</v>
      </c>
      <c r="HD45" s="35">
        <v>269.39999303903232</v>
      </c>
      <c r="HE45" s="35">
        <v>269.39999303903232</v>
      </c>
      <c r="HF45" s="35">
        <v>269.39999303903227</v>
      </c>
      <c r="HG45" s="35">
        <v>269.39999303903227</v>
      </c>
      <c r="HH45" s="35">
        <v>269.39999303903227</v>
      </c>
      <c r="HI45" s="35">
        <v>269.39999303903221</v>
      </c>
      <c r="HJ45" s="35">
        <v>269.39999303903221</v>
      </c>
      <c r="HK45" s="35">
        <v>269.39999303903221</v>
      </c>
      <c r="HL45" s="35">
        <v>269.39999303903221</v>
      </c>
      <c r="HM45" s="35">
        <v>269.39999303903221</v>
      </c>
      <c r="HN45" s="35">
        <v>269.39999303903215</v>
      </c>
      <c r="HO45" s="35">
        <v>269.39999303903215</v>
      </c>
      <c r="HP45" s="35">
        <v>269.39999303903215</v>
      </c>
      <c r="HQ45" s="35">
        <v>269.39999303903215</v>
      </c>
      <c r="HR45" s="35">
        <v>269.39999303903215</v>
      </c>
      <c r="HS45" s="35">
        <v>269.39999303903215</v>
      </c>
      <c r="HT45" s="35">
        <v>269.39999303903215</v>
      </c>
      <c r="HU45" s="35">
        <v>269.39999303903215</v>
      </c>
      <c r="HV45" s="35">
        <v>269.39999303903215</v>
      </c>
      <c r="HW45" s="35">
        <v>269.3999930390321</v>
      </c>
      <c r="HX45" s="35">
        <v>269.3999930390321</v>
      </c>
      <c r="HY45" s="35">
        <v>269.3999930390321</v>
      </c>
      <c r="HZ45" s="35">
        <v>269.76820346129017</v>
      </c>
      <c r="IA45" s="35">
        <v>270.13641388354824</v>
      </c>
      <c r="IB45" s="35">
        <v>270.6392278943224</v>
      </c>
      <c r="IC45" s="35">
        <v>271.14204190509651</v>
      </c>
      <c r="ID45" s="35">
        <v>271.64485591587072</v>
      </c>
      <c r="IE45" s="35">
        <v>272.14766992664482</v>
      </c>
      <c r="IF45" s="35">
        <v>272.65048393741898</v>
      </c>
      <c r="IG45" s="35">
        <v>273.15329794819314</v>
      </c>
      <c r="IH45" s="35">
        <v>273.65611195896736</v>
      </c>
      <c r="II45" s="35">
        <v>274.15892596974157</v>
      </c>
      <c r="IJ45" s="35">
        <v>274.66173998051579</v>
      </c>
      <c r="IK45" s="35">
        <v>275.16455399128995</v>
      </c>
      <c r="IL45" s="35">
        <v>275.66736800206417</v>
      </c>
      <c r="IM45" s="35">
        <v>276.17018201283832</v>
      </c>
      <c r="IN45" s="35">
        <v>276.67299602361254</v>
      </c>
      <c r="IO45" s="35">
        <v>277.17581003438676</v>
      </c>
      <c r="IP45" s="35">
        <v>277.67862404516097</v>
      </c>
      <c r="IQ45" s="35">
        <v>278.18143805593513</v>
      </c>
      <c r="IR45" s="35">
        <v>278.68425206670935</v>
      </c>
      <c r="IS45" s="35">
        <v>279.18706607748351</v>
      </c>
      <c r="IT45" s="35">
        <v>279.68988008825772</v>
      </c>
      <c r="IU45" s="35">
        <v>280.19269409903194</v>
      </c>
      <c r="IV45" s="35">
        <v>280.69550810980616</v>
      </c>
      <c r="IW45" s="35">
        <v>281.19832212058037</v>
      </c>
      <c r="IX45" s="35">
        <v>281.70113613135453</v>
      </c>
      <c r="IY45" s="35">
        <v>282.20395014212875</v>
      </c>
      <c r="IZ45" s="35">
        <v>282.70676415290291</v>
      </c>
      <c r="JA45" s="35">
        <v>283.20957816367712</v>
      </c>
      <c r="JB45" s="35">
        <v>283.71239217445134</v>
      </c>
      <c r="JC45" s="35">
        <v>284.21520618522555</v>
      </c>
      <c r="JD45" s="35">
        <v>284.71802019599971</v>
      </c>
      <c r="JE45" s="35">
        <v>284.60536571999972</v>
      </c>
      <c r="JF45" s="35">
        <v>284.35810765548371</v>
      </c>
      <c r="JG45" s="35">
        <v>284.11084959096763</v>
      </c>
      <c r="JH45" s="35">
        <v>283.86359152645156</v>
      </c>
      <c r="JI45" s="35">
        <v>283.61633346193548</v>
      </c>
      <c r="JJ45" s="35">
        <v>283.36907539741941</v>
      </c>
      <c r="JK45" s="35">
        <v>283.12181733290333</v>
      </c>
      <c r="JL45" s="35">
        <v>282.87455926838726</v>
      </c>
      <c r="JM45" s="35">
        <v>282.62730120387118</v>
      </c>
      <c r="JN45" s="35">
        <v>282.38004313935505</v>
      </c>
      <c r="JO45" s="35">
        <v>282.13278507483892</v>
      </c>
      <c r="JP45" s="35">
        <v>281.88552701032279</v>
      </c>
      <c r="JQ45" s="35">
        <v>281.63826894580666</v>
      </c>
      <c r="JR45" s="35">
        <v>281.39101088129058</v>
      </c>
      <c r="JS45" s="35">
        <v>281.14375281677445</v>
      </c>
      <c r="JT45" s="35">
        <v>280.89649475225832</v>
      </c>
      <c r="JU45" s="35">
        <v>280.64923668774219</v>
      </c>
      <c r="JV45" s="35">
        <v>280.40197862322606</v>
      </c>
      <c r="JW45" s="35">
        <v>280.15472055870993</v>
      </c>
      <c r="JX45" s="35">
        <v>279.90746249419379</v>
      </c>
      <c r="JY45" s="35">
        <v>279.66020442967761</v>
      </c>
      <c r="JZ45" s="35">
        <v>279.41294636516147</v>
      </c>
      <c r="KA45" s="35">
        <v>279.16568830064534</v>
      </c>
      <c r="KB45" s="35">
        <v>278.91843023612921</v>
      </c>
      <c r="KC45" s="35">
        <v>278.67117217161308</v>
      </c>
      <c r="KD45" s="35">
        <v>278.42391410709689</v>
      </c>
      <c r="KE45" s="35">
        <v>278.17665604258076</v>
      </c>
      <c r="KF45" s="35">
        <v>277.92939797806463</v>
      </c>
      <c r="KG45" s="35">
        <v>277.6821399135485</v>
      </c>
      <c r="KH45" s="35">
        <v>277.43488184903237</v>
      </c>
      <c r="KI45" s="35">
        <v>277.43488184903231</v>
      </c>
      <c r="KJ45" s="35">
        <v>277.43488184903231</v>
      </c>
      <c r="KK45" s="35">
        <v>280.59327912903228</v>
      </c>
      <c r="KL45" s="35">
        <v>280.65360680129032</v>
      </c>
      <c r="KM45" s="35">
        <v>280.71393447354831</v>
      </c>
      <c r="KN45" s="35">
        <v>280.77426214580635</v>
      </c>
      <c r="KO45" s="35">
        <v>280.83458981806439</v>
      </c>
      <c r="KP45" s="35">
        <v>280.89491749032243</v>
      </c>
      <c r="KQ45" s="35">
        <v>280.95524516258041</v>
      </c>
      <c r="KR45" s="35">
        <v>281.01557283483851</v>
      </c>
      <c r="KS45" s="35">
        <v>281.07590050709655</v>
      </c>
      <c r="KT45" s="35">
        <v>281.13622817935459</v>
      </c>
      <c r="KU45" s="35">
        <v>281.19655585161263</v>
      </c>
      <c r="KV45" s="35">
        <v>281.25688352387073</v>
      </c>
      <c r="KW45" s="35">
        <v>281.31721119612877</v>
      </c>
      <c r="KX45" s="35">
        <v>281.37753886838686</v>
      </c>
      <c r="KY45" s="35">
        <v>281.4378665406449</v>
      </c>
      <c r="KZ45" s="35">
        <v>281.49819421290294</v>
      </c>
      <c r="LA45" s="35">
        <v>281.55852188516099</v>
      </c>
      <c r="LB45" s="35">
        <v>281.61884955741903</v>
      </c>
      <c r="LC45" s="35">
        <v>281.67917722967712</v>
      </c>
      <c r="LD45" s="35">
        <v>281.73950490193522</v>
      </c>
      <c r="LE45" s="35">
        <v>281.79983257419326</v>
      </c>
      <c r="LF45" s="35">
        <v>281.86016024645136</v>
      </c>
      <c r="LG45" s="35">
        <v>281.9204879187094</v>
      </c>
      <c r="LH45" s="35">
        <v>281.9808155909675</v>
      </c>
      <c r="LI45" s="35">
        <v>282.04114326322554</v>
      </c>
      <c r="LJ45" s="35">
        <v>282.10147093548363</v>
      </c>
      <c r="LK45" s="35">
        <v>282.16179860774167</v>
      </c>
      <c r="LL45" s="35">
        <v>282.22212627999977</v>
      </c>
      <c r="LM45" s="35">
        <v>282.28245395225781</v>
      </c>
      <c r="LN45" s="35">
        <v>282.20817803599982</v>
      </c>
      <c r="LO45" s="35">
        <v>282.36126647157118</v>
      </c>
      <c r="LP45" s="35">
        <v>282.51435490714266</v>
      </c>
      <c r="LQ45" s="35">
        <v>282.66744334271408</v>
      </c>
      <c r="LR45" s="35">
        <v>282.8205317782855</v>
      </c>
      <c r="LS45" s="35">
        <v>282.97362021385698</v>
      </c>
      <c r="LT45" s="35">
        <v>283.12670864942839</v>
      </c>
      <c r="LU45" s="35">
        <v>283.27979708499981</v>
      </c>
      <c r="LV45" s="35">
        <v>283.43288552057129</v>
      </c>
      <c r="LW45" s="35">
        <v>283.58597395614271</v>
      </c>
      <c r="LX45" s="35">
        <v>283.73906239171413</v>
      </c>
      <c r="LY45" s="35">
        <v>283.89215082728555</v>
      </c>
      <c r="LZ45" s="35">
        <v>284.04523926285702</v>
      </c>
      <c r="MA45" s="35">
        <v>284.19832769842844</v>
      </c>
      <c r="MB45" s="35">
        <v>284.35141613399992</v>
      </c>
      <c r="MC45" s="35">
        <v>284.50450456957134</v>
      </c>
      <c r="MD45" s="35">
        <v>284.65759300514276</v>
      </c>
      <c r="ME45" s="35">
        <v>284.81068144071423</v>
      </c>
      <c r="MF45" s="35">
        <v>284.96376987628571</v>
      </c>
      <c r="MG45" s="35">
        <v>285.11685831185713</v>
      </c>
      <c r="MH45" s="35">
        <v>285.26994674742861</v>
      </c>
      <c r="MI45" s="35">
        <v>285.42303518300002</v>
      </c>
      <c r="MJ45" s="35">
        <v>285.5761236185715</v>
      </c>
      <c r="MK45" s="35">
        <v>285.72921205414298</v>
      </c>
      <c r="ML45" s="35">
        <v>285.8823004897144</v>
      </c>
      <c r="MM45" s="35">
        <v>286.03538892528582</v>
      </c>
      <c r="MN45" s="35">
        <v>286.18847736085729</v>
      </c>
      <c r="MO45" s="35">
        <v>286.34156579642877</v>
      </c>
      <c r="MP45" s="35">
        <v>286.49465423200019</v>
      </c>
      <c r="MQ45" s="35">
        <v>286.69451518619371</v>
      </c>
      <c r="MR45" s="35">
        <v>287.02897972890344</v>
      </c>
      <c r="MS45" s="35">
        <v>287.36344427161305</v>
      </c>
      <c r="MT45" s="35">
        <v>287.69790881432277</v>
      </c>
      <c r="MU45" s="35">
        <v>288.03237335703244</v>
      </c>
      <c r="MV45" s="35">
        <v>288.36683789974211</v>
      </c>
      <c r="MW45" s="35">
        <v>288.70130244245178</v>
      </c>
      <c r="MX45" s="35">
        <v>289.03576698516144</v>
      </c>
      <c r="MY45" s="35">
        <v>289.37023152787117</v>
      </c>
      <c r="MZ45" s="35">
        <v>289.70469607058078</v>
      </c>
      <c r="NA45" s="35">
        <v>290.03916061329051</v>
      </c>
      <c r="NB45" s="35">
        <v>290.37362515600012</v>
      </c>
      <c r="NC45" s="35">
        <v>290.70808969870978</v>
      </c>
      <c r="ND45" s="35">
        <v>291.04255424141951</v>
      </c>
      <c r="NE45" s="35">
        <v>291.37701878412918</v>
      </c>
      <c r="NF45" s="35">
        <v>291.71148332683879</v>
      </c>
      <c r="NG45" s="35">
        <v>292.04594786954846</v>
      </c>
      <c r="NH45" s="35">
        <v>292.38041241225818</v>
      </c>
      <c r="NI45" s="35">
        <v>292.71487695496785</v>
      </c>
      <c r="NJ45" s="35">
        <v>293.04934149767746</v>
      </c>
      <c r="NK45" s="35">
        <v>293.38380604038719</v>
      </c>
      <c r="NL45" s="35">
        <v>293.7182705830968</v>
      </c>
      <c r="NM45" s="35">
        <v>294.05273512580652</v>
      </c>
      <c r="NN45" s="35">
        <v>294.38719966851613</v>
      </c>
      <c r="NO45" s="35">
        <v>294.7216642112258</v>
      </c>
      <c r="NP45" s="35">
        <v>295.05612875393552</v>
      </c>
      <c r="NQ45" s="35">
        <v>295.39059329664514</v>
      </c>
      <c r="NR45" s="35">
        <v>295.7250578393548</v>
      </c>
      <c r="NS45" s="35">
        <v>296.05952238206447</v>
      </c>
      <c r="NT45" s="35">
        <v>296.39398692477414</v>
      </c>
      <c r="NU45" s="35">
        <v>296.72845146748386</v>
      </c>
      <c r="NV45" s="35">
        <v>296.72845146748386</v>
      </c>
      <c r="NW45" s="35">
        <v>296.72845146748386</v>
      </c>
    </row>
    <row r="46" spans="1:387" s="36" customFormat="1" ht="10.199999999999999" x14ac:dyDescent="0.2">
      <c r="A46" s="29"/>
      <c r="B46" s="29"/>
      <c r="C46" s="29"/>
      <c r="D46" s="29"/>
      <c r="E46" s="29"/>
      <c r="F46" s="29"/>
      <c r="G46" s="29" t="s">
        <v>27</v>
      </c>
      <c r="H46" s="29"/>
      <c r="I46" s="29"/>
      <c r="J46" s="29" t="s">
        <v>273</v>
      </c>
      <c r="K46" s="29"/>
      <c r="L46" s="29"/>
      <c r="M46" s="29"/>
      <c r="N46" s="29" t="s">
        <v>429</v>
      </c>
      <c r="O46" s="29"/>
      <c r="P46" s="29"/>
      <c r="Q46" s="29"/>
      <c r="R46" s="35"/>
      <c r="S46" s="29"/>
      <c r="T46" s="29"/>
      <c r="U46" s="35">
        <v>169.84944720000016</v>
      </c>
      <c r="V46" s="35">
        <v>169.80817777548401</v>
      </c>
      <c r="W46" s="35">
        <v>169.76690835096787</v>
      </c>
      <c r="X46" s="35">
        <v>169.72563892645175</v>
      </c>
      <c r="Y46" s="35">
        <v>169.68436950193561</v>
      </c>
      <c r="Z46" s="35">
        <v>169.64310007741946</v>
      </c>
      <c r="AA46" s="35">
        <v>169.60183065290332</v>
      </c>
      <c r="AB46" s="35">
        <v>169.5605612283872</v>
      </c>
      <c r="AC46" s="35">
        <v>169.51929180387106</v>
      </c>
      <c r="AD46" s="35">
        <v>169.47802237935491</v>
      </c>
      <c r="AE46" s="35">
        <v>169.43675295483877</v>
      </c>
      <c r="AF46" s="35">
        <v>169.39548353032262</v>
      </c>
      <c r="AG46" s="35">
        <v>169.35421410580651</v>
      </c>
      <c r="AH46" s="35">
        <v>169.31294468129036</v>
      </c>
      <c r="AI46" s="35">
        <v>169.27167525677422</v>
      </c>
      <c r="AJ46" s="35">
        <v>169.23040583225807</v>
      </c>
      <c r="AK46" s="35">
        <v>169.18913640774196</v>
      </c>
      <c r="AL46" s="35">
        <v>169.14786698322581</v>
      </c>
      <c r="AM46" s="35">
        <v>169.10659755870967</v>
      </c>
      <c r="AN46" s="35">
        <v>169.06532813419352</v>
      </c>
      <c r="AO46" s="35">
        <v>169.0240587096774</v>
      </c>
      <c r="AP46" s="35">
        <v>168.98278928516126</v>
      </c>
      <c r="AQ46" s="35">
        <v>168.94151986064512</v>
      </c>
      <c r="AR46" s="35">
        <v>168.900250436129</v>
      </c>
      <c r="AS46" s="35">
        <v>168.85898101161285</v>
      </c>
      <c r="AT46" s="35">
        <v>168.81771158709671</v>
      </c>
      <c r="AU46" s="35">
        <v>168.77644216258057</v>
      </c>
      <c r="AV46" s="35">
        <v>168.73517273806445</v>
      </c>
      <c r="AW46" s="35">
        <v>168.69390331354833</v>
      </c>
      <c r="AX46" s="35">
        <v>168.65263388903219</v>
      </c>
      <c r="AY46" s="35">
        <v>168.61136446451604</v>
      </c>
      <c r="AZ46" s="35">
        <v>168.49989123870961</v>
      </c>
      <c r="BA46" s="35">
        <v>168.56290542027642</v>
      </c>
      <c r="BB46" s="35">
        <v>168.62591960184324</v>
      </c>
      <c r="BC46" s="35">
        <v>168.68893378341008</v>
      </c>
      <c r="BD46" s="35">
        <v>168.75194796497689</v>
      </c>
      <c r="BE46" s="35">
        <v>168.81496214654371</v>
      </c>
      <c r="BF46" s="35">
        <v>168.87797632811052</v>
      </c>
      <c r="BG46" s="35">
        <v>168.94099050967736</v>
      </c>
      <c r="BH46" s="35">
        <v>169.00400469124418</v>
      </c>
      <c r="BI46" s="35">
        <v>169.06701887281099</v>
      </c>
      <c r="BJ46" s="35">
        <v>169.1300330543778</v>
      </c>
      <c r="BK46" s="35">
        <v>169.19304723594465</v>
      </c>
      <c r="BL46" s="35">
        <v>169.25606141751146</v>
      </c>
      <c r="BM46" s="35">
        <v>169.31907559907827</v>
      </c>
      <c r="BN46" s="35">
        <v>169.38208978064509</v>
      </c>
      <c r="BO46" s="35">
        <v>169.4451039622119</v>
      </c>
      <c r="BP46" s="35">
        <v>169.50811814377872</v>
      </c>
      <c r="BQ46" s="35">
        <v>169.57113232534553</v>
      </c>
      <c r="BR46" s="35">
        <v>169.63414650691234</v>
      </c>
      <c r="BS46" s="35">
        <v>169.69716068847916</v>
      </c>
      <c r="BT46" s="35">
        <v>169.76017487004597</v>
      </c>
      <c r="BU46" s="35">
        <v>169.82318905161279</v>
      </c>
      <c r="BV46" s="35">
        <v>169.8862032331796</v>
      </c>
      <c r="BW46" s="35">
        <v>169.94921741474641</v>
      </c>
      <c r="BX46" s="35">
        <v>170.01223159631323</v>
      </c>
      <c r="BY46" s="35">
        <v>170.07524577788004</v>
      </c>
      <c r="BZ46" s="35">
        <v>170.13825995944686</v>
      </c>
      <c r="CA46" s="35">
        <v>170.20127414101367</v>
      </c>
      <c r="CB46" s="35">
        <v>170.26428832258051</v>
      </c>
      <c r="CC46" s="35">
        <v>170.34534371612889</v>
      </c>
      <c r="CD46" s="35">
        <v>170.42639910967728</v>
      </c>
      <c r="CE46" s="35">
        <v>170.39070722451598</v>
      </c>
      <c r="CF46" s="35">
        <v>170.35501533935471</v>
      </c>
      <c r="CG46" s="35">
        <v>170.31932345419341</v>
      </c>
      <c r="CH46" s="35">
        <v>170.28363156903211</v>
      </c>
      <c r="CI46" s="35">
        <v>170.24793968387081</v>
      </c>
      <c r="CJ46" s="35">
        <v>170.21224779870954</v>
      </c>
      <c r="CK46" s="35">
        <v>170.17655591354824</v>
      </c>
      <c r="CL46" s="35">
        <v>170.14086402838694</v>
      </c>
      <c r="CM46" s="35">
        <v>170.10517214322564</v>
      </c>
      <c r="CN46" s="35">
        <v>170.06948025806437</v>
      </c>
      <c r="CO46" s="35">
        <v>170.03378837290308</v>
      </c>
      <c r="CP46" s="35">
        <v>169.99809648774178</v>
      </c>
      <c r="CQ46" s="35">
        <v>169.96240460258051</v>
      </c>
      <c r="CR46" s="35">
        <v>169.92671271741921</v>
      </c>
      <c r="CS46" s="35">
        <v>169.89102083225791</v>
      </c>
      <c r="CT46" s="35">
        <v>169.85532894709664</v>
      </c>
      <c r="CU46" s="35">
        <v>169.81963706193534</v>
      </c>
      <c r="CV46" s="35">
        <v>169.78394517677404</v>
      </c>
      <c r="CW46" s="35">
        <v>169.74825329161277</v>
      </c>
      <c r="CX46" s="35">
        <v>169.71256140645147</v>
      </c>
      <c r="CY46" s="35">
        <v>169.6768695212902</v>
      </c>
      <c r="CZ46" s="35">
        <v>169.6411776361289</v>
      </c>
      <c r="DA46" s="35">
        <v>169.6054857509676</v>
      </c>
      <c r="DB46" s="35">
        <v>169.5697938658063</v>
      </c>
      <c r="DC46" s="35">
        <v>169.53410198064503</v>
      </c>
      <c r="DD46" s="35">
        <v>169.49841009548373</v>
      </c>
      <c r="DE46" s="35">
        <v>169.46271821032244</v>
      </c>
      <c r="DF46" s="35">
        <v>169.42702632516114</v>
      </c>
      <c r="DG46" s="35">
        <v>169.39133443999984</v>
      </c>
      <c r="DH46" s="35">
        <v>169.20438335999984</v>
      </c>
      <c r="DI46" s="35">
        <v>169.03783631999985</v>
      </c>
      <c r="DJ46" s="35">
        <v>168.87128927999987</v>
      </c>
      <c r="DK46" s="35">
        <v>168.70474223999986</v>
      </c>
      <c r="DL46" s="35">
        <v>168.53819519999988</v>
      </c>
      <c r="DM46" s="35">
        <v>168.37164815999989</v>
      </c>
      <c r="DN46" s="35">
        <v>168.20510111999991</v>
      </c>
      <c r="DO46" s="35">
        <v>168.0385540799999</v>
      </c>
      <c r="DP46" s="35">
        <v>167.87200703999991</v>
      </c>
      <c r="DQ46" s="35">
        <v>167.70545999999993</v>
      </c>
      <c r="DR46" s="35">
        <v>167.53891295999995</v>
      </c>
      <c r="DS46" s="35">
        <v>167.37236591999994</v>
      </c>
      <c r="DT46" s="35">
        <v>167.20581887999995</v>
      </c>
      <c r="DU46" s="35">
        <v>167.03927183999997</v>
      </c>
      <c r="DV46" s="35">
        <v>166.87272479999999</v>
      </c>
      <c r="DW46" s="35">
        <v>166.70617775999997</v>
      </c>
      <c r="DX46" s="35">
        <v>166.53963071999999</v>
      </c>
      <c r="DY46" s="35">
        <v>166.37308368000001</v>
      </c>
      <c r="DZ46" s="35">
        <v>166.20653664000002</v>
      </c>
      <c r="EA46" s="35">
        <v>166.03998960000001</v>
      </c>
      <c r="EB46" s="35">
        <v>165.87344256000003</v>
      </c>
      <c r="EC46" s="35">
        <v>165.70689552000005</v>
      </c>
      <c r="ED46" s="35">
        <v>165.54034848000003</v>
      </c>
      <c r="EE46" s="35">
        <v>165.37380144000002</v>
      </c>
      <c r="EF46" s="35">
        <v>165.20725440000004</v>
      </c>
      <c r="EG46" s="35">
        <v>165.04070736000003</v>
      </c>
      <c r="EH46" s="35">
        <v>164.87416032000002</v>
      </c>
      <c r="EI46" s="35">
        <v>164.70761328000003</v>
      </c>
      <c r="EJ46" s="35">
        <v>164.54106624000002</v>
      </c>
      <c r="EK46" s="35">
        <v>164.37451920000004</v>
      </c>
      <c r="EL46" s="35">
        <v>164.27817596129037</v>
      </c>
      <c r="EM46" s="35">
        <v>164.18183272258071</v>
      </c>
      <c r="EN46" s="35">
        <v>163.88373034838713</v>
      </c>
      <c r="EO46" s="35">
        <v>163.58562797419359</v>
      </c>
      <c r="EP46" s="35">
        <v>163.28752560000001</v>
      </c>
      <c r="EQ46" s="35">
        <v>162.98942322580646</v>
      </c>
      <c r="ER46" s="35">
        <v>162.69132085161291</v>
      </c>
      <c r="ES46" s="35">
        <v>162.39321847741937</v>
      </c>
      <c r="ET46" s="35">
        <v>162.09511610322579</v>
      </c>
      <c r="EU46" s="35">
        <v>161.79701372903224</v>
      </c>
      <c r="EV46" s="35">
        <v>161.4989113548387</v>
      </c>
      <c r="EW46" s="35">
        <v>161.20080898064515</v>
      </c>
      <c r="EX46" s="35">
        <v>160.90270660645157</v>
      </c>
      <c r="EY46" s="35">
        <v>160.60460423225803</v>
      </c>
      <c r="EZ46" s="35">
        <v>160.30650185806448</v>
      </c>
      <c r="FA46" s="35">
        <v>160.00839948387093</v>
      </c>
      <c r="FB46" s="35">
        <v>159.71029710967738</v>
      </c>
      <c r="FC46" s="35">
        <v>159.41219473548381</v>
      </c>
      <c r="FD46" s="35">
        <v>159.11409236129026</v>
      </c>
      <c r="FE46" s="35">
        <v>158.81598998709671</v>
      </c>
      <c r="FF46" s="35">
        <v>158.51788761290317</v>
      </c>
      <c r="FG46" s="35">
        <v>158.21978523870962</v>
      </c>
      <c r="FH46" s="35">
        <v>157.92168286451607</v>
      </c>
      <c r="FI46" s="35">
        <v>157.62358049032252</v>
      </c>
      <c r="FJ46" s="35">
        <v>157.32547811612898</v>
      </c>
      <c r="FK46" s="35">
        <v>157.02737574193543</v>
      </c>
      <c r="FL46" s="35">
        <v>156.72927336774188</v>
      </c>
      <c r="FM46" s="35">
        <v>156.43117099354833</v>
      </c>
      <c r="FN46" s="35">
        <v>156.13306861935479</v>
      </c>
      <c r="FO46" s="35">
        <v>155.83496624516124</v>
      </c>
      <c r="FP46" s="35">
        <v>155.53686387096769</v>
      </c>
      <c r="FQ46" s="35">
        <v>155.35550877548383</v>
      </c>
      <c r="FR46" s="35">
        <v>155.17415367999993</v>
      </c>
      <c r="FS46" s="35">
        <v>155.33455771999994</v>
      </c>
      <c r="FT46" s="35">
        <v>155.49496175999994</v>
      </c>
      <c r="FU46" s="35">
        <v>155.65536579999994</v>
      </c>
      <c r="FV46" s="35">
        <v>155.81576983999992</v>
      </c>
      <c r="FW46" s="35">
        <v>155.97617387999992</v>
      </c>
      <c r="FX46" s="35">
        <v>156.13657791999992</v>
      </c>
      <c r="FY46" s="35">
        <v>156.29698195999993</v>
      </c>
      <c r="FZ46" s="35">
        <v>156.4573859999999</v>
      </c>
      <c r="GA46" s="35">
        <v>156.6177900399999</v>
      </c>
      <c r="GB46" s="35">
        <v>156.77819407999991</v>
      </c>
      <c r="GC46" s="35">
        <v>156.93859811999991</v>
      </c>
      <c r="GD46" s="35">
        <v>157.09900215999991</v>
      </c>
      <c r="GE46" s="35">
        <v>157.25940619999989</v>
      </c>
      <c r="GF46" s="35">
        <v>157.41981023999989</v>
      </c>
      <c r="GG46" s="35">
        <v>157.58021427999989</v>
      </c>
      <c r="GH46" s="35">
        <v>157.7406183199999</v>
      </c>
      <c r="GI46" s="35">
        <v>157.9010223599999</v>
      </c>
      <c r="GJ46" s="35">
        <v>158.0614263999999</v>
      </c>
      <c r="GK46" s="35">
        <v>158.22183043999991</v>
      </c>
      <c r="GL46" s="35">
        <v>158.38223447999991</v>
      </c>
      <c r="GM46" s="35">
        <v>158.54263851999988</v>
      </c>
      <c r="GN46" s="35">
        <v>158.70304255999989</v>
      </c>
      <c r="GO46" s="35">
        <v>158.86344659999989</v>
      </c>
      <c r="GP46" s="35">
        <v>159.02385063999989</v>
      </c>
      <c r="GQ46" s="35">
        <v>159.1842546799999</v>
      </c>
      <c r="GR46" s="35">
        <v>159.3446587199999</v>
      </c>
      <c r="GS46" s="35">
        <v>159.5050627599999</v>
      </c>
      <c r="GT46" s="35">
        <v>159.6654667999999</v>
      </c>
      <c r="GU46" s="35">
        <v>159.80546679999989</v>
      </c>
      <c r="GV46" s="35">
        <v>159.94546679999991</v>
      </c>
      <c r="GW46" s="35">
        <v>159.94546679999991</v>
      </c>
      <c r="GX46" s="35">
        <v>159.94546679999993</v>
      </c>
      <c r="GY46" s="35">
        <v>159.94546679999993</v>
      </c>
      <c r="GZ46" s="35">
        <v>159.94546679999996</v>
      </c>
      <c r="HA46" s="35">
        <v>159.94546679999996</v>
      </c>
      <c r="HB46" s="35">
        <v>159.94546679999999</v>
      </c>
      <c r="HC46" s="35">
        <v>159.94546679999999</v>
      </c>
      <c r="HD46" s="35">
        <v>159.94546680000002</v>
      </c>
      <c r="HE46" s="35">
        <v>159.94546680000002</v>
      </c>
      <c r="HF46" s="35">
        <v>159.94546680000005</v>
      </c>
      <c r="HG46" s="35">
        <v>159.94546680000005</v>
      </c>
      <c r="HH46" s="35">
        <v>159.94546680000008</v>
      </c>
      <c r="HI46" s="35">
        <v>159.94546680000008</v>
      </c>
      <c r="HJ46" s="35">
        <v>159.94546680000008</v>
      </c>
      <c r="HK46" s="35">
        <v>159.9454668000001</v>
      </c>
      <c r="HL46" s="35">
        <v>159.9454668000001</v>
      </c>
      <c r="HM46" s="35">
        <v>159.94546680000013</v>
      </c>
      <c r="HN46" s="35">
        <v>159.9454668000001</v>
      </c>
      <c r="HO46" s="35">
        <v>159.9454668000001</v>
      </c>
      <c r="HP46" s="35">
        <v>159.9454668000001</v>
      </c>
      <c r="HQ46" s="35">
        <v>159.9454668000001</v>
      </c>
      <c r="HR46" s="35">
        <v>159.9454668000001</v>
      </c>
      <c r="HS46" s="35">
        <v>159.9454668000001</v>
      </c>
      <c r="HT46" s="35">
        <v>159.9454668000001</v>
      </c>
      <c r="HU46" s="35">
        <v>159.9454668000001</v>
      </c>
      <c r="HV46" s="35">
        <v>159.9454668000001</v>
      </c>
      <c r="HW46" s="35">
        <v>159.9454668000001</v>
      </c>
      <c r="HX46" s="35">
        <v>159.9454668000001</v>
      </c>
      <c r="HY46" s="35">
        <v>159.9454668000001</v>
      </c>
      <c r="HZ46" s="35">
        <v>160.14722593548396</v>
      </c>
      <c r="IA46" s="35">
        <v>160.34898507096784</v>
      </c>
      <c r="IB46" s="35">
        <v>160.61987996645172</v>
      </c>
      <c r="IC46" s="35">
        <v>160.89077486193557</v>
      </c>
      <c r="ID46" s="35">
        <v>161.16166975741945</v>
      </c>
      <c r="IE46" s="35">
        <v>161.4325646529033</v>
      </c>
      <c r="IF46" s="35">
        <v>161.70345954838717</v>
      </c>
      <c r="IG46" s="35">
        <v>161.97435444387102</v>
      </c>
      <c r="IH46" s="35">
        <v>162.2452493393549</v>
      </c>
      <c r="II46" s="35">
        <v>162.51614423483875</v>
      </c>
      <c r="IJ46" s="35">
        <v>162.78703913032263</v>
      </c>
      <c r="IK46" s="35">
        <v>163.0579340258065</v>
      </c>
      <c r="IL46" s="35">
        <v>163.32882892129035</v>
      </c>
      <c r="IM46" s="35">
        <v>163.59972381677423</v>
      </c>
      <c r="IN46" s="35">
        <v>163.87061871225808</v>
      </c>
      <c r="IO46" s="35">
        <v>164.14151360774196</v>
      </c>
      <c r="IP46" s="35">
        <v>164.41240850322583</v>
      </c>
      <c r="IQ46" s="35">
        <v>164.68330339870968</v>
      </c>
      <c r="IR46" s="35">
        <v>164.95419829419356</v>
      </c>
      <c r="IS46" s="35">
        <v>165.22509318967741</v>
      </c>
      <c r="IT46" s="35">
        <v>165.49598808516131</v>
      </c>
      <c r="IU46" s="35">
        <v>165.76688298064516</v>
      </c>
      <c r="IV46" s="35">
        <v>166.03777787612904</v>
      </c>
      <c r="IW46" s="35">
        <v>166.30867277161292</v>
      </c>
      <c r="IX46" s="35">
        <v>166.5795676670968</v>
      </c>
      <c r="IY46" s="35">
        <v>166.85046256258067</v>
      </c>
      <c r="IZ46" s="35">
        <v>167.12135745806455</v>
      </c>
      <c r="JA46" s="35">
        <v>167.39225235354843</v>
      </c>
      <c r="JB46" s="35">
        <v>167.66314724903231</v>
      </c>
      <c r="JC46" s="35">
        <v>167.93404214451618</v>
      </c>
      <c r="JD46" s="35">
        <v>168.20493704000006</v>
      </c>
      <c r="JE46" s="35">
        <v>168.13407280000007</v>
      </c>
      <c r="JF46" s="35">
        <v>167.99407280000008</v>
      </c>
      <c r="JG46" s="35">
        <v>167.8540728000001</v>
      </c>
      <c r="JH46" s="35">
        <v>167.71407280000011</v>
      </c>
      <c r="JI46" s="35">
        <v>167.57407280000012</v>
      </c>
      <c r="JJ46" s="35">
        <v>167.43407280000014</v>
      </c>
      <c r="JK46" s="35">
        <v>167.29407280000015</v>
      </c>
      <c r="JL46" s="35">
        <v>167.15407280000016</v>
      </c>
      <c r="JM46" s="35">
        <v>167.01407280000018</v>
      </c>
      <c r="JN46" s="35">
        <v>166.87407280000019</v>
      </c>
      <c r="JO46" s="35">
        <v>166.73407280000021</v>
      </c>
      <c r="JP46" s="35">
        <v>166.59407280000022</v>
      </c>
      <c r="JQ46" s="35">
        <v>166.45407280000023</v>
      </c>
      <c r="JR46" s="35">
        <v>166.31407280000025</v>
      </c>
      <c r="JS46" s="35">
        <v>166.17407280000026</v>
      </c>
      <c r="JT46" s="35">
        <v>166.03407280000027</v>
      </c>
      <c r="JU46" s="35">
        <v>165.89407280000029</v>
      </c>
      <c r="JV46" s="35">
        <v>165.7540728000003</v>
      </c>
      <c r="JW46" s="35">
        <v>165.61407280000032</v>
      </c>
      <c r="JX46" s="35">
        <v>165.47407280000033</v>
      </c>
      <c r="JY46" s="35">
        <v>165.33407280000034</v>
      </c>
      <c r="JZ46" s="35">
        <v>165.19407280000036</v>
      </c>
      <c r="KA46" s="35">
        <v>165.05407280000037</v>
      </c>
      <c r="KB46" s="35">
        <v>164.91407280000035</v>
      </c>
      <c r="KC46" s="35">
        <v>164.77407280000037</v>
      </c>
      <c r="KD46" s="35">
        <v>164.63407280000035</v>
      </c>
      <c r="KE46" s="35">
        <v>164.49407280000034</v>
      </c>
      <c r="KF46" s="35">
        <v>164.35407280000032</v>
      </c>
      <c r="KG46" s="35">
        <v>164.21407280000034</v>
      </c>
      <c r="KH46" s="35">
        <v>164.07407280000032</v>
      </c>
      <c r="KI46" s="35">
        <v>164.07407280000032</v>
      </c>
      <c r="KJ46" s="35">
        <v>164.07407280000029</v>
      </c>
      <c r="KK46" s="35">
        <v>166.69126902193577</v>
      </c>
      <c r="KL46" s="35">
        <v>167.09986713290348</v>
      </c>
      <c r="KM46" s="35">
        <v>167.50846524387123</v>
      </c>
      <c r="KN46" s="35">
        <v>167.91706335483894</v>
      </c>
      <c r="KO46" s="35">
        <v>168.32566146580666</v>
      </c>
      <c r="KP46" s="35">
        <v>168.73425957677438</v>
      </c>
      <c r="KQ46" s="35">
        <v>169.14285768774212</v>
      </c>
      <c r="KR46" s="35">
        <v>169.55145579870981</v>
      </c>
      <c r="KS46" s="35">
        <v>169.96005390967755</v>
      </c>
      <c r="KT46" s="35">
        <v>170.36865202064527</v>
      </c>
      <c r="KU46" s="35">
        <v>170.77725013161302</v>
      </c>
      <c r="KV46" s="35">
        <v>171.18584824258073</v>
      </c>
      <c r="KW46" s="35">
        <v>171.59444635354845</v>
      </c>
      <c r="KX46" s="35">
        <v>172.00304446451617</v>
      </c>
      <c r="KY46" s="35">
        <v>172.41164257548391</v>
      </c>
      <c r="KZ46" s="35">
        <v>172.8202406864516</v>
      </c>
      <c r="LA46" s="35">
        <v>173.22883879741931</v>
      </c>
      <c r="LB46" s="35">
        <v>173.63743690838703</v>
      </c>
      <c r="LC46" s="35">
        <v>174.04603501935475</v>
      </c>
      <c r="LD46" s="35">
        <v>174.45463313032249</v>
      </c>
      <c r="LE46" s="35">
        <v>174.86323124129018</v>
      </c>
      <c r="LF46" s="35">
        <v>175.27182935225795</v>
      </c>
      <c r="LG46" s="35">
        <v>175.68042746322567</v>
      </c>
      <c r="LH46" s="35">
        <v>176.08902557419339</v>
      </c>
      <c r="LI46" s="35">
        <v>176.49762368516113</v>
      </c>
      <c r="LJ46" s="35">
        <v>176.90622179612888</v>
      </c>
      <c r="LK46" s="35">
        <v>177.31481990709662</v>
      </c>
      <c r="LL46" s="35">
        <v>177.72341801806436</v>
      </c>
      <c r="LM46" s="35">
        <v>178.13201612903208</v>
      </c>
      <c r="LN46" s="35">
        <v>178.4714784799998</v>
      </c>
      <c r="LO46" s="35">
        <v>178.619004682857</v>
      </c>
      <c r="LP46" s="35">
        <v>178.76653088571413</v>
      </c>
      <c r="LQ46" s="35">
        <v>178.91405708857127</v>
      </c>
      <c r="LR46" s="35">
        <v>179.06158329142841</v>
      </c>
      <c r="LS46" s="35">
        <v>179.2091094942856</v>
      </c>
      <c r="LT46" s="35">
        <v>179.35663569714274</v>
      </c>
      <c r="LU46" s="35">
        <v>179.50416189999987</v>
      </c>
      <c r="LV46" s="35">
        <v>179.65168810285701</v>
      </c>
      <c r="LW46" s="35">
        <v>179.79921430571417</v>
      </c>
      <c r="LX46" s="35">
        <v>179.94674050857134</v>
      </c>
      <c r="LY46" s="35">
        <v>180.09426671142847</v>
      </c>
      <c r="LZ46" s="35">
        <v>180.24179291428561</v>
      </c>
      <c r="MA46" s="35">
        <v>180.38931911714278</v>
      </c>
      <c r="MB46" s="35">
        <v>180.53684531999994</v>
      </c>
      <c r="MC46" s="35">
        <v>180.68437152285708</v>
      </c>
      <c r="MD46" s="35">
        <v>180.83189772571421</v>
      </c>
      <c r="ME46" s="35">
        <v>180.97942392857138</v>
      </c>
      <c r="MF46" s="35">
        <v>181.12695013142854</v>
      </c>
      <c r="MG46" s="35">
        <v>181.27447633428568</v>
      </c>
      <c r="MH46" s="35">
        <v>181.42200253714284</v>
      </c>
      <c r="MI46" s="35">
        <v>181.56952874000001</v>
      </c>
      <c r="MJ46" s="35">
        <v>181.71705494285715</v>
      </c>
      <c r="MK46" s="35">
        <v>181.86458114571428</v>
      </c>
      <c r="ML46" s="35">
        <v>182.01210734857145</v>
      </c>
      <c r="MM46" s="35">
        <v>182.15963355142861</v>
      </c>
      <c r="MN46" s="35">
        <v>182.30715975428575</v>
      </c>
      <c r="MO46" s="35">
        <v>182.45468595714291</v>
      </c>
      <c r="MP46" s="35">
        <v>182.60221216000005</v>
      </c>
      <c r="MQ46" s="35">
        <v>182.72989302967747</v>
      </c>
      <c r="MR46" s="35">
        <v>182.92670965935491</v>
      </c>
      <c r="MS46" s="35">
        <v>183.12352628903233</v>
      </c>
      <c r="MT46" s="35">
        <v>183.32034291870977</v>
      </c>
      <c r="MU46" s="35">
        <v>183.51715954838718</v>
      </c>
      <c r="MV46" s="35">
        <v>183.7139761780646</v>
      </c>
      <c r="MW46" s="35">
        <v>183.91079280774201</v>
      </c>
      <c r="MX46" s="35">
        <v>184.10760943741946</v>
      </c>
      <c r="MY46" s="35">
        <v>184.30442606709687</v>
      </c>
      <c r="MZ46" s="35">
        <v>184.50124269677431</v>
      </c>
      <c r="NA46" s="35">
        <v>184.6980593264517</v>
      </c>
      <c r="NB46" s="35">
        <v>184.89487595612914</v>
      </c>
      <c r="NC46" s="35">
        <v>185.09169258580656</v>
      </c>
      <c r="ND46" s="35">
        <v>185.288509215484</v>
      </c>
      <c r="NE46" s="35">
        <v>185.48532584516141</v>
      </c>
      <c r="NF46" s="35">
        <v>185.68214247483886</v>
      </c>
      <c r="NG46" s="35">
        <v>185.87895910451627</v>
      </c>
      <c r="NH46" s="35">
        <v>186.07577573419368</v>
      </c>
      <c r="NI46" s="35">
        <v>186.27259236387113</v>
      </c>
      <c r="NJ46" s="35">
        <v>186.46940899354854</v>
      </c>
      <c r="NK46" s="35">
        <v>186.66622562322596</v>
      </c>
      <c r="NL46" s="35">
        <v>186.86304225290337</v>
      </c>
      <c r="NM46" s="35">
        <v>187.05985888258078</v>
      </c>
      <c r="NN46" s="35">
        <v>187.25667551225823</v>
      </c>
      <c r="NO46" s="35">
        <v>187.45349214193564</v>
      </c>
      <c r="NP46" s="35">
        <v>187.65030877161308</v>
      </c>
      <c r="NQ46" s="35">
        <v>187.8471254012905</v>
      </c>
      <c r="NR46" s="35">
        <v>188.04394203096791</v>
      </c>
      <c r="NS46" s="35">
        <v>188.24075866064535</v>
      </c>
      <c r="NT46" s="35">
        <v>188.43757529032277</v>
      </c>
      <c r="NU46" s="35">
        <v>188.63439192000021</v>
      </c>
      <c r="NV46" s="35">
        <v>188.63439192000021</v>
      </c>
      <c r="NW46" s="35">
        <v>188.63439192000021</v>
      </c>
    </row>
    <row r="47" spans="1:387" s="36" customFormat="1" ht="10.199999999999999" x14ac:dyDescent="0.2">
      <c r="A47" s="29"/>
      <c r="B47" s="29"/>
      <c r="C47" s="29"/>
      <c r="D47" s="29"/>
      <c r="E47" s="29"/>
      <c r="F47" s="29"/>
      <c r="G47" s="29" t="s">
        <v>27</v>
      </c>
      <c r="H47" s="29"/>
      <c r="I47" s="29"/>
      <c r="J47" s="29" t="s">
        <v>273</v>
      </c>
      <c r="K47" s="29"/>
      <c r="L47" s="29"/>
      <c r="M47" s="29"/>
      <c r="N47" s="29" t="s">
        <v>430</v>
      </c>
      <c r="O47" s="29"/>
      <c r="P47" s="29"/>
      <c r="Q47" s="29"/>
      <c r="R47" s="35"/>
      <c r="S47" s="29"/>
      <c r="T47" s="29"/>
      <c r="U47" s="35">
        <v>203.39796829999975</v>
      </c>
      <c r="V47" s="35">
        <v>203.5789028277417</v>
      </c>
      <c r="W47" s="35">
        <v>203.75983735548365</v>
      </c>
      <c r="X47" s="35">
        <v>203.94077188322561</v>
      </c>
      <c r="Y47" s="35">
        <v>204.12170641096756</v>
      </c>
      <c r="Z47" s="35">
        <v>204.30264093870952</v>
      </c>
      <c r="AA47" s="35">
        <v>204.48357546645147</v>
      </c>
      <c r="AB47" s="35">
        <v>204.66450999419342</v>
      </c>
      <c r="AC47" s="35">
        <v>204.84544452193538</v>
      </c>
      <c r="AD47" s="35">
        <v>205.02637904967733</v>
      </c>
      <c r="AE47" s="35">
        <v>205.20731357741928</v>
      </c>
      <c r="AF47" s="35">
        <v>205.38824810516124</v>
      </c>
      <c r="AG47" s="35">
        <v>205.56918263290319</v>
      </c>
      <c r="AH47" s="35">
        <v>205.75011716064515</v>
      </c>
      <c r="AI47" s="35">
        <v>205.9310516883871</v>
      </c>
      <c r="AJ47" s="35">
        <v>206.11198621612905</v>
      </c>
      <c r="AK47" s="35">
        <v>206.29292074387101</v>
      </c>
      <c r="AL47" s="35">
        <v>206.47385527161296</v>
      </c>
      <c r="AM47" s="35">
        <v>206.65478979935492</v>
      </c>
      <c r="AN47" s="35">
        <v>206.83572432709687</v>
      </c>
      <c r="AO47" s="35">
        <v>207.01665885483882</v>
      </c>
      <c r="AP47" s="35">
        <v>207.19759338258078</v>
      </c>
      <c r="AQ47" s="35">
        <v>207.37852791032276</v>
      </c>
      <c r="AR47" s="35">
        <v>207.55946243806471</v>
      </c>
      <c r="AS47" s="35">
        <v>207.74039696580667</v>
      </c>
      <c r="AT47" s="35">
        <v>207.92133149354862</v>
      </c>
      <c r="AU47" s="35">
        <v>208.10226602129057</v>
      </c>
      <c r="AV47" s="35">
        <v>208.28320054903253</v>
      </c>
      <c r="AW47" s="35">
        <v>208.46413507677448</v>
      </c>
      <c r="AX47" s="35">
        <v>208.64506960451644</v>
      </c>
      <c r="AY47" s="35">
        <v>208.82600413225839</v>
      </c>
      <c r="AZ47" s="35">
        <v>208.86588454193583</v>
      </c>
      <c r="BA47" s="35">
        <v>208.91093561958562</v>
      </c>
      <c r="BB47" s="35">
        <v>208.9559866972354</v>
      </c>
      <c r="BC47" s="35">
        <v>209.00103777488516</v>
      </c>
      <c r="BD47" s="35">
        <v>209.04608885253495</v>
      </c>
      <c r="BE47" s="35">
        <v>209.09113993018471</v>
      </c>
      <c r="BF47" s="35">
        <v>209.1361910078345</v>
      </c>
      <c r="BG47" s="35">
        <v>209.18124208548426</v>
      </c>
      <c r="BH47" s="35">
        <v>209.22629316313405</v>
      </c>
      <c r="BI47" s="35">
        <v>209.2713442407838</v>
      </c>
      <c r="BJ47" s="35">
        <v>209.31639531843359</v>
      </c>
      <c r="BK47" s="35">
        <v>209.36144639608335</v>
      </c>
      <c r="BL47" s="35">
        <v>209.40649747373314</v>
      </c>
      <c r="BM47" s="35">
        <v>209.4515485513829</v>
      </c>
      <c r="BN47" s="35">
        <v>209.49659962903269</v>
      </c>
      <c r="BO47" s="35">
        <v>209.54165070668247</v>
      </c>
      <c r="BP47" s="35">
        <v>209.58670178433223</v>
      </c>
      <c r="BQ47" s="35">
        <v>209.63175286198202</v>
      </c>
      <c r="BR47" s="35">
        <v>209.67680393963178</v>
      </c>
      <c r="BS47" s="35">
        <v>209.72185501728154</v>
      </c>
      <c r="BT47" s="35">
        <v>209.76690609493133</v>
      </c>
      <c r="BU47" s="35">
        <v>209.81195717258109</v>
      </c>
      <c r="BV47" s="35">
        <v>209.85700825023088</v>
      </c>
      <c r="BW47" s="35">
        <v>209.90205932788064</v>
      </c>
      <c r="BX47" s="35">
        <v>209.9471104055304</v>
      </c>
      <c r="BY47" s="35">
        <v>209.99216148318018</v>
      </c>
      <c r="BZ47" s="35">
        <v>210.03721256082994</v>
      </c>
      <c r="CA47" s="35">
        <v>210.08226363847973</v>
      </c>
      <c r="CB47" s="35">
        <v>210.12731471612952</v>
      </c>
      <c r="CC47" s="35">
        <v>210.20466228387144</v>
      </c>
      <c r="CD47" s="35">
        <v>210.2820098516134</v>
      </c>
      <c r="CE47" s="35">
        <v>210.29788120075315</v>
      </c>
      <c r="CF47" s="35">
        <v>210.31375254989291</v>
      </c>
      <c r="CG47" s="35">
        <v>210.3296238990327</v>
      </c>
      <c r="CH47" s="35">
        <v>210.34549524817245</v>
      </c>
      <c r="CI47" s="35">
        <v>210.36136659731221</v>
      </c>
      <c r="CJ47" s="35">
        <v>210.37723794645197</v>
      </c>
      <c r="CK47" s="35">
        <v>210.39310929559176</v>
      </c>
      <c r="CL47" s="35">
        <v>210.40898064473151</v>
      </c>
      <c r="CM47" s="35">
        <v>210.42485199387127</v>
      </c>
      <c r="CN47" s="35">
        <v>210.44072334301103</v>
      </c>
      <c r="CO47" s="35">
        <v>210.45659469215082</v>
      </c>
      <c r="CP47" s="35">
        <v>210.47246604129057</v>
      </c>
      <c r="CQ47" s="35">
        <v>210.48833739043033</v>
      </c>
      <c r="CR47" s="35">
        <v>210.50420873957012</v>
      </c>
      <c r="CS47" s="35">
        <v>210.52008008870988</v>
      </c>
      <c r="CT47" s="35">
        <v>210.53595143784966</v>
      </c>
      <c r="CU47" s="35">
        <v>210.55182278698942</v>
      </c>
      <c r="CV47" s="35">
        <v>210.56769413612918</v>
      </c>
      <c r="CW47" s="35">
        <v>210.58356548526896</v>
      </c>
      <c r="CX47" s="35">
        <v>210.59943683440872</v>
      </c>
      <c r="CY47" s="35">
        <v>210.61530818354851</v>
      </c>
      <c r="CZ47" s="35">
        <v>210.63117953268826</v>
      </c>
      <c r="DA47" s="35">
        <v>210.64705088182802</v>
      </c>
      <c r="DB47" s="35">
        <v>210.66292223096781</v>
      </c>
      <c r="DC47" s="35">
        <v>210.67879358010757</v>
      </c>
      <c r="DD47" s="35">
        <v>210.69466492924732</v>
      </c>
      <c r="DE47" s="35">
        <v>210.71053627838711</v>
      </c>
      <c r="DF47" s="35">
        <v>210.72640762752687</v>
      </c>
      <c r="DG47" s="35">
        <v>210.74227897666665</v>
      </c>
      <c r="DH47" s="35">
        <v>210.53974863999997</v>
      </c>
      <c r="DI47" s="35">
        <v>210.3488388090322</v>
      </c>
      <c r="DJ47" s="35">
        <v>210.15792897806443</v>
      </c>
      <c r="DK47" s="35">
        <v>209.96701914709666</v>
      </c>
      <c r="DL47" s="35">
        <v>209.7761093161289</v>
      </c>
      <c r="DM47" s="35">
        <v>209.58519948516113</v>
      </c>
      <c r="DN47" s="35">
        <v>209.39428965419336</v>
      </c>
      <c r="DO47" s="35">
        <v>209.20337982322559</v>
      </c>
      <c r="DP47" s="35">
        <v>209.01246999225785</v>
      </c>
      <c r="DQ47" s="35">
        <v>208.82156016129008</v>
      </c>
      <c r="DR47" s="35">
        <v>208.63065033032234</v>
      </c>
      <c r="DS47" s="35">
        <v>208.43974049935457</v>
      </c>
      <c r="DT47" s="35">
        <v>208.24883066838683</v>
      </c>
      <c r="DU47" s="35">
        <v>208.05792083741906</v>
      </c>
      <c r="DV47" s="35">
        <v>207.86701100645132</v>
      </c>
      <c r="DW47" s="35">
        <v>207.67610117548355</v>
      </c>
      <c r="DX47" s="35">
        <v>207.48519134451581</v>
      </c>
      <c r="DY47" s="35">
        <v>207.29428151354804</v>
      </c>
      <c r="DZ47" s="35">
        <v>207.1033716825803</v>
      </c>
      <c r="EA47" s="35">
        <v>206.91246185161253</v>
      </c>
      <c r="EB47" s="35">
        <v>206.72155202064479</v>
      </c>
      <c r="EC47" s="35">
        <v>206.53064218967702</v>
      </c>
      <c r="ED47" s="35">
        <v>206.33973235870928</v>
      </c>
      <c r="EE47" s="35">
        <v>206.14882252774152</v>
      </c>
      <c r="EF47" s="35">
        <v>205.95791269677377</v>
      </c>
      <c r="EG47" s="35">
        <v>205.76700286580601</v>
      </c>
      <c r="EH47" s="35">
        <v>205.57609303483827</v>
      </c>
      <c r="EI47" s="35">
        <v>205.3851832038705</v>
      </c>
      <c r="EJ47" s="35">
        <v>205.19427337290276</v>
      </c>
      <c r="EK47" s="35">
        <v>205.00336354193499</v>
      </c>
      <c r="EL47" s="35">
        <v>204.95350782903176</v>
      </c>
      <c r="EM47" s="35">
        <v>204.90365211612851</v>
      </c>
      <c r="EN47" s="35">
        <v>204.5869981999995</v>
      </c>
      <c r="EO47" s="35">
        <v>204.27034428387046</v>
      </c>
      <c r="EP47" s="35">
        <v>203.95369036774144</v>
      </c>
      <c r="EQ47" s="35">
        <v>203.63703645161243</v>
      </c>
      <c r="ER47" s="35">
        <v>203.32038253548342</v>
      </c>
      <c r="ES47" s="35">
        <v>203.0037286193544</v>
      </c>
      <c r="ET47" s="35">
        <v>202.68707470322539</v>
      </c>
      <c r="EU47" s="35">
        <v>202.37042078709638</v>
      </c>
      <c r="EV47" s="35">
        <v>202.05376687096737</v>
      </c>
      <c r="EW47" s="35">
        <v>201.73711295483835</v>
      </c>
      <c r="EX47" s="35">
        <v>201.42045903870934</v>
      </c>
      <c r="EY47" s="35">
        <v>201.10380512258033</v>
      </c>
      <c r="EZ47" s="35">
        <v>200.78715120645131</v>
      </c>
      <c r="FA47" s="35">
        <v>200.4704972903223</v>
      </c>
      <c r="FB47" s="35">
        <v>200.15384337419329</v>
      </c>
      <c r="FC47" s="35">
        <v>199.83718945806427</v>
      </c>
      <c r="FD47" s="35">
        <v>199.52053554193526</v>
      </c>
      <c r="FE47" s="35">
        <v>199.20388162580625</v>
      </c>
      <c r="FF47" s="35">
        <v>198.88722770967723</v>
      </c>
      <c r="FG47" s="35">
        <v>198.57057379354822</v>
      </c>
      <c r="FH47" s="35">
        <v>198.25391987741924</v>
      </c>
      <c r="FI47" s="35">
        <v>197.93726596129022</v>
      </c>
      <c r="FJ47" s="35">
        <v>197.62061204516121</v>
      </c>
      <c r="FK47" s="35">
        <v>197.3039581290322</v>
      </c>
      <c r="FL47" s="35">
        <v>196.98730421290318</v>
      </c>
      <c r="FM47" s="35">
        <v>196.67065029677417</v>
      </c>
      <c r="FN47" s="35">
        <v>196.35399638064516</v>
      </c>
      <c r="FO47" s="35">
        <v>196.03734246451614</v>
      </c>
      <c r="FP47" s="35">
        <v>195.72068854838713</v>
      </c>
      <c r="FQ47" s="35">
        <v>195.46551085086028</v>
      </c>
      <c r="FR47" s="35">
        <v>195.21033315333341</v>
      </c>
      <c r="FS47" s="35">
        <v>195.38410419666678</v>
      </c>
      <c r="FT47" s="35">
        <v>195.55787524000013</v>
      </c>
      <c r="FU47" s="35">
        <v>195.73164628333348</v>
      </c>
      <c r="FV47" s="35">
        <v>195.90541732666682</v>
      </c>
      <c r="FW47" s="35">
        <v>196.07918837000017</v>
      </c>
      <c r="FX47" s="35">
        <v>196.25295941333351</v>
      </c>
      <c r="FY47" s="35">
        <v>196.42673045666686</v>
      </c>
      <c r="FZ47" s="35">
        <v>196.60050150000021</v>
      </c>
      <c r="GA47" s="35">
        <v>196.77427254333355</v>
      </c>
      <c r="GB47" s="35">
        <v>196.9480435866669</v>
      </c>
      <c r="GC47" s="35">
        <v>197.12181463000024</v>
      </c>
      <c r="GD47" s="35">
        <v>197.29558567333359</v>
      </c>
      <c r="GE47" s="35">
        <v>197.46935671666694</v>
      </c>
      <c r="GF47" s="35">
        <v>197.64312776000028</v>
      </c>
      <c r="GG47" s="35">
        <v>197.81689880333363</v>
      </c>
      <c r="GH47" s="35">
        <v>197.99066984666698</v>
      </c>
      <c r="GI47" s="35">
        <v>198.16444089000029</v>
      </c>
      <c r="GJ47" s="35">
        <v>198.33821193333364</v>
      </c>
      <c r="GK47" s="35">
        <v>198.51198297666699</v>
      </c>
      <c r="GL47" s="35">
        <v>198.68575402000033</v>
      </c>
      <c r="GM47" s="35">
        <v>198.85952506333368</v>
      </c>
      <c r="GN47" s="35">
        <v>199.03329610666702</v>
      </c>
      <c r="GO47" s="35">
        <v>199.20706715000037</v>
      </c>
      <c r="GP47" s="35">
        <v>199.38083819333372</v>
      </c>
      <c r="GQ47" s="35">
        <v>199.55460923666703</v>
      </c>
      <c r="GR47" s="35">
        <v>199.72838028000038</v>
      </c>
      <c r="GS47" s="35">
        <v>199.90215132333373</v>
      </c>
      <c r="GT47" s="35">
        <v>200.07592236666707</v>
      </c>
      <c r="GU47" s="35">
        <v>200.23807290430148</v>
      </c>
      <c r="GV47" s="35">
        <v>200.40022344193591</v>
      </c>
      <c r="GW47" s="35">
        <v>200.40022344193588</v>
      </c>
      <c r="GX47" s="35">
        <v>200.40022344193585</v>
      </c>
      <c r="GY47" s="35">
        <v>200.40022344193582</v>
      </c>
      <c r="GZ47" s="35">
        <v>200.40022344193579</v>
      </c>
      <c r="HA47" s="35">
        <v>200.40022344193574</v>
      </c>
      <c r="HB47" s="35">
        <v>200.40022344193571</v>
      </c>
      <c r="HC47" s="35">
        <v>200.40022344193568</v>
      </c>
      <c r="HD47" s="35">
        <v>200.40022344193562</v>
      </c>
      <c r="HE47" s="35">
        <v>200.40022344193559</v>
      </c>
      <c r="HF47" s="35">
        <v>200.40022344193557</v>
      </c>
      <c r="HG47" s="35">
        <v>200.40022344193554</v>
      </c>
      <c r="HH47" s="35">
        <v>200.40022344193548</v>
      </c>
      <c r="HI47" s="35">
        <v>200.40022344193545</v>
      </c>
      <c r="HJ47" s="35">
        <v>200.40022344193542</v>
      </c>
      <c r="HK47" s="35">
        <v>200.4002234419354</v>
      </c>
      <c r="HL47" s="35">
        <v>200.40022344193534</v>
      </c>
      <c r="HM47" s="35">
        <v>200.40022344193531</v>
      </c>
      <c r="HN47" s="35">
        <v>200.40022344193531</v>
      </c>
      <c r="HO47" s="35">
        <v>200.40022344193528</v>
      </c>
      <c r="HP47" s="35">
        <v>200.40022344193522</v>
      </c>
      <c r="HQ47" s="35">
        <v>200.4002234419352</v>
      </c>
      <c r="HR47" s="35">
        <v>200.40022344193517</v>
      </c>
      <c r="HS47" s="35">
        <v>200.40022344193514</v>
      </c>
      <c r="HT47" s="35">
        <v>200.40022344193511</v>
      </c>
      <c r="HU47" s="35">
        <v>200.40022344193508</v>
      </c>
      <c r="HV47" s="35">
        <v>200.40022344193505</v>
      </c>
      <c r="HW47" s="35">
        <v>200.400223441935</v>
      </c>
      <c r="HX47" s="35">
        <v>200.40022344193497</v>
      </c>
      <c r="HY47" s="35">
        <v>200.40022344193497</v>
      </c>
      <c r="HZ47" s="35">
        <v>200.66702164516076</v>
      </c>
      <c r="IA47" s="35">
        <v>200.93381984838655</v>
      </c>
      <c r="IB47" s="35">
        <v>201.29589606924677</v>
      </c>
      <c r="IC47" s="35">
        <v>201.65797229010701</v>
      </c>
      <c r="ID47" s="35">
        <v>202.02004851096723</v>
      </c>
      <c r="IE47" s="35">
        <v>202.38212473182747</v>
      </c>
      <c r="IF47" s="35">
        <v>202.74420095268772</v>
      </c>
      <c r="IG47" s="35">
        <v>203.10627717354797</v>
      </c>
      <c r="IH47" s="35">
        <v>203.46835339440821</v>
      </c>
      <c r="II47" s="35">
        <v>203.83042961526846</v>
      </c>
      <c r="IJ47" s="35">
        <v>204.1925058361287</v>
      </c>
      <c r="IK47" s="35">
        <v>204.55458205698895</v>
      </c>
      <c r="IL47" s="35">
        <v>204.91665827784919</v>
      </c>
      <c r="IM47" s="35">
        <v>205.27873449870944</v>
      </c>
      <c r="IN47" s="35">
        <v>205.64081071956966</v>
      </c>
      <c r="IO47" s="35">
        <v>206.0028869404299</v>
      </c>
      <c r="IP47" s="35">
        <v>206.36496316129015</v>
      </c>
      <c r="IQ47" s="35">
        <v>206.72703938215037</v>
      </c>
      <c r="IR47" s="35">
        <v>207.08911560301061</v>
      </c>
      <c r="IS47" s="35">
        <v>207.45119182387086</v>
      </c>
      <c r="IT47" s="35">
        <v>207.81326804473107</v>
      </c>
      <c r="IU47" s="35">
        <v>208.17534426559132</v>
      </c>
      <c r="IV47" s="35">
        <v>208.53742048645157</v>
      </c>
      <c r="IW47" s="35">
        <v>208.89949670731181</v>
      </c>
      <c r="IX47" s="35">
        <v>209.26157292817203</v>
      </c>
      <c r="IY47" s="35">
        <v>209.62364914903227</v>
      </c>
      <c r="IZ47" s="35">
        <v>209.98572536989249</v>
      </c>
      <c r="JA47" s="35">
        <v>210.34780159075274</v>
      </c>
      <c r="JB47" s="35">
        <v>210.70987781161298</v>
      </c>
      <c r="JC47" s="35">
        <v>211.07195403247323</v>
      </c>
      <c r="JD47" s="35">
        <v>211.43403025333345</v>
      </c>
      <c r="JE47" s="35">
        <v>211.36715773333347</v>
      </c>
      <c r="JF47" s="35">
        <v>211.20500719569907</v>
      </c>
      <c r="JG47" s="35">
        <v>211.04285665806466</v>
      </c>
      <c r="JH47" s="35">
        <v>210.88070612043026</v>
      </c>
      <c r="JI47" s="35">
        <v>210.71855558279586</v>
      </c>
      <c r="JJ47" s="35">
        <v>210.55640504516145</v>
      </c>
      <c r="JK47" s="35">
        <v>210.39425450752702</v>
      </c>
      <c r="JL47" s="35">
        <v>210.23210396989259</v>
      </c>
      <c r="JM47" s="35">
        <v>210.06995343225816</v>
      </c>
      <c r="JN47" s="35">
        <v>209.90780289462376</v>
      </c>
      <c r="JO47" s="35">
        <v>209.74565235698932</v>
      </c>
      <c r="JP47" s="35">
        <v>209.58350181935489</v>
      </c>
      <c r="JQ47" s="35">
        <v>209.42135128172046</v>
      </c>
      <c r="JR47" s="35">
        <v>209.25920074408606</v>
      </c>
      <c r="JS47" s="35">
        <v>209.09705020645163</v>
      </c>
      <c r="JT47" s="35">
        <v>208.9348996688172</v>
      </c>
      <c r="JU47" s="35">
        <v>208.77274913118276</v>
      </c>
      <c r="JV47" s="35">
        <v>208.61059859354836</v>
      </c>
      <c r="JW47" s="35">
        <v>208.44844805591393</v>
      </c>
      <c r="JX47" s="35">
        <v>208.2862975182795</v>
      </c>
      <c r="JY47" s="35">
        <v>208.12414698064509</v>
      </c>
      <c r="JZ47" s="35">
        <v>207.96199644301066</v>
      </c>
      <c r="KA47" s="35">
        <v>207.79984590537626</v>
      </c>
      <c r="KB47" s="35">
        <v>207.63769536774183</v>
      </c>
      <c r="KC47" s="35">
        <v>207.4755448301074</v>
      </c>
      <c r="KD47" s="35">
        <v>207.31339429247299</v>
      </c>
      <c r="KE47" s="35">
        <v>207.15124375483856</v>
      </c>
      <c r="KF47" s="35">
        <v>206.98909321720413</v>
      </c>
      <c r="KG47" s="35">
        <v>206.82694267956973</v>
      </c>
      <c r="KH47" s="35">
        <v>206.66479214193529</v>
      </c>
      <c r="KI47" s="35">
        <v>206.66479214193527</v>
      </c>
      <c r="KJ47" s="35">
        <v>206.66479214193527</v>
      </c>
      <c r="KK47" s="35">
        <v>209.40415716387074</v>
      </c>
      <c r="KL47" s="35">
        <v>209.64158161032236</v>
      </c>
      <c r="KM47" s="35">
        <v>209.87900605677396</v>
      </c>
      <c r="KN47" s="35">
        <v>210.11643050322559</v>
      </c>
      <c r="KO47" s="35">
        <v>210.35385494967719</v>
      </c>
      <c r="KP47" s="35">
        <v>210.59127939612881</v>
      </c>
      <c r="KQ47" s="35">
        <v>210.82870384258044</v>
      </c>
      <c r="KR47" s="35">
        <v>211.06612828903206</v>
      </c>
      <c r="KS47" s="35">
        <v>211.30355273548369</v>
      </c>
      <c r="KT47" s="35">
        <v>211.54097718193529</v>
      </c>
      <c r="KU47" s="35">
        <v>211.77840162838692</v>
      </c>
      <c r="KV47" s="35">
        <v>212.01582607483854</v>
      </c>
      <c r="KW47" s="35">
        <v>212.25325052129017</v>
      </c>
      <c r="KX47" s="35">
        <v>212.49067496774177</v>
      </c>
      <c r="KY47" s="35">
        <v>212.72809941419339</v>
      </c>
      <c r="KZ47" s="35">
        <v>212.96552386064502</v>
      </c>
      <c r="LA47" s="35">
        <v>213.20294830709665</v>
      </c>
      <c r="LB47" s="35">
        <v>213.44037275354827</v>
      </c>
      <c r="LC47" s="35">
        <v>213.67779719999987</v>
      </c>
      <c r="LD47" s="35">
        <v>213.9152216464515</v>
      </c>
      <c r="LE47" s="35">
        <v>214.15264609290313</v>
      </c>
      <c r="LF47" s="35">
        <v>214.39007053935475</v>
      </c>
      <c r="LG47" s="35">
        <v>214.62749498580635</v>
      </c>
      <c r="LH47" s="35">
        <v>214.86491943225798</v>
      </c>
      <c r="LI47" s="35">
        <v>215.10234387870963</v>
      </c>
      <c r="LJ47" s="35">
        <v>215.33976832516123</v>
      </c>
      <c r="LK47" s="35">
        <v>215.57719277161283</v>
      </c>
      <c r="LL47" s="35">
        <v>215.81461721806448</v>
      </c>
      <c r="LM47" s="35">
        <v>216.05204166451608</v>
      </c>
      <c r="LN47" s="35">
        <v>216.19418809333331</v>
      </c>
      <c r="LO47" s="35">
        <v>216.33064678738091</v>
      </c>
      <c r="LP47" s="35">
        <v>216.46710548142858</v>
      </c>
      <c r="LQ47" s="35">
        <v>216.60356417547615</v>
      </c>
      <c r="LR47" s="35">
        <v>216.74002286952378</v>
      </c>
      <c r="LS47" s="35">
        <v>216.87648156357142</v>
      </c>
      <c r="LT47" s="35">
        <v>217.01294025761905</v>
      </c>
      <c r="LU47" s="35">
        <v>217.14939895166665</v>
      </c>
      <c r="LV47" s="35">
        <v>217.28585764571426</v>
      </c>
      <c r="LW47" s="35">
        <v>217.42231633976189</v>
      </c>
      <c r="LX47" s="35">
        <v>217.5587750338095</v>
      </c>
      <c r="LY47" s="35">
        <v>217.6952337278571</v>
      </c>
      <c r="LZ47" s="35">
        <v>217.83169242190473</v>
      </c>
      <c r="MA47" s="35">
        <v>217.96815111595234</v>
      </c>
      <c r="MB47" s="35">
        <v>218.10460980999994</v>
      </c>
      <c r="MC47" s="35">
        <v>218.24106850404758</v>
      </c>
      <c r="MD47" s="35">
        <v>218.37752719809518</v>
      </c>
      <c r="ME47" s="35">
        <v>218.51398589214278</v>
      </c>
      <c r="MF47" s="35">
        <v>218.65044458619042</v>
      </c>
      <c r="MG47" s="35">
        <v>218.78690328023802</v>
      </c>
      <c r="MH47" s="35">
        <v>218.92336197428563</v>
      </c>
      <c r="MI47" s="35">
        <v>219.05982066833326</v>
      </c>
      <c r="MJ47" s="35">
        <v>219.19627936238084</v>
      </c>
      <c r="MK47" s="35">
        <v>219.3327380564285</v>
      </c>
      <c r="ML47" s="35">
        <v>219.4691967504761</v>
      </c>
      <c r="MM47" s="35">
        <v>219.60565544452373</v>
      </c>
      <c r="MN47" s="35">
        <v>219.74211413857131</v>
      </c>
      <c r="MO47" s="35">
        <v>219.87857283261897</v>
      </c>
      <c r="MP47" s="35">
        <v>220.01503152666658</v>
      </c>
      <c r="MQ47" s="35">
        <v>220.11596408161279</v>
      </c>
      <c r="MR47" s="35">
        <v>220.31217465419343</v>
      </c>
      <c r="MS47" s="35">
        <v>220.50838522677407</v>
      </c>
      <c r="MT47" s="35">
        <v>220.70459579935473</v>
      </c>
      <c r="MU47" s="35">
        <v>220.90080637193535</v>
      </c>
      <c r="MV47" s="35">
        <v>221.09701694451601</v>
      </c>
      <c r="MW47" s="35">
        <v>221.29322751709662</v>
      </c>
      <c r="MX47" s="35">
        <v>221.48943808967729</v>
      </c>
      <c r="MY47" s="35">
        <v>221.6856486622579</v>
      </c>
      <c r="MZ47" s="35">
        <v>221.88185923483857</v>
      </c>
      <c r="NA47" s="35">
        <v>222.07806980741918</v>
      </c>
      <c r="NB47" s="35">
        <v>222.27428037999985</v>
      </c>
      <c r="NC47" s="35">
        <v>222.47049095258046</v>
      </c>
      <c r="ND47" s="35">
        <v>222.66670152516113</v>
      </c>
      <c r="NE47" s="35">
        <v>222.86291209774174</v>
      </c>
      <c r="NF47" s="35">
        <v>223.05912267032241</v>
      </c>
      <c r="NG47" s="35">
        <v>223.25533324290302</v>
      </c>
      <c r="NH47" s="35">
        <v>223.45154381548369</v>
      </c>
      <c r="NI47" s="35">
        <v>223.6477543880643</v>
      </c>
      <c r="NJ47" s="35">
        <v>223.84396496064497</v>
      </c>
      <c r="NK47" s="35">
        <v>224.04017553322558</v>
      </c>
      <c r="NL47" s="35">
        <v>224.23638610580625</v>
      </c>
      <c r="NM47" s="35">
        <v>224.43259667838686</v>
      </c>
      <c r="NN47" s="35">
        <v>224.62880725096753</v>
      </c>
      <c r="NO47" s="35">
        <v>224.82501782354814</v>
      </c>
      <c r="NP47" s="35">
        <v>225.02122839612881</v>
      </c>
      <c r="NQ47" s="35">
        <v>225.21743896870942</v>
      </c>
      <c r="NR47" s="35">
        <v>225.41364954129008</v>
      </c>
      <c r="NS47" s="35">
        <v>225.6098601138707</v>
      </c>
      <c r="NT47" s="35">
        <v>225.80607068645136</v>
      </c>
      <c r="NU47" s="35">
        <v>226.00228125903197</v>
      </c>
      <c r="NV47" s="35">
        <v>226.00228125903197</v>
      </c>
      <c r="NW47" s="35">
        <v>226.00228125903197</v>
      </c>
    </row>
    <row r="48" spans="1:387" x14ac:dyDescent="0.25">
      <c r="A48" s="1"/>
      <c r="B48" s="1"/>
      <c r="C48" s="1"/>
      <c r="D48" s="1"/>
      <c r="E48" s="1"/>
      <c r="F48" s="1"/>
      <c r="G48" s="1"/>
      <c r="H48" s="1"/>
      <c r="I48" s="1"/>
      <c r="J48" s="18"/>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row>
    <row r="49" spans="1:386" s="7" customFormat="1" x14ac:dyDescent="0.25">
      <c r="A49" s="5"/>
      <c r="B49" s="5"/>
      <c r="C49" s="5"/>
      <c r="D49" s="5"/>
      <c r="E49" s="5"/>
      <c r="F49" s="5"/>
      <c r="G49" s="5" t="s">
        <v>30</v>
      </c>
      <c r="H49" s="5"/>
      <c r="I49" s="5"/>
      <c r="J49" s="20" t="s">
        <v>273</v>
      </c>
      <c r="K49" s="5"/>
      <c r="L49" s="5"/>
      <c r="M49" s="5"/>
      <c r="N49" s="5"/>
      <c r="O49" s="5"/>
      <c r="P49" s="5"/>
      <c r="Q49" s="5"/>
      <c r="R49" s="25">
        <v>4199.2054987227202</v>
      </c>
      <c r="S49" s="5"/>
      <c r="T49" s="5"/>
      <c r="U49" s="25">
        <v>12.139409301333318</v>
      </c>
      <c r="V49" s="25">
        <v>12.139409301333318</v>
      </c>
      <c r="W49" s="25">
        <v>12.139409301333346</v>
      </c>
      <c r="X49" s="25">
        <v>12.139409301333361</v>
      </c>
      <c r="Y49" s="25">
        <v>12.139409301333318</v>
      </c>
      <c r="Z49" s="25">
        <v>12.13940930133329</v>
      </c>
      <c r="AA49" s="25">
        <v>12.139409301333346</v>
      </c>
      <c r="AB49" s="25">
        <v>12.139409301333275</v>
      </c>
      <c r="AC49" s="25">
        <v>12.139409301333318</v>
      </c>
      <c r="AD49" s="25">
        <v>12.139409301333304</v>
      </c>
      <c r="AE49" s="25">
        <v>12.139409301333346</v>
      </c>
      <c r="AF49" s="25">
        <v>12.139409301333361</v>
      </c>
      <c r="AG49" s="25">
        <v>12.13940930133329</v>
      </c>
      <c r="AH49" s="25">
        <v>12.139409301333346</v>
      </c>
      <c r="AI49" s="25">
        <v>12.139409301333275</v>
      </c>
      <c r="AJ49" s="25">
        <v>12.139409301333389</v>
      </c>
      <c r="AK49" s="25">
        <v>12.139409301333346</v>
      </c>
      <c r="AL49" s="25">
        <v>12.139409301333332</v>
      </c>
      <c r="AM49" s="25">
        <v>12.139409301333332</v>
      </c>
      <c r="AN49" s="25">
        <v>12.13940930133346</v>
      </c>
      <c r="AO49" s="25">
        <v>12.13940930133329</v>
      </c>
      <c r="AP49" s="25">
        <v>12.139409301333389</v>
      </c>
      <c r="AQ49" s="25">
        <v>12.139409301333375</v>
      </c>
      <c r="AR49" s="25">
        <v>12.139409301333361</v>
      </c>
      <c r="AS49" s="25">
        <v>12.139409301333346</v>
      </c>
      <c r="AT49" s="25">
        <v>12.139409301333361</v>
      </c>
      <c r="AU49" s="25">
        <v>12.139409301333432</v>
      </c>
      <c r="AV49" s="25">
        <v>12.139409301333403</v>
      </c>
      <c r="AW49" s="25">
        <v>12.139409301333346</v>
      </c>
      <c r="AX49" s="25">
        <v>12.139409301333346</v>
      </c>
      <c r="AY49" s="25">
        <v>11.41514915096778</v>
      </c>
      <c r="AZ49" s="25">
        <v>11.415149150967739</v>
      </c>
      <c r="BA49" s="25">
        <v>11.415149150967725</v>
      </c>
      <c r="BB49" s="25">
        <v>11.415149150967739</v>
      </c>
      <c r="BC49" s="25">
        <v>11.415149150967753</v>
      </c>
      <c r="BD49" s="25">
        <v>11.415149150967711</v>
      </c>
      <c r="BE49" s="25">
        <v>11.415149150967725</v>
      </c>
      <c r="BF49" s="25">
        <v>11.415149150967739</v>
      </c>
      <c r="BG49" s="25">
        <v>11.415149150967739</v>
      </c>
      <c r="BH49" s="25">
        <v>11.415149150967796</v>
      </c>
      <c r="BI49" s="25">
        <v>11.415149150967711</v>
      </c>
      <c r="BJ49" s="25">
        <v>11.415149150967768</v>
      </c>
      <c r="BK49" s="25">
        <v>11.415149150967739</v>
      </c>
      <c r="BL49" s="25">
        <v>11.415149150967753</v>
      </c>
      <c r="BM49" s="25">
        <v>11.415149150967753</v>
      </c>
      <c r="BN49" s="25">
        <v>11.415149150967782</v>
      </c>
      <c r="BO49" s="25">
        <v>11.415149150967697</v>
      </c>
      <c r="BP49" s="25">
        <v>11.415149150967753</v>
      </c>
      <c r="BQ49" s="25">
        <v>11.415149150967796</v>
      </c>
      <c r="BR49" s="25">
        <v>11.415149150967697</v>
      </c>
      <c r="BS49" s="25">
        <v>11.41514915096781</v>
      </c>
      <c r="BT49" s="25">
        <v>11.415149150967739</v>
      </c>
      <c r="BU49" s="25">
        <v>11.415149150967711</v>
      </c>
      <c r="BV49" s="25">
        <v>11.415149150967796</v>
      </c>
      <c r="BW49" s="25">
        <v>11.415149150967725</v>
      </c>
      <c r="BX49" s="25">
        <v>11.41514915096781</v>
      </c>
      <c r="BY49" s="25">
        <v>11.415149150967711</v>
      </c>
      <c r="BZ49" s="25">
        <v>11.415149150967753</v>
      </c>
      <c r="CA49" s="25">
        <v>11.415149150967839</v>
      </c>
      <c r="CB49" s="25">
        <v>11.415149150967714</v>
      </c>
      <c r="CC49" s="25">
        <v>11.415149150967771</v>
      </c>
      <c r="CD49" s="25">
        <v>11.005074076666638</v>
      </c>
      <c r="CE49" s="25">
        <v>11.005074076666681</v>
      </c>
      <c r="CF49" s="25">
        <v>11.005074076666666</v>
      </c>
      <c r="CG49" s="25">
        <v>11.005074076666638</v>
      </c>
      <c r="CH49" s="25">
        <v>11.005074076666652</v>
      </c>
      <c r="CI49" s="25">
        <v>11.005074076666666</v>
      </c>
      <c r="CJ49" s="25">
        <v>11.005074076666681</v>
      </c>
      <c r="CK49" s="25">
        <v>11.005074076666624</v>
      </c>
      <c r="CL49" s="25">
        <v>11.005074076666652</v>
      </c>
      <c r="CM49" s="25">
        <v>11.005074076666723</v>
      </c>
      <c r="CN49" s="25">
        <v>11.005074076666681</v>
      </c>
      <c r="CO49" s="25">
        <v>11.005074076666681</v>
      </c>
      <c r="CP49" s="25">
        <v>11.005074076666723</v>
      </c>
      <c r="CQ49" s="25">
        <v>11.005074076666737</v>
      </c>
      <c r="CR49" s="25">
        <v>11.005074076666652</v>
      </c>
      <c r="CS49" s="25">
        <v>11.005074076666752</v>
      </c>
      <c r="CT49" s="25">
        <v>11.005074076666652</v>
      </c>
      <c r="CU49" s="25">
        <v>11.005074076666695</v>
      </c>
      <c r="CV49" s="25">
        <v>11.005074076666737</v>
      </c>
      <c r="CW49" s="25">
        <v>11.005074076666652</v>
      </c>
      <c r="CX49" s="25">
        <v>11.005074076666666</v>
      </c>
      <c r="CY49" s="25">
        <v>11.005074076666709</v>
      </c>
      <c r="CZ49" s="25">
        <v>11.00507407666661</v>
      </c>
      <c r="DA49" s="25">
        <v>11.005074076666681</v>
      </c>
      <c r="DB49" s="25">
        <v>11.005074076666709</v>
      </c>
      <c r="DC49" s="25">
        <v>11.00507407666661</v>
      </c>
      <c r="DD49" s="25">
        <v>11.005074076666652</v>
      </c>
      <c r="DE49" s="25">
        <v>11.005074076666666</v>
      </c>
      <c r="DF49" s="25">
        <v>11.005074076666652</v>
      </c>
      <c r="DG49" s="25">
        <v>11.005074076666691</v>
      </c>
      <c r="DH49" s="25">
        <v>11.14935483870963</v>
      </c>
      <c r="DI49" s="25">
        <v>11.149354838709787</v>
      </c>
      <c r="DJ49" s="25">
        <v>11.14935483870963</v>
      </c>
      <c r="DK49" s="25">
        <v>11.149354838709673</v>
      </c>
      <c r="DL49" s="25">
        <v>11.149354838709716</v>
      </c>
      <c r="DM49" s="25">
        <v>11.14935483870973</v>
      </c>
      <c r="DN49" s="25">
        <v>11.14935483870963</v>
      </c>
      <c r="DO49" s="25">
        <v>11.14935483870963</v>
      </c>
      <c r="DP49" s="25">
        <v>11.149354838709602</v>
      </c>
      <c r="DQ49" s="25">
        <v>11.149354838709701</v>
      </c>
      <c r="DR49" s="25">
        <v>11.14935483870963</v>
      </c>
      <c r="DS49" s="25">
        <v>11.14935483870963</v>
      </c>
      <c r="DT49" s="25">
        <v>11.149354838709602</v>
      </c>
      <c r="DU49" s="25">
        <v>11.149354838709701</v>
      </c>
      <c r="DV49" s="25">
        <v>11.149354838709574</v>
      </c>
      <c r="DW49" s="25">
        <v>11.14935483870963</v>
      </c>
      <c r="DX49" s="25">
        <v>11.149354838709659</v>
      </c>
      <c r="DY49" s="25">
        <v>11.149354838709701</v>
      </c>
      <c r="DZ49" s="25">
        <v>11.149354838709574</v>
      </c>
      <c r="EA49" s="25">
        <v>11.149354838709687</v>
      </c>
      <c r="EB49" s="25">
        <v>11.149354838709602</v>
      </c>
      <c r="EC49" s="25">
        <v>11.14935483870973</v>
      </c>
      <c r="ED49" s="25">
        <v>11.149354838709574</v>
      </c>
      <c r="EE49" s="25">
        <v>11.149354838709687</v>
      </c>
      <c r="EF49" s="25">
        <v>11.149354838709574</v>
      </c>
      <c r="EG49" s="25">
        <v>11.149354838709616</v>
      </c>
      <c r="EH49" s="25">
        <v>11.149354838709616</v>
      </c>
      <c r="EI49" s="25">
        <v>11.149354838709659</v>
      </c>
      <c r="EJ49" s="25">
        <v>11.149354838709602</v>
      </c>
      <c r="EK49" s="25">
        <v>11.149354838709648</v>
      </c>
      <c r="EL49" s="25">
        <v>11.149354838709677</v>
      </c>
      <c r="EM49" s="25">
        <v>9.9292447203225223</v>
      </c>
      <c r="EN49" s="25">
        <v>9.9292447203225365</v>
      </c>
      <c r="EO49" s="25">
        <v>9.9292447203225365</v>
      </c>
      <c r="EP49" s="25">
        <v>9.9292447203226217</v>
      </c>
      <c r="EQ49" s="25">
        <v>9.9292447203225507</v>
      </c>
      <c r="ER49" s="25">
        <v>9.9292447203226217</v>
      </c>
      <c r="ES49" s="25">
        <v>9.9292447203225223</v>
      </c>
      <c r="ET49" s="25">
        <v>9.9292447203226217</v>
      </c>
      <c r="EU49" s="25">
        <v>9.9292447203226359</v>
      </c>
      <c r="EV49" s="25">
        <v>9.9292447203226217</v>
      </c>
      <c r="EW49" s="25">
        <v>9.9292447203225933</v>
      </c>
      <c r="EX49" s="25">
        <v>9.9292447203226217</v>
      </c>
      <c r="EY49" s="25">
        <v>9.9292447203225791</v>
      </c>
      <c r="EZ49" s="25">
        <v>9.9292447203226217</v>
      </c>
      <c r="FA49" s="25">
        <v>9.9292447203226359</v>
      </c>
      <c r="FB49" s="25">
        <v>9.9292447203225507</v>
      </c>
      <c r="FC49" s="25">
        <v>9.9292447203226075</v>
      </c>
      <c r="FD49" s="25">
        <v>9.9292447203226644</v>
      </c>
      <c r="FE49" s="25">
        <v>9.9292447203225933</v>
      </c>
      <c r="FF49" s="25">
        <v>9.9292447203226359</v>
      </c>
      <c r="FG49" s="25">
        <v>9.9292447203226075</v>
      </c>
      <c r="FH49" s="25">
        <v>9.9292447203226217</v>
      </c>
      <c r="FI49" s="25">
        <v>9.9292447203226217</v>
      </c>
      <c r="FJ49" s="25">
        <v>9.9292447203226075</v>
      </c>
      <c r="FK49" s="25">
        <v>9.9292447203226217</v>
      </c>
      <c r="FL49" s="25">
        <v>9.9292447203226786</v>
      </c>
      <c r="FM49" s="25">
        <v>9.9292447203225933</v>
      </c>
      <c r="FN49" s="25">
        <v>9.9292447203226359</v>
      </c>
      <c r="FO49" s="25">
        <v>9.9292447203226217</v>
      </c>
      <c r="FP49" s="25">
        <v>9.9292447203226644</v>
      </c>
      <c r="FQ49" s="25">
        <v>9.9292447203225365</v>
      </c>
      <c r="FR49" s="25">
        <v>11.985666666666797</v>
      </c>
      <c r="FS49" s="25">
        <v>11.98566666666674</v>
      </c>
      <c r="FT49" s="25">
        <v>11.985666666666683</v>
      </c>
      <c r="FU49" s="25">
        <v>11.98566666666664</v>
      </c>
      <c r="FV49" s="25">
        <v>11.985666666666768</v>
      </c>
      <c r="FW49" s="25">
        <v>11.985666666666683</v>
      </c>
      <c r="FX49" s="25">
        <v>11.985666666666683</v>
      </c>
      <c r="FY49" s="25">
        <v>11.985666666666654</v>
      </c>
      <c r="FZ49" s="25">
        <v>11.985666666666768</v>
      </c>
      <c r="GA49" s="25">
        <v>11.985666666666669</v>
      </c>
      <c r="GB49" s="25">
        <v>11.985666666666726</v>
      </c>
      <c r="GC49" s="25">
        <v>11.985666666666683</v>
      </c>
      <c r="GD49" s="25">
        <v>11.985666666666669</v>
      </c>
      <c r="GE49" s="25">
        <v>11.985666666666683</v>
      </c>
      <c r="GF49" s="25">
        <v>11.985666666666754</v>
      </c>
      <c r="GG49" s="25">
        <v>11.985666666666683</v>
      </c>
      <c r="GH49" s="25">
        <v>11.98566666666664</v>
      </c>
      <c r="GI49" s="25">
        <v>11.985666666666683</v>
      </c>
      <c r="GJ49" s="25">
        <v>11.985666666666669</v>
      </c>
      <c r="GK49" s="25">
        <v>11.985666666666768</v>
      </c>
      <c r="GL49" s="25">
        <v>11.98566666666664</v>
      </c>
      <c r="GM49" s="25">
        <v>11.985666666666626</v>
      </c>
      <c r="GN49" s="25">
        <v>11.98566666666674</v>
      </c>
      <c r="GO49" s="25">
        <v>11.985666666666669</v>
      </c>
      <c r="GP49" s="25">
        <v>11.985666666666654</v>
      </c>
      <c r="GQ49" s="25">
        <v>11.985666666666669</v>
      </c>
      <c r="GR49" s="25">
        <v>11.985666666666654</v>
      </c>
      <c r="GS49" s="25">
        <v>11.985666666666669</v>
      </c>
      <c r="GT49" s="25">
        <v>11.985666666666624</v>
      </c>
      <c r="GU49" s="25">
        <v>11.985666666666695</v>
      </c>
      <c r="GV49" s="25">
        <v>11.149354838709606</v>
      </c>
      <c r="GW49" s="25">
        <v>11.14935483870962</v>
      </c>
      <c r="GX49" s="25">
        <v>11.149354838709634</v>
      </c>
      <c r="GY49" s="25">
        <v>11.149354838709563</v>
      </c>
      <c r="GZ49" s="25">
        <v>11.149354838709606</v>
      </c>
      <c r="HA49" s="25">
        <v>11.149354838709677</v>
      </c>
      <c r="HB49" s="25">
        <v>11.149354838709577</v>
      </c>
      <c r="HC49" s="25">
        <v>11.149354838709591</v>
      </c>
      <c r="HD49" s="25">
        <v>11.149354838709591</v>
      </c>
      <c r="HE49" s="25">
        <v>11.149354838709606</v>
      </c>
      <c r="HF49" s="25">
        <v>11.149354838709648</v>
      </c>
      <c r="HG49" s="25">
        <v>11.149354838709577</v>
      </c>
      <c r="HH49" s="25">
        <v>11.149354838709591</v>
      </c>
      <c r="HI49" s="25">
        <v>11.149354838709634</v>
      </c>
      <c r="HJ49" s="25">
        <v>11.14935483870962</v>
      </c>
      <c r="HK49" s="25">
        <v>11.149354838709606</v>
      </c>
      <c r="HL49" s="25">
        <v>11.149354838709677</v>
      </c>
      <c r="HM49" s="25">
        <v>11.149354838709563</v>
      </c>
      <c r="HN49" s="25">
        <v>11.149354838709648</v>
      </c>
      <c r="HO49" s="25">
        <v>11.149354838709606</v>
      </c>
      <c r="HP49" s="25">
        <v>11.149354838709648</v>
      </c>
      <c r="HQ49" s="25">
        <v>11.14935483870962</v>
      </c>
      <c r="HR49" s="25">
        <v>11.149354838709634</v>
      </c>
      <c r="HS49" s="25">
        <v>11.149354838709648</v>
      </c>
      <c r="HT49" s="25">
        <v>11.149354838709634</v>
      </c>
      <c r="HU49" s="25">
        <v>11.149354838709634</v>
      </c>
      <c r="HV49" s="25">
        <v>11.149354838709549</v>
      </c>
      <c r="HW49" s="25">
        <v>11.149354838709648</v>
      </c>
      <c r="HX49" s="25">
        <v>11.149354838709662</v>
      </c>
      <c r="HY49" s="25">
        <v>11.14935483870965</v>
      </c>
      <c r="HZ49" s="25">
        <v>11.149354838709622</v>
      </c>
      <c r="IA49" s="25">
        <v>11.628954230666645</v>
      </c>
      <c r="IB49" s="25">
        <v>11.628954230666588</v>
      </c>
      <c r="IC49" s="25">
        <v>11.628954230666702</v>
      </c>
      <c r="ID49" s="25">
        <v>11.628954230666588</v>
      </c>
      <c r="IE49" s="25">
        <v>11.628954230666674</v>
      </c>
      <c r="IF49" s="25">
        <v>11.628954230666645</v>
      </c>
      <c r="IG49" s="25">
        <v>11.628954230666674</v>
      </c>
      <c r="IH49" s="25">
        <v>11.628954230666702</v>
      </c>
      <c r="II49" s="25">
        <v>11.62895423066673</v>
      </c>
      <c r="IJ49" s="25">
        <v>11.628954230666674</v>
      </c>
      <c r="IK49" s="25">
        <v>11.62895423066673</v>
      </c>
      <c r="IL49" s="25">
        <v>11.628954230666674</v>
      </c>
      <c r="IM49" s="25">
        <v>11.628954230666688</v>
      </c>
      <c r="IN49" s="25">
        <v>11.628954230666688</v>
      </c>
      <c r="IO49" s="25">
        <v>11.628954230666745</v>
      </c>
      <c r="IP49" s="25">
        <v>11.628954230666617</v>
      </c>
      <c r="IQ49" s="25">
        <v>11.628954230666745</v>
      </c>
      <c r="IR49" s="25">
        <v>11.628954230666645</v>
      </c>
      <c r="IS49" s="25">
        <v>11.628954230666745</v>
      </c>
      <c r="IT49" s="25">
        <v>11.628954230666702</v>
      </c>
      <c r="IU49" s="25">
        <v>11.628954230666716</v>
      </c>
      <c r="IV49" s="25">
        <v>11.628954230666759</v>
      </c>
      <c r="IW49" s="25">
        <v>11.628954230666645</v>
      </c>
      <c r="IX49" s="25">
        <v>11.628954230666716</v>
      </c>
      <c r="IY49" s="25">
        <v>11.628954230666674</v>
      </c>
      <c r="IZ49" s="25">
        <v>11.62895423066673</v>
      </c>
      <c r="JA49" s="25">
        <v>11.628954230666716</v>
      </c>
      <c r="JB49" s="25">
        <v>11.628954230666745</v>
      </c>
      <c r="JC49" s="25">
        <v>11.628954230666659</v>
      </c>
      <c r="JD49" s="25">
        <v>11.628954230666714</v>
      </c>
      <c r="JE49" s="25">
        <v>11.149354838709847</v>
      </c>
      <c r="JF49" s="25">
        <v>11.149354838709748</v>
      </c>
      <c r="JG49" s="25">
        <v>11.149354838709748</v>
      </c>
      <c r="JH49" s="25">
        <v>11.149354838709748</v>
      </c>
      <c r="JI49" s="25">
        <v>11.149354838709819</v>
      </c>
      <c r="JJ49" s="25">
        <v>11.149354838709705</v>
      </c>
      <c r="JK49" s="25">
        <v>11.149354838709733</v>
      </c>
      <c r="JL49" s="25">
        <v>11.149354838709705</v>
      </c>
      <c r="JM49" s="25">
        <v>11.149354838709762</v>
      </c>
      <c r="JN49" s="25">
        <v>11.149354838709648</v>
      </c>
      <c r="JO49" s="25">
        <v>11.149354838709677</v>
      </c>
      <c r="JP49" s="25">
        <v>11.149354838709648</v>
      </c>
      <c r="JQ49" s="25">
        <v>11.14935483870979</v>
      </c>
      <c r="JR49" s="25">
        <v>11.149354838709648</v>
      </c>
      <c r="JS49" s="25">
        <v>11.149354838709648</v>
      </c>
      <c r="JT49" s="25">
        <v>11.149354838709648</v>
      </c>
      <c r="JU49" s="25">
        <v>11.149354838709733</v>
      </c>
      <c r="JV49" s="25">
        <v>11.149354838709634</v>
      </c>
      <c r="JW49" s="25">
        <v>11.149354838709662</v>
      </c>
      <c r="JX49" s="25">
        <v>11.149354838709662</v>
      </c>
      <c r="JY49" s="25">
        <v>11.149354838709648</v>
      </c>
      <c r="JZ49" s="25">
        <v>11.149354838709662</v>
      </c>
      <c r="KA49" s="25">
        <v>11.149354838709634</v>
      </c>
      <c r="KB49" s="25">
        <v>11.149354838709634</v>
      </c>
      <c r="KC49" s="25">
        <v>11.149354838709648</v>
      </c>
      <c r="KD49" s="25">
        <v>11.149354838709606</v>
      </c>
      <c r="KE49" s="25">
        <v>11.149354838709634</v>
      </c>
      <c r="KF49" s="25">
        <v>11.149354838709662</v>
      </c>
      <c r="KG49" s="25">
        <v>11.149354838709677</v>
      </c>
      <c r="KH49" s="25">
        <v>11.149354838709577</v>
      </c>
      <c r="KI49" s="25">
        <v>11.149354838709634</v>
      </c>
      <c r="KJ49" s="25">
        <v>23.524278941935428</v>
      </c>
      <c r="KK49" s="25">
        <v>11.762139470967703</v>
      </c>
      <c r="KL49" s="25">
        <v>11.762139470967632</v>
      </c>
      <c r="KM49" s="25">
        <v>11.762139470967746</v>
      </c>
      <c r="KN49" s="25">
        <v>11.762139470967675</v>
      </c>
      <c r="KO49" s="25">
        <v>11.762139470967703</v>
      </c>
      <c r="KP49" s="25">
        <v>11.762139470967689</v>
      </c>
      <c r="KQ49" s="25">
        <v>11.762139470967718</v>
      </c>
      <c r="KR49" s="25">
        <v>11.762139470967732</v>
      </c>
      <c r="KS49" s="25">
        <v>11.762139470967689</v>
      </c>
      <c r="KT49" s="25">
        <v>11.76213947096776</v>
      </c>
      <c r="KU49" s="25">
        <v>11.762139470967732</v>
      </c>
      <c r="KV49" s="25">
        <v>11.762139470967718</v>
      </c>
      <c r="KW49" s="25">
        <v>11.762139470967746</v>
      </c>
      <c r="KX49" s="25">
        <v>11.762139470967732</v>
      </c>
      <c r="KY49" s="25">
        <v>11.762139470967718</v>
      </c>
      <c r="KZ49" s="25">
        <v>11.762139470967718</v>
      </c>
      <c r="LA49" s="25">
        <v>11.762139470967718</v>
      </c>
      <c r="LB49" s="25">
        <v>11.762139470967732</v>
      </c>
      <c r="LC49" s="25">
        <v>11.762139470967789</v>
      </c>
      <c r="LD49" s="25">
        <v>11.762139470967675</v>
      </c>
      <c r="LE49" s="25">
        <v>11.762139470967831</v>
      </c>
      <c r="LF49" s="25">
        <v>11.762139470967703</v>
      </c>
      <c r="LG49" s="25">
        <v>11.762139470967746</v>
      </c>
      <c r="LH49" s="25">
        <v>11.762139470967746</v>
      </c>
      <c r="LI49" s="25">
        <v>11.762139470967789</v>
      </c>
      <c r="LJ49" s="25">
        <v>11.762139470967718</v>
      </c>
      <c r="LK49" s="25">
        <v>11.762139470967803</v>
      </c>
      <c r="LL49" s="25">
        <v>11.762139470967675</v>
      </c>
      <c r="LM49" s="25">
        <v>11.76213947096781</v>
      </c>
      <c r="LN49" s="25">
        <v>12.156133515428564</v>
      </c>
      <c r="LO49" s="25">
        <v>12.156133515428664</v>
      </c>
      <c r="LP49" s="25">
        <v>12.156133515428522</v>
      </c>
      <c r="LQ49" s="25">
        <v>12.156133515428564</v>
      </c>
      <c r="LR49" s="25">
        <v>12.156133515428678</v>
      </c>
      <c r="LS49" s="25">
        <v>12.156133515428564</v>
      </c>
      <c r="LT49" s="25">
        <v>12.15613351542855</v>
      </c>
      <c r="LU49" s="25">
        <v>12.156133515428593</v>
      </c>
      <c r="LV49" s="25">
        <v>12.156133515428607</v>
      </c>
      <c r="LW49" s="25">
        <v>12.156133515428564</v>
      </c>
      <c r="LX49" s="25">
        <v>12.15613351542855</v>
      </c>
      <c r="LY49" s="25">
        <v>12.156133515428607</v>
      </c>
      <c r="LZ49" s="25">
        <v>12.156133515428564</v>
      </c>
      <c r="MA49" s="25">
        <v>12.156133515428621</v>
      </c>
      <c r="MB49" s="25">
        <v>12.156133515428621</v>
      </c>
      <c r="MC49" s="25">
        <v>12.156133515428536</v>
      </c>
      <c r="MD49" s="25">
        <v>12.156133515428593</v>
      </c>
      <c r="ME49" s="25">
        <v>12.15613351542865</v>
      </c>
      <c r="MF49" s="25">
        <v>12.156133515428522</v>
      </c>
      <c r="MG49" s="25">
        <v>12.156133515428635</v>
      </c>
      <c r="MH49" s="25">
        <v>12.156133515428593</v>
      </c>
      <c r="MI49" s="25">
        <v>12.156133515428564</v>
      </c>
      <c r="MJ49" s="25">
        <v>12.15613351542865</v>
      </c>
      <c r="MK49" s="25">
        <v>12.156133515428579</v>
      </c>
      <c r="ML49" s="25">
        <v>12.156133515428579</v>
      </c>
      <c r="MM49" s="25">
        <v>12.15613351542855</v>
      </c>
      <c r="MN49" s="25">
        <v>12.156133515428721</v>
      </c>
      <c r="MO49" s="25">
        <v>12.156133515428536</v>
      </c>
      <c r="MP49" s="25">
        <v>12.313507857483785</v>
      </c>
      <c r="MQ49" s="25">
        <v>12.313507857483962</v>
      </c>
      <c r="MR49" s="25">
        <v>12.313507857483764</v>
      </c>
      <c r="MS49" s="25">
        <v>12.313507857483962</v>
      </c>
      <c r="MT49" s="25">
        <v>12.313507857483835</v>
      </c>
      <c r="MU49" s="25">
        <v>12.313507857483835</v>
      </c>
      <c r="MV49" s="25">
        <v>12.313507857483835</v>
      </c>
      <c r="MW49" s="25">
        <v>12.313507857483891</v>
      </c>
      <c r="MX49" s="25">
        <v>12.313507857483849</v>
      </c>
      <c r="MY49" s="25">
        <v>12.313507857483835</v>
      </c>
      <c r="MZ49" s="25">
        <v>12.313507857483863</v>
      </c>
      <c r="NA49" s="25">
        <v>12.31350785748382</v>
      </c>
      <c r="NB49" s="25">
        <v>12.313507857483806</v>
      </c>
      <c r="NC49" s="25">
        <v>12.313507857483977</v>
      </c>
      <c r="ND49" s="25">
        <v>12.313507857483764</v>
      </c>
      <c r="NE49" s="25">
        <v>12.313507857483863</v>
      </c>
      <c r="NF49" s="25">
        <v>12.313507857483792</v>
      </c>
      <c r="NG49" s="25">
        <v>12.313507857483934</v>
      </c>
      <c r="NH49" s="25">
        <v>12.313507857483835</v>
      </c>
      <c r="NI49" s="25">
        <v>12.313507857483806</v>
      </c>
      <c r="NJ49" s="25">
        <v>12.313507857483877</v>
      </c>
      <c r="NK49" s="25">
        <v>12.313507857483778</v>
      </c>
      <c r="NL49" s="25">
        <v>12.313507857483906</v>
      </c>
      <c r="NM49" s="25">
        <v>12.313507857483835</v>
      </c>
      <c r="NN49" s="25">
        <v>12.313507857483806</v>
      </c>
      <c r="NO49" s="25">
        <v>12.313507857483991</v>
      </c>
      <c r="NP49" s="25">
        <v>12.313507857483778</v>
      </c>
      <c r="NQ49" s="25">
        <v>12.313507857483877</v>
      </c>
      <c r="NR49" s="25">
        <v>12.313507857483835</v>
      </c>
      <c r="NS49" s="25">
        <v>12.313507857483906</v>
      </c>
      <c r="NT49" s="25">
        <v>12.313507857483863</v>
      </c>
      <c r="NU49" s="25">
        <v>11.149354838709677</v>
      </c>
      <c r="NV49" s="25">
        <v>0</v>
      </c>
    </row>
    <row r="50" spans="1:386" s="33" customFormat="1" x14ac:dyDescent="0.25">
      <c r="A50" s="31"/>
      <c r="B50" s="31"/>
      <c r="C50" s="31"/>
      <c r="D50" s="31"/>
      <c r="E50" s="31"/>
      <c r="F50" s="31"/>
      <c r="G50" s="31"/>
      <c r="H50" s="31"/>
      <c r="I50" s="31"/>
      <c r="J50" s="32"/>
      <c r="K50" s="31"/>
      <c r="L50" s="31"/>
      <c r="M50" s="31"/>
      <c r="N50" s="31"/>
      <c r="O50" s="31"/>
      <c r="P50" s="16" t="s">
        <v>23</v>
      </c>
      <c r="Q50" s="31"/>
      <c r="R50" s="34">
        <v>1.7280399333685637E-11</v>
      </c>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T50" s="31"/>
      <c r="BU50" s="31"/>
      <c r="BV50" s="31"/>
      <c r="BW50" s="31"/>
      <c r="BX50" s="31"/>
      <c r="BY50" s="31"/>
      <c r="BZ50" s="31"/>
      <c r="CA50" s="31"/>
      <c r="CB50" s="31"/>
      <c r="CC50" s="31"/>
      <c r="CD50" s="31"/>
      <c r="CE50" s="31"/>
      <c r="CF50" s="31"/>
      <c r="CG50" s="31"/>
      <c r="CH50" s="31"/>
      <c r="CI50" s="31"/>
      <c r="CJ50" s="31"/>
      <c r="CK50" s="31"/>
      <c r="CL50" s="31"/>
      <c r="CM50" s="31"/>
      <c r="CN50" s="31"/>
      <c r="CO50" s="31"/>
      <c r="CP50" s="31"/>
      <c r="CQ50" s="31"/>
      <c r="CR50" s="31"/>
      <c r="CS50" s="31"/>
      <c r="CT50" s="31"/>
      <c r="CU50" s="31"/>
      <c r="CV50" s="31"/>
      <c r="CW50" s="31"/>
      <c r="CX50" s="31"/>
      <c r="CY50" s="31"/>
      <c r="CZ50" s="31"/>
      <c r="DA50" s="31"/>
      <c r="DB50" s="31"/>
      <c r="DC50" s="31"/>
      <c r="DD50" s="31"/>
      <c r="DE50" s="31"/>
      <c r="DF50" s="31"/>
      <c r="DG50" s="31"/>
      <c r="DH50" s="31"/>
      <c r="DI50" s="31"/>
      <c r="DJ50" s="31"/>
      <c r="DK50" s="31"/>
      <c r="DL50" s="31"/>
      <c r="DM50" s="31"/>
      <c r="DN50" s="31"/>
      <c r="DO50" s="31"/>
      <c r="DP50" s="31"/>
      <c r="DQ50" s="31"/>
      <c r="DR50" s="31"/>
      <c r="DS50" s="31"/>
      <c r="DT50" s="31"/>
      <c r="DU50" s="31"/>
      <c r="DV50" s="31"/>
      <c r="DW50" s="31"/>
      <c r="DX50" s="31"/>
      <c r="DY50" s="31"/>
      <c r="DZ50" s="31"/>
      <c r="EA50" s="31"/>
      <c r="EB50" s="31"/>
      <c r="EC50" s="31"/>
      <c r="ED50" s="31"/>
      <c r="EE50" s="31"/>
      <c r="EF50" s="31"/>
      <c r="EG50" s="31"/>
      <c r="EH50" s="31"/>
      <c r="EI50" s="31"/>
      <c r="EJ50" s="31"/>
      <c r="EK50" s="31"/>
      <c r="EL50" s="31"/>
      <c r="EM50" s="31"/>
      <c r="EN50" s="31"/>
      <c r="EO50" s="31"/>
      <c r="EP50" s="31"/>
      <c r="EQ50" s="31"/>
      <c r="ER50" s="31"/>
      <c r="ES50" s="31"/>
      <c r="ET50" s="31"/>
      <c r="EU50" s="31"/>
      <c r="EV50" s="31"/>
      <c r="EW50" s="31"/>
      <c r="EX50" s="31"/>
      <c r="EY50" s="31"/>
      <c r="EZ50" s="31"/>
      <c r="FA50" s="31"/>
      <c r="FB50" s="31"/>
      <c r="FC50" s="31"/>
      <c r="FD50" s="31"/>
      <c r="FE50" s="31"/>
      <c r="FF50" s="31"/>
      <c r="FG50" s="31"/>
      <c r="FH50" s="31"/>
      <c r="FI50" s="31"/>
      <c r="FJ50" s="31"/>
      <c r="FK50" s="31"/>
      <c r="FL50" s="31"/>
      <c r="FM50" s="31"/>
      <c r="FN50" s="31"/>
      <c r="FO50" s="31"/>
      <c r="FP50" s="31"/>
      <c r="FQ50" s="31"/>
      <c r="FR50" s="31"/>
      <c r="FS50" s="31"/>
      <c r="FT50" s="31"/>
      <c r="FU50" s="31"/>
      <c r="FV50" s="31"/>
      <c r="FW50" s="31"/>
      <c r="FX50" s="31"/>
      <c r="FY50" s="31"/>
      <c r="FZ50" s="31"/>
      <c r="GA50" s="31"/>
      <c r="GB50" s="31"/>
      <c r="GC50" s="31"/>
      <c r="GD50" s="31"/>
      <c r="GE50" s="31"/>
      <c r="GF50" s="31"/>
      <c r="GG50" s="31"/>
      <c r="GH50" s="31"/>
      <c r="GI50" s="31"/>
      <c r="GJ50" s="31"/>
      <c r="GK50" s="31"/>
      <c r="GL50" s="31"/>
      <c r="GM50" s="31"/>
      <c r="GN50" s="31"/>
      <c r="GO50" s="31"/>
      <c r="GP50" s="31"/>
      <c r="GQ50" s="31"/>
      <c r="GR50" s="31"/>
      <c r="GS50" s="31"/>
      <c r="GT50" s="31"/>
      <c r="GU50" s="31"/>
      <c r="GV50" s="31"/>
      <c r="GW50" s="31"/>
      <c r="GX50" s="31"/>
      <c r="GY50" s="31"/>
      <c r="GZ50" s="31"/>
      <c r="HA50" s="31"/>
      <c r="HB50" s="31"/>
      <c r="HC50" s="31"/>
      <c r="HD50" s="31"/>
      <c r="HE50" s="31"/>
      <c r="HF50" s="31"/>
      <c r="HG50" s="31"/>
      <c r="HH50" s="31"/>
      <c r="HI50" s="31"/>
      <c r="HJ50" s="31"/>
      <c r="HK50" s="31"/>
      <c r="HL50" s="31"/>
      <c r="HM50" s="31"/>
      <c r="HN50" s="31"/>
      <c r="HO50" s="31"/>
      <c r="HP50" s="31"/>
      <c r="HQ50" s="31"/>
      <c r="HR50" s="31"/>
      <c r="HS50" s="31"/>
      <c r="HT50" s="31"/>
      <c r="HU50" s="31"/>
      <c r="HV50" s="31"/>
      <c r="HW50" s="31"/>
      <c r="HX50" s="31"/>
      <c r="HY50" s="31"/>
      <c r="HZ50" s="31"/>
      <c r="IA50" s="31"/>
      <c r="IB50" s="31"/>
      <c r="IC50" s="31"/>
      <c r="ID50" s="31"/>
      <c r="IE50" s="31"/>
      <c r="IF50" s="31"/>
      <c r="IG50" s="31"/>
      <c r="IH50" s="31"/>
      <c r="II50" s="31"/>
      <c r="IJ50" s="31"/>
      <c r="IK50" s="31"/>
      <c r="IL50" s="31"/>
      <c r="IM50" s="31"/>
      <c r="IN50" s="31"/>
      <c r="IO50" s="31"/>
      <c r="IP50" s="31"/>
      <c r="IQ50" s="31"/>
      <c r="IR50" s="31"/>
      <c r="IS50" s="31"/>
      <c r="IT50" s="31"/>
      <c r="IU50" s="31"/>
      <c r="IV50" s="31"/>
      <c r="IW50" s="31"/>
      <c r="IX50" s="31"/>
      <c r="IY50" s="31"/>
      <c r="IZ50" s="31"/>
      <c r="JA50" s="31"/>
      <c r="JB50" s="31"/>
      <c r="JC50" s="31"/>
      <c r="JD50" s="31"/>
      <c r="JE50" s="31"/>
      <c r="JF50" s="31"/>
      <c r="JG50" s="31"/>
      <c r="JH50" s="31"/>
      <c r="JI50" s="31"/>
      <c r="JJ50" s="31"/>
      <c r="JK50" s="31"/>
      <c r="JL50" s="31"/>
      <c r="JM50" s="31"/>
      <c r="JN50" s="31"/>
      <c r="JO50" s="31"/>
      <c r="JP50" s="31"/>
      <c r="JQ50" s="31"/>
      <c r="JR50" s="31"/>
      <c r="JS50" s="31"/>
      <c r="JT50" s="31"/>
      <c r="JU50" s="31"/>
      <c r="JV50" s="31"/>
      <c r="JW50" s="31"/>
      <c r="JX50" s="31"/>
      <c r="JY50" s="31"/>
      <c r="JZ50" s="31"/>
      <c r="KA50" s="31"/>
      <c r="KB50" s="31"/>
      <c r="KC50" s="31"/>
      <c r="KD50" s="31"/>
      <c r="KE50" s="31"/>
      <c r="KF50" s="31"/>
      <c r="KG50" s="31"/>
      <c r="KH50" s="31"/>
      <c r="KI50" s="31"/>
      <c r="KJ50" s="31"/>
      <c r="KK50" s="31"/>
      <c r="KL50" s="31"/>
      <c r="KM50" s="31"/>
      <c r="KN50" s="31"/>
      <c r="KO50" s="31"/>
      <c r="KP50" s="31"/>
      <c r="KQ50" s="31"/>
      <c r="KR50" s="31"/>
      <c r="KS50" s="31"/>
      <c r="KT50" s="31"/>
      <c r="KU50" s="31"/>
      <c r="KV50" s="31"/>
      <c r="KW50" s="31"/>
      <c r="KX50" s="31"/>
      <c r="KY50" s="31"/>
      <c r="KZ50" s="31"/>
      <c r="LA50" s="31"/>
      <c r="LB50" s="31"/>
      <c r="LC50" s="31"/>
      <c r="LD50" s="31"/>
      <c r="LE50" s="31"/>
      <c r="LF50" s="31"/>
      <c r="LG50" s="31"/>
      <c r="LH50" s="31"/>
      <c r="LI50" s="31"/>
      <c r="LJ50" s="31"/>
      <c r="LK50" s="31"/>
      <c r="LL50" s="31"/>
      <c r="LM50" s="31"/>
      <c r="LN50" s="31"/>
      <c r="LO50" s="31"/>
      <c r="LP50" s="31"/>
      <c r="LQ50" s="31"/>
      <c r="LR50" s="31"/>
      <c r="LS50" s="31"/>
      <c r="LT50" s="31"/>
      <c r="LU50" s="31"/>
      <c r="LV50" s="31"/>
      <c r="LW50" s="31"/>
      <c r="LX50" s="31"/>
      <c r="LY50" s="31"/>
      <c r="LZ50" s="31"/>
      <c r="MA50" s="31"/>
      <c r="MB50" s="31"/>
      <c r="MC50" s="31"/>
      <c r="MD50" s="31"/>
      <c r="ME50" s="31"/>
      <c r="MF50" s="31"/>
      <c r="MG50" s="31"/>
      <c r="MH50" s="31"/>
      <c r="MI50" s="31"/>
      <c r="MJ50" s="31"/>
      <c r="MK50" s="31"/>
      <c r="ML50" s="31"/>
      <c r="MM50" s="31"/>
      <c r="MN50" s="31"/>
      <c r="MO50" s="31"/>
      <c r="MP50" s="31"/>
      <c r="MQ50" s="31"/>
      <c r="MR50" s="31"/>
      <c r="MS50" s="31"/>
      <c r="MT50" s="31"/>
      <c r="MU50" s="31"/>
      <c r="MV50" s="31"/>
      <c r="MW50" s="31"/>
      <c r="MX50" s="31"/>
      <c r="MY50" s="31"/>
      <c r="MZ50" s="31"/>
      <c r="NA50" s="31"/>
      <c r="NB50" s="31"/>
      <c r="NC50" s="31"/>
      <c r="ND50" s="31"/>
      <c r="NE50" s="31"/>
      <c r="NF50" s="31"/>
      <c r="NG50" s="31"/>
      <c r="NH50" s="31"/>
      <c r="NI50" s="31"/>
      <c r="NJ50" s="31"/>
      <c r="NK50" s="31"/>
      <c r="NL50" s="31"/>
      <c r="NM50" s="31"/>
      <c r="NN50" s="31"/>
      <c r="NO50" s="31"/>
      <c r="NP50" s="31"/>
      <c r="NQ50" s="31"/>
      <c r="NR50" s="31"/>
      <c r="NS50" s="31"/>
      <c r="NT50" s="31"/>
      <c r="NU50" s="31"/>
      <c r="NV50" s="31"/>
    </row>
    <row r="51" spans="1:386" s="36" customFormat="1" ht="10.199999999999999" x14ac:dyDescent="0.2">
      <c r="A51" s="29"/>
      <c r="B51" s="29"/>
      <c r="C51" s="29"/>
      <c r="D51" s="29"/>
      <c r="E51" s="29"/>
      <c r="F51" s="29"/>
      <c r="G51" s="29" t="s">
        <v>30</v>
      </c>
      <c r="H51" s="29"/>
      <c r="I51" s="29"/>
      <c r="J51" s="29" t="s">
        <v>273</v>
      </c>
      <c r="K51" s="29"/>
      <c r="L51" s="29"/>
      <c r="M51" s="29"/>
      <c r="N51" s="29" t="s">
        <v>425</v>
      </c>
      <c r="O51" s="29"/>
      <c r="P51" s="29"/>
      <c r="Q51" s="29"/>
      <c r="R51" s="35">
        <v>634.32556780644984</v>
      </c>
      <c r="S51" s="29"/>
      <c r="T51" s="29"/>
      <c r="U51" s="35">
        <v>1.848729386666639</v>
      </c>
      <c r="V51" s="35">
        <v>1.848729386666639</v>
      </c>
      <c r="W51" s="35">
        <v>1.848729386666639</v>
      </c>
      <c r="X51" s="35">
        <v>1.8487293866666674</v>
      </c>
      <c r="Y51" s="35">
        <v>1.848729386666639</v>
      </c>
      <c r="Z51" s="35">
        <v>1.8487293866666674</v>
      </c>
      <c r="AA51" s="35">
        <v>1.848729386666639</v>
      </c>
      <c r="AB51" s="35">
        <v>1.848729386666639</v>
      </c>
      <c r="AC51" s="35">
        <v>1.848729386666639</v>
      </c>
      <c r="AD51" s="35">
        <v>1.8487293866666674</v>
      </c>
      <c r="AE51" s="35">
        <v>1.8487293866666674</v>
      </c>
      <c r="AF51" s="35">
        <v>1.848729386666639</v>
      </c>
      <c r="AG51" s="35">
        <v>1.8487293866666674</v>
      </c>
      <c r="AH51" s="35">
        <v>1.8487293866666674</v>
      </c>
      <c r="AI51" s="35">
        <v>1.848729386666639</v>
      </c>
      <c r="AJ51" s="35">
        <v>1.8487293866666674</v>
      </c>
      <c r="AK51" s="35">
        <v>1.8487293866666674</v>
      </c>
      <c r="AL51" s="35">
        <v>1.848729386666639</v>
      </c>
      <c r="AM51" s="35">
        <v>1.8487293866666674</v>
      </c>
      <c r="AN51" s="35">
        <v>1.8487293866666674</v>
      </c>
      <c r="AO51" s="35">
        <v>1.8487293866666674</v>
      </c>
      <c r="AP51" s="35">
        <v>1.8487293866666674</v>
      </c>
      <c r="AQ51" s="35">
        <v>1.8487293866666674</v>
      </c>
      <c r="AR51" s="35">
        <v>1.8487293866666674</v>
      </c>
      <c r="AS51" s="35">
        <v>1.8487293866666674</v>
      </c>
      <c r="AT51" s="35">
        <v>1.8487293866666674</v>
      </c>
      <c r="AU51" s="35">
        <v>1.8487293866666674</v>
      </c>
      <c r="AV51" s="35">
        <v>1.8487293866666674</v>
      </c>
      <c r="AW51" s="35">
        <v>1.8487293866666674</v>
      </c>
      <c r="AX51" s="35">
        <v>1.8487293866666674</v>
      </c>
      <c r="AY51" s="35">
        <v>1.764586683870965</v>
      </c>
      <c r="AZ51" s="35">
        <v>1.7645866838709572</v>
      </c>
      <c r="BA51" s="35">
        <v>1.7645866838709572</v>
      </c>
      <c r="BB51" s="35">
        <v>1.7645866838709572</v>
      </c>
      <c r="BC51" s="35">
        <v>1.7645866838709856</v>
      </c>
      <c r="BD51" s="35">
        <v>1.7645866838709572</v>
      </c>
      <c r="BE51" s="35">
        <v>1.7645866838709572</v>
      </c>
      <c r="BF51" s="35">
        <v>1.7645866838709572</v>
      </c>
      <c r="BG51" s="35">
        <v>1.7645866838709572</v>
      </c>
      <c r="BH51" s="35">
        <v>1.7645866838709856</v>
      </c>
      <c r="BI51" s="35">
        <v>1.7645866838709572</v>
      </c>
      <c r="BJ51" s="35">
        <v>1.7645866838709856</v>
      </c>
      <c r="BK51" s="35">
        <v>1.7645866838709572</v>
      </c>
      <c r="BL51" s="35">
        <v>1.7645866838709572</v>
      </c>
      <c r="BM51" s="35">
        <v>1.7645866838709856</v>
      </c>
      <c r="BN51" s="35">
        <v>1.7645866838709572</v>
      </c>
      <c r="BO51" s="35">
        <v>1.7645866838709572</v>
      </c>
      <c r="BP51" s="35">
        <v>1.7645866838709856</v>
      </c>
      <c r="BQ51" s="35">
        <v>1.7645866838709856</v>
      </c>
      <c r="BR51" s="35">
        <v>1.7645866838709572</v>
      </c>
      <c r="BS51" s="35">
        <v>1.7645866838709856</v>
      </c>
      <c r="BT51" s="35">
        <v>1.7645866838709856</v>
      </c>
      <c r="BU51" s="35">
        <v>1.7645866838709572</v>
      </c>
      <c r="BV51" s="35">
        <v>1.7645866838709856</v>
      </c>
      <c r="BW51" s="35">
        <v>1.7645866838709856</v>
      </c>
      <c r="BX51" s="35">
        <v>1.7645866838709856</v>
      </c>
      <c r="BY51" s="35">
        <v>1.7645866838709572</v>
      </c>
      <c r="BZ51" s="35">
        <v>1.7645866838709856</v>
      </c>
      <c r="CA51" s="35">
        <v>1.7645866838709856</v>
      </c>
      <c r="CB51" s="35">
        <v>1.7645866838709505</v>
      </c>
      <c r="CC51" s="35">
        <v>1.7645866838709789</v>
      </c>
      <c r="CD51" s="35">
        <v>1.7063973066666929</v>
      </c>
      <c r="CE51" s="35">
        <v>1.7063973066666929</v>
      </c>
      <c r="CF51" s="35">
        <v>1.7063973066666929</v>
      </c>
      <c r="CG51" s="35">
        <v>1.7063973066666929</v>
      </c>
      <c r="CH51" s="35">
        <v>1.7063973066666929</v>
      </c>
      <c r="CI51" s="35">
        <v>1.7063973066666929</v>
      </c>
      <c r="CJ51" s="35">
        <v>1.7063973066666929</v>
      </c>
      <c r="CK51" s="35">
        <v>1.7063973066666929</v>
      </c>
      <c r="CL51" s="35">
        <v>1.7063973066666929</v>
      </c>
      <c r="CM51" s="35">
        <v>1.7063973066666929</v>
      </c>
      <c r="CN51" s="35">
        <v>1.7063973066666929</v>
      </c>
      <c r="CO51" s="35">
        <v>1.7063973066666929</v>
      </c>
      <c r="CP51" s="35">
        <v>1.7063973066666929</v>
      </c>
      <c r="CQ51" s="35">
        <v>1.7063973066666929</v>
      </c>
      <c r="CR51" s="35">
        <v>1.7063973066666929</v>
      </c>
      <c r="CS51" s="35">
        <v>1.7063973066666929</v>
      </c>
      <c r="CT51" s="35">
        <v>1.7063973066666929</v>
      </c>
      <c r="CU51" s="35">
        <v>1.7063973066666929</v>
      </c>
      <c r="CV51" s="35">
        <v>1.7063973066666644</v>
      </c>
      <c r="CW51" s="35">
        <v>1.7063973066666929</v>
      </c>
      <c r="CX51" s="35">
        <v>1.7063973066666644</v>
      </c>
      <c r="CY51" s="35">
        <v>1.7063973066666929</v>
      </c>
      <c r="CZ51" s="35">
        <v>1.7063973066666644</v>
      </c>
      <c r="DA51" s="35">
        <v>1.7063973066666929</v>
      </c>
      <c r="DB51" s="35">
        <v>1.7063973066666644</v>
      </c>
      <c r="DC51" s="35">
        <v>1.7063973066666644</v>
      </c>
      <c r="DD51" s="35">
        <v>1.7063973066666644</v>
      </c>
      <c r="DE51" s="35">
        <v>1.7063973066666644</v>
      </c>
      <c r="DF51" s="35">
        <v>1.7063973066666644</v>
      </c>
      <c r="DG51" s="35">
        <v>1.7063973066666787</v>
      </c>
      <c r="DH51" s="35">
        <v>1.7032258064515755</v>
      </c>
      <c r="DI51" s="35">
        <v>1.7032258064516039</v>
      </c>
      <c r="DJ51" s="35">
        <v>1.7032258064516039</v>
      </c>
      <c r="DK51" s="35">
        <v>1.7032258064515471</v>
      </c>
      <c r="DL51" s="35">
        <v>1.7032258064516039</v>
      </c>
      <c r="DM51" s="35">
        <v>1.7032258064516039</v>
      </c>
      <c r="DN51" s="35">
        <v>1.7032258064516039</v>
      </c>
      <c r="DO51" s="35">
        <v>1.7032258064515471</v>
      </c>
      <c r="DP51" s="35">
        <v>1.7032258064516039</v>
      </c>
      <c r="DQ51" s="35">
        <v>1.7032258064516039</v>
      </c>
      <c r="DR51" s="35">
        <v>1.7032258064516039</v>
      </c>
      <c r="DS51" s="35">
        <v>1.7032258064515471</v>
      </c>
      <c r="DT51" s="35">
        <v>1.7032258064516039</v>
      </c>
      <c r="DU51" s="35">
        <v>1.7032258064516039</v>
      </c>
      <c r="DV51" s="35">
        <v>1.7032258064516039</v>
      </c>
      <c r="DW51" s="35">
        <v>1.7032258064515471</v>
      </c>
      <c r="DX51" s="35">
        <v>1.7032258064516039</v>
      </c>
      <c r="DY51" s="35">
        <v>1.7032258064516039</v>
      </c>
      <c r="DZ51" s="35">
        <v>1.7032258064516039</v>
      </c>
      <c r="EA51" s="35">
        <v>1.7032258064516039</v>
      </c>
      <c r="EB51" s="35">
        <v>1.7032258064516039</v>
      </c>
      <c r="EC51" s="35">
        <v>1.7032258064516608</v>
      </c>
      <c r="ED51" s="35">
        <v>1.7032258064516039</v>
      </c>
      <c r="EE51" s="35">
        <v>1.7032258064516039</v>
      </c>
      <c r="EF51" s="35">
        <v>1.7032258064516039</v>
      </c>
      <c r="EG51" s="35">
        <v>1.7032258064516039</v>
      </c>
      <c r="EH51" s="35">
        <v>1.7032258064516039</v>
      </c>
      <c r="EI51" s="35">
        <v>1.7032258064516039</v>
      </c>
      <c r="EJ51" s="35">
        <v>1.7032258064516039</v>
      </c>
      <c r="EK51" s="35">
        <v>1.703225806451607</v>
      </c>
      <c r="EL51" s="35">
        <v>1.703225806451607</v>
      </c>
      <c r="EM51" s="35">
        <v>1.5687197161290469</v>
      </c>
      <c r="EN51" s="35">
        <v>1.5687197161290469</v>
      </c>
      <c r="EO51" s="35">
        <v>1.5687197161290469</v>
      </c>
      <c r="EP51" s="35">
        <v>1.5687197161290469</v>
      </c>
      <c r="EQ51" s="35">
        <v>1.5687197161290469</v>
      </c>
      <c r="ER51" s="35">
        <v>1.5687197161290469</v>
      </c>
      <c r="ES51" s="35">
        <v>1.5687197161290469</v>
      </c>
      <c r="ET51" s="35">
        <v>1.5687197161290469</v>
      </c>
      <c r="EU51" s="35">
        <v>1.5687197161290469</v>
      </c>
      <c r="EV51" s="35">
        <v>1.5687197161290469</v>
      </c>
      <c r="EW51" s="35">
        <v>1.5687197161290469</v>
      </c>
      <c r="EX51" s="35">
        <v>1.5687197161290469</v>
      </c>
      <c r="EY51" s="35">
        <v>1.5687197161290469</v>
      </c>
      <c r="EZ51" s="35">
        <v>1.5687197161290469</v>
      </c>
      <c r="FA51" s="35">
        <v>1.5687197161290469</v>
      </c>
      <c r="FB51" s="35">
        <v>1.5687197161290185</v>
      </c>
      <c r="FC51" s="35">
        <v>1.5687197161290185</v>
      </c>
      <c r="FD51" s="35">
        <v>1.5687197161290469</v>
      </c>
      <c r="FE51" s="35">
        <v>1.5687197161290185</v>
      </c>
      <c r="FF51" s="35">
        <v>1.5687197161290469</v>
      </c>
      <c r="FG51" s="35">
        <v>1.5687197161290185</v>
      </c>
      <c r="FH51" s="35">
        <v>1.5687197161290469</v>
      </c>
      <c r="FI51" s="35">
        <v>1.5687197161290469</v>
      </c>
      <c r="FJ51" s="35">
        <v>1.5687197161290185</v>
      </c>
      <c r="FK51" s="35">
        <v>1.5687197161290469</v>
      </c>
      <c r="FL51" s="35">
        <v>1.5687197161290469</v>
      </c>
      <c r="FM51" s="35">
        <v>1.5687197161290185</v>
      </c>
      <c r="FN51" s="35">
        <v>1.5687197161290469</v>
      </c>
      <c r="FO51" s="35">
        <v>1.5687197161290469</v>
      </c>
      <c r="FP51" s="35">
        <v>1.5687197161290318</v>
      </c>
      <c r="FQ51" s="35">
        <v>1.5687197161290318</v>
      </c>
      <c r="FR51" s="35">
        <v>1.8133333333333543</v>
      </c>
      <c r="FS51" s="35">
        <v>1.8133333333333259</v>
      </c>
      <c r="FT51" s="35">
        <v>1.8133333333333259</v>
      </c>
      <c r="FU51" s="35">
        <v>1.8133333333333259</v>
      </c>
      <c r="FV51" s="35">
        <v>1.8133333333333543</v>
      </c>
      <c r="FW51" s="35">
        <v>1.8133333333333259</v>
      </c>
      <c r="FX51" s="35">
        <v>1.8133333333333259</v>
      </c>
      <c r="FY51" s="35">
        <v>1.8133333333333259</v>
      </c>
      <c r="FZ51" s="35">
        <v>1.8133333333333543</v>
      </c>
      <c r="GA51" s="35">
        <v>1.8133333333333259</v>
      </c>
      <c r="GB51" s="35">
        <v>1.8133333333333259</v>
      </c>
      <c r="GC51" s="35">
        <v>1.8133333333333259</v>
      </c>
      <c r="GD51" s="35">
        <v>1.8133333333333543</v>
      </c>
      <c r="GE51" s="35">
        <v>1.8133333333333259</v>
      </c>
      <c r="GF51" s="35">
        <v>1.8133333333333543</v>
      </c>
      <c r="GG51" s="35">
        <v>1.8133333333333259</v>
      </c>
      <c r="GH51" s="35">
        <v>1.8133333333333259</v>
      </c>
      <c r="GI51" s="35">
        <v>1.8133333333333259</v>
      </c>
      <c r="GJ51" s="35">
        <v>1.8133333333333259</v>
      </c>
      <c r="GK51" s="35">
        <v>1.8133333333333543</v>
      </c>
      <c r="GL51" s="35">
        <v>1.8133333333333259</v>
      </c>
      <c r="GM51" s="35">
        <v>1.8133333333333259</v>
      </c>
      <c r="GN51" s="35">
        <v>1.8133333333333259</v>
      </c>
      <c r="GO51" s="35">
        <v>1.8133333333333259</v>
      </c>
      <c r="GP51" s="35">
        <v>1.8133333333333259</v>
      </c>
      <c r="GQ51" s="35">
        <v>1.8133333333333259</v>
      </c>
      <c r="GR51" s="35">
        <v>1.8133333333333259</v>
      </c>
      <c r="GS51" s="35">
        <v>1.8133333333333259</v>
      </c>
      <c r="GT51" s="35">
        <v>1.8133333333333184</v>
      </c>
      <c r="GU51" s="35">
        <v>1.8133333333333184</v>
      </c>
      <c r="GV51" s="35">
        <v>1.7032258064516412</v>
      </c>
      <c r="GW51" s="35">
        <v>1.703225806451556</v>
      </c>
      <c r="GX51" s="35">
        <v>1.7032258064516128</v>
      </c>
      <c r="GY51" s="35">
        <v>1.703225806451556</v>
      </c>
      <c r="GZ51" s="35">
        <v>1.7032258064516128</v>
      </c>
      <c r="HA51" s="35">
        <v>1.7032258064516128</v>
      </c>
      <c r="HB51" s="35">
        <v>1.703225806451556</v>
      </c>
      <c r="HC51" s="35">
        <v>1.7032258064516128</v>
      </c>
      <c r="HD51" s="35">
        <v>1.703225806451556</v>
      </c>
      <c r="HE51" s="35">
        <v>1.7032258064516128</v>
      </c>
      <c r="HF51" s="35">
        <v>1.7032258064516128</v>
      </c>
      <c r="HG51" s="35">
        <v>1.703225806451556</v>
      </c>
      <c r="HH51" s="35">
        <v>1.7032258064516128</v>
      </c>
      <c r="HI51" s="35">
        <v>1.7032258064516128</v>
      </c>
      <c r="HJ51" s="35">
        <v>1.703225806451556</v>
      </c>
      <c r="HK51" s="35">
        <v>1.7032258064516128</v>
      </c>
      <c r="HL51" s="35">
        <v>1.7032258064516128</v>
      </c>
      <c r="HM51" s="35">
        <v>1.7032258064516128</v>
      </c>
      <c r="HN51" s="35">
        <v>1.7032258064516128</v>
      </c>
      <c r="HO51" s="35">
        <v>1.7032258064516128</v>
      </c>
      <c r="HP51" s="35">
        <v>1.7032258064516128</v>
      </c>
      <c r="HQ51" s="35">
        <v>1.7032258064516128</v>
      </c>
      <c r="HR51" s="35">
        <v>1.7032258064516128</v>
      </c>
      <c r="HS51" s="35">
        <v>1.7032258064516128</v>
      </c>
      <c r="HT51" s="35">
        <v>1.7032258064516128</v>
      </c>
      <c r="HU51" s="35">
        <v>1.7032258064516128</v>
      </c>
      <c r="HV51" s="35">
        <v>1.7032258064516128</v>
      </c>
      <c r="HW51" s="35">
        <v>1.7032258064516128</v>
      </c>
      <c r="HX51" s="35">
        <v>1.7032258064516128</v>
      </c>
      <c r="HY51" s="35">
        <v>1.7032258064516208</v>
      </c>
      <c r="HZ51" s="35">
        <v>1.703225806451564</v>
      </c>
      <c r="IA51" s="35">
        <v>1.7843620266666784</v>
      </c>
      <c r="IB51" s="35">
        <v>1.7843620266666784</v>
      </c>
      <c r="IC51" s="35">
        <v>1.7843620266666784</v>
      </c>
      <c r="ID51" s="35">
        <v>1.7843620266666784</v>
      </c>
      <c r="IE51" s="35">
        <v>1.7843620266666784</v>
      </c>
      <c r="IF51" s="35">
        <v>1.7843620266666784</v>
      </c>
      <c r="IG51" s="35">
        <v>1.7843620266666216</v>
      </c>
      <c r="IH51" s="35">
        <v>1.7843620266666784</v>
      </c>
      <c r="II51" s="35">
        <v>1.7843620266666784</v>
      </c>
      <c r="IJ51" s="35">
        <v>1.7843620266666784</v>
      </c>
      <c r="IK51" s="35">
        <v>1.7843620266666784</v>
      </c>
      <c r="IL51" s="35">
        <v>1.7843620266666784</v>
      </c>
      <c r="IM51" s="35">
        <v>1.7843620266666784</v>
      </c>
      <c r="IN51" s="35">
        <v>1.7843620266666216</v>
      </c>
      <c r="IO51" s="35">
        <v>1.7843620266666784</v>
      </c>
      <c r="IP51" s="35">
        <v>1.7843620266666784</v>
      </c>
      <c r="IQ51" s="35">
        <v>1.7843620266666784</v>
      </c>
      <c r="IR51" s="35">
        <v>1.78436202666665</v>
      </c>
      <c r="IS51" s="35">
        <v>1.7843620266666784</v>
      </c>
      <c r="IT51" s="35">
        <v>1.7843620266666784</v>
      </c>
      <c r="IU51" s="35">
        <v>1.78436202666665</v>
      </c>
      <c r="IV51" s="35">
        <v>1.7843620266666784</v>
      </c>
      <c r="IW51" s="35">
        <v>1.7843620266666784</v>
      </c>
      <c r="IX51" s="35">
        <v>1.78436202666665</v>
      </c>
      <c r="IY51" s="35">
        <v>1.7843620266666784</v>
      </c>
      <c r="IZ51" s="35">
        <v>1.7843620266666784</v>
      </c>
      <c r="JA51" s="35">
        <v>1.78436202666665</v>
      </c>
      <c r="JB51" s="35">
        <v>1.7843620266666784</v>
      </c>
      <c r="JC51" s="35">
        <v>1.7843620266666784</v>
      </c>
      <c r="JD51" s="35">
        <v>1.7843620266666573</v>
      </c>
      <c r="JE51" s="35">
        <v>1.7032258064516566</v>
      </c>
      <c r="JF51" s="35">
        <v>1.7032258064515997</v>
      </c>
      <c r="JG51" s="35">
        <v>1.7032258064515997</v>
      </c>
      <c r="JH51" s="35">
        <v>1.7032258064515997</v>
      </c>
      <c r="JI51" s="35">
        <v>1.7032258064516566</v>
      </c>
      <c r="JJ51" s="35">
        <v>1.7032258064515997</v>
      </c>
      <c r="JK51" s="35">
        <v>1.7032258064515997</v>
      </c>
      <c r="JL51" s="35">
        <v>1.7032258064515997</v>
      </c>
      <c r="JM51" s="35">
        <v>1.7032258064516566</v>
      </c>
      <c r="JN51" s="35">
        <v>1.7032258064515997</v>
      </c>
      <c r="JO51" s="35">
        <v>1.7032258064515997</v>
      </c>
      <c r="JP51" s="35">
        <v>1.7032258064515997</v>
      </c>
      <c r="JQ51" s="35">
        <v>1.7032258064516566</v>
      </c>
      <c r="JR51" s="35">
        <v>1.7032258064515997</v>
      </c>
      <c r="JS51" s="35">
        <v>1.7032258064515997</v>
      </c>
      <c r="JT51" s="35">
        <v>1.7032258064515997</v>
      </c>
      <c r="JU51" s="35">
        <v>1.7032258064516566</v>
      </c>
      <c r="JV51" s="35">
        <v>1.7032258064515997</v>
      </c>
      <c r="JW51" s="35">
        <v>1.7032258064515997</v>
      </c>
      <c r="JX51" s="35">
        <v>1.7032258064516566</v>
      </c>
      <c r="JY51" s="35">
        <v>1.7032258064515997</v>
      </c>
      <c r="JZ51" s="35">
        <v>1.7032258064515997</v>
      </c>
      <c r="KA51" s="35">
        <v>1.7032258064515997</v>
      </c>
      <c r="KB51" s="35">
        <v>1.7032258064515997</v>
      </c>
      <c r="KC51" s="35">
        <v>1.7032258064516566</v>
      </c>
      <c r="KD51" s="35">
        <v>1.7032258064515997</v>
      </c>
      <c r="KE51" s="35">
        <v>1.7032258064515997</v>
      </c>
      <c r="KF51" s="35">
        <v>1.7032258064515997</v>
      </c>
      <c r="KG51" s="35">
        <v>1.7032258064516566</v>
      </c>
      <c r="KH51" s="35">
        <v>1.7032258064516128</v>
      </c>
      <c r="KI51" s="35">
        <v>1.7032258064516128</v>
      </c>
      <c r="KJ51" s="35">
        <v>3.1492209703225882</v>
      </c>
      <c r="KK51" s="35">
        <v>1.5746104851613012</v>
      </c>
      <c r="KL51" s="35">
        <v>1.5746104851613012</v>
      </c>
      <c r="KM51" s="35">
        <v>1.5746104851613296</v>
      </c>
      <c r="KN51" s="35">
        <v>1.5746104851613012</v>
      </c>
      <c r="KO51" s="35">
        <v>1.5746104851613012</v>
      </c>
      <c r="KP51" s="35">
        <v>1.5746104851613012</v>
      </c>
      <c r="KQ51" s="35">
        <v>1.5746104851613012</v>
      </c>
      <c r="KR51" s="35">
        <v>1.5746104851613012</v>
      </c>
      <c r="KS51" s="35">
        <v>1.5746104851613012</v>
      </c>
      <c r="KT51" s="35">
        <v>1.5746104851613296</v>
      </c>
      <c r="KU51" s="35">
        <v>1.5746104851612444</v>
      </c>
      <c r="KV51" s="35">
        <v>1.5746104851613012</v>
      </c>
      <c r="KW51" s="35">
        <v>1.5746104851613012</v>
      </c>
      <c r="KX51" s="35">
        <v>1.5746104851613012</v>
      </c>
      <c r="KY51" s="35">
        <v>1.5746104851613012</v>
      </c>
      <c r="KZ51" s="35">
        <v>1.5746104851613012</v>
      </c>
      <c r="LA51" s="35">
        <v>1.5746104851613012</v>
      </c>
      <c r="LB51" s="35">
        <v>1.5746104851612728</v>
      </c>
      <c r="LC51" s="35">
        <v>1.5746104851613012</v>
      </c>
      <c r="LD51" s="35">
        <v>1.5746104851612728</v>
      </c>
      <c r="LE51" s="35">
        <v>1.5746104851613012</v>
      </c>
      <c r="LF51" s="35">
        <v>1.5746104851613012</v>
      </c>
      <c r="LG51" s="35">
        <v>1.5746104851612728</v>
      </c>
      <c r="LH51" s="35">
        <v>1.5746104851612728</v>
      </c>
      <c r="LI51" s="35">
        <v>1.5746104851613012</v>
      </c>
      <c r="LJ51" s="35">
        <v>1.5746104851613012</v>
      </c>
      <c r="LK51" s="35">
        <v>1.5746104851612728</v>
      </c>
      <c r="LL51" s="35">
        <v>1.5746104851612728</v>
      </c>
      <c r="LM51" s="35">
        <v>1.5746104851612976</v>
      </c>
      <c r="LN51" s="35">
        <v>1.7523111885714506</v>
      </c>
      <c r="LO51" s="35">
        <v>1.7523111885714222</v>
      </c>
      <c r="LP51" s="35">
        <v>1.7523111885714222</v>
      </c>
      <c r="LQ51" s="35">
        <v>1.7523111885714222</v>
      </c>
      <c r="LR51" s="35">
        <v>1.7523111885714222</v>
      </c>
      <c r="LS51" s="35">
        <v>1.7523111885714222</v>
      </c>
      <c r="LT51" s="35">
        <v>1.7523111885714506</v>
      </c>
      <c r="LU51" s="35">
        <v>1.7523111885714222</v>
      </c>
      <c r="LV51" s="35">
        <v>1.7523111885714222</v>
      </c>
      <c r="LW51" s="35">
        <v>1.7523111885714506</v>
      </c>
      <c r="LX51" s="35">
        <v>1.7523111885714222</v>
      </c>
      <c r="LY51" s="35">
        <v>1.7523111885714222</v>
      </c>
      <c r="LZ51" s="35">
        <v>1.7523111885714222</v>
      </c>
      <c r="MA51" s="35">
        <v>1.7523111885714222</v>
      </c>
      <c r="MB51" s="35">
        <v>1.7523111885714791</v>
      </c>
      <c r="MC51" s="35">
        <v>1.7523111885714222</v>
      </c>
      <c r="MD51" s="35">
        <v>1.7523111885714222</v>
      </c>
      <c r="ME51" s="35">
        <v>1.7523111885714222</v>
      </c>
      <c r="MF51" s="35">
        <v>1.7523111885714222</v>
      </c>
      <c r="MG51" s="35">
        <v>1.7523111885714506</v>
      </c>
      <c r="MH51" s="35">
        <v>1.7523111885714222</v>
      </c>
      <c r="MI51" s="35">
        <v>1.7523111885714222</v>
      </c>
      <c r="MJ51" s="35">
        <v>1.7523111885714506</v>
      </c>
      <c r="MK51" s="35">
        <v>1.7523111885714222</v>
      </c>
      <c r="ML51" s="35">
        <v>1.7523111885714222</v>
      </c>
      <c r="MM51" s="35">
        <v>1.7523111885714222</v>
      </c>
      <c r="MN51" s="35">
        <v>1.7523111885714506</v>
      </c>
      <c r="MO51" s="35">
        <v>1.7523111885714506</v>
      </c>
      <c r="MP51" s="35">
        <v>1.8847594735483533</v>
      </c>
      <c r="MQ51" s="35">
        <v>1.8847594735483852</v>
      </c>
      <c r="MR51" s="35">
        <v>1.8847594735483852</v>
      </c>
      <c r="MS51" s="35">
        <v>1.8847594735483852</v>
      </c>
      <c r="MT51" s="35">
        <v>1.8847594735483852</v>
      </c>
      <c r="MU51" s="35">
        <v>1.8847594735483568</v>
      </c>
      <c r="MV51" s="35">
        <v>1.8847594735484137</v>
      </c>
      <c r="MW51" s="35">
        <v>1.8847594735483568</v>
      </c>
      <c r="MX51" s="35">
        <v>1.8847594735483852</v>
      </c>
      <c r="MY51" s="35">
        <v>1.8847594735483852</v>
      </c>
      <c r="MZ51" s="35">
        <v>1.8847594735483852</v>
      </c>
      <c r="NA51" s="35">
        <v>1.8847594735483852</v>
      </c>
      <c r="NB51" s="35">
        <v>1.8847594735483568</v>
      </c>
      <c r="NC51" s="35">
        <v>1.8847594735484137</v>
      </c>
      <c r="ND51" s="35">
        <v>1.8847594735483568</v>
      </c>
      <c r="NE51" s="35">
        <v>1.8847594735483852</v>
      </c>
      <c r="NF51" s="35">
        <v>1.8847594735483852</v>
      </c>
      <c r="NG51" s="35">
        <v>1.8847594735483852</v>
      </c>
      <c r="NH51" s="35">
        <v>1.8847594735483852</v>
      </c>
      <c r="NI51" s="35">
        <v>1.8847594735483852</v>
      </c>
      <c r="NJ51" s="35">
        <v>1.8847594735483852</v>
      </c>
      <c r="NK51" s="35">
        <v>1.8847594735483568</v>
      </c>
      <c r="NL51" s="35">
        <v>1.8847594735484137</v>
      </c>
      <c r="NM51" s="35">
        <v>1.8847594735483852</v>
      </c>
      <c r="NN51" s="35">
        <v>1.8847594735483852</v>
      </c>
      <c r="NO51" s="35">
        <v>1.8847594735484137</v>
      </c>
      <c r="NP51" s="35">
        <v>1.8847594735484137</v>
      </c>
      <c r="NQ51" s="35">
        <v>1.8847594735483852</v>
      </c>
      <c r="NR51" s="35">
        <v>1.8847594735483852</v>
      </c>
      <c r="NS51" s="35">
        <v>1.8847594735484137</v>
      </c>
      <c r="NT51" s="35">
        <v>1.8847594735483568</v>
      </c>
      <c r="NU51" s="35">
        <v>1.7032258064516128</v>
      </c>
      <c r="NV51" s="35">
        <v>0</v>
      </c>
    </row>
    <row r="52" spans="1:386" s="36" customFormat="1" ht="10.199999999999999" x14ac:dyDescent="0.2">
      <c r="A52" s="29"/>
      <c r="B52" s="29"/>
      <c r="C52" s="29"/>
      <c r="D52" s="29"/>
      <c r="E52" s="29"/>
      <c r="F52" s="29"/>
      <c r="G52" s="29" t="s">
        <v>30</v>
      </c>
      <c r="H52" s="29"/>
      <c r="I52" s="29"/>
      <c r="J52" s="29" t="s">
        <v>273</v>
      </c>
      <c r="K52" s="29"/>
      <c r="L52" s="29"/>
      <c r="M52" s="29"/>
      <c r="N52" s="29" t="s">
        <v>426</v>
      </c>
      <c r="O52" s="29"/>
      <c r="P52" s="29"/>
      <c r="Q52" s="29"/>
      <c r="R52" s="35">
        <v>397.54800590554777</v>
      </c>
      <c r="S52" s="29"/>
      <c r="T52" s="29"/>
      <c r="U52" s="35">
        <v>1.161255576000005</v>
      </c>
      <c r="V52" s="35">
        <v>1.161255576000005</v>
      </c>
      <c r="W52" s="35">
        <v>1.161255576000005</v>
      </c>
      <c r="X52" s="35">
        <v>1.1612555760000192</v>
      </c>
      <c r="Y52" s="35">
        <v>1.161255576000005</v>
      </c>
      <c r="Z52" s="35">
        <v>1.161255576000005</v>
      </c>
      <c r="AA52" s="35">
        <v>1.161255576000005</v>
      </c>
      <c r="AB52" s="35">
        <v>1.161255576000005</v>
      </c>
      <c r="AC52" s="35">
        <v>1.161255576000005</v>
      </c>
      <c r="AD52" s="35">
        <v>1.1612555760000192</v>
      </c>
      <c r="AE52" s="35">
        <v>1.161255576000005</v>
      </c>
      <c r="AF52" s="35">
        <v>1.161255576000005</v>
      </c>
      <c r="AG52" s="35">
        <v>1.161255576000005</v>
      </c>
      <c r="AH52" s="35">
        <v>1.161255576000005</v>
      </c>
      <c r="AI52" s="35">
        <v>1.1612555760000192</v>
      </c>
      <c r="AJ52" s="35">
        <v>1.161255576000005</v>
      </c>
      <c r="AK52" s="35">
        <v>1.161255576000005</v>
      </c>
      <c r="AL52" s="35">
        <v>1.1612555760000192</v>
      </c>
      <c r="AM52" s="35">
        <v>1.1612555759999907</v>
      </c>
      <c r="AN52" s="35">
        <v>1.1612555760000192</v>
      </c>
      <c r="AO52" s="35">
        <v>1.161255576000005</v>
      </c>
      <c r="AP52" s="35">
        <v>1.1612555760000192</v>
      </c>
      <c r="AQ52" s="35">
        <v>1.161255576000005</v>
      </c>
      <c r="AR52" s="35">
        <v>1.161255576000005</v>
      </c>
      <c r="AS52" s="35">
        <v>1.161255576000005</v>
      </c>
      <c r="AT52" s="35">
        <v>1.1612555760000192</v>
      </c>
      <c r="AU52" s="35">
        <v>1.161255576000005</v>
      </c>
      <c r="AV52" s="35">
        <v>1.1612555760000192</v>
      </c>
      <c r="AW52" s="35">
        <v>1.161255576000005</v>
      </c>
      <c r="AX52" s="35">
        <v>1.161255576000005</v>
      </c>
      <c r="AY52" s="35">
        <v>1.1521069761290363</v>
      </c>
      <c r="AZ52" s="35">
        <v>1.1521069761290352</v>
      </c>
      <c r="BA52" s="35">
        <v>1.152106976129021</v>
      </c>
      <c r="BB52" s="35">
        <v>1.1521069761290352</v>
      </c>
      <c r="BC52" s="35">
        <v>1.1521069761290352</v>
      </c>
      <c r="BD52" s="35">
        <v>1.1521069761290352</v>
      </c>
      <c r="BE52" s="35">
        <v>1.152106976129021</v>
      </c>
      <c r="BF52" s="35">
        <v>1.1521069761290352</v>
      </c>
      <c r="BG52" s="35">
        <v>1.1521069761290352</v>
      </c>
      <c r="BH52" s="35">
        <v>1.1521069761290352</v>
      </c>
      <c r="BI52" s="35">
        <v>1.152106976129021</v>
      </c>
      <c r="BJ52" s="35">
        <v>1.1521069761290352</v>
      </c>
      <c r="BK52" s="35">
        <v>1.1521069761290352</v>
      </c>
      <c r="BL52" s="35">
        <v>1.1521069761290352</v>
      </c>
      <c r="BM52" s="35">
        <v>1.152106976129021</v>
      </c>
      <c r="BN52" s="35">
        <v>1.1521069761290352</v>
      </c>
      <c r="BO52" s="35">
        <v>1.152106976129021</v>
      </c>
      <c r="BP52" s="35">
        <v>1.1521069761290352</v>
      </c>
      <c r="BQ52" s="35">
        <v>1.1521069761290352</v>
      </c>
      <c r="BR52" s="35">
        <v>1.152106976129021</v>
      </c>
      <c r="BS52" s="35">
        <v>1.1521069761290352</v>
      </c>
      <c r="BT52" s="35">
        <v>1.1521069761290352</v>
      </c>
      <c r="BU52" s="35">
        <v>1.152106976129021</v>
      </c>
      <c r="BV52" s="35">
        <v>1.1521069761290352</v>
      </c>
      <c r="BW52" s="35">
        <v>1.1521069761290352</v>
      </c>
      <c r="BX52" s="35">
        <v>1.152106976129021</v>
      </c>
      <c r="BY52" s="35">
        <v>1.1521069761290352</v>
      </c>
      <c r="BZ52" s="35">
        <v>1.1521069761290352</v>
      </c>
      <c r="CA52" s="35">
        <v>1.152106976129021</v>
      </c>
      <c r="CB52" s="35">
        <v>1.1521069761290379</v>
      </c>
      <c r="CC52" s="35">
        <v>1.1521069761290237</v>
      </c>
      <c r="CD52" s="35">
        <v>1.0397373740000022</v>
      </c>
      <c r="CE52" s="35">
        <v>1.0397373740000022</v>
      </c>
      <c r="CF52" s="35">
        <v>1.0397373740000022</v>
      </c>
      <c r="CG52" s="35">
        <v>1.039737373999988</v>
      </c>
      <c r="CH52" s="35">
        <v>1.0397373740000022</v>
      </c>
      <c r="CI52" s="35">
        <v>1.0397373740000022</v>
      </c>
      <c r="CJ52" s="35">
        <v>1.0397373740000022</v>
      </c>
      <c r="CK52" s="35">
        <v>1.039737373999988</v>
      </c>
      <c r="CL52" s="35">
        <v>1.0397373740000022</v>
      </c>
      <c r="CM52" s="35">
        <v>1.0397373740000022</v>
      </c>
      <c r="CN52" s="35">
        <v>1.0397373740000022</v>
      </c>
      <c r="CO52" s="35">
        <v>1.039737373999988</v>
      </c>
      <c r="CP52" s="35">
        <v>1.0397373740000022</v>
      </c>
      <c r="CQ52" s="35">
        <v>1.0397373740000022</v>
      </c>
      <c r="CR52" s="35">
        <v>1.0397373740000022</v>
      </c>
      <c r="CS52" s="35">
        <v>1.039737373999988</v>
      </c>
      <c r="CT52" s="35">
        <v>1.0397373740000022</v>
      </c>
      <c r="CU52" s="35">
        <v>1.039737373999988</v>
      </c>
      <c r="CV52" s="35">
        <v>1.0397373740000022</v>
      </c>
      <c r="CW52" s="35">
        <v>1.0397373740000022</v>
      </c>
      <c r="CX52" s="35">
        <v>1.039737373999988</v>
      </c>
      <c r="CY52" s="35">
        <v>1.0397373740000022</v>
      </c>
      <c r="CZ52" s="35">
        <v>1.039737373999988</v>
      </c>
      <c r="DA52" s="35">
        <v>1.0397373740000022</v>
      </c>
      <c r="DB52" s="35">
        <v>1.0397373740000022</v>
      </c>
      <c r="DC52" s="35">
        <v>1.039737373999988</v>
      </c>
      <c r="DD52" s="35">
        <v>1.0397373740000022</v>
      </c>
      <c r="DE52" s="35">
        <v>1.039737373999988</v>
      </c>
      <c r="DF52" s="35">
        <v>1.0397373740000022</v>
      </c>
      <c r="DG52" s="35">
        <v>1.039737373999996</v>
      </c>
      <c r="DH52" s="35">
        <v>1.0567741935483905</v>
      </c>
      <c r="DI52" s="35">
        <v>1.0567741935483905</v>
      </c>
      <c r="DJ52" s="35">
        <v>1.0567741935483905</v>
      </c>
      <c r="DK52" s="35">
        <v>1.0567741935483905</v>
      </c>
      <c r="DL52" s="35">
        <v>1.0567741935483905</v>
      </c>
      <c r="DM52" s="35">
        <v>1.0567741935483905</v>
      </c>
      <c r="DN52" s="35">
        <v>1.0567741935483905</v>
      </c>
      <c r="DO52" s="35">
        <v>1.0567741935483905</v>
      </c>
      <c r="DP52" s="35">
        <v>1.0567741935483905</v>
      </c>
      <c r="DQ52" s="35">
        <v>1.0567741935483905</v>
      </c>
      <c r="DR52" s="35">
        <v>1.0567741935483905</v>
      </c>
      <c r="DS52" s="35">
        <v>1.0567741935483905</v>
      </c>
      <c r="DT52" s="35">
        <v>1.0567741935483905</v>
      </c>
      <c r="DU52" s="35">
        <v>1.0567741935483905</v>
      </c>
      <c r="DV52" s="35">
        <v>1.0567741935483905</v>
      </c>
      <c r="DW52" s="35">
        <v>1.0567741935483905</v>
      </c>
      <c r="DX52" s="35">
        <v>1.0567741935483905</v>
      </c>
      <c r="DY52" s="35">
        <v>1.0567741935483905</v>
      </c>
      <c r="DZ52" s="35">
        <v>1.0567741935483905</v>
      </c>
      <c r="EA52" s="35">
        <v>1.0567741935483905</v>
      </c>
      <c r="EB52" s="35">
        <v>1.0567741935483905</v>
      </c>
      <c r="EC52" s="35">
        <v>1.0567741935483905</v>
      </c>
      <c r="ED52" s="35">
        <v>1.0567741935483905</v>
      </c>
      <c r="EE52" s="35">
        <v>1.0567741935483905</v>
      </c>
      <c r="EF52" s="35">
        <v>1.0567741935483905</v>
      </c>
      <c r="EG52" s="35">
        <v>1.0567741935483905</v>
      </c>
      <c r="EH52" s="35">
        <v>1.0567741935484047</v>
      </c>
      <c r="EI52" s="35">
        <v>1.0567741935483905</v>
      </c>
      <c r="EJ52" s="35">
        <v>1.0567741935483905</v>
      </c>
      <c r="EK52" s="35">
        <v>1.056774193548391</v>
      </c>
      <c r="EL52" s="35">
        <v>1.056774193548391</v>
      </c>
      <c r="EM52" s="35">
        <v>0.9256307554838501</v>
      </c>
      <c r="EN52" s="35">
        <v>0.92563075548386431</v>
      </c>
      <c r="EO52" s="35">
        <v>0.92563075548386431</v>
      </c>
      <c r="EP52" s="35">
        <v>0.92563075548386431</v>
      </c>
      <c r="EQ52" s="35">
        <v>0.9256307554838501</v>
      </c>
      <c r="ER52" s="35">
        <v>0.92563075548386431</v>
      </c>
      <c r="ES52" s="35">
        <v>0.9256307554838501</v>
      </c>
      <c r="ET52" s="35">
        <v>0.92563075548386431</v>
      </c>
      <c r="EU52" s="35">
        <v>0.92563075548386431</v>
      </c>
      <c r="EV52" s="35">
        <v>0.92563075548386431</v>
      </c>
      <c r="EW52" s="35">
        <v>0.9256307554838501</v>
      </c>
      <c r="EX52" s="35">
        <v>0.92563075548386431</v>
      </c>
      <c r="EY52" s="35">
        <v>0.92563075548386431</v>
      </c>
      <c r="EZ52" s="35">
        <v>0.92563075548386431</v>
      </c>
      <c r="FA52" s="35">
        <v>0.92563075548386431</v>
      </c>
      <c r="FB52" s="35">
        <v>0.9256307554838501</v>
      </c>
      <c r="FC52" s="35">
        <v>0.92563075548386431</v>
      </c>
      <c r="FD52" s="35">
        <v>0.9256307554838501</v>
      </c>
      <c r="FE52" s="35">
        <v>0.92563075548386431</v>
      </c>
      <c r="FF52" s="35">
        <v>0.92563075548386431</v>
      </c>
      <c r="FG52" s="35">
        <v>0.9256307554838501</v>
      </c>
      <c r="FH52" s="35">
        <v>0.92563075548386431</v>
      </c>
      <c r="FI52" s="35">
        <v>0.92563075548386431</v>
      </c>
      <c r="FJ52" s="35">
        <v>0.92563075548386431</v>
      </c>
      <c r="FK52" s="35">
        <v>0.92563075548386431</v>
      </c>
      <c r="FL52" s="35">
        <v>0.9256307554838501</v>
      </c>
      <c r="FM52" s="35">
        <v>0.92563075548386431</v>
      </c>
      <c r="FN52" s="35">
        <v>0.92563075548386431</v>
      </c>
      <c r="FO52" s="35">
        <v>0.92563075548386431</v>
      </c>
      <c r="FP52" s="35">
        <v>0.92563075548386786</v>
      </c>
      <c r="FQ52" s="35">
        <v>0.92563075548386786</v>
      </c>
      <c r="FR52" s="35">
        <v>1.1440000000000077</v>
      </c>
      <c r="FS52" s="35">
        <v>1.1440000000000219</v>
      </c>
      <c r="FT52" s="35">
        <v>1.1440000000000077</v>
      </c>
      <c r="FU52" s="35">
        <v>1.1440000000000077</v>
      </c>
      <c r="FV52" s="35">
        <v>1.1440000000000077</v>
      </c>
      <c r="FW52" s="35">
        <v>1.1440000000000219</v>
      </c>
      <c r="FX52" s="35">
        <v>1.1440000000000077</v>
      </c>
      <c r="FY52" s="35">
        <v>1.1440000000000219</v>
      </c>
      <c r="FZ52" s="35">
        <v>1.1440000000000077</v>
      </c>
      <c r="GA52" s="35">
        <v>1.1440000000000077</v>
      </c>
      <c r="GB52" s="35">
        <v>1.1440000000000077</v>
      </c>
      <c r="GC52" s="35">
        <v>1.1440000000000219</v>
      </c>
      <c r="GD52" s="35">
        <v>1.1440000000000077</v>
      </c>
      <c r="GE52" s="35">
        <v>1.1440000000000219</v>
      </c>
      <c r="GF52" s="35">
        <v>1.1440000000000077</v>
      </c>
      <c r="GG52" s="35">
        <v>1.1440000000000219</v>
      </c>
      <c r="GH52" s="35">
        <v>1.1440000000000077</v>
      </c>
      <c r="GI52" s="35">
        <v>1.1440000000000219</v>
      </c>
      <c r="GJ52" s="35">
        <v>1.1440000000000077</v>
      </c>
      <c r="GK52" s="35">
        <v>1.1440000000000219</v>
      </c>
      <c r="GL52" s="35">
        <v>1.1440000000000077</v>
      </c>
      <c r="GM52" s="35">
        <v>1.1440000000000219</v>
      </c>
      <c r="GN52" s="35">
        <v>1.1440000000000219</v>
      </c>
      <c r="GO52" s="35">
        <v>1.1440000000000077</v>
      </c>
      <c r="GP52" s="35">
        <v>1.1440000000000219</v>
      </c>
      <c r="GQ52" s="35">
        <v>1.1440000000000077</v>
      </c>
      <c r="GR52" s="35">
        <v>1.1439999999999935</v>
      </c>
      <c r="GS52" s="35">
        <v>1.1440000000000077</v>
      </c>
      <c r="GT52" s="35">
        <v>1.1440000000000001</v>
      </c>
      <c r="GU52" s="35">
        <v>1.1440000000000001</v>
      </c>
      <c r="GV52" s="35">
        <v>1.056774193548387</v>
      </c>
      <c r="GW52" s="35">
        <v>1.056774193548387</v>
      </c>
      <c r="GX52" s="35">
        <v>1.056774193548387</v>
      </c>
      <c r="GY52" s="35">
        <v>1.056774193548387</v>
      </c>
      <c r="GZ52" s="35">
        <v>1.056774193548387</v>
      </c>
      <c r="HA52" s="35">
        <v>1.056774193548387</v>
      </c>
      <c r="HB52" s="35">
        <v>1.056774193548387</v>
      </c>
      <c r="HC52" s="35">
        <v>1.056774193548387</v>
      </c>
      <c r="HD52" s="35">
        <v>1.056774193548387</v>
      </c>
      <c r="HE52" s="35">
        <v>1.056774193548387</v>
      </c>
      <c r="HF52" s="35">
        <v>1.056774193548387</v>
      </c>
      <c r="HG52" s="35">
        <v>1.056774193548387</v>
      </c>
      <c r="HH52" s="35">
        <v>1.056774193548387</v>
      </c>
      <c r="HI52" s="35">
        <v>1.056774193548387</v>
      </c>
      <c r="HJ52" s="35">
        <v>1.056774193548387</v>
      </c>
      <c r="HK52" s="35">
        <v>1.056774193548387</v>
      </c>
      <c r="HL52" s="35">
        <v>1.056774193548387</v>
      </c>
      <c r="HM52" s="35">
        <v>1.0567741935483728</v>
      </c>
      <c r="HN52" s="35">
        <v>1.056774193548387</v>
      </c>
      <c r="HO52" s="35">
        <v>1.056774193548387</v>
      </c>
      <c r="HP52" s="35">
        <v>1.056774193548387</v>
      </c>
      <c r="HQ52" s="35">
        <v>1.0567741935483728</v>
      </c>
      <c r="HR52" s="35">
        <v>1.056774193548387</v>
      </c>
      <c r="HS52" s="35">
        <v>1.056774193548387</v>
      </c>
      <c r="HT52" s="35">
        <v>1.056774193548387</v>
      </c>
      <c r="HU52" s="35">
        <v>1.0567741935483728</v>
      </c>
      <c r="HV52" s="35">
        <v>1.056774193548387</v>
      </c>
      <c r="HW52" s="35">
        <v>1.056774193548387</v>
      </c>
      <c r="HX52" s="35">
        <v>1.056774193548387</v>
      </c>
      <c r="HY52" s="35">
        <v>1.0567741935483834</v>
      </c>
      <c r="HZ52" s="35">
        <v>1.0567741935483834</v>
      </c>
      <c r="IA52" s="35">
        <v>1.0919999999999899</v>
      </c>
      <c r="IB52" s="35">
        <v>1.0919999999999899</v>
      </c>
      <c r="IC52" s="35">
        <v>1.0919999999999899</v>
      </c>
      <c r="ID52" s="35">
        <v>1.0919999999999899</v>
      </c>
      <c r="IE52" s="35">
        <v>1.0919999999999899</v>
      </c>
      <c r="IF52" s="35">
        <v>1.0919999999999899</v>
      </c>
      <c r="IG52" s="35">
        <v>1.0919999999999899</v>
      </c>
      <c r="IH52" s="35">
        <v>1.0919999999999899</v>
      </c>
      <c r="II52" s="35">
        <v>1.0919999999999899</v>
      </c>
      <c r="IJ52" s="35">
        <v>1.0919999999999899</v>
      </c>
      <c r="IK52" s="35">
        <v>1.0920000000000041</v>
      </c>
      <c r="IL52" s="35">
        <v>1.0919999999999899</v>
      </c>
      <c r="IM52" s="35">
        <v>1.0919999999999899</v>
      </c>
      <c r="IN52" s="35">
        <v>1.0920000000000041</v>
      </c>
      <c r="IO52" s="35">
        <v>1.0919999999999899</v>
      </c>
      <c r="IP52" s="35">
        <v>1.0919999999999899</v>
      </c>
      <c r="IQ52" s="35">
        <v>1.0919999999999899</v>
      </c>
      <c r="IR52" s="35">
        <v>1.0920000000000041</v>
      </c>
      <c r="IS52" s="35">
        <v>1.0919999999999899</v>
      </c>
      <c r="IT52" s="35">
        <v>1.0919999999999899</v>
      </c>
      <c r="IU52" s="35">
        <v>1.0919999999999899</v>
      </c>
      <c r="IV52" s="35">
        <v>1.0920000000000041</v>
      </c>
      <c r="IW52" s="35">
        <v>1.0919999999999899</v>
      </c>
      <c r="IX52" s="35">
        <v>1.0919999999999899</v>
      </c>
      <c r="IY52" s="35">
        <v>1.0920000000000041</v>
      </c>
      <c r="IZ52" s="35">
        <v>1.0919999999999899</v>
      </c>
      <c r="JA52" s="35">
        <v>1.0919999999999899</v>
      </c>
      <c r="JB52" s="35">
        <v>1.0919999999999899</v>
      </c>
      <c r="JC52" s="35">
        <v>1.0920000000000041</v>
      </c>
      <c r="JD52" s="35">
        <v>1.0919999999999934</v>
      </c>
      <c r="JE52" s="35">
        <v>1.056774193548387</v>
      </c>
      <c r="JF52" s="35">
        <v>1.056774193548387</v>
      </c>
      <c r="JG52" s="35">
        <v>1.0567741935484012</v>
      </c>
      <c r="JH52" s="35">
        <v>1.056774193548387</v>
      </c>
      <c r="JI52" s="35">
        <v>1.0567741935484012</v>
      </c>
      <c r="JJ52" s="35">
        <v>1.056774193548387</v>
      </c>
      <c r="JK52" s="35">
        <v>1.0567741935484012</v>
      </c>
      <c r="JL52" s="35">
        <v>1.056774193548387</v>
      </c>
      <c r="JM52" s="35">
        <v>1.0567741935484012</v>
      </c>
      <c r="JN52" s="35">
        <v>1.056774193548387</v>
      </c>
      <c r="JO52" s="35">
        <v>1.0567741935484012</v>
      </c>
      <c r="JP52" s="35">
        <v>1.056774193548387</v>
      </c>
      <c r="JQ52" s="35">
        <v>1.0567741935484012</v>
      </c>
      <c r="JR52" s="35">
        <v>1.056774193548387</v>
      </c>
      <c r="JS52" s="35">
        <v>1.0567741935484012</v>
      </c>
      <c r="JT52" s="35">
        <v>1.056774193548387</v>
      </c>
      <c r="JU52" s="35">
        <v>1.0567741935484012</v>
      </c>
      <c r="JV52" s="35">
        <v>1.056774193548387</v>
      </c>
      <c r="JW52" s="35">
        <v>1.0567741935484012</v>
      </c>
      <c r="JX52" s="35">
        <v>1.056774193548387</v>
      </c>
      <c r="JY52" s="35">
        <v>1.0567741935484012</v>
      </c>
      <c r="JZ52" s="35">
        <v>1.056774193548387</v>
      </c>
      <c r="KA52" s="35">
        <v>1.0567741935484012</v>
      </c>
      <c r="KB52" s="35">
        <v>1.056774193548387</v>
      </c>
      <c r="KC52" s="35">
        <v>1.0567741935484012</v>
      </c>
      <c r="KD52" s="35">
        <v>1.056774193548387</v>
      </c>
      <c r="KE52" s="35">
        <v>1.0567741935484012</v>
      </c>
      <c r="KF52" s="35">
        <v>1.056774193548387</v>
      </c>
      <c r="KG52" s="35">
        <v>1.0567741935484012</v>
      </c>
      <c r="KH52" s="35">
        <v>1.056774193548387</v>
      </c>
      <c r="KI52" s="35">
        <v>1.056774193548387</v>
      </c>
      <c r="KJ52" s="35">
        <v>1.9531142399999997</v>
      </c>
      <c r="KK52" s="35">
        <v>0.97655711999999006</v>
      </c>
      <c r="KL52" s="35">
        <v>0.97655711999999006</v>
      </c>
      <c r="KM52" s="35">
        <v>0.97655712000000428</v>
      </c>
      <c r="KN52" s="35">
        <v>0.97655711999999006</v>
      </c>
      <c r="KO52" s="35">
        <v>0.97655711999999006</v>
      </c>
      <c r="KP52" s="35">
        <v>0.97655712000000428</v>
      </c>
      <c r="KQ52" s="35">
        <v>0.97655711999999006</v>
      </c>
      <c r="KR52" s="35">
        <v>0.97655711999999006</v>
      </c>
      <c r="KS52" s="35">
        <v>0.97655712000000428</v>
      </c>
      <c r="KT52" s="35">
        <v>0.97655711999999006</v>
      </c>
      <c r="KU52" s="35">
        <v>0.97655711999999006</v>
      </c>
      <c r="KV52" s="35">
        <v>0.97655712000000428</v>
      </c>
      <c r="KW52" s="35">
        <v>0.97655711999999006</v>
      </c>
      <c r="KX52" s="35">
        <v>0.97655711999999006</v>
      </c>
      <c r="KY52" s="35">
        <v>0.97655712000000428</v>
      </c>
      <c r="KZ52" s="35">
        <v>0.97655711999999006</v>
      </c>
      <c r="LA52" s="35">
        <v>0.97655712000000428</v>
      </c>
      <c r="LB52" s="35">
        <v>0.97655711999999006</v>
      </c>
      <c r="LC52" s="35">
        <v>0.97655711999999006</v>
      </c>
      <c r="LD52" s="35">
        <v>0.97655712000000428</v>
      </c>
      <c r="LE52" s="35">
        <v>0.97655711999999006</v>
      </c>
      <c r="LF52" s="35">
        <v>0.97655712000000428</v>
      </c>
      <c r="LG52" s="35">
        <v>0.97655711999999006</v>
      </c>
      <c r="LH52" s="35">
        <v>0.97655711999999006</v>
      </c>
      <c r="LI52" s="35">
        <v>0.97655712000000428</v>
      </c>
      <c r="LJ52" s="35">
        <v>0.97655711999999006</v>
      </c>
      <c r="LK52" s="35">
        <v>0.97655712000000428</v>
      </c>
      <c r="LL52" s="35">
        <v>0.97655711999999006</v>
      </c>
      <c r="LM52" s="35">
        <v>0.97655711999998229</v>
      </c>
      <c r="LN52" s="35">
        <v>1.215837418714288</v>
      </c>
      <c r="LO52" s="35">
        <v>1.215837418714288</v>
      </c>
      <c r="LP52" s="35">
        <v>1.215837418714288</v>
      </c>
      <c r="LQ52" s="35">
        <v>1.215837418714288</v>
      </c>
      <c r="LR52" s="35">
        <v>1.215837418714288</v>
      </c>
      <c r="LS52" s="35">
        <v>1.215837418714288</v>
      </c>
      <c r="LT52" s="35">
        <v>1.2158374187142738</v>
      </c>
      <c r="LU52" s="35">
        <v>1.215837418714288</v>
      </c>
      <c r="LV52" s="35">
        <v>1.215837418714288</v>
      </c>
      <c r="LW52" s="35">
        <v>1.2158374187142738</v>
      </c>
      <c r="LX52" s="35">
        <v>1.215837418714288</v>
      </c>
      <c r="LY52" s="35">
        <v>1.215837418714288</v>
      </c>
      <c r="LZ52" s="35">
        <v>1.215837418714288</v>
      </c>
      <c r="MA52" s="35">
        <v>1.215837418714288</v>
      </c>
      <c r="MB52" s="35">
        <v>1.215837418714288</v>
      </c>
      <c r="MC52" s="35">
        <v>1.215837418714288</v>
      </c>
      <c r="MD52" s="35">
        <v>1.2158374187142738</v>
      </c>
      <c r="ME52" s="35">
        <v>1.215837418714288</v>
      </c>
      <c r="MF52" s="35">
        <v>1.215837418714288</v>
      </c>
      <c r="MG52" s="35">
        <v>1.2158374187142738</v>
      </c>
      <c r="MH52" s="35">
        <v>1.215837418714288</v>
      </c>
      <c r="MI52" s="35">
        <v>1.215837418714288</v>
      </c>
      <c r="MJ52" s="35">
        <v>1.215837418714288</v>
      </c>
      <c r="MK52" s="35">
        <v>1.215837418714288</v>
      </c>
      <c r="ML52" s="35">
        <v>1.215837418714288</v>
      </c>
      <c r="MM52" s="35">
        <v>1.215837418714288</v>
      </c>
      <c r="MN52" s="35">
        <v>1.215837418714288</v>
      </c>
      <c r="MO52" s="35">
        <v>1.215837418714288</v>
      </c>
      <c r="MP52" s="35">
        <v>1.1733824221935418</v>
      </c>
      <c r="MQ52" s="35">
        <v>1.1733824221935638</v>
      </c>
      <c r="MR52" s="35">
        <v>1.1733824221935354</v>
      </c>
      <c r="MS52" s="35">
        <v>1.1733824221935638</v>
      </c>
      <c r="MT52" s="35">
        <v>1.1733824221935638</v>
      </c>
      <c r="MU52" s="35">
        <v>1.1733824221935354</v>
      </c>
      <c r="MV52" s="35">
        <v>1.1733824221935354</v>
      </c>
      <c r="MW52" s="35">
        <v>1.1733824221935638</v>
      </c>
      <c r="MX52" s="35">
        <v>1.1733824221935354</v>
      </c>
      <c r="MY52" s="35">
        <v>1.1733824221935496</v>
      </c>
      <c r="MZ52" s="35">
        <v>1.1733824221935496</v>
      </c>
      <c r="NA52" s="35">
        <v>1.1733824221935354</v>
      </c>
      <c r="NB52" s="35">
        <v>1.1733824221935638</v>
      </c>
      <c r="NC52" s="35">
        <v>1.1733824221935354</v>
      </c>
      <c r="ND52" s="35">
        <v>1.1733824221935354</v>
      </c>
      <c r="NE52" s="35">
        <v>1.1733824221935496</v>
      </c>
      <c r="NF52" s="35">
        <v>1.1733824221935354</v>
      </c>
      <c r="NG52" s="35">
        <v>1.1733824221935638</v>
      </c>
      <c r="NH52" s="35">
        <v>1.1733824221935354</v>
      </c>
      <c r="NI52" s="35">
        <v>1.1733824221935354</v>
      </c>
      <c r="NJ52" s="35">
        <v>1.1733824221935496</v>
      </c>
      <c r="NK52" s="35">
        <v>1.1733824221935354</v>
      </c>
      <c r="NL52" s="35">
        <v>1.1733824221935638</v>
      </c>
      <c r="NM52" s="35">
        <v>1.1733824221935354</v>
      </c>
      <c r="NN52" s="35">
        <v>1.1733824221935354</v>
      </c>
      <c r="NO52" s="35">
        <v>1.1733824221935496</v>
      </c>
      <c r="NP52" s="35">
        <v>1.1733824221935354</v>
      </c>
      <c r="NQ52" s="35">
        <v>1.1733824221935638</v>
      </c>
      <c r="NR52" s="35">
        <v>1.1733824221935354</v>
      </c>
      <c r="NS52" s="35">
        <v>1.1733824221935354</v>
      </c>
      <c r="NT52" s="35">
        <v>1.1733824221935496</v>
      </c>
      <c r="NU52" s="35">
        <v>1.056774193548387</v>
      </c>
      <c r="NV52" s="35">
        <v>0</v>
      </c>
    </row>
    <row r="53" spans="1:386" s="36" customFormat="1" ht="10.199999999999999" x14ac:dyDescent="0.2">
      <c r="A53" s="29"/>
      <c r="B53" s="29"/>
      <c r="C53" s="29"/>
      <c r="D53" s="29"/>
      <c r="E53" s="29"/>
      <c r="F53" s="29"/>
      <c r="G53" s="29" t="s">
        <v>30</v>
      </c>
      <c r="H53" s="29"/>
      <c r="I53" s="29"/>
      <c r="J53" s="29" t="s">
        <v>273</v>
      </c>
      <c r="K53" s="29"/>
      <c r="L53" s="29"/>
      <c r="M53" s="29"/>
      <c r="N53" s="29" t="s">
        <v>427</v>
      </c>
      <c r="O53" s="29"/>
      <c r="P53" s="29"/>
      <c r="Q53" s="29"/>
      <c r="R53" s="35">
        <v>485.10501517419277</v>
      </c>
      <c r="S53" s="29"/>
      <c r="T53" s="29"/>
      <c r="U53" s="35">
        <v>1.4388191066666702</v>
      </c>
      <c r="V53" s="35">
        <v>1.4388191066666702</v>
      </c>
      <c r="W53" s="35">
        <v>1.4388191066666702</v>
      </c>
      <c r="X53" s="35">
        <v>1.4388191066666702</v>
      </c>
      <c r="Y53" s="35">
        <v>1.4388191066666702</v>
      </c>
      <c r="Z53" s="35">
        <v>1.4388191066666702</v>
      </c>
      <c r="AA53" s="35">
        <v>1.4388191066666702</v>
      </c>
      <c r="AB53" s="35">
        <v>1.4388191066666844</v>
      </c>
      <c r="AC53" s="35">
        <v>1.4388191066666702</v>
      </c>
      <c r="AD53" s="35">
        <v>1.4388191066666702</v>
      </c>
      <c r="AE53" s="35">
        <v>1.4388191066666702</v>
      </c>
      <c r="AF53" s="35">
        <v>1.4388191066666844</v>
      </c>
      <c r="AG53" s="35">
        <v>1.4388191066666702</v>
      </c>
      <c r="AH53" s="35">
        <v>1.4388191066666702</v>
      </c>
      <c r="AI53" s="35">
        <v>1.4388191066666702</v>
      </c>
      <c r="AJ53" s="35">
        <v>1.4388191066666844</v>
      </c>
      <c r="AK53" s="35">
        <v>1.4388191066666702</v>
      </c>
      <c r="AL53" s="35">
        <v>1.4388191066666702</v>
      </c>
      <c r="AM53" s="35">
        <v>1.4388191066666702</v>
      </c>
      <c r="AN53" s="35">
        <v>1.4388191066666844</v>
      </c>
      <c r="AO53" s="35">
        <v>1.4388191066666702</v>
      </c>
      <c r="AP53" s="35">
        <v>1.4388191066666702</v>
      </c>
      <c r="AQ53" s="35">
        <v>1.4388191066666702</v>
      </c>
      <c r="AR53" s="35">
        <v>1.4388191066666844</v>
      </c>
      <c r="AS53" s="35">
        <v>1.4388191066666702</v>
      </c>
      <c r="AT53" s="35">
        <v>1.4388191066666702</v>
      </c>
      <c r="AU53" s="35">
        <v>1.4388191066666702</v>
      </c>
      <c r="AV53" s="35">
        <v>1.4388191066666844</v>
      </c>
      <c r="AW53" s="35">
        <v>1.4388191066666702</v>
      </c>
      <c r="AX53" s="35">
        <v>1.4388191066666702</v>
      </c>
      <c r="AY53" s="35">
        <v>1.255232480645176</v>
      </c>
      <c r="AZ53" s="35">
        <v>1.2552324806451653</v>
      </c>
      <c r="BA53" s="35">
        <v>1.2552324806451653</v>
      </c>
      <c r="BB53" s="35">
        <v>1.2552324806451653</v>
      </c>
      <c r="BC53" s="35">
        <v>1.2552324806451511</v>
      </c>
      <c r="BD53" s="35">
        <v>1.2552324806451653</v>
      </c>
      <c r="BE53" s="35">
        <v>1.2552324806451653</v>
      </c>
      <c r="BF53" s="35">
        <v>1.2552324806451653</v>
      </c>
      <c r="BG53" s="35">
        <v>1.2552324806451653</v>
      </c>
      <c r="BH53" s="35">
        <v>1.2552324806451653</v>
      </c>
      <c r="BI53" s="35">
        <v>1.2552324806451511</v>
      </c>
      <c r="BJ53" s="35">
        <v>1.2552324806451653</v>
      </c>
      <c r="BK53" s="35">
        <v>1.2552324806451653</v>
      </c>
      <c r="BL53" s="35">
        <v>1.2552324806451511</v>
      </c>
      <c r="BM53" s="35">
        <v>1.2552324806451653</v>
      </c>
      <c r="BN53" s="35">
        <v>1.2552324806451511</v>
      </c>
      <c r="BO53" s="35">
        <v>1.2552324806451653</v>
      </c>
      <c r="BP53" s="35">
        <v>1.2552324806451511</v>
      </c>
      <c r="BQ53" s="35">
        <v>1.2552324806451653</v>
      </c>
      <c r="BR53" s="35">
        <v>1.2552324806451653</v>
      </c>
      <c r="BS53" s="35">
        <v>1.2552324806451511</v>
      </c>
      <c r="BT53" s="35">
        <v>1.2552324806451653</v>
      </c>
      <c r="BU53" s="35">
        <v>1.2552324806451511</v>
      </c>
      <c r="BV53" s="35">
        <v>1.2552324806451653</v>
      </c>
      <c r="BW53" s="35">
        <v>1.2552324806451511</v>
      </c>
      <c r="BX53" s="35">
        <v>1.2552324806451653</v>
      </c>
      <c r="BY53" s="35">
        <v>1.2552324806451653</v>
      </c>
      <c r="BZ53" s="35">
        <v>1.2552324806451511</v>
      </c>
      <c r="CA53" s="35">
        <v>1.2552324806451653</v>
      </c>
      <c r="CB53" s="35">
        <v>1.2552324806451511</v>
      </c>
      <c r="CC53" s="35">
        <v>1.2552324806451653</v>
      </c>
      <c r="CD53" s="35">
        <v>1.2830976433333237</v>
      </c>
      <c r="CE53" s="35">
        <v>1.2830976433333379</v>
      </c>
      <c r="CF53" s="35">
        <v>1.2830976433333237</v>
      </c>
      <c r="CG53" s="35">
        <v>1.2830976433333379</v>
      </c>
      <c r="CH53" s="35">
        <v>1.2830976433333379</v>
      </c>
      <c r="CI53" s="35">
        <v>1.2830976433333237</v>
      </c>
      <c r="CJ53" s="35">
        <v>1.2830976433333379</v>
      </c>
      <c r="CK53" s="35">
        <v>1.2830976433333237</v>
      </c>
      <c r="CL53" s="35">
        <v>1.2830976433333379</v>
      </c>
      <c r="CM53" s="35">
        <v>1.2830976433333237</v>
      </c>
      <c r="CN53" s="35">
        <v>1.2830976433333379</v>
      </c>
      <c r="CO53" s="35">
        <v>1.2830976433333237</v>
      </c>
      <c r="CP53" s="35">
        <v>1.2830976433333237</v>
      </c>
      <c r="CQ53" s="35">
        <v>1.2830976433333379</v>
      </c>
      <c r="CR53" s="35">
        <v>1.2830976433333379</v>
      </c>
      <c r="CS53" s="35">
        <v>1.2830976433333379</v>
      </c>
      <c r="CT53" s="35">
        <v>1.2830976433333379</v>
      </c>
      <c r="CU53" s="35">
        <v>1.2830976433333379</v>
      </c>
      <c r="CV53" s="35">
        <v>1.2830976433333379</v>
      </c>
      <c r="CW53" s="35">
        <v>1.2830976433333379</v>
      </c>
      <c r="CX53" s="35">
        <v>1.2830976433333379</v>
      </c>
      <c r="CY53" s="35">
        <v>1.2830976433333379</v>
      </c>
      <c r="CZ53" s="35">
        <v>1.2830976433333379</v>
      </c>
      <c r="DA53" s="35">
        <v>1.2830976433333379</v>
      </c>
      <c r="DB53" s="35">
        <v>1.2830976433333379</v>
      </c>
      <c r="DC53" s="35">
        <v>1.2830976433333379</v>
      </c>
      <c r="DD53" s="35">
        <v>1.2830976433333379</v>
      </c>
      <c r="DE53" s="35">
        <v>1.2830976433333379</v>
      </c>
      <c r="DF53" s="35">
        <v>1.2830976433333379</v>
      </c>
      <c r="DG53" s="35">
        <v>1.283097643333345</v>
      </c>
      <c r="DH53" s="35">
        <v>1.2870967741935391</v>
      </c>
      <c r="DI53" s="35">
        <v>1.2870967741935533</v>
      </c>
      <c r="DJ53" s="35">
        <v>1.2870967741935391</v>
      </c>
      <c r="DK53" s="35">
        <v>1.2870967741935533</v>
      </c>
      <c r="DL53" s="35">
        <v>1.2870967741935391</v>
      </c>
      <c r="DM53" s="35">
        <v>1.2870967741935533</v>
      </c>
      <c r="DN53" s="35">
        <v>1.2870967741935391</v>
      </c>
      <c r="DO53" s="35">
        <v>1.2870967741935391</v>
      </c>
      <c r="DP53" s="35">
        <v>1.2870967741935391</v>
      </c>
      <c r="DQ53" s="35">
        <v>1.2870967741935533</v>
      </c>
      <c r="DR53" s="35">
        <v>1.2870967741935391</v>
      </c>
      <c r="DS53" s="35">
        <v>1.2870967741935391</v>
      </c>
      <c r="DT53" s="35">
        <v>1.2870967741935391</v>
      </c>
      <c r="DU53" s="35">
        <v>1.2870967741935533</v>
      </c>
      <c r="DV53" s="35">
        <v>1.2870967741935391</v>
      </c>
      <c r="DW53" s="35">
        <v>1.2870967741935391</v>
      </c>
      <c r="DX53" s="35">
        <v>1.2870967741935391</v>
      </c>
      <c r="DY53" s="35">
        <v>1.2870967741935533</v>
      </c>
      <c r="DZ53" s="35">
        <v>1.2870967741935391</v>
      </c>
      <c r="EA53" s="35">
        <v>1.2870967741935391</v>
      </c>
      <c r="EB53" s="35">
        <v>1.2870967741935391</v>
      </c>
      <c r="EC53" s="35">
        <v>1.2870967741935533</v>
      </c>
      <c r="ED53" s="35">
        <v>1.2870967741935391</v>
      </c>
      <c r="EE53" s="35">
        <v>1.2870967741935391</v>
      </c>
      <c r="EF53" s="35">
        <v>1.2870967741935391</v>
      </c>
      <c r="EG53" s="35">
        <v>1.2870967741935533</v>
      </c>
      <c r="EH53" s="35">
        <v>1.2870967741935391</v>
      </c>
      <c r="EI53" s="35">
        <v>1.2870967741935391</v>
      </c>
      <c r="EJ53" s="35">
        <v>1.2870967741935391</v>
      </c>
      <c r="EK53" s="35">
        <v>1.2870967741935422</v>
      </c>
      <c r="EL53" s="35">
        <v>1.2870967741935422</v>
      </c>
      <c r="EM53" s="35">
        <v>1.1694039451612914</v>
      </c>
      <c r="EN53" s="35">
        <v>1.1694039451612914</v>
      </c>
      <c r="EO53" s="35">
        <v>1.1694039451612914</v>
      </c>
      <c r="EP53" s="35">
        <v>1.1694039451612914</v>
      </c>
      <c r="EQ53" s="35">
        <v>1.1694039451612914</v>
      </c>
      <c r="ER53" s="35">
        <v>1.1694039451612914</v>
      </c>
      <c r="ES53" s="35">
        <v>1.1694039451612914</v>
      </c>
      <c r="ET53" s="35">
        <v>1.1694039451612914</v>
      </c>
      <c r="EU53" s="35">
        <v>1.1694039451613056</v>
      </c>
      <c r="EV53" s="35">
        <v>1.1694039451612914</v>
      </c>
      <c r="EW53" s="35">
        <v>1.1694039451613056</v>
      </c>
      <c r="EX53" s="35">
        <v>1.1694039451612914</v>
      </c>
      <c r="EY53" s="35">
        <v>1.1694039451613056</v>
      </c>
      <c r="EZ53" s="35">
        <v>1.1694039451612914</v>
      </c>
      <c r="FA53" s="35">
        <v>1.1694039451613056</v>
      </c>
      <c r="FB53" s="35">
        <v>1.1694039451612914</v>
      </c>
      <c r="FC53" s="35">
        <v>1.1694039451613056</v>
      </c>
      <c r="FD53" s="35">
        <v>1.1694039451612914</v>
      </c>
      <c r="FE53" s="35">
        <v>1.1694039451612914</v>
      </c>
      <c r="FF53" s="35">
        <v>1.1694039451613056</v>
      </c>
      <c r="FG53" s="35">
        <v>1.1694039451612914</v>
      </c>
      <c r="FH53" s="35">
        <v>1.1694039451612914</v>
      </c>
      <c r="FI53" s="35">
        <v>1.1694039451612914</v>
      </c>
      <c r="FJ53" s="35">
        <v>1.1694039451613056</v>
      </c>
      <c r="FK53" s="35">
        <v>1.1694039451612914</v>
      </c>
      <c r="FL53" s="35">
        <v>1.1694039451613056</v>
      </c>
      <c r="FM53" s="35">
        <v>1.1694039451612914</v>
      </c>
      <c r="FN53" s="35">
        <v>1.1694039451613056</v>
      </c>
      <c r="FO53" s="35">
        <v>1.1694039451612914</v>
      </c>
      <c r="FP53" s="35">
        <v>1.1694039451613052</v>
      </c>
      <c r="FQ53" s="35">
        <v>1.169403945161291</v>
      </c>
      <c r="FR53" s="35">
        <v>1.376666666666678</v>
      </c>
      <c r="FS53" s="35">
        <v>1.3766666666666638</v>
      </c>
      <c r="FT53" s="35">
        <v>1.376666666666678</v>
      </c>
      <c r="FU53" s="35">
        <v>1.3766666666666638</v>
      </c>
      <c r="FV53" s="35">
        <v>1.376666666666678</v>
      </c>
      <c r="FW53" s="35">
        <v>1.3766666666666638</v>
      </c>
      <c r="FX53" s="35">
        <v>1.376666666666678</v>
      </c>
      <c r="FY53" s="35">
        <v>1.3766666666666638</v>
      </c>
      <c r="FZ53" s="35">
        <v>1.376666666666678</v>
      </c>
      <c r="GA53" s="35">
        <v>1.3766666666666638</v>
      </c>
      <c r="GB53" s="35">
        <v>1.3766666666666638</v>
      </c>
      <c r="GC53" s="35">
        <v>1.3766666666666638</v>
      </c>
      <c r="GD53" s="35">
        <v>1.3766666666666638</v>
      </c>
      <c r="GE53" s="35">
        <v>1.3766666666666638</v>
      </c>
      <c r="GF53" s="35">
        <v>1.3766666666666638</v>
      </c>
      <c r="GG53" s="35">
        <v>1.3766666666666638</v>
      </c>
      <c r="GH53" s="35">
        <v>1.3766666666666638</v>
      </c>
      <c r="GI53" s="35">
        <v>1.3766666666666638</v>
      </c>
      <c r="GJ53" s="35">
        <v>1.3766666666666638</v>
      </c>
      <c r="GK53" s="35">
        <v>1.3766666666666638</v>
      </c>
      <c r="GL53" s="35">
        <v>1.3766666666666638</v>
      </c>
      <c r="GM53" s="35">
        <v>1.3766666666666638</v>
      </c>
      <c r="GN53" s="35">
        <v>1.3766666666666638</v>
      </c>
      <c r="GO53" s="35">
        <v>1.3766666666666638</v>
      </c>
      <c r="GP53" s="35">
        <v>1.3766666666666638</v>
      </c>
      <c r="GQ53" s="35">
        <v>1.3766666666666638</v>
      </c>
      <c r="GR53" s="35">
        <v>1.3766666666666638</v>
      </c>
      <c r="GS53" s="35">
        <v>1.3766666666666638</v>
      </c>
      <c r="GT53" s="35">
        <v>1.3766666666666563</v>
      </c>
      <c r="GU53" s="35">
        <v>1.3766666666666705</v>
      </c>
      <c r="GV53" s="35">
        <v>1.2870967741935342</v>
      </c>
      <c r="GW53" s="35">
        <v>1.2870967741935484</v>
      </c>
      <c r="GX53" s="35">
        <v>1.2870967741935342</v>
      </c>
      <c r="GY53" s="35">
        <v>1.2870967741935484</v>
      </c>
      <c r="GZ53" s="35">
        <v>1.2870967741935342</v>
      </c>
      <c r="HA53" s="35">
        <v>1.2870967741935484</v>
      </c>
      <c r="HB53" s="35">
        <v>1.2870967741935342</v>
      </c>
      <c r="HC53" s="35">
        <v>1.2870967741935484</v>
      </c>
      <c r="HD53" s="35">
        <v>1.2870967741935484</v>
      </c>
      <c r="HE53" s="35">
        <v>1.2870967741935342</v>
      </c>
      <c r="HF53" s="35">
        <v>1.2870967741935484</v>
      </c>
      <c r="HG53" s="35">
        <v>1.2870967741935342</v>
      </c>
      <c r="HH53" s="35">
        <v>1.2870967741935484</v>
      </c>
      <c r="HI53" s="35">
        <v>1.2870967741935342</v>
      </c>
      <c r="HJ53" s="35">
        <v>1.2870967741935484</v>
      </c>
      <c r="HK53" s="35">
        <v>1.2870967741935342</v>
      </c>
      <c r="HL53" s="35">
        <v>1.2870967741935484</v>
      </c>
      <c r="HM53" s="35">
        <v>1.2870967741935342</v>
      </c>
      <c r="HN53" s="35">
        <v>1.2870967741935484</v>
      </c>
      <c r="HO53" s="35">
        <v>1.2870967741935342</v>
      </c>
      <c r="HP53" s="35">
        <v>1.2870967741935484</v>
      </c>
      <c r="HQ53" s="35">
        <v>1.2870967741935342</v>
      </c>
      <c r="HR53" s="35">
        <v>1.2870967741935342</v>
      </c>
      <c r="HS53" s="35">
        <v>1.2870967741935484</v>
      </c>
      <c r="HT53" s="35">
        <v>1.2870967741935342</v>
      </c>
      <c r="HU53" s="35">
        <v>1.2870967741935484</v>
      </c>
      <c r="HV53" s="35">
        <v>1.2870967741935342</v>
      </c>
      <c r="HW53" s="35">
        <v>1.2870967741935484</v>
      </c>
      <c r="HX53" s="35">
        <v>1.2870967741935342</v>
      </c>
      <c r="HY53" s="35">
        <v>1.2870967741935413</v>
      </c>
      <c r="HZ53" s="35">
        <v>1.2870967741935413</v>
      </c>
      <c r="IA53" s="35">
        <v>1.3513167733333358</v>
      </c>
      <c r="IB53" s="35">
        <v>1.3513167733333358</v>
      </c>
      <c r="IC53" s="35">
        <v>1.3513167733333358</v>
      </c>
      <c r="ID53" s="35">
        <v>1.3513167733333358</v>
      </c>
      <c r="IE53" s="35">
        <v>1.3513167733333358</v>
      </c>
      <c r="IF53" s="35">
        <v>1.3513167733333358</v>
      </c>
      <c r="IG53" s="35">
        <v>1.3513167733333358</v>
      </c>
      <c r="IH53" s="35">
        <v>1.3513167733333358</v>
      </c>
      <c r="II53" s="35">
        <v>1.3513167733333358</v>
      </c>
      <c r="IJ53" s="35">
        <v>1.3513167733333358</v>
      </c>
      <c r="IK53" s="35">
        <v>1.35131677333335</v>
      </c>
      <c r="IL53" s="35">
        <v>1.3513167733333358</v>
      </c>
      <c r="IM53" s="35">
        <v>1.35131677333335</v>
      </c>
      <c r="IN53" s="35">
        <v>1.3513167733333358</v>
      </c>
      <c r="IO53" s="35">
        <v>1.35131677333335</v>
      </c>
      <c r="IP53" s="35">
        <v>1.3513167733333358</v>
      </c>
      <c r="IQ53" s="35">
        <v>1.35131677333335</v>
      </c>
      <c r="IR53" s="35">
        <v>1.35131677333335</v>
      </c>
      <c r="IS53" s="35">
        <v>1.35131677333335</v>
      </c>
      <c r="IT53" s="35">
        <v>1.3513167733333358</v>
      </c>
      <c r="IU53" s="35">
        <v>1.35131677333335</v>
      </c>
      <c r="IV53" s="35">
        <v>1.35131677333335</v>
      </c>
      <c r="IW53" s="35">
        <v>1.3513167733333358</v>
      </c>
      <c r="IX53" s="35">
        <v>1.35131677333335</v>
      </c>
      <c r="IY53" s="35">
        <v>1.35131677333335</v>
      </c>
      <c r="IZ53" s="35">
        <v>1.3513167733333358</v>
      </c>
      <c r="JA53" s="35">
        <v>1.35131677333335</v>
      </c>
      <c r="JB53" s="35">
        <v>1.35131677333335</v>
      </c>
      <c r="JC53" s="35">
        <v>1.3513167733333358</v>
      </c>
      <c r="JD53" s="35">
        <v>1.3513167733333535</v>
      </c>
      <c r="JE53" s="35">
        <v>1.2870967741935448</v>
      </c>
      <c r="JF53" s="35">
        <v>1.2870967741935591</v>
      </c>
      <c r="JG53" s="35">
        <v>1.2870967741935448</v>
      </c>
      <c r="JH53" s="35">
        <v>1.2870967741935591</v>
      </c>
      <c r="JI53" s="35">
        <v>1.2870967741935591</v>
      </c>
      <c r="JJ53" s="35">
        <v>1.2870967741935448</v>
      </c>
      <c r="JK53" s="35">
        <v>1.2870967741935591</v>
      </c>
      <c r="JL53" s="35">
        <v>1.2870967741935448</v>
      </c>
      <c r="JM53" s="35">
        <v>1.2870967741935591</v>
      </c>
      <c r="JN53" s="35">
        <v>1.2870967741935448</v>
      </c>
      <c r="JO53" s="35">
        <v>1.2870967741935591</v>
      </c>
      <c r="JP53" s="35">
        <v>1.2870967741935448</v>
      </c>
      <c r="JQ53" s="35">
        <v>1.2870967741935306</v>
      </c>
      <c r="JR53" s="35">
        <v>1.2870967741935448</v>
      </c>
      <c r="JS53" s="35">
        <v>1.2870967741935306</v>
      </c>
      <c r="JT53" s="35">
        <v>1.2870967741935448</v>
      </c>
      <c r="JU53" s="35">
        <v>1.2870967741935306</v>
      </c>
      <c r="JV53" s="35">
        <v>1.2870967741935306</v>
      </c>
      <c r="JW53" s="35">
        <v>1.2870967741935448</v>
      </c>
      <c r="JX53" s="35">
        <v>1.2870967741935306</v>
      </c>
      <c r="JY53" s="35">
        <v>1.2870967741935306</v>
      </c>
      <c r="JZ53" s="35">
        <v>1.2870967741935306</v>
      </c>
      <c r="KA53" s="35">
        <v>1.2870967741935448</v>
      </c>
      <c r="KB53" s="35">
        <v>1.2870967741935306</v>
      </c>
      <c r="KC53" s="35">
        <v>1.2870967741935306</v>
      </c>
      <c r="KD53" s="35">
        <v>1.2870967741935306</v>
      </c>
      <c r="KE53" s="35">
        <v>1.2870967741935448</v>
      </c>
      <c r="KF53" s="35">
        <v>1.2870967741935306</v>
      </c>
      <c r="KG53" s="35">
        <v>1.2870967741935306</v>
      </c>
      <c r="KH53" s="35">
        <v>1.2870967741935342</v>
      </c>
      <c r="KI53" s="35">
        <v>1.2870967741935342</v>
      </c>
      <c r="KJ53" s="35">
        <v>2.8047271432257954</v>
      </c>
      <c r="KK53" s="35">
        <v>1.4023635716129004</v>
      </c>
      <c r="KL53" s="35">
        <v>1.4023635716128862</v>
      </c>
      <c r="KM53" s="35">
        <v>1.4023635716129004</v>
      </c>
      <c r="KN53" s="35">
        <v>1.4023635716129004</v>
      </c>
      <c r="KO53" s="35">
        <v>1.4023635716129004</v>
      </c>
      <c r="KP53" s="35">
        <v>1.4023635716129004</v>
      </c>
      <c r="KQ53" s="35">
        <v>1.4023635716128862</v>
      </c>
      <c r="KR53" s="35">
        <v>1.4023635716129004</v>
      </c>
      <c r="KS53" s="35">
        <v>1.4023635716129004</v>
      </c>
      <c r="KT53" s="35">
        <v>1.4023635716129004</v>
      </c>
      <c r="KU53" s="35">
        <v>1.4023635716129288</v>
      </c>
      <c r="KV53" s="35">
        <v>1.4023635716129004</v>
      </c>
      <c r="KW53" s="35">
        <v>1.4023635716129146</v>
      </c>
      <c r="KX53" s="35">
        <v>1.4023635716129004</v>
      </c>
      <c r="KY53" s="35">
        <v>1.4023635716129288</v>
      </c>
      <c r="KZ53" s="35">
        <v>1.4023635716129146</v>
      </c>
      <c r="LA53" s="35">
        <v>1.4023635716129004</v>
      </c>
      <c r="LB53" s="35">
        <v>1.4023635716129288</v>
      </c>
      <c r="LC53" s="35">
        <v>1.4023635716129004</v>
      </c>
      <c r="LD53" s="35">
        <v>1.4023635716129146</v>
      </c>
      <c r="LE53" s="35">
        <v>1.4023635716129146</v>
      </c>
      <c r="LF53" s="35">
        <v>1.4023635716129146</v>
      </c>
      <c r="LG53" s="35">
        <v>1.4023635716129146</v>
      </c>
      <c r="LH53" s="35">
        <v>1.4023635716129146</v>
      </c>
      <c r="LI53" s="35">
        <v>1.4023635716129146</v>
      </c>
      <c r="LJ53" s="35">
        <v>1.4023635716129146</v>
      </c>
      <c r="LK53" s="35">
        <v>1.4023635716129004</v>
      </c>
      <c r="LL53" s="35">
        <v>1.4023635716129288</v>
      </c>
      <c r="LM53" s="35">
        <v>1.4023635716129048</v>
      </c>
      <c r="LN53" s="35">
        <v>1.3496361450000007</v>
      </c>
      <c r="LO53" s="35">
        <v>1.3496361450000149</v>
      </c>
      <c r="LP53" s="35">
        <v>1.3496361450000149</v>
      </c>
      <c r="LQ53" s="35">
        <v>1.3496361450000007</v>
      </c>
      <c r="LR53" s="35">
        <v>1.3496361450000007</v>
      </c>
      <c r="LS53" s="35">
        <v>1.3496361450000007</v>
      </c>
      <c r="LT53" s="35">
        <v>1.3496361450000007</v>
      </c>
      <c r="LU53" s="35">
        <v>1.3496361450000007</v>
      </c>
      <c r="LV53" s="35">
        <v>1.3496361450000149</v>
      </c>
      <c r="LW53" s="35">
        <v>1.3496361449999865</v>
      </c>
      <c r="LX53" s="35">
        <v>1.3496361450000149</v>
      </c>
      <c r="LY53" s="35">
        <v>1.3496361449999865</v>
      </c>
      <c r="LZ53" s="35">
        <v>1.3496361450000007</v>
      </c>
      <c r="MA53" s="35">
        <v>1.3496361450000007</v>
      </c>
      <c r="MB53" s="35">
        <v>1.3496361450000007</v>
      </c>
      <c r="MC53" s="35">
        <v>1.3496361450000007</v>
      </c>
      <c r="MD53" s="35">
        <v>1.3496361449999865</v>
      </c>
      <c r="ME53" s="35">
        <v>1.3496361450000007</v>
      </c>
      <c r="MF53" s="35">
        <v>1.3496361449999865</v>
      </c>
      <c r="MG53" s="35">
        <v>1.3496361450000007</v>
      </c>
      <c r="MH53" s="35">
        <v>1.3496361450000007</v>
      </c>
      <c r="MI53" s="35">
        <v>1.3496361450000007</v>
      </c>
      <c r="MJ53" s="35">
        <v>1.3496361449999723</v>
      </c>
      <c r="MK53" s="35">
        <v>1.3496361450000149</v>
      </c>
      <c r="ML53" s="35">
        <v>1.3496361449999865</v>
      </c>
      <c r="MM53" s="35">
        <v>1.3496361449999865</v>
      </c>
      <c r="MN53" s="35">
        <v>1.3496361450000149</v>
      </c>
      <c r="MO53" s="35">
        <v>1.3496361449999723</v>
      </c>
      <c r="MP53" s="35">
        <v>1.4256161522580681</v>
      </c>
      <c r="MQ53" s="35">
        <v>1.4256161522580779</v>
      </c>
      <c r="MR53" s="35">
        <v>1.4256161522580495</v>
      </c>
      <c r="MS53" s="35">
        <v>1.4256161522580495</v>
      </c>
      <c r="MT53" s="35">
        <v>1.4256161522580637</v>
      </c>
      <c r="MU53" s="35">
        <v>1.4256161522580637</v>
      </c>
      <c r="MV53" s="35">
        <v>1.4256161522580637</v>
      </c>
      <c r="MW53" s="35">
        <v>1.4256161522580637</v>
      </c>
      <c r="MX53" s="35">
        <v>1.4256161522580495</v>
      </c>
      <c r="MY53" s="35">
        <v>1.4256161522580495</v>
      </c>
      <c r="MZ53" s="35">
        <v>1.4256161522580779</v>
      </c>
      <c r="NA53" s="35">
        <v>1.4256161522580495</v>
      </c>
      <c r="NB53" s="35">
        <v>1.4256161522580637</v>
      </c>
      <c r="NC53" s="35">
        <v>1.4256161522580637</v>
      </c>
      <c r="ND53" s="35">
        <v>1.4256161522580495</v>
      </c>
      <c r="NE53" s="35">
        <v>1.4256161522580779</v>
      </c>
      <c r="NF53" s="35">
        <v>1.4256161522580495</v>
      </c>
      <c r="NG53" s="35">
        <v>1.4256161522580495</v>
      </c>
      <c r="NH53" s="35">
        <v>1.4256161522580637</v>
      </c>
      <c r="NI53" s="35">
        <v>1.4256161522580637</v>
      </c>
      <c r="NJ53" s="35">
        <v>1.4256161522580637</v>
      </c>
      <c r="NK53" s="35">
        <v>1.4256161522580637</v>
      </c>
      <c r="NL53" s="35">
        <v>1.4256161522580495</v>
      </c>
      <c r="NM53" s="35">
        <v>1.4256161522580637</v>
      </c>
      <c r="NN53" s="35">
        <v>1.4256161522580637</v>
      </c>
      <c r="NO53" s="35">
        <v>1.4256161522580637</v>
      </c>
      <c r="NP53" s="35">
        <v>1.4256161522580637</v>
      </c>
      <c r="NQ53" s="35">
        <v>1.4256161522580495</v>
      </c>
      <c r="NR53" s="35">
        <v>1.4256161522580637</v>
      </c>
      <c r="NS53" s="35">
        <v>1.4256161522580779</v>
      </c>
      <c r="NT53" s="35">
        <v>1.4256161522580495</v>
      </c>
      <c r="NU53" s="35">
        <v>1.2870967741935484</v>
      </c>
      <c r="NV53" s="35">
        <v>0</v>
      </c>
    </row>
    <row r="54" spans="1:386" s="36" customFormat="1" ht="10.199999999999999" x14ac:dyDescent="0.2">
      <c r="A54" s="29"/>
      <c r="B54" s="29"/>
      <c r="C54" s="29"/>
      <c r="D54" s="29"/>
      <c r="E54" s="29"/>
      <c r="F54" s="29"/>
      <c r="G54" s="29" t="s">
        <v>30</v>
      </c>
      <c r="H54" s="29"/>
      <c r="I54" s="29"/>
      <c r="J54" s="29" t="s">
        <v>273</v>
      </c>
      <c r="K54" s="29"/>
      <c r="L54" s="29"/>
      <c r="M54" s="29"/>
      <c r="N54" s="29" t="s">
        <v>428</v>
      </c>
      <c r="O54" s="29"/>
      <c r="P54" s="29"/>
      <c r="Q54" s="29"/>
      <c r="R54" s="35">
        <v>1136.0815119574816</v>
      </c>
      <c r="S54" s="29"/>
      <c r="T54" s="29"/>
      <c r="U54" s="35">
        <v>3.2686322320000016</v>
      </c>
      <c r="V54" s="35">
        <v>3.2686322320000016</v>
      </c>
      <c r="W54" s="35">
        <v>3.2686322320000016</v>
      </c>
      <c r="X54" s="35">
        <v>3.2686322320000016</v>
      </c>
      <c r="Y54" s="35">
        <v>3.2686322320000016</v>
      </c>
      <c r="Z54" s="35">
        <v>3.2686322319999448</v>
      </c>
      <c r="AA54" s="35">
        <v>3.2686322320000016</v>
      </c>
      <c r="AB54" s="35">
        <v>3.2686322319999448</v>
      </c>
      <c r="AC54" s="35">
        <v>3.2686322320000016</v>
      </c>
      <c r="AD54" s="35">
        <v>3.2686322319999448</v>
      </c>
      <c r="AE54" s="35">
        <v>3.2686322320000016</v>
      </c>
      <c r="AF54" s="35">
        <v>3.2686322320000016</v>
      </c>
      <c r="AG54" s="35">
        <v>3.2686322319999448</v>
      </c>
      <c r="AH54" s="35">
        <v>3.2686322320000016</v>
      </c>
      <c r="AI54" s="35">
        <v>3.2686322319999448</v>
      </c>
      <c r="AJ54" s="35">
        <v>3.2686322320000016</v>
      </c>
      <c r="AK54" s="35">
        <v>3.2686322320000016</v>
      </c>
      <c r="AL54" s="35">
        <v>3.2686322320000016</v>
      </c>
      <c r="AM54" s="35">
        <v>3.2686322320000016</v>
      </c>
      <c r="AN54" s="35">
        <v>3.2686322320000585</v>
      </c>
      <c r="AO54" s="35">
        <v>3.2686322319999448</v>
      </c>
      <c r="AP54" s="35">
        <v>3.2686322320000016</v>
      </c>
      <c r="AQ54" s="35">
        <v>3.2686322320000016</v>
      </c>
      <c r="AR54" s="35">
        <v>3.2686322320000016</v>
      </c>
      <c r="AS54" s="35">
        <v>3.2686322320000016</v>
      </c>
      <c r="AT54" s="35">
        <v>3.2686322320000016</v>
      </c>
      <c r="AU54" s="35">
        <v>3.2686322320000585</v>
      </c>
      <c r="AV54" s="35">
        <v>3.2686322320000016</v>
      </c>
      <c r="AW54" s="35">
        <v>3.2686322320000016</v>
      </c>
      <c r="AX54" s="35">
        <v>3.2686322320000016</v>
      </c>
      <c r="AY54" s="35">
        <v>3.0325079296774078</v>
      </c>
      <c r="AZ54" s="35">
        <v>3.0325079296774078</v>
      </c>
      <c r="BA54" s="35">
        <v>3.0325079296774078</v>
      </c>
      <c r="BB54" s="35">
        <v>3.0325079296774078</v>
      </c>
      <c r="BC54" s="35">
        <v>3.0325079296774078</v>
      </c>
      <c r="BD54" s="35">
        <v>3.0325079296774078</v>
      </c>
      <c r="BE54" s="35">
        <v>3.0325079296774078</v>
      </c>
      <c r="BF54" s="35">
        <v>3.0325079296774078</v>
      </c>
      <c r="BG54" s="35">
        <v>3.0325079296774078</v>
      </c>
      <c r="BH54" s="35">
        <v>3.0325079296774646</v>
      </c>
      <c r="BI54" s="35">
        <v>3.0325079296774078</v>
      </c>
      <c r="BJ54" s="35">
        <v>3.0325079296774078</v>
      </c>
      <c r="BK54" s="35">
        <v>3.0325079296774078</v>
      </c>
      <c r="BL54" s="35">
        <v>3.0325079296774646</v>
      </c>
      <c r="BM54" s="35">
        <v>3.0325079296774078</v>
      </c>
      <c r="BN54" s="35">
        <v>3.0325079296774646</v>
      </c>
      <c r="BO54" s="35">
        <v>3.0325079296774078</v>
      </c>
      <c r="BP54" s="35">
        <v>3.0325079296774078</v>
      </c>
      <c r="BQ54" s="35">
        <v>3.0325079296774646</v>
      </c>
      <c r="BR54" s="35">
        <v>3.0325079296774078</v>
      </c>
      <c r="BS54" s="35">
        <v>3.0325079296774646</v>
      </c>
      <c r="BT54" s="35">
        <v>3.0325079296774078</v>
      </c>
      <c r="BU54" s="35">
        <v>3.0325079296774078</v>
      </c>
      <c r="BV54" s="35">
        <v>3.0325079296774646</v>
      </c>
      <c r="BW54" s="35">
        <v>3.0325079296774078</v>
      </c>
      <c r="BX54" s="35">
        <v>3.0325079296774646</v>
      </c>
      <c r="BY54" s="35">
        <v>3.0325079296774078</v>
      </c>
      <c r="BZ54" s="35">
        <v>3.0325079296774078</v>
      </c>
      <c r="CA54" s="35">
        <v>3.0325079296774646</v>
      </c>
      <c r="CB54" s="35">
        <v>3.0325079296774309</v>
      </c>
      <c r="CC54" s="35">
        <v>3.0325079296774309</v>
      </c>
      <c r="CD54" s="35">
        <v>2.9433501693333231</v>
      </c>
      <c r="CE54" s="35">
        <v>2.9433501693333231</v>
      </c>
      <c r="CF54" s="35">
        <v>2.9433501693333231</v>
      </c>
      <c r="CG54" s="35">
        <v>2.9433501693333231</v>
      </c>
      <c r="CH54" s="35">
        <v>2.9433501693333231</v>
      </c>
      <c r="CI54" s="35">
        <v>2.9433501693333231</v>
      </c>
      <c r="CJ54" s="35">
        <v>2.9433501693333231</v>
      </c>
      <c r="CK54" s="35">
        <v>2.9433501693333231</v>
      </c>
      <c r="CL54" s="35">
        <v>2.9433501693333231</v>
      </c>
      <c r="CM54" s="35">
        <v>2.9433501693333799</v>
      </c>
      <c r="CN54" s="35">
        <v>2.9433501693333231</v>
      </c>
      <c r="CO54" s="35">
        <v>2.9433501693333799</v>
      </c>
      <c r="CP54" s="35">
        <v>2.9433501693333799</v>
      </c>
      <c r="CQ54" s="35">
        <v>2.9433501693333799</v>
      </c>
      <c r="CR54" s="35">
        <v>2.9433501693333231</v>
      </c>
      <c r="CS54" s="35">
        <v>2.9433501693333799</v>
      </c>
      <c r="CT54" s="35">
        <v>2.9433501693333231</v>
      </c>
      <c r="CU54" s="35">
        <v>2.9433501693333799</v>
      </c>
      <c r="CV54" s="35">
        <v>2.9433501693333799</v>
      </c>
      <c r="CW54" s="35">
        <v>2.9433501693333231</v>
      </c>
      <c r="CX54" s="35">
        <v>2.9433501693333231</v>
      </c>
      <c r="CY54" s="35">
        <v>2.9433501693333799</v>
      </c>
      <c r="CZ54" s="35">
        <v>2.9433501693333231</v>
      </c>
      <c r="DA54" s="35">
        <v>2.9433501693333231</v>
      </c>
      <c r="DB54" s="35">
        <v>2.9433501693333799</v>
      </c>
      <c r="DC54" s="35">
        <v>2.9433501693333231</v>
      </c>
      <c r="DD54" s="35">
        <v>2.9433501693333231</v>
      </c>
      <c r="DE54" s="35">
        <v>2.9433501693333799</v>
      </c>
      <c r="DF54" s="35">
        <v>2.9433501693333231</v>
      </c>
      <c r="DG54" s="35">
        <v>2.9433501693333555</v>
      </c>
      <c r="DH54" s="35">
        <v>3.0377419354838779</v>
      </c>
      <c r="DI54" s="35">
        <v>3.0377419354839916</v>
      </c>
      <c r="DJ54" s="35">
        <v>3.0377419354838779</v>
      </c>
      <c r="DK54" s="35">
        <v>3.0377419354839348</v>
      </c>
      <c r="DL54" s="35">
        <v>3.0377419354839348</v>
      </c>
      <c r="DM54" s="35">
        <v>3.0377419354839348</v>
      </c>
      <c r="DN54" s="35">
        <v>3.0377419354838779</v>
      </c>
      <c r="DO54" s="35">
        <v>3.0377419354838779</v>
      </c>
      <c r="DP54" s="35">
        <v>3.0377419354838211</v>
      </c>
      <c r="DQ54" s="35">
        <v>3.0377419354838779</v>
      </c>
      <c r="DR54" s="35">
        <v>3.0377419354838779</v>
      </c>
      <c r="DS54" s="35">
        <v>3.0377419354838779</v>
      </c>
      <c r="DT54" s="35">
        <v>3.0377419354838211</v>
      </c>
      <c r="DU54" s="35">
        <v>3.0377419354838779</v>
      </c>
      <c r="DV54" s="35">
        <v>3.0377419354838211</v>
      </c>
      <c r="DW54" s="35">
        <v>3.0377419354838779</v>
      </c>
      <c r="DX54" s="35">
        <v>3.0377419354838779</v>
      </c>
      <c r="DY54" s="35">
        <v>3.0377419354838779</v>
      </c>
      <c r="DZ54" s="35">
        <v>3.0377419354838211</v>
      </c>
      <c r="EA54" s="35">
        <v>3.0377419354838779</v>
      </c>
      <c r="EB54" s="35">
        <v>3.0377419354838211</v>
      </c>
      <c r="EC54" s="35">
        <v>3.0377419354838779</v>
      </c>
      <c r="ED54" s="35">
        <v>3.0377419354838211</v>
      </c>
      <c r="EE54" s="35">
        <v>3.0377419354838779</v>
      </c>
      <c r="EF54" s="35">
        <v>3.0377419354838211</v>
      </c>
      <c r="EG54" s="35">
        <v>3.0377419354838211</v>
      </c>
      <c r="EH54" s="35">
        <v>3.0377419354838211</v>
      </c>
      <c r="EI54" s="35">
        <v>3.0377419354838779</v>
      </c>
      <c r="EJ54" s="35">
        <v>3.0377419354838211</v>
      </c>
      <c r="EK54" s="35">
        <v>3.037741935483834</v>
      </c>
      <c r="EL54" s="35">
        <v>3.0377419354838908</v>
      </c>
      <c r="EM54" s="35">
        <v>2.6695315132257607</v>
      </c>
      <c r="EN54" s="35">
        <v>2.6695315132257607</v>
      </c>
      <c r="EO54" s="35">
        <v>2.6695315132257607</v>
      </c>
      <c r="EP54" s="35">
        <v>2.6695315132258175</v>
      </c>
      <c r="EQ54" s="35">
        <v>2.6695315132257607</v>
      </c>
      <c r="ER54" s="35">
        <v>2.6695315132258175</v>
      </c>
      <c r="ES54" s="35">
        <v>2.6695315132257607</v>
      </c>
      <c r="ET54" s="35">
        <v>2.6695315132258175</v>
      </c>
      <c r="EU54" s="35">
        <v>2.6695315132258175</v>
      </c>
      <c r="EV54" s="35">
        <v>2.6695315132258175</v>
      </c>
      <c r="EW54" s="35">
        <v>2.6695315132258175</v>
      </c>
      <c r="EX54" s="35">
        <v>2.6695315132258175</v>
      </c>
      <c r="EY54" s="35">
        <v>2.6695315132257607</v>
      </c>
      <c r="EZ54" s="35">
        <v>2.6695315132258175</v>
      </c>
      <c r="FA54" s="35">
        <v>2.6695315132258175</v>
      </c>
      <c r="FB54" s="35">
        <v>2.6695315132258175</v>
      </c>
      <c r="FC54" s="35">
        <v>2.6695315132258175</v>
      </c>
      <c r="FD54" s="35">
        <v>2.6695315132258743</v>
      </c>
      <c r="FE54" s="35">
        <v>2.6695315132258175</v>
      </c>
      <c r="FF54" s="35">
        <v>2.6695315132258175</v>
      </c>
      <c r="FG54" s="35">
        <v>2.6695315132258175</v>
      </c>
      <c r="FH54" s="35">
        <v>2.6695315132258175</v>
      </c>
      <c r="FI54" s="35">
        <v>2.6695315132258175</v>
      </c>
      <c r="FJ54" s="35">
        <v>2.6695315132258175</v>
      </c>
      <c r="FK54" s="35">
        <v>2.6695315132258175</v>
      </c>
      <c r="FL54" s="35">
        <v>2.6695315132258743</v>
      </c>
      <c r="FM54" s="35">
        <v>2.6695315132258175</v>
      </c>
      <c r="FN54" s="35">
        <v>2.6695315132258175</v>
      </c>
      <c r="FO54" s="35">
        <v>2.6695315132258175</v>
      </c>
      <c r="FP54" s="35">
        <v>2.6695315132258388</v>
      </c>
      <c r="FQ54" s="35">
        <v>2.669531513225782</v>
      </c>
      <c r="FR54" s="35">
        <v>3.2850000000000437</v>
      </c>
      <c r="FS54" s="35">
        <v>3.2850000000000437</v>
      </c>
      <c r="FT54" s="35">
        <v>3.2849999999999868</v>
      </c>
      <c r="FU54" s="35">
        <v>3.2849999999999868</v>
      </c>
      <c r="FV54" s="35">
        <v>3.2850000000000437</v>
      </c>
      <c r="FW54" s="35">
        <v>3.2849999999999868</v>
      </c>
      <c r="FX54" s="35">
        <v>3.2849999999999868</v>
      </c>
      <c r="FY54" s="35">
        <v>3.2849999999999868</v>
      </c>
      <c r="FZ54" s="35">
        <v>3.2850000000000437</v>
      </c>
      <c r="GA54" s="35">
        <v>3.2849999999999868</v>
      </c>
      <c r="GB54" s="35">
        <v>3.2850000000000437</v>
      </c>
      <c r="GC54" s="35">
        <v>3.2849999999999868</v>
      </c>
      <c r="GD54" s="35">
        <v>3.2849999999999868</v>
      </c>
      <c r="GE54" s="35">
        <v>3.2849999999999868</v>
      </c>
      <c r="GF54" s="35">
        <v>3.2850000000000437</v>
      </c>
      <c r="GG54" s="35">
        <v>3.2849999999999868</v>
      </c>
      <c r="GH54" s="35">
        <v>3.2849999999999868</v>
      </c>
      <c r="GI54" s="35">
        <v>3.2849999999999868</v>
      </c>
      <c r="GJ54" s="35">
        <v>3.2849999999999868</v>
      </c>
      <c r="GK54" s="35">
        <v>3.2850000000000437</v>
      </c>
      <c r="GL54" s="35">
        <v>3.2849999999999868</v>
      </c>
      <c r="GM54" s="35">
        <v>3.28499999999993</v>
      </c>
      <c r="GN54" s="35">
        <v>3.2850000000000437</v>
      </c>
      <c r="GO54" s="35">
        <v>3.2849999999999868</v>
      </c>
      <c r="GP54" s="35">
        <v>3.2849999999999868</v>
      </c>
      <c r="GQ54" s="35">
        <v>3.2849999999999868</v>
      </c>
      <c r="GR54" s="35">
        <v>3.2849999999999868</v>
      </c>
      <c r="GS54" s="35">
        <v>3.2849999999999868</v>
      </c>
      <c r="GT54" s="35">
        <v>3.2850000000000024</v>
      </c>
      <c r="GU54" s="35">
        <v>3.2850000000000024</v>
      </c>
      <c r="GV54" s="35">
        <v>3.037741935483814</v>
      </c>
      <c r="GW54" s="35">
        <v>3.0377419354838708</v>
      </c>
      <c r="GX54" s="35">
        <v>3.0377419354838708</v>
      </c>
      <c r="GY54" s="35">
        <v>3.037741935483814</v>
      </c>
      <c r="GZ54" s="35">
        <v>3.0377419354838708</v>
      </c>
      <c r="HA54" s="35">
        <v>3.0377419354838708</v>
      </c>
      <c r="HB54" s="35">
        <v>3.0377419354838708</v>
      </c>
      <c r="HC54" s="35">
        <v>3.037741935483814</v>
      </c>
      <c r="HD54" s="35">
        <v>3.0377419354838708</v>
      </c>
      <c r="HE54" s="35">
        <v>3.037741935483814</v>
      </c>
      <c r="HF54" s="35">
        <v>3.0377419354838708</v>
      </c>
      <c r="HG54" s="35">
        <v>3.0377419354838708</v>
      </c>
      <c r="HH54" s="35">
        <v>3.037741935483814</v>
      </c>
      <c r="HI54" s="35">
        <v>3.0377419354838708</v>
      </c>
      <c r="HJ54" s="35">
        <v>3.0377419354838708</v>
      </c>
      <c r="HK54" s="35">
        <v>3.0377419354838708</v>
      </c>
      <c r="HL54" s="35">
        <v>3.0377419354838708</v>
      </c>
      <c r="HM54" s="35">
        <v>3.037741935483814</v>
      </c>
      <c r="HN54" s="35">
        <v>3.0377419354838708</v>
      </c>
      <c r="HO54" s="35">
        <v>3.0377419354838708</v>
      </c>
      <c r="HP54" s="35">
        <v>3.0377419354838708</v>
      </c>
      <c r="HQ54" s="35">
        <v>3.0377419354838708</v>
      </c>
      <c r="HR54" s="35">
        <v>3.0377419354838708</v>
      </c>
      <c r="HS54" s="35">
        <v>3.0377419354838708</v>
      </c>
      <c r="HT54" s="35">
        <v>3.0377419354838708</v>
      </c>
      <c r="HU54" s="35">
        <v>3.0377419354838708</v>
      </c>
      <c r="HV54" s="35">
        <v>3.037741935483814</v>
      </c>
      <c r="HW54" s="35">
        <v>3.0377419354838708</v>
      </c>
      <c r="HX54" s="35">
        <v>3.0377419354838708</v>
      </c>
      <c r="HY54" s="35">
        <v>3.0377419354838802</v>
      </c>
      <c r="HZ54" s="35">
        <v>3.0377419354838802</v>
      </c>
      <c r="IA54" s="35">
        <v>3.1723455239999661</v>
      </c>
      <c r="IB54" s="35">
        <v>3.1723455239999092</v>
      </c>
      <c r="IC54" s="35">
        <v>3.1723455240000229</v>
      </c>
      <c r="ID54" s="35">
        <v>3.1723455239999092</v>
      </c>
      <c r="IE54" s="35">
        <v>3.1723455239999661</v>
      </c>
      <c r="IF54" s="35">
        <v>3.1723455239999661</v>
      </c>
      <c r="IG54" s="35">
        <v>3.1723455240000229</v>
      </c>
      <c r="IH54" s="35">
        <v>3.1723455240000229</v>
      </c>
      <c r="II54" s="35">
        <v>3.1723455240000229</v>
      </c>
      <c r="IJ54" s="35">
        <v>3.1723455239999661</v>
      </c>
      <c r="IK54" s="35">
        <v>3.1723455240000229</v>
      </c>
      <c r="IL54" s="35">
        <v>3.1723455239999661</v>
      </c>
      <c r="IM54" s="35">
        <v>3.1723455240000229</v>
      </c>
      <c r="IN54" s="35">
        <v>3.1723455240000229</v>
      </c>
      <c r="IO54" s="35">
        <v>3.1723455240000229</v>
      </c>
      <c r="IP54" s="35">
        <v>3.1723455239999661</v>
      </c>
      <c r="IQ54" s="35">
        <v>3.1723455240000229</v>
      </c>
      <c r="IR54" s="35">
        <v>3.1723455239999661</v>
      </c>
      <c r="IS54" s="35">
        <v>3.1723455240000229</v>
      </c>
      <c r="IT54" s="35">
        <v>3.1723455240000229</v>
      </c>
      <c r="IU54" s="35">
        <v>3.1723455240000229</v>
      </c>
      <c r="IV54" s="35">
        <v>3.1723455240000229</v>
      </c>
      <c r="IW54" s="35">
        <v>3.1723455239999661</v>
      </c>
      <c r="IX54" s="35">
        <v>3.1723455240000229</v>
      </c>
      <c r="IY54" s="35">
        <v>3.1723455239999661</v>
      </c>
      <c r="IZ54" s="35">
        <v>3.1723455240000229</v>
      </c>
      <c r="JA54" s="35">
        <v>3.1723455240000229</v>
      </c>
      <c r="JB54" s="35">
        <v>3.1723455240000229</v>
      </c>
      <c r="JC54" s="35">
        <v>3.1723455239999661</v>
      </c>
      <c r="JD54" s="35">
        <v>3.1723455240000114</v>
      </c>
      <c r="JE54" s="35">
        <v>3.0377419354839823</v>
      </c>
      <c r="JF54" s="35">
        <v>3.0377419354839255</v>
      </c>
      <c r="JG54" s="35">
        <v>3.0377419354839255</v>
      </c>
      <c r="JH54" s="35">
        <v>3.0377419354839255</v>
      </c>
      <c r="JI54" s="35">
        <v>3.0377419354839255</v>
      </c>
      <c r="JJ54" s="35">
        <v>3.0377419354839255</v>
      </c>
      <c r="JK54" s="35">
        <v>3.0377419354839255</v>
      </c>
      <c r="JL54" s="35">
        <v>3.0377419354839255</v>
      </c>
      <c r="JM54" s="35">
        <v>3.0377419354838686</v>
      </c>
      <c r="JN54" s="35">
        <v>3.0377419354838686</v>
      </c>
      <c r="JO54" s="35">
        <v>3.0377419354838686</v>
      </c>
      <c r="JP54" s="35">
        <v>3.0377419354838686</v>
      </c>
      <c r="JQ54" s="35">
        <v>3.0377419354839255</v>
      </c>
      <c r="JR54" s="35">
        <v>3.0377419354838686</v>
      </c>
      <c r="JS54" s="35">
        <v>3.0377419354838686</v>
      </c>
      <c r="JT54" s="35">
        <v>3.0377419354838686</v>
      </c>
      <c r="JU54" s="35">
        <v>3.0377419354838686</v>
      </c>
      <c r="JV54" s="35">
        <v>3.0377419354838686</v>
      </c>
      <c r="JW54" s="35">
        <v>3.0377419354838686</v>
      </c>
      <c r="JX54" s="35">
        <v>3.0377419354838118</v>
      </c>
      <c r="JY54" s="35">
        <v>3.0377419354838686</v>
      </c>
      <c r="JZ54" s="35">
        <v>3.0377419354838686</v>
      </c>
      <c r="KA54" s="35">
        <v>3.0377419354838686</v>
      </c>
      <c r="KB54" s="35">
        <v>3.0377419354838686</v>
      </c>
      <c r="KC54" s="35">
        <v>3.0377419354838118</v>
      </c>
      <c r="KD54" s="35">
        <v>3.0377419354838686</v>
      </c>
      <c r="KE54" s="35">
        <v>3.0377419354838686</v>
      </c>
      <c r="KF54" s="35">
        <v>3.0377419354838686</v>
      </c>
      <c r="KG54" s="35">
        <v>3.0377419354838686</v>
      </c>
      <c r="KH54" s="35">
        <v>3.037741935483814</v>
      </c>
      <c r="KI54" s="35">
        <v>3.0377419354838708</v>
      </c>
      <c r="KJ54" s="35">
        <v>6.1961392154838446</v>
      </c>
      <c r="KK54" s="35">
        <v>3.0980696077419112</v>
      </c>
      <c r="KL54" s="35">
        <v>3.0980696077418544</v>
      </c>
      <c r="KM54" s="35">
        <v>3.0980696077419112</v>
      </c>
      <c r="KN54" s="35">
        <v>3.0980696077419112</v>
      </c>
      <c r="KO54" s="35">
        <v>3.0980696077419112</v>
      </c>
      <c r="KP54" s="35">
        <v>3.0980696077418544</v>
      </c>
      <c r="KQ54" s="35">
        <v>3.098069607741968</v>
      </c>
      <c r="KR54" s="35">
        <v>3.0980696077419112</v>
      </c>
      <c r="KS54" s="35">
        <v>3.0980696077419112</v>
      </c>
      <c r="KT54" s="35">
        <v>3.0980696077419112</v>
      </c>
      <c r="KU54" s="35">
        <v>3.098069607741968</v>
      </c>
      <c r="KV54" s="35">
        <v>3.0980696077419112</v>
      </c>
      <c r="KW54" s="35">
        <v>3.098069607741968</v>
      </c>
      <c r="KX54" s="35">
        <v>3.0980696077419112</v>
      </c>
      <c r="KY54" s="35">
        <v>3.0980696077419112</v>
      </c>
      <c r="KZ54" s="35">
        <v>3.0980696077419112</v>
      </c>
      <c r="LA54" s="35">
        <v>3.0980696077419112</v>
      </c>
      <c r="LB54" s="35">
        <v>3.098069607741968</v>
      </c>
      <c r="LC54" s="35">
        <v>3.098069607741968</v>
      </c>
      <c r="LD54" s="35">
        <v>3.0980696077419112</v>
      </c>
      <c r="LE54" s="35">
        <v>3.098069607741968</v>
      </c>
      <c r="LF54" s="35">
        <v>3.0980696077419112</v>
      </c>
      <c r="LG54" s="35">
        <v>3.098069607741968</v>
      </c>
      <c r="LH54" s="35">
        <v>3.0980696077419112</v>
      </c>
      <c r="LI54" s="35">
        <v>3.098069607741968</v>
      </c>
      <c r="LJ54" s="35">
        <v>3.0980696077419112</v>
      </c>
      <c r="LK54" s="35">
        <v>3.098069607741968</v>
      </c>
      <c r="LL54" s="35">
        <v>3.0980696077419112</v>
      </c>
      <c r="LM54" s="35">
        <v>3.0980696077420111</v>
      </c>
      <c r="LN54" s="35">
        <v>3.3254339595713622</v>
      </c>
      <c r="LO54" s="35">
        <v>3.3254339595714759</v>
      </c>
      <c r="LP54" s="35">
        <v>3.3254339595714191</v>
      </c>
      <c r="LQ54" s="35">
        <v>3.3254339595714191</v>
      </c>
      <c r="LR54" s="35">
        <v>3.3254339595714759</v>
      </c>
      <c r="LS54" s="35">
        <v>3.3254339595714191</v>
      </c>
      <c r="LT54" s="35">
        <v>3.3254339595714191</v>
      </c>
      <c r="LU54" s="35">
        <v>3.3254339595714759</v>
      </c>
      <c r="LV54" s="35">
        <v>3.3254339595714191</v>
      </c>
      <c r="LW54" s="35">
        <v>3.3254339595714191</v>
      </c>
      <c r="LX54" s="35">
        <v>3.3254339595714191</v>
      </c>
      <c r="LY54" s="35">
        <v>3.3254339595714759</v>
      </c>
      <c r="LZ54" s="35">
        <v>3.3254339595714191</v>
      </c>
      <c r="MA54" s="35">
        <v>3.3254339595714759</v>
      </c>
      <c r="MB54" s="35">
        <v>3.3254339595714191</v>
      </c>
      <c r="MC54" s="35">
        <v>3.3254339595714191</v>
      </c>
      <c r="MD54" s="35">
        <v>3.3254339595714759</v>
      </c>
      <c r="ME54" s="35">
        <v>3.3254339595714759</v>
      </c>
      <c r="MF54" s="35">
        <v>3.3254339595714191</v>
      </c>
      <c r="MG54" s="35">
        <v>3.3254339595714759</v>
      </c>
      <c r="MH54" s="35">
        <v>3.3254339595714191</v>
      </c>
      <c r="MI54" s="35">
        <v>3.3254339595714759</v>
      </c>
      <c r="MJ54" s="35">
        <v>3.3254339595714759</v>
      </c>
      <c r="MK54" s="35">
        <v>3.3254339595714191</v>
      </c>
      <c r="ML54" s="35">
        <v>3.3254339595714191</v>
      </c>
      <c r="MM54" s="35">
        <v>3.3254339595714759</v>
      </c>
      <c r="MN54" s="35">
        <v>3.3254339595714759</v>
      </c>
      <c r="MO54" s="35">
        <v>3.3254339595714191</v>
      </c>
      <c r="MP54" s="35">
        <v>3.372206478193525</v>
      </c>
      <c r="MQ54" s="35">
        <v>3.3722064781935956</v>
      </c>
      <c r="MR54" s="35">
        <v>3.372206478193482</v>
      </c>
      <c r="MS54" s="35">
        <v>3.3722064781935956</v>
      </c>
      <c r="MT54" s="35">
        <v>3.3722064781935388</v>
      </c>
      <c r="MU54" s="35">
        <v>3.3722064781935388</v>
      </c>
      <c r="MV54" s="35">
        <v>3.3722064781935388</v>
      </c>
      <c r="MW54" s="35">
        <v>3.3722064781935388</v>
      </c>
      <c r="MX54" s="35">
        <v>3.3722064781935956</v>
      </c>
      <c r="MY54" s="35">
        <v>3.372206478193482</v>
      </c>
      <c r="MZ54" s="35">
        <v>3.3722064781935956</v>
      </c>
      <c r="NA54" s="35">
        <v>3.372206478193482</v>
      </c>
      <c r="NB54" s="35">
        <v>3.3722064781935388</v>
      </c>
      <c r="NC54" s="35">
        <v>3.3722064781935956</v>
      </c>
      <c r="ND54" s="35">
        <v>3.3722064781935388</v>
      </c>
      <c r="NE54" s="35">
        <v>3.372206478193482</v>
      </c>
      <c r="NF54" s="35">
        <v>3.3722064781935388</v>
      </c>
      <c r="NG54" s="35">
        <v>3.3722064781935956</v>
      </c>
      <c r="NH54" s="35">
        <v>3.3722064781935388</v>
      </c>
      <c r="NI54" s="35">
        <v>3.372206478193482</v>
      </c>
      <c r="NJ54" s="35">
        <v>3.3722064781935956</v>
      </c>
      <c r="NK54" s="35">
        <v>3.372206478193482</v>
      </c>
      <c r="NL54" s="35">
        <v>3.3722064781935956</v>
      </c>
      <c r="NM54" s="35">
        <v>3.372206478193482</v>
      </c>
      <c r="NN54" s="35">
        <v>3.3722064781935388</v>
      </c>
      <c r="NO54" s="35">
        <v>3.3722064781935956</v>
      </c>
      <c r="NP54" s="35">
        <v>3.372206478193482</v>
      </c>
      <c r="NQ54" s="35">
        <v>3.3722064781935388</v>
      </c>
      <c r="NR54" s="35">
        <v>3.3722064781935388</v>
      </c>
      <c r="NS54" s="35">
        <v>3.3722064781935388</v>
      </c>
      <c r="NT54" s="35">
        <v>3.3722064781935956</v>
      </c>
      <c r="NU54" s="35">
        <v>3.0377419354838708</v>
      </c>
      <c r="NV54" s="35">
        <v>0</v>
      </c>
    </row>
    <row r="55" spans="1:386" s="36" customFormat="1" ht="10.199999999999999" x14ac:dyDescent="0.2">
      <c r="A55" s="29"/>
      <c r="B55" s="29"/>
      <c r="C55" s="29"/>
      <c r="D55" s="29"/>
      <c r="E55" s="29"/>
      <c r="F55" s="29"/>
      <c r="G55" s="29" t="s">
        <v>30</v>
      </c>
      <c r="H55" s="29"/>
      <c r="I55" s="29"/>
      <c r="J55" s="29" t="s">
        <v>273</v>
      </c>
      <c r="K55" s="29"/>
      <c r="L55" s="29"/>
      <c r="M55" s="29"/>
      <c r="N55" s="29" t="s">
        <v>429</v>
      </c>
      <c r="O55" s="29"/>
      <c r="P55" s="29"/>
      <c r="Q55" s="29"/>
      <c r="R55" s="35">
        <v>691.02486191999981</v>
      </c>
      <c r="S55" s="29"/>
      <c r="T55" s="29"/>
      <c r="U55" s="35">
        <v>1.966547039999984</v>
      </c>
      <c r="V55" s="35">
        <v>1.966547039999984</v>
      </c>
      <c r="W55" s="35">
        <v>1.9665470400000125</v>
      </c>
      <c r="X55" s="35">
        <v>1.966547039999984</v>
      </c>
      <c r="Y55" s="35">
        <v>1.966547039999984</v>
      </c>
      <c r="Z55" s="35">
        <v>1.966547039999984</v>
      </c>
      <c r="AA55" s="35">
        <v>1.9665470400000125</v>
      </c>
      <c r="AB55" s="35">
        <v>1.966547039999984</v>
      </c>
      <c r="AC55" s="35">
        <v>1.966547039999984</v>
      </c>
      <c r="AD55" s="35">
        <v>1.966547039999984</v>
      </c>
      <c r="AE55" s="35">
        <v>1.966547039999984</v>
      </c>
      <c r="AF55" s="35">
        <v>1.9665470400000125</v>
      </c>
      <c r="AG55" s="35">
        <v>1.966547039999984</v>
      </c>
      <c r="AH55" s="35">
        <v>1.966547039999984</v>
      </c>
      <c r="AI55" s="35">
        <v>1.966547039999984</v>
      </c>
      <c r="AJ55" s="35">
        <v>1.9665470400000125</v>
      </c>
      <c r="AK55" s="35">
        <v>1.966547039999984</v>
      </c>
      <c r="AL55" s="35">
        <v>1.966547039999984</v>
      </c>
      <c r="AM55" s="35">
        <v>1.966547039999984</v>
      </c>
      <c r="AN55" s="35">
        <v>1.9665470400000125</v>
      </c>
      <c r="AO55" s="35">
        <v>1.966547039999984</v>
      </c>
      <c r="AP55" s="35">
        <v>1.966547039999984</v>
      </c>
      <c r="AQ55" s="35">
        <v>1.9665470400000125</v>
      </c>
      <c r="AR55" s="35">
        <v>1.966547039999984</v>
      </c>
      <c r="AS55" s="35">
        <v>1.966547039999984</v>
      </c>
      <c r="AT55" s="35">
        <v>1.966547039999984</v>
      </c>
      <c r="AU55" s="35">
        <v>1.9665470400000125</v>
      </c>
      <c r="AV55" s="35">
        <v>1.9665470400000125</v>
      </c>
      <c r="AW55" s="35">
        <v>1.966547039999984</v>
      </c>
      <c r="AX55" s="35">
        <v>1.966547039999984</v>
      </c>
      <c r="AY55" s="35">
        <v>1.8963432387096937</v>
      </c>
      <c r="AZ55" s="35">
        <v>1.8963432387096713</v>
      </c>
      <c r="BA55" s="35">
        <v>1.8963432387096713</v>
      </c>
      <c r="BB55" s="35">
        <v>1.8963432387096997</v>
      </c>
      <c r="BC55" s="35">
        <v>1.8963432387096713</v>
      </c>
      <c r="BD55" s="35">
        <v>1.8963432387096713</v>
      </c>
      <c r="BE55" s="35">
        <v>1.8963432387096713</v>
      </c>
      <c r="BF55" s="35">
        <v>1.8963432387096997</v>
      </c>
      <c r="BG55" s="35">
        <v>1.8963432387096713</v>
      </c>
      <c r="BH55" s="35">
        <v>1.8963432387096713</v>
      </c>
      <c r="BI55" s="35">
        <v>1.8963432387096713</v>
      </c>
      <c r="BJ55" s="35">
        <v>1.8963432387096997</v>
      </c>
      <c r="BK55" s="35">
        <v>1.8963432387096713</v>
      </c>
      <c r="BL55" s="35">
        <v>1.8963432387096713</v>
      </c>
      <c r="BM55" s="35">
        <v>1.8963432387096713</v>
      </c>
      <c r="BN55" s="35">
        <v>1.8963432387096713</v>
      </c>
      <c r="BO55" s="35">
        <v>1.8963432387096713</v>
      </c>
      <c r="BP55" s="35">
        <v>1.8963432387096713</v>
      </c>
      <c r="BQ55" s="35">
        <v>1.8963432387096713</v>
      </c>
      <c r="BR55" s="35">
        <v>1.8963432387096713</v>
      </c>
      <c r="BS55" s="35">
        <v>1.8963432387096713</v>
      </c>
      <c r="BT55" s="35">
        <v>1.8963432387096713</v>
      </c>
      <c r="BU55" s="35">
        <v>1.8963432387096713</v>
      </c>
      <c r="BV55" s="35">
        <v>1.8963432387096713</v>
      </c>
      <c r="BW55" s="35">
        <v>1.8963432387096713</v>
      </c>
      <c r="BX55" s="35">
        <v>1.8963432387096713</v>
      </c>
      <c r="BY55" s="35">
        <v>1.8963432387096713</v>
      </c>
      <c r="BZ55" s="35">
        <v>1.8963432387096713</v>
      </c>
      <c r="CA55" s="35">
        <v>1.8963432387096997</v>
      </c>
      <c r="CB55" s="35">
        <v>1.8963432387096724</v>
      </c>
      <c r="CC55" s="35">
        <v>1.8963432387096724</v>
      </c>
      <c r="CD55" s="35">
        <v>1.7795959599999911</v>
      </c>
      <c r="CE55" s="35">
        <v>1.7795959600000195</v>
      </c>
      <c r="CF55" s="35">
        <v>1.7795959599999911</v>
      </c>
      <c r="CG55" s="35">
        <v>1.7795959599999911</v>
      </c>
      <c r="CH55" s="35">
        <v>1.7795959599999911</v>
      </c>
      <c r="CI55" s="35">
        <v>1.7795959600000195</v>
      </c>
      <c r="CJ55" s="35">
        <v>1.7795959599999911</v>
      </c>
      <c r="CK55" s="35">
        <v>1.7795959599999911</v>
      </c>
      <c r="CL55" s="35">
        <v>1.7795959599999911</v>
      </c>
      <c r="CM55" s="35">
        <v>1.7795959600000195</v>
      </c>
      <c r="CN55" s="35">
        <v>1.7795959599999911</v>
      </c>
      <c r="CO55" s="35">
        <v>1.7795959599999911</v>
      </c>
      <c r="CP55" s="35">
        <v>1.7795959600000195</v>
      </c>
      <c r="CQ55" s="35">
        <v>1.7795959599999911</v>
      </c>
      <c r="CR55" s="35">
        <v>1.7795959599999911</v>
      </c>
      <c r="CS55" s="35">
        <v>1.7795959600000195</v>
      </c>
      <c r="CT55" s="35">
        <v>1.7795959599999911</v>
      </c>
      <c r="CU55" s="35">
        <v>1.7795959599999911</v>
      </c>
      <c r="CV55" s="35">
        <v>1.7795959600000195</v>
      </c>
      <c r="CW55" s="35">
        <v>1.7795959599999911</v>
      </c>
      <c r="CX55" s="35">
        <v>1.7795959600000195</v>
      </c>
      <c r="CY55" s="35">
        <v>1.7795959599999911</v>
      </c>
      <c r="CZ55" s="35">
        <v>1.7795959599999911</v>
      </c>
      <c r="DA55" s="35">
        <v>1.7795959599999911</v>
      </c>
      <c r="DB55" s="35">
        <v>1.7795959600000195</v>
      </c>
      <c r="DC55" s="35">
        <v>1.7795959599999911</v>
      </c>
      <c r="DD55" s="35">
        <v>1.7795959599999911</v>
      </c>
      <c r="DE55" s="35">
        <v>1.7795959599999911</v>
      </c>
      <c r="DF55" s="35">
        <v>1.7795959599999911</v>
      </c>
      <c r="DG55" s="35">
        <v>1.7795959600000004</v>
      </c>
      <c r="DH55" s="35">
        <v>1.8000000000000171</v>
      </c>
      <c r="DI55" s="35">
        <v>1.8000000000000171</v>
      </c>
      <c r="DJ55" s="35">
        <v>1.7999999999999887</v>
      </c>
      <c r="DK55" s="35">
        <v>1.8000000000000171</v>
      </c>
      <c r="DL55" s="35">
        <v>1.8000000000000171</v>
      </c>
      <c r="DM55" s="35">
        <v>1.8000000000000171</v>
      </c>
      <c r="DN55" s="35">
        <v>1.7999999999999887</v>
      </c>
      <c r="DO55" s="35">
        <v>1.8000000000000171</v>
      </c>
      <c r="DP55" s="35">
        <v>1.8000000000000171</v>
      </c>
      <c r="DQ55" s="35">
        <v>1.8000000000000171</v>
      </c>
      <c r="DR55" s="35">
        <v>1.7999999999999887</v>
      </c>
      <c r="DS55" s="35">
        <v>1.8000000000000171</v>
      </c>
      <c r="DT55" s="35">
        <v>1.8000000000000171</v>
      </c>
      <c r="DU55" s="35">
        <v>1.8000000000000171</v>
      </c>
      <c r="DV55" s="35">
        <v>1.7999999999999887</v>
      </c>
      <c r="DW55" s="35">
        <v>1.8000000000000171</v>
      </c>
      <c r="DX55" s="35">
        <v>1.8000000000000171</v>
      </c>
      <c r="DY55" s="35">
        <v>1.8000000000000171</v>
      </c>
      <c r="DZ55" s="35">
        <v>1.7999999999999887</v>
      </c>
      <c r="EA55" s="35">
        <v>1.8000000000000171</v>
      </c>
      <c r="EB55" s="35">
        <v>1.8000000000000171</v>
      </c>
      <c r="EC55" s="35">
        <v>1.7999999999999887</v>
      </c>
      <c r="ED55" s="35">
        <v>1.7999999999999887</v>
      </c>
      <c r="EE55" s="35">
        <v>1.8000000000000171</v>
      </c>
      <c r="EF55" s="35">
        <v>1.7999999999999887</v>
      </c>
      <c r="EG55" s="35">
        <v>1.7999999999999887</v>
      </c>
      <c r="EH55" s="35">
        <v>1.8000000000000171</v>
      </c>
      <c r="EI55" s="35">
        <v>1.7999999999999887</v>
      </c>
      <c r="EJ55" s="35">
        <v>1.8000000000000171</v>
      </c>
      <c r="EK55" s="35">
        <v>1.8000000000000127</v>
      </c>
      <c r="EL55" s="35">
        <v>1.8000000000000127</v>
      </c>
      <c r="EM55" s="35">
        <v>1.5982408645161015</v>
      </c>
      <c r="EN55" s="35">
        <v>1.5982408645161299</v>
      </c>
      <c r="EO55" s="35">
        <v>1.5982408645161015</v>
      </c>
      <c r="EP55" s="35">
        <v>1.5982408645161299</v>
      </c>
      <c r="EQ55" s="35">
        <v>1.5982408645161299</v>
      </c>
      <c r="ER55" s="35">
        <v>1.5982408645161299</v>
      </c>
      <c r="ES55" s="35">
        <v>1.5982408645161015</v>
      </c>
      <c r="ET55" s="35">
        <v>1.5982408645161299</v>
      </c>
      <c r="EU55" s="35">
        <v>1.5982408645161299</v>
      </c>
      <c r="EV55" s="35">
        <v>1.5982408645161299</v>
      </c>
      <c r="EW55" s="35">
        <v>1.5982408645161015</v>
      </c>
      <c r="EX55" s="35">
        <v>1.5982408645161299</v>
      </c>
      <c r="EY55" s="35">
        <v>1.5982408645161299</v>
      </c>
      <c r="EZ55" s="35">
        <v>1.5982408645161299</v>
      </c>
      <c r="FA55" s="35">
        <v>1.5982408645161299</v>
      </c>
      <c r="FB55" s="35">
        <v>1.5982408645161015</v>
      </c>
      <c r="FC55" s="35">
        <v>1.5982408645161299</v>
      </c>
      <c r="FD55" s="35">
        <v>1.5982408645161299</v>
      </c>
      <c r="FE55" s="35">
        <v>1.5982408645161299</v>
      </c>
      <c r="FF55" s="35">
        <v>1.5982408645161299</v>
      </c>
      <c r="FG55" s="35">
        <v>1.5982408645161299</v>
      </c>
      <c r="FH55" s="35">
        <v>1.5982408645161299</v>
      </c>
      <c r="FI55" s="35">
        <v>1.5982408645161299</v>
      </c>
      <c r="FJ55" s="35">
        <v>1.5982408645161299</v>
      </c>
      <c r="FK55" s="35">
        <v>1.5982408645161299</v>
      </c>
      <c r="FL55" s="35">
        <v>1.5982408645161299</v>
      </c>
      <c r="FM55" s="35">
        <v>1.5982408645161299</v>
      </c>
      <c r="FN55" s="35">
        <v>1.5982408645161299</v>
      </c>
      <c r="FO55" s="35">
        <v>1.5982408645161299</v>
      </c>
      <c r="FP55" s="35">
        <v>1.5982408645161341</v>
      </c>
      <c r="FQ55" s="35">
        <v>1.5982408645161057</v>
      </c>
      <c r="FR55" s="35">
        <v>1.9400000000000033</v>
      </c>
      <c r="FS55" s="35">
        <v>1.9400000000000033</v>
      </c>
      <c r="FT55" s="35">
        <v>1.9400000000000033</v>
      </c>
      <c r="FU55" s="35">
        <v>1.9399999999999749</v>
      </c>
      <c r="FV55" s="35">
        <v>1.9400000000000033</v>
      </c>
      <c r="FW55" s="35">
        <v>1.9400000000000033</v>
      </c>
      <c r="FX55" s="35">
        <v>1.9400000000000033</v>
      </c>
      <c r="FY55" s="35">
        <v>1.9399999999999749</v>
      </c>
      <c r="FZ55" s="35">
        <v>1.9400000000000033</v>
      </c>
      <c r="GA55" s="35">
        <v>1.9400000000000033</v>
      </c>
      <c r="GB55" s="35">
        <v>1.9400000000000033</v>
      </c>
      <c r="GC55" s="35">
        <v>1.9400000000000033</v>
      </c>
      <c r="GD55" s="35">
        <v>1.9399999999999749</v>
      </c>
      <c r="GE55" s="35">
        <v>1.9400000000000033</v>
      </c>
      <c r="GF55" s="35">
        <v>1.9400000000000033</v>
      </c>
      <c r="GG55" s="35">
        <v>1.9400000000000033</v>
      </c>
      <c r="GH55" s="35">
        <v>1.9400000000000033</v>
      </c>
      <c r="GI55" s="35">
        <v>1.9400000000000033</v>
      </c>
      <c r="GJ55" s="35">
        <v>1.9400000000000033</v>
      </c>
      <c r="GK55" s="35">
        <v>1.9400000000000033</v>
      </c>
      <c r="GL55" s="35">
        <v>1.9399999999999749</v>
      </c>
      <c r="GM55" s="35">
        <v>1.9400000000000033</v>
      </c>
      <c r="GN55" s="35">
        <v>1.9400000000000033</v>
      </c>
      <c r="GO55" s="35">
        <v>1.9400000000000033</v>
      </c>
      <c r="GP55" s="35">
        <v>1.9400000000000033</v>
      </c>
      <c r="GQ55" s="35">
        <v>1.9400000000000033</v>
      </c>
      <c r="GR55" s="35">
        <v>1.9400000000000033</v>
      </c>
      <c r="GS55" s="35">
        <v>1.9400000000000033</v>
      </c>
      <c r="GT55" s="35">
        <v>1.939999999999986</v>
      </c>
      <c r="GU55" s="35">
        <v>1.9400000000000144</v>
      </c>
      <c r="GV55" s="35">
        <v>1.7999999999999996</v>
      </c>
      <c r="GW55" s="35">
        <v>1.800000000000028</v>
      </c>
      <c r="GX55" s="35">
        <v>1.7999999999999996</v>
      </c>
      <c r="GY55" s="35">
        <v>1.800000000000028</v>
      </c>
      <c r="GZ55" s="35">
        <v>1.7999999999999996</v>
      </c>
      <c r="HA55" s="35">
        <v>1.800000000000028</v>
      </c>
      <c r="HB55" s="35">
        <v>1.7999999999999996</v>
      </c>
      <c r="HC55" s="35">
        <v>1.800000000000028</v>
      </c>
      <c r="HD55" s="35">
        <v>1.7999999999999996</v>
      </c>
      <c r="HE55" s="35">
        <v>1.800000000000028</v>
      </c>
      <c r="HF55" s="35">
        <v>1.7999999999999996</v>
      </c>
      <c r="HG55" s="35">
        <v>1.800000000000028</v>
      </c>
      <c r="HH55" s="35">
        <v>1.7999999999999996</v>
      </c>
      <c r="HI55" s="35">
        <v>1.7999999999999996</v>
      </c>
      <c r="HJ55" s="35">
        <v>1.800000000000028</v>
      </c>
      <c r="HK55" s="35">
        <v>1.7999999999999996</v>
      </c>
      <c r="HL55" s="35">
        <v>1.800000000000028</v>
      </c>
      <c r="HM55" s="35">
        <v>1.7999999999999712</v>
      </c>
      <c r="HN55" s="35">
        <v>1.7999999999999996</v>
      </c>
      <c r="HO55" s="35">
        <v>1.7999999999999996</v>
      </c>
      <c r="HP55" s="35">
        <v>1.7999999999999996</v>
      </c>
      <c r="HQ55" s="35">
        <v>1.7999999999999996</v>
      </c>
      <c r="HR55" s="35">
        <v>1.7999999999999996</v>
      </c>
      <c r="HS55" s="35">
        <v>1.7999999999999996</v>
      </c>
      <c r="HT55" s="35">
        <v>1.7999999999999996</v>
      </c>
      <c r="HU55" s="35">
        <v>1.7999999999999996</v>
      </c>
      <c r="HV55" s="35">
        <v>1.7999999999999996</v>
      </c>
      <c r="HW55" s="35">
        <v>1.7999999999999996</v>
      </c>
      <c r="HX55" s="35">
        <v>1.7999999999999996</v>
      </c>
      <c r="HY55" s="35">
        <v>1.7999999999999836</v>
      </c>
      <c r="HZ55" s="35">
        <v>1.800000000000012</v>
      </c>
      <c r="IA55" s="35">
        <v>1.8691357600000067</v>
      </c>
      <c r="IB55" s="35">
        <v>1.8691357599999783</v>
      </c>
      <c r="IC55" s="35">
        <v>1.8691357600000067</v>
      </c>
      <c r="ID55" s="35">
        <v>1.8691357599999783</v>
      </c>
      <c r="IE55" s="35">
        <v>1.8691357600000067</v>
      </c>
      <c r="IF55" s="35">
        <v>1.8691357599999783</v>
      </c>
      <c r="IG55" s="35">
        <v>1.8691357600000067</v>
      </c>
      <c r="IH55" s="35">
        <v>1.8691357599999783</v>
      </c>
      <c r="II55" s="35">
        <v>1.8691357600000067</v>
      </c>
      <c r="IJ55" s="35">
        <v>1.8691357600000067</v>
      </c>
      <c r="IK55" s="35">
        <v>1.8691357599999783</v>
      </c>
      <c r="IL55" s="35">
        <v>1.8691357600000067</v>
      </c>
      <c r="IM55" s="35">
        <v>1.8691357599999783</v>
      </c>
      <c r="IN55" s="35">
        <v>1.8691357600000067</v>
      </c>
      <c r="IO55" s="35">
        <v>1.8691357600000067</v>
      </c>
      <c r="IP55" s="35">
        <v>1.8691357599999783</v>
      </c>
      <c r="IQ55" s="35">
        <v>1.8691357600000067</v>
      </c>
      <c r="IR55" s="35">
        <v>1.8691357599999783</v>
      </c>
      <c r="IS55" s="35">
        <v>1.8691357600000351</v>
      </c>
      <c r="IT55" s="35">
        <v>1.8691357599999783</v>
      </c>
      <c r="IU55" s="35">
        <v>1.8691357600000067</v>
      </c>
      <c r="IV55" s="35">
        <v>1.8691357600000067</v>
      </c>
      <c r="IW55" s="35">
        <v>1.8691357600000067</v>
      </c>
      <c r="IX55" s="35">
        <v>1.8691357600000067</v>
      </c>
      <c r="IY55" s="35">
        <v>1.8691357600000067</v>
      </c>
      <c r="IZ55" s="35">
        <v>1.8691357600000067</v>
      </c>
      <c r="JA55" s="35">
        <v>1.8691357600000067</v>
      </c>
      <c r="JB55" s="35">
        <v>1.8691357600000067</v>
      </c>
      <c r="JC55" s="35">
        <v>1.8691357600000067</v>
      </c>
      <c r="JD55" s="35">
        <v>1.8691357600000085</v>
      </c>
      <c r="JE55" s="35">
        <v>1.8000000000000138</v>
      </c>
      <c r="JF55" s="35">
        <v>1.8000000000000138</v>
      </c>
      <c r="JG55" s="35">
        <v>1.8000000000000138</v>
      </c>
      <c r="JH55" s="35">
        <v>1.8000000000000138</v>
      </c>
      <c r="JI55" s="35">
        <v>1.8000000000000138</v>
      </c>
      <c r="JJ55" s="35">
        <v>1.8000000000000138</v>
      </c>
      <c r="JK55" s="35">
        <v>1.8000000000000138</v>
      </c>
      <c r="JL55" s="35">
        <v>1.8000000000000138</v>
      </c>
      <c r="JM55" s="35">
        <v>1.8000000000000138</v>
      </c>
      <c r="JN55" s="35">
        <v>1.8000000000000138</v>
      </c>
      <c r="JO55" s="35">
        <v>1.8000000000000138</v>
      </c>
      <c r="JP55" s="35">
        <v>1.8000000000000138</v>
      </c>
      <c r="JQ55" s="35">
        <v>1.8000000000000138</v>
      </c>
      <c r="JR55" s="35">
        <v>1.8000000000000138</v>
      </c>
      <c r="JS55" s="35">
        <v>1.8000000000000138</v>
      </c>
      <c r="JT55" s="35">
        <v>1.8000000000000138</v>
      </c>
      <c r="JU55" s="35">
        <v>1.8000000000000138</v>
      </c>
      <c r="JV55" s="35">
        <v>1.8000000000000138</v>
      </c>
      <c r="JW55" s="35">
        <v>1.8000000000000138</v>
      </c>
      <c r="JX55" s="35">
        <v>1.8000000000000138</v>
      </c>
      <c r="JY55" s="35">
        <v>1.8000000000000138</v>
      </c>
      <c r="JZ55" s="35">
        <v>1.8000000000000138</v>
      </c>
      <c r="KA55" s="35">
        <v>1.7999999999999854</v>
      </c>
      <c r="KB55" s="35">
        <v>1.8000000000000138</v>
      </c>
      <c r="KC55" s="35">
        <v>1.7999999999999854</v>
      </c>
      <c r="KD55" s="35">
        <v>1.7999999999999854</v>
      </c>
      <c r="KE55" s="35">
        <v>1.7999999999999854</v>
      </c>
      <c r="KF55" s="35">
        <v>1.8000000000000138</v>
      </c>
      <c r="KG55" s="35">
        <v>1.7999999999999854</v>
      </c>
      <c r="KH55" s="35">
        <v>1.7999999999999996</v>
      </c>
      <c r="KI55" s="35">
        <v>1.7999999999999712</v>
      </c>
      <c r="KJ55" s="35">
        <v>4.4171962219354723</v>
      </c>
      <c r="KK55" s="35">
        <v>2.2085981109677162</v>
      </c>
      <c r="KL55" s="35">
        <v>2.2085981109677446</v>
      </c>
      <c r="KM55" s="35">
        <v>2.2085981109677162</v>
      </c>
      <c r="KN55" s="35">
        <v>2.2085981109677162</v>
      </c>
      <c r="KO55" s="35">
        <v>2.2085981109677162</v>
      </c>
      <c r="KP55" s="35">
        <v>2.2085981109677446</v>
      </c>
      <c r="KQ55" s="35">
        <v>2.2085981109676878</v>
      </c>
      <c r="KR55" s="35">
        <v>2.2085981109677446</v>
      </c>
      <c r="KS55" s="35">
        <v>2.2085981109677162</v>
      </c>
      <c r="KT55" s="35">
        <v>2.2085981109677446</v>
      </c>
      <c r="KU55" s="35">
        <v>2.2085981109677162</v>
      </c>
      <c r="KV55" s="35">
        <v>2.2085981109677162</v>
      </c>
      <c r="KW55" s="35">
        <v>2.2085981109677162</v>
      </c>
      <c r="KX55" s="35">
        <v>2.2085981109677446</v>
      </c>
      <c r="KY55" s="35">
        <v>2.2085981109676878</v>
      </c>
      <c r="KZ55" s="35">
        <v>2.2085981109677162</v>
      </c>
      <c r="LA55" s="35">
        <v>2.2085981109677162</v>
      </c>
      <c r="LB55" s="35">
        <v>2.2085981109677162</v>
      </c>
      <c r="LC55" s="35">
        <v>2.2085981109677446</v>
      </c>
      <c r="LD55" s="35">
        <v>2.2085981109676878</v>
      </c>
      <c r="LE55" s="35">
        <v>2.208598110967773</v>
      </c>
      <c r="LF55" s="35">
        <v>2.2085981109677162</v>
      </c>
      <c r="LG55" s="35">
        <v>2.2085981109677162</v>
      </c>
      <c r="LH55" s="35">
        <v>2.2085981109677446</v>
      </c>
      <c r="LI55" s="35">
        <v>2.2085981109677446</v>
      </c>
      <c r="LJ55" s="35">
        <v>2.2085981109677446</v>
      </c>
      <c r="LK55" s="35">
        <v>2.2085981109677446</v>
      </c>
      <c r="LL55" s="35">
        <v>2.2085981109677162</v>
      </c>
      <c r="LM55" s="35">
        <v>2.2085981109677215</v>
      </c>
      <c r="LN55" s="35">
        <v>2.0166619628571931</v>
      </c>
      <c r="LO55" s="35">
        <v>2.0166619628571363</v>
      </c>
      <c r="LP55" s="35">
        <v>2.0166619628571363</v>
      </c>
      <c r="LQ55" s="35">
        <v>2.0166619628571363</v>
      </c>
      <c r="LR55" s="35">
        <v>2.0166619628571931</v>
      </c>
      <c r="LS55" s="35">
        <v>2.0166619628571363</v>
      </c>
      <c r="LT55" s="35">
        <v>2.0166619628571363</v>
      </c>
      <c r="LU55" s="35">
        <v>2.0166619628571363</v>
      </c>
      <c r="LV55" s="35">
        <v>2.0166619628571647</v>
      </c>
      <c r="LW55" s="35">
        <v>2.0166619628571647</v>
      </c>
      <c r="LX55" s="35">
        <v>2.0166619628571363</v>
      </c>
      <c r="LY55" s="35">
        <v>2.0166619628571363</v>
      </c>
      <c r="LZ55" s="35">
        <v>2.0166619628571647</v>
      </c>
      <c r="MA55" s="35">
        <v>2.0166619628571647</v>
      </c>
      <c r="MB55" s="35">
        <v>2.0166619628571363</v>
      </c>
      <c r="MC55" s="35">
        <v>2.0166619628571363</v>
      </c>
      <c r="MD55" s="35">
        <v>2.0166619628571647</v>
      </c>
      <c r="ME55" s="35">
        <v>2.0166619628571647</v>
      </c>
      <c r="MF55" s="35">
        <v>2.0166619628571363</v>
      </c>
      <c r="MG55" s="35">
        <v>2.0166619628571647</v>
      </c>
      <c r="MH55" s="35">
        <v>2.0166619628571647</v>
      </c>
      <c r="MI55" s="35">
        <v>2.0166619628571363</v>
      </c>
      <c r="MJ55" s="35">
        <v>2.0166619628571363</v>
      </c>
      <c r="MK55" s="35">
        <v>2.0166619628571647</v>
      </c>
      <c r="ML55" s="35">
        <v>2.0166619628571647</v>
      </c>
      <c r="MM55" s="35">
        <v>2.0166619628571363</v>
      </c>
      <c r="MN55" s="35">
        <v>2.0166619628571647</v>
      </c>
      <c r="MO55" s="35">
        <v>2.0166619628571363</v>
      </c>
      <c r="MP55" s="35">
        <v>1.9968166296774195</v>
      </c>
      <c r="MQ55" s="35">
        <v>1.9968166296774423</v>
      </c>
      <c r="MR55" s="35">
        <v>1.9968166296774139</v>
      </c>
      <c r="MS55" s="35">
        <v>1.9968166296774423</v>
      </c>
      <c r="MT55" s="35">
        <v>1.9968166296774139</v>
      </c>
      <c r="MU55" s="35">
        <v>1.9968166296774139</v>
      </c>
      <c r="MV55" s="35">
        <v>1.9968166296774139</v>
      </c>
      <c r="MW55" s="35">
        <v>1.9968166296774423</v>
      </c>
      <c r="MX55" s="35">
        <v>1.9968166296774139</v>
      </c>
      <c r="MY55" s="35">
        <v>1.9968166296774423</v>
      </c>
      <c r="MZ55" s="35">
        <v>1.9968166296773855</v>
      </c>
      <c r="NA55" s="35">
        <v>1.9968166296774423</v>
      </c>
      <c r="NB55" s="35">
        <v>1.9968166296774139</v>
      </c>
      <c r="NC55" s="35">
        <v>1.9968166296774423</v>
      </c>
      <c r="ND55" s="35">
        <v>1.9968166296774139</v>
      </c>
      <c r="NE55" s="35">
        <v>1.9968166296774423</v>
      </c>
      <c r="NF55" s="35">
        <v>1.9968166296774139</v>
      </c>
      <c r="NG55" s="35">
        <v>1.9968166296774139</v>
      </c>
      <c r="NH55" s="35">
        <v>1.9968166296774423</v>
      </c>
      <c r="NI55" s="35">
        <v>1.9968166296774139</v>
      </c>
      <c r="NJ55" s="35">
        <v>1.9968166296774139</v>
      </c>
      <c r="NK55" s="35">
        <v>1.9968166296774139</v>
      </c>
      <c r="NL55" s="35">
        <v>1.9968166296774139</v>
      </c>
      <c r="NM55" s="35">
        <v>1.9968166296774423</v>
      </c>
      <c r="NN55" s="35">
        <v>1.9968166296774139</v>
      </c>
      <c r="NO55" s="35">
        <v>1.9968166296774423</v>
      </c>
      <c r="NP55" s="35">
        <v>1.9968166296774139</v>
      </c>
      <c r="NQ55" s="35">
        <v>1.9968166296774139</v>
      </c>
      <c r="NR55" s="35">
        <v>1.9968166296774423</v>
      </c>
      <c r="NS55" s="35">
        <v>1.9968166296774139</v>
      </c>
      <c r="NT55" s="35">
        <v>1.9968166296774423</v>
      </c>
      <c r="NU55" s="35">
        <v>1.7999999999999996</v>
      </c>
      <c r="NV55" s="35">
        <v>0</v>
      </c>
    </row>
    <row r="56" spans="1:386" s="36" customFormat="1" ht="10.199999999999999" x14ac:dyDescent="0.2">
      <c r="A56" s="29"/>
      <c r="B56" s="29"/>
      <c r="C56" s="29"/>
      <c r="D56" s="29"/>
      <c r="E56" s="29"/>
      <c r="F56" s="29"/>
      <c r="G56" s="29" t="s">
        <v>30</v>
      </c>
      <c r="H56" s="29"/>
      <c r="I56" s="29"/>
      <c r="J56" s="29" t="s">
        <v>273</v>
      </c>
      <c r="K56" s="29"/>
      <c r="L56" s="29"/>
      <c r="M56" s="29"/>
      <c r="N56" s="29" t="s">
        <v>430</v>
      </c>
      <c r="O56" s="29"/>
      <c r="P56" s="29"/>
      <c r="Q56" s="29"/>
      <c r="R56" s="35">
        <v>855.12053595903205</v>
      </c>
      <c r="S56" s="29"/>
      <c r="T56" s="29"/>
      <c r="U56" s="35">
        <v>2.4554259600000186</v>
      </c>
      <c r="V56" s="35">
        <v>2.4554259600000186</v>
      </c>
      <c r="W56" s="35">
        <v>2.4554259600000186</v>
      </c>
      <c r="X56" s="35">
        <v>2.4554259600000186</v>
      </c>
      <c r="Y56" s="35">
        <v>2.4554259600000186</v>
      </c>
      <c r="Z56" s="35">
        <v>2.4554259600000186</v>
      </c>
      <c r="AA56" s="35">
        <v>2.4554259600000186</v>
      </c>
      <c r="AB56" s="35">
        <v>2.4554259600000186</v>
      </c>
      <c r="AC56" s="35">
        <v>2.4554259600000186</v>
      </c>
      <c r="AD56" s="35">
        <v>2.4554259600000186</v>
      </c>
      <c r="AE56" s="35">
        <v>2.4554259600000186</v>
      </c>
      <c r="AF56" s="35">
        <v>2.4554259600000186</v>
      </c>
      <c r="AG56" s="35">
        <v>2.4554259600000186</v>
      </c>
      <c r="AH56" s="35">
        <v>2.4554259600000186</v>
      </c>
      <c r="AI56" s="35">
        <v>2.4554259600000186</v>
      </c>
      <c r="AJ56" s="35">
        <v>2.4554259600000186</v>
      </c>
      <c r="AK56" s="35">
        <v>2.4554259600000186</v>
      </c>
      <c r="AL56" s="35">
        <v>2.4554259600000186</v>
      </c>
      <c r="AM56" s="35">
        <v>2.4554259600000186</v>
      </c>
      <c r="AN56" s="35">
        <v>2.4554259600000186</v>
      </c>
      <c r="AO56" s="35">
        <v>2.4554259600000186</v>
      </c>
      <c r="AP56" s="35">
        <v>2.455425960000047</v>
      </c>
      <c r="AQ56" s="35">
        <v>2.4554259600000186</v>
      </c>
      <c r="AR56" s="35">
        <v>2.4554259600000186</v>
      </c>
      <c r="AS56" s="35">
        <v>2.4554259600000186</v>
      </c>
      <c r="AT56" s="35">
        <v>2.4554259600000186</v>
      </c>
      <c r="AU56" s="35">
        <v>2.4554259600000186</v>
      </c>
      <c r="AV56" s="35">
        <v>2.4554259600000186</v>
      </c>
      <c r="AW56" s="35">
        <v>2.4554259600000186</v>
      </c>
      <c r="AX56" s="35">
        <v>2.4554259600000186</v>
      </c>
      <c r="AY56" s="35">
        <v>2.3143718419355017</v>
      </c>
      <c r="AZ56" s="35">
        <v>2.3143718419355026</v>
      </c>
      <c r="BA56" s="35">
        <v>2.3143718419355026</v>
      </c>
      <c r="BB56" s="35">
        <v>2.3143718419354742</v>
      </c>
      <c r="BC56" s="35">
        <v>2.3143718419355026</v>
      </c>
      <c r="BD56" s="35">
        <v>2.3143718419354742</v>
      </c>
      <c r="BE56" s="35">
        <v>2.3143718419355026</v>
      </c>
      <c r="BF56" s="35">
        <v>2.3143718419354742</v>
      </c>
      <c r="BG56" s="35">
        <v>2.3143718419355026</v>
      </c>
      <c r="BH56" s="35">
        <v>2.3143718419354742</v>
      </c>
      <c r="BI56" s="35">
        <v>2.3143718419355026</v>
      </c>
      <c r="BJ56" s="35">
        <v>2.3143718419354742</v>
      </c>
      <c r="BK56" s="35">
        <v>2.3143718419355026</v>
      </c>
      <c r="BL56" s="35">
        <v>2.3143718419354742</v>
      </c>
      <c r="BM56" s="35">
        <v>2.3143718419355026</v>
      </c>
      <c r="BN56" s="35">
        <v>2.3143718419355026</v>
      </c>
      <c r="BO56" s="35">
        <v>2.3143718419354742</v>
      </c>
      <c r="BP56" s="35">
        <v>2.3143718419355026</v>
      </c>
      <c r="BQ56" s="35">
        <v>2.3143718419354742</v>
      </c>
      <c r="BR56" s="35">
        <v>2.3143718419354742</v>
      </c>
      <c r="BS56" s="35">
        <v>2.3143718419355026</v>
      </c>
      <c r="BT56" s="35">
        <v>2.3143718419354742</v>
      </c>
      <c r="BU56" s="35">
        <v>2.3143718419355026</v>
      </c>
      <c r="BV56" s="35">
        <v>2.3143718419354742</v>
      </c>
      <c r="BW56" s="35">
        <v>2.3143718419354742</v>
      </c>
      <c r="BX56" s="35">
        <v>2.3143718419355026</v>
      </c>
      <c r="BY56" s="35">
        <v>2.3143718419354742</v>
      </c>
      <c r="BZ56" s="35">
        <v>2.3143718419355026</v>
      </c>
      <c r="CA56" s="35">
        <v>2.3143718419355026</v>
      </c>
      <c r="CB56" s="35">
        <v>2.3143718419354729</v>
      </c>
      <c r="CC56" s="35">
        <v>2.3143718419355013</v>
      </c>
      <c r="CD56" s="35">
        <v>2.2528956233333064</v>
      </c>
      <c r="CE56" s="35">
        <v>2.2528956233333064</v>
      </c>
      <c r="CF56" s="35">
        <v>2.2528956233333348</v>
      </c>
      <c r="CG56" s="35">
        <v>2.2528956233333064</v>
      </c>
      <c r="CH56" s="35">
        <v>2.2528956233333064</v>
      </c>
      <c r="CI56" s="35">
        <v>2.2528956233333064</v>
      </c>
      <c r="CJ56" s="35">
        <v>2.2528956233333348</v>
      </c>
      <c r="CK56" s="35">
        <v>2.2528956233333064</v>
      </c>
      <c r="CL56" s="35">
        <v>2.2528956233333064</v>
      </c>
      <c r="CM56" s="35">
        <v>2.2528956233333064</v>
      </c>
      <c r="CN56" s="35">
        <v>2.2528956233333348</v>
      </c>
      <c r="CO56" s="35">
        <v>2.2528956233333064</v>
      </c>
      <c r="CP56" s="35">
        <v>2.2528956233333064</v>
      </c>
      <c r="CQ56" s="35">
        <v>2.2528956233333348</v>
      </c>
      <c r="CR56" s="35">
        <v>2.2528956233333064</v>
      </c>
      <c r="CS56" s="35">
        <v>2.2528956233333348</v>
      </c>
      <c r="CT56" s="35">
        <v>2.2528956233333064</v>
      </c>
      <c r="CU56" s="35">
        <v>2.2528956233333064</v>
      </c>
      <c r="CV56" s="35">
        <v>2.2528956233333348</v>
      </c>
      <c r="CW56" s="35">
        <v>2.2528956233333064</v>
      </c>
      <c r="CX56" s="35">
        <v>2.2528956233333348</v>
      </c>
      <c r="CY56" s="35">
        <v>2.2528956233333064</v>
      </c>
      <c r="CZ56" s="35">
        <v>2.2528956233333064</v>
      </c>
      <c r="DA56" s="35">
        <v>2.2528956233333348</v>
      </c>
      <c r="DB56" s="35">
        <v>2.2528956233333064</v>
      </c>
      <c r="DC56" s="35">
        <v>2.2528956233333064</v>
      </c>
      <c r="DD56" s="35">
        <v>2.2528956233333348</v>
      </c>
      <c r="DE56" s="35">
        <v>2.2528956233333064</v>
      </c>
      <c r="DF56" s="35">
        <v>2.2528956233333348</v>
      </c>
      <c r="DG56" s="35">
        <v>2.2528956233333171</v>
      </c>
      <c r="DH56" s="35">
        <v>2.2645161290322315</v>
      </c>
      <c r="DI56" s="35">
        <v>2.2645161290322315</v>
      </c>
      <c r="DJ56" s="35">
        <v>2.2645161290322315</v>
      </c>
      <c r="DK56" s="35">
        <v>2.2645161290322315</v>
      </c>
      <c r="DL56" s="35">
        <v>2.2645161290322315</v>
      </c>
      <c r="DM56" s="35">
        <v>2.2645161290322315</v>
      </c>
      <c r="DN56" s="35">
        <v>2.2645161290322315</v>
      </c>
      <c r="DO56" s="35">
        <v>2.26451612903226</v>
      </c>
      <c r="DP56" s="35">
        <v>2.2645161290322315</v>
      </c>
      <c r="DQ56" s="35">
        <v>2.26451612903226</v>
      </c>
      <c r="DR56" s="35">
        <v>2.2645161290322315</v>
      </c>
      <c r="DS56" s="35">
        <v>2.26451612903226</v>
      </c>
      <c r="DT56" s="35">
        <v>2.2645161290322315</v>
      </c>
      <c r="DU56" s="35">
        <v>2.26451612903226</v>
      </c>
      <c r="DV56" s="35">
        <v>2.2645161290322315</v>
      </c>
      <c r="DW56" s="35">
        <v>2.26451612903226</v>
      </c>
      <c r="DX56" s="35">
        <v>2.2645161290322315</v>
      </c>
      <c r="DY56" s="35">
        <v>2.26451612903226</v>
      </c>
      <c r="DZ56" s="35">
        <v>2.2645161290322315</v>
      </c>
      <c r="EA56" s="35">
        <v>2.26451612903226</v>
      </c>
      <c r="EB56" s="35">
        <v>2.2645161290322315</v>
      </c>
      <c r="EC56" s="35">
        <v>2.26451612903226</v>
      </c>
      <c r="ED56" s="35">
        <v>2.2645161290322315</v>
      </c>
      <c r="EE56" s="35">
        <v>2.26451612903226</v>
      </c>
      <c r="EF56" s="35">
        <v>2.2645161290322315</v>
      </c>
      <c r="EG56" s="35">
        <v>2.26451612903226</v>
      </c>
      <c r="EH56" s="35">
        <v>2.2645161290322315</v>
      </c>
      <c r="EI56" s="35">
        <v>2.26451612903226</v>
      </c>
      <c r="EJ56" s="35">
        <v>2.2645161290322315</v>
      </c>
      <c r="EK56" s="35">
        <v>2.2645161290322608</v>
      </c>
      <c r="EL56" s="35">
        <v>2.2645161290322324</v>
      </c>
      <c r="EM56" s="35">
        <v>1.9977179258064712</v>
      </c>
      <c r="EN56" s="35">
        <v>1.9977179258064428</v>
      </c>
      <c r="EO56" s="35">
        <v>1.9977179258064712</v>
      </c>
      <c r="EP56" s="35">
        <v>1.9977179258064712</v>
      </c>
      <c r="EQ56" s="35">
        <v>1.9977179258064712</v>
      </c>
      <c r="ER56" s="35">
        <v>1.9977179258064712</v>
      </c>
      <c r="ES56" s="35">
        <v>1.9977179258064712</v>
      </c>
      <c r="ET56" s="35">
        <v>1.9977179258064712</v>
      </c>
      <c r="EU56" s="35">
        <v>1.9977179258064712</v>
      </c>
      <c r="EV56" s="35">
        <v>1.9977179258064712</v>
      </c>
      <c r="EW56" s="35">
        <v>1.9977179258064712</v>
      </c>
      <c r="EX56" s="35">
        <v>1.9977179258064712</v>
      </c>
      <c r="EY56" s="35">
        <v>1.9977179258064712</v>
      </c>
      <c r="EZ56" s="35">
        <v>1.9977179258064712</v>
      </c>
      <c r="FA56" s="35">
        <v>1.9977179258064712</v>
      </c>
      <c r="FB56" s="35">
        <v>1.9977179258064712</v>
      </c>
      <c r="FC56" s="35">
        <v>1.9977179258064712</v>
      </c>
      <c r="FD56" s="35">
        <v>1.9977179258064712</v>
      </c>
      <c r="FE56" s="35">
        <v>1.9977179258064712</v>
      </c>
      <c r="FF56" s="35">
        <v>1.9977179258064712</v>
      </c>
      <c r="FG56" s="35">
        <v>1.9977179258064997</v>
      </c>
      <c r="FH56" s="35">
        <v>1.9977179258064712</v>
      </c>
      <c r="FI56" s="35">
        <v>1.9977179258064712</v>
      </c>
      <c r="FJ56" s="35">
        <v>1.9977179258064712</v>
      </c>
      <c r="FK56" s="35">
        <v>1.9977179258064712</v>
      </c>
      <c r="FL56" s="35">
        <v>1.9977179258064712</v>
      </c>
      <c r="FM56" s="35">
        <v>1.9977179258064712</v>
      </c>
      <c r="FN56" s="35">
        <v>1.9977179258064712</v>
      </c>
      <c r="FO56" s="35">
        <v>1.9977179258064712</v>
      </c>
      <c r="FP56" s="35">
        <v>1.9977179258064872</v>
      </c>
      <c r="FQ56" s="35">
        <v>1.9977179258064588</v>
      </c>
      <c r="FR56" s="35">
        <v>2.4266666666667085</v>
      </c>
      <c r="FS56" s="35">
        <v>2.4266666666666801</v>
      </c>
      <c r="FT56" s="35">
        <v>2.4266666666666801</v>
      </c>
      <c r="FU56" s="35">
        <v>2.4266666666666801</v>
      </c>
      <c r="FV56" s="35">
        <v>2.4266666666666801</v>
      </c>
      <c r="FW56" s="35">
        <v>2.4266666666666801</v>
      </c>
      <c r="FX56" s="35">
        <v>2.4266666666666801</v>
      </c>
      <c r="FY56" s="35">
        <v>2.4266666666666801</v>
      </c>
      <c r="FZ56" s="35">
        <v>2.4266666666666801</v>
      </c>
      <c r="GA56" s="35">
        <v>2.4266666666666801</v>
      </c>
      <c r="GB56" s="35">
        <v>2.4266666666666801</v>
      </c>
      <c r="GC56" s="35">
        <v>2.4266666666666801</v>
      </c>
      <c r="GD56" s="35">
        <v>2.4266666666666801</v>
      </c>
      <c r="GE56" s="35">
        <v>2.4266666666666801</v>
      </c>
      <c r="GF56" s="35">
        <v>2.4266666666666801</v>
      </c>
      <c r="GG56" s="35">
        <v>2.4266666666666801</v>
      </c>
      <c r="GH56" s="35">
        <v>2.4266666666666517</v>
      </c>
      <c r="GI56" s="35">
        <v>2.4266666666666801</v>
      </c>
      <c r="GJ56" s="35">
        <v>2.4266666666666801</v>
      </c>
      <c r="GK56" s="35">
        <v>2.4266666666666801</v>
      </c>
      <c r="GL56" s="35">
        <v>2.4266666666666801</v>
      </c>
      <c r="GM56" s="35">
        <v>2.4266666666666801</v>
      </c>
      <c r="GN56" s="35">
        <v>2.4266666666666801</v>
      </c>
      <c r="GO56" s="35">
        <v>2.4266666666666801</v>
      </c>
      <c r="GP56" s="35">
        <v>2.4266666666666517</v>
      </c>
      <c r="GQ56" s="35">
        <v>2.4266666666666801</v>
      </c>
      <c r="GR56" s="35">
        <v>2.4266666666666801</v>
      </c>
      <c r="GS56" s="35">
        <v>2.4266666666666801</v>
      </c>
      <c r="GT56" s="35">
        <v>2.4266666666666614</v>
      </c>
      <c r="GU56" s="35">
        <v>2.4266666666666898</v>
      </c>
      <c r="GV56" s="35">
        <v>2.2645161290322298</v>
      </c>
      <c r="GW56" s="35">
        <v>2.2645161290322298</v>
      </c>
      <c r="GX56" s="35">
        <v>2.2645161290322298</v>
      </c>
      <c r="GY56" s="35">
        <v>2.2645161290322298</v>
      </c>
      <c r="GZ56" s="35">
        <v>2.2645161290322013</v>
      </c>
      <c r="HA56" s="35">
        <v>2.2645161290322298</v>
      </c>
      <c r="HB56" s="35">
        <v>2.2645161290322298</v>
      </c>
      <c r="HC56" s="35">
        <v>2.2645161290322013</v>
      </c>
      <c r="HD56" s="35">
        <v>2.2645161290322298</v>
      </c>
      <c r="HE56" s="35">
        <v>2.2645161290322298</v>
      </c>
      <c r="HF56" s="35">
        <v>2.2645161290322298</v>
      </c>
      <c r="HG56" s="35">
        <v>2.2645161290322013</v>
      </c>
      <c r="HH56" s="35">
        <v>2.2645161290322298</v>
      </c>
      <c r="HI56" s="35">
        <v>2.2645161290322298</v>
      </c>
      <c r="HJ56" s="35">
        <v>2.2645161290322298</v>
      </c>
      <c r="HK56" s="35">
        <v>2.2645161290322013</v>
      </c>
      <c r="HL56" s="35">
        <v>2.2645161290322298</v>
      </c>
      <c r="HM56" s="35">
        <v>2.2645161290322582</v>
      </c>
      <c r="HN56" s="35">
        <v>2.2645161290322298</v>
      </c>
      <c r="HO56" s="35">
        <v>2.2645161290322013</v>
      </c>
      <c r="HP56" s="35">
        <v>2.2645161290322298</v>
      </c>
      <c r="HQ56" s="35">
        <v>2.2645161290322298</v>
      </c>
      <c r="HR56" s="35">
        <v>2.2645161290322298</v>
      </c>
      <c r="HS56" s="35">
        <v>2.2645161290322298</v>
      </c>
      <c r="HT56" s="35">
        <v>2.2645161290322298</v>
      </c>
      <c r="HU56" s="35">
        <v>2.2645161290322298</v>
      </c>
      <c r="HV56" s="35">
        <v>2.2645161290322013</v>
      </c>
      <c r="HW56" s="35">
        <v>2.2645161290322298</v>
      </c>
      <c r="HX56" s="35">
        <v>2.2645161290322582</v>
      </c>
      <c r="HY56" s="35">
        <v>2.2645161290322413</v>
      </c>
      <c r="HZ56" s="35">
        <v>2.2645161290322413</v>
      </c>
      <c r="IA56" s="35">
        <v>2.359794146666669</v>
      </c>
      <c r="IB56" s="35">
        <v>2.3597941466666974</v>
      </c>
      <c r="IC56" s="35">
        <v>2.359794146666669</v>
      </c>
      <c r="ID56" s="35">
        <v>2.3597941466666974</v>
      </c>
      <c r="IE56" s="35">
        <v>2.3597941466666974</v>
      </c>
      <c r="IF56" s="35">
        <v>2.3597941466666974</v>
      </c>
      <c r="IG56" s="35">
        <v>2.3597941466666974</v>
      </c>
      <c r="IH56" s="35">
        <v>2.3597941466666974</v>
      </c>
      <c r="II56" s="35">
        <v>2.3597941466666974</v>
      </c>
      <c r="IJ56" s="35">
        <v>2.3597941466666974</v>
      </c>
      <c r="IK56" s="35">
        <v>2.3597941466666974</v>
      </c>
      <c r="IL56" s="35">
        <v>2.3597941466666974</v>
      </c>
      <c r="IM56" s="35">
        <v>2.359794146666669</v>
      </c>
      <c r="IN56" s="35">
        <v>2.3597941466666974</v>
      </c>
      <c r="IO56" s="35">
        <v>2.3597941466666974</v>
      </c>
      <c r="IP56" s="35">
        <v>2.359794146666669</v>
      </c>
      <c r="IQ56" s="35">
        <v>2.3597941466666974</v>
      </c>
      <c r="IR56" s="35">
        <v>2.3597941466666974</v>
      </c>
      <c r="IS56" s="35">
        <v>2.359794146666669</v>
      </c>
      <c r="IT56" s="35">
        <v>2.3597941466666974</v>
      </c>
      <c r="IU56" s="35">
        <v>2.3597941466666974</v>
      </c>
      <c r="IV56" s="35">
        <v>2.3597941466666974</v>
      </c>
      <c r="IW56" s="35">
        <v>2.359794146666669</v>
      </c>
      <c r="IX56" s="35">
        <v>2.3597941466666974</v>
      </c>
      <c r="IY56" s="35">
        <v>2.359794146666669</v>
      </c>
      <c r="IZ56" s="35">
        <v>2.3597941466666974</v>
      </c>
      <c r="JA56" s="35">
        <v>2.3597941466666974</v>
      </c>
      <c r="JB56" s="35">
        <v>2.3597941466666974</v>
      </c>
      <c r="JC56" s="35">
        <v>2.359794146666669</v>
      </c>
      <c r="JD56" s="35">
        <v>2.3597941466666912</v>
      </c>
      <c r="JE56" s="35">
        <v>2.2645161290322635</v>
      </c>
      <c r="JF56" s="35">
        <v>2.2645161290322635</v>
      </c>
      <c r="JG56" s="35">
        <v>2.2645161290322635</v>
      </c>
      <c r="JH56" s="35">
        <v>2.2645161290322635</v>
      </c>
      <c r="JI56" s="35">
        <v>2.2645161290322635</v>
      </c>
      <c r="JJ56" s="35">
        <v>2.2645161290322351</v>
      </c>
      <c r="JK56" s="35">
        <v>2.2645161290322351</v>
      </c>
      <c r="JL56" s="35">
        <v>2.2645161290322351</v>
      </c>
      <c r="JM56" s="35">
        <v>2.2645161290322635</v>
      </c>
      <c r="JN56" s="35">
        <v>2.2645161290322351</v>
      </c>
      <c r="JO56" s="35">
        <v>2.2645161290322351</v>
      </c>
      <c r="JP56" s="35">
        <v>2.2645161290322351</v>
      </c>
      <c r="JQ56" s="35">
        <v>2.2645161290322635</v>
      </c>
      <c r="JR56" s="35">
        <v>2.2645161290322351</v>
      </c>
      <c r="JS56" s="35">
        <v>2.2645161290322351</v>
      </c>
      <c r="JT56" s="35">
        <v>2.2645161290322351</v>
      </c>
      <c r="JU56" s="35">
        <v>2.2645161290322635</v>
      </c>
      <c r="JV56" s="35">
        <v>2.2645161290322351</v>
      </c>
      <c r="JW56" s="35">
        <v>2.2645161290322351</v>
      </c>
      <c r="JX56" s="35">
        <v>2.2645161290322635</v>
      </c>
      <c r="JY56" s="35">
        <v>2.2645161290322351</v>
      </c>
      <c r="JZ56" s="35">
        <v>2.2645161290322635</v>
      </c>
      <c r="KA56" s="35">
        <v>2.2645161290322351</v>
      </c>
      <c r="KB56" s="35">
        <v>2.2645161290322351</v>
      </c>
      <c r="KC56" s="35">
        <v>2.2645161290322635</v>
      </c>
      <c r="KD56" s="35">
        <v>2.2645161290322351</v>
      </c>
      <c r="KE56" s="35">
        <v>2.2645161290322351</v>
      </c>
      <c r="KF56" s="35">
        <v>2.2645161290322635</v>
      </c>
      <c r="KG56" s="35">
        <v>2.2645161290322351</v>
      </c>
      <c r="KH56" s="35">
        <v>2.2645161290322298</v>
      </c>
      <c r="KI56" s="35">
        <v>2.2645161290322582</v>
      </c>
      <c r="KJ56" s="35">
        <v>5.0038811509677279</v>
      </c>
      <c r="KK56" s="35">
        <v>2.5019405754838848</v>
      </c>
      <c r="KL56" s="35">
        <v>2.5019405754838564</v>
      </c>
      <c r="KM56" s="35">
        <v>2.5019405754838848</v>
      </c>
      <c r="KN56" s="35">
        <v>2.5019405754838564</v>
      </c>
      <c r="KO56" s="35">
        <v>2.5019405754838848</v>
      </c>
      <c r="KP56" s="35">
        <v>2.5019405754838848</v>
      </c>
      <c r="KQ56" s="35">
        <v>2.5019405754838848</v>
      </c>
      <c r="KR56" s="35">
        <v>2.5019405754838848</v>
      </c>
      <c r="KS56" s="35">
        <v>2.5019405754838564</v>
      </c>
      <c r="KT56" s="35">
        <v>2.5019405754838848</v>
      </c>
      <c r="KU56" s="35">
        <v>2.5019405754838848</v>
      </c>
      <c r="KV56" s="35">
        <v>2.5019405754838848</v>
      </c>
      <c r="KW56" s="35">
        <v>2.5019405754838564</v>
      </c>
      <c r="KX56" s="35">
        <v>2.5019405754838848</v>
      </c>
      <c r="KY56" s="35">
        <v>2.5019405754838848</v>
      </c>
      <c r="KZ56" s="35">
        <v>2.5019405754838848</v>
      </c>
      <c r="LA56" s="35">
        <v>2.5019405754838848</v>
      </c>
      <c r="LB56" s="35">
        <v>2.5019405754838564</v>
      </c>
      <c r="LC56" s="35">
        <v>2.5019405754838848</v>
      </c>
      <c r="LD56" s="35">
        <v>2.5019405754838848</v>
      </c>
      <c r="LE56" s="35">
        <v>2.5019405754838848</v>
      </c>
      <c r="LF56" s="35">
        <v>2.5019405754838564</v>
      </c>
      <c r="LG56" s="35">
        <v>2.5019405754838848</v>
      </c>
      <c r="LH56" s="35">
        <v>2.5019405754839132</v>
      </c>
      <c r="LI56" s="35">
        <v>2.5019405754838564</v>
      </c>
      <c r="LJ56" s="35">
        <v>2.5019405754838564</v>
      </c>
      <c r="LK56" s="35">
        <v>2.5019405754839132</v>
      </c>
      <c r="LL56" s="35">
        <v>2.5019405754838564</v>
      </c>
      <c r="LM56" s="35">
        <v>2.5019405754838937</v>
      </c>
      <c r="LN56" s="35">
        <v>2.4962528407142708</v>
      </c>
      <c r="LO56" s="35">
        <v>2.4962528407143276</v>
      </c>
      <c r="LP56" s="35">
        <v>2.4962528407142424</v>
      </c>
      <c r="LQ56" s="35">
        <v>2.4962528407142992</v>
      </c>
      <c r="LR56" s="35">
        <v>2.4962528407142992</v>
      </c>
      <c r="LS56" s="35">
        <v>2.4962528407142992</v>
      </c>
      <c r="LT56" s="35">
        <v>2.4962528407142708</v>
      </c>
      <c r="LU56" s="35">
        <v>2.4962528407142708</v>
      </c>
      <c r="LV56" s="35">
        <v>2.4962528407142992</v>
      </c>
      <c r="LW56" s="35">
        <v>2.4962528407142708</v>
      </c>
      <c r="LX56" s="35">
        <v>2.4962528407142708</v>
      </c>
      <c r="LY56" s="35">
        <v>2.4962528407142992</v>
      </c>
      <c r="LZ56" s="35">
        <v>2.4962528407142708</v>
      </c>
      <c r="MA56" s="35">
        <v>2.4962528407142708</v>
      </c>
      <c r="MB56" s="35">
        <v>2.4962528407142992</v>
      </c>
      <c r="MC56" s="35">
        <v>2.4962528407142708</v>
      </c>
      <c r="MD56" s="35">
        <v>2.4962528407142708</v>
      </c>
      <c r="ME56" s="35">
        <v>2.4962528407142992</v>
      </c>
      <c r="MF56" s="35">
        <v>2.4962528407142708</v>
      </c>
      <c r="MG56" s="35">
        <v>2.4962528407142708</v>
      </c>
      <c r="MH56" s="35">
        <v>2.4962528407142992</v>
      </c>
      <c r="MI56" s="35">
        <v>2.4962528407142424</v>
      </c>
      <c r="MJ56" s="35">
        <v>2.4962528407143276</v>
      </c>
      <c r="MK56" s="35">
        <v>2.4962528407142708</v>
      </c>
      <c r="ML56" s="35">
        <v>2.4962528407142992</v>
      </c>
      <c r="MM56" s="35">
        <v>2.4962528407142424</v>
      </c>
      <c r="MN56" s="35">
        <v>2.4962528407143276</v>
      </c>
      <c r="MO56" s="35">
        <v>2.4962528407142708</v>
      </c>
      <c r="MP56" s="35">
        <v>2.4607267016128782</v>
      </c>
      <c r="MQ56" s="35">
        <v>2.4607267016128977</v>
      </c>
      <c r="MR56" s="35">
        <v>2.4607267016128977</v>
      </c>
      <c r="MS56" s="35">
        <v>2.4607267016129262</v>
      </c>
      <c r="MT56" s="35">
        <v>2.4607267016128693</v>
      </c>
      <c r="MU56" s="35">
        <v>2.4607267016129262</v>
      </c>
      <c r="MV56" s="35">
        <v>2.4607267016128693</v>
      </c>
      <c r="MW56" s="35">
        <v>2.4607267016129262</v>
      </c>
      <c r="MX56" s="35">
        <v>2.4607267016128693</v>
      </c>
      <c r="MY56" s="35">
        <v>2.4607267016129262</v>
      </c>
      <c r="MZ56" s="35">
        <v>2.4607267016128693</v>
      </c>
      <c r="NA56" s="35">
        <v>2.4607267016129262</v>
      </c>
      <c r="NB56" s="35">
        <v>2.4607267016128693</v>
      </c>
      <c r="NC56" s="35">
        <v>2.4607267016129262</v>
      </c>
      <c r="ND56" s="35">
        <v>2.4607267016128693</v>
      </c>
      <c r="NE56" s="35">
        <v>2.4607267016129262</v>
      </c>
      <c r="NF56" s="35">
        <v>2.4607267016128693</v>
      </c>
      <c r="NG56" s="35">
        <v>2.4607267016129262</v>
      </c>
      <c r="NH56" s="35">
        <v>2.4607267016128693</v>
      </c>
      <c r="NI56" s="35">
        <v>2.4607267016129262</v>
      </c>
      <c r="NJ56" s="35">
        <v>2.4607267016128693</v>
      </c>
      <c r="NK56" s="35">
        <v>2.4607267016129262</v>
      </c>
      <c r="NL56" s="35">
        <v>2.4607267016128693</v>
      </c>
      <c r="NM56" s="35">
        <v>2.4607267016129262</v>
      </c>
      <c r="NN56" s="35">
        <v>2.4607267016128693</v>
      </c>
      <c r="NO56" s="35">
        <v>2.4607267016129262</v>
      </c>
      <c r="NP56" s="35">
        <v>2.4607267016128693</v>
      </c>
      <c r="NQ56" s="35">
        <v>2.4607267016129262</v>
      </c>
      <c r="NR56" s="35">
        <v>2.4607267016128693</v>
      </c>
      <c r="NS56" s="35">
        <v>2.4607267016129262</v>
      </c>
      <c r="NT56" s="35">
        <v>2.4607267016128693</v>
      </c>
      <c r="NU56" s="35">
        <v>2.2645161290322582</v>
      </c>
      <c r="NV56" s="35">
        <v>0</v>
      </c>
    </row>
    <row r="57" spans="1:386" x14ac:dyDescent="0.25">
      <c r="A57" s="1"/>
      <c r="B57" s="1"/>
      <c r="C57" s="1"/>
      <c r="D57" s="1"/>
      <c r="E57" s="1"/>
      <c r="F57" s="1"/>
      <c r="G57" s="1"/>
      <c r="H57" s="1"/>
      <c r="I57" s="1"/>
      <c r="J57" s="18"/>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row>
    <row r="58" spans="1:386" s="7" customFormat="1" x14ac:dyDescent="0.25">
      <c r="A58" s="5"/>
      <c r="B58" s="5"/>
      <c r="C58" s="5"/>
      <c r="D58" s="5"/>
      <c r="E58" s="5"/>
      <c r="F58" s="5"/>
      <c r="G58" s="5" t="s">
        <v>72</v>
      </c>
      <c r="H58" s="5"/>
      <c r="I58" s="5"/>
      <c r="J58" s="20" t="s">
        <v>273</v>
      </c>
      <c r="K58" s="5"/>
      <c r="L58" s="5"/>
      <c r="M58" s="5"/>
      <c r="N58" s="5"/>
      <c r="O58" s="5"/>
      <c r="P58" s="5"/>
      <c r="Q58" s="5"/>
      <c r="R58" s="25">
        <v>0</v>
      </c>
      <c r="S58" s="5"/>
      <c r="T58" s="5"/>
      <c r="U58" s="25">
        <v>0</v>
      </c>
      <c r="V58" s="25">
        <v>0</v>
      </c>
      <c r="W58" s="25">
        <v>0</v>
      </c>
      <c r="X58" s="25">
        <v>0</v>
      </c>
      <c r="Y58" s="25">
        <v>0</v>
      </c>
      <c r="Z58" s="25">
        <v>0</v>
      </c>
      <c r="AA58" s="25">
        <v>0</v>
      </c>
      <c r="AB58" s="25">
        <v>0</v>
      </c>
      <c r="AC58" s="25">
        <v>0</v>
      </c>
      <c r="AD58" s="25">
        <v>0</v>
      </c>
      <c r="AE58" s="25">
        <v>0</v>
      </c>
      <c r="AF58" s="25">
        <v>0</v>
      </c>
      <c r="AG58" s="25">
        <v>0</v>
      </c>
      <c r="AH58" s="25">
        <v>0</v>
      </c>
      <c r="AI58" s="25">
        <v>0</v>
      </c>
      <c r="AJ58" s="25">
        <v>0</v>
      </c>
      <c r="AK58" s="25">
        <v>0</v>
      </c>
      <c r="AL58" s="25">
        <v>0</v>
      </c>
      <c r="AM58" s="25">
        <v>0</v>
      </c>
      <c r="AN58" s="25">
        <v>0</v>
      </c>
      <c r="AO58" s="25">
        <v>0</v>
      </c>
      <c r="AP58" s="25">
        <v>0</v>
      </c>
      <c r="AQ58" s="25">
        <v>0</v>
      </c>
      <c r="AR58" s="25">
        <v>0</v>
      </c>
      <c r="AS58" s="25">
        <v>0</v>
      </c>
      <c r="AT58" s="25">
        <v>0</v>
      </c>
      <c r="AU58" s="25">
        <v>0</v>
      </c>
      <c r="AV58" s="25">
        <v>0</v>
      </c>
      <c r="AW58" s="25">
        <v>0</v>
      </c>
      <c r="AX58" s="25">
        <v>0</v>
      </c>
      <c r="AY58" s="25">
        <v>0</v>
      </c>
      <c r="AZ58" s="25">
        <v>0</v>
      </c>
      <c r="BA58" s="25">
        <v>0</v>
      </c>
      <c r="BB58" s="25">
        <v>0</v>
      </c>
      <c r="BC58" s="25">
        <v>0</v>
      </c>
      <c r="BD58" s="25">
        <v>0</v>
      </c>
      <c r="BE58" s="25">
        <v>0</v>
      </c>
      <c r="BF58" s="25">
        <v>0</v>
      </c>
      <c r="BG58" s="25">
        <v>0</v>
      </c>
      <c r="BH58" s="25">
        <v>0</v>
      </c>
      <c r="BI58" s="25">
        <v>0</v>
      </c>
      <c r="BJ58" s="25">
        <v>0</v>
      </c>
      <c r="BK58" s="25">
        <v>0</v>
      </c>
      <c r="BL58" s="25">
        <v>0</v>
      </c>
      <c r="BM58" s="25">
        <v>0</v>
      </c>
      <c r="BN58" s="25">
        <v>0</v>
      </c>
      <c r="BO58" s="25">
        <v>0</v>
      </c>
      <c r="BP58" s="25">
        <v>0</v>
      </c>
      <c r="BQ58" s="25">
        <v>0</v>
      </c>
      <c r="BR58" s="25">
        <v>0</v>
      </c>
      <c r="BS58" s="25">
        <v>0</v>
      </c>
      <c r="BT58" s="25">
        <v>0</v>
      </c>
      <c r="BU58" s="25">
        <v>0</v>
      </c>
      <c r="BV58" s="25">
        <v>0</v>
      </c>
      <c r="BW58" s="25">
        <v>0</v>
      </c>
      <c r="BX58" s="25">
        <v>0</v>
      </c>
      <c r="BY58" s="25">
        <v>0</v>
      </c>
      <c r="BZ58" s="25">
        <v>0</v>
      </c>
      <c r="CA58" s="25">
        <v>0</v>
      </c>
      <c r="CB58" s="25">
        <v>0</v>
      </c>
      <c r="CC58" s="25">
        <v>0</v>
      </c>
      <c r="CD58" s="25">
        <v>0</v>
      </c>
      <c r="CE58" s="25">
        <v>0</v>
      </c>
      <c r="CF58" s="25">
        <v>0</v>
      </c>
      <c r="CG58" s="25">
        <v>0</v>
      </c>
      <c r="CH58" s="25">
        <v>0</v>
      </c>
      <c r="CI58" s="25">
        <v>0</v>
      </c>
      <c r="CJ58" s="25">
        <v>0</v>
      </c>
      <c r="CK58" s="25">
        <v>0</v>
      </c>
      <c r="CL58" s="25">
        <v>0</v>
      </c>
      <c r="CM58" s="25">
        <v>0</v>
      </c>
      <c r="CN58" s="25">
        <v>0</v>
      </c>
      <c r="CO58" s="25">
        <v>0</v>
      </c>
      <c r="CP58" s="25">
        <v>0</v>
      </c>
      <c r="CQ58" s="25">
        <v>0</v>
      </c>
      <c r="CR58" s="25">
        <v>0</v>
      </c>
      <c r="CS58" s="25">
        <v>0</v>
      </c>
      <c r="CT58" s="25">
        <v>0</v>
      </c>
      <c r="CU58" s="25">
        <v>0</v>
      </c>
      <c r="CV58" s="25">
        <v>0</v>
      </c>
      <c r="CW58" s="25">
        <v>0</v>
      </c>
      <c r="CX58" s="25">
        <v>0</v>
      </c>
      <c r="CY58" s="25">
        <v>0</v>
      </c>
      <c r="CZ58" s="25">
        <v>0</v>
      </c>
      <c r="DA58" s="25">
        <v>0</v>
      </c>
      <c r="DB58" s="25">
        <v>0</v>
      </c>
      <c r="DC58" s="25">
        <v>0</v>
      </c>
      <c r="DD58" s="25">
        <v>0</v>
      </c>
      <c r="DE58" s="25">
        <v>0</v>
      </c>
      <c r="DF58" s="25">
        <v>0</v>
      </c>
      <c r="DG58" s="25">
        <v>0</v>
      </c>
      <c r="DH58" s="25">
        <v>0</v>
      </c>
      <c r="DI58" s="25">
        <v>0</v>
      </c>
      <c r="DJ58" s="25">
        <v>0</v>
      </c>
      <c r="DK58" s="25">
        <v>0</v>
      </c>
      <c r="DL58" s="25">
        <v>0</v>
      </c>
      <c r="DM58" s="25">
        <v>0</v>
      </c>
      <c r="DN58" s="25">
        <v>0</v>
      </c>
      <c r="DO58" s="25">
        <v>0</v>
      </c>
      <c r="DP58" s="25">
        <v>0</v>
      </c>
      <c r="DQ58" s="25">
        <v>0</v>
      </c>
      <c r="DR58" s="25">
        <v>0</v>
      </c>
      <c r="DS58" s="25">
        <v>0</v>
      </c>
      <c r="DT58" s="25">
        <v>0</v>
      </c>
      <c r="DU58" s="25">
        <v>0</v>
      </c>
      <c r="DV58" s="25">
        <v>0</v>
      </c>
      <c r="DW58" s="25">
        <v>0</v>
      </c>
      <c r="DX58" s="25">
        <v>0</v>
      </c>
      <c r="DY58" s="25">
        <v>0</v>
      </c>
      <c r="DZ58" s="25">
        <v>0</v>
      </c>
      <c r="EA58" s="25">
        <v>0</v>
      </c>
      <c r="EB58" s="25">
        <v>0</v>
      </c>
      <c r="EC58" s="25">
        <v>0</v>
      </c>
      <c r="ED58" s="25">
        <v>0</v>
      </c>
      <c r="EE58" s="25">
        <v>0</v>
      </c>
      <c r="EF58" s="25">
        <v>0</v>
      </c>
      <c r="EG58" s="25">
        <v>0</v>
      </c>
      <c r="EH58" s="25">
        <v>0</v>
      </c>
      <c r="EI58" s="25">
        <v>0</v>
      </c>
      <c r="EJ58" s="25">
        <v>0</v>
      </c>
      <c r="EK58" s="25">
        <v>0</v>
      </c>
      <c r="EL58" s="25">
        <v>0</v>
      </c>
      <c r="EM58" s="25">
        <v>0</v>
      </c>
      <c r="EN58" s="25">
        <v>0</v>
      </c>
      <c r="EO58" s="25">
        <v>0</v>
      </c>
      <c r="EP58" s="25">
        <v>0</v>
      </c>
      <c r="EQ58" s="25">
        <v>0</v>
      </c>
      <c r="ER58" s="25">
        <v>0</v>
      </c>
      <c r="ES58" s="25">
        <v>0</v>
      </c>
      <c r="ET58" s="25">
        <v>0</v>
      </c>
      <c r="EU58" s="25">
        <v>0</v>
      </c>
      <c r="EV58" s="25">
        <v>0</v>
      </c>
      <c r="EW58" s="25">
        <v>0</v>
      </c>
      <c r="EX58" s="25">
        <v>0</v>
      </c>
      <c r="EY58" s="25">
        <v>0</v>
      </c>
      <c r="EZ58" s="25">
        <v>0</v>
      </c>
      <c r="FA58" s="25">
        <v>0</v>
      </c>
      <c r="FB58" s="25">
        <v>0</v>
      </c>
      <c r="FC58" s="25">
        <v>0</v>
      </c>
      <c r="FD58" s="25">
        <v>0</v>
      </c>
      <c r="FE58" s="25">
        <v>0</v>
      </c>
      <c r="FF58" s="25">
        <v>0</v>
      </c>
      <c r="FG58" s="25">
        <v>0</v>
      </c>
      <c r="FH58" s="25">
        <v>0</v>
      </c>
      <c r="FI58" s="25">
        <v>0</v>
      </c>
      <c r="FJ58" s="25">
        <v>0</v>
      </c>
      <c r="FK58" s="25">
        <v>0</v>
      </c>
      <c r="FL58" s="25">
        <v>0</v>
      </c>
      <c r="FM58" s="25">
        <v>0</v>
      </c>
      <c r="FN58" s="25">
        <v>0</v>
      </c>
      <c r="FO58" s="25">
        <v>0</v>
      </c>
      <c r="FP58" s="25">
        <v>0</v>
      </c>
      <c r="FQ58" s="25">
        <v>0</v>
      </c>
      <c r="FR58" s="25">
        <v>0</v>
      </c>
      <c r="FS58" s="25">
        <v>0</v>
      </c>
      <c r="FT58" s="25">
        <v>0</v>
      </c>
      <c r="FU58" s="25">
        <v>0</v>
      </c>
      <c r="FV58" s="25">
        <v>0</v>
      </c>
      <c r="FW58" s="25">
        <v>0</v>
      </c>
      <c r="FX58" s="25">
        <v>0</v>
      </c>
      <c r="FY58" s="25">
        <v>0</v>
      </c>
      <c r="FZ58" s="25">
        <v>0</v>
      </c>
      <c r="GA58" s="25">
        <v>0</v>
      </c>
      <c r="GB58" s="25">
        <v>0</v>
      </c>
      <c r="GC58" s="25">
        <v>0</v>
      </c>
      <c r="GD58" s="25">
        <v>0</v>
      </c>
      <c r="GE58" s="25">
        <v>0</v>
      </c>
      <c r="GF58" s="25">
        <v>0</v>
      </c>
      <c r="GG58" s="25">
        <v>0</v>
      </c>
      <c r="GH58" s="25">
        <v>0</v>
      </c>
      <c r="GI58" s="25">
        <v>0</v>
      </c>
      <c r="GJ58" s="25">
        <v>0</v>
      </c>
      <c r="GK58" s="25">
        <v>0</v>
      </c>
      <c r="GL58" s="25">
        <v>0</v>
      </c>
      <c r="GM58" s="25">
        <v>0</v>
      </c>
      <c r="GN58" s="25">
        <v>0</v>
      </c>
      <c r="GO58" s="25">
        <v>0</v>
      </c>
      <c r="GP58" s="25">
        <v>0</v>
      </c>
      <c r="GQ58" s="25">
        <v>0</v>
      </c>
      <c r="GR58" s="25">
        <v>0</v>
      </c>
      <c r="GS58" s="25">
        <v>0</v>
      </c>
      <c r="GT58" s="25">
        <v>0</v>
      </c>
      <c r="GU58" s="25">
        <v>0</v>
      </c>
      <c r="GV58" s="25">
        <v>0</v>
      </c>
      <c r="GW58" s="25">
        <v>0</v>
      </c>
      <c r="GX58" s="25">
        <v>0</v>
      </c>
      <c r="GY58" s="25">
        <v>0</v>
      </c>
      <c r="GZ58" s="25">
        <v>0</v>
      </c>
      <c r="HA58" s="25">
        <v>0</v>
      </c>
      <c r="HB58" s="25">
        <v>0</v>
      </c>
      <c r="HC58" s="25">
        <v>0</v>
      </c>
      <c r="HD58" s="25">
        <v>0</v>
      </c>
      <c r="HE58" s="25">
        <v>0</v>
      </c>
      <c r="HF58" s="25">
        <v>0</v>
      </c>
      <c r="HG58" s="25">
        <v>0</v>
      </c>
      <c r="HH58" s="25">
        <v>0</v>
      </c>
      <c r="HI58" s="25">
        <v>0</v>
      </c>
      <c r="HJ58" s="25">
        <v>0</v>
      </c>
      <c r="HK58" s="25">
        <v>0</v>
      </c>
      <c r="HL58" s="25">
        <v>0</v>
      </c>
      <c r="HM58" s="25">
        <v>0</v>
      </c>
      <c r="HN58" s="25">
        <v>0</v>
      </c>
      <c r="HO58" s="25">
        <v>0</v>
      </c>
      <c r="HP58" s="25">
        <v>0</v>
      </c>
      <c r="HQ58" s="25">
        <v>0</v>
      </c>
      <c r="HR58" s="25">
        <v>0</v>
      </c>
      <c r="HS58" s="25">
        <v>0</v>
      </c>
      <c r="HT58" s="25">
        <v>0</v>
      </c>
      <c r="HU58" s="25">
        <v>0</v>
      </c>
      <c r="HV58" s="25">
        <v>0</v>
      </c>
      <c r="HW58" s="25">
        <v>0</v>
      </c>
      <c r="HX58" s="25">
        <v>0</v>
      </c>
      <c r="HY58" s="25">
        <v>0</v>
      </c>
      <c r="HZ58" s="25">
        <v>0</v>
      </c>
      <c r="IA58" s="25">
        <v>0</v>
      </c>
      <c r="IB58" s="25">
        <v>0</v>
      </c>
      <c r="IC58" s="25">
        <v>0</v>
      </c>
      <c r="ID58" s="25">
        <v>0</v>
      </c>
      <c r="IE58" s="25">
        <v>0</v>
      </c>
      <c r="IF58" s="25">
        <v>0</v>
      </c>
      <c r="IG58" s="25">
        <v>0</v>
      </c>
      <c r="IH58" s="25">
        <v>0</v>
      </c>
      <c r="II58" s="25">
        <v>0</v>
      </c>
      <c r="IJ58" s="25">
        <v>0</v>
      </c>
      <c r="IK58" s="25">
        <v>0</v>
      </c>
      <c r="IL58" s="25">
        <v>0</v>
      </c>
      <c r="IM58" s="25">
        <v>0</v>
      </c>
      <c r="IN58" s="25">
        <v>0</v>
      </c>
      <c r="IO58" s="25">
        <v>0</v>
      </c>
      <c r="IP58" s="25">
        <v>0</v>
      </c>
      <c r="IQ58" s="25">
        <v>0</v>
      </c>
      <c r="IR58" s="25">
        <v>0</v>
      </c>
      <c r="IS58" s="25">
        <v>0</v>
      </c>
      <c r="IT58" s="25">
        <v>0</v>
      </c>
      <c r="IU58" s="25">
        <v>0</v>
      </c>
      <c r="IV58" s="25">
        <v>0</v>
      </c>
      <c r="IW58" s="25">
        <v>0</v>
      </c>
      <c r="IX58" s="25">
        <v>0</v>
      </c>
      <c r="IY58" s="25">
        <v>0</v>
      </c>
      <c r="IZ58" s="25">
        <v>0</v>
      </c>
      <c r="JA58" s="25">
        <v>0</v>
      </c>
      <c r="JB58" s="25">
        <v>0</v>
      </c>
      <c r="JC58" s="25">
        <v>0</v>
      </c>
      <c r="JD58" s="25">
        <v>0</v>
      </c>
      <c r="JE58" s="25">
        <v>0</v>
      </c>
      <c r="JF58" s="25">
        <v>0</v>
      </c>
      <c r="JG58" s="25">
        <v>0</v>
      </c>
      <c r="JH58" s="25">
        <v>0</v>
      </c>
      <c r="JI58" s="25">
        <v>0</v>
      </c>
      <c r="JJ58" s="25">
        <v>0</v>
      </c>
      <c r="JK58" s="25">
        <v>0</v>
      </c>
      <c r="JL58" s="25">
        <v>0</v>
      </c>
      <c r="JM58" s="25">
        <v>0</v>
      </c>
      <c r="JN58" s="25">
        <v>0</v>
      </c>
      <c r="JO58" s="25">
        <v>0</v>
      </c>
      <c r="JP58" s="25">
        <v>0</v>
      </c>
      <c r="JQ58" s="25">
        <v>0</v>
      </c>
      <c r="JR58" s="25">
        <v>0</v>
      </c>
      <c r="JS58" s="25">
        <v>0</v>
      </c>
      <c r="JT58" s="25">
        <v>0</v>
      </c>
      <c r="JU58" s="25">
        <v>0</v>
      </c>
      <c r="JV58" s="25">
        <v>0</v>
      </c>
      <c r="JW58" s="25">
        <v>0</v>
      </c>
      <c r="JX58" s="25">
        <v>0</v>
      </c>
      <c r="JY58" s="25">
        <v>0</v>
      </c>
      <c r="JZ58" s="25">
        <v>0</v>
      </c>
      <c r="KA58" s="25">
        <v>0</v>
      </c>
      <c r="KB58" s="25">
        <v>0</v>
      </c>
      <c r="KC58" s="25">
        <v>0</v>
      </c>
      <c r="KD58" s="25">
        <v>0</v>
      </c>
      <c r="KE58" s="25">
        <v>0</v>
      </c>
      <c r="KF58" s="25">
        <v>0</v>
      </c>
      <c r="KG58" s="25">
        <v>0</v>
      </c>
      <c r="KH58" s="25">
        <v>0</v>
      </c>
      <c r="KI58" s="25">
        <v>0</v>
      </c>
      <c r="KJ58" s="25">
        <v>0</v>
      </c>
      <c r="KK58" s="25">
        <v>0</v>
      </c>
      <c r="KL58" s="25">
        <v>0</v>
      </c>
      <c r="KM58" s="25">
        <v>0</v>
      </c>
      <c r="KN58" s="25">
        <v>0</v>
      </c>
      <c r="KO58" s="25">
        <v>0</v>
      </c>
      <c r="KP58" s="25">
        <v>0</v>
      </c>
      <c r="KQ58" s="25">
        <v>0</v>
      </c>
      <c r="KR58" s="25">
        <v>0</v>
      </c>
      <c r="KS58" s="25">
        <v>0</v>
      </c>
      <c r="KT58" s="25">
        <v>0</v>
      </c>
      <c r="KU58" s="25">
        <v>0</v>
      </c>
      <c r="KV58" s="25">
        <v>0</v>
      </c>
      <c r="KW58" s="25">
        <v>0</v>
      </c>
      <c r="KX58" s="25">
        <v>0</v>
      </c>
      <c r="KY58" s="25">
        <v>0</v>
      </c>
      <c r="KZ58" s="25">
        <v>0</v>
      </c>
      <c r="LA58" s="25">
        <v>0</v>
      </c>
      <c r="LB58" s="25">
        <v>0</v>
      </c>
      <c r="LC58" s="25">
        <v>0</v>
      </c>
      <c r="LD58" s="25">
        <v>0</v>
      </c>
      <c r="LE58" s="25">
        <v>0</v>
      </c>
      <c r="LF58" s="25">
        <v>0</v>
      </c>
      <c r="LG58" s="25">
        <v>0</v>
      </c>
      <c r="LH58" s="25">
        <v>0</v>
      </c>
      <c r="LI58" s="25">
        <v>0</v>
      </c>
      <c r="LJ58" s="25">
        <v>0</v>
      </c>
      <c r="LK58" s="25">
        <v>0</v>
      </c>
      <c r="LL58" s="25">
        <v>0</v>
      </c>
      <c r="LM58" s="25">
        <v>0</v>
      </c>
      <c r="LN58" s="25">
        <v>0</v>
      </c>
      <c r="LO58" s="25">
        <v>0</v>
      </c>
      <c r="LP58" s="25">
        <v>0</v>
      </c>
      <c r="LQ58" s="25">
        <v>0</v>
      </c>
      <c r="LR58" s="25">
        <v>0</v>
      </c>
      <c r="LS58" s="25">
        <v>0</v>
      </c>
      <c r="LT58" s="25">
        <v>0</v>
      </c>
      <c r="LU58" s="25">
        <v>0</v>
      </c>
      <c r="LV58" s="25">
        <v>0</v>
      </c>
      <c r="LW58" s="25">
        <v>0</v>
      </c>
      <c r="LX58" s="25">
        <v>0</v>
      </c>
      <c r="LY58" s="25">
        <v>0</v>
      </c>
      <c r="LZ58" s="25">
        <v>0</v>
      </c>
      <c r="MA58" s="25">
        <v>0</v>
      </c>
      <c r="MB58" s="25">
        <v>0</v>
      </c>
      <c r="MC58" s="25">
        <v>0</v>
      </c>
      <c r="MD58" s="25">
        <v>0</v>
      </c>
      <c r="ME58" s="25">
        <v>0</v>
      </c>
      <c r="MF58" s="25">
        <v>0</v>
      </c>
      <c r="MG58" s="25">
        <v>0</v>
      </c>
      <c r="MH58" s="25">
        <v>0</v>
      </c>
      <c r="MI58" s="25">
        <v>0</v>
      </c>
      <c r="MJ58" s="25">
        <v>0</v>
      </c>
      <c r="MK58" s="25">
        <v>0</v>
      </c>
      <c r="ML58" s="25">
        <v>0</v>
      </c>
      <c r="MM58" s="25">
        <v>0</v>
      </c>
      <c r="MN58" s="25">
        <v>0</v>
      </c>
      <c r="MO58" s="25">
        <v>0</v>
      </c>
      <c r="MP58" s="25">
        <v>0</v>
      </c>
      <c r="MQ58" s="25">
        <v>0</v>
      </c>
      <c r="MR58" s="25">
        <v>0</v>
      </c>
      <c r="MS58" s="25">
        <v>0</v>
      </c>
      <c r="MT58" s="25">
        <v>0</v>
      </c>
      <c r="MU58" s="25">
        <v>0</v>
      </c>
      <c r="MV58" s="25">
        <v>0</v>
      </c>
      <c r="MW58" s="25">
        <v>0</v>
      </c>
      <c r="MX58" s="25">
        <v>0</v>
      </c>
      <c r="MY58" s="25">
        <v>0</v>
      </c>
      <c r="MZ58" s="25">
        <v>0</v>
      </c>
      <c r="NA58" s="25">
        <v>0</v>
      </c>
      <c r="NB58" s="25">
        <v>0</v>
      </c>
      <c r="NC58" s="25">
        <v>0</v>
      </c>
      <c r="ND58" s="25">
        <v>0</v>
      </c>
      <c r="NE58" s="25">
        <v>0</v>
      </c>
      <c r="NF58" s="25">
        <v>0</v>
      </c>
      <c r="NG58" s="25">
        <v>0</v>
      </c>
      <c r="NH58" s="25">
        <v>0</v>
      </c>
      <c r="NI58" s="25">
        <v>0</v>
      </c>
      <c r="NJ58" s="25">
        <v>0</v>
      </c>
      <c r="NK58" s="25">
        <v>0</v>
      </c>
      <c r="NL58" s="25">
        <v>0</v>
      </c>
      <c r="NM58" s="25">
        <v>0</v>
      </c>
      <c r="NN58" s="25">
        <v>0</v>
      </c>
      <c r="NO58" s="25">
        <v>0</v>
      </c>
      <c r="NP58" s="25">
        <v>0</v>
      </c>
      <c r="NQ58" s="25">
        <v>0</v>
      </c>
      <c r="NR58" s="25">
        <v>0</v>
      </c>
      <c r="NS58" s="25">
        <v>0</v>
      </c>
      <c r="NT58" s="25">
        <v>0</v>
      </c>
      <c r="NU58" s="25">
        <v>0</v>
      </c>
      <c r="NV58" s="25">
        <v>0</v>
      </c>
    </row>
    <row r="59" spans="1:386" s="33" customFormat="1" x14ac:dyDescent="0.25">
      <c r="A59" s="31"/>
      <c r="B59" s="31"/>
      <c r="C59" s="31"/>
      <c r="D59" s="31"/>
      <c r="E59" s="31"/>
      <c r="F59" s="31"/>
      <c r="G59" s="31"/>
      <c r="H59" s="31"/>
      <c r="I59" s="31"/>
      <c r="J59" s="32"/>
      <c r="K59" s="31"/>
      <c r="L59" s="31"/>
      <c r="M59" s="31"/>
      <c r="N59" s="31"/>
      <c r="O59" s="31"/>
      <c r="P59" s="16" t="s">
        <v>23</v>
      </c>
      <c r="Q59" s="31"/>
      <c r="R59" s="34">
        <v>0</v>
      </c>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1"/>
      <c r="BQ59" s="31"/>
      <c r="BR59" s="31"/>
      <c r="BS59" s="31"/>
      <c r="BT59" s="31"/>
      <c r="BU59" s="31"/>
      <c r="BV59" s="31"/>
      <c r="BW59" s="31"/>
      <c r="BX59" s="31"/>
      <c r="BY59" s="31"/>
      <c r="BZ59" s="31"/>
      <c r="CA59" s="31"/>
      <c r="CB59" s="31"/>
      <c r="CC59" s="31"/>
      <c r="CD59" s="31"/>
      <c r="CE59" s="31"/>
      <c r="CF59" s="31"/>
      <c r="CG59" s="31"/>
      <c r="CH59" s="31"/>
      <c r="CI59" s="31"/>
      <c r="CJ59" s="31"/>
      <c r="CK59" s="31"/>
      <c r="CL59" s="31"/>
      <c r="CM59" s="31"/>
      <c r="CN59" s="31"/>
      <c r="CO59" s="31"/>
      <c r="CP59" s="31"/>
      <c r="CQ59" s="31"/>
      <c r="CR59" s="31"/>
      <c r="CS59" s="31"/>
      <c r="CT59" s="31"/>
      <c r="CU59" s="31"/>
      <c r="CV59" s="31"/>
      <c r="CW59" s="31"/>
      <c r="CX59" s="31"/>
      <c r="CY59" s="31"/>
      <c r="CZ59" s="31"/>
      <c r="DA59" s="31"/>
      <c r="DB59" s="31"/>
      <c r="DC59" s="31"/>
      <c r="DD59" s="31"/>
      <c r="DE59" s="31"/>
      <c r="DF59" s="31"/>
      <c r="DG59" s="31"/>
      <c r="DH59" s="31"/>
      <c r="DI59" s="31"/>
      <c r="DJ59" s="31"/>
      <c r="DK59" s="31"/>
      <c r="DL59" s="31"/>
      <c r="DM59" s="31"/>
      <c r="DN59" s="31"/>
      <c r="DO59" s="31"/>
      <c r="DP59" s="31"/>
      <c r="DQ59" s="31"/>
      <c r="DR59" s="31"/>
      <c r="DS59" s="31"/>
      <c r="DT59" s="31"/>
      <c r="DU59" s="31"/>
      <c r="DV59" s="31"/>
      <c r="DW59" s="31"/>
      <c r="DX59" s="31"/>
      <c r="DY59" s="31"/>
      <c r="DZ59" s="31"/>
      <c r="EA59" s="31"/>
      <c r="EB59" s="31"/>
      <c r="EC59" s="31"/>
      <c r="ED59" s="31"/>
      <c r="EE59" s="31"/>
      <c r="EF59" s="31"/>
      <c r="EG59" s="31"/>
      <c r="EH59" s="31"/>
      <c r="EI59" s="31"/>
      <c r="EJ59" s="31"/>
      <c r="EK59" s="31"/>
      <c r="EL59" s="31"/>
      <c r="EM59" s="31"/>
      <c r="EN59" s="31"/>
      <c r="EO59" s="31"/>
      <c r="EP59" s="31"/>
      <c r="EQ59" s="31"/>
      <c r="ER59" s="31"/>
      <c r="ES59" s="31"/>
      <c r="ET59" s="31"/>
      <c r="EU59" s="31"/>
      <c r="EV59" s="31"/>
      <c r="EW59" s="31"/>
      <c r="EX59" s="31"/>
      <c r="EY59" s="31"/>
      <c r="EZ59" s="31"/>
      <c r="FA59" s="31"/>
      <c r="FB59" s="31"/>
      <c r="FC59" s="31"/>
      <c r="FD59" s="31"/>
      <c r="FE59" s="31"/>
      <c r="FF59" s="31"/>
      <c r="FG59" s="31"/>
      <c r="FH59" s="31"/>
      <c r="FI59" s="31"/>
      <c r="FJ59" s="31"/>
      <c r="FK59" s="31"/>
      <c r="FL59" s="31"/>
      <c r="FM59" s="31"/>
      <c r="FN59" s="31"/>
      <c r="FO59" s="31"/>
      <c r="FP59" s="31"/>
      <c r="FQ59" s="31"/>
      <c r="FR59" s="31"/>
      <c r="FS59" s="31"/>
      <c r="FT59" s="31"/>
      <c r="FU59" s="31"/>
      <c r="FV59" s="31"/>
      <c r="FW59" s="31"/>
      <c r="FX59" s="31"/>
      <c r="FY59" s="31"/>
      <c r="FZ59" s="31"/>
      <c r="GA59" s="31"/>
      <c r="GB59" s="31"/>
      <c r="GC59" s="31"/>
      <c r="GD59" s="31"/>
      <c r="GE59" s="31"/>
      <c r="GF59" s="31"/>
      <c r="GG59" s="31"/>
      <c r="GH59" s="31"/>
      <c r="GI59" s="31"/>
      <c r="GJ59" s="31"/>
      <c r="GK59" s="31"/>
      <c r="GL59" s="31"/>
      <c r="GM59" s="31"/>
      <c r="GN59" s="31"/>
      <c r="GO59" s="31"/>
      <c r="GP59" s="31"/>
      <c r="GQ59" s="31"/>
      <c r="GR59" s="31"/>
      <c r="GS59" s="31"/>
      <c r="GT59" s="31"/>
      <c r="GU59" s="31"/>
      <c r="GV59" s="31"/>
      <c r="GW59" s="31"/>
      <c r="GX59" s="31"/>
      <c r="GY59" s="31"/>
      <c r="GZ59" s="31"/>
      <c r="HA59" s="31"/>
      <c r="HB59" s="31"/>
      <c r="HC59" s="31"/>
      <c r="HD59" s="31"/>
      <c r="HE59" s="31"/>
      <c r="HF59" s="31"/>
      <c r="HG59" s="31"/>
      <c r="HH59" s="31"/>
      <c r="HI59" s="31"/>
      <c r="HJ59" s="31"/>
      <c r="HK59" s="31"/>
      <c r="HL59" s="31"/>
      <c r="HM59" s="31"/>
      <c r="HN59" s="31"/>
      <c r="HO59" s="31"/>
      <c r="HP59" s="31"/>
      <c r="HQ59" s="31"/>
      <c r="HR59" s="31"/>
      <c r="HS59" s="31"/>
      <c r="HT59" s="31"/>
      <c r="HU59" s="31"/>
      <c r="HV59" s="31"/>
      <c r="HW59" s="31"/>
      <c r="HX59" s="31"/>
      <c r="HY59" s="31"/>
      <c r="HZ59" s="31"/>
      <c r="IA59" s="31"/>
      <c r="IB59" s="31"/>
      <c r="IC59" s="31"/>
      <c r="ID59" s="31"/>
      <c r="IE59" s="31"/>
      <c r="IF59" s="31"/>
      <c r="IG59" s="31"/>
      <c r="IH59" s="31"/>
      <c r="II59" s="31"/>
      <c r="IJ59" s="31"/>
      <c r="IK59" s="31"/>
      <c r="IL59" s="31"/>
      <c r="IM59" s="31"/>
      <c r="IN59" s="31"/>
      <c r="IO59" s="31"/>
      <c r="IP59" s="31"/>
      <c r="IQ59" s="31"/>
      <c r="IR59" s="31"/>
      <c r="IS59" s="31"/>
      <c r="IT59" s="31"/>
      <c r="IU59" s="31"/>
      <c r="IV59" s="31"/>
      <c r="IW59" s="31"/>
      <c r="IX59" s="31"/>
      <c r="IY59" s="31"/>
      <c r="IZ59" s="31"/>
      <c r="JA59" s="31"/>
      <c r="JB59" s="31"/>
      <c r="JC59" s="31"/>
      <c r="JD59" s="31"/>
      <c r="JE59" s="31"/>
      <c r="JF59" s="31"/>
      <c r="JG59" s="31"/>
      <c r="JH59" s="31"/>
      <c r="JI59" s="31"/>
      <c r="JJ59" s="31"/>
      <c r="JK59" s="31"/>
      <c r="JL59" s="31"/>
      <c r="JM59" s="31"/>
      <c r="JN59" s="31"/>
      <c r="JO59" s="31"/>
      <c r="JP59" s="31"/>
      <c r="JQ59" s="31"/>
      <c r="JR59" s="31"/>
      <c r="JS59" s="31"/>
      <c r="JT59" s="31"/>
      <c r="JU59" s="31"/>
      <c r="JV59" s="31"/>
      <c r="JW59" s="31"/>
      <c r="JX59" s="31"/>
      <c r="JY59" s="31"/>
      <c r="JZ59" s="31"/>
      <c r="KA59" s="31"/>
      <c r="KB59" s="31"/>
      <c r="KC59" s="31"/>
      <c r="KD59" s="31"/>
      <c r="KE59" s="31"/>
      <c r="KF59" s="31"/>
      <c r="KG59" s="31"/>
      <c r="KH59" s="31"/>
      <c r="KI59" s="31"/>
      <c r="KJ59" s="31"/>
      <c r="KK59" s="31"/>
      <c r="KL59" s="31"/>
      <c r="KM59" s="31"/>
      <c r="KN59" s="31"/>
      <c r="KO59" s="31"/>
      <c r="KP59" s="31"/>
      <c r="KQ59" s="31"/>
      <c r="KR59" s="31"/>
      <c r="KS59" s="31"/>
      <c r="KT59" s="31"/>
      <c r="KU59" s="31"/>
      <c r="KV59" s="31"/>
      <c r="KW59" s="31"/>
      <c r="KX59" s="31"/>
      <c r="KY59" s="31"/>
      <c r="KZ59" s="31"/>
      <c r="LA59" s="31"/>
      <c r="LB59" s="31"/>
      <c r="LC59" s="31"/>
      <c r="LD59" s="31"/>
      <c r="LE59" s="31"/>
      <c r="LF59" s="31"/>
      <c r="LG59" s="31"/>
      <c r="LH59" s="31"/>
      <c r="LI59" s="31"/>
      <c r="LJ59" s="31"/>
      <c r="LK59" s="31"/>
      <c r="LL59" s="31"/>
      <c r="LM59" s="31"/>
      <c r="LN59" s="31"/>
      <c r="LO59" s="31"/>
      <c r="LP59" s="31"/>
      <c r="LQ59" s="31"/>
      <c r="LR59" s="31"/>
      <c r="LS59" s="31"/>
      <c r="LT59" s="31"/>
      <c r="LU59" s="31"/>
      <c r="LV59" s="31"/>
      <c r="LW59" s="31"/>
      <c r="LX59" s="31"/>
      <c r="LY59" s="31"/>
      <c r="LZ59" s="31"/>
      <c r="MA59" s="31"/>
      <c r="MB59" s="31"/>
      <c r="MC59" s="31"/>
      <c r="MD59" s="31"/>
      <c r="ME59" s="31"/>
      <c r="MF59" s="31"/>
      <c r="MG59" s="31"/>
      <c r="MH59" s="31"/>
      <c r="MI59" s="31"/>
      <c r="MJ59" s="31"/>
      <c r="MK59" s="31"/>
      <c r="ML59" s="31"/>
      <c r="MM59" s="31"/>
      <c r="MN59" s="31"/>
      <c r="MO59" s="31"/>
      <c r="MP59" s="31"/>
      <c r="MQ59" s="31"/>
      <c r="MR59" s="31"/>
      <c r="MS59" s="31"/>
      <c r="MT59" s="31"/>
      <c r="MU59" s="31"/>
      <c r="MV59" s="31"/>
      <c r="MW59" s="31"/>
      <c r="MX59" s="31"/>
      <c r="MY59" s="31"/>
      <c r="MZ59" s="31"/>
      <c r="NA59" s="31"/>
      <c r="NB59" s="31"/>
      <c r="NC59" s="31"/>
      <c r="ND59" s="31"/>
      <c r="NE59" s="31"/>
      <c r="NF59" s="31"/>
      <c r="NG59" s="31"/>
      <c r="NH59" s="31"/>
      <c r="NI59" s="31"/>
      <c r="NJ59" s="31"/>
      <c r="NK59" s="31"/>
      <c r="NL59" s="31"/>
      <c r="NM59" s="31"/>
      <c r="NN59" s="31"/>
      <c r="NO59" s="31"/>
      <c r="NP59" s="31"/>
      <c r="NQ59" s="31"/>
      <c r="NR59" s="31"/>
      <c r="NS59" s="31"/>
      <c r="NT59" s="31"/>
      <c r="NU59" s="31"/>
      <c r="NV59" s="31"/>
    </row>
    <row r="60" spans="1:386" s="36" customFormat="1" ht="10.199999999999999" x14ac:dyDescent="0.2">
      <c r="A60" s="29"/>
      <c r="B60" s="29"/>
      <c r="C60" s="29"/>
      <c r="D60" s="29"/>
      <c r="E60" s="29"/>
      <c r="F60" s="29"/>
      <c r="G60" s="29" t="s">
        <v>72</v>
      </c>
      <c r="H60" s="29"/>
      <c r="I60" s="29"/>
      <c r="J60" s="29" t="s">
        <v>273</v>
      </c>
      <c r="K60" s="29"/>
      <c r="L60" s="29"/>
      <c r="M60" s="29"/>
      <c r="N60" s="29" t="s">
        <v>425</v>
      </c>
      <c r="O60" s="29"/>
      <c r="P60" s="29"/>
      <c r="Q60" s="29"/>
      <c r="R60" s="35">
        <v>0</v>
      </c>
      <c r="S60" s="29"/>
      <c r="T60" s="29"/>
      <c r="U60" s="35">
        <v>0</v>
      </c>
      <c r="V60" s="35">
        <v>0</v>
      </c>
      <c r="W60" s="35">
        <v>0</v>
      </c>
      <c r="X60" s="35">
        <v>0</v>
      </c>
      <c r="Y60" s="35">
        <v>0</v>
      </c>
      <c r="Z60" s="35">
        <v>0</v>
      </c>
      <c r="AA60" s="35">
        <v>0</v>
      </c>
      <c r="AB60" s="35">
        <v>0</v>
      </c>
      <c r="AC60" s="35">
        <v>0</v>
      </c>
      <c r="AD60" s="35">
        <v>0</v>
      </c>
      <c r="AE60" s="35">
        <v>0</v>
      </c>
      <c r="AF60" s="35">
        <v>0</v>
      </c>
      <c r="AG60" s="35">
        <v>0</v>
      </c>
      <c r="AH60" s="35">
        <v>0</v>
      </c>
      <c r="AI60" s="35">
        <v>0</v>
      </c>
      <c r="AJ60" s="35">
        <v>0</v>
      </c>
      <c r="AK60" s="35">
        <v>0</v>
      </c>
      <c r="AL60" s="35">
        <v>0</v>
      </c>
      <c r="AM60" s="35">
        <v>0</v>
      </c>
      <c r="AN60" s="35">
        <v>0</v>
      </c>
      <c r="AO60" s="35">
        <v>0</v>
      </c>
      <c r="AP60" s="35">
        <v>0</v>
      </c>
      <c r="AQ60" s="35">
        <v>0</v>
      </c>
      <c r="AR60" s="35">
        <v>0</v>
      </c>
      <c r="AS60" s="35">
        <v>0</v>
      </c>
      <c r="AT60" s="35">
        <v>0</v>
      </c>
      <c r="AU60" s="35">
        <v>0</v>
      </c>
      <c r="AV60" s="35">
        <v>0</v>
      </c>
      <c r="AW60" s="35">
        <v>0</v>
      </c>
      <c r="AX60" s="35">
        <v>0</v>
      </c>
      <c r="AY60" s="35">
        <v>0</v>
      </c>
      <c r="AZ60" s="35">
        <v>0</v>
      </c>
      <c r="BA60" s="35">
        <v>0</v>
      </c>
      <c r="BB60" s="35">
        <v>0</v>
      </c>
      <c r="BC60" s="35">
        <v>0</v>
      </c>
      <c r="BD60" s="35">
        <v>0</v>
      </c>
      <c r="BE60" s="35">
        <v>0</v>
      </c>
      <c r="BF60" s="35">
        <v>0</v>
      </c>
      <c r="BG60" s="35">
        <v>0</v>
      </c>
      <c r="BH60" s="35">
        <v>0</v>
      </c>
      <c r="BI60" s="35">
        <v>0</v>
      </c>
      <c r="BJ60" s="35">
        <v>0</v>
      </c>
      <c r="BK60" s="35">
        <v>0</v>
      </c>
      <c r="BL60" s="35">
        <v>0</v>
      </c>
      <c r="BM60" s="35">
        <v>0</v>
      </c>
      <c r="BN60" s="35">
        <v>0</v>
      </c>
      <c r="BO60" s="35">
        <v>0</v>
      </c>
      <c r="BP60" s="35">
        <v>0</v>
      </c>
      <c r="BQ60" s="35">
        <v>0</v>
      </c>
      <c r="BR60" s="35">
        <v>0</v>
      </c>
      <c r="BS60" s="35">
        <v>0</v>
      </c>
      <c r="BT60" s="35">
        <v>0</v>
      </c>
      <c r="BU60" s="35">
        <v>0</v>
      </c>
      <c r="BV60" s="35">
        <v>0</v>
      </c>
      <c r="BW60" s="35">
        <v>0</v>
      </c>
      <c r="BX60" s="35">
        <v>0</v>
      </c>
      <c r="BY60" s="35">
        <v>0</v>
      </c>
      <c r="BZ60" s="35">
        <v>0</v>
      </c>
      <c r="CA60" s="35">
        <v>0</v>
      </c>
      <c r="CB60" s="35">
        <v>0</v>
      </c>
      <c r="CC60" s="35">
        <v>0</v>
      </c>
      <c r="CD60" s="35">
        <v>0</v>
      </c>
      <c r="CE60" s="35">
        <v>0</v>
      </c>
      <c r="CF60" s="35">
        <v>0</v>
      </c>
      <c r="CG60" s="35">
        <v>0</v>
      </c>
      <c r="CH60" s="35">
        <v>0</v>
      </c>
      <c r="CI60" s="35">
        <v>0</v>
      </c>
      <c r="CJ60" s="35">
        <v>0</v>
      </c>
      <c r="CK60" s="35">
        <v>0</v>
      </c>
      <c r="CL60" s="35">
        <v>0</v>
      </c>
      <c r="CM60" s="35">
        <v>0</v>
      </c>
      <c r="CN60" s="35">
        <v>0</v>
      </c>
      <c r="CO60" s="35">
        <v>0</v>
      </c>
      <c r="CP60" s="35">
        <v>0</v>
      </c>
      <c r="CQ60" s="35">
        <v>0</v>
      </c>
      <c r="CR60" s="35">
        <v>0</v>
      </c>
      <c r="CS60" s="35">
        <v>0</v>
      </c>
      <c r="CT60" s="35">
        <v>0</v>
      </c>
      <c r="CU60" s="35">
        <v>0</v>
      </c>
      <c r="CV60" s="35">
        <v>0</v>
      </c>
      <c r="CW60" s="35">
        <v>0</v>
      </c>
      <c r="CX60" s="35">
        <v>0</v>
      </c>
      <c r="CY60" s="35">
        <v>0</v>
      </c>
      <c r="CZ60" s="35">
        <v>0</v>
      </c>
      <c r="DA60" s="35">
        <v>0</v>
      </c>
      <c r="DB60" s="35">
        <v>0</v>
      </c>
      <c r="DC60" s="35">
        <v>0</v>
      </c>
      <c r="DD60" s="35">
        <v>0</v>
      </c>
      <c r="DE60" s="35">
        <v>0</v>
      </c>
      <c r="DF60" s="35">
        <v>0</v>
      </c>
      <c r="DG60" s="35">
        <v>0</v>
      </c>
      <c r="DH60" s="35">
        <v>0</v>
      </c>
      <c r="DI60" s="35">
        <v>0</v>
      </c>
      <c r="DJ60" s="35">
        <v>0</v>
      </c>
      <c r="DK60" s="35">
        <v>0</v>
      </c>
      <c r="DL60" s="35">
        <v>0</v>
      </c>
      <c r="DM60" s="35">
        <v>0</v>
      </c>
      <c r="DN60" s="35">
        <v>0</v>
      </c>
      <c r="DO60" s="35">
        <v>0</v>
      </c>
      <c r="DP60" s="35">
        <v>0</v>
      </c>
      <c r="DQ60" s="35">
        <v>0</v>
      </c>
      <c r="DR60" s="35">
        <v>0</v>
      </c>
      <c r="DS60" s="35">
        <v>0</v>
      </c>
      <c r="DT60" s="35">
        <v>0</v>
      </c>
      <c r="DU60" s="35">
        <v>0</v>
      </c>
      <c r="DV60" s="35">
        <v>0</v>
      </c>
      <c r="DW60" s="35">
        <v>0</v>
      </c>
      <c r="DX60" s="35">
        <v>0</v>
      </c>
      <c r="DY60" s="35">
        <v>0</v>
      </c>
      <c r="DZ60" s="35">
        <v>0</v>
      </c>
      <c r="EA60" s="35">
        <v>0</v>
      </c>
      <c r="EB60" s="35">
        <v>0</v>
      </c>
      <c r="EC60" s="35">
        <v>0</v>
      </c>
      <c r="ED60" s="35">
        <v>0</v>
      </c>
      <c r="EE60" s="35">
        <v>0</v>
      </c>
      <c r="EF60" s="35">
        <v>0</v>
      </c>
      <c r="EG60" s="35">
        <v>0</v>
      </c>
      <c r="EH60" s="35">
        <v>0</v>
      </c>
      <c r="EI60" s="35">
        <v>0</v>
      </c>
      <c r="EJ60" s="35">
        <v>0</v>
      </c>
      <c r="EK60" s="35">
        <v>0</v>
      </c>
      <c r="EL60" s="35">
        <v>0</v>
      </c>
      <c r="EM60" s="35">
        <v>0</v>
      </c>
      <c r="EN60" s="35">
        <v>0</v>
      </c>
      <c r="EO60" s="35">
        <v>0</v>
      </c>
      <c r="EP60" s="35">
        <v>0</v>
      </c>
      <c r="EQ60" s="35">
        <v>0</v>
      </c>
      <c r="ER60" s="35">
        <v>0</v>
      </c>
      <c r="ES60" s="35">
        <v>0</v>
      </c>
      <c r="ET60" s="35">
        <v>0</v>
      </c>
      <c r="EU60" s="35">
        <v>0</v>
      </c>
      <c r="EV60" s="35">
        <v>0</v>
      </c>
      <c r="EW60" s="35">
        <v>0</v>
      </c>
      <c r="EX60" s="35">
        <v>0</v>
      </c>
      <c r="EY60" s="35">
        <v>0</v>
      </c>
      <c r="EZ60" s="35">
        <v>0</v>
      </c>
      <c r="FA60" s="35">
        <v>0</v>
      </c>
      <c r="FB60" s="35">
        <v>0</v>
      </c>
      <c r="FC60" s="35">
        <v>0</v>
      </c>
      <c r="FD60" s="35">
        <v>0</v>
      </c>
      <c r="FE60" s="35">
        <v>0</v>
      </c>
      <c r="FF60" s="35">
        <v>0</v>
      </c>
      <c r="FG60" s="35">
        <v>0</v>
      </c>
      <c r="FH60" s="35">
        <v>0</v>
      </c>
      <c r="FI60" s="35">
        <v>0</v>
      </c>
      <c r="FJ60" s="35">
        <v>0</v>
      </c>
      <c r="FK60" s="35">
        <v>0</v>
      </c>
      <c r="FL60" s="35">
        <v>0</v>
      </c>
      <c r="FM60" s="35">
        <v>0</v>
      </c>
      <c r="FN60" s="35">
        <v>0</v>
      </c>
      <c r="FO60" s="35">
        <v>0</v>
      </c>
      <c r="FP60" s="35">
        <v>0</v>
      </c>
      <c r="FQ60" s="35">
        <v>0</v>
      </c>
      <c r="FR60" s="35">
        <v>0</v>
      </c>
      <c r="FS60" s="35">
        <v>0</v>
      </c>
      <c r="FT60" s="35">
        <v>0</v>
      </c>
      <c r="FU60" s="35">
        <v>0</v>
      </c>
      <c r="FV60" s="35">
        <v>0</v>
      </c>
      <c r="FW60" s="35">
        <v>0</v>
      </c>
      <c r="FX60" s="35">
        <v>0</v>
      </c>
      <c r="FY60" s="35">
        <v>0</v>
      </c>
      <c r="FZ60" s="35">
        <v>0</v>
      </c>
      <c r="GA60" s="35">
        <v>0</v>
      </c>
      <c r="GB60" s="35">
        <v>0</v>
      </c>
      <c r="GC60" s="35">
        <v>0</v>
      </c>
      <c r="GD60" s="35">
        <v>0</v>
      </c>
      <c r="GE60" s="35">
        <v>0</v>
      </c>
      <c r="GF60" s="35">
        <v>0</v>
      </c>
      <c r="GG60" s="35">
        <v>0</v>
      </c>
      <c r="GH60" s="35">
        <v>0</v>
      </c>
      <c r="GI60" s="35">
        <v>0</v>
      </c>
      <c r="GJ60" s="35">
        <v>0</v>
      </c>
      <c r="GK60" s="35">
        <v>0</v>
      </c>
      <c r="GL60" s="35">
        <v>0</v>
      </c>
      <c r="GM60" s="35">
        <v>0</v>
      </c>
      <c r="GN60" s="35">
        <v>0</v>
      </c>
      <c r="GO60" s="35">
        <v>0</v>
      </c>
      <c r="GP60" s="35">
        <v>0</v>
      </c>
      <c r="GQ60" s="35">
        <v>0</v>
      </c>
      <c r="GR60" s="35">
        <v>0</v>
      </c>
      <c r="GS60" s="35">
        <v>0</v>
      </c>
      <c r="GT60" s="35">
        <v>0</v>
      </c>
      <c r="GU60" s="35">
        <v>0</v>
      </c>
      <c r="GV60" s="35">
        <v>0</v>
      </c>
      <c r="GW60" s="35">
        <v>0</v>
      </c>
      <c r="GX60" s="35">
        <v>0</v>
      </c>
      <c r="GY60" s="35">
        <v>0</v>
      </c>
      <c r="GZ60" s="35">
        <v>0</v>
      </c>
      <c r="HA60" s="35">
        <v>0</v>
      </c>
      <c r="HB60" s="35">
        <v>0</v>
      </c>
      <c r="HC60" s="35">
        <v>0</v>
      </c>
      <c r="HD60" s="35">
        <v>0</v>
      </c>
      <c r="HE60" s="35">
        <v>0</v>
      </c>
      <c r="HF60" s="35">
        <v>0</v>
      </c>
      <c r="HG60" s="35">
        <v>0</v>
      </c>
      <c r="HH60" s="35">
        <v>0</v>
      </c>
      <c r="HI60" s="35">
        <v>0</v>
      </c>
      <c r="HJ60" s="35">
        <v>0</v>
      </c>
      <c r="HK60" s="35">
        <v>0</v>
      </c>
      <c r="HL60" s="35">
        <v>0</v>
      </c>
      <c r="HM60" s="35">
        <v>0</v>
      </c>
      <c r="HN60" s="35">
        <v>0</v>
      </c>
      <c r="HO60" s="35">
        <v>0</v>
      </c>
      <c r="HP60" s="35">
        <v>0</v>
      </c>
      <c r="HQ60" s="35">
        <v>0</v>
      </c>
      <c r="HR60" s="35">
        <v>0</v>
      </c>
      <c r="HS60" s="35">
        <v>0</v>
      </c>
      <c r="HT60" s="35">
        <v>0</v>
      </c>
      <c r="HU60" s="35">
        <v>0</v>
      </c>
      <c r="HV60" s="35">
        <v>0</v>
      </c>
      <c r="HW60" s="35">
        <v>0</v>
      </c>
      <c r="HX60" s="35">
        <v>0</v>
      </c>
      <c r="HY60" s="35">
        <v>0</v>
      </c>
      <c r="HZ60" s="35">
        <v>0</v>
      </c>
      <c r="IA60" s="35">
        <v>0</v>
      </c>
      <c r="IB60" s="35">
        <v>0</v>
      </c>
      <c r="IC60" s="35">
        <v>0</v>
      </c>
      <c r="ID60" s="35">
        <v>0</v>
      </c>
      <c r="IE60" s="35">
        <v>0</v>
      </c>
      <c r="IF60" s="35">
        <v>0</v>
      </c>
      <c r="IG60" s="35">
        <v>0</v>
      </c>
      <c r="IH60" s="35">
        <v>0</v>
      </c>
      <c r="II60" s="35">
        <v>0</v>
      </c>
      <c r="IJ60" s="35">
        <v>0</v>
      </c>
      <c r="IK60" s="35">
        <v>0</v>
      </c>
      <c r="IL60" s="35">
        <v>0</v>
      </c>
      <c r="IM60" s="35">
        <v>0</v>
      </c>
      <c r="IN60" s="35">
        <v>0</v>
      </c>
      <c r="IO60" s="35">
        <v>0</v>
      </c>
      <c r="IP60" s="35">
        <v>0</v>
      </c>
      <c r="IQ60" s="35">
        <v>0</v>
      </c>
      <c r="IR60" s="35">
        <v>0</v>
      </c>
      <c r="IS60" s="35">
        <v>0</v>
      </c>
      <c r="IT60" s="35">
        <v>0</v>
      </c>
      <c r="IU60" s="35">
        <v>0</v>
      </c>
      <c r="IV60" s="35">
        <v>0</v>
      </c>
      <c r="IW60" s="35">
        <v>0</v>
      </c>
      <c r="IX60" s="35">
        <v>0</v>
      </c>
      <c r="IY60" s="35">
        <v>0</v>
      </c>
      <c r="IZ60" s="35">
        <v>0</v>
      </c>
      <c r="JA60" s="35">
        <v>0</v>
      </c>
      <c r="JB60" s="35">
        <v>0</v>
      </c>
      <c r="JC60" s="35">
        <v>0</v>
      </c>
      <c r="JD60" s="35">
        <v>0</v>
      </c>
      <c r="JE60" s="35">
        <v>0</v>
      </c>
      <c r="JF60" s="35">
        <v>0</v>
      </c>
      <c r="JG60" s="35">
        <v>0</v>
      </c>
      <c r="JH60" s="35">
        <v>0</v>
      </c>
      <c r="JI60" s="35">
        <v>0</v>
      </c>
      <c r="JJ60" s="35">
        <v>0</v>
      </c>
      <c r="JK60" s="35">
        <v>0</v>
      </c>
      <c r="JL60" s="35">
        <v>0</v>
      </c>
      <c r="JM60" s="35">
        <v>0</v>
      </c>
      <c r="JN60" s="35">
        <v>0</v>
      </c>
      <c r="JO60" s="35">
        <v>0</v>
      </c>
      <c r="JP60" s="35">
        <v>0</v>
      </c>
      <c r="JQ60" s="35">
        <v>0</v>
      </c>
      <c r="JR60" s="35">
        <v>0</v>
      </c>
      <c r="JS60" s="35">
        <v>0</v>
      </c>
      <c r="JT60" s="35">
        <v>0</v>
      </c>
      <c r="JU60" s="35">
        <v>0</v>
      </c>
      <c r="JV60" s="35">
        <v>0</v>
      </c>
      <c r="JW60" s="35">
        <v>0</v>
      </c>
      <c r="JX60" s="35">
        <v>0</v>
      </c>
      <c r="JY60" s="35">
        <v>0</v>
      </c>
      <c r="JZ60" s="35">
        <v>0</v>
      </c>
      <c r="KA60" s="35">
        <v>0</v>
      </c>
      <c r="KB60" s="35">
        <v>0</v>
      </c>
      <c r="KC60" s="35">
        <v>0</v>
      </c>
      <c r="KD60" s="35">
        <v>0</v>
      </c>
      <c r="KE60" s="35">
        <v>0</v>
      </c>
      <c r="KF60" s="35">
        <v>0</v>
      </c>
      <c r="KG60" s="35">
        <v>0</v>
      </c>
      <c r="KH60" s="35">
        <v>0</v>
      </c>
      <c r="KI60" s="35">
        <v>0</v>
      </c>
      <c r="KJ60" s="35">
        <v>0</v>
      </c>
      <c r="KK60" s="35">
        <v>0</v>
      </c>
      <c r="KL60" s="35">
        <v>0</v>
      </c>
      <c r="KM60" s="35">
        <v>0</v>
      </c>
      <c r="KN60" s="35">
        <v>0</v>
      </c>
      <c r="KO60" s="35">
        <v>0</v>
      </c>
      <c r="KP60" s="35">
        <v>0</v>
      </c>
      <c r="KQ60" s="35">
        <v>0</v>
      </c>
      <c r="KR60" s="35">
        <v>0</v>
      </c>
      <c r="KS60" s="35">
        <v>0</v>
      </c>
      <c r="KT60" s="35">
        <v>0</v>
      </c>
      <c r="KU60" s="35">
        <v>0</v>
      </c>
      <c r="KV60" s="35">
        <v>0</v>
      </c>
      <c r="KW60" s="35">
        <v>0</v>
      </c>
      <c r="KX60" s="35">
        <v>0</v>
      </c>
      <c r="KY60" s="35">
        <v>0</v>
      </c>
      <c r="KZ60" s="35">
        <v>0</v>
      </c>
      <c r="LA60" s="35">
        <v>0</v>
      </c>
      <c r="LB60" s="35">
        <v>0</v>
      </c>
      <c r="LC60" s="35">
        <v>0</v>
      </c>
      <c r="LD60" s="35">
        <v>0</v>
      </c>
      <c r="LE60" s="35">
        <v>0</v>
      </c>
      <c r="LF60" s="35">
        <v>0</v>
      </c>
      <c r="LG60" s="35">
        <v>0</v>
      </c>
      <c r="LH60" s="35">
        <v>0</v>
      </c>
      <c r="LI60" s="35">
        <v>0</v>
      </c>
      <c r="LJ60" s="35">
        <v>0</v>
      </c>
      <c r="LK60" s="35">
        <v>0</v>
      </c>
      <c r="LL60" s="35">
        <v>0</v>
      </c>
      <c r="LM60" s="35">
        <v>0</v>
      </c>
      <c r="LN60" s="35">
        <v>0</v>
      </c>
      <c r="LO60" s="35">
        <v>0</v>
      </c>
      <c r="LP60" s="35">
        <v>0</v>
      </c>
      <c r="LQ60" s="35">
        <v>0</v>
      </c>
      <c r="LR60" s="35">
        <v>0</v>
      </c>
      <c r="LS60" s="35">
        <v>0</v>
      </c>
      <c r="LT60" s="35">
        <v>0</v>
      </c>
      <c r="LU60" s="35">
        <v>0</v>
      </c>
      <c r="LV60" s="35">
        <v>0</v>
      </c>
      <c r="LW60" s="35">
        <v>0</v>
      </c>
      <c r="LX60" s="35">
        <v>0</v>
      </c>
      <c r="LY60" s="35">
        <v>0</v>
      </c>
      <c r="LZ60" s="35">
        <v>0</v>
      </c>
      <c r="MA60" s="35">
        <v>0</v>
      </c>
      <c r="MB60" s="35">
        <v>0</v>
      </c>
      <c r="MC60" s="35">
        <v>0</v>
      </c>
      <c r="MD60" s="35">
        <v>0</v>
      </c>
      <c r="ME60" s="35">
        <v>0</v>
      </c>
      <c r="MF60" s="35">
        <v>0</v>
      </c>
      <c r="MG60" s="35">
        <v>0</v>
      </c>
      <c r="MH60" s="35">
        <v>0</v>
      </c>
      <c r="MI60" s="35">
        <v>0</v>
      </c>
      <c r="MJ60" s="35">
        <v>0</v>
      </c>
      <c r="MK60" s="35">
        <v>0</v>
      </c>
      <c r="ML60" s="35">
        <v>0</v>
      </c>
      <c r="MM60" s="35">
        <v>0</v>
      </c>
      <c r="MN60" s="35">
        <v>0</v>
      </c>
      <c r="MO60" s="35">
        <v>0</v>
      </c>
      <c r="MP60" s="35">
        <v>0</v>
      </c>
      <c r="MQ60" s="35">
        <v>0</v>
      </c>
      <c r="MR60" s="35">
        <v>0</v>
      </c>
      <c r="MS60" s="35">
        <v>0</v>
      </c>
      <c r="MT60" s="35">
        <v>0</v>
      </c>
      <c r="MU60" s="35">
        <v>0</v>
      </c>
      <c r="MV60" s="35">
        <v>0</v>
      </c>
      <c r="MW60" s="35">
        <v>0</v>
      </c>
      <c r="MX60" s="35">
        <v>0</v>
      </c>
      <c r="MY60" s="35">
        <v>0</v>
      </c>
      <c r="MZ60" s="35">
        <v>0</v>
      </c>
      <c r="NA60" s="35">
        <v>0</v>
      </c>
      <c r="NB60" s="35">
        <v>0</v>
      </c>
      <c r="NC60" s="35">
        <v>0</v>
      </c>
      <c r="ND60" s="35">
        <v>0</v>
      </c>
      <c r="NE60" s="35">
        <v>0</v>
      </c>
      <c r="NF60" s="35">
        <v>0</v>
      </c>
      <c r="NG60" s="35">
        <v>0</v>
      </c>
      <c r="NH60" s="35">
        <v>0</v>
      </c>
      <c r="NI60" s="35">
        <v>0</v>
      </c>
      <c r="NJ60" s="35">
        <v>0</v>
      </c>
      <c r="NK60" s="35">
        <v>0</v>
      </c>
      <c r="NL60" s="35">
        <v>0</v>
      </c>
      <c r="NM60" s="35">
        <v>0</v>
      </c>
      <c r="NN60" s="35">
        <v>0</v>
      </c>
      <c r="NO60" s="35">
        <v>0</v>
      </c>
      <c r="NP60" s="35">
        <v>0</v>
      </c>
      <c r="NQ60" s="35">
        <v>0</v>
      </c>
      <c r="NR60" s="35">
        <v>0</v>
      </c>
      <c r="NS60" s="35">
        <v>0</v>
      </c>
      <c r="NT60" s="35">
        <v>0</v>
      </c>
      <c r="NU60" s="35">
        <v>0</v>
      </c>
      <c r="NV60" s="35">
        <v>0</v>
      </c>
    </row>
    <row r="61" spans="1:386" s="36" customFormat="1" ht="10.199999999999999" x14ac:dyDescent="0.2">
      <c r="A61" s="29"/>
      <c r="B61" s="29"/>
      <c r="C61" s="29"/>
      <c r="D61" s="29"/>
      <c r="E61" s="29"/>
      <c r="F61" s="29"/>
      <c r="G61" s="29" t="s">
        <v>72</v>
      </c>
      <c r="H61" s="29"/>
      <c r="I61" s="29"/>
      <c r="J61" s="29" t="s">
        <v>273</v>
      </c>
      <c r="K61" s="29"/>
      <c r="L61" s="29"/>
      <c r="M61" s="29"/>
      <c r="N61" s="29" t="s">
        <v>426</v>
      </c>
      <c r="O61" s="29"/>
      <c r="P61" s="29"/>
      <c r="Q61" s="29"/>
      <c r="R61" s="35">
        <v>0</v>
      </c>
      <c r="S61" s="29"/>
      <c r="T61" s="29"/>
      <c r="U61" s="35">
        <v>0</v>
      </c>
      <c r="V61" s="35">
        <v>0</v>
      </c>
      <c r="W61" s="35">
        <v>0</v>
      </c>
      <c r="X61" s="35">
        <v>0</v>
      </c>
      <c r="Y61" s="35">
        <v>0</v>
      </c>
      <c r="Z61" s="35">
        <v>0</v>
      </c>
      <c r="AA61" s="35">
        <v>0</v>
      </c>
      <c r="AB61" s="35">
        <v>0</v>
      </c>
      <c r="AC61" s="35">
        <v>0</v>
      </c>
      <c r="AD61" s="35">
        <v>0</v>
      </c>
      <c r="AE61" s="35">
        <v>0</v>
      </c>
      <c r="AF61" s="35">
        <v>0</v>
      </c>
      <c r="AG61" s="35">
        <v>0</v>
      </c>
      <c r="AH61" s="35">
        <v>0</v>
      </c>
      <c r="AI61" s="35">
        <v>0</v>
      </c>
      <c r="AJ61" s="35">
        <v>0</v>
      </c>
      <c r="AK61" s="35">
        <v>0</v>
      </c>
      <c r="AL61" s="35">
        <v>0</v>
      </c>
      <c r="AM61" s="35">
        <v>0</v>
      </c>
      <c r="AN61" s="35">
        <v>0</v>
      </c>
      <c r="AO61" s="35">
        <v>0</v>
      </c>
      <c r="AP61" s="35">
        <v>0</v>
      </c>
      <c r="AQ61" s="35">
        <v>0</v>
      </c>
      <c r="AR61" s="35">
        <v>0</v>
      </c>
      <c r="AS61" s="35">
        <v>0</v>
      </c>
      <c r="AT61" s="35">
        <v>0</v>
      </c>
      <c r="AU61" s="35">
        <v>0</v>
      </c>
      <c r="AV61" s="35">
        <v>0</v>
      </c>
      <c r="AW61" s="35">
        <v>0</v>
      </c>
      <c r="AX61" s="35">
        <v>0</v>
      </c>
      <c r="AY61" s="35">
        <v>0</v>
      </c>
      <c r="AZ61" s="35">
        <v>0</v>
      </c>
      <c r="BA61" s="35">
        <v>0</v>
      </c>
      <c r="BB61" s="35">
        <v>0</v>
      </c>
      <c r="BC61" s="35">
        <v>0</v>
      </c>
      <c r="BD61" s="35">
        <v>0</v>
      </c>
      <c r="BE61" s="35">
        <v>0</v>
      </c>
      <c r="BF61" s="35">
        <v>0</v>
      </c>
      <c r="BG61" s="35">
        <v>0</v>
      </c>
      <c r="BH61" s="35">
        <v>0</v>
      </c>
      <c r="BI61" s="35">
        <v>0</v>
      </c>
      <c r="BJ61" s="35">
        <v>0</v>
      </c>
      <c r="BK61" s="35">
        <v>0</v>
      </c>
      <c r="BL61" s="35">
        <v>0</v>
      </c>
      <c r="BM61" s="35">
        <v>0</v>
      </c>
      <c r="BN61" s="35">
        <v>0</v>
      </c>
      <c r="BO61" s="35">
        <v>0</v>
      </c>
      <c r="BP61" s="35">
        <v>0</v>
      </c>
      <c r="BQ61" s="35">
        <v>0</v>
      </c>
      <c r="BR61" s="35">
        <v>0</v>
      </c>
      <c r="BS61" s="35">
        <v>0</v>
      </c>
      <c r="BT61" s="35">
        <v>0</v>
      </c>
      <c r="BU61" s="35">
        <v>0</v>
      </c>
      <c r="BV61" s="35">
        <v>0</v>
      </c>
      <c r="BW61" s="35">
        <v>0</v>
      </c>
      <c r="BX61" s="35">
        <v>0</v>
      </c>
      <c r="BY61" s="35">
        <v>0</v>
      </c>
      <c r="BZ61" s="35">
        <v>0</v>
      </c>
      <c r="CA61" s="35">
        <v>0</v>
      </c>
      <c r="CB61" s="35">
        <v>0</v>
      </c>
      <c r="CC61" s="35">
        <v>0</v>
      </c>
      <c r="CD61" s="35">
        <v>0</v>
      </c>
      <c r="CE61" s="35">
        <v>0</v>
      </c>
      <c r="CF61" s="35">
        <v>0</v>
      </c>
      <c r="CG61" s="35">
        <v>0</v>
      </c>
      <c r="CH61" s="35">
        <v>0</v>
      </c>
      <c r="CI61" s="35">
        <v>0</v>
      </c>
      <c r="CJ61" s="35">
        <v>0</v>
      </c>
      <c r="CK61" s="35">
        <v>0</v>
      </c>
      <c r="CL61" s="35">
        <v>0</v>
      </c>
      <c r="CM61" s="35">
        <v>0</v>
      </c>
      <c r="CN61" s="35">
        <v>0</v>
      </c>
      <c r="CO61" s="35">
        <v>0</v>
      </c>
      <c r="CP61" s="35">
        <v>0</v>
      </c>
      <c r="CQ61" s="35">
        <v>0</v>
      </c>
      <c r="CR61" s="35">
        <v>0</v>
      </c>
      <c r="CS61" s="35">
        <v>0</v>
      </c>
      <c r="CT61" s="35">
        <v>0</v>
      </c>
      <c r="CU61" s="35">
        <v>0</v>
      </c>
      <c r="CV61" s="35">
        <v>0</v>
      </c>
      <c r="CW61" s="35">
        <v>0</v>
      </c>
      <c r="CX61" s="35">
        <v>0</v>
      </c>
      <c r="CY61" s="35">
        <v>0</v>
      </c>
      <c r="CZ61" s="35">
        <v>0</v>
      </c>
      <c r="DA61" s="35">
        <v>0</v>
      </c>
      <c r="DB61" s="35">
        <v>0</v>
      </c>
      <c r="DC61" s="35">
        <v>0</v>
      </c>
      <c r="DD61" s="35">
        <v>0</v>
      </c>
      <c r="DE61" s="35">
        <v>0</v>
      </c>
      <c r="DF61" s="35">
        <v>0</v>
      </c>
      <c r="DG61" s="35">
        <v>0</v>
      </c>
      <c r="DH61" s="35">
        <v>0</v>
      </c>
      <c r="DI61" s="35">
        <v>0</v>
      </c>
      <c r="DJ61" s="35">
        <v>0</v>
      </c>
      <c r="DK61" s="35">
        <v>0</v>
      </c>
      <c r="DL61" s="35">
        <v>0</v>
      </c>
      <c r="DM61" s="35">
        <v>0</v>
      </c>
      <c r="DN61" s="35">
        <v>0</v>
      </c>
      <c r="DO61" s="35">
        <v>0</v>
      </c>
      <c r="DP61" s="35">
        <v>0</v>
      </c>
      <c r="DQ61" s="35">
        <v>0</v>
      </c>
      <c r="DR61" s="35">
        <v>0</v>
      </c>
      <c r="DS61" s="35">
        <v>0</v>
      </c>
      <c r="DT61" s="35">
        <v>0</v>
      </c>
      <c r="DU61" s="35">
        <v>0</v>
      </c>
      <c r="DV61" s="35">
        <v>0</v>
      </c>
      <c r="DW61" s="35">
        <v>0</v>
      </c>
      <c r="DX61" s="35">
        <v>0</v>
      </c>
      <c r="DY61" s="35">
        <v>0</v>
      </c>
      <c r="DZ61" s="35">
        <v>0</v>
      </c>
      <c r="EA61" s="35">
        <v>0</v>
      </c>
      <c r="EB61" s="35">
        <v>0</v>
      </c>
      <c r="EC61" s="35">
        <v>0</v>
      </c>
      <c r="ED61" s="35">
        <v>0</v>
      </c>
      <c r="EE61" s="35">
        <v>0</v>
      </c>
      <c r="EF61" s="35">
        <v>0</v>
      </c>
      <c r="EG61" s="35">
        <v>0</v>
      </c>
      <c r="EH61" s="35">
        <v>0</v>
      </c>
      <c r="EI61" s="35">
        <v>0</v>
      </c>
      <c r="EJ61" s="35">
        <v>0</v>
      </c>
      <c r="EK61" s="35">
        <v>0</v>
      </c>
      <c r="EL61" s="35">
        <v>0</v>
      </c>
      <c r="EM61" s="35">
        <v>0</v>
      </c>
      <c r="EN61" s="35">
        <v>0</v>
      </c>
      <c r="EO61" s="35">
        <v>0</v>
      </c>
      <c r="EP61" s="35">
        <v>0</v>
      </c>
      <c r="EQ61" s="35">
        <v>0</v>
      </c>
      <c r="ER61" s="35">
        <v>0</v>
      </c>
      <c r="ES61" s="35">
        <v>0</v>
      </c>
      <c r="ET61" s="35">
        <v>0</v>
      </c>
      <c r="EU61" s="35">
        <v>0</v>
      </c>
      <c r="EV61" s="35">
        <v>0</v>
      </c>
      <c r="EW61" s="35">
        <v>0</v>
      </c>
      <c r="EX61" s="35">
        <v>0</v>
      </c>
      <c r="EY61" s="35">
        <v>0</v>
      </c>
      <c r="EZ61" s="35">
        <v>0</v>
      </c>
      <c r="FA61" s="35">
        <v>0</v>
      </c>
      <c r="FB61" s="35">
        <v>0</v>
      </c>
      <c r="FC61" s="35">
        <v>0</v>
      </c>
      <c r="FD61" s="35">
        <v>0</v>
      </c>
      <c r="FE61" s="35">
        <v>0</v>
      </c>
      <c r="FF61" s="35">
        <v>0</v>
      </c>
      <c r="FG61" s="35">
        <v>0</v>
      </c>
      <c r="FH61" s="35">
        <v>0</v>
      </c>
      <c r="FI61" s="35">
        <v>0</v>
      </c>
      <c r="FJ61" s="35">
        <v>0</v>
      </c>
      <c r="FK61" s="35">
        <v>0</v>
      </c>
      <c r="FL61" s="35">
        <v>0</v>
      </c>
      <c r="FM61" s="35">
        <v>0</v>
      </c>
      <c r="FN61" s="35">
        <v>0</v>
      </c>
      <c r="FO61" s="35">
        <v>0</v>
      </c>
      <c r="FP61" s="35">
        <v>0</v>
      </c>
      <c r="FQ61" s="35">
        <v>0</v>
      </c>
      <c r="FR61" s="35">
        <v>0</v>
      </c>
      <c r="FS61" s="35">
        <v>0</v>
      </c>
      <c r="FT61" s="35">
        <v>0</v>
      </c>
      <c r="FU61" s="35">
        <v>0</v>
      </c>
      <c r="FV61" s="35">
        <v>0</v>
      </c>
      <c r="FW61" s="35">
        <v>0</v>
      </c>
      <c r="FX61" s="35">
        <v>0</v>
      </c>
      <c r="FY61" s="35">
        <v>0</v>
      </c>
      <c r="FZ61" s="35">
        <v>0</v>
      </c>
      <c r="GA61" s="35">
        <v>0</v>
      </c>
      <c r="GB61" s="35">
        <v>0</v>
      </c>
      <c r="GC61" s="35">
        <v>0</v>
      </c>
      <c r="GD61" s="35">
        <v>0</v>
      </c>
      <c r="GE61" s="35">
        <v>0</v>
      </c>
      <c r="GF61" s="35">
        <v>0</v>
      </c>
      <c r="GG61" s="35">
        <v>0</v>
      </c>
      <c r="GH61" s="35">
        <v>0</v>
      </c>
      <c r="GI61" s="35">
        <v>0</v>
      </c>
      <c r="GJ61" s="35">
        <v>0</v>
      </c>
      <c r="GK61" s="35">
        <v>0</v>
      </c>
      <c r="GL61" s="35">
        <v>0</v>
      </c>
      <c r="GM61" s="35">
        <v>0</v>
      </c>
      <c r="GN61" s="35">
        <v>0</v>
      </c>
      <c r="GO61" s="35">
        <v>0</v>
      </c>
      <c r="GP61" s="35">
        <v>0</v>
      </c>
      <c r="GQ61" s="35">
        <v>0</v>
      </c>
      <c r="GR61" s="35">
        <v>0</v>
      </c>
      <c r="GS61" s="35">
        <v>0</v>
      </c>
      <c r="GT61" s="35">
        <v>0</v>
      </c>
      <c r="GU61" s="35">
        <v>0</v>
      </c>
      <c r="GV61" s="35">
        <v>0</v>
      </c>
      <c r="GW61" s="35">
        <v>0</v>
      </c>
      <c r="GX61" s="35">
        <v>0</v>
      </c>
      <c r="GY61" s="35">
        <v>0</v>
      </c>
      <c r="GZ61" s="35">
        <v>0</v>
      </c>
      <c r="HA61" s="35">
        <v>0</v>
      </c>
      <c r="HB61" s="35">
        <v>0</v>
      </c>
      <c r="HC61" s="35">
        <v>0</v>
      </c>
      <c r="HD61" s="35">
        <v>0</v>
      </c>
      <c r="HE61" s="35">
        <v>0</v>
      </c>
      <c r="HF61" s="35">
        <v>0</v>
      </c>
      <c r="HG61" s="35">
        <v>0</v>
      </c>
      <c r="HH61" s="35">
        <v>0</v>
      </c>
      <c r="HI61" s="35">
        <v>0</v>
      </c>
      <c r="HJ61" s="35">
        <v>0</v>
      </c>
      <c r="HK61" s="35">
        <v>0</v>
      </c>
      <c r="HL61" s="35">
        <v>0</v>
      </c>
      <c r="HM61" s="35">
        <v>0</v>
      </c>
      <c r="HN61" s="35">
        <v>0</v>
      </c>
      <c r="HO61" s="35">
        <v>0</v>
      </c>
      <c r="HP61" s="35">
        <v>0</v>
      </c>
      <c r="HQ61" s="35">
        <v>0</v>
      </c>
      <c r="HR61" s="35">
        <v>0</v>
      </c>
      <c r="HS61" s="35">
        <v>0</v>
      </c>
      <c r="HT61" s="35">
        <v>0</v>
      </c>
      <c r="HU61" s="35">
        <v>0</v>
      </c>
      <c r="HV61" s="35">
        <v>0</v>
      </c>
      <c r="HW61" s="35">
        <v>0</v>
      </c>
      <c r="HX61" s="35">
        <v>0</v>
      </c>
      <c r="HY61" s="35">
        <v>0</v>
      </c>
      <c r="HZ61" s="35">
        <v>0</v>
      </c>
      <c r="IA61" s="35">
        <v>0</v>
      </c>
      <c r="IB61" s="35">
        <v>0</v>
      </c>
      <c r="IC61" s="35">
        <v>0</v>
      </c>
      <c r="ID61" s="35">
        <v>0</v>
      </c>
      <c r="IE61" s="35">
        <v>0</v>
      </c>
      <c r="IF61" s="35">
        <v>0</v>
      </c>
      <c r="IG61" s="35">
        <v>0</v>
      </c>
      <c r="IH61" s="35">
        <v>0</v>
      </c>
      <c r="II61" s="35">
        <v>0</v>
      </c>
      <c r="IJ61" s="35">
        <v>0</v>
      </c>
      <c r="IK61" s="35">
        <v>0</v>
      </c>
      <c r="IL61" s="35">
        <v>0</v>
      </c>
      <c r="IM61" s="35">
        <v>0</v>
      </c>
      <c r="IN61" s="35">
        <v>0</v>
      </c>
      <c r="IO61" s="35">
        <v>0</v>
      </c>
      <c r="IP61" s="35">
        <v>0</v>
      </c>
      <c r="IQ61" s="35">
        <v>0</v>
      </c>
      <c r="IR61" s="35">
        <v>0</v>
      </c>
      <c r="IS61" s="35">
        <v>0</v>
      </c>
      <c r="IT61" s="35">
        <v>0</v>
      </c>
      <c r="IU61" s="35">
        <v>0</v>
      </c>
      <c r="IV61" s="35">
        <v>0</v>
      </c>
      <c r="IW61" s="35">
        <v>0</v>
      </c>
      <c r="IX61" s="35">
        <v>0</v>
      </c>
      <c r="IY61" s="35">
        <v>0</v>
      </c>
      <c r="IZ61" s="35">
        <v>0</v>
      </c>
      <c r="JA61" s="35">
        <v>0</v>
      </c>
      <c r="JB61" s="35">
        <v>0</v>
      </c>
      <c r="JC61" s="35">
        <v>0</v>
      </c>
      <c r="JD61" s="35">
        <v>0</v>
      </c>
      <c r="JE61" s="35">
        <v>0</v>
      </c>
      <c r="JF61" s="35">
        <v>0</v>
      </c>
      <c r="JG61" s="35">
        <v>0</v>
      </c>
      <c r="JH61" s="35">
        <v>0</v>
      </c>
      <c r="JI61" s="35">
        <v>0</v>
      </c>
      <c r="JJ61" s="35">
        <v>0</v>
      </c>
      <c r="JK61" s="35">
        <v>0</v>
      </c>
      <c r="JL61" s="35">
        <v>0</v>
      </c>
      <c r="JM61" s="35">
        <v>0</v>
      </c>
      <c r="JN61" s="35">
        <v>0</v>
      </c>
      <c r="JO61" s="35">
        <v>0</v>
      </c>
      <c r="JP61" s="35">
        <v>0</v>
      </c>
      <c r="JQ61" s="35">
        <v>0</v>
      </c>
      <c r="JR61" s="35">
        <v>0</v>
      </c>
      <c r="JS61" s="35">
        <v>0</v>
      </c>
      <c r="JT61" s="35">
        <v>0</v>
      </c>
      <c r="JU61" s="35">
        <v>0</v>
      </c>
      <c r="JV61" s="35">
        <v>0</v>
      </c>
      <c r="JW61" s="35">
        <v>0</v>
      </c>
      <c r="JX61" s="35">
        <v>0</v>
      </c>
      <c r="JY61" s="35">
        <v>0</v>
      </c>
      <c r="JZ61" s="35">
        <v>0</v>
      </c>
      <c r="KA61" s="35">
        <v>0</v>
      </c>
      <c r="KB61" s="35">
        <v>0</v>
      </c>
      <c r="KC61" s="35">
        <v>0</v>
      </c>
      <c r="KD61" s="35">
        <v>0</v>
      </c>
      <c r="KE61" s="35">
        <v>0</v>
      </c>
      <c r="KF61" s="35">
        <v>0</v>
      </c>
      <c r="KG61" s="35">
        <v>0</v>
      </c>
      <c r="KH61" s="35">
        <v>0</v>
      </c>
      <c r="KI61" s="35">
        <v>0</v>
      </c>
      <c r="KJ61" s="35">
        <v>0</v>
      </c>
      <c r="KK61" s="35">
        <v>0</v>
      </c>
      <c r="KL61" s="35">
        <v>0</v>
      </c>
      <c r="KM61" s="35">
        <v>0</v>
      </c>
      <c r="KN61" s="35">
        <v>0</v>
      </c>
      <c r="KO61" s="35">
        <v>0</v>
      </c>
      <c r="KP61" s="35">
        <v>0</v>
      </c>
      <c r="KQ61" s="35">
        <v>0</v>
      </c>
      <c r="KR61" s="35">
        <v>0</v>
      </c>
      <c r="KS61" s="35">
        <v>0</v>
      </c>
      <c r="KT61" s="35">
        <v>0</v>
      </c>
      <c r="KU61" s="35">
        <v>0</v>
      </c>
      <c r="KV61" s="35">
        <v>0</v>
      </c>
      <c r="KW61" s="35">
        <v>0</v>
      </c>
      <c r="KX61" s="35">
        <v>0</v>
      </c>
      <c r="KY61" s="35">
        <v>0</v>
      </c>
      <c r="KZ61" s="35">
        <v>0</v>
      </c>
      <c r="LA61" s="35">
        <v>0</v>
      </c>
      <c r="LB61" s="35">
        <v>0</v>
      </c>
      <c r="LC61" s="35">
        <v>0</v>
      </c>
      <c r="LD61" s="35">
        <v>0</v>
      </c>
      <c r="LE61" s="35">
        <v>0</v>
      </c>
      <c r="LF61" s="35">
        <v>0</v>
      </c>
      <c r="LG61" s="35">
        <v>0</v>
      </c>
      <c r="LH61" s="35">
        <v>0</v>
      </c>
      <c r="LI61" s="35">
        <v>0</v>
      </c>
      <c r="LJ61" s="35">
        <v>0</v>
      </c>
      <c r="LK61" s="35">
        <v>0</v>
      </c>
      <c r="LL61" s="35">
        <v>0</v>
      </c>
      <c r="LM61" s="35">
        <v>0</v>
      </c>
      <c r="LN61" s="35">
        <v>0</v>
      </c>
      <c r="LO61" s="35">
        <v>0</v>
      </c>
      <c r="LP61" s="35">
        <v>0</v>
      </c>
      <c r="LQ61" s="35">
        <v>0</v>
      </c>
      <c r="LR61" s="35">
        <v>0</v>
      </c>
      <c r="LS61" s="35">
        <v>0</v>
      </c>
      <c r="LT61" s="35">
        <v>0</v>
      </c>
      <c r="LU61" s="35">
        <v>0</v>
      </c>
      <c r="LV61" s="35">
        <v>0</v>
      </c>
      <c r="LW61" s="35">
        <v>0</v>
      </c>
      <c r="LX61" s="35">
        <v>0</v>
      </c>
      <c r="LY61" s="35">
        <v>0</v>
      </c>
      <c r="LZ61" s="35">
        <v>0</v>
      </c>
      <c r="MA61" s="35">
        <v>0</v>
      </c>
      <c r="MB61" s="35">
        <v>0</v>
      </c>
      <c r="MC61" s="35">
        <v>0</v>
      </c>
      <c r="MD61" s="35">
        <v>0</v>
      </c>
      <c r="ME61" s="35">
        <v>0</v>
      </c>
      <c r="MF61" s="35">
        <v>0</v>
      </c>
      <c r="MG61" s="35">
        <v>0</v>
      </c>
      <c r="MH61" s="35">
        <v>0</v>
      </c>
      <c r="MI61" s="35">
        <v>0</v>
      </c>
      <c r="MJ61" s="35">
        <v>0</v>
      </c>
      <c r="MK61" s="35">
        <v>0</v>
      </c>
      <c r="ML61" s="35">
        <v>0</v>
      </c>
      <c r="MM61" s="35">
        <v>0</v>
      </c>
      <c r="MN61" s="35">
        <v>0</v>
      </c>
      <c r="MO61" s="35">
        <v>0</v>
      </c>
      <c r="MP61" s="35">
        <v>0</v>
      </c>
      <c r="MQ61" s="35">
        <v>0</v>
      </c>
      <c r="MR61" s="35">
        <v>0</v>
      </c>
      <c r="MS61" s="35">
        <v>0</v>
      </c>
      <c r="MT61" s="35">
        <v>0</v>
      </c>
      <c r="MU61" s="35">
        <v>0</v>
      </c>
      <c r="MV61" s="35">
        <v>0</v>
      </c>
      <c r="MW61" s="35">
        <v>0</v>
      </c>
      <c r="MX61" s="35">
        <v>0</v>
      </c>
      <c r="MY61" s="35">
        <v>0</v>
      </c>
      <c r="MZ61" s="35">
        <v>0</v>
      </c>
      <c r="NA61" s="35">
        <v>0</v>
      </c>
      <c r="NB61" s="35">
        <v>0</v>
      </c>
      <c r="NC61" s="35">
        <v>0</v>
      </c>
      <c r="ND61" s="35">
        <v>0</v>
      </c>
      <c r="NE61" s="35">
        <v>0</v>
      </c>
      <c r="NF61" s="35">
        <v>0</v>
      </c>
      <c r="NG61" s="35">
        <v>0</v>
      </c>
      <c r="NH61" s="35">
        <v>0</v>
      </c>
      <c r="NI61" s="35">
        <v>0</v>
      </c>
      <c r="NJ61" s="35">
        <v>0</v>
      </c>
      <c r="NK61" s="35">
        <v>0</v>
      </c>
      <c r="NL61" s="35">
        <v>0</v>
      </c>
      <c r="NM61" s="35">
        <v>0</v>
      </c>
      <c r="NN61" s="35">
        <v>0</v>
      </c>
      <c r="NO61" s="35">
        <v>0</v>
      </c>
      <c r="NP61" s="35">
        <v>0</v>
      </c>
      <c r="NQ61" s="35">
        <v>0</v>
      </c>
      <c r="NR61" s="35">
        <v>0</v>
      </c>
      <c r="NS61" s="35">
        <v>0</v>
      </c>
      <c r="NT61" s="35">
        <v>0</v>
      </c>
      <c r="NU61" s="35">
        <v>0</v>
      </c>
      <c r="NV61" s="35">
        <v>0</v>
      </c>
    </row>
    <row r="62" spans="1:386" s="36" customFormat="1" ht="10.199999999999999" x14ac:dyDescent="0.2">
      <c r="A62" s="29"/>
      <c r="B62" s="29"/>
      <c r="C62" s="29"/>
      <c r="D62" s="29"/>
      <c r="E62" s="29"/>
      <c r="F62" s="29"/>
      <c r="G62" s="29" t="s">
        <v>72</v>
      </c>
      <c r="H62" s="29"/>
      <c r="I62" s="29"/>
      <c r="J62" s="29" t="s">
        <v>273</v>
      </c>
      <c r="K62" s="29"/>
      <c r="L62" s="29"/>
      <c r="M62" s="29"/>
      <c r="N62" s="29" t="s">
        <v>427</v>
      </c>
      <c r="O62" s="29"/>
      <c r="P62" s="29"/>
      <c r="Q62" s="29"/>
      <c r="R62" s="35">
        <v>0</v>
      </c>
      <c r="S62" s="29"/>
      <c r="T62" s="29"/>
      <c r="U62" s="35">
        <v>0</v>
      </c>
      <c r="V62" s="35">
        <v>0</v>
      </c>
      <c r="W62" s="35">
        <v>0</v>
      </c>
      <c r="X62" s="35">
        <v>0</v>
      </c>
      <c r="Y62" s="35">
        <v>0</v>
      </c>
      <c r="Z62" s="35">
        <v>0</v>
      </c>
      <c r="AA62" s="35">
        <v>0</v>
      </c>
      <c r="AB62" s="35">
        <v>0</v>
      </c>
      <c r="AC62" s="35">
        <v>0</v>
      </c>
      <c r="AD62" s="35">
        <v>0</v>
      </c>
      <c r="AE62" s="35">
        <v>0</v>
      </c>
      <c r="AF62" s="35">
        <v>0</v>
      </c>
      <c r="AG62" s="35">
        <v>0</v>
      </c>
      <c r="AH62" s="35">
        <v>0</v>
      </c>
      <c r="AI62" s="35">
        <v>0</v>
      </c>
      <c r="AJ62" s="35">
        <v>0</v>
      </c>
      <c r="AK62" s="35">
        <v>0</v>
      </c>
      <c r="AL62" s="35">
        <v>0</v>
      </c>
      <c r="AM62" s="35">
        <v>0</v>
      </c>
      <c r="AN62" s="35">
        <v>0</v>
      </c>
      <c r="AO62" s="35">
        <v>0</v>
      </c>
      <c r="AP62" s="35">
        <v>0</v>
      </c>
      <c r="AQ62" s="35">
        <v>0</v>
      </c>
      <c r="AR62" s="35">
        <v>0</v>
      </c>
      <c r="AS62" s="35">
        <v>0</v>
      </c>
      <c r="AT62" s="35">
        <v>0</v>
      </c>
      <c r="AU62" s="35">
        <v>0</v>
      </c>
      <c r="AV62" s="35">
        <v>0</v>
      </c>
      <c r="AW62" s="35">
        <v>0</v>
      </c>
      <c r="AX62" s="35">
        <v>0</v>
      </c>
      <c r="AY62" s="35">
        <v>0</v>
      </c>
      <c r="AZ62" s="35">
        <v>0</v>
      </c>
      <c r="BA62" s="35">
        <v>0</v>
      </c>
      <c r="BB62" s="35">
        <v>0</v>
      </c>
      <c r="BC62" s="35">
        <v>0</v>
      </c>
      <c r="BD62" s="35">
        <v>0</v>
      </c>
      <c r="BE62" s="35">
        <v>0</v>
      </c>
      <c r="BF62" s="35">
        <v>0</v>
      </c>
      <c r="BG62" s="35">
        <v>0</v>
      </c>
      <c r="BH62" s="35">
        <v>0</v>
      </c>
      <c r="BI62" s="35">
        <v>0</v>
      </c>
      <c r="BJ62" s="35">
        <v>0</v>
      </c>
      <c r="BK62" s="35">
        <v>0</v>
      </c>
      <c r="BL62" s="35">
        <v>0</v>
      </c>
      <c r="BM62" s="35">
        <v>0</v>
      </c>
      <c r="BN62" s="35">
        <v>0</v>
      </c>
      <c r="BO62" s="35">
        <v>0</v>
      </c>
      <c r="BP62" s="35">
        <v>0</v>
      </c>
      <c r="BQ62" s="35">
        <v>0</v>
      </c>
      <c r="BR62" s="35">
        <v>0</v>
      </c>
      <c r="BS62" s="35">
        <v>0</v>
      </c>
      <c r="BT62" s="35">
        <v>0</v>
      </c>
      <c r="BU62" s="35">
        <v>0</v>
      </c>
      <c r="BV62" s="35">
        <v>0</v>
      </c>
      <c r="BW62" s="35">
        <v>0</v>
      </c>
      <c r="BX62" s="35">
        <v>0</v>
      </c>
      <c r="BY62" s="35">
        <v>0</v>
      </c>
      <c r="BZ62" s="35">
        <v>0</v>
      </c>
      <c r="CA62" s="35">
        <v>0</v>
      </c>
      <c r="CB62" s="35">
        <v>0</v>
      </c>
      <c r="CC62" s="35">
        <v>0</v>
      </c>
      <c r="CD62" s="35">
        <v>0</v>
      </c>
      <c r="CE62" s="35">
        <v>0</v>
      </c>
      <c r="CF62" s="35">
        <v>0</v>
      </c>
      <c r="CG62" s="35">
        <v>0</v>
      </c>
      <c r="CH62" s="35">
        <v>0</v>
      </c>
      <c r="CI62" s="35">
        <v>0</v>
      </c>
      <c r="CJ62" s="35">
        <v>0</v>
      </c>
      <c r="CK62" s="35">
        <v>0</v>
      </c>
      <c r="CL62" s="35">
        <v>0</v>
      </c>
      <c r="CM62" s="35">
        <v>0</v>
      </c>
      <c r="CN62" s="35">
        <v>0</v>
      </c>
      <c r="CO62" s="35">
        <v>0</v>
      </c>
      <c r="CP62" s="35">
        <v>0</v>
      </c>
      <c r="CQ62" s="35">
        <v>0</v>
      </c>
      <c r="CR62" s="35">
        <v>0</v>
      </c>
      <c r="CS62" s="35">
        <v>0</v>
      </c>
      <c r="CT62" s="35">
        <v>0</v>
      </c>
      <c r="CU62" s="35">
        <v>0</v>
      </c>
      <c r="CV62" s="35">
        <v>0</v>
      </c>
      <c r="CW62" s="35">
        <v>0</v>
      </c>
      <c r="CX62" s="35">
        <v>0</v>
      </c>
      <c r="CY62" s="35">
        <v>0</v>
      </c>
      <c r="CZ62" s="35">
        <v>0</v>
      </c>
      <c r="DA62" s="35">
        <v>0</v>
      </c>
      <c r="DB62" s="35">
        <v>0</v>
      </c>
      <c r="DC62" s="35">
        <v>0</v>
      </c>
      <c r="DD62" s="35">
        <v>0</v>
      </c>
      <c r="DE62" s="35">
        <v>0</v>
      </c>
      <c r="DF62" s="35">
        <v>0</v>
      </c>
      <c r="DG62" s="35">
        <v>0</v>
      </c>
      <c r="DH62" s="35">
        <v>0</v>
      </c>
      <c r="DI62" s="35">
        <v>0</v>
      </c>
      <c r="DJ62" s="35">
        <v>0</v>
      </c>
      <c r="DK62" s="35">
        <v>0</v>
      </c>
      <c r="DL62" s="35">
        <v>0</v>
      </c>
      <c r="DM62" s="35">
        <v>0</v>
      </c>
      <c r="DN62" s="35">
        <v>0</v>
      </c>
      <c r="DO62" s="35">
        <v>0</v>
      </c>
      <c r="DP62" s="35">
        <v>0</v>
      </c>
      <c r="DQ62" s="35">
        <v>0</v>
      </c>
      <c r="DR62" s="35">
        <v>0</v>
      </c>
      <c r="DS62" s="35">
        <v>0</v>
      </c>
      <c r="DT62" s="35">
        <v>0</v>
      </c>
      <c r="DU62" s="35">
        <v>0</v>
      </c>
      <c r="DV62" s="35">
        <v>0</v>
      </c>
      <c r="DW62" s="35">
        <v>0</v>
      </c>
      <c r="DX62" s="35">
        <v>0</v>
      </c>
      <c r="DY62" s="35">
        <v>0</v>
      </c>
      <c r="DZ62" s="35">
        <v>0</v>
      </c>
      <c r="EA62" s="35">
        <v>0</v>
      </c>
      <c r="EB62" s="35">
        <v>0</v>
      </c>
      <c r="EC62" s="35">
        <v>0</v>
      </c>
      <c r="ED62" s="35">
        <v>0</v>
      </c>
      <c r="EE62" s="35">
        <v>0</v>
      </c>
      <c r="EF62" s="35">
        <v>0</v>
      </c>
      <c r="EG62" s="35">
        <v>0</v>
      </c>
      <c r="EH62" s="35">
        <v>0</v>
      </c>
      <c r="EI62" s="35">
        <v>0</v>
      </c>
      <c r="EJ62" s="35">
        <v>0</v>
      </c>
      <c r="EK62" s="35">
        <v>0</v>
      </c>
      <c r="EL62" s="35">
        <v>0</v>
      </c>
      <c r="EM62" s="35">
        <v>0</v>
      </c>
      <c r="EN62" s="35">
        <v>0</v>
      </c>
      <c r="EO62" s="35">
        <v>0</v>
      </c>
      <c r="EP62" s="35">
        <v>0</v>
      </c>
      <c r="EQ62" s="35">
        <v>0</v>
      </c>
      <c r="ER62" s="35">
        <v>0</v>
      </c>
      <c r="ES62" s="35">
        <v>0</v>
      </c>
      <c r="ET62" s="35">
        <v>0</v>
      </c>
      <c r="EU62" s="35">
        <v>0</v>
      </c>
      <c r="EV62" s="35">
        <v>0</v>
      </c>
      <c r="EW62" s="35">
        <v>0</v>
      </c>
      <c r="EX62" s="35">
        <v>0</v>
      </c>
      <c r="EY62" s="35">
        <v>0</v>
      </c>
      <c r="EZ62" s="35">
        <v>0</v>
      </c>
      <c r="FA62" s="35">
        <v>0</v>
      </c>
      <c r="FB62" s="35">
        <v>0</v>
      </c>
      <c r="FC62" s="35">
        <v>0</v>
      </c>
      <c r="FD62" s="35">
        <v>0</v>
      </c>
      <c r="FE62" s="35">
        <v>0</v>
      </c>
      <c r="FF62" s="35">
        <v>0</v>
      </c>
      <c r="FG62" s="35">
        <v>0</v>
      </c>
      <c r="FH62" s="35">
        <v>0</v>
      </c>
      <c r="FI62" s="35">
        <v>0</v>
      </c>
      <c r="FJ62" s="35">
        <v>0</v>
      </c>
      <c r="FK62" s="35">
        <v>0</v>
      </c>
      <c r="FL62" s="35">
        <v>0</v>
      </c>
      <c r="FM62" s="35">
        <v>0</v>
      </c>
      <c r="FN62" s="35">
        <v>0</v>
      </c>
      <c r="FO62" s="35">
        <v>0</v>
      </c>
      <c r="FP62" s="35">
        <v>0</v>
      </c>
      <c r="FQ62" s="35">
        <v>0</v>
      </c>
      <c r="FR62" s="35">
        <v>0</v>
      </c>
      <c r="FS62" s="35">
        <v>0</v>
      </c>
      <c r="FT62" s="35">
        <v>0</v>
      </c>
      <c r="FU62" s="35">
        <v>0</v>
      </c>
      <c r="FV62" s="35">
        <v>0</v>
      </c>
      <c r="FW62" s="35">
        <v>0</v>
      </c>
      <c r="FX62" s="35">
        <v>0</v>
      </c>
      <c r="FY62" s="35">
        <v>0</v>
      </c>
      <c r="FZ62" s="35">
        <v>0</v>
      </c>
      <c r="GA62" s="35">
        <v>0</v>
      </c>
      <c r="GB62" s="35">
        <v>0</v>
      </c>
      <c r="GC62" s="35">
        <v>0</v>
      </c>
      <c r="GD62" s="35">
        <v>0</v>
      </c>
      <c r="GE62" s="35">
        <v>0</v>
      </c>
      <c r="GF62" s="35">
        <v>0</v>
      </c>
      <c r="GG62" s="35">
        <v>0</v>
      </c>
      <c r="GH62" s="35">
        <v>0</v>
      </c>
      <c r="GI62" s="35">
        <v>0</v>
      </c>
      <c r="GJ62" s="35">
        <v>0</v>
      </c>
      <c r="GK62" s="35">
        <v>0</v>
      </c>
      <c r="GL62" s="35">
        <v>0</v>
      </c>
      <c r="GM62" s="35">
        <v>0</v>
      </c>
      <c r="GN62" s="35">
        <v>0</v>
      </c>
      <c r="GO62" s="35">
        <v>0</v>
      </c>
      <c r="GP62" s="35">
        <v>0</v>
      </c>
      <c r="GQ62" s="35">
        <v>0</v>
      </c>
      <c r="GR62" s="35">
        <v>0</v>
      </c>
      <c r="GS62" s="35">
        <v>0</v>
      </c>
      <c r="GT62" s="35">
        <v>0</v>
      </c>
      <c r="GU62" s="35">
        <v>0</v>
      </c>
      <c r="GV62" s="35">
        <v>0</v>
      </c>
      <c r="GW62" s="35">
        <v>0</v>
      </c>
      <c r="GX62" s="35">
        <v>0</v>
      </c>
      <c r="GY62" s="35">
        <v>0</v>
      </c>
      <c r="GZ62" s="35">
        <v>0</v>
      </c>
      <c r="HA62" s="35">
        <v>0</v>
      </c>
      <c r="HB62" s="35">
        <v>0</v>
      </c>
      <c r="HC62" s="35">
        <v>0</v>
      </c>
      <c r="HD62" s="35">
        <v>0</v>
      </c>
      <c r="HE62" s="35">
        <v>0</v>
      </c>
      <c r="HF62" s="35">
        <v>0</v>
      </c>
      <c r="HG62" s="35">
        <v>0</v>
      </c>
      <c r="HH62" s="35">
        <v>0</v>
      </c>
      <c r="HI62" s="35">
        <v>0</v>
      </c>
      <c r="HJ62" s="35">
        <v>0</v>
      </c>
      <c r="HK62" s="35">
        <v>0</v>
      </c>
      <c r="HL62" s="35">
        <v>0</v>
      </c>
      <c r="HM62" s="35">
        <v>0</v>
      </c>
      <c r="HN62" s="35">
        <v>0</v>
      </c>
      <c r="HO62" s="35">
        <v>0</v>
      </c>
      <c r="HP62" s="35">
        <v>0</v>
      </c>
      <c r="HQ62" s="35">
        <v>0</v>
      </c>
      <c r="HR62" s="35">
        <v>0</v>
      </c>
      <c r="HS62" s="35">
        <v>0</v>
      </c>
      <c r="HT62" s="35">
        <v>0</v>
      </c>
      <c r="HU62" s="35">
        <v>0</v>
      </c>
      <c r="HV62" s="35">
        <v>0</v>
      </c>
      <c r="HW62" s="35">
        <v>0</v>
      </c>
      <c r="HX62" s="35">
        <v>0</v>
      </c>
      <c r="HY62" s="35">
        <v>0</v>
      </c>
      <c r="HZ62" s="35">
        <v>0</v>
      </c>
      <c r="IA62" s="35">
        <v>0</v>
      </c>
      <c r="IB62" s="35">
        <v>0</v>
      </c>
      <c r="IC62" s="35">
        <v>0</v>
      </c>
      <c r="ID62" s="35">
        <v>0</v>
      </c>
      <c r="IE62" s="35">
        <v>0</v>
      </c>
      <c r="IF62" s="35">
        <v>0</v>
      </c>
      <c r="IG62" s="35">
        <v>0</v>
      </c>
      <c r="IH62" s="35">
        <v>0</v>
      </c>
      <c r="II62" s="35">
        <v>0</v>
      </c>
      <c r="IJ62" s="35">
        <v>0</v>
      </c>
      <c r="IK62" s="35">
        <v>0</v>
      </c>
      <c r="IL62" s="35">
        <v>0</v>
      </c>
      <c r="IM62" s="35">
        <v>0</v>
      </c>
      <c r="IN62" s="35">
        <v>0</v>
      </c>
      <c r="IO62" s="35">
        <v>0</v>
      </c>
      <c r="IP62" s="35">
        <v>0</v>
      </c>
      <c r="IQ62" s="35">
        <v>0</v>
      </c>
      <c r="IR62" s="35">
        <v>0</v>
      </c>
      <c r="IS62" s="35">
        <v>0</v>
      </c>
      <c r="IT62" s="35">
        <v>0</v>
      </c>
      <c r="IU62" s="35">
        <v>0</v>
      </c>
      <c r="IV62" s="35">
        <v>0</v>
      </c>
      <c r="IW62" s="35">
        <v>0</v>
      </c>
      <c r="IX62" s="35">
        <v>0</v>
      </c>
      <c r="IY62" s="35">
        <v>0</v>
      </c>
      <c r="IZ62" s="35">
        <v>0</v>
      </c>
      <c r="JA62" s="35">
        <v>0</v>
      </c>
      <c r="JB62" s="35">
        <v>0</v>
      </c>
      <c r="JC62" s="35">
        <v>0</v>
      </c>
      <c r="JD62" s="35">
        <v>0</v>
      </c>
      <c r="JE62" s="35">
        <v>0</v>
      </c>
      <c r="JF62" s="35">
        <v>0</v>
      </c>
      <c r="JG62" s="35">
        <v>0</v>
      </c>
      <c r="JH62" s="35">
        <v>0</v>
      </c>
      <c r="JI62" s="35">
        <v>0</v>
      </c>
      <c r="JJ62" s="35">
        <v>0</v>
      </c>
      <c r="JK62" s="35">
        <v>0</v>
      </c>
      <c r="JL62" s="35">
        <v>0</v>
      </c>
      <c r="JM62" s="35">
        <v>0</v>
      </c>
      <c r="JN62" s="35">
        <v>0</v>
      </c>
      <c r="JO62" s="35">
        <v>0</v>
      </c>
      <c r="JP62" s="35">
        <v>0</v>
      </c>
      <c r="JQ62" s="35">
        <v>0</v>
      </c>
      <c r="JR62" s="35">
        <v>0</v>
      </c>
      <c r="JS62" s="35">
        <v>0</v>
      </c>
      <c r="JT62" s="35">
        <v>0</v>
      </c>
      <c r="JU62" s="35">
        <v>0</v>
      </c>
      <c r="JV62" s="35">
        <v>0</v>
      </c>
      <c r="JW62" s="35">
        <v>0</v>
      </c>
      <c r="JX62" s="35">
        <v>0</v>
      </c>
      <c r="JY62" s="35">
        <v>0</v>
      </c>
      <c r="JZ62" s="35">
        <v>0</v>
      </c>
      <c r="KA62" s="35">
        <v>0</v>
      </c>
      <c r="KB62" s="35">
        <v>0</v>
      </c>
      <c r="KC62" s="35">
        <v>0</v>
      </c>
      <c r="KD62" s="35">
        <v>0</v>
      </c>
      <c r="KE62" s="35">
        <v>0</v>
      </c>
      <c r="KF62" s="35">
        <v>0</v>
      </c>
      <c r="KG62" s="35">
        <v>0</v>
      </c>
      <c r="KH62" s="35">
        <v>0</v>
      </c>
      <c r="KI62" s="35">
        <v>0</v>
      </c>
      <c r="KJ62" s="35">
        <v>0</v>
      </c>
      <c r="KK62" s="35">
        <v>0</v>
      </c>
      <c r="KL62" s="35">
        <v>0</v>
      </c>
      <c r="KM62" s="35">
        <v>0</v>
      </c>
      <c r="KN62" s="35">
        <v>0</v>
      </c>
      <c r="KO62" s="35">
        <v>0</v>
      </c>
      <c r="KP62" s="35">
        <v>0</v>
      </c>
      <c r="KQ62" s="35">
        <v>0</v>
      </c>
      <c r="KR62" s="35">
        <v>0</v>
      </c>
      <c r="KS62" s="35">
        <v>0</v>
      </c>
      <c r="KT62" s="35">
        <v>0</v>
      </c>
      <c r="KU62" s="35">
        <v>0</v>
      </c>
      <c r="KV62" s="35">
        <v>0</v>
      </c>
      <c r="KW62" s="35">
        <v>0</v>
      </c>
      <c r="KX62" s="35">
        <v>0</v>
      </c>
      <c r="KY62" s="35">
        <v>0</v>
      </c>
      <c r="KZ62" s="35">
        <v>0</v>
      </c>
      <c r="LA62" s="35">
        <v>0</v>
      </c>
      <c r="LB62" s="35">
        <v>0</v>
      </c>
      <c r="LC62" s="35">
        <v>0</v>
      </c>
      <c r="LD62" s="35">
        <v>0</v>
      </c>
      <c r="LE62" s="35">
        <v>0</v>
      </c>
      <c r="LF62" s="35">
        <v>0</v>
      </c>
      <c r="LG62" s="35">
        <v>0</v>
      </c>
      <c r="LH62" s="35">
        <v>0</v>
      </c>
      <c r="LI62" s="35">
        <v>0</v>
      </c>
      <c r="LJ62" s="35">
        <v>0</v>
      </c>
      <c r="LK62" s="35">
        <v>0</v>
      </c>
      <c r="LL62" s="35">
        <v>0</v>
      </c>
      <c r="LM62" s="35">
        <v>0</v>
      </c>
      <c r="LN62" s="35">
        <v>0</v>
      </c>
      <c r="LO62" s="35">
        <v>0</v>
      </c>
      <c r="LP62" s="35">
        <v>0</v>
      </c>
      <c r="LQ62" s="35">
        <v>0</v>
      </c>
      <c r="LR62" s="35">
        <v>0</v>
      </c>
      <c r="LS62" s="35">
        <v>0</v>
      </c>
      <c r="LT62" s="35">
        <v>0</v>
      </c>
      <c r="LU62" s="35">
        <v>0</v>
      </c>
      <c r="LV62" s="35">
        <v>0</v>
      </c>
      <c r="LW62" s="35">
        <v>0</v>
      </c>
      <c r="LX62" s="35">
        <v>0</v>
      </c>
      <c r="LY62" s="35">
        <v>0</v>
      </c>
      <c r="LZ62" s="35">
        <v>0</v>
      </c>
      <c r="MA62" s="35">
        <v>0</v>
      </c>
      <c r="MB62" s="35">
        <v>0</v>
      </c>
      <c r="MC62" s="35">
        <v>0</v>
      </c>
      <c r="MD62" s="35">
        <v>0</v>
      </c>
      <c r="ME62" s="35">
        <v>0</v>
      </c>
      <c r="MF62" s="35">
        <v>0</v>
      </c>
      <c r="MG62" s="35">
        <v>0</v>
      </c>
      <c r="MH62" s="35">
        <v>0</v>
      </c>
      <c r="MI62" s="35">
        <v>0</v>
      </c>
      <c r="MJ62" s="35">
        <v>0</v>
      </c>
      <c r="MK62" s="35">
        <v>0</v>
      </c>
      <c r="ML62" s="35">
        <v>0</v>
      </c>
      <c r="MM62" s="35">
        <v>0</v>
      </c>
      <c r="MN62" s="35">
        <v>0</v>
      </c>
      <c r="MO62" s="35">
        <v>0</v>
      </c>
      <c r="MP62" s="35">
        <v>0</v>
      </c>
      <c r="MQ62" s="35">
        <v>0</v>
      </c>
      <c r="MR62" s="35">
        <v>0</v>
      </c>
      <c r="MS62" s="35">
        <v>0</v>
      </c>
      <c r="MT62" s="35">
        <v>0</v>
      </c>
      <c r="MU62" s="35">
        <v>0</v>
      </c>
      <c r="MV62" s="35">
        <v>0</v>
      </c>
      <c r="MW62" s="35">
        <v>0</v>
      </c>
      <c r="MX62" s="35">
        <v>0</v>
      </c>
      <c r="MY62" s="35">
        <v>0</v>
      </c>
      <c r="MZ62" s="35">
        <v>0</v>
      </c>
      <c r="NA62" s="35">
        <v>0</v>
      </c>
      <c r="NB62" s="35">
        <v>0</v>
      </c>
      <c r="NC62" s="35">
        <v>0</v>
      </c>
      <c r="ND62" s="35">
        <v>0</v>
      </c>
      <c r="NE62" s="35">
        <v>0</v>
      </c>
      <c r="NF62" s="35">
        <v>0</v>
      </c>
      <c r="NG62" s="35">
        <v>0</v>
      </c>
      <c r="NH62" s="35">
        <v>0</v>
      </c>
      <c r="NI62" s="35">
        <v>0</v>
      </c>
      <c r="NJ62" s="35">
        <v>0</v>
      </c>
      <c r="NK62" s="35">
        <v>0</v>
      </c>
      <c r="NL62" s="35">
        <v>0</v>
      </c>
      <c r="NM62" s="35">
        <v>0</v>
      </c>
      <c r="NN62" s="35">
        <v>0</v>
      </c>
      <c r="NO62" s="35">
        <v>0</v>
      </c>
      <c r="NP62" s="35">
        <v>0</v>
      </c>
      <c r="NQ62" s="35">
        <v>0</v>
      </c>
      <c r="NR62" s="35">
        <v>0</v>
      </c>
      <c r="NS62" s="35">
        <v>0</v>
      </c>
      <c r="NT62" s="35">
        <v>0</v>
      </c>
      <c r="NU62" s="35">
        <v>0</v>
      </c>
      <c r="NV62" s="35">
        <v>0</v>
      </c>
    </row>
    <row r="63" spans="1:386" s="36" customFormat="1" ht="10.199999999999999" x14ac:dyDescent="0.2">
      <c r="A63" s="29"/>
      <c r="B63" s="29"/>
      <c r="C63" s="29"/>
      <c r="D63" s="29"/>
      <c r="E63" s="29"/>
      <c r="F63" s="29"/>
      <c r="G63" s="29" t="s">
        <v>72</v>
      </c>
      <c r="H63" s="29"/>
      <c r="I63" s="29"/>
      <c r="J63" s="29" t="s">
        <v>273</v>
      </c>
      <c r="K63" s="29"/>
      <c r="L63" s="29"/>
      <c r="M63" s="29"/>
      <c r="N63" s="29" t="s">
        <v>428</v>
      </c>
      <c r="O63" s="29"/>
      <c r="P63" s="29"/>
      <c r="Q63" s="29"/>
      <c r="R63" s="35">
        <v>0</v>
      </c>
      <c r="S63" s="29"/>
      <c r="T63" s="29"/>
      <c r="U63" s="35">
        <v>0</v>
      </c>
      <c r="V63" s="35">
        <v>0</v>
      </c>
      <c r="W63" s="35">
        <v>0</v>
      </c>
      <c r="X63" s="35">
        <v>0</v>
      </c>
      <c r="Y63" s="35">
        <v>0</v>
      </c>
      <c r="Z63" s="35">
        <v>0</v>
      </c>
      <c r="AA63" s="35">
        <v>0</v>
      </c>
      <c r="AB63" s="35">
        <v>0</v>
      </c>
      <c r="AC63" s="35">
        <v>0</v>
      </c>
      <c r="AD63" s="35">
        <v>0</v>
      </c>
      <c r="AE63" s="35">
        <v>0</v>
      </c>
      <c r="AF63" s="35">
        <v>0</v>
      </c>
      <c r="AG63" s="35">
        <v>0</v>
      </c>
      <c r="AH63" s="35">
        <v>0</v>
      </c>
      <c r="AI63" s="35">
        <v>0</v>
      </c>
      <c r="AJ63" s="35">
        <v>0</v>
      </c>
      <c r="AK63" s="35">
        <v>0</v>
      </c>
      <c r="AL63" s="35">
        <v>0</v>
      </c>
      <c r="AM63" s="35">
        <v>0</v>
      </c>
      <c r="AN63" s="35">
        <v>0</v>
      </c>
      <c r="AO63" s="35">
        <v>0</v>
      </c>
      <c r="AP63" s="35">
        <v>0</v>
      </c>
      <c r="AQ63" s="35">
        <v>0</v>
      </c>
      <c r="AR63" s="35">
        <v>0</v>
      </c>
      <c r="AS63" s="35">
        <v>0</v>
      </c>
      <c r="AT63" s="35">
        <v>0</v>
      </c>
      <c r="AU63" s="35">
        <v>0</v>
      </c>
      <c r="AV63" s="35">
        <v>0</v>
      </c>
      <c r="AW63" s="35">
        <v>0</v>
      </c>
      <c r="AX63" s="35">
        <v>0</v>
      </c>
      <c r="AY63" s="35">
        <v>0</v>
      </c>
      <c r="AZ63" s="35">
        <v>0</v>
      </c>
      <c r="BA63" s="35">
        <v>0</v>
      </c>
      <c r="BB63" s="35">
        <v>0</v>
      </c>
      <c r="BC63" s="35">
        <v>0</v>
      </c>
      <c r="BD63" s="35">
        <v>0</v>
      </c>
      <c r="BE63" s="35">
        <v>0</v>
      </c>
      <c r="BF63" s="35">
        <v>0</v>
      </c>
      <c r="BG63" s="35">
        <v>0</v>
      </c>
      <c r="BH63" s="35">
        <v>0</v>
      </c>
      <c r="BI63" s="35">
        <v>0</v>
      </c>
      <c r="BJ63" s="35">
        <v>0</v>
      </c>
      <c r="BK63" s="35">
        <v>0</v>
      </c>
      <c r="BL63" s="35">
        <v>0</v>
      </c>
      <c r="BM63" s="35">
        <v>0</v>
      </c>
      <c r="BN63" s="35">
        <v>0</v>
      </c>
      <c r="BO63" s="35">
        <v>0</v>
      </c>
      <c r="BP63" s="35">
        <v>0</v>
      </c>
      <c r="BQ63" s="35">
        <v>0</v>
      </c>
      <c r="BR63" s="35">
        <v>0</v>
      </c>
      <c r="BS63" s="35">
        <v>0</v>
      </c>
      <c r="BT63" s="35">
        <v>0</v>
      </c>
      <c r="BU63" s="35">
        <v>0</v>
      </c>
      <c r="BV63" s="35">
        <v>0</v>
      </c>
      <c r="BW63" s="35">
        <v>0</v>
      </c>
      <c r="BX63" s="35">
        <v>0</v>
      </c>
      <c r="BY63" s="35">
        <v>0</v>
      </c>
      <c r="BZ63" s="35">
        <v>0</v>
      </c>
      <c r="CA63" s="35">
        <v>0</v>
      </c>
      <c r="CB63" s="35">
        <v>0</v>
      </c>
      <c r="CC63" s="35">
        <v>0</v>
      </c>
      <c r="CD63" s="35">
        <v>0</v>
      </c>
      <c r="CE63" s="35">
        <v>0</v>
      </c>
      <c r="CF63" s="35">
        <v>0</v>
      </c>
      <c r="CG63" s="35">
        <v>0</v>
      </c>
      <c r="CH63" s="35">
        <v>0</v>
      </c>
      <c r="CI63" s="35">
        <v>0</v>
      </c>
      <c r="CJ63" s="35">
        <v>0</v>
      </c>
      <c r="CK63" s="35">
        <v>0</v>
      </c>
      <c r="CL63" s="35">
        <v>0</v>
      </c>
      <c r="CM63" s="35">
        <v>0</v>
      </c>
      <c r="CN63" s="35">
        <v>0</v>
      </c>
      <c r="CO63" s="35">
        <v>0</v>
      </c>
      <c r="CP63" s="35">
        <v>0</v>
      </c>
      <c r="CQ63" s="35">
        <v>0</v>
      </c>
      <c r="CR63" s="35">
        <v>0</v>
      </c>
      <c r="CS63" s="35">
        <v>0</v>
      </c>
      <c r="CT63" s="35">
        <v>0</v>
      </c>
      <c r="CU63" s="35">
        <v>0</v>
      </c>
      <c r="CV63" s="35">
        <v>0</v>
      </c>
      <c r="CW63" s="35">
        <v>0</v>
      </c>
      <c r="CX63" s="35">
        <v>0</v>
      </c>
      <c r="CY63" s="35">
        <v>0</v>
      </c>
      <c r="CZ63" s="35">
        <v>0</v>
      </c>
      <c r="DA63" s="35">
        <v>0</v>
      </c>
      <c r="DB63" s="35">
        <v>0</v>
      </c>
      <c r="DC63" s="35">
        <v>0</v>
      </c>
      <c r="DD63" s="35">
        <v>0</v>
      </c>
      <c r="DE63" s="35">
        <v>0</v>
      </c>
      <c r="DF63" s="35">
        <v>0</v>
      </c>
      <c r="DG63" s="35">
        <v>0</v>
      </c>
      <c r="DH63" s="35">
        <v>0</v>
      </c>
      <c r="DI63" s="35">
        <v>0</v>
      </c>
      <c r="DJ63" s="35">
        <v>0</v>
      </c>
      <c r="DK63" s="35">
        <v>0</v>
      </c>
      <c r="DL63" s="35">
        <v>0</v>
      </c>
      <c r="DM63" s="35">
        <v>0</v>
      </c>
      <c r="DN63" s="35">
        <v>0</v>
      </c>
      <c r="DO63" s="35">
        <v>0</v>
      </c>
      <c r="DP63" s="35">
        <v>0</v>
      </c>
      <c r="DQ63" s="35">
        <v>0</v>
      </c>
      <c r="DR63" s="35">
        <v>0</v>
      </c>
      <c r="DS63" s="35">
        <v>0</v>
      </c>
      <c r="DT63" s="35">
        <v>0</v>
      </c>
      <c r="DU63" s="35">
        <v>0</v>
      </c>
      <c r="DV63" s="35">
        <v>0</v>
      </c>
      <c r="DW63" s="35">
        <v>0</v>
      </c>
      <c r="DX63" s="35">
        <v>0</v>
      </c>
      <c r="DY63" s="35">
        <v>0</v>
      </c>
      <c r="DZ63" s="35">
        <v>0</v>
      </c>
      <c r="EA63" s="35">
        <v>0</v>
      </c>
      <c r="EB63" s="35">
        <v>0</v>
      </c>
      <c r="EC63" s="35">
        <v>0</v>
      </c>
      <c r="ED63" s="35">
        <v>0</v>
      </c>
      <c r="EE63" s="35">
        <v>0</v>
      </c>
      <c r="EF63" s="35">
        <v>0</v>
      </c>
      <c r="EG63" s="35">
        <v>0</v>
      </c>
      <c r="EH63" s="35">
        <v>0</v>
      </c>
      <c r="EI63" s="35">
        <v>0</v>
      </c>
      <c r="EJ63" s="35">
        <v>0</v>
      </c>
      <c r="EK63" s="35">
        <v>0</v>
      </c>
      <c r="EL63" s="35">
        <v>0</v>
      </c>
      <c r="EM63" s="35">
        <v>0</v>
      </c>
      <c r="EN63" s="35">
        <v>0</v>
      </c>
      <c r="EO63" s="35">
        <v>0</v>
      </c>
      <c r="EP63" s="35">
        <v>0</v>
      </c>
      <c r="EQ63" s="35">
        <v>0</v>
      </c>
      <c r="ER63" s="35">
        <v>0</v>
      </c>
      <c r="ES63" s="35">
        <v>0</v>
      </c>
      <c r="ET63" s="35">
        <v>0</v>
      </c>
      <c r="EU63" s="35">
        <v>0</v>
      </c>
      <c r="EV63" s="35">
        <v>0</v>
      </c>
      <c r="EW63" s="35">
        <v>0</v>
      </c>
      <c r="EX63" s="35">
        <v>0</v>
      </c>
      <c r="EY63" s="35">
        <v>0</v>
      </c>
      <c r="EZ63" s="35">
        <v>0</v>
      </c>
      <c r="FA63" s="35">
        <v>0</v>
      </c>
      <c r="FB63" s="35">
        <v>0</v>
      </c>
      <c r="FC63" s="35">
        <v>0</v>
      </c>
      <c r="FD63" s="35">
        <v>0</v>
      </c>
      <c r="FE63" s="35">
        <v>0</v>
      </c>
      <c r="FF63" s="35">
        <v>0</v>
      </c>
      <c r="FG63" s="35">
        <v>0</v>
      </c>
      <c r="FH63" s="35">
        <v>0</v>
      </c>
      <c r="FI63" s="35">
        <v>0</v>
      </c>
      <c r="FJ63" s="35">
        <v>0</v>
      </c>
      <c r="FK63" s="35">
        <v>0</v>
      </c>
      <c r="FL63" s="35">
        <v>0</v>
      </c>
      <c r="FM63" s="35">
        <v>0</v>
      </c>
      <c r="FN63" s="35">
        <v>0</v>
      </c>
      <c r="FO63" s="35">
        <v>0</v>
      </c>
      <c r="FP63" s="35">
        <v>0</v>
      </c>
      <c r="FQ63" s="35">
        <v>0</v>
      </c>
      <c r="FR63" s="35">
        <v>0</v>
      </c>
      <c r="FS63" s="35">
        <v>0</v>
      </c>
      <c r="FT63" s="35">
        <v>0</v>
      </c>
      <c r="FU63" s="35">
        <v>0</v>
      </c>
      <c r="FV63" s="35">
        <v>0</v>
      </c>
      <c r="FW63" s="35">
        <v>0</v>
      </c>
      <c r="FX63" s="35">
        <v>0</v>
      </c>
      <c r="FY63" s="35">
        <v>0</v>
      </c>
      <c r="FZ63" s="35">
        <v>0</v>
      </c>
      <c r="GA63" s="35">
        <v>0</v>
      </c>
      <c r="GB63" s="35">
        <v>0</v>
      </c>
      <c r="GC63" s="35">
        <v>0</v>
      </c>
      <c r="GD63" s="35">
        <v>0</v>
      </c>
      <c r="GE63" s="35">
        <v>0</v>
      </c>
      <c r="GF63" s="35">
        <v>0</v>
      </c>
      <c r="GG63" s="35">
        <v>0</v>
      </c>
      <c r="GH63" s="35">
        <v>0</v>
      </c>
      <c r="GI63" s="35">
        <v>0</v>
      </c>
      <c r="GJ63" s="35">
        <v>0</v>
      </c>
      <c r="GK63" s="35">
        <v>0</v>
      </c>
      <c r="GL63" s="35">
        <v>0</v>
      </c>
      <c r="GM63" s="35">
        <v>0</v>
      </c>
      <c r="GN63" s="35">
        <v>0</v>
      </c>
      <c r="GO63" s="35">
        <v>0</v>
      </c>
      <c r="GP63" s="35">
        <v>0</v>
      </c>
      <c r="GQ63" s="35">
        <v>0</v>
      </c>
      <c r="GR63" s="35">
        <v>0</v>
      </c>
      <c r="GS63" s="35">
        <v>0</v>
      </c>
      <c r="GT63" s="35">
        <v>0</v>
      </c>
      <c r="GU63" s="35">
        <v>0</v>
      </c>
      <c r="GV63" s="35">
        <v>0</v>
      </c>
      <c r="GW63" s="35">
        <v>0</v>
      </c>
      <c r="GX63" s="35">
        <v>0</v>
      </c>
      <c r="GY63" s="35">
        <v>0</v>
      </c>
      <c r="GZ63" s="35">
        <v>0</v>
      </c>
      <c r="HA63" s="35">
        <v>0</v>
      </c>
      <c r="HB63" s="35">
        <v>0</v>
      </c>
      <c r="HC63" s="35">
        <v>0</v>
      </c>
      <c r="HD63" s="35">
        <v>0</v>
      </c>
      <c r="HE63" s="35">
        <v>0</v>
      </c>
      <c r="HF63" s="35">
        <v>0</v>
      </c>
      <c r="HG63" s="35">
        <v>0</v>
      </c>
      <c r="HH63" s="35">
        <v>0</v>
      </c>
      <c r="HI63" s="35">
        <v>0</v>
      </c>
      <c r="HJ63" s="35">
        <v>0</v>
      </c>
      <c r="HK63" s="35">
        <v>0</v>
      </c>
      <c r="HL63" s="35">
        <v>0</v>
      </c>
      <c r="HM63" s="35">
        <v>0</v>
      </c>
      <c r="HN63" s="35">
        <v>0</v>
      </c>
      <c r="HO63" s="35">
        <v>0</v>
      </c>
      <c r="HP63" s="35">
        <v>0</v>
      </c>
      <c r="HQ63" s="35">
        <v>0</v>
      </c>
      <c r="HR63" s="35">
        <v>0</v>
      </c>
      <c r="HS63" s="35">
        <v>0</v>
      </c>
      <c r="HT63" s="35">
        <v>0</v>
      </c>
      <c r="HU63" s="35">
        <v>0</v>
      </c>
      <c r="HV63" s="35">
        <v>0</v>
      </c>
      <c r="HW63" s="35">
        <v>0</v>
      </c>
      <c r="HX63" s="35">
        <v>0</v>
      </c>
      <c r="HY63" s="35">
        <v>0</v>
      </c>
      <c r="HZ63" s="35">
        <v>0</v>
      </c>
      <c r="IA63" s="35">
        <v>0</v>
      </c>
      <c r="IB63" s="35">
        <v>0</v>
      </c>
      <c r="IC63" s="35">
        <v>0</v>
      </c>
      <c r="ID63" s="35">
        <v>0</v>
      </c>
      <c r="IE63" s="35">
        <v>0</v>
      </c>
      <c r="IF63" s="35">
        <v>0</v>
      </c>
      <c r="IG63" s="35">
        <v>0</v>
      </c>
      <c r="IH63" s="35">
        <v>0</v>
      </c>
      <c r="II63" s="35">
        <v>0</v>
      </c>
      <c r="IJ63" s="35">
        <v>0</v>
      </c>
      <c r="IK63" s="35">
        <v>0</v>
      </c>
      <c r="IL63" s="35">
        <v>0</v>
      </c>
      <c r="IM63" s="35">
        <v>0</v>
      </c>
      <c r="IN63" s="35">
        <v>0</v>
      </c>
      <c r="IO63" s="35">
        <v>0</v>
      </c>
      <c r="IP63" s="35">
        <v>0</v>
      </c>
      <c r="IQ63" s="35">
        <v>0</v>
      </c>
      <c r="IR63" s="35">
        <v>0</v>
      </c>
      <c r="IS63" s="35">
        <v>0</v>
      </c>
      <c r="IT63" s="35">
        <v>0</v>
      </c>
      <c r="IU63" s="35">
        <v>0</v>
      </c>
      <c r="IV63" s="35">
        <v>0</v>
      </c>
      <c r="IW63" s="35">
        <v>0</v>
      </c>
      <c r="IX63" s="35">
        <v>0</v>
      </c>
      <c r="IY63" s="35">
        <v>0</v>
      </c>
      <c r="IZ63" s="35">
        <v>0</v>
      </c>
      <c r="JA63" s="35">
        <v>0</v>
      </c>
      <c r="JB63" s="35">
        <v>0</v>
      </c>
      <c r="JC63" s="35">
        <v>0</v>
      </c>
      <c r="JD63" s="35">
        <v>0</v>
      </c>
      <c r="JE63" s="35">
        <v>0</v>
      </c>
      <c r="JF63" s="35">
        <v>0</v>
      </c>
      <c r="JG63" s="35">
        <v>0</v>
      </c>
      <c r="JH63" s="35">
        <v>0</v>
      </c>
      <c r="JI63" s="35">
        <v>0</v>
      </c>
      <c r="JJ63" s="35">
        <v>0</v>
      </c>
      <c r="JK63" s="35">
        <v>0</v>
      </c>
      <c r="JL63" s="35">
        <v>0</v>
      </c>
      <c r="JM63" s="35">
        <v>0</v>
      </c>
      <c r="JN63" s="35">
        <v>0</v>
      </c>
      <c r="JO63" s="35">
        <v>0</v>
      </c>
      <c r="JP63" s="35">
        <v>0</v>
      </c>
      <c r="JQ63" s="35">
        <v>0</v>
      </c>
      <c r="JR63" s="35">
        <v>0</v>
      </c>
      <c r="JS63" s="35">
        <v>0</v>
      </c>
      <c r="JT63" s="35">
        <v>0</v>
      </c>
      <c r="JU63" s="35">
        <v>0</v>
      </c>
      <c r="JV63" s="35">
        <v>0</v>
      </c>
      <c r="JW63" s="35">
        <v>0</v>
      </c>
      <c r="JX63" s="35">
        <v>0</v>
      </c>
      <c r="JY63" s="35">
        <v>0</v>
      </c>
      <c r="JZ63" s="35">
        <v>0</v>
      </c>
      <c r="KA63" s="35">
        <v>0</v>
      </c>
      <c r="KB63" s="35">
        <v>0</v>
      </c>
      <c r="KC63" s="35">
        <v>0</v>
      </c>
      <c r="KD63" s="35">
        <v>0</v>
      </c>
      <c r="KE63" s="35">
        <v>0</v>
      </c>
      <c r="KF63" s="35">
        <v>0</v>
      </c>
      <c r="KG63" s="35">
        <v>0</v>
      </c>
      <c r="KH63" s="35">
        <v>0</v>
      </c>
      <c r="KI63" s="35">
        <v>0</v>
      </c>
      <c r="KJ63" s="35">
        <v>0</v>
      </c>
      <c r="KK63" s="35">
        <v>0</v>
      </c>
      <c r="KL63" s="35">
        <v>0</v>
      </c>
      <c r="KM63" s="35">
        <v>0</v>
      </c>
      <c r="KN63" s="35">
        <v>0</v>
      </c>
      <c r="KO63" s="35">
        <v>0</v>
      </c>
      <c r="KP63" s="35">
        <v>0</v>
      </c>
      <c r="KQ63" s="35">
        <v>0</v>
      </c>
      <c r="KR63" s="35">
        <v>0</v>
      </c>
      <c r="KS63" s="35">
        <v>0</v>
      </c>
      <c r="KT63" s="35">
        <v>0</v>
      </c>
      <c r="KU63" s="35">
        <v>0</v>
      </c>
      <c r="KV63" s="35">
        <v>0</v>
      </c>
      <c r="KW63" s="35">
        <v>0</v>
      </c>
      <c r="KX63" s="35">
        <v>0</v>
      </c>
      <c r="KY63" s="35">
        <v>0</v>
      </c>
      <c r="KZ63" s="35">
        <v>0</v>
      </c>
      <c r="LA63" s="35">
        <v>0</v>
      </c>
      <c r="LB63" s="35">
        <v>0</v>
      </c>
      <c r="LC63" s="35">
        <v>0</v>
      </c>
      <c r="LD63" s="35">
        <v>0</v>
      </c>
      <c r="LE63" s="35">
        <v>0</v>
      </c>
      <c r="LF63" s="35">
        <v>0</v>
      </c>
      <c r="LG63" s="35">
        <v>0</v>
      </c>
      <c r="LH63" s="35">
        <v>0</v>
      </c>
      <c r="LI63" s="35">
        <v>0</v>
      </c>
      <c r="LJ63" s="35">
        <v>0</v>
      </c>
      <c r="LK63" s="35">
        <v>0</v>
      </c>
      <c r="LL63" s="35">
        <v>0</v>
      </c>
      <c r="LM63" s="35">
        <v>0</v>
      </c>
      <c r="LN63" s="35">
        <v>0</v>
      </c>
      <c r="LO63" s="35">
        <v>0</v>
      </c>
      <c r="LP63" s="35">
        <v>0</v>
      </c>
      <c r="LQ63" s="35">
        <v>0</v>
      </c>
      <c r="LR63" s="35">
        <v>0</v>
      </c>
      <c r="LS63" s="35">
        <v>0</v>
      </c>
      <c r="LT63" s="35">
        <v>0</v>
      </c>
      <c r="LU63" s="35">
        <v>0</v>
      </c>
      <c r="LV63" s="35">
        <v>0</v>
      </c>
      <c r="LW63" s="35">
        <v>0</v>
      </c>
      <c r="LX63" s="35">
        <v>0</v>
      </c>
      <c r="LY63" s="35">
        <v>0</v>
      </c>
      <c r="LZ63" s="35">
        <v>0</v>
      </c>
      <c r="MA63" s="35">
        <v>0</v>
      </c>
      <c r="MB63" s="35">
        <v>0</v>
      </c>
      <c r="MC63" s="35">
        <v>0</v>
      </c>
      <c r="MD63" s="35">
        <v>0</v>
      </c>
      <c r="ME63" s="35">
        <v>0</v>
      </c>
      <c r="MF63" s="35">
        <v>0</v>
      </c>
      <c r="MG63" s="35">
        <v>0</v>
      </c>
      <c r="MH63" s="35">
        <v>0</v>
      </c>
      <c r="MI63" s="35">
        <v>0</v>
      </c>
      <c r="MJ63" s="35">
        <v>0</v>
      </c>
      <c r="MK63" s="35">
        <v>0</v>
      </c>
      <c r="ML63" s="35">
        <v>0</v>
      </c>
      <c r="MM63" s="35">
        <v>0</v>
      </c>
      <c r="MN63" s="35">
        <v>0</v>
      </c>
      <c r="MO63" s="35">
        <v>0</v>
      </c>
      <c r="MP63" s="35">
        <v>0</v>
      </c>
      <c r="MQ63" s="35">
        <v>0</v>
      </c>
      <c r="MR63" s="35">
        <v>0</v>
      </c>
      <c r="MS63" s="35">
        <v>0</v>
      </c>
      <c r="MT63" s="35">
        <v>0</v>
      </c>
      <c r="MU63" s="35">
        <v>0</v>
      </c>
      <c r="MV63" s="35">
        <v>0</v>
      </c>
      <c r="MW63" s="35">
        <v>0</v>
      </c>
      <c r="MX63" s="35">
        <v>0</v>
      </c>
      <c r="MY63" s="35">
        <v>0</v>
      </c>
      <c r="MZ63" s="35">
        <v>0</v>
      </c>
      <c r="NA63" s="35">
        <v>0</v>
      </c>
      <c r="NB63" s="35">
        <v>0</v>
      </c>
      <c r="NC63" s="35">
        <v>0</v>
      </c>
      <c r="ND63" s="35">
        <v>0</v>
      </c>
      <c r="NE63" s="35">
        <v>0</v>
      </c>
      <c r="NF63" s="35">
        <v>0</v>
      </c>
      <c r="NG63" s="35">
        <v>0</v>
      </c>
      <c r="NH63" s="35">
        <v>0</v>
      </c>
      <c r="NI63" s="35">
        <v>0</v>
      </c>
      <c r="NJ63" s="35">
        <v>0</v>
      </c>
      <c r="NK63" s="35">
        <v>0</v>
      </c>
      <c r="NL63" s="35">
        <v>0</v>
      </c>
      <c r="NM63" s="35">
        <v>0</v>
      </c>
      <c r="NN63" s="35">
        <v>0</v>
      </c>
      <c r="NO63" s="35">
        <v>0</v>
      </c>
      <c r="NP63" s="35">
        <v>0</v>
      </c>
      <c r="NQ63" s="35">
        <v>0</v>
      </c>
      <c r="NR63" s="35">
        <v>0</v>
      </c>
      <c r="NS63" s="35">
        <v>0</v>
      </c>
      <c r="NT63" s="35">
        <v>0</v>
      </c>
      <c r="NU63" s="35">
        <v>0</v>
      </c>
      <c r="NV63" s="35">
        <v>0</v>
      </c>
    </row>
    <row r="64" spans="1:386" s="36" customFormat="1" ht="10.199999999999999" x14ac:dyDescent="0.2">
      <c r="A64" s="29"/>
      <c r="B64" s="29"/>
      <c r="C64" s="29"/>
      <c r="D64" s="29"/>
      <c r="E64" s="29"/>
      <c r="F64" s="29"/>
      <c r="G64" s="29" t="s">
        <v>72</v>
      </c>
      <c r="H64" s="29"/>
      <c r="I64" s="29"/>
      <c r="J64" s="29" t="s">
        <v>273</v>
      </c>
      <c r="K64" s="29"/>
      <c r="L64" s="29"/>
      <c r="M64" s="29"/>
      <c r="N64" s="29" t="s">
        <v>429</v>
      </c>
      <c r="O64" s="29"/>
      <c r="P64" s="29"/>
      <c r="Q64" s="29"/>
      <c r="R64" s="35">
        <v>0</v>
      </c>
      <c r="S64" s="29"/>
      <c r="T64" s="29"/>
      <c r="U64" s="35">
        <v>0</v>
      </c>
      <c r="V64" s="35">
        <v>0</v>
      </c>
      <c r="W64" s="35">
        <v>0</v>
      </c>
      <c r="X64" s="35">
        <v>0</v>
      </c>
      <c r="Y64" s="35">
        <v>0</v>
      </c>
      <c r="Z64" s="35">
        <v>0</v>
      </c>
      <c r="AA64" s="35">
        <v>0</v>
      </c>
      <c r="AB64" s="35">
        <v>0</v>
      </c>
      <c r="AC64" s="35">
        <v>0</v>
      </c>
      <c r="AD64" s="35">
        <v>0</v>
      </c>
      <c r="AE64" s="35">
        <v>0</v>
      </c>
      <c r="AF64" s="35">
        <v>0</v>
      </c>
      <c r="AG64" s="35">
        <v>0</v>
      </c>
      <c r="AH64" s="35">
        <v>0</v>
      </c>
      <c r="AI64" s="35">
        <v>0</v>
      </c>
      <c r="AJ64" s="35">
        <v>0</v>
      </c>
      <c r="AK64" s="35">
        <v>0</v>
      </c>
      <c r="AL64" s="35">
        <v>0</v>
      </c>
      <c r="AM64" s="35">
        <v>0</v>
      </c>
      <c r="AN64" s="35">
        <v>0</v>
      </c>
      <c r="AO64" s="35">
        <v>0</v>
      </c>
      <c r="AP64" s="35">
        <v>0</v>
      </c>
      <c r="AQ64" s="35">
        <v>0</v>
      </c>
      <c r="AR64" s="35">
        <v>0</v>
      </c>
      <c r="AS64" s="35">
        <v>0</v>
      </c>
      <c r="AT64" s="35">
        <v>0</v>
      </c>
      <c r="AU64" s="35">
        <v>0</v>
      </c>
      <c r="AV64" s="35">
        <v>0</v>
      </c>
      <c r="AW64" s="35">
        <v>0</v>
      </c>
      <c r="AX64" s="35">
        <v>0</v>
      </c>
      <c r="AY64" s="35">
        <v>0</v>
      </c>
      <c r="AZ64" s="35">
        <v>0</v>
      </c>
      <c r="BA64" s="35">
        <v>0</v>
      </c>
      <c r="BB64" s="35">
        <v>0</v>
      </c>
      <c r="BC64" s="35">
        <v>0</v>
      </c>
      <c r="BD64" s="35">
        <v>0</v>
      </c>
      <c r="BE64" s="35">
        <v>0</v>
      </c>
      <c r="BF64" s="35">
        <v>0</v>
      </c>
      <c r="BG64" s="35">
        <v>0</v>
      </c>
      <c r="BH64" s="35">
        <v>0</v>
      </c>
      <c r="BI64" s="35">
        <v>0</v>
      </c>
      <c r="BJ64" s="35">
        <v>0</v>
      </c>
      <c r="BK64" s="35">
        <v>0</v>
      </c>
      <c r="BL64" s="35">
        <v>0</v>
      </c>
      <c r="BM64" s="35">
        <v>0</v>
      </c>
      <c r="BN64" s="35">
        <v>0</v>
      </c>
      <c r="BO64" s="35">
        <v>0</v>
      </c>
      <c r="BP64" s="35">
        <v>0</v>
      </c>
      <c r="BQ64" s="35">
        <v>0</v>
      </c>
      <c r="BR64" s="35">
        <v>0</v>
      </c>
      <c r="BS64" s="35">
        <v>0</v>
      </c>
      <c r="BT64" s="35">
        <v>0</v>
      </c>
      <c r="BU64" s="35">
        <v>0</v>
      </c>
      <c r="BV64" s="35">
        <v>0</v>
      </c>
      <c r="BW64" s="35">
        <v>0</v>
      </c>
      <c r="BX64" s="35">
        <v>0</v>
      </c>
      <c r="BY64" s="35">
        <v>0</v>
      </c>
      <c r="BZ64" s="35">
        <v>0</v>
      </c>
      <c r="CA64" s="35">
        <v>0</v>
      </c>
      <c r="CB64" s="35">
        <v>0</v>
      </c>
      <c r="CC64" s="35">
        <v>0</v>
      </c>
      <c r="CD64" s="35">
        <v>0</v>
      </c>
      <c r="CE64" s="35">
        <v>0</v>
      </c>
      <c r="CF64" s="35">
        <v>0</v>
      </c>
      <c r="CG64" s="35">
        <v>0</v>
      </c>
      <c r="CH64" s="35">
        <v>0</v>
      </c>
      <c r="CI64" s="35">
        <v>0</v>
      </c>
      <c r="CJ64" s="35">
        <v>0</v>
      </c>
      <c r="CK64" s="35">
        <v>0</v>
      </c>
      <c r="CL64" s="35">
        <v>0</v>
      </c>
      <c r="CM64" s="35">
        <v>0</v>
      </c>
      <c r="CN64" s="35">
        <v>0</v>
      </c>
      <c r="CO64" s="35">
        <v>0</v>
      </c>
      <c r="CP64" s="35">
        <v>0</v>
      </c>
      <c r="CQ64" s="35">
        <v>0</v>
      </c>
      <c r="CR64" s="35">
        <v>0</v>
      </c>
      <c r="CS64" s="35">
        <v>0</v>
      </c>
      <c r="CT64" s="35">
        <v>0</v>
      </c>
      <c r="CU64" s="35">
        <v>0</v>
      </c>
      <c r="CV64" s="35">
        <v>0</v>
      </c>
      <c r="CW64" s="35">
        <v>0</v>
      </c>
      <c r="CX64" s="35">
        <v>0</v>
      </c>
      <c r="CY64" s="35">
        <v>0</v>
      </c>
      <c r="CZ64" s="35">
        <v>0</v>
      </c>
      <c r="DA64" s="35">
        <v>0</v>
      </c>
      <c r="DB64" s="35">
        <v>0</v>
      </c>
      <c r="DC64" s="35">
        <v>0</v>
      </c>
      <c r="DD64" s="35">
        <v>0</v>
      </c>
      <c r="DE64" s="35">
        <v>0</v>
      </c>
      <c r="DF64" s="35">
        <v>0</v>
      </c>
      <c r="DG64" s="35">
        <v>0</v>
      </c>
      <c r="DH64" s="35">
        <v>0</v>
      </c>
      <c r="DI64" s="35">
        <v>0</v>
      </c>
      <c r="DJ64" s="35">
        <v>0</v>
      </c>
      <c r="DK64" s="35">
        <v>0</v>
      </c>
      <c r="DL64" s="35">
        <v>0</v>
      </c>
      <c r="DM64" s="35">
        <v>0</v>
      </c>
      <c r="DN64" s="35">
        <v>0</v>
      </c>
      <c r="DO64" s="35">
        <v>0</v>
      </c>
      <c r="DP64" s="35">
        <v>0</v>
      </c>
      <c r="DQ64" s="35">
        <v>0</v>
      </c>
      <c r="DR64" s="35">
        <v>0</v>
      </c>
      <c r="DS64" s="35">
        <v>0</v>
      </c>
      <c r="DT64" s="35">
        <v>0</v>
      </c>
      <c r="DU64" s="35">
        <v>0</v>
      </c>
      <c r="DV64" s="35">
        <v>0</v>
      </c>
      <c r="DW64" s="35">
        <v>0</v>
      </c>
      <c r="DX64" s="35">
        <v>0</v>
      </c>
      <c r="DY64" s="35">
        <v>0</v>
      </c>
      <c r="DZ64" s="35">
        <v>0</v>
      </c>
      <c r="EA64" s="35">
        <v>0</v>
      </c>
      <c r="EB64" s="35">
        <v>0</v>
      </c>
      <c r="EC64" s="35">
        <v>0</v>
      </c>
      <c r="ED64" s="35">
        <v>0</v>
      </c>
      <c r="EE64" s="35">
        <v>0</v>
      </c>
      <c r="EF64" s="35">
        <v>0</v>
      </c>
      <c r="EG64" s="35">
        <v>0</v>
      </c>
      <c r="EH64" s="35">
        <v>0</v>
      </c>
      <c r="EI64" s="35">
        <v>0</v>
      </c>
      <c r="EJ64" s="35">
        <v>0</v>
      </c>
      <c r="EK64" s="35">
        <v>0</v>
      </c>
      <c r="EL64" s="35">
        <v>0</v>
      </c>
      <c r="EM64" s="35">
        <v>0</v>
      </c>
      <c r="EN64" s="35">
        <v>0</v>
      </c>
      <c r="EO64" s="35">
        <v>0</v>
      </c>
      <c r="EP64" s="35">
        <v>0</v>
      </c>
      <c r="EQ64" s="35">
        <v>0</v>
      </c>
      <c r="ER64" s="35">
        <v>0</v>
      </c>
      <c r="ES64" s="35">
        <v>0</v>
      </c>
      <c r="ET64" s="35">
        <v>0</v>
      </c>
      <c r="EU64" s="35">
        <v>0</v>
      </c>
      <c r="EV64" s="35">
        <v>0</v>
      </c>
      <c r="EW64" s="35">
        <v>0</v>
      </c>
      <c r="EX64" s="35">
        <v>0</v>
      </c>
      <c r="EY64" s="35">
        <v>0</v>
      </c>
      <c r="EZ64" s="35">
        <v>0</v>
      </c>
      <c r="FA64" s="35">
        <v>0</v>
      </c>
      <c r="FB64" s="35">
        <v>0</v>
      </c>
      <c r="FC64" s="35">
        <v>0</v>
      </c>
      <c r="FD64" s="35">
        <v>0</v>
      </c>
      <c r="FE64" s="35">
        <v>0</v>
      </c>
      <c r="FF64" s="35">
        <v>0</v>
      </c>
      <c r="FG64" s="35">
        <v>0</v>
      </c>
      <c r="FH64" s="35">
        <v>0</v>
      </c>
      <c r="FI64" s="35">
        <v>0</v>
      </c>
      <c r="FJ64" s="35">
        <v>0</v>
      </c>
      <c r="FK64" s="35">
        <v>0</v>
      </c>
      <c r="FL64" s="35">
        <v>0</v>
      </c>
      <c r="FM64" s="35">
        <v>0</v>
      </c>
      <c r="FN64" s="35">
        <v>0</v>
      </c>
      <c r="FO64" s="35">
        <v>0</v>
      </c>
      <c r="FP64" s="35">
        <v>0</v>
      </c>
      <c r="FQ64" s="35">
        <v>0</v>
      </c>
      <c r="FR64" s="35">
        <v>0</v>
      </c>
      <c r="FS64" s="35">
        <v>0</v>
      </c>
      <c r="FT64" s="35">
        <v>0</v>
      </c>
      <c r="FU64" s="35">
        <v>0</v>
      </c>
      <c r="FV64" s="35">
        <v>0</v>
      </c>
      <c r="FW64" s="35">
        <v>0</v>
      </c>
      <c r="FX64" s="35">
        <v>0</v>
      </c>
      <c r="FY64" s="35">
        <v>0</v>
      </c>
      <c r="FZ64" s="35">
        <v>0</v>
      </c>
      <c r="GA64" s="35">
        <v>0</v>
      </c>
      <c r="GB64" s="35">
        <v>0</v>
      </c>
      <c r="GC64" s="35">
        <v>0</v>
      </c>
      <c r="GD64" s="35">
        <v>0</v>
      </c>
      <c r="GE64" s="35">
        <v>0</v>
      </c>
      <c r="GF64" s="35">
        <v>0</v>
      </c>
      <c r="GG64" s="35">
        <v>0</v>
      </c>
      <c r="GH64" s="35">
        <v>0</v>
      </c>
      <c r="GI64" s="35">
        <v>0</v>
      </c>
      <c r="GJ64" s="35">
        <v>0</v>
      </c>
      <c r="GK64" s="35">
        <v>0</v>
      </c>
      <c r="GL64" s="35">
        <v>0</v>
      </c>
      <c r="GM64" s="35">
        <v>0</v>
      </c>
      <c r="GN64" s="35">
        <v>0</v>
      </c>
      <c r="GO64" s="35">
        <v>0</v>
      </c>
      <c r="GP64" s="35">
        <v>0</v>
      </c>
      <c r="GQ64" s="35">
        <v>0</v>
      </c>
      <c r="GR64" s="35">
        <v>0</v>
      </c>
      <c r="GS64" s="35">
        <v>0</v>
      </c>
      <c r="GT64" s="35">
        <v>0</v>
      </c>
      <c r="GU64" s="35">
        <v>0</v>
      </c>
      <c r="GV64" s="35">
        <v>0</v>
      </c>
      <c r="GW64" s="35">
        <v>0</v>
      </c>
      <c r="GX64" s="35">
        <v>0</v>
      </c>
      <c r="GY64" s="35">
        <v>0</v>
      </c>
      <c r="GZ64" s="35">
        <v>0</v>
      </c>
      <c r="HA64" s="35">
        <v>0</v>
      </c>
      <c r="HB64" s="35">
        <v>0</v>
      </c>
      <c r="HC64" s="35">
        <v>0</v>
      </c>
      <c r="HD64" s="35">
        <v>0</v>
      </c>
      <c r="HE64" s="35">
        <v>0</v>
      </c>
      <c r="HF64" s="35">
        <v>0</v>
      </c>
      <c r="HG64" s="35">
        <v>0</v>
      </c>
      <c r="HH64" s="35">
        <v>0</v>
      </c>
      <c r="HI64" s="35">
        <v>0</v>
      </c>
      <c r="HJ64" s="35">
        <v>0</v>
      </c>
      <c r="HK64" s="35">
        <v>0</v>
      </c>
      <c r="HL64" s="35">
        <v>0</v>
      </c>
      <c r="HM64" s="35">
        <v>0</v>
      </c>
      <c r="HN64" s="35">
        <v>0</v>
      </c>
      <c r="HO64" s="35">
        <v>0</v>
      </c>
      <c r="HP64" s="35">
        <v>0</v>
      </c>
      <c r="HQ64" s="35">
        <v>0</v>
      </c>
      <c r="HR64" s="35">
        <v>0</v>
      </c>
      <c r="HS64" s="35">
        <v>0</v>
      </c>
      <c r="HT64" s="35">
        <v>0</v>
      </c>
      <c r="HU64" s="35">
        <v>0</v>
      </c>
      <c r="HV64" s="35">
        <v>0</v>
      </c>
      <c r="HW64" s="35">
        <v>0</v>
      </c>
      <c r="HX64" s="35">
        <v>0</v>
      </c>
      <c r="HY64" s="35">
        <v>0</v>
      </c>
      <c r="HZ64" s="35">
        <v>0</v>
      </c>
      <c r="IA64" s="35">
        <v>0</v>
      </c>
      <c r="IB64" s="35">
        <v>0</v>
      </c>
      <c r="IC64" s="35">
        <v>0</v>
      </c>
      <c r="ID64" s="35">
        <v>0</v>
      </c>
      <c r="IE64" s="35">
        <v>0</v>
      </c>
      <c r="IF64" s="35">
        <v>0</v>
      </c>
      <c r="IG64" s="35">
        <v>0</v>
      </c>
      <c r="IH64" s="35">
        <v>0</v>
      </c>
      <c r="II64" s="35">
        <v>0</v>
      </c>
      <c r="IJ64" s="35">
        <v>0</v>
      </c>
      <c r="IK64" s="35">
        <v>0</v>
      </c>
      <c r="IL64" s="35">
        <v>0</v>
      </c>
      <c r="IM64" s="35">
        <v>0</v>
      </c>
      <c r="IN64" s="35">
        <v>0</v>
      </c>
      <c r="IO64" s="35">
        <v>0</v>
      </c>
      <c r="IP64" s="35">
        <v>0</v>
      </c>
      <c r="IQ64" s="35">
        <v>0</v>
      </c>
      <c r="IR64" s="35">
        <v>0</v>
      </c>
      <c r="IS64" s="35">
        <v>0</v>
      </c>
      <c r="IT64" s="35">
        <v>0</v>
      </c>
      <c r="IU64" s="35">
        <v>0</v>
      </c>
      <c r="IV64" s="35">
        <v>0</v>
      </c>
      <c r="IW64" s="35">
        <v>0</v>
      </c>
      <c r="IX64" s="35">
        <v>0</v>
      </c>
      <c r="IY64" s="35">
        <v>0</v>
      </c>
      <c r="IZ64" s="35">
        <v>0</v>
      </c>
      <c r="JA64" s="35">
        <v>0</v>
      </c>
      <c r="JB64" s="35">
        <v>0</v>
      </c>
      <c r="JC64" s="35">
        <v>0</v>
      </c>
      <c r="JD64" s="35">
        <v>0</v>
      </c>
      <c r="JE64" s="35">
        <v>0</v>
      </c>
      <c r="JF64" s="35">
        <v>0</v>
      </c>
      <c r="JG64" s="35">
        <v>0</v>
      </c>
      <c r="JH64" s="35">
        <v>0</v>
      </c>
      <c r="JI64" s="35">
        <v>0</v>
      </c>
      <c r="JJ64" s="35">
        <v>0</v>
      </c>
      <c r="JK64" s="35">
        <v>0</v>
      </c>
      <c r="JL64" s="35">
        <v>0</v>
      </c>
      <c r="JM64" s="35">
        <v>0</v>
      </c>
      <c r="JN64" s="35">
        <v>0</v>
      </c>
      <c r="JO64" s="35">
        <v>0</v>
      </c>
      <c r="JP64" s="35">
        <v>0</v>
      </c>
      <c r="JQ64" s="35">
        <v>0</v>
      </c>
      <c r="JR64" s="35">
        <v>0</v>
      </c>
      <c r="JS64" s="35">
        <v>0</v>
      </c>
      <c r="JT64" s="35">
        <v>0</v>
      </c>
      <c r="JU64" s="35">
        <v>0</v>
      </c>
      <c r="JV64" s="35">
        <v>0</v>
      </c>
      <c r="JW64" s="35">
        <v>0</v>
      </c>
      <c r="JX64" s="35">
        <v>0</v>
      </c>
      <c r="JY64" s="35">
        <v>0</v>
      </c>
      <c r="JZ64" s="35">
        <v>0</v>
      </c>
      <c r="KA64" s="35">
        <v>0</v>
      </c>
      <c r="KB64" s="35">
        <v>0</v>
      </c>
      <c r="KC64" s="35">
        <v>0</v>
      </c>
      <c r="KD64" s="35">
        <v>0</v>
      </c>
      <c r="KE64" s="35">
        <v>0</v>
      </c>
      <c r="KF64" s="35">
        <v>0</v>
      </c>
      <c r="KG64" s="35">
        <v>0</v>
      </c>
      <c r="KH64" s="35">
        <v>0</v>
      </c>
      <c r="KI64" s="35">
        <v>0</v>
      </c>
      <c r="KJ64" s="35">
        <v>0</v>
      </c>
      <c r="KK64" s="35">
        <v>0</v>
      </c>
      <c r="KL64" s="35">
        <v>0</v>
      </c>
      <c r="KM64" s="35">
        <v>0</v>
      </c>
      <c r="KN64" s="35">
        <v>0</v>
      </c>
      <c r="KO64" s="35">
        <v>0</v>
      </c>
      <c r="KP64" s="35">
        <v>0</v>
      </c>
      <c r="KQ64" s="35">
        <v>0</v>
      </c>
      <c r="KR64" s="35">
        <v>0</v>
      </c>
      <c r="KS64" s="35">
        <v>0</v>
      </c>
      <c r="KT64" s="35">
        <v>0</v>
      </c>
      <c r="KU64" s="35">
        <v>0</v>
      </c>
      <c r="KV64" s="35">
        <v>0</v>
      </c>
      <c r="KW64" s="35">
        <v>0</v>
      </c>
      <c r="KX64" s="35">
        <v>0</v>
      </c>
      <c r="KY64" s="35">
        <v>0</v>
      </c>
      <c r="KZ64" s="35">
        <v>0</v>
      </c>
      <c r="LA64" s="35">
        <v>0</v>
      </c>
      <c r="LB64" s="35">
        <v>0</v>
      </c>
      <c r="LC64" s="35">
        <v>0</v>
      </c>
      <c r="LD64" s="35">
        <v>0</v>
      </c>
      <c r="LE64" s="35">
        <v>0</v>
      </c>
      <c r="LF64" s="35">
        <v>0</v>
      </c>
      <c r="LG64" s="35">
        <v>0</v>
      </c>
      <c r="LH64" s="35">
        <v>0</v>
      </c>
      <c r="LI64" s="35">
        <v>0</v>
      </c>
      <c r="LJ64" s="35">
        <v>0</v>
      </c>
      <c r="LK64" s="35">
        <v>0</v>
      </c>
      <c r="LL64" s="35">
        <v>0</v>
      </c>
      <c r="LM64" s="35">
        <v>0</v>
      </c>
      <c r="LN64" s="35">
        <v>0</v>
      </c>
      <c r="LO64" s="35">
        <v>0</v>
      </c>
      <c r="LP64" s="35">
        <v>0</v>
      </c>
      <c r="LQ64" s="35">
        <v>0</v>
      </c>
      <c r="LR64" s="35">
        <v>0</v>
      </c>
      <c r="LS64" s="35">
        <v>0</v>
      </c>
      <c r="LT64" s="35">
        <v>0</v>
      </c>
      <c r="LU64" s="35">
        <v>0</v>
      </c>
      <c r="LV64" s="35">
        <v>0</v>
      </c>
      <c r="LW64" s="35">
        <v>0</v>
      </c>
      <c r="LX64" s="35">
        <v>0</v>
      </c>
      <c r="LY64" s="35">
        <v>0</v>
      </c>
      <c r="LZ64" s="35">
        <v>0</v>
      </c>
      <c r="MA64" s="35">
        <v>0</v>
      </c>
      <c r="MB64" s="35">
        <v>0</v>
      </c>
      <c r="MC64" s="35">
        <v>0</v>
      </c>
      <c r="MD64" s="35">
        <v>0</v>
      </c>
      <c r="ME64" s="35">
        <v>0</v>
      </c>
      <c r="MF64" s="35">
        <v>0</v>
      </c>
      <c r="MG64" s="35">
        <v>0</v>
      </c>
      <c r="MH64" s="35">
        <v>0</v>
      </c>
      <c r="MI64" s="35">
        <v>0</v>
      </c>
      <c r="MJ64" s="35">
        <v>0</v>
      </c>
      <c r="MK64" s="35">
        <v>0</v>
      </c>
      <c r="ML64" s="35">
        <v>0</v>
      </c>
      <c r="MM64" s="35">
        <v>0</v>
      </c>
      <c r="MN64" s="35">
        <v>0</v>
      </c>
      <c r="MO64" s="35">
        <v>0</v>
      </c>
      <c r="MP64" s="35">
        <v>0</v>
      </c>
      <c r="MQ64" s="35">
        <v>0</v>
      </c>
      <c r="MR64" s="35">
        <v>0</v>
      </c>
      <c r="MS64" s="35">
        <v>0</v>
      </c>
      <c r="MT64" s="35">
        <v>0</v>
      </c>
      <c r="MU64" s="35">
        <v>0</v>
      </c>
      <c r="MV64" s="35">
        <v>0</v>
      </c>
      <c r="MW64" s="35">
        <v>0</v>
      </c>
      <c r="MX64" s="35">
        <v>0</v>
      </c>
      <c r="MY64" s="35">
        <v>0</v>
      </c>
      <c r="MZ64" s="35">
        <v>0</v>
      </c>
      <c r="NA64" s="35">
        <v>0</v>
      </c>
      <c r="NB64" s="35">
        <v>0</v>
      </c>
      <c r="NC64" s="35">
        <v>0</v>
      </c>
      <c r="ND64" s="35">
        <v>0</v>
      </c>
      <c r="NE64" s="35">
        <v>0</v>
      </c>
      <c r="NF64" s="35">
        <v>0</v>
      </c>
      <c r="NG64" s="35">
        <v>0</v>
      </c>
      <c r="NH64" s="35">
        <v>0</v>
      </c>
      <c r="NI64" s="35">
        <v>0</v>
      </c>
      <c r="NJ64" s="35">
        <v>0</v>
      </c>
      <c r="NK64" s="35">
        <v>0</v>
      </c>
      <c r="NL64" s="35">
        <v>0</v>
      </c>
      <c r="NM64" s="35">
        <v>0</v>
      </c>
      <c r="NN64" s="35">
        <v>0</v>
      </c>
      <c r="NO64" s="35">
        <v>0</v>
      </c>
      <c r="NP64" s="35">
        <v>0</v>
      </c>
      <c r="NQ64" s="35">
        <v>0</v>
      </c>
      <c r="NR64" s="35">
        <v>0</v>
      </c>
      <c r="NS64" s="35">
        <v>0</v>
      </c>
      <c r="NT64" s="35">
        <v>0</v>
      </c>
      <c r="NU64" s="35">
        <v>0</v>
      </c>
      <c r="NV64" s="35">
        <v>0</v>
      </c>
    </row>
    <row r="65" spans="1:386" s="36" customFormat="1" ht="10.199999999999999" x14ac:dyDescent="0.2">
      <c r="A65" s="29"/>
      <c r="B65" s="29"/>
      <c r="C65" s="29"/>
      <c r="D65" s="29"/>
      <c r="E65" s="29"/>
      <c r="F65" s="29"/>
      <c r="G65" s="29" t="s">
        <v>72</v>
      </c>
      <c r="H65" s="29"/>
      <c r="I65" s="29"/>
      <c r="J65" s="29" t="s">
        <v>273</v>
      </c>
      <c r="K65" s="29"/>
      <c r="L65" s="29"/>
      <c r="M65" s="29"/>
      <c r="N65" s="29" t="s">
        <v>430</v>
      </c>
      <c r="O65" s="29"/>
      <c r="P65" s="29"/>
      <c r="Q65" s="29"/>
      <c r="R65" s="35">
        <v>0</v>
      </c>
      <c r="S65" s="29"/>
      <c r="T65" s="29"/>
      <c r="U65" s="35">
        <v>0</v>
      </c>
      <c r="V65" s="35">
        <v>0</v>
      </c>
      <c r="W65" s="35">
        <v>0</v>
      </c>
      <c r="X65" s="35">
        <v>0</v>
      </c>
      <c r="Y65" s="35">
        <v>0</v>
      </c>
      <c r="Z65" s="35">
        <v>0</v>
      </c>
      <c r="AA65" s="35">
        <v>0</v>
      </c>
      <c r="AB65" s="35">
        <v>0</v>
      </c>
      <c r="AC65" s="35">
        <v>0</v>
      </c>
      <c r="AD65" s="35">
        <v>0</v>
      </c>
      <c r="AE65" s="35">
        <v>0</v>
      </c>
      <c r="AF65" s="35">
        <v>0</v>
      </c>
      <c r="AG65" s="35">
        <v>0</v>
      </c>
      <c r="AH65" s="35">
        <v>0</v>
      </c>
      <c r="AI65" s="35">
        <v>0</v>
      </c>
      <c r="AJ65" s="35">
        <v>0</v>
      </c>
      <c r="AK65" s="35">
        <v>0</v>
      </c>
      <c r="AL65" s="35">
        <v>0</v>
      </c>
      <c r="AM65" s="35">
        <v>0</v>
      </c>
      <c r="AN65" s="35">
        <v>0</v>
      </c>
      <c r="AO65" s="35">
        <v>0</v>
      </c>
      <c r="AP65" s="35">
        <v>0</v>
      </c>
      <c r="AQ65" s="35">
        <v>0</v>
      </c>
      <c r="AR65" s="35">
        <v>0</v>
      </c>
      <c r="AS65" s="35">
        <v>0</v>
      </c>
      <c r="AT65" s="35">
        <v>0</v>
      </c>
      <c r="AU65" s="35">
        <v>0</v>
      </c>
      <c r="AV65" s="35">
        <v>0</v>
      </c>
      <c r="AW65" s="35">
        <v>0</v>
      </c>
      <c r="AX65" s="35">
        <v>0</v>
      </c>
      <c r="AY65" s="35">
        <v>0</v>
      </c>
      <c r="AZ65" s="35">
        <v>0</v>
      </c>
      <c r="BA65" s="35">
        <v>0</v>
      </c>
      <c r="BB65" s="35">
        <v>0</v>
      </c>
      <c r="BC65" s="35">
        <v>0</v>
      </c>
      <c r="BD65" s="35">
        <v>0</v>
      </c>
      <c r="BE65" s="35">
        <v>0</v>
      </c>
      <c r="BF65" s="35">
        <v>0</v>
      </c>
      <c r="BG65" s="35">
        <v>0</v>
      </c>
      <c r="BH65" s="35">
        <v>0</v>
      </c>
      <c r="BI65" s="35">
        <v>0</v>
      </c>
      <c r="BJ65" s="35">
        <v>0</v>
      </c>
      <c r="BK65" s="35">
        <v>0</v>
      </c>
      <c r="BL65" s="35">
        <v>0</v>
      </c>
      <c r="BM65" s="35">
        <v>0</v>
      </c>
      <c r="BN65" s="35">
        <v>0</v>
      </c>
      <c r="BO65" s="35">
        <v>0</v>
      </c>
      <c r="BP65" s="35">
        <v>0</v>
      </c>
      <c r="BQ65" s="35">
        <v>0</v>
      </c>
      <c r="BR65" s="35">
        <v>0</v>
      </c>
      <c r="BS65" s="35">
        <v>0</v>
      </c>
      <c r="BT65" s="35">
        <v>0</v>
      </c>
      <c r="BU65" s="35">
        <v>0</v>
      </c>
      <c r="BV65" s="35">
        <v>0</v>
      </c>
      <c r="BW65" s="35">
        <v>0</v>
      </c>
      <c r="BX65" s="35">
        <v>0</v>
      </c>
      <c r="BY65" s="35">
        <v>0</v>
      </c>
      <c r="BZ65" s="35">
        <v>0</v>
      </c>
      <c r="CA65" s="35">
        <v>0</v>
      </c>
      <c r="CB65" s="35">
        <v>0</v>
      </c>
      <c r="CC65" s="35">
        <v>0</v>
      </c>
      <c r="CD65" s="35">
        <v>0</v>
      </c>
      <c r="CE65" s="35">
        <v>0</v>
      </c>
      <c r="CF65" s="35">
        <v>0</v>
      </c>
      <c r="CG65" s="35">
        <v>0</v>
      </c>
      <c r="CH65" s="35">
        <v>0</v>
      </c>
      <c r="CI65" s="35">
        <v>0</v>
      </c>
      <c r="CJ65" s="35">
        <v>0</v>
      </c>
      <c r="CK65" s="35">
        <v>0</v>
      </c>
      <c r="CL65" s="35">
        <v>0</v>
      </c>
      <c r="CM65" s="35">
        <v>0</v>
      </c>
      <c r="CN65" s="35">
        <v>0</v>
      </c>
      <c r="CO65" s="35">
        <v>0</v>
      </c>
      <c r="CP65" s="35">
        <v>0</v>
      </c>
      <c r="CQ65" s="35">
        <v>0</v>
      </c>
      <c r="CR65" s="35">
        <v>0</v>
      </c>
      <c r="CS65" s="35">
        <v>0</v>
      </c>
      <c r="CT65" s="35">
        <v>0</v>
      </c>
      <c r="CU65" s="35">
        <v>0</v>
      </c>
      <c r="CV65" s="35">
        <v>0</v>
      </c>
      <c r="CW65" s="35">
        <v>0</v>
      </c>
      <c r="CX65" s="35">
        <v>0</v>
      </c>
      <c r="CY65" s="35">
        <v>0</v>
      </c>
      <c r="CZ65" s="35">
        <v>0</v>
      </c>
      <c r="DA65" s="35">
        <v>0</v>
      </c>
      <c r="DB65" s="35">
        <v>0</v>
      </c>
      <c r="DC65" s="35">
        <v>0</v>
      </c>
      <c r="DD65" s="35">
        <v>0</v>
      </c>
      <c r="DE65" s="35">
        <v>0</v>
      </c>
      <c r="DF65" s="35">
        <v>0</v>
      </c>
      <c r="DG65" s="35">
        <v>0</v>
      </c>
      <c r="DH65" s="35">
        <v>0</v>
      </c>
      <c r="DI65" s="35">
        <v>0</v>
      </c>
      <c r="DJ65" s="35">
        <v>0</v>
      </c>
      <c r="DK65" s="35">
        <v>0</v>
      </c>
      <c r="DL65" s="35">
        <v>0</v>
      </c>
      <c r="DM65" s="35">
        <v>0</v>
      </c>
      <c r="DN65" s="35">
        <v>0</v>
      </c>
      <c r="DO65" s="35">
        <v>0</v>
      </c>
      <c r="DP65" s="35">
        <v>0</v>
      </c>
      <c r="DQ65" s="35">
        <v>0</v>
      </c>
      <c r="DR65" s="35">
        <v>0</v>
      </c>
      <c r="DS65" s="35">
        <v>0</v>
      </c>
      <c r="DT65" s="35">
        <v>0</v>
      </c>
      <c r="DU65" s="35">
        <v>0</v>
      </c>
      <c r="DV65" s="35">
        <v>0</v>
      </c>
      <c r="DW65" s="35">
        <v>0</v>
      </c>
      <c r="DX65" s="35">
        <v>0</v>
      </c>
      <c r="DY65" s="35">
        <v>0</v>
      </c>
      <c r="DZ65" s="35">
        <v>0</v>
      </c>
      <c r="EA65" s="35">
        <v>0</v>
      </c>
      <c r="EB65" s="35">
        <v>0</v>
      </c>
      <c r="EC65" s="35">
        <v>0</v>
      </c>
      <c r="ED65" s="35">
        <v>0</v>
      </c>
      <c r="EE65" s="35">
        <v>0</v>
      </c>
      <c r="EF65" s="35">
        <v>0</v>
      </c>
      <c r="EG65" s="35">
        <v>0</v>
      </c>
      <c r="EH65" s="35">
        <v>0</v>
      </c>
      <c r="EI65" s="35">
        <v>0</v>
      </c>
      <c r="EJ65" s="35">
        <v>0</v>
      </c>
      <c r="EK65" s="35">
        <v>0</v>
      </c>
      <c r="EL65" s="35">
        <v>0</v>
      </c>
      <c r="EM65" s="35">
        <v>0</v>
      </c>
      <c r="EN65" s="35">
        <v>0</v>
      </c>
      <c r="EO65" s="35">
        <v>0</v>
      </c>
      <c r="EP65" s="35">
        <v>0</v>
      </c>
      <c r="EQ65" s="35">
        <v>0</v>
      </c>
      <c r="ER65" s="35">
        <v>0</v>
      </c>
      <c r="ES65" s="35">
        <v>0</v>
      </c>
      <c r="ET65" s="35">
        <v>0</v>
      </c>
      <c r="EU65" s="35">
        <v>0</v>
      </c>
      <c r="EV65" s="35">
        <v>0</v>
      </c>
      <c r="EW65" s="35">
        <v>0</v>
      </c>
      <c r="EX65" s="35">
        <v>0</v>
      </c>
      <c r="EY65" s="35">
        <v>0</v>
      </c>
      <c r="EZ65" s="35">
        <v>0</v>
      </c>
      <c r="FA65" s="35">
        <v>0</v>
      </c>
      <c r="FB65" s="35">
        <v>0</v>
      </c>
      <c r="FC65" s="35">
        <v>0</v>
      </c>
      <c r="FD65" s="35">
        <v>0</v>
      </c>
      <c r="FE65" s="35">
        <v>0</v>
      </c>
      <c r="FF65" s="35">
        <v>0</v>
      </c>
      <c r="FG65" s="35">
        <v>0</v>
      </c>
      <c r="FH65" s="35">
        <v>0</v>
      </c>
      <c r="FI65" s="35">
        <v>0</v>
      </c>
      <c r="FJ65" s="35">
        <v>0</v>
      </c>
      <c r="FK65" s="35">
        <v>0</v>
      </c>
      <c r="FL65" s="35">
        <v>0</v>
      </c>
      <c r="FM65" s="35">
        <v>0</v>
      </c>
      <c r="FN65" s="35">
        <v>0</v>
      </c>
      <c r="FO65" s="35">
        <v>0</v>
      </c>
      <c r="FP65" s="35">
        <v>0</v>
      </c>
      <c r="FQ65" s="35">
        <v>0</v>
      </c>
      <c r="FR65" s="35">
        <v>0</v>
      </c>
      <c r="FS65" s="35">
        <v>0</v>
      </c>
      <c r="FT65" s="35">
        <v>0</v>
      </c>
      <c r="FU65" s="35">
        <v>0</v>
      </c>
      <c r="FV65" s="35">
        <v>0</v>
      </c>
      <c r="FW65" s="35">
        <v>0</v>
      </c>
      <c r="FX65" s="35">
        <v>0</v>
      </c>
      <c r="FY65" s="35">
        <v>0</v>
      </c>
      <c r="FZ65" s="35">
        <v>0</v>
      </c>
      <c r="GA65" s="35">
        <v>0</v>
      </c>
      <c r="GB65" s="35">
        <v>0</v>
      </c>
      <c r="GC65" s="35">
        <v>0</v>
      </c>
      <c r="GD65" s="35">
        <v>0</v>
      </c>
      <c r="GE65" s="35">
        <v>0</v>
      </c>
      <c r="GF65" s="35">
        <v>0</v>
      </c>
      <c r="GG65" s="35">
        <v>0</v>
      </c>
      <c r="GH65" s="35">
        <v>0</v>
      </c>
      <c r="GI65" s="35">
        <v>0</v>
      </c>
      <c r="GJ65" s="35">
        <v>0</v>
      </c>
      <c r="GK65" s="35">
        <v>0</v>
      </c>
      <c r="GL65" s="35">
        <v>0</v>
      </c>
      <c r="GM65" s="35">
        <v>0</v>
      </c>
      <c r="GN65" s="35">
        <v>0</v>
      </c>
      <c r="GO65" s="35">
        <v>0</v>
      </c>
      <c r="GP65" s="35">
        <v>0</v>
      </c>
      <c r="GQ65" s="35">
        <v>0</v>
      </c>
      <c r="GR65" s="35">
        <v>0</v>
      </c>
      <c r="GS65" s="35">
        <v>0</v>
      </c>
      <c r="GT65" s="35">
        <v>0</v>
      </c>
      <c r="GU65" s="35">
        <v>0</v>
      </c>
      <c r="GV65" s="35">
        <v>0</v>
      </c>
      <c r="GW65" s="35">
        <v>0</v>
      </c>
      <c r="GX65" s="35">
        <v>0</v>
      </c>
      <c r="GY65" s="35">
        <v>0</v>
      </c>
      <c r="GZ65" s="35">
        <v>0</v>
      </c>
      <c r="HA65" s="35">
        <v>0</v>
      </c>
      <c r="HB65" s="35">
        <v>0</v>
      </c>
      <c r="HC65" s="35">
        <v>0</v>
      </c>
      <c r="HD65" s="35">
        <v>0</v>
      </c>
      <c r="HE65" s="35">
        <v>0</v>
      </c>
      <c r="HF65" s="35">
        <v>0</v>
      </c>
      <c r="HG65" s="35">
        <v>0</v>
      </c>
      <c r="HH65" s="35">
        <v>0</v>
      </c>
      <c r="HI65" s="35">
        <v>0</v>
      </c>
      <c r="HJ65" s="35">
        <v>0</v>
      </c>
      <c r="HK65" s="35">
        <v>0</v>
      </c>
      <c r="HL65" s="35">
        <v>0</v>
      </c>
      <c r="HM65" s="35">
        <v>0</v>
      </c>
      <c r="HN65" s="35">
        <v>0</v>
      </c>
      <c r="HO65" s="35">
        <v>0</v>
      </c>
      <c r="HP65" s="35">
        <v>0</v>
      </c>
      <c r="HQ65" s="35">
        <v>0</v>
      </c>
      <c r="HR65" s="35">
        <v>0</v>
      </c>
      <c r="HS65" s="35">
        <v>0</v>
      </c>
      <c r="HT65" s="35">
        <v>0</v>
      </c>
      <c r="HU65" s="35">
        <v>0</v>
      </c>
      <c r="HV65" s="35">
        <v>0</v>
      </c>
      <c r="HW65" s="35">
        <v>0</v>
      </c>
      <c r="HX65" s="35">
        <v>0</v>
      </c>
      <c r="HY65" s="35">
        <v>0</v>
      </c>
      <c r="HZ65" s="35">
        <v>0</v>
      </c>
      <c r="IA65" s="35">
        <v>0</v>
      </c>
      <c r="IB65" s="35">
        <v>0</v>
      </c>
      <c r="IC65" s="35">
        <v>0</v>
      </c>
      <c r="ID65" s="35">
        <v>0</v>
      </c>
      <c r="IE65" s="35">
        <v>0</v>
      </c>
      <c r="IF65" s="35">
        <v>0</v>
      </c>
      <c r="IG65" s="35">
        <v>0</v>
      </c>
      <c r="IH65" s="35">
        <v>0</v>
      </c>
      <c r="II65" s="35">
        <v>0</v>
      </c>
      <c r="IJ65" s="35">
        <v>0</v>
      </c>
      <c r="IK65" s="35">
        <v>0</v>
      </c>
      <c r="IL65" s="35">
        <v>0</v>
      </c>
      <c r="IM65" s="35">
        <v>0</v>
      </c>
      <c r="IN65" s="35">
        <v>0</v>
      </c>
      <c r="IO65" s="35">
        <v>0</v>
      </c>
      <c r="IP65" s="35">
        <v>0</v>
      </c>
      <c r="IQ65" s="35">
        <v>0</v>
      </c>
      <c r="IR65" s="35">
        <v>0</v>
      </c>
      <c r="IS65" s="35">
        <v>0</v>
      </c>
      <c r="IT65" s="35">
        <v>0</v>
      </c>
      <c r="IU65" s="35">
        <v>0</v>
      </c>
      <c r="IV65" s="35">
        <v>0</v>
      </c>
      <c r="IW65" s="35">
        <v>0</v>
      </c>
      <c r="IX65" s="35">
        <v>0</v>
      </c>
      <c r="IY65" s="35">
        <v>0</v>
      </c>
      <c r="IZ65" s="35">
        <v>0</v>
      </c>
      <c r="JA65" s="35">
        <v>0</v>
      </c>
      <c r="JB65" s="35">
        <v>0</v>
      </c>
      <c r="JC65" s="35">
        <v>0</v>
      </c>
      <c r="JD65" s="35">
        <v>0</v>
      </c>
      <c r="JE65" s="35">
        <v>0</v>
      </c>
      <c r="JF65" s="35">
        <v>0</v>
      </c>
      <c r="JG65" s="35">
        <v>0</v>
      </c>
      <c r="JH65" s="35">
        <v>0</v>
      </c>
      <c r="JI65" s="35">
        <v>0</v>
      </c>
      <c r="JJ65" s="35">
        <v>0</v>
      </c>
      <c r="JK65" s="35">
        <v>0</v>
      </c>
      <c r="JL65" s="35">
        <v>0</v>
      </c>
      <c r="JM65" s="35">
        <v>0</v>
      </c>
      <c r="JN65" s="35">
        <v>0</v>
      </c>
      <c r="JO65" s="35">
        <v>0</v>
      </c>
      <c r="JP65" s="35">
        <v>0</v>
      </c>
      <c r="JQ65" s="35">
        <v>0</v>
      </c>
      <c r="JR65" s="35">
        <v>0</v>
      </c>
      <c r="JS65" s="35">
        <v>0</v>
      </c>
      <c r="JT65" s="35">
        <v>0</v>
      </c>
      <c r="JU65" s="35">
        <v>0</v>
      </c>
      <c r="JV65" s="35">
        <v>0</v>
      </c>
      <c r="JW65" s="35">
        <v>0</v>
      </c>
      <c r="JX65" s="35">
        <v>0</v>
      </c>
      <c r="JY65" s="35">
        <v>0</v>
      </c>
      <c r="JZ65" s="35">
        <v>0</v>
      </c>
      <c r="KA65" s="35">
        <v>0</v>
      </c>
      <c r="KB65" s="35">
        <v>0</v>
      </c>
      <c r="KC65" s="35">
        <v>0</v>
      </c>
      <c r="KD65" s="35">
        <v>0</v>
      </c>
      <c r="KE65" s="35">
        <v>0</v>
      </c>
      <c r="KF65" s="35">
        <v>0</v>
      </c>
      <c r="KG65" s="35">
        <v>0</v>
      </c>
      <c r="KH65" s="35">
        <v>0</v>
      </c>
      <c r="KI65" s="35">
        <v>0</v>
      </c>
      <c r="KJ65" s="35">
        <v>0</v>
      </c>
      <c r="KK65" s="35">
        <v>0</v>
      </c>
      <c r="KL65" s="35">
        <v>0</v>
      </c>
      <c r="KM65" s="35">
        <v>0</v>
      </c>
      <c r="KN65" s="35">
        <v>0</v>
      </c>
      <c r="KO65" s="35">
        <v>0</v>
      </c>
      <c r="KP65" s="35">
        <v>0</v>
      </c>
      <c r="KQ65" s="35">
        <v>0</v>
      </c>
      <c r="KR65" s="35">
        <v>0</v>
      </c>
      <c r="KS65" s="35">
        <v>0</v>
      </c>
      <c r="KT65" s="35">
        <v>0</v>
      </c>
      <c r="KU65" s="35">
        <v>0</v>
      </c>
      <c r="KV65" s="35">
        <v>0</v>
      </c>
      <c r="KW65" s="35">
        <v>0</v>
      </c>
      <c r="KX65" s="35">
        <v>0</v>
      </c>
      <c r="KY65" s="35">
        <v>0</v>
      </c>
      <c r="KZ65" s="35">
        <v>0</v>
      </c>
      <c r="LA65" s="35">
        <v>0</v>
      </c>
      <c r="LB65" s="35">
        <v>0</v>
      </c>
      <c r="LC65" s="35">
        <v>0</v>
      </c>
      <c r="LD65" s="35">
        <v>0</v>
      </c>
      <c r="LE65" s="35">
        <v>0</v>
      </c>
      <c r="LF65" s="35">
        <v>0</v>
      </c>
      <c r="LG65" s="35">
        <v>0</v>
      </c>
      <c r="LH65" s="35">
        <v>0</v>
      </c>
      <c r="LI65" s="35">
        <v>0</v>
      </c>
      <c r="LJ65" s="35">
        <v>0</v>
      </c>
      <c r="LK65" s="35">
        <v>0</v>
      </c>
      <c r="LL65" s="35">
        <v>0</v>
      </c>
      <c r="LM65" s="35">
        <v>0</v>
      </c>
      <c r="LN65" s="35">
        <v>0</v>
      </c>
      <c r="LO65" s="35">
        <v>0</v>
      </c>
      <c r="LP65" s="35">
        <v>0</v>
      </c>
      <c r="LQ65" s="35">
        <v>0</v>
      </c>
      <c r="LR65" s="35">
        <v>0</v>
      </c>
      <c r="LS65" s="35">
        <v>0</v>
      </c>
      <c r="LT65" s="35">
        <v>0</v>
      </c>
      <c r="LU65" s="35">
        <v>0</v>
      </c>
      <c r="LV65" s="35">
        <v>0</v>
      </c>
      <c r="LW65" s="35">
        <v>0</v>
      </c>
      <c r="LX65" s="35">
        <v>0</v>
      </c>
      <c r="LY65" s="35">
        <v>0</v>
      </c>
      <c r="LZ65" s="35">
        <v>0</v>
      </c>
      <c r="MA65" s="35">
        <v>0</v>
      </c>
      <c r="MB65" s="35">
        <v>0</v>
      </c>
      <c r="MC65" s="35">
        <v>0</v>
      </c>
      <c r="MD65" s="35">
        <v>0</v>
      </c>
      <c r="ME65" s="35">
        <v>0</v>
      </c>
      <c r="MF65" s="35">
        <v>0</v>
      </c>
      <c r="MG65" s="35">
        <v>0</v>
      </c>
      <c r="MH65" s="35">
        <v>0</v>
      </c>
      <c r="MI65" s="35">
        <v>0</v>
      </c>
      <c r="MJ65" s="35">
        <v>0</v>
      </c>
      <c r="MK65" s="35">
        <v>0</v>
      </c>
      <c r="ML65" s="35">
        <v>0</v>
      </c>
      <c r="MM65" s="35">
        <v>0</v>
      </c>
      <c r="MN65" s="35">
        <v>0</v>
      </c>
      <c r="MO65" s="35">
        <v>0</v>
      </c>
      <c r="MP65" s="35">
        <v>0</v>
      </c>
      <c r="MQ65" s="35">
        <v>0</v>
      </c>
      <c r="MR65" s="35">
        <v>0</v>
      </c>
      <c r="MS65" s="35">
        <v>0</v>
      </c>
      <c r="MT65" s="35">
        <v>0</v>
      </c>
      <c r="MU65" s="35">
        <v>0</v>
      </c>
      <c r="MV65" s="35">
        <v>0</v>
      </c>
      <c r="MW65" s="35">
        <v>0</v>
      </c>
      <c r="MX65" s="35">
        <v>0</v>
      </c>
      <c r="MY65" s="35">
        <v>0</v>
      </c>
      <c r="MZ65" s="35">
        <v>0</v>
      </c>
      <c r="NA65" s="35">
        <v>0</v>
      </c>
      <c r="NB65" s="35">
        <v>0</v>
      </c>
      <c r="NC65" s="35">
        <v>0</v>
      </c>
      <c r="ND65" s="35">
        <v>0</v>
      </c>
      <c r="NE65" s="35">
        <v>0</v>
      </c>
      <c r="NF65" s="35">
        <v>0</v>
      </c>
      <c r="NG65" s="35">
        <v>0</v>
      </c>
      <c r="NH65" s="35">
        <v>0</v>
      </c>
      <c r="NI65" s="35">
        <v>0</v>
      </c>
      <c r="NJ65" s="35">
        <v>0</v>
      </c>
      <c r="NK65" s="35">
        <v>0</v>
      </c>
      <c r="NL65" s="35">
        <v>0</v>
      </c>
      <c r="NM65" s="35">
        <v>0</v>
      </c>
      <c r="NN65" s="35">
        <v>0</v>
      </c>
      <c r="NO65" s="35">
        <v>0</v>
      </c>
      <c r="NP65" s="35">
        <v>0</v>
      </c>
      <c r="NQ65" s="35">
        <v>0</v>
      </c>
      <c r="NR65" s="35">
        <v>0</v>
      </c>
      <c r="NS65" s="35">
        <v>0</v>
      </c>
      <c r="NT65" s="35">
        <v>0</v>
      </c>
      <c r="NU65" s="35">
        <v>0</v>
      </c>
      <c r="NV65" s="35">
        <v>0</v>
      </c>
    </row>
    <row r="66" spans="1:386" x14ac:dyDescent="0.25">
      <c r="A66" s="1"/>
      <c r="B66" s="1"/>
      <c r="C66" s="1"/>
      <c r="D66" s="1"/>
      <c r="E66" s="1"/>
      <c r="F66" s="1"/>
      <c r="G66" s="1"/>
      <c r="H66" s="1"/>
      <c r="I66" s="1"/>
      <c r="J66" s="18"/>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c r="MT66" s="1"/>
      <c r="MU66" s="1"/>
      <c r="MV66" s="1"/>
      <c r="MW66" s="1"/>
      <c r="MX66" s="1"/>
      <c r="MY66" s="1"/>
      <c r="MZ66" s="1"/>
      <c r="NA66" s="1"/>
      <c r="NB66" s="1"/>
      <c r="NC66" s="1"/>
      <c r="ND66" s="1"/>
      <c r="NE66" s="1"/>
      <c r="NF66" s="1"/>
      <c r="NG66" s="1"/>
      <c r="NH66" s="1"/>
      <c r="NI66" s="1"/>
      <c r="NJ66" s="1"/>
      <c r="NK66" s="1"/>
      <c r="NL66" s="1"/>
      <c r="NM66" s="1"/>
      <c r="NN66" s="1"/>
      <c r="NO66" s="1"/>
      <c r="NP66" s="1"/>
      <c r="NQ66" s="1"/>
      <c r="NR66" s="1"/>
      <c r="NS66" s="1"/>
      <c r="NT66" s="1"/>
      <c r="NU66" s="1"/>
      <c r="NV66" s="1"/>
    </row>
    <row r="67" spans="1:386" s="7" customFormat="1" x14ac:dyDescent="0.25">
      <c r="A67" s="5"/>
      <c r="B67" s="5"/>
      <c r="C67" s="5"/>
      <c r="D67" s="5"/>
      <c r="E67" s="5"/>
      <c r="F67" s="5"/>
      <c r="G67" s="5" t="s">
        <v>66</v>
      </c>
      <c r="H67" s="5"/>
      <c r="I67" s="5"/>
      <c r="J67" s="20" t="s">
        <v>273</v>
      </c>
      <c r="K67" s="5"/>
      <c r="L67" s="5"/>
      <c r="M67" s="5"/>
      <c r="N67" s="5"/>
      <c r="O67" s="5"/>
      <c r="P67" s="5"/>
      <c r="Q67" s="5"/>
      <c r="R67" s="25">
        <v>2213.3425751782265</v>
      </c>
      <c r="S67" s="5"/>
      <c r="T67" s="5"/>
      <c r="U67" s="25">
        <v>0</v>
      </c>
      <c r="V67" s="25">
        <v>0</v>
      </c>
      <c r="W67" s="25">
        <v>0</v>
      </c>
      <c r="X67" s="25">
        <v>0</v>
      </c>
      <c r="Y67" s="25">
        <v>0</v>
      </c>
      <c r="Z67" s="25">
        <v>0</v>
      </c>
      <c r="AA67" s="25">
        <v>0</v>
      </c>
      <c r="AB67" s="25">
        <v>0</v>
      </c>
      <c r="AC67" s="25">
        <v>0</v>
      </c>
      <c r="AD67" s="25">
        <v>0</v>
      </c>
      <c r="AE67" s="25">
        <v>0</v>
      </c>
      <c r="AF67" s="25">
        <v>0</v>
      </c>
      <c r="AG67" s="25">
        <v>0</v>
      </c>
      <c r="AH67" s="25">
        <v>0</v>
      </c>
      <c r="AI67" s="25">
        <v>0</v>
      </c>
      <c r="AJ67" s="25">
        <v>0</v>
      </c>
      <c r="AK67" s="25">
        <v>0</v>
      </c>
      <c r="AL67" s="25">
        <v>0</v>
      </c>
      <c r="AM67" s="25">
        <v>0</v>
      </c>
      <c r="AN67" s="25">
        <v>0</v>
      </c>
      <c r="AO67" s="25">
        <v>0</v>
      </c>
      <c r="AP67" s="25">
        <v>0</v>
      </c>
      <c r="AQ67" s="25">
        <v>0</v>
      </c>
      <c r="AR67" s="25">
        <v>0</v>
      </c>
      <c r="AS67" s="25">
        <v>0</v>
      </c>
      <c r="AT67" s="25">
        <v>0</v>
      </c>
      <c r="AU67" s="25">
        <v>0</v>
      </c>
      <c r="AV67" s="25">
        <v>0</v>
      </c>
      <c r="AW67" s="25">
        <v>0</v>
      </c>
      <c r="AX67" s="25">
        <v>0</v>
      </c>
      <c r="AY67" s="25">
        <v>0</v>
      </c>
      <c r="AZ67" s="25">
        <v>0</v>
      </c>
      <c r="BA67" s="25">
        <v>0</v>
      </c>
      <c r="BB67" s="25">
        <v>0</v>
      </c>
      <c r="BC67" s="25">
        <v>0</v>
      </c>
      <c r="BD67" s="25">
        <v>0</v>
      </c>
      <c r="BE67" s="25">
        <v>0</v>
      </c>
      <c r="BF67" s="25">
        <v>0</v>
      </c>
      <c r="BG67" s="25">
        <v>0</v>
      </c>
      <c r="BH67" s="25">
        <v>0</v>
      </c>
      <c r="BI67" s="25">
        <v>0</v>
      </c>
      <c r="BJ67" s="25">
        <v>0</v>
      </c>
      <c r="BK67" s="25">
        <v>0</v>
      </c>
      <c r="BL67" s="25">
        <v>0</v>
      </c>
      <c r="BM67" s="25">
        <v>0</v>
      </c>
      <c r="BN67" s="25">
        <v>0</v>
      </c>
      <c r="BO67" s="25">
        <v>0</v>
      </c>
      <c r="BP67" s="25">
        <v>0</v>
      </c>
      <c r="BQ67" s="25">
        <v>0</v>
      </c>
      <c r="BR67" s="25">
        <v>0</v>
      </c>
      <c r="BS67" s="25">
        <v>0</v>
      </c>
      <c r="BT67" s="25">
        <v>0</v>
      </c>
      <c r="BU67" s="25">
        <v>0</v>
      </c>
      <c r="BV67" s="25">
        <v>0</v>
      </c>
      <c r="BW67" s="25">
        <v>0</v>
      </c>
      <c r="BX67" s="25">
        <v>0</v>
      </c>
      <c r="BY67" s="25">
        <v>0</v>
      </c>
      <c r="BZ67" s="25">
        <v>0</v>
      </c>
      <c r="CA67" s="25">
        <v>0</v>
      </c>
      <c r="CB67" s="25">
        <v>7.2123145838709677</v>
      </c>
      <c r="CC67" s="25">
        <v>7.2123145838709677</v>
      </c>
      <c r="CD67" s="25">
        <v>7.2123145838709677</v>
      </c>
      <c r="CE67" s="25">
        <v>7.2123145838709677</v>
      </c>
      <c r="CF67" s="25">
        <v>7.2123145838709677</v>
      </c>
      <c r="CG67" s="25">
        <v>7.2123145838709677</v>
      </c>
      <c r="CH67" s="25">
        <v>7.2123145838709677</v>
      </c>
      <c r="CI67" s="25">
        <v>7.2123145838709677</v>
      </c>
      <c r="CJ67" s="25">
        <v>7.2123145838709677</v>
      </c>
      <c r="CK67" s="25">
        <v>7.2123145838709677</v>
      </c>
      <c r="CL67" s="25">
        <v>7.2123145838709677</v>
      </c>
      <c r="CM67" s="25">
        <v>7.2123145838709677</v>
      </c>
      <c r="CN67" s="25">
        <v>7.2123145838709677</v>
      </c>
      <c r="CO67" s="25">
        <v>7.2123145838709677</v>
      </c>
      <c r="CP67" s="25">
        <v>7.2123145838709677</v>
      </c>
      <c r="CQ67" s="25">
        <v>7.2123145838709677</v>
      </c>
      <c r="CR67" s="25">
        <v>7.8245514000000016</v>
      </c>
      <c r="CS67" s="25">
        <v>7.8245514000000016</v>
      </c>
      <c r="CT67" s="25">
        <v>7.8245514000000016</v>
      </c>
      <c r="CU67" s="25">
        <v>7.8245514000000016</v>
      </c>
      <c r="CV67" s="25">
        <v>7.8245514000000016</v>
      </c>
      <c r="CW67" s="25">
        <v>7.8245514000000016</v>
      </c>
      <c r="CX67" s="25">
        <v>7.8245514000000016</v>
      </c>
      <c r="CY67" s="25">
        <v>7.8245514000000016</v>
      </c>
      <c r="CZ67" s="25">
        <v>7.8245514000000016</v>
      </c>
      <c r="DA67" s="25">
        <v>7.8245514000000016</v>
      </c>
      <c r="DB67" s="25">
        <v>7.8245514000000016</v>
      </c>
      <c r="DC67" s="25">
        <v>7.8245514000000016</v>
      </c>
      <c r="DD67" s="25">
        <v>7.8245514000000016</v>
      </c>
      <c r="DE67" s="25">
        <v>7.8245514000000016</v>
      </c>
      <c r="DF67" s="25">
        <v>7.8245514000000016</v>
      </c>
      <c r="DG67" s="25">
        <v>7.8245514000000016</v>
      </c>
      <c r="DH67" s="25">
        <v>7.8245514000000016</v>
      </c>
      <c r="DI67" s="25">
        <v>7.8245514000000016</v>
      </c>
      <c r="DJ67" s="25">
        <v>7.8245514000000016</v>
      </c>
      <c r="DK67" s="25">
        <v>7.8245514000000016</v>
      </c>
      <c r="DL67" s="25">
        <v>7.8245514000000016</v>
      </c>
      <c r="DM67" s="25">
        <v>7.8245514000000016</v>
      </c>
      <c r="DN67" s="25">
        <v>7.8245514000000016</v>
      </c>
      <c r="DO67" s="25">
        <v>7.8245514000000016</v>
      </c>
      <c r="DP67" s="25">
        <v>7.8245514000000016</v>
      </c>
      <c r="DQ67" s="25">
        <v>7.8245514000000016</v>
      </c>
      <c r="DR67" s="25">
        <v>7.8245514000000016</v>
      </c>
      <c r="DS67" s="25">
        <v>7.8245514000000016</v>
      </c>
      <c r="DT67" s="25">
        <v>7.8245514000000016</v>
      </c>
      <c r="DU67" s="25">
        <v>7.8245514000000016</v>
      </c>
      <c r="DV67" s="25">
        <v>7.3580613387096774</v>
      </c>
      <c r="DW67" s="25">
        <v>7.3580613387096774</v>
      </c>
      <c r="DX67" s="25">
        <v>7.3580613387096774</v>
      </c>
      <c r="DY67" s="25">
        <v>7.3580613387096774</v>
      </c>
      <c r="DZ67" s="25">
        <v>7.3580613387096774</v>
      </c>
      <c r="EA67" s="25">
        <v>7.3580613387096774</v>
      </c>
      <c r="EB67" s="25">
        <v>7.3580613387096774</v>
      </c>
      <c r="EC67" s="25">
        <v>7.3580613387096774</v>
      </c>
      <c r="ED67" s="25">
        <v>7.3580613387096774</v>
      </c>
      <c r="EE67" s="25">
        <v>7.3580613387096774</v>
      </c>
      <c r="EF67" s="25">
        <v>7.3580613387096774</v>
      </c>
      <c r="EG67" s="25">
        <v>7.3580613387096774</v>
      </c>
      <c r="EH67" s="25">
        <v>7.3580613387096774</v>
      </c>
      <c r="EI67" s="25">
        <v>7.3580613387096774</v>
      </c>
      <c r="EJ67" s="25">
        <v>7.3580613387096774</v>
      </c>
      <c r="EK67" s="25">
        <v>7.3580613387096774</v>
      </c>
      <c r="EL67" s="25">
        <v>7.3580613387096774</v>
      </c>
      <c r="EM67" s="25">
        <v>7.3580613387096774</v>
      </c>
      <c r="EN67" s="25">
        <v>7.3580613387096774</v>
      </c>
      <c r="EO67" s="25">
        <v>7.3580613387096774</v>
      </c>
      <c r="EP67" s="25">
        <v>7.3580613387096774</v>
      </c>
      <c r="EQ67" s="25">
        <v>7.3580613387096774</v>
      </c>
      <c r="ER67" s="25">
        <v>7.3580613387096774</v>
      </c>
      <c r="ES67" s="25">
        <v>7.3580613387096774</v>
      </c>
      <c r="ET67" s="25">
        <v>7.3580613387096774</v>
      </c>
      <c r="EU67" s="25">
        <v>7.3580613387096774</v>
      </c>
      <c r="EV67" s="25">
        <v>7.3580613387096774</v>
      </c>
      <c r="EW67" s="25">
        <v>7.3580613387096774</v>
      </c>
      <c r="EX67" s="25">
        <v>7.3580613387096774</v>
      </c>
      <c r="EY67" s="25">
        <v>7.3580613387096774</v>
      </c>
      <c r="EZ67" s="25">
        <v>7.3580613387096774</v>
      </c>
      <c r="FA67" s="25">
        <v>7.0933333350000005</v>
      </c>
      <c r="FB67" s="25">
        <v>7.0933333350000005</v>
      </c>
      <c r="FC67" s="25">
        <v>7.0933333350000005</v>
      </c>
      <c r="FD67" s="25">
        <v>7.0933333350000005</v>
      </c>
      <c r="FE67" s="25">
        <v>7.0933333350000005</v>
      </c>
      <c r="FF67" s="25">
        <v>7.0933333350000005</v>
      </c>
      <c r="FG67" s="25">
        <v>7.0933333350000005</v>
      </c>
      <c r="FH67" s="25">
        <v>7.0933333350000005</v>
      </c>
      <c r="FI67" s="25">
        <v>7.0933333350000005</v>
      </c>
      <c r="FJ67" s="25">
        <v>7.0933333350000005</v>
      </c>
      <c r="FK67" s="25">
        <v>7.0933333350000005</v>
      </c>
      <c r="FL67" s="25">
        <v>7.0933333350000005</v>
      </c>
      <c r="FM67" s="25">
        <v>7.0933333350000005</v>
      </c>
      <c r="FN67" s="25">
        <v>7.0933333350000005</v>
      </c>
      <c r="FO67" s="25">
        <v>7.0933333350000005</v>
      </c>
      <c r="FP67" s="25">
        <v>7.0933333350000005</v>
      </c>
      <c r="FQ67" s="25">
        <v>7.0933333350000005</v>
      </c>
      <c r="FR67" s="25">
        <v>7.0933333350000005</v>
      </c>
      <c r="FS67" s="25">
        <v>7.0933333350000005</v>
      </c>
      <c r="FT67" s="25">
        <v>7.0933333350000005</v>
      </c>
      <c r="FU67" s="25">
        <v>7.0933333350000005</v>
      </c>
      <c r="FV67" s="25">
        <v>7.0933333350000005</v>
      </c>
      <c r="FW67" s="25">
        <v>7.0933333350000005</v>
      </c>
      <c r="FX67" s="25">
        <v>7.0933333350000005</v>
      </c>
      <c r="FY67" s="25">
        <v>7.0933333350000005</v>
      </c>
      <c r="FZ67" s="25">
        <v>7.0933333350000005</v>
      </c>
      <c r="GA67" s="25">
        <v>7.0933333350000005</v>
      </c>
      <c r="GB67" s="25">
        <v>7.0933333350000005</v>
      </c>
      <c r="GC67" s="25">
        <v>7.0933333350000005</v>
      </c>
      <c r="GD67" s="25">
        <v>7.0933333350000005</v>
      </c>
      <c r="GE67" s="25">
        <v>7.1854838709677411</v>
      </c>
      <c r="GF67" s="25">
        <v>7.1854838709677411</v>
      </c>
      <c r="GG67" s="25">
        <v>7.1854838709677411</v>
      </c>
      <c r="GH67" s="25">
        <v>7.1854838709677411</v>
      </c>
      <c r="GI67" s="25">
        <v>7.1854838709677411</v>
      </c>
      <c r="GJ67" s="25">
        <v>7.1854838709677411</v>
      </c>
      <c r="GK67" s="25">
        <v>7.1854838709677411</v>
      </c>
      <c r="GL67" s="25">
        <v>7.1854838709677411</v>
      </c>
      <c r="GM67" s="25">
        <v>7.1854838709677411</v>
      </c>
      <c r="GN67" s="25">
        <v>7.1854838709677411</v>
      </c>
      <c r="GO67" s="25">
        <v>7.1854838709677411</v>
      </c>
      <c r="GP67" s="25">
        <v>7.1854838709677411</v>
      </c>
      <c r="GQ67" s="25">
        <v>7.1854838709677411</v>
      </c>
      <c r="GR67" s="25">
        <v>7.1854838709677411</v>
      </c>
      <c r="GS67" s="25">
        <v>7.1854838709677411</v>
      </c>
      <c r="GT67" s="25">
        <v>7.1854838709677411</v>
      </c>
      <c r="GU67" s="25">
        <v>7.1854838709677411</v>
      </c>
      <c r="GV67" s="25">
        <v>7.1854838709677411</v>
      </c>
      <c r="GW67" s="25">
        <v>7.1854838709677411</v>
      </c>
      <c r="GX67" s="25">
        <v>7.1854838709677411</v>
      </c>
      <c r="GY67" s="25">
        <v>7.1854838709677411</v>
      </c>
      <c r="GZ67" s="25">
        <v>7.1854838709677411</v>
      </c>
      <c r="HA67" s="25">
        <v>7.1854838709677411</v>
      </c>
      <c r="HB67" s="25">
        <v>7.1854838709677411</v>
      </c>
      <c r="HC67" s="25">
        <v>7.1854838709677411</v>
      </c>
      <c r="HD67" s="25">
        <v>7.1854838709677411</v>
      </c>
      <c r="HE67" s="25">
        <v>7.1854838709677411</v>
      </c>
      <c r="HF67" s="25">
        <v>7.1854838709677411</v>
      </c>
      <c r="HG67" s="25">
        <v>7.1854838709677411</v>
      </c>
      <c r="HH67" s="25">
        <v>7.1854838709677411</v>
      </c>
      <c r="HI67" s="25">
        <v>7.1854838709677411</v>
      </c>
      <c r="HJ67" s="25">
        <v>6.3955000161290334</v>
      </c>
      <c r="HK67" s="25">
        <v>6.3955000161290334</v>
      </c>
      <c r="HL67" s="25">
        <v>6.3955000161290334</v>
      </c>
      <c r="HM67" s="25">
        <v>6.3955000161290334</v>
      </c>
      <c r="HN67" s="25">
        <v>6.3955000161290334</v>
      </c>
      <c r="HO67" s="25">
        <v>6.3955000161290334</v>
      </c>
      <c r="HP67" s="25">
        <v>6.3955000161290334</v>
      </c>
      <c r="HQ67" s="25">
        <v>6.3955000161290334</v>
      </c>
      <c r="HR67" s="25">
        <v>6.3955000161290334</v>
      </c>
      <c r="HS67" s="25">
        <v>6.3955000161290334</v>
      </c>
      <c r="HT67" s="25">
        <v>6.3955000161290334</v>
      </c>
      <c r="HU67" s="25">
        <v>6.3955000161290334</v>
      </c>
      <c r="HV67" s="25">
        <v>6.3955000161290334</v>
      </c>
      <c r="HW67" s="25">
        <v>6.3955000161290334</v>
      </c>
      <c r="HX67" s="25">
        <v>6.3955000161290334</v>
      </c>
      <c r="HY67" s="25">
        <v>6.3955000161290334</v>
      </c>
      <c r="HZ67" s="25">
        <v>6.3955000161290334</v>
      </c>
      <c r="IA67" s="25">
        <v>6.3955000161290334</v>
      </c>
      <c r="IB67" s="25">
        <v>6.3955000161290334</v>
      </c>
      <c r="IC67" s="25">
        <v>6.3955000161290334</v>
      </c>
      <c r="ID67" s="25">
        <v>6.3955000161290334</v>
      </c>
      <c r="IE67" s="25">
        <v>6.3955000161290334</v>
      </c>
      <c r="IF67" s="25">
        <v>6.3955000161290334</v>
      </c>
      <c r="IG67" s="25">
        <v>6.3955000161290334</v>
      </c>
      <c r="IH67" s="25">
        <v>6.3955000161290334</v>
      </c>
      <c r="II67" s="25">
        <v>6.3955000161290334</v>
      </c>
      <c r="IJ67" s="25">
        <v>6.3955000161290334</v>
      </c>
      <c r="IK67" s="25">
        <v>6.3955000161290334</v>
      </c>
      <c r="IL67" s="25">
        <v>6.3955000161290334</v>
      </c>
      <c r="IM67" s="25">
        <v>6.3955000161290334</v>
      </c>
      <c r="IN67" s="25">
        <v>6.3955000161290334</v>
      </c>
      <c r="IO67" s="25">
        <v>7.7249999999999996</v>
      </c>
      <c r="IP67" s="25">
        <v>7.7249999999999996</v>
      </c>
      <c r="IQ67" s="25">
        <v>7.7249999999999996</v>
      </c>
      <c r="IR67" s="25">
        <v>7.7249999999999996</v>
      </c>
      <c r="IS67" s="25">
        <v>7.7249999999999996</v>
      </c>
      <c r="IT67" s="25">
        <v>7.7249999999999996</v>
      </c>
      <c r="IU67" s="25">
        <v>7.7249999999999996</v>
      </c>
      <c r="IV67" s="25">
        <v>7.7249999999999996</v>
      </c>
      <c r="IW67" s="25">
        <v>7.7249999999999996</v>
      </c>
      <c r="IX67" s="25">
        <v>7.7249999999999996</v>
      </c>
      <c r="IY67" s="25">
        <v>7.7249999999999996</v>
      </c>
      <c r="IZ67" s="25">
        <v>7.7249999999999996</v>
      </c>
      <c r="JA67" s="25">
        <v>7.7249999999999996</v>
      </c>
      <c r="JB67" s="25">
        <v>7.7249999999999996</v>
      </c>
      <c r="JC67" s="25">
        <v>7.7249999999999996</v>
      </c>
      <c r="JD67" s="25">
        <v>7.7249999999999996</v>
      </c>
      <c r="JE67" s="25">
        <v>7.7249999999999996</v>
      </c>
      <c r="JF67" s="25">
        <v>7.7249999999999996</v>
      </c>
      <c r="JG67" s="25">
        <v>7.7249999999999996</v>
      </c>
      <c r="JH67" s="25">
        <v>7.7249999999999996</v>
      </c>
      <c r="JI67" s="25">
        <v>7.7249999999999996</v>
      </c>
      <c r="JJ67" s="25">
        <v>7.7249999999999996</v>
      </c>
      <c r="JK67" s="25">
        <v>7.7249999999999996</v>
      </c>
      <c r="JL67" s="25">
        <v>7.7249999999999996</v>
      </c>
      <c r="JM67" s="25">
        <v>7.7249999999999996</v>
      </c>
      <c r="JN67" s="25">
        <v>7.7249999999999996</v>
      </c>
      <c r="JO67" s="25">
        <v>7.7249999999999996</v>
      </c>
      <c r="JP67" s="25">
        <v>7.7249999999999996</v>
      </c>
      <c r="JQ67" s="25">
        <v>7.7249999999999996</v>
      </c>
      <c r="JR67" s="25">
        <v>7.7249999999999996</v>
      </c>
      <c r="JS67" s="25">
        <v>7.1854838709677411</v>
      </c>
      <c r="JT67" s="25">
        <v>7.1854838709677411</v>
      </c>
      <c r="JU67" s="25">
        <v>7.1854838709677411</v>
      </c>
      <c r="JV67" s="25">
        <v>7.1854838709677411</v>
      </c>
      <c r="JW67" s="25">
        <v>7.1854838709677411</v>
      </c>
      <c r="JX67" s="25">
        <v>7.1854838709677411</v>
      </c>
      <c r="JY67" s="25">
        <v>7.1854838709677411</v>
      </c>
      <c r="JZ67" s="25">
        <v>7.1854838709677411</v>
      </c>
      <c r="KA67" s="25">
        <v>7.1854838709677411</v>
      </c>
      <c r="KB67" s="25">
        <v>7.1854838709677411</v>
      </c>
      <c r="KC67" s="25">
        <v>7.1854838709677411</v>
      </c>
      <c r="KD67" s="25">
        <v>7.1854838709677411</v>
      </c>
      <c r="KE67" s="25">
        <v>7.1854838709677411</v>
      </c>
      <c r="KF67" s="25">
        <v>7.1854838709677411</v>
      </c>
      <c r="KG67" s="25">
        <v>7.1854838709677411</v>
      </c>
      <c r="KH67" s="25">
        <v>7.1854838709677411</v>
      </c>
      <c r="KI67" s="25">
        <v>7.1854838709677411</v>
      </c>
      <c r="KJ67" s="25">
        <v>7.1854838709677411</v>
      </c>
      <c r="KK67" s="25">
        <v>7.1854838709677411</v>
      </c>
      <c r="KL67" s="25">
        <v>7.1854838709677411</v>
      </c>
      <c r="KM67" s="25">
        <v>7.1854838709677411</v>
      </c>
      <c r="KN67" s="25">
        <v>7.1854838709677411</v>
      </c>
      <c r="KO67" s="25">
        <v>7.1854838709677411</v>
      </c>
      <c r="KP67" s="25">
        <v>7.1854838709677411</v>
      </c>
      <c r="KQ67" s="25">
        <v>7.1854838709677411</v>
      </c>
      <c r="KR67" s="25">
        <v>7.1854838709677411</v>
      </c>
      <c r="KS67" s="25">
        <v>7.1854838709677411</v>
      </c>
      <c r="KT67" s="25">
        <v>7.1854838709677411</v>
      </c>
      <c r="KU67" s="25">
        <v>7.1854838709677411</v>
      </c>
      <c r="KV67" s="25">
        <v>7.1854838709677411</v>
      </c>
      <c r="KW67" s="25">
        <v>7.1854838709677411</v>
      </c>
      <c r="KX67" s="25">
        <v>7.4935182000000005</v>
      </c>
      <c r="KY67" s="25">
        <v>7.4935182000000005</v>
      </c>
      <c r="KZ67" s="25">
        <v>7.4935182000000005</v>
      </c>
      <c r="LA67" s="25">
        <v>7.4935182000000005</v>
      </c>
      <c r="LB67" s="25">
        <v>7.4935182000000005</v>
      </c>
      <c r="LC67" s="25">
        <v>7.4935182000000005</v>
      </c>
      <c r="LD67" s="25">
        <v>7.4935182000000005</v>
      </c>
      <c r="LE67" s="25">
        <v>7.4935182000000005</v>
      </c>
      <c r="LF67" s="25">
        <v>7.4935182000000005</v>
      </c>
      <c r="LG67" s="25">
        <v>7.4935182000000005</v>
      </c>
      <c r="LH67" s="25">
        <v>7.4935182000000005</v>
      </c>
      <c r="LI67" s="25">
        <v>7.4935182000000005</v>
      </c>
      <c r="LJ67" s="25">
        <v>7.4935182000000005</v>
      </c>
      <c r="LK67" s="25">
        <v>7.4935182000000005</v>
      </c>
      <c r="LL67" s="25">
        <v>7.4935182000000005</v>
      </c>
      <c r="LM67" s="25">
        <v>7.4935182000000005</v>
      </c>
      <c r="LN67" s="25">
        <v>7.4935182000000005</v>
      </c>
      <c r="LO67" s="25">
        <v>7.4935182000000005</v>
      </c>
      <c r="LP67" s="25">
        <v>7.4935182000000005</v>
      </c>
      <c r="LQ67" s="25">
        <v>7.4935182000000005</v>
      </c>
      <c r="LR67" s="25">
        <v>7.4935182000000005</v>
      </c>
      <c r="LS67" s="25">
        <v>7.4935182000000005</v>
      </c>
      <c r="LT67" s="25">
        <v>7.4935182000000005</v>
      </c>
      <c r="LU67" s="25">
        <v>7.4935182000000005</v>
      </c>
      <c r="LV67" s="25">
        <v>7.4935182000000005</v>
      </c>
      <c r="LW67" s="25">
        <v>7.4935182000000005</v>
      </c>
      <c r="LX67" s="25">
        <v>7.4935182000000005</v>
      </c>
      <c r="LY67" s="25">
        <v>7.4935182000000005</v>
      </c>
      <c r="LZ67" s="25">
        <v>7.4935182000000005</v>
      </c>
      <c r="MA67" s="25">
        <v>7.4935182000000005</v>
      </c>
      <c r="MB67" s="25">
        <v>7.1854838709677411</v>
      </c>
      <c r="MC67" s="25">
        <v>7.1854838709677411</v>
      </c>
      <c r="MD67" s="25">
        <v>7.1854838709677411</v>
      </c>
      <c r="ME67" s="25">
        <v>7.1854838709677411</v>
      </c>
      <c r="MF67" s="25">
        <v>7.1854838709677411</v>
      </c>
      <c r="MG67" s="25">
        <v>7.1854838709677411</v>
      </c>
      <c r="MH67" s="25">
        <v>7.1854838709677411</v>
      </c>
      <c r="MI67" s="25">
        <v>7.1854838709677411</v>
      </c>
      <c r="MJ67" s="25">
        <v>7.1854838709677411</v>
      </c>
      <c r="MK67" s="25">
        <v>7.1854838709677411</v>
      </c>
      <c r="ML67" s="25">
        <v>7.1854838709677411</v>
      </c>
      <c r="MM67" s="25">
        <v>7.1854838709677411</v>
      </c>
      <c r="MN67" s="25">
        <v>7.1854838709677411</v>
      </c>
      <c r="MO67" s="25">
        <v>7.1854838709677411</v>
      </c>
      <c r="MP67" s="25">
        <v>7.1854838709677411</v>
      </c>
      <c r="MQ67" s="25">
        <v>7.1854838709677411</v>
      </c>
      <c r="MR67" s="25">
        <v>7.1854838709677411</v>
      </c>
      <c r="MS67" s="25">
        <v>7.1854838709677411</v>
      </c>
      <c r="MT67" s="25">
        <v>7.1854838709677411</v>
      </c>
      <c r="MU67" s="25">
        <v>7.1854838709677411</v>
      </c>
      <c r="MV67" s="25">
        <v>7.1854838709677411</v>
      </c>
      <c r="MW67" s="25">
        <v>7.1854838709677411</v>
      </c>
      <c r="MX67" s="25">
        <v>7.1854838709677411</v>
      </c>
      <c r="MY67" s="25">
        <v>7.1854838709677411</v>
      </c>
      <c r="MZ67" s="25">
        <v>7.1854838709677411</v>
      </c>
      <c r="NA67" s="25">
        <v>7.1854838709677411</v>
      </c>
      <c r="NB67" s="25">
        <v>7.1854838709677411</v>
      </c>
      <c r="NC67" s="25">
        <v>7.1854838709677411</v>
      </c>
      <c r="ND67" s="25">
        <v>7.1854838709677411</v>
      </c>
      <c r="NE67" s="25">
        <v>7.1854838709677411</v>
      </c>
      <c r="NF67" s="25">
        <v>7.1854838709677411</v>
      </c>
      <c r="NG67" s="25">
        <v>6.6162034524193549</v>
      </c>
      <c r="NH67" s="25">
        <v>6.6162034524193549</v>
      </c>
      <c r="NI67" s="25">
        <v>6.6162034524193549</v>
      </c>
      <c r="NJ67" s="25">
        <v>6.6162034524193549</v>
      </c>
      <c r="NK67" s="25">
        <v>6.6162034524193549</v>
      </c>
      <c r="NL67" s="25">
        <v>6.6162034524193549</v>
      </c>
      <c r="NM67" s="25">
        <v>6.6162034524193549</v>
      </c>
      <c r="NN67" s="25">
        <v>6.6162034524193549</v>
      </c>
      <c r="NO67" s="25">
        <v>6.6162034524193549</v>
      </c>
      <c r="NP67" s="25">
        <v>6.6162034524193549</v>
      </c>
      <c r="NQ67" s="25">
        <v>6.6162034524193549</v>
      </c>
      <c r="NR67" s="25">
        <v>6.6162034524193549</v>
      </c>
      <c r="NS67" s="25">
        <v>6.6162034524193549</v>
      </c>
      <c r="NT67" s="25">
        <v>6.6162034524193549</v>
      </c>
      <c r="NU67" s="25">
        <v>6.6162034524193549</v>
      </c>
      <c r="NV67" s="25">
        <v>0</v>
      </c>
    </row>
    <row r="68" spans="1:386" s="33" customFormat="1" x14ac:dyDescent="0.25">
      <c r="A68" s="31"/>
      <c r="B68" s="31"/>
      <c r="C68" s="31"/>
      <c r="D68" s="31"/>
      <c r="E68" s="31"/>
      <c r="F68" s="31"/>
      <c r="G68" s="31"/>
      <c r="H68" s="31"/>
      <c r="I68" s="31"/>
      <c r="J68" s="32"/>
      <c r="K68" s="31"/>
      <c r="L68" s="31"/>
      <c r="M68" s="31"/>
      <c r="N68" s="31"/>
      <c r="O68" s="31"/>
      <c r="P68" s="16" t="s">
        <v>23</v>
      </c>
      <c r="Q68" s="31"/>
      <c r="R68" s="34">
        <v>0</v>
      </c>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31"/>
      <c r="CA68" s="31"/>
      <c r="CB68" s="31"/>
      <c r="CC68" s="31"/>
      <c r="CD68" s="31"/>
      <c r="CE68" s="31"/>
      <c r="CF68" s="31"/>
      <c r="CG68" s="31"/>
      <c r="CH68" s="31"/>
      <c r="CI68" s="31"/>
      <c r="CJ68" s="31"/>
      <c r="CK68" s="31"/>
      <c r="CL68" s="31"/>
      <c r="CM68" s="31"/>
      <c r="CN68" s="31"/>
      <c r="CO68" s="31"/>
      <c r="CP68" s="31"/>
      <c r="CQ68" s="31"/>
      <c r="CR68" s="31"/>
      <c r="CS68" s="31"/>
      <c r="CT68" s="31"/>
      <c r="CU68" s="31"/>
      <c r="CV68" s="31"/>
      <c r="CW68" s="31"/>
      <c r="CX68" s="31"/>
      <c r="CY68" s="31"/>
      <c r="CZ68" s="31"/>
      <c r="DA68" s="31"/>
      <c r="DB68" s="31"/>
      <c r="DC68" s="31"/>
      <c r="DD68" s="31"/>
      <c r="DE68" s="31"/>
      <c r="DF68" s="31"/>
      <c r="DG68" s="31"/>
      <c r="DH68" s="31"/>
      <c r="DI68" s="31"/>
      <c r="DJ68" s="31"/>
      <c r="DK68" s="31"/>
      <c r="DL68" s="31"/>
      <c r="DM68" s="31"/>
      <c r="DN68" s="31"/>
      <c r="DO68" s="31"/>
      <c r="DP68" s="31"/>
      <c r="DQ68" s="31"/>
      <c r="DR68" s="31"/>
      <c r="DS68" s="31"/>
      <c r="DT68" s="31"/>
      <c r="DU68" s="31"/>
      <c r="DV68" s="31"/>
      <c r="DW68" s="31"/>
      <c r="DX68" s="31"/>
      <c r="DY68" s="31"/>
      <c r="DZ68" s="31"/>
      <c r="EA68" s="31"/>
      <c r="EB68" s="31"/>
      <c r="EC68" s="31"/>
      <c r="ED68" s="31"/>
      <c r="EE68" s="31"/>
      <c r="EF68" s="31"/>
      <c r="EG68" s="31"/>
      <c r="EH68" s="31"/>
      <c r="EI68" s="31"/>
      <c r="EJ68" s="31"/>
      <c r="EK68" s="31"/>
      <c r="EL68" s="31"/>
      <c r="EM68" s="31"/>
      <c r="EN68" s="31"/>
      <c r="EO68" s="31"/>
      <c r="EP68" s="31"/>
      <c r="EQ68" s="31"/>
      <c r="ER68" s="31"/>
      <c r="ES68" s="31"/>
      <c r="ET68" s="31"/>
      <c r="EU68" s="31"/>
      <c r="EV68" s="31"/>
      <c r="EW68" s="31"/>
      <c r="EX68" s="31"/>
      <c r="EY68" s="31"/>
      <c r="EZ68" s="31"/>
      <c r="FA68" s="31"/>
      <c r="FB68" s="31"/>
      <c r="FC68" s="31"/>
      <c r="FD68" s="31"/>
      <c r="FE68" s="31"/>
      <c r="FF68" s="31"/>
      <c r="FG68" s="31"/>
      <c r="FH68" s="31"/>
      <c r="FI68" s="31"/>
      <c r="FJ68" s="31"/>
      <c r="FK68" s="31"/>
      <c r="FL68" s="31"/>
      <c r="FM68" s="31"/>
      <c r="FN68" s="31"/>
      <c r="FO68" s="31"/>
      <c r="FP68" s="31"/>
      <c r="FQ68" s="31"/>
      <c r="FR68" s="31"/>
      <c r="FS68" s="31"/>
      <c r="FT68" s="31"/>
      <c r="FU68" s="31"/>
      <c r="FV68" s="31"/>
      <c r="FW68" s="31"/>
      <c r="FX68" s="31"/>
      <c r="FY68" s="31"/>
      <c r="FZ68" s="31"/>
      <c r="GA68" s="31"/>
      <c r="GB68" s="31"/>
      <c r="GC68" s="31"/>
      <c r="GD68" s="31"/>
      <c r="GE68" s="31"/>
      <c r="GF68" s="31"/>
      <c r="GG68" s="31"/>
      <c r="GH68" s="31"/>
      <c r="GI68" s="31"/>
      <c r="GJ68" s="31"/>
      <c r="GK68" s="31"/>
      <c r="GL68" s="31"/>
      <c r="GM68" s="31"/>
      <c r="GN68" s="31"/>
      <c r="GO68" s="31"/>
      <c r="GP68" s="31"/>
      <c r="GQ68" s="31"/>
      <c r="GR68" s="31"/>
      <c r="GS68" s="31"/>
      <c r="GT68" s="31"/>
      <c r="GU68" s="31"/>
      <c r="GV68" s="31"/>
      <c r="GW68" s="31"/>
      <c r="GX68" s="31"/>
      <c r="GY68" s="31"/>
      <c r="GZ68" s="31"/>
      <c r="HA68" s="31"/>
      <c r="HB68" s="31"/>
      <c r="HC68" s="31"/>
      <c r="HD68" s="31"/>
      <c r="HE68" s="31"/>
      <c r="HF68" s="31"/>
      <c r="HG68" s="31"/>
      <c r="HH68" s="31"/>
      <c r="HI68" s="31"/>
      <c r="HJ68" s="31"/>
      <c r="HK68" s="31"/>
      <c r="HL68" s="31"/>
      <c r="HM68" s="31"/>
      <c r="HN68" s="31"/>
      <c r="HO68" s="31"/>
      <c r="HP68" s="31"/>
      <c r="HQ68" s="31"/>
      <c r="HR68" s="31"/>
      <c r="HS68" s="31"/>
      <c r="HT68" s="31"/>
      <c r="HU68" s="31"/>
      <c r="HV68" s="31"/>
      <c r="HW68" s="31"/>
      <c r="HX68" s="31"/>
      <c r="HY68" s="31"/>
      <c r="HZ68" s="31"/>
      <c r="IA68" s="31"/>
      <c r="IB68" s="31"/>
      <c r="IC68" s="31"/>
      <c r="ID68" s="31"/>
      <c r="IE68" s="31"/>
      <c r="IF68" s="31"/>
      <c r="IG68" s="31"/>
      <c r="IH68" s="31"/>
      <c r="II68" s="31"/>
      <c r="IJ68" s="31"/>
      <c r="IK68" s="31"/>
      <c r="IL68" s="31"/>
      <c r="IM68" s="31"/>
      <c r="IN68" s="31"/>
      <c r="IO68" s="31"/>
      <c r="IP68" s="31"/>
      <c r="IQ68" s="31"/>
      <c r="IR68" s="31"/>
      <c r="IS68" s="31"/>
      <c r="IT68" s="31"/>
      <c r="IU68" s="31"/>
      <c r="IV68" s="31"/>
      <c r="IW68" s="31"/>
      <c r="IX68" s="31"/>
      <c r="IY68" s="31"/>
      <c r="IZ68" s="31"/>
      <c r="JA68" s="31"/>
      <c r="JB68" s="31"/>
      <c r="JC68" s="31"/>
      <c r="JD68" s="31"/>
      <c r="JE68" s="31"/>
      <c r="JF68" s="31"/>
      <c r="JG68" s="31"/>
      <c r="JH68" s="31"/>
      <c r="JI68" s="31"/>
      <c r="JJ68" s="31"/>
      <c r="JK68" s="31"/>
      <c r="JL68" s="31"/>
      <c r="JM68" s="31"/>
      <c r="JN68" s="31"/>
      <c r="JO68" s="31"/>
      <c r="JP68" s="31"/>
      <c r="JQ68" s="31"/>
      <c r="JR68" s="31"/>
      <c r="JS68" s="31"/>
      <c r="JT68" s="31"/>
      <c r="JU68" s="31"/>
      <c r="JV68" s="31"/>
      <c r="JW68" s="31"/>
      <c r="JX68" s="31"/>
      <c r="JY68" s="31"/>
      <c r="JZ68" s="31"/>
      <c r="KA68" s="31"/>
      <c r="KB68" s="31"/>
      <c r="KC68" s="31"/>
      <c r="KD68" s="31"/>
      <c r="KE68" s="31"/>
      <c r="KF68" s="31"/>
      <c r="KG68" s="31"/>
      <c r="KH68" s="31"/>
      <c r="KI68" s="31"/>
      <c r="KJ68" s="31"/>
      <c r="KK68" s="31"/>
      <c r="KL68" s="31"/>
      <c r="KM68" s="31"/>
      <c r="KN68" s="31"/>
      <c r="KO68" s="31"/>
      <c r="KP68" s="31"/>
      <c r="KQ68" s="31"/>
      <c r="KR68" s="31"/>
      <c r="KS68" s="31"/>
      <c r="KT68" s="31"/>
      <c r="KU68" s="31"/>
      <c r="KV68" s="31"/>
      <c r="KW68" s="31"/>
      <c r="KX68" s="31"/>
      <c r="KY68" s="31"/>
      <c r="KZ68" s="31"/>
      <c r="LA68" s="31"/>
      <c r="LB68" s="31"/>
      <c r="LC68" s="31"/>
      <c r="LD68" s="31"/>
      <c r="LE68" s="31"/>
      <c r="LF68" s="31"/>
      <c r="LG68" s="31"/>
      <c r="LH68" s="31"/>
      <c r="LI68" s="31"/>
      <c r="LJ68" s="31"/>
      <c r="LK68" s="31"/>
      <c r="LL68" s="31"/>
      <c r="LM68" s="31"/>
      <c r="LN68" s="31"/>
      <c r="LO68" s="31"/>
      <c r="LP68" s="31"/>
      <c r="LQ68" s="31"/>
      <c r="LR68" s="31"/>
      <c r="LS68" s="31"/>
      <c r="LT68" s="31"/>
      <c r="LU68" s="31"/>
      <c r="LV68" s="31"/>
      <c r="LW68" s="31"/>
      <c r="LX68" s="31"/>
      <c r="LY68" s="31"/>
      <c r="LZ68" s="31"/>
      <c r="MA68" s="31"/>
      <c r="MB68" s="31"/>
      <c r="MC68" s="31"/>
      <c r="MD68" s="31"/>
      <c r="ME68" s="31"/>
      <c r="MF68" s="31"/>
      <c r="MG68" s="31"/>
      <c r="MH68" s="31"/>
      <c r="MI68" s="31"/>
      <c r="MJ68" s="31"/>
      <c r="MK68" s="31"/>
      <c r="ML68" s="31"/>
      <c r="MM68" s="31"/>
      <c r="MN68" s="31"/>
      <c r="MO68" s="31"/>
      <c r="MP68" s="31"/>
      <c r="MQ68" s="31"/>
      <c r="MR68" s="31"/>
      <c r="MS68" s="31"/>
      <c r="MT68" s="31"/>
      <c r="MU68" s="31"/>
      <c r="MV68" s="31"/>
      <c r="MW68" s="31"/>
      <c r="MX68" s="31"/>
      <c r="MY68" s="31"/>
      <c r="MZ68" s="31"/>
      <c r="NA68" s="31"/>
      <c r="NB68" s="31"/>
      <c r="NC68" s="31"/>
      <c r="ND68" s="31"/>
      <c r="NE68" s="31"/>
      <c r="NF68" s="31"/>
      <c r="NG68" s="31"/>
      <c r="NH68" s="31"/>
      <c r="NI68" s="31"/>
      <c r="NJ68" s="31"/>
      <c r="NK68" s="31"/>
      <c r="NL68" s="31"/>
      <c r="NM68" s="31"/>
      <c r="NN68" s="31"/>
      <c r="NO68" s="31"/>
      <c r="NP68" s="31"/>
      <c r="NQ68" s="31"/>
      <c r="NR68" s="31"/>
      <c r="NS68" s="31"/>
      <c r="NT68" s="31"/>
      <c r="NU68" s="31"/>
      <c r="NV68" s="31"/>
    </row>
    <row r="69" spans="1:386" s="36" customFormat="1" ht="10.199999999999999" x14ac:dyDescent="0.2">
      <c r="A69" s="29"/>
      <c r="B69" s="29"/>
      <c r="C69" s="29"/>
      <c r="D69" s="29"/>
      <c r="E69" s="29"/>
      <c r="F69" s="29"/>
      <c r="G69" s="29" t="s">
        <v>66</v>
      </c>
      <c r="H69" s="29"/>
      <c r="I69" s="29"/>
      <c r="J69" s="29" t="s">
        <v>273</v>
      </c>
      <c r="K69" s="29"/>
      <c r="L69" s="29"/>
      <c r="M69" s="29"/>
      <c r="N69" s="29" t="s">
        <v>425</v>
      </c>
      <c r="O69" s="29"/>
      <c r="P69" s="29"/>
      <c r="Q69" s="29"/>
      <c r="R69" s="35">
        <v>296.63493779758085</v>
      </c>
      <c r="S69" s="29"/>
      <c r="T69" s="29"/>
      <c r="U69" s="35">
        <v>0</v>
      </c>
      <c r="V69" s="35">
        <v>0</v>
      </c>
      <c r="W69" s="35">
        <v>0</v>
      </c>
      <c r="X69" s="35">
        <v>0</v>
      </c>
      <c r="Y69" s="35">
        <v>0</v>
      </c>
      <c r="Z69" s="35">
        <v>0</v>
      </c>
      <c r="AA69" s="35">
        <v>0</v>
      </c>
      <c r="AB69" s="35">
        <v>0</v>
      </c>
      <c r="AC69" s="35">
        <v>0</v>
      </c>
      <c r="AD69" s="35">
        <v>0</v>
      </c>
      <c r="AE69" s="35">
        <v>0</v>
      </c>
      <c r="AF69" s="35">
        <v>0</v>
      </c>
      <c r="AG69" s="35">
        <v>0</v>
      </c>
      <c r="AH69" s="35">
        <v>0</v>
      </c>
      <c r="AI69" s="35">
        <v>0</v>
      </c>
      <c r="AJ69" s="35">
        <v>0</v>
      </c>
      <c r="AK69" s="35">
        <v>0</v>
      </c>
      <c r="AL69" s="35">
        <v>0</v>
      </c>
      <c r="AM69" s="35">
        <v>0</v>
      </c>
      <c r="AN69" s="35">
        <v>0</v>
      </c>
      <c r="AO69" s="35">
        <v>0</v>
      </c>
      <c r="AP69" s="35">
        <v>0</v>
      </c>
      <c r="AQ69" s="35">
        <v>0</v>
      </c>
      <c r="AR69" s="35">
        <v>0</v>
      </c>
      <c r="AS69" s="35">
        <v>0</v>
      </c>
      <c r="AT69" s="35">
        <v>0</v>
      </c>
      <c r="AU69" s="35">
        <v>0</v>
      </c>
      <c r="AV69" s="35">
        <v>0</v>
      </c>
      <c r="AW69" s="35">
        <v>0</v>
      </c>
      <c r="AX69" s="35">
        <v>0</v>
      </c>
      <c r="AY69" s="35">
        <v>0</v>
      </c>
      <c r="AZ69" s="35">
        <v>0</v>
      </c>
      <c r="BA69" s="35">
        <v>0</v>
      </c>
      <c r="BB69" s="35">
        <v>0</v>
      </c>
      <c r="BC69" s="35">
        <v>0</v>
      </c>
      <c r="BD69" s="35">
        <v>0</v>
      </c>
      <c r="BE69" s="35">
        <v>0</v>
      </c>
      <c r="BF69" s="35">
        <v>0</v>
      </c>
      <c r="BG69" s="35">
        <v>0</v>
      </c>
      <c r="BH69" s="35">
        <v>0</v>
      </c>
      <c r="BI69" s="35">
        <v>0</v>
      </c>
      <c r="BJ69" s="35">
        <v>0</v>
      </c>
      <c r="BK69" s="35">
        <v>0</v>
      </c>
      <c r="BL69" s="35">
        <v>0</v>
      </c>
      <c r="BM69" s="35">
        <v>0</v>
      </c>
      <c r="BN69" s="35">
        <v>0</v>
      </c>
      <c r="BO69" s="35">
        <v>0</v>
      </c>
      <c r="BP69" s="35">
        <v>0</v>
      </c>
      <c r="BQ69" s="35">
        <v>0</v>
      </c>
      <c r="BR69" s="35">
        <v>0</v>
      </c>
      <c r="BS69" s="35">
        <v>0</v>
      </c>
      <c r="BT69" s="35">
        <v>0</v>
      </c>
      <c r="BU69" s="35">
        <v>0</v>
      </c>
      <c r="BV69" s="35">
        <v>0</v>
      </c>
      <c r="BW69" s="35">
        <v>0</v>
      </c>
      <c r="BX69" s="35">
        <v>0</v>
      </c>
      <c r="BY69" s="35">
        <v>0</v>
      </c>
      <c r="BZ69" s="35">
        <v>0</v>
      </c>
      <c r="CA69" s="35">
        <v>0</v>
      </c>
      <c r="CB69" s="35">
        <v>0.963797458064516</v>
      </c>
      <c r="CC69" s="35">
        <v>0.963797458064516</v>
      </c>
      <c r="CD69" s="35">
        <v>0.963797458064516</v>
      </c>
      <c r="CE69" s="35">
        <v>0.963797458064516</v>
      </c>
      <c r="CF69" s="35">
        <v>0.963797458064516</v>
      </c>
      <c r="CG69" s="35">
        <v>0.963797458064516</v>
      </c>
      <c r="CH69" s="35">
        <v>0.963797458064516</v>
      </c>
      <c r="CI69" s="35">
        <v>0.963797458064516</v>
      </c>
      <c r="CJ69" s="35">
        <v>0.963797458064516</v>
      </c>
      <c r="CK69" s="35">
        <v>0.963797458064516</v>
      </c>
      <c r="CL69" s="35">
        <v>0.963797458064516</v>
      </c>
      <c r="CM69" s="35">
        <v>0.963797458064516</v>
      </c>
      <c r="CN69" s="35">
        <v>0.963797458064516</v>
      </c>
      <c r="CO69" s="35">
        <v>0.963797458064516</v>
      </c>
      <c r="CP69" s="35">
        <v>0.963797458064516</v>
      </c>
      <c r="CQ69" s="35">
        <v>0.963797458064516</v>
      </c>
      <c r="CR69" s="35">
        <v>1.0399102800000004</v>
      </c>
      <c r="CS69" s="35">
        <v>1.0399102800000004</v>
      </c>
      <c r="CT69" s="35">
        <v>1.0399102800000004</v>
      </c>
      <c r="CU69" s="35">
        <v>1.0399102800000004</v>
      </c>
      <c r="CV69" s="35">
        <v>1.0399102800000004</v>
      </c>
      <c r="CW69" s="35">
        <v>1.0399102800000004</v>
      </c>
      <c r="CX69" s="35">
        <v>1.0399102800000004</v>
      </c>
      <c r="CY69" s="35">
        <v>1.0399102800000004</v>
      </c>
      <c r="CZ69" s="35">
        <v>1.0399102800000004</v>
      </c>
      <c r="DA69" s="35">
        <v>1.0399102800000004</v>
      </c>
      <c r="DB69" s="35">
        <v>1.0399102800000004</v>
      </c>
      <c r="DC69" s="35">
        <v>1.0399102800000004</v>
      </c>
      <c r="DD69" s="35">
        <v>1.0399102800000004</v>
      </c>
      <c r="DE69" s="35">
        <v>1.0399102800000004</v>
      </c>
      <c r="DF69" s="35">
        <v>1.0399102800000004</v>
      </c>
      <c r="DG69" s="35">
        <v>1.0399102800000004</v>
      </c>
      <c r="DH69" s="35">
        <v>1.0399102800000004</v>
      </c>
      <c r="DI69" s="35">
        <v>1.0399102800000004</v>
      </c>
      <c r="DJ69" s="35">
        <v>1.0399102800000004</v>
      </c>
      <c r="DK69" s="35">
        <v>1.0399102800000004</v>
      </c>
      <c r="DL69" s="35">
        <v>1.0399102800000004</v>
      </c>
      <c r="DM69" s="35">
        <v>1.0399102800000004</v>
      </c>
      <c r="DN69" s="35">
        <v>1.0399102800000004</v>
      </c>
      <c r="DO69" s="35">
        <v>1.0399102800000004</v>
      </c>
      <c r="DP69" s="35">
        <v>1.0399102800000004</v>
      </c>
      <c r="DQ69" s="35">
        <v>1.0399102800000004</v>
      </c>
      <c r="DR69" s="35">
        <v>1.0399102800000004</v>
      </c>
      <c r="DS69" s="35">
        <v>1.0399102800000004</v>
      </c>
      <c r="DT69" s="35">
        <v>1.0399102800000004</v>
      </c>
      <c r="DU69" s="35">
        <v>1.0399102800000004</v>
      </c>
      <c r="DV69" s="35">
        <v>0.99258000967741944</v>
      </c>
      <c r="DW69" s="35">
        <v>0.99258000967741944</v>
      </c>
      <c r="DX69" s="35">
        <v>0.99258000967741944</v>
      </c>
      <c r="DY69" s="35">
        <v>0.99258000967741944</v>
      </c>
      <c r="DZ69" s="35">
        <v>0.99258000967741944</v>
      </c>
      <c r="EA69" s="35">
        <v>0.99258000967741944</v>
      </c>
      <c r="EB69" s="35">
        <v>0.99258000967741944</v>
      </c>
      <c r="EC69" s="35">
        <v>0.99258000967741944</v>
      </c>
      <c r="ED69" s="35">
        <v>0.99258000967741944</v>
      </c>
      <c r="EE69" s="35">
        <v>0.99258000967741944</v>
      </c>
      <c r="EF69" s="35">
        <v>0.99258000967741944</v>
      </c>
      <c r="EG69" s="35">
        <v>0.99258000967741944</v>
      </c>
      <c r="EH69" s="35">
        <v>0.99258000967741944</v>
      </c>
      <c r="EI69" s="35">
        <v>0.99258000967741944</v>
      </c>
      <c r="EJ69" s="35">
        <v>0.99258000967741944</v>
      </c>
      <c r="EK69" s="35">
        <v>0.99258000967741944</v>
      </c>
      <c r="EL69" s="35">
        <v>0.99258000967741944</v>
      </c>
      <c r="EM69" s="35">
        <v>0.99258000967741944</v>
      </c>
      <c r="EN69" s="35">
        <v>0.99258000967741944</v>
      </c>
      <c r="EO69" s="35">
        <v>0.99258000967741944</v>
      </c>
      <c r="EP69" s="35">
        <v>0.99258000967741944</v>
      </c>
      <c r="EQ69" s="35">
        <v>0.99258000967741944</v>
      </c>
      <c r="ER69" s="35">
        <v>0.99258000967741944</v>
      </c>
      <c r="ES69" s="35">
        <v>0.99258000967741944</v>
      </c>
      <c r="ET69" s="35">
        <v>0.99258000967741944</v>
      </c>
      <c r="EU69" s="35">
        <v>0.99258000967741944</v>
      </c>
      <c r="EV69" s="35">
        <v>0.99258000967741944</v>
      </c>
      <c r="EW69" s="35">
        <v>0.99258000967741944</v>
      </c>
      <c r="EX69" s="35">
        <v>0.99258000967741944</v>
      </c>
      <c r="EY69" s="35">
        <v>0.99258000967741944</v>
      </c>
      <c r="EZ69" s="35">
        <v>0.99258000967741944</v>
      </c>
      <c r="FA69" s="35">
        <v>0.95984848499999997</v>
      </c>
      <c r="FB69" s="35">
        <v>0.95984848499999997</v>
      </c>
      <c r="FC69" s="35">
        <v>0.95984848499999997</v>
      </c>
      <c r="FD69" s="35">
        <v>0.95984848499999997</v>
      </c>
      <c r="FE69" s="35">
        <v>0.95984848499999997</v>
      </c>
      <c r="FF69" s="35">
        <v>0.95984848499999997</v>
      </c>
      <c r="FG69" s="35">
        <v>0.95984848499999997</v>
      </c>
      <c r="FH69" s="35">
        <v>0.95984848499999997</v>
      </c>
      <c r="FI69" s="35">
        <v>0.95984848499999997</v>
      </c>
      <c r="FJ69" s="35">
        <v>0.95984848499999997</v>
      </c>
      <c r="FK69" s="35">
        <v>0.95984848499999997</v>
      </c>
      <c r="FL69" s="35">
        <v>0.95984848499999997</v>
      </c>
      <c r="FM69" s="35">
        <v>0.95984848499999997</v>
      </c>
      <c r="FN69" s="35">
        <v>0.95984848499999997</v>
      </c>
      <c r="FO69" s="35">
        <v>0.95984848499999997</v>
      </c>
      <c r="FP69" s="35">
        <v>0.95984848499999997</v>
      </c>
      <c r="FQ69" s="35">
        <v>0.95984848499999997</v>
      </c>
      <c r="FR69" s="35">
        <v>0.95984848499999997</v>
      </c>
      <c r="FS69" s="35">
        <v>0.95984848499999997</v>
      </c>
      <c r="FT69" s="35">
        <v>0.95984848499999997</v>
      </c>
      <c r="FU69" s="35">
        <v>0.95984848499999997</v>
      </c>
      <c r="FV69" s="35">
        <v>0.95984848499999997</v>
      </c>
      <c r="FW69" s="35">
        <v>0.95984848499999997</v>
      </c>
      <c r="FX69" s="35">
        <v>0.95984848499999997</v>
      </c>
      <c r="FY69" s="35">
        <v>0.95984848499999997</v>
      </c>
      <c r="FZ69" s="35">
        <v>0.95984848499999997</v>
      </c>
      <c r="GA69" s="35">
        <v>0.95984848499999997</v>
      </c>
      <c r="GB69" s="35">
        <v>0.95984848499999997</v>
      </c>
      <c r="GC69" s="35">
        <v>0.95984848499999997</v>
      </c>
      <c r="GD69" s="35">
        <v>0.95984848499999997</v>
      </c>
      <c r="GE69" s="35">
        <v>0.95806451612903221</v>
      </c>
      <c r="GF69" s="35">
        <v>0.95806451612903221</v>
      </c>
      <c r="GG69" s="35">
        <v>0.95806451612903221</v>
      </c>
      <c r="GH69" s="35">
        <v>0.95806451612903221</v>
      </c>
      <c r="GI69" s="35">
        <v>0.95806451612903221</v>
      </c>
      <c r="GJ69" s="35">
        <v>0.95806451612903221</v>
      </c>
      <c r="GK69" s="35">
        <v>0.95806451612903221</v>
      </c>
      <c r="GL69" s="35">
        <v>0.95806451612903221</v>
      </c>
      <c r="GM69" s="35">
        <v>0.95806451612903221</v>
      </c>
      <c r="GN69" s="35">
        <v>0.95806451612903221</v>
      </c>
      <c r="GO69" s="35">
        <v>0.95806451612903221</v>
      </c>
      <c r="GP69" s="35">
        <v>0.95806451612903221</v>
      </c>
      <c r="GQ69" s="35">
        <v>0.95806451612903221</v>
      </c>
      <c r="GR69" s="35">
        <v>0.95806451612903221</v>
      </c>
      <c r="GS69" s="35">
        <v>0.95806451612903221</v>
      </c>
      <c r="GT69" s="35">
        <v>0.95806451612903221</v>
      </c>
      <c r="GU69" s="35">
        <v>0.95806451612903221</v>
      </c>
      <c r="GV69" s="35">
        <v>0.95806451612903221</v>
      </c>
      <c r="GW69" s="35">
        <v>0.95806451612903221</v>
      </c>
      <c r="GX69" s="35">
        <v>0.95806451612903221</v>
      </c>
      <c r="GY69" s="35">
        <v>0.95806451612903221</v>
      </c>
      <c r="GZ69" s="35">
        <v>0.95806451612903221</v>
      </c>
      <c r="HA69" s="35">
        <v>0.95806451612903221</v>
      </c>
      <c r="HB69" s="35">
        <v>0.95806451612903221</v>
      </c>
      <c r="HC69" s="35">
        <v>0.95806451612903221</v>
      </c>
      <c r="HD69" s="35">
        <v>0.95806451612903221</v>
      </c>
      <c r="HE69" s="35">
        <v>0.95806451612903221</v>
      </c>
      <c r="HF69" s="35">
        <v>0.95806451612903221</v>
      </c>
      <c r="HG69" s="35">
        <v>0.95806451612903221</v>
      </c>
      <c r="HH69" s="35">
        <v>0.95806451612903221</v>
      </c>
      <c r="HI69" s="35">
        <v>0.95806451612903221</v>
      </c>
      <c r="HJ69" s="35">
        <v>0.88240484032258071</v>
      </c>
      <c r="HK69" s="35">
        <v>0.88240484032258071</v>
      </c>
      <c r="HL69" s="35">
        <v>0.88240484032258071</v>
      </c>
      <c r="HM69" s="35">
        <v>0.88240484032258071</v>
      </c>
      <c r="HN69" s="35">
        <v>0.88240484032258071</v>
      </c>
      <c r="HO69" s="35">
        <v>0.88240484032258071</v>
      </c>
      <c r="HP69" s="35">
        <v>0.88240484032258071</v>
      </c>
      <c r="HQ69" s="35">
        <v>0.88240484032258071</v>
      </c>
      <c r="HR69" s="35">
        <v>0.88240484032258071</v>
      </c>
      <c r="HS69" s="35">
        <v>0.88240484032258071</v>
      </c>
      <c r="HT69" s="35">
        <v>0.88240484032258071</v>
      </c>
      <c r="HU69" s="35">
        <v>0.88240484032258071</v>
      </c>
      <c r="HV69" s="35">
        <v>0.88240484032258071</v>
      </c>
      <c r="HW69" s="35">
        <v>0.88240484032258071</v>
      </c>
      <c r="HX69" s="35">
        <v>0.88240484032258071</v>
      </c>
      <c r="HY69" s="35">
        <v>0.88240484032258071</v>
      </c>
      <c r="HZ69" s="35">
        <v>0.88240484032258071</v>
      </c>
      <c r="IA69" s="35">
        <v>0.88240484032258071</v>
      </c>
      <c r="IB69" s="35">
        <v>0.88240484032258071</v>
      </c>
      <c r="IC69" s="35">
        <v>0.88240484032258071</v>
      </c>
      <c r="ID69" s="35">
        <v>0.88240484032258071</v>
      </c>
      <c r="IE69" s="35">
        <v>0.88240484032258071</v>
      </c>
      <c r="IF69" s="35">
        <v>0.88240484032258071</v>
      </c>
      <c r="IG69" s="35">
        <v>0.88240484032258071</v>
      </c>
      <c r="IH69" s="35">
        <v>0.88240484032258071</v>
      </c>
      <c r="II69" s="35">
        <v>0.88240484032258071</v>
      </c>
      <c r="IJ69" s="35">
        <v>0.88240484032258071</v>
      </c>
      <c r="IK69" s="35">
        <v>0.88240484032258071</v>
      </c>
      <c r="IL69" s="35">
        <v>0.88240484032258071</v>
      </c>
      <c r="IM69" s="35">
        <v>0.88240484032258071</v>
      </c>
      <c r="IN69" s="35">
        <v>0.88240484032258071</v>
      </c>
      <c r="IO69" s="35">
        <v>1.0200000000000002</v>
      </c>
      <c r="IP69" s="35">
        <v>1.0200000000000002</v>
      </c>
      <c r="IQ69" s="35">
        <v>1.0200000000000002</v>
      </c>
      <c r="IR69" s="35">
        <v>1.0200000000000002</v>
      </c>
      <c r="IS69" s="35">
        <v>1.0200000000000002</v>
      </c>
      <c r="IT69" s="35">
        <v>1.0200000000000002</v>
      </c>
      <c r="IU69" s="35">
        <v>1.0200000000000002</v>
      </c>
      <c r="IV69" s="35">
        <v>1.0200000000000002</v>
      </c>
      <c r="IW69" s="35">
        <v>1.0200000000000002</v>
      </c>
      <c r="IX69" s="35">
        <v>1.0200000000000002</v>
      </c>
      <c r="IY69" s="35">
        <v>1.0200000000000002</v>
      </c>
      <c r="IZ69" s="35">
        <v>1.0200000000000002</v>
      </c>
      <c r="JA69" s="35">
        <v>1.0200000000000002</v>
      </c>
      <c r="JB69" s="35">
        <v>1.0200000000000002</v>
      </c>
      <c r="JC69" s="35">
        <v>1.0200000000000002</v>
      </c>
      <c r="JD69" s="35">
        <v>1.0200000000000002</v>
      </c>
      <c r="JE69" s="35">
        <v>1.0200000000000002</v>
      </c>
      <c r="JF69" s="35">
        <v>1.0200000000000002</v>
      </c>
      <c r="JG69" s="35">
        <v>1.0200000000000002</v>
      </c>
      <c r="JH69" s="35">
        <v>1.0200000000000002</v>
      </c>
      <c r="JI69" s="35">
        <v>1.0200000000000002</v>
      </c>
      <c r="JJ69" s="35">
        <v>1.0200000000000002</v>
      </c>
      <c r="JK69" s="35">
        <v>1.0200000000000002</v>
      </c>
      <c r="JL69" s="35">
        <v>1.0200000000000002</v>
      </c>
      <c r="JM69" s="35">
        <v>1.0200000000000002</v>
      </c>
      <c r="JN69" s="35">
        <v>1.0200000000000002</v>
      </c>
      <c r="JO69" s="35">
        <v>1.0200000000000002</v>
      </c>
      <c r="JP69" s="35">
        <v>1.0200000000000002</v>
      </c>
      <c r="JQ69" s="35">
        <v>1.0200000000000002</v>
      </c>
      <c r="JR69" s="35">
        <v>1.0200000000000002</v>
      </c>
      <c r="JS69" s="35">
        <v>0.95806451612903221</v>
      </c>
      <c r="JT69" s="35">
        <v>0.95806451612903221</v>
      </c>
      <c r="JU69" s="35">
        <v>0.95806451612903221</v>
      </c>
      <c r="JV69" s="35">
        <v>0.95806451612903221</v>
      </c>
      <c r="JW69" s="35">
        <v>0.95806451612903221</v>
      </c>
      <c r="JX69" s="35">
        <v>0.95806451612903221</v>
      </c>
      <c r="JY69" s="35">
        <v>0.95806451612903221</v>
      </c>
      <c r="JZ69" s="35">
        <v>0.95806451612903221</v>
      </c>
      <c r="KA69" s="35">
        <v>0.95806451612903221</v>
      </c>
      <c r="KB69" s="35">
        <v>0.95806451612903221</v>
      </c>
      <c r="KC69" s="35">
        <v>0.95806451612903221</v>
      </c>
      <c r="KD69" s="35">
        <v>0.95806451612903221</v>
      </c>
      <c r="KE69" s="35">
        <v>0.95806451612903221</v>
      </c>
      <c r="KF69" s="35">
        <v>0.95806451612903221</v>
      </c>
      <c r="KG69" s="35">
        <v>0.95806451612903221</v>
      </c>
      <c r="KH69" s="35">
        <v>0.95806451612903221</v>
      </c>
      <c r="KI69" s="35">
        <v>0.95806451612903221</v>
      </c>
      <c r="KJ69" s="35">
        <v>0.95806451612903221</v>
      </c>
      <c r="KK69" s="35">
        <v>0.95806451612903221</v>
      </c>
      <c r="KL69" s="35">
        <v>0.95806451612903221</v>
      </c>
      <c r="KM69" s="35">
        <v>0.95806451612903221</v>
      </c>
      <c r="KN69" s="35">
        <v>0.95806451612903221</v>
      </c>
      <c r="KO69" s="35">
        <v>0.95806451612903221</v>
      </c>
      <c r="KP69" s="35">
        <v>0.95806451612903221</v>
      </c>
      <c r="KQ69" s="35">
        <v>0.95806451612903221</v>
      </c>
      <c r="KR69" s="35">
        <v>0.95806451612903221</v>
      </c>
      <c r="KS69" s="35">
        <v>0.95806451612903221</v>
      </c>
      <c r="KT69" s="35">
        <v>0.95806451612903221</v>
      </c>
      <c r="KU69" s="35">
        <v>0.95806451612903221</v>
      </c>
      <c r="KV69" s="35">
        <v>0.95806451612903221</v>
      </c>
      <c r="KW69" s="35">
        <v>0.95806451612903221</v>
      </c>
      <c r="KX69" s="35">
        <v>1.0037036400000001</v>
      </c>
      <c r="KY69" s="35">
        <v>1.0037036400000001</v>
      </c>
      <c r="KZ69" s="35">
        <v>1.0037036400000001</v>
      </c>
      <c r="LA69" s="35">
        <v>1.0037036400000001</v>
      </c>
      <c r="LB69" s="35">
        <v>1.0037036400000001</v>
      </c>
      <c r="LC69" s="35">
        <v>1.0037036400000001</v>
      </c>
      <c r="LD69" s="35">
        <v>1.0037036400000001</v>
      </c>
      <c r="LE69" s="35">
        <v>1.0037036400000001</v>
      </c>
      <c r="LF69" s="35">
        <v>1.0037036400000001</v>
      </c>
      <c r="LG69" s="35">
        <v>1.0037036400000001</v>
      </c>
      <c r="LH69" s="35">
        <v>1.0037036400000001</v>
      </c>
      <c r="LI69" s="35">
        <v>1.0037036400000001</v>
      </c>
      <c r="LJ69" s="35">
        <v>1.0037036400000001</v>
      </c>
      <c r="LK69" s="35">
        <v>1.0037036400000001</v>
      </c>
      <c r="LL69" s="35">
        <v>1.0037036400000001</v>
      </c>
      <c r="LM69" s="35">
        <v>1.0037036400000001</v>
      </c>
      <c r="LN69" s="35">
        <v>1.0037036400000001</v>
      </c>
      <c r="LO69" s="35">
        <v>1.0037036400000001</v>
      </c>
      <c r="LP69" s="35">
        <v>1.0037036400000001</v>
      </c>
      <c r="LQ69" s="35">
        <v>1.0037036400000001</v>
      </c>
      <c r="LR69" s="35">
        <v>1.0037036400000001</v>
      </c>
      <c r="LS69" s="35">
        <v>1.0037036400000001</v>
      </c>
      <c r="LT69" s="35">
        <v>1.0037036400000001</v>
      </c>
      <c r="LU69" s="35">
        <v>1.0037036400000001</v>
      </c>
      <c r="LV69" s="35">
        <v>1.0037036400000001</v>
      </c>
      <c r="LW69" s="35">
        <v>1.0037036400000001</v>
      </c>
      <c r="LX69" s="35">
        <v>1.0037036400000001</v>
      </c>
      <c r="LY69" s="35">
        <v>1.0037036400000001</v>
      </c>
      <c r="LZ69" s="35">
        <v>1.0037036400000001</v>
      </c>
      <c r="MA69" s="35">
        <v>1.0037036400000001</v>
      </c>
      <c r="MB69" s="35">
        <v>0.95806451612903221</v>
      </c>
      <c r="MC69" s="35">
        <v>0.95806451612903221</v>
      </c>
      <c r="MD69" s="35">
        <v>0.95806451612903221</v>
      </c>
      <c r="ME69" s="35">
        <v>0.95806451612903221</v>
      </c>
      <c r="MF69" s="35">
        <v>0.95806451612903221</v>
      </c>
      <c r="MG69" s="35">
        <v>0.95806451612903221</v>
      </c>
      <c r="MH69" s="35">
        <v>0.95806451612903221</v>
      </c>
      <c r="MI69" s="35">
        <v>0.95806451612903221</v>
      </c>
      <c r="MJ69" s="35">
        <v>0.95806451612903221</v>
      </c>
      <c r="MK69" s="35">
        <v>0.95806451612903221</v>
      </c>
      <c r="ML69" s="35">
        <v>0.95806451612903221</v>
      </c>
      <c r="MM69" s="35">
        <v>0.95806451612903221</v>
      </c>
      <c r="MN69" s="35">
        <v>0.95806451612903221</v>
      </c>
      <c r="MO69" s="35">
        <v>0.95806451612903221</v>
      </c>
      <c r="MP69" s="35">
        <v>0.95806451612903221</v>
      </c>
      <c r="MQ69" s="35">
        <v>0.95806451612903221</v>
      </c>
      <c r="MR69" s="35">
        <v>0.95806451612903221</v>
      </c>
      <c r="MS69" s="35">
        <v>0.95806451612903221</v>
      </c>
      <c r="MT69" s="35">
        <v>0.95806451612903221</v>
      </c>
      <c r="MU69" s="35">
        <v>0.95806451612903221</v>
      </c>
      <c r="MV69" s="35">
        <v>0.95806451612903221</v>
      </c>
      <c r="MW69" s="35">
        <v>0.95806451612903221</v>
      </c>
      <c r="MX69" s="35">
        <v>0.95806451612903221</v>
      </c>
      <c r="MY69" s="35">
        <v>0.95806451612903221</v>
      </c>
      <c r="MZ69" s="35">
        <v>0.95806451612903221</v>
      </c>
      <c r="NA69" s="35">
        <v>0.95806451612903221</v>
      </c>
      <c r="NB69" s="35">
        <v>0.95806451612903221</v>
      </c>
      <c r="NC69" s="35">
        <v>0.95806451612903221</v>
      </c>
      <c r="ND69" s="35">
        <v>0.95806451612903221</v>
      </c>
      <c r="NE69" s="35">
        <v>0.95806451612903221</v>
      </c>
      <c r="NF69" s="35">
        <v>0.95806451612903221</v>
      </c>
      <c r="NG69" s="35">
        <v>0.88571839790322582</v>
      </c>
      <c r="NH69" s="35">
        <v>0.88571839790322582</v>
      </c>
      <c r="NI69" s="35">
        <v>0.88571839790322582</v>
      </c>
      <c r="NJ69" s="35">
        <v>0.88571839790322582</v>
      </c>
      <c r="NK69" s="35">
        <v>0.88571839790322582</v>
      </c>
      <c r="NL69" s="35">
        <v>0.88571839790322582</v>
      </c>
      <c r="NM69" s="35">
        <v>0.88571839790322582</v>
      </c>
      <c r="NN69" s="35">
        <v>0.88571839790322582</v>
      </c>
      <c r="NO69" s="35">
        <v>0.88571839790322582</v>
      </c>
      <c r="NP69" s="35">
        <v>0.88571839790322582</v>
      </c>
      <c r="NQ69" s="35">
        <v>0.88571839790322582</v>
      </c>
      <c r="NR69" s="35">
        <v>0.88571839790322582</v>
      </c>
      <c r="NS69" s="35">
        <v>0.88571839790322582</v>
      </c>
      <c r="NT69" s="35">
        <v>0.88571839790322582</v>
      </c>
      <c r="NU69" s="35">
        <v>0.88571839790322582</v>
      </c>
      <c r="NV69" s="35">
        <v>0</v>
      </c>
    </row>
    <row r="70" spans="1:386" s="36" customFormat="1" ht="10.199999999999999" x14ac:dyDescent="0.2">
      <c r="A70" s="29"/>
      <c r="B70" s="29"/>
      <c r="C70" s="29"/>
      <c r="D70" s="29"/>
      <c r="E70" s="29"/>
      <c r="F70" s="29"/>
      <c r="G70" s="29" t="s">
        <v>66</v>
      </c>
      <c r="H70" s="29"/>
      <c r="I70" s="29"/>
      <c r="J70" s="29" t="s">
        <v>273</v>
      </c>
      <c r="K70" s="29"/>
      <c r="L70" s="29"/>
      <c r="M70" s="29"/>
      <c r="N70" s="29" t="s">
        <v>426</v>
      </c>
      <c r="O70" s="29"/>
      <c r="P70" s="29"/>
      <c r="Q70" s="29"/>
      <c r="R70" s="35">
        <v>188.73991543064577</v>
      </c>
      <c r="S70" s="29"/>
      <c r="T70" s="29"/>
      <c r="U70" s="35">
        <v>0</v>
      </c>
      <c r="V70" s="35">
        <v>0</v>
      </c>
      <c r="W70" s="35">
        <v>0</v>
      </c>
      <c r="X70" s="35">
        <v>0</v>
      </c>
      <c r="Y70" s="35">
        <v>0</v>
      </c>
      <c r="Z70" s="35">
        <v>0</v>
      </c>
      <c r="AA70" s="35">
        <v>0</v>
      </c>
      <c r="AB70" s="35">
        <v>0</v>
      </c>
      <c r="AC70" s="35">
        <v>0</v>
      </c>
      <c r="AD70" s="35">
        <v>0</v>
      </c>
      <c r="AE70" s="35">
        <v>0</v>
      </c>
      <c r="AF70" s="35">
        <v>0</v>
      </c>
      <c r="AG70" s="35">
        <v>0</v>
      </c>
      <c r="AH70" s="35">
        <v>0</v>
      </c>
      <c r="AI70" s="35">
        <v>0</v>
      </c>
      <c r="AJ70" s="35">
        <v>0</v>
      </c>
      <c r="AK70" s="35">
        <v>0</v>
      </c>
      <c r="AL70" s="35">
        <v>0</v>
      </c>
      <c r="AM70" s="35">
        <v>0</v>
      </c>
      <c r="AN70" s="35">
        <v>0</v>
      </c>
      <c r="AO70" s="35">
        <v>0</v>
      </c>
      <c r="AP70" s="35">
        <v>0</v>
      </c>
      <c r="AQ70" s="35">
        <v>0</v>
      </c>
      <c r="AR70" s="35">
        <v>0</v>
      </c>
      <c r="AS70" s="35">
        <v>0</v>
      </c>
      <c r="AT70" s="35">
        <v>0</v>
      </c>
      <c r="AU70" s="35">
        <v>0</v>
      </c>
      <c r="AV70" s="35">
        <v>0</v>
      </c>
      <c r="AW70" s="35">
        <v>0</v>
      </c>
      <c r="AX70" s="35">
        <v>0</v>
      </c>
      <c r="AY70" s="35">
        <v>0</v>
      </c>
      <c r="AZ70" s="35">
        <v>0</v>
      </c>
      <c r="BA70" s="35">
        <v>0</v>
      </c>
      <c r="BB70" s="35">
        <v>0</v>
      </c>
      <c r="BC70" s="35">
        <v>0</v>
      </c>
      <c r="BD70" s="35">
        <v>0</v>
      </c>
      <c r="BE70" s="35">
        <v>0</v>
      </c>
      <c r="BF70" s="35">
        <v>0</v>
      </c>
      <c r="BG70" s="35">
        <v>0</v>
      </c>
      <c r="BH70" s="35">
        <v>0</v>
      </c>
      <c r="BI70" s="35">
        <v>0</v>
      </c>
      <c r="BJ70" s="35">
        <v>0</v>
      </c>
      <c r="BK70" s="35">
        <v>0</v>
      </c>
      <c r="BL70" s="35">
        <v>0</v>
      </c>
      <c r="BM70" s="35">
        <v>0</v>
      </c>
      <c r="BN70" s="35">
        <v>0</v>
      </c>
      <c r="BO70" s="35">
        <v>0</v>
      </c>
      <c r="BP70" s="35">
        <v>0</v>
      </c>
      <c r="BQ70" s="35">
        <v>0</v>
      </c>
      <c r="BR70" s="35">
        <v>0</v>
      </c>
      <c r="BS70" s="35">
        <v>0</v>
      </c>
      <c r="BT70" s="35">
        <v>0</v>
      </c>
      <c r="BU70" s="35">
        <v>0</v>
      </c>
      <c r="BV70" s="35">
        <v>0</v>
      </c>
      <c r="BW70" s="35">
        <v>0</v>
      </c>
      <c r="BX70" s="35">
        <v>0</v>
      </c>
      <c r="BY70" s="35">
        <v>0</v>
      </c>
      <c r="BZ70" s="35">
        <v>0</v>
      </c>
      <c r="CA70" s="35">
        <v>0</v>
      </c>
      <c r="CB70" s="35">
        <v>0.61541036129032256</v>
      </c>
      <c r="CC70" s="35">
        <v>0.61541036129032256</v>
      </c>
      <c r="CD70" s="35">
        <v>0.61541036129032256</v>
      </c>
      <c r="CE70" s="35">
        <v>0.61541036129032256</v>
      </c>
      <c r="CF70" s="35">
        <v>0.61541036129032256</v>
      </c>
      <c r="CG70" s="35">
        <v>0.61541036129032256</v>
      </c>
      <c r="CH70" s="35">
        <v>0.61541036129032256</v>
      </c>
      <c r="CI70" s="35">
        <v>0.61541036129032256</v>
      </c>
      <c r="CJ70" s="35">
        <v>0.61541036129032256</v>
      </c>
      <c r="CK70" s="35">
        <v>0.61541036129032256</v>
      </c>
      <c r="CL70" s="35">
        <v>0.61541036129032256</v>
      </c>
      <c r="CM70" s="35">
        <v>0.61541036129032256</v>
      </c>
      <c r="CN70" s="35">
        <v>0.61541036129032256</v>
      </c>
      <c r="CO70" s="35">
        <v>0.61541036129032256</v>
      </c>
      <c r="CP70" s="35">
        <v>0.61541036129032256</v>
      </c>
      <c r="CQ70" s="35">
        <v>0.61541036129032256</v>
      </c>
      <c r="CR70" s="35">
        <v>0.66995514000000012</v>
      </c>
      <c r="CS70" s="35">
        <v>0.66995514000000012</v>
      </c>
      <c r="CT70" s="35">
        <v>0.66995514000000012</v>
      </c>
      <c r="CU70" s="35">
        <v>0.66995514000000012</v>
      </c>
      <c r="CV70" s="35">
        <v>0.66995514000000012</v>
      </c>
      <c r="CW70" s="35">
        <v>0.66995514000000012</v>
      </c>
      <c r="CX70" s="35">
        <v>0.66995514000000012</v>
      </c>
      <c r="CY70" s="35">
        <v>0.66995514000000012</v>
      </c>
      <c r="CZ70" s="35">
        <v>0.66995514000000012</v>
      </c>
      <c r="DA70" s="35">
        <v>0.66995514000000012</v>
      </c>
      <c r="DB70" s="35">
        <v>0.66995514000000012</v>
      </c>
      <c r="DC70" s="35">
        <v>0.66995514000000012</v>
      </c>
      <c r="DD70" s="35">
        <v>0.66995514000000012</v>
      </c>
      <c r="DE70" s="35">
        <v>0.66995514000000012</v>
      </c>
      <c r="DF70" s="35">
        <v>0.66995514000000012</v>
      </c>
      <c r="DG70" s="35">
        <v>0.66995514000000012</v>
      </c>
      <c r="DH70" s="35">
        <v>0.66995514000000012</v>
      </c>
      <c r="DI70" s="35">
        <v>0.66995514000000012</v>
      </c>
      <c r="DJ70" s="35">
        <v>0.66995514000000012</v>
      </c>
      <c r="DK70" s="35">
        <v>0.66995514000000012</v>
      </c>
      <c r="DL70" s="35">
        <v>0.66995514000000012</v>
      </c>
      <c r="DM70" s="35">
        <v>0.66995514000000012</v>
      </c>
      <c r="DN70" s="35">
        <v>0.66995514000000012</v>
      </c>
      <c r="DO70" s="35">
        <v>0.66995514000000012</v>
      </c>
      <c r="DP70" s="35">
        <v>0.66995514000000012</v>
      </c>
      <c r="DQ70" s="35">
        <v>0.66995514000000012</v>
      </c>
      <c r="DR70" s="35">
        <v>0.66995514000000012</v>
      </c>
      <c r="DS70" s="35">
        <v>0.66995514000000012</v>
      </c>
      <c r="DT70" s="35">
        <v>0.66995514000000012</v>
      </c>
      <c r="DU70" s="35">
        <v>0.66995514000000012</v>
      </c>
      <c r="DV70" s="35">
        <v>0.66467710161290328</v>
      </c>
      <c r="DW70" s="35">
        <v>0.66467710161290328</v>
      </c>
      <c r="DX70" s="35">
        <v>0.66467710161290328</v>
      </c>
      <c r="DY70" s="35">
        <v>0.66467710161290328</v>
      </c>
      <c r="DZ70" s="35">
        <v>0.66467710161290328</v>
      </c>
      <c r="EA70" s="35">
        <v>0.66467710161290328</v>
      </c>
      <c r="EB70" s="35">
        <v>0.66467710161290328</v>
      </c>
      <c r="EC70" s="35">
        <v>0.66467710161290328</v>
      </c>
      <c r="ED70" s="35">
        <v>0.66467710161290328</v>
      </c>
      <c r="EE70" s="35">
        <v>0.66467710161290328</v>
      </c>
      <c r="EF70" s="35">
        <v>0.66467710161290328</v>
      </c>
      <c r="EG70" s="35">
        <v>0.66467710161290328</v>
      </c>
      <c r="EH70" s="35">
        <v>0.66467710161290328</v>
      </c>
      <c r="EI70" s="35">
        <v>0.66467710161290328</v>
      </c>
      <c r="EJ70" s="35">
        <v>0.66467710161290328</v>
      </c>
      <c r="EK70" s="35">
        <v>0.66467710161290328</v>
      </c>
      <c r="EL70" s="35">
        <v>0.66467710161290328</v>
      </c>
      <c r="EM70" s="35">
        <v>0.66467710161290328</v>
      </c>
      <c r="EN70" s="35">
        <v>0.66467710161290328</v>
      </c>
      <c r="EO70" s="35">
        <v>0.66467710161290328</v>
      </c>
      <c r="EP70" s="35">
        <v>0.66467710161290328</v>
      </c>
      <c r="EQ70" s="35">
        <v>0.66467710161290328</v>
      </c>
      <c r="ER70" s="35">
        <v>0.66467710161290328</v>
      </c>
      <c r="ES70" s="35">
        <v>0.66467710161290328</v>
      </c>
      <c r="ET70" s="35">
        <v>0.66467710161290328</v>
      </c>
      <c r="EU70" s="35">
        <v>0.66467710161290328</v>
      </c>
      <c r="EV70" s="35">
        <v>0.66467710161290328</v>
      </c>
      <c r="EW70" s="35">
        <v>0.66467710161290328</v>
      </c>
      <c r="EX70" s="35">
        <v>0.66467710161290328</v>
      </c>
      <c r="EY70" s="35">
        <v>0.66467710161290328</v>
      </c>
      <c r="EZ70" s="35">
        <v>0.66467710161290328</v>
      </c>
      <c r="FA70" s="35">
        <v>0.5998484850000001</v>
      </c>
      <c r="FB70" s="35">
        <v>0.5998484850000001</v>
      </c>
      <c r="FC70" s="35">
        <v>0.5998484850000001</v>
      </c>
      <c r="FD70" s="35">
        <v>0.5998484850000001</v>
      </c>
      <c r="FE70" s="35">
        <v>0.5998484850000001</v>
      </c>
      <c r="FF70" s="35">
        <v>0.5998484850000001</v>
      </c>
      <c r="FG70" s="35">
        <v>0.5998484850000001</v>
      </c>
      <c r="FH70" s="35">
        <v>0.5998484850000001</v>
      </c>
      <c r="FI70" s="35">
        <v>0.5998484850000001</v>
      </c>
      <c r="FJ70" s="35">
        <v>0.5998484850000001</v>
      </c>
      <c r="FK70" s="35">
        <v>0.5998484850000001</v>
      </c>
      <c r="FL70" s="35">
        <v>0.5998484850000001</v>
      </c>
      <c r="FM70" s="35">
        <v>0.5998484850000001</v>
      </c>
      <c r="FN70" s="35">
        <v>0.5998484850000001</v>
      </c>
      <c r="FO70" s="35">
        <v>0.5998484850000001</v>
      </c>
      <c r="FP70" s="35">
        <v>0.5998484850000001</v>
      </c>
      <c r="FQ70" s="35">
        <v>0.5998484850000001</v>
      </c>
      <c r="FR70" s="35">
        <v>0.5998484850000001</v>
      </c>
      <c r="FS70" s="35">
        <v>0.5998484850000001</v>
      </c>
      <c r="FT70" s="35">
        <v>0.5998484850000001</v>
      </c>
      <c r="FU70" s="35">
        <v>0.5998484850000001</v>
      </c>
      <c r="FV70" s="35">
        <v>0.5998484850000001</v>
      </c>
      <c r="FW70" s="35">
        <v>0.5998484850000001</v>
      </c>
      <c r="FX70" s="35">
        <v>0.5998484850000001</v>
      </c>
      <c r="FY70" s="35">
        <v>0.5998484850000001</v>
      </c>
      <c r="FZ70" s="35">
        <v>0.5998484850000001</v>
      </c>
      <c r="GA70" s="35">
        <v>0.5998484850000001</v>
      </c>
      <c r="GB70" s="35">
        <v>0.5998484850000001</v>
      </c>
      <c r="GC70" s="35">
        <v>0.5998484850000001</v>
      </c>
      <c r="GD70" s="35">
        <v>0.5998484850000001</v>
      </c>
      <c r="GE70" s="35">
        <v>0.60967741935483866</v>
      </c>
      <c r="GF70" s="35">
        <v>0.60967741935483866</v>
      </c>
      <c r="GG70" s="35">
        <v>0.60967741935483866</v>
      </c>
      <c r="GH70" s="35">
        <v>0.60967741935483866</v>
      </c>
      <c r="GI70" s="35">
        <v>0.60967741935483866</v>
      </c>
      <c r="GJ70" s="35">
        <v>0.60967741935483866</v>
      </c>
      <c r="GK70" s="35">
        <v>0.60967741935483866</v>
      </c>
      <c r="GL70" s="35">
        <v>0.60967741935483866</v>
      </c>
      <c r="GM70" s="35">
        <v>0.60967741935483866</v>
      </c>
      <c r="GN70" s="35">
        <v>0.60967741935483866</v>
      </c>
      <c r="GO70" s="35">
        <v>0.60967741935483866</v>
      </c>
      <c r="GP70" s="35">
        <v>0.60967741935483866</v>
      </c>
      <c r="GQ70" s="35">
        <v>0.60967741935483866</v>
      </c>
      <c r="GR70" s="35">
        <v>0.60967741935483866</v>
      </c>
      <c r="GS70" s="35">
        <v>0.60967741935483866</v>
      </c>
      <c r="GT70" s="35">
        <v>0.60967741935483866</v>
      </c>
      <c r="GU70" s="35">
        <v>0.60967741935483866</v>
      </c>
      <c r="GV70" s="35">
        <v>0.60967741935483866</v>
      </c>
      <c r="GW70" s="35">
        <v>0.60967741935483866</v>
      </c>
      <c r="GX70" s="35">
        <v>0.60967741935483866</v>
      </c>
      <c r="GY70" s="35">
        <v>0.60967741935483866</v>
      </c>
      <c r="GZ70" s="35">
        <v>0.60967741935483866</v>
      </c>
      <c r="HA70" s="35">
        <v>0.60967741935483866</v>
      </c>
      <c r="HB70" s="35">
        <v>0.60967741935483866</v>
      </c>
      <c r="HC70" s="35">
        <v>0.60967741935483866</v>
      </c>
      <c r="HD70" s="35">
        <v>0.60967741935483866</v>
      </c>
      <c r="HE70" s="35">
        <v>0.60967741935483866</v>
      </c>
      <c r="HF70" s="35">
        <v>0.60967741935483866</v>
      </c>
      <c r="HG70" s="35">
        <v>0.60967741935483866</v>
      </c>
      <c r="HH70" s="35">
        <v>0.60967741935483866</v>
      </c>
      <c r="HI70" s="35">
        <v>0.60967741935483866</v>
      </c>
      <c r="HJ70" s="35">
        <v>0.53401774354838716</v>
      </c>
      <c r="HK70" s="35">
        <v>0.53401774354838716</v>
      </c>
      <c r="HL70" s="35">
        <v>0.53401774354838716</v>
      </c>
      <c r="HM70" s="35">
        <v>0.53401774354838716</v>
      </c>
      <c r="HN70" s="35">
        <v>0.53401774354838716</v>
      </c>
      <c r="HO70" s="35">
        <v>0.53401774354838716</v>
      </c>
      <c r="HP70" s="35">
        <v>0.53401774354838716</v>
      </c>
      <c r="HQ70" s="35">
        <v>0.53401774354838716</v>
      </c>
      <c r="HR70" s="35">
        <v>0.53401774354838716</v>
      </c>
      <c r="HS70" s="35">
        <v>0.53401774354838716</v>
      </c>
      <c r="HT70" s="35">
        <v>0.53401774354838716</v>
      </c>
      <c r="HU70" s="35">
        <v>0.53401774354838716</v>
      </c>
      <c r="HV70" s="35">
        <v>0.53401774354838716</v>
      </c>
      <c r="HW70" s="35">
        <v>0.53401774354838716</v>
      </c>
      <c r="HX70" s="35">
        <v>0.53401774354838716</v>
      </c>
      <c r="HY70" s="35">
        <v>0.53401774354838716</v>
      </c>
      <c r="HZ70" s="35">
        <v>0.53401774354838716</v>
      </c>
      <c r="IA70" s="35">
        <v>0.53401774354838716</v>
      </c>
      <c r="IB70" s="35">
        <v>0.53401774354838716</v>
      </c>
      <c r="IC70" s="35">
        <v>0.53401774354838716</v>
      </c>
      <c r="ID70" s="35">
        <v>0.53401774354838716</v>
      </c>
      <c r="IE70" s="35">
        <v>0.53401774354838716</v>
      </c>
      <c r="IF70" s="35">
        <v>0.53401774354838716</v>
      </c>
      <c r="IG70" s="35">
        <v>0.53401774354838716</v>
      </c>
      <c r="IH70" s="35">
        <v>0.53401774354838716</v>
      </c>
      <c r="II70" s="35">
        <v>0.53401774354838716</v>
      </c>
      <c r="IJ70" s="35">
        <v>0.53401774354838716</v>
      </c>
      <c r="IK70" s="35">
        <v>0.53401774354838716</v>
      </c>
      <c r="IL70" s="35">
        <v>0.53401774354838716</v>
      </c>
      <c r="IM70" s="35">
        <v>0.53401774354838716</v>
      </c>
      <c r="IN70" s="35">
        <v>0.53401774354838716</v>
      </c>
      <c r="IO70" s="35">
        <v>0.66</v>
      </c>
      <c r="IP70" s="35">
        <v>0.66</v>
      </c>
      <c r="IQ70" s="35">
        <v>0.66</v>
      </c>
      <c r="IR70" s="35">
        <v>0.66</v>
      </c>
      <c r="IS70" s="35">
        <v>0.66</v>
      </c>
      <c r="IT70" s="35">
        <v>0.66</v>
      </c>
      <c r="IU70" s="35">
        <v>0.66</v>
      </c>
      <c r="IV70" s="35">
        <v>0.66</v>
      </c>
      <c r="IW70" s="35">
        <v>0.66</v>
      </c>
      <c r="IX70" s="35">
        <v>0.66</v>
      </c>
      <c r="IY70" s="35">
        <v>0.66</v>
      </c>
      <c r="IZ70" s="35">
        <v>0.66</v>
      </c>
      <c r="JA70" s="35">
        <v>0.66</v>
      </c>
      <c r="JB70" s="35">
        <v>0.66</v>
      </c>
      <c r="JC70" s="35">
        <v>0.66</v>
      </c>
      <c r="JD70" s="35">
        <v>0.66</v>
      </c>
      <c r="JE70" s="35">
        <v>0.66</v>
      </c>
      <c r="JF70" s="35">
        <v>0.66</v>
      </c>
      <c r="JG70" s="35">
        <v>0.66</v>
      </c>
      <c r="JH70" s="35">
        <v>0.66</v>
      </c>
      <c r="JI70" s="35">
        <v>0.66</v>
      </c>
      <c r="JJ70" s="35">
        <v>0.66</v>
      </c>
      <c r="JK70" s="35">
        <v>0.66</v>
      </c>
      <c r="JL70" s="35">
        <v>0.66</v>
      </c>
      <c r="JM70" s="35">
        <v>0.66</v>
      </c>
      <c r="JN70" s="35">
        <v>0.66</v>
      </c>
      <c r="JO70" s="35">
        <v>0.66</v>
      </c>
      <c r="JP70" s="35">
        <v>0.66</v>
      </c>
      <c r="JQ70" s="35">
        <v>0.66</v>
      </c>
      <c r="JR70" s="35">
        <v>0.66</v>
      </c>
      <c r="JS70" s="35">
        <v>0.60967741935483866</v>
      </c>
      <c r="JT70" s="35">
        <v>0.60967741935483866</v>
      </c>
      <c r="JU70" s="35">
        <v>0.60967741935483866</v>
      </c>
      <c r="JV70" s="35">
        <v>0.60967741935483866</v>
      </c>
      <c r="JW70" s="35">
        <v>0.60967741935483866</v>
      </c>
      <c r="JX70" s="35">
        <v>0.60967741935483866</v>
      </c>
      <c r="JY70" s="35">
        <v>0.60967741935483866</v>
      </c>
      <c r="JZ70" s="35">
        <v>0.60967741935483866</v>
      </c>
      <c r="KA70" s="35">
        <v>0.60967741935483866</v>
      </c>
      <c r="KB70" s="35">
        <v>0.60967741935483866</v>
      </c>
      <c r="KC70" s="35">
        <v>0.60967741935483866</v>
      </c>
      <c r="KD70" s="35">
        <v>0.60967741935483866</v>
      </c>
      <c r="KE70" s="35">
        <v>0.60967741935483866</v>
      </c>
      <c r="KF70" s="35">
        <v>0.60967741935483866</v>
      </c>
      <c r="KG70" s="35">
        <v>0.60967741935483866</v>
      </c>
      <c r="KH70" s="35">
        <v>0.60967741935483866</v>
      </c>
      <c r="KI70" s="35">
        <v>0.60967741935483866</v>
      </c>
      <c r="KJ70" s="35">
        <v>0.60967741935483866</v>
      </c>
      <c r="KK70" s="35">
        <v>0.60967741935483866</v>
      </c>
      <c r="KL70" s="35">
        <v>0.60967741935483866</v>
      </c>
      <c r="KM70" s="35">
        <v>0.60967741935483866</v>
      </c>
      <c r="KN70" s="35">
        <v>0.60967741935483866</v>
      </c>
      <c r="KO70" s="35">
        <v>0.60967741935483866</v>
      </c>
      <c r="KP70" s="35">
        <v>0.60967741935483866</v>
      </c>
      <c r="KQ70" s="35">
        <v>0.60967741935483866</v>
      </c>
      <c r="KR70" s="35">
        <v>0.60967741935483866</v>
      </c>
      <c r="KS70" s="35">
        <v>0.60967741935483866</v>
      </c>
      <c r="KT70" s="35">
        <v>0.60967741935483866</v>
      </c>
      <c r="KU70" s="35">
        <v>0.60967741935483866</v>
      </c>
      <c r="KV70" s="35">
        <v>0.60967741935483866</v>
      </c>
      <c r="KW70" s="35">
        <v>0.60967741935483866</v>
      </c>
      <c r="KX70" s="35">
        <v>0.63</v>
      </c>
      <c r="KY70" s="35">
        <v>0.63</v>
      </c>
      <c r="KZ70" s="35">
        <v>0.63</v>
      </c>
      <c r="LA70" s="35">
        <v>0.63</v>
      </c>
      <c r="LB70" s="35">
        <v>0.63</v>
      </c>
      <c r="LC70" s="35">
        <v>0.63</v>
      </c>
      <c r="LD70" s="35">
        <v>0.63</v>
      </c>
      <c r="LE70" s="35">
        <v>0.63</v>
      </c>
      <c r="LF70" s="35">
        <v>0.63</v>
      </c>
      <c r="LG70" s="35">
        <v>0.63</v>
      </c>
      <c r="LH70" s="35">
        <v>0.63</v>
      </c>
      <c r="LI70" s="35">
        <v>0.63</v>
      </c>
      <c r="LJ70" s="35">
        <v>0.63</v>
      </c>
      <c r="LK70" s="35">
        <v>0.63</v>
      </c>
      <c r="LL70" s="35">
        <v>0.63</v>
      </c>
      <c r="LM70" s="35">
        <v>0.63</v>
      </c>
      <c r="LN70" s="35">
        <v>0.63</v>
      </c>
      <c r="LO70" s="35">
        <v>0.63</v>
      </c>
      <c r="LP70" s="35">
        <v>0.63</v>
      </c>
      <c r="LQ70" s="35">
        <v>0.63</v>
      </c>
      <c r="LR70" s="35">
        <v>0.63</v>
      </c>
      <c r="LS70" s="35">
        <v>0.63</v>
      </c>
      <c r="LT70" s="35">
        <v>0.63</v>
      </c>
      <c r="LU70" s="35">
        <v>0.63</v>
      </c>
      <c r="LV70" s="35">
        <v>0.63</v>
      </c>
      <c r="LW70" s="35">
        <v>0.63</v>
      </c>
      <c r="LX70" s="35">
        <v>0.63</v>
      </c>
      <c r="LY70" s="35">
        <v>0.63</v>
      </c>
      <c r="LZ70" s="35">
        <v>0.63</v>
      </c>
      <c r="MA70" s="35">
        <v>0.63</v>
      </c>
      <c r="MB70" s="35">
        <v>0.60967741935483866</v>
      </c>
      <c r="MC70" s="35">
        <v>0.60967741935483866</v>
      </c>
      <c r="MD70" s="35">
        <v>0.60967741935483866</v>
      </c>
      <c r="ME70" s="35">
        <v>0.60967741935483866</v>
      </c>
      <c r="MF70" s="35">
        <v>0.60967741935483866</v>
      </c>
      <c r="MG70" s="35">
        <v>0.60967741935483866</v>
      </c>
      <c r="MH70" s="35">
        <v>0.60967741935483866</v>
      </c>
      <c r="MI70" s="35">
        <v>0.60967741935483866</v>
      </c>
      <c r="MJ70" s="35">
        <v>0.60967741935483866</v>
      </c>
      <c r="MK70" s="35">
        <v>0.60967741935483866</v>
      </c>
      <c r="ML70" s="35">
        <v>0.60967741935483866</v>
      </c>
      <c r="MM70" s="35">
        <v>0.60967741935483866</v>
      </c>
      <c r="MN70" s="35">
        <v>0.60967741935483866</v>
      </c>
      <c r="MO70" s="35">
        <v>0.60967741935483866</v>
      </c>
      <c r="MP70" s="35">
        <v>0.60967741935483866</v>
      </c>
      <c r="MQ70" s="35">
        <v>0.60967741935483866</v>
      </c>
      <c r="MR70" s="35">
        <v>0.60967741935483866</v>
      </c>
      <c r="MS70" s="35">
        <v>0.60967741935483866</v>
      </c>
      <c r="MT70" s="35">
        <v>0.60967741935483866</v>
      </c>
      <c r="MU70" s="35">
        <v>0.60967741935483866</v>
      </c>
      <c r="MV70" s="35">
        <v>0.60967741935483866</v>
      </c>
      <c r="MW70" s="35">
        <v>0.60967741935483866</v>
      </c>
      <c r="MX70" s="35">
        <v>0.60967741935483866</v>
      </c>
      <c r="MY70" s="35">
        <v>0.60967741935483866</v>
      </c>
      <c r="MZ70" s="35">
        <v>0.60967741935483866</v>
      </c>
      <c r="NA70" s="35">
        <v>0.60967741935483866</v>
      </c>
      <c r="NB70" s="35">
        <v>0.60967741935483866</v>
      </c>
      <c r="NC70" s="35">
        <v>0.60967741935483866</v>
      </c>
      <c r="ND70" s="35">
        <v>0.60967741935483866</v>
      </c>
      <c r="NE70" s="35">
        <v>0.60967741935483866</v>
      </c>
      <c r="NF70" s="35">
        <v>0.60967741935483866</v>
      </c>
      <c r="NG70" s="35">
        <v>0.54931338000000007</v>
      </c>
      <c r="NH70" s="35">
        <v>0.54931338000000007</v>
      </c>
      <c r="NI70" s="35">
        <v>0.54931338000000007</v>
      </c>
      <c r="NJ70" s="35">
        <v>0.54931338000000007</v>
      </c>
      <c r="NK70" s="35">
        <v>0.54931338000000007</v>
      </c>
      <c r="NL70" s="35">
        <v>0.54931338000000007</v>
      </c>
      <c r="NM70" s="35">
        <v>0.54931338000000007</v>
      </c>
      <c r="NN70" s="35">
        <v>0.54931338000000007</v>
      </c>
      <c r="NO70" s="35">
        <v>0.54931338000000007</v>
      </c>
      <c r="NP70" s="35">
        <v>0.54931338000000007</v>
      </c>
      <c r="NQ70" s="35">
        <v>0.54931338000000007</v>
      </c>
      <c r="NR70" s="35">
        <v>0.54931338000000007</v>
      </c>
      <c r="NS70" s="35">
        <v>0.54931338000000007</v>
      </c>
      <c r="NT70" s="35">
        <v>0.54931338000000007</v>
      </c>
      <c r="NU70" s="35">
        <v>0.54931338000000007</v>
      </c>
      <c r="NV70" s="35">
        <v>0</v>
      </c>
    </row>
    <row r="71" spans="1:386" s="36" customFormat="1" ht="10.199999999999999" x14ac:dyDescent="0.2">
      <c r="A71" s="29"/>
      <c r="B71" s="29"/>
      <c r="C71" s="29"/>
      <c r="D71" s="29"/>
      <c r="E71" s="29"/>
      <c r="F71" s="29"/>
      <c r="G71" s="29" t="s">
        <v>66</v>
      </c>
      <c r="H71" s="29"/>
      <c r="I71" s="29"/>
      <c r="J71" s="29" t="s">
        <v>273</v>
      </c>
      <c r="K71" s="29"/>
      <c r="L71" s="29"/>
      <c r="M71" s="29"/>
      <c r="N71" s="29" t="s">
        <v>427</v>
      </c>
      <c r="O71" s="29"/>
      <c r="P71" s="29"/>
      <c r="Q71" s="29"/>
      <c r="R71" s="35">
        <v>255.53763753387042</v>
      </c>
      <c r="S71" s="29"/>
      <c r="T71" s="29"/>
      <c r="U71" s="35">
        <v>0</v>
      </c>
      <c r="V71" s="35">
        <v>0</v>
      </c>
      <c r="W71" s="35">
        <v>0</v>
      </c>
      <c r="X71" s="35">
        <v>0</v>
      </c>
      <c r="Y71" s="35">
        <v>0</v>
      </c>
      <c r="Z71" s="35">
        <v>0</v>
      </c>
      <c r="AA71" s="35">
        <v>0</v>
      </c>
      <c r="AB71" s="35">
        <v>0</v>
      </c>
      <c r="AC71" s="35">
        <v>0</v>
      </c>
      <c r="AD71" s="35">
        <v>0</v>
      </c>
      <c r="AE71" s="35">
        <v>0</v>
      </c>
      <c r="AF71" s="35">
        <v>0</v>
      </c>
      <c r="AG71" s="35">
        <v>0</v>
      </c>
      <c r="AH71" s="35">
        <v>0</v>
      </c>
      <c r="AI71" s="35">
        <v>0</v>
      </c>
      <c r="AJ71" s="35">
        <v>0</v>
      </c>
      <c r="AK71" s="35">
        <v>0</v>
      </c>
      <c r="AL71" s="35">
        <v>0</v>
      </c>
      <c r="AM71" s="35">
        <v>0</v>
      </c>
      <c r="AN71" s="35">
        <v>0</v>
      </c>
      <c r="AO71" s="35">
        <v>0</v>
      </c>
      <c r="AP71" s="35">
        <v>0</v>
      </c>
      <c r="AQ71" s="35">
        <v>0</v>
      </c>
      <c r="AR71" s="35">
        <v>0</v>
      </c>
      <c r="AS71" s="35">
        <v>0</v>
      </c>
      <c r="AT71" s="35">
        <v>0</v>
      </c>
      <c r="AU71" s="35">
        <v>0</v>
      </c>
      <c r="AV71" s="35">
        <v>0</v>
      </c>
      <c r="AW71" s="35">
        <v>0</v>
      </c>
      <c r="AX71" s="35">
        <v>0</v>
      </c>
      <c r="AY71" s="35">
        <v>0</v>
      </c>
      <c r="AZ71" s="35">
        <v>0</v>
      </c>
      <c r="BA71" s="35">
        <v>0</v>
      </c>
      <c r="BB71" s="35">
        <v>0</v>
      </c>
      <c r="BC71" s="35">
        <v>0</v>
      </c>
      <c r="BD71" s="35">
        <v>0</v>
      </c>
      <c r="BE71" s="35">
        <v>0</v>
      </c>
      <c r="BF71" s="35">
        <v>0</v>
      </c>
      <c r="BG71" s="35">
        <v>0</v>
      </c>
      <c r="BH71" s="35">
        <v>0</v>
      </c>
      <c r="BI71" s="35">
        <v>0</v>
      </c>
      <c r="BJ71" s="35">
        <v>0</v>
      </c>
      <c r="BK71" s="35">
        <v>0</v>
      </c>
      <c r="BL71" s="35">
        <v>0</v>
      </c>
      <c r="BM71" s="35">
        <v>0</v>
      </c>
      <c r="BN71" s="35">
        <v>0</v>
      </c>
      <c r="BO71" s="35">
        <v>0</v>
      </c>
      <c r="BP71" s="35">
        <v>0</v>
      </c>
      <c r="BQ71" s="35">
        <v>0</v>
      </c>
      <c r="BR71" s="35">
        <v>0</v>
      </c>
      <c r="BS71" s="35">
        <v>0</v>
      </c>
      <c r="BT71" s="35">
        <v>0</v>
      </c>
      <c r="BU71" s="35">
        <v>0</v>
      </c>
      <c r="BV71" s="35">
        <v>0</v>
      </c>
      <c r="BW71" s="35">
        <v>0</v>
      </c>
      <c r="BX71" s="35">
        <v>0</v>
      </c>
      <c r="BY71" s="35">
        <v>0</v>
      </c>
      <c r="BZ71" s="35">
        <v>0</v>
      </c>
      <c r="CA71" s="35">
        <v>0</v>
      </c>
      <c r="CB71" s="35">
        <v>0.83315229677419356</v>
      </c>
      <c r="CC71" s="35">
        <v>0.83315229677419356</v>
      </c>
      <c r="CD71" s="35">
        <v>0.83315229677419356</v>
      </c>
      <c r="CE71" s="35">
        <v>0.83315229677419356</v>
      </c>
      <c r="CF71" s="35">
        <v>0.83315229677419356</v>
      </c>
      <c r="CG71" s="35">
        <v>0.83315229677419356</v>
      </c>
      <c r="CH71" s="35">
        <v>0.83315229677419356</v>
      </c>
      <c r="CI71" s="35">
        <v>0.83315229677419356</v>
      </c>
      <c r="CJ71" s="35">
        <v>0.83315229677419356</v>
      </c>
      <c r="CK71" s="35">
        <v>0.83315229677419356</v>
      </c>
      <c r="CL71" s="35">
        <v>0.83315229677419356</v>
      </c>
      <c r="CM71" s="35">
        <v>0.83315229677419356</v>
      </c>
      <c r="CN71" s="35">
        <v>0.83315229677419356</v>
      </c>
      <c r="CO71" s="35">
        <v>0.83315229677419356</v>
      </c>
      <c r="CP71" s="35">
        <v>0.83315229677419356</v>
      </c>
      <c r="CQ71" s="35">
        <v>0.83315229677419356</v>
      </c>
      <c r="CR71" s="35">
        <v>0.92495514000000001</v>
      </c>
      <c r="CS71" s="35">
        <v>0.92495514000000001</v>
      </c>
      <c r="CT71" s="35">
        <v>0.92495514000000001</v>
      </c>
      <c r="CU71" s="35">
        <v>0.92495514000000001</v>
      </c>
      <c r="CV71" s="35">
        <v>0.92495514000000001</v>
      </c>
      <c r="CW71" s="35">
        <v>0.92495514000000001</v>
      </c>
      <c r="CX71" s="35">
        <v>0.92495514000000001</v>
      </c>
      <c r="CY71" s="35">
        <v>0.92495514000000001</v>
      </c>
      <c r="CZ71" s="35">
        <v>0.92495514000000001</v>
      </c>
      <c r="DA71" s="35">
        <v>0.92495514000000001</v>
      </c>
      <c r="DB71" s="35">
        <v>0.92495514000000001</v>
      </c>
      <c r="DC71" s="35">
        <v>0.92495514000000001</v>
      </c>
      <c r="DD71" s="35">
        <v>0.92495514000000001</v>
      </c>
      <c r="DE71" s="35">
        <v>0.92495514000000001</v>
      </c>
      <c r="DF71" s="35">
        <v>0.92495514000000001</v>
      </c>
      <c r="DG71" s="35">
        <v>0.92495514000000001</v>
      </c>
      <c r="DH71" s="35">
        <v>0.92495514000000001</v>
      </c>
      <c r="DI71" s="35">
        <v>0.92495514000000001</v>
      </c>
      <c r="DJ71" s="35">
        <v>0.92495514000000001</v>
      </c>
      <c r="DK71" s="35">
        <v>0.92495514000000001</v>
      </c>
      <c r="DL71" s="35">
        <v>0.92495514000000001</v>
      </c>
      <c r="DM71" s="35">
        <v>0.92495514000000001</v>
      </c>
      <c r="DN71" s="35">
        <v>0.92495514000000001</v>
      </c>
      <c r="DO71" s="35">
        <v>0.92495514000000001</v>
      </c>
      <c r="DP71" s="35">
        <v>0.92495514000000001</v>
      </c>
      <c r="DQ71" s="35">
        <v>0.92495514000000001</v>
      </c>
      <c r="DR71" s="35">
        <v>0.92495514000000001</v>
      </c>
      <c r="DS71" s="35">
        <v>0.92495514000000001</v>
      </c>
      <c r="DT71" s="35">
        <v>0.92495514000000001</v>
      </c>
      <c r="DU71" s="35">
        <v>0.92495514000000001</v>
      </c>
      <c r="DV71" s="35">
        <v>0.80693516612903227</v>
      </c>
      <c r="DW71" s="35">
        <v>0.80693516612903227</v>
      </c>
      <c r="DX71" s="35">
        <v>0.80693516612903227</v>
      </c>
      <c r="DY71" s="35">
        <v>0.80693516612903227</v>
      </c>
      <c r="DZ71" s="35">
        <v>0.80693516612903227</v>
      </c>
      <c r="EA71" s="35">
        <v>0.80693516612903227</v>
      </c>
      <c r="EB71" s="35">
        <v>0.80693516612903227</v>
      </c>
      <c r="EC71" s="35">
        <v>0.80693516612903227</v>
      </c>
      <c r="ED71" s="35">
        <v>0.80693516612903227</v>
      </c>
      <c r="EE71" s="35">
        <v>0.80693516612903227</v>
      </c>
      <c r="EF71" s="35">
        <v>0.80693516612903227</v>
      </c>
      <c r="EG71" s="35">
        <v>0.80693516612903227</v>
      </c>
      <c r="EH71" s="35">
        <v>0.80693516612903227</v>
      </c>
      <c r="EI71" s="35">
        <v>0.80693516612903227</v>
      </c>
      <c r="EJ71" s="35">
        <v>0.80693516612903227</v>
      </c>
      <c r="EK71" s="35">
        <v>0.80693516612903227</v>
      </c>
      <c r="EL71" s="35">
        <v>0.80693516612903227</v>
      </c>
      <c r="EM71" s="35">
        <v>0.80693516612903227</v>
      </c>
      <c r="EN71" s="35">
        <v>0.80693516612903227</v>
      </c>
      <c r="EO71" s="35">
        <v>0.80693516612903227</v>
      </c>
      <c r="EP71" s="35">
        <v>0.80693516612903227</v>
      </c>
      <c r="EQ71" s="35">
        <v>0.80693516612903227</v>
      </c>
      <c r="ER71" s="35">
        <v>0.80693516612903227</v>
      </c>
      <c r="ES71" s="35">
        <v>0.80693516612903227</v>
      </c>
      <c r="ET71" s="35">
        <v>0.80693516612903227</v>
      </c>
      <c r="EU71" s="35">
        <v>0.80693516612903227</v>
      </c>
      <c r="EV71" s="35">
        <v>0.80693516612903227</v>
      </c>
      <c r="EW71" s="35">
        <v>0.80693516612903227</v>
      </c>
      <c r="EX71" s="35">
        <v>0.80693516612903227</v>
      </c>
      <c r="EY71" s="35">
        <v>0.80693516612903227</v>
      </c>
      <c r="EZ71" s="35">
        <v>0.80693516612903227</v>
      </c>
      <c r="FA71" s="35">
        <v>0.82484848500000008</v>
      </c>
      <c r="FB71" s="35">
        <v>0.82484848500000008</v>
      </c>
      <c r="FC71" s="35">
        <v>0.82484848500000008</v>
      </c>
      <c r="FD71" s="35">
        <v>0.82484848500000008</v>
      </c>
      <c r="FE71" s="35">
        <v>0.82484848500000008</v>
      </c>
      <c r="FF71" s="35">
        <v>0.82484848500000008</v>
      </c>
      <c r="FG71" s="35">
        <v>0.82484848500000008</v>
      </c>
      <c r="FH71" s="35">
        <v>0.82484848500000008</v>
      </c>
      <c r="FI71" s="35">
        <v>0.82484848500000008</v>
      </c>
      <c r="FJ71" s="35">
        <v>0.82484848500000008</v>
      </c>
      <c r="FK71" s="35">
        <v>0.82484848500000008</v>
      </c>
      <c r="FL71" s="35">
        <v>0.82484848500000008</v>
      </c>
      <c r="FM71" s="35">
        <v>0.82484848500000008</v>
      </c>
      <c r="FN71" s="35">
        <v>0.82484848500000008</v>
      </c>
      <c r="FO71" s="35">
        <v>0.82484848500000008</v>
      </c>
      <c r="FP71" s="35">
        <v>0.82484848500000008</v>
      </c>
      <c r="FQ71" s="35">
        <v>0.82484848500000008</v>
      </c>
      <c r="FR71" s="35">
        <v>0.82484848500000008</v>
      </c>
      <c r="FS71" s="35">
        <v>0.82484848500000008</v>
      </c>
      <c r="FT71" s="35">
        <v>0.82484848500000008</v>
      </c>
      <c r="FU71" s="35">
        <v>0.82484848500000008</v>
      </c>
      <c r="FV71" s="35">
        <v>0.82484848500000008</v>
      </c>
      <c r="FW71" s="35">
        <v>0.82484848500000008</v>
      </c>
      <c r="FX71" s="35">
        <v>0.82484848500000008</v>
      </c>
      <c r="FY71" s="35">
        <v>0.82484848500000008</v>
      </c>
      <c r="FZ71" s="35">
        <v>0.82484848500000008</v>
      </c>
      <c r="GA71" s="35">
        <v>0.82484848500000008</v>
      </c>
      <c r="GB71" s="35">
        <v>0.82484848500000008</v>
      </c>
      <c r="GC71" s="35">
        <v>0.82484848500000008</v>
      </c>
      <c r="GD71" s="35">
        <v>0.82484848500000008</v>
      </c>
      <c r="GE71" s="35">
        <v>0.82741935483870965</v>
      </c>
      <c r="GF71" s="35">
        <v>0.82741935483870965</v>
      </c>
      <c r="GG71" s="35">
        <v>0.82741935483870965</v>
      </c>
      <c r="GH71" s="35">
        <v>0.82741935483870965</v>
      </c>
      <c r="GI71" s="35">
        <v>0.82741935483870965</v>
      </c>
      <c r="GJ71" s="35">
        <v>0.82741935483870965</v>
      </c>
      <c r="GK71" s="35">
        <v>0.82741935483870965</v>
      </c>
      <c r="GL71" s="35">
        <v>0.82741935483870965</v>
      </c>
      <c r="GM71" s="35">
        <v>0.82741935483870965</v>
      </c>
      <c r="GN71" s="35">
        <v>0.82741935483870965</v>
      </c>
      <c r="GO71" s="35">
        <v>0.82741935483870965</v>
      </c>
      <c r="GP71" s="35">
        <v>0.82741935483870965</v>
      </c>
      <c r="GQ71" s="35">
        <v>0.82741935483870965</v>
      </c>
      <c r="GR71" s="35">
        <v>0.82741935483870965</v>
      </c>
      <c r="GS71" s="35">
        <v>0.82741935483870965</v>
      </c>
      <c r="GT71" s="35">
        <v>0.82741935483870965</v>
      </c>
      <c r="GU71" s="35">
        <v>0.82741935483870965</v>
      </c>
      <c r="GV71" s="35">
        <v>0.82741935483870965</v>
      </c>
      <c r="GW71" s="35">
        <v>0.82741935483870965</v>
      </c>
      <c r="GX71" s="35">
        <v>0.82741935483870965</v>
      </c>
      <c r="GY71" s="35">
        <v>0.82741935483870965</v>
      </c>
      <c r="GZ71" s="35">
        <v>0.82741935483870965</v>
      </c>
      <c r="HA71" s="35">
        <v>0.82741935483870965</v>
      </c>
      <c r="HB71" s="35">
        <v>0.82741935483870965</v>
      </c>
      <c r="HC71" s="35">
        <v>0.82741935483870965</v>
      </c>
      <c r="HD71" s="35">
        <v>0.82741935483870965</v>
      </c>
      <c r="HE71" s="35">
        <v>0.82741935483870965</v>
      </c>
      <c r="HF71" s="35">
        <v>0.82741935483870965</v>
      </c>
      <c r="HG71" s="35">
        <v>0.82741935483870965</v>
      </c>
      <c r="HH71" s="35">
        <v>0.82741935483870965</v>
      </c>
      <c r="HI71" s="35">
        <v>0.82741935483870965</v>
      </c>
      <c r="HJ71" s="35">
        <v>0.75175967903225815</v>
      </c>
      <c r="HK71" s="35">
        <v>0.75175967903225815</v>
      </c>
      <c r="HL71" s="35">
        <v>0.75175967903225815</v>
      </c>
      <c r="HM71" s="35">
        <v>0.75175967903225815</v>
      </c>
      <c r="HN71" s="35">
        <v>0.75175967903225815</v>
      </c>
      <c r="HO71" s="35">
        <v>0.75175967903225815</v>
      </c>
      <c r="HP71" s="35">
        <v>0.75175967903225815</v>
      </c>
      <c r="HQ71" s="35">
        <v>0.75175967903225815</v>
      </c>
      <c r="HR71" s="35">
        <v>0.75175967903225815</v>
      </c>
      <c r="HS71" s="35">
        <v>0.75175967903225815</v>
      </c>
      <c r="HT71" s="35">
        <v>0.75175967903225815</v>
      </c>
      <c r="HU71" s="35">
        <v>0.75175967903225815</v>
      </c>
      <c r="HV71" s="35">
        <v>0.75175967903225815</v>
      </c>
      <c r="HW71" s="35">
        <v>0.75175967903225815</v>
      </c>
      <c r="HX71" s="35">
        <v>0.75175967903225815</v>
      </c>
      <c r="HY71" s="35">
        <v>0.75175967903225815</v>
      </c>
      <c r="HZ71" s="35">
        <v>0.75175967903225815</v>
      </c>
      <c r="IA71" s="35">
        <v>0.75175967903225815</v>
      </c>
      <c r="IB71" s="35">
        <v>0.75175967903225815</v>
      </c>
      <c r="IC71" s="35">
        <v>0.75175967903225815</v>
      </c>
      <c r="ID71" s="35">
        <v>0.75175967903225815</v>
      </c>
      <c r="IE71" s="35">
        <v>0.75175967903225815</v>
      </c>
      <c r="IF71" s="35">
        <v>0.75175967903225815</v>
      </c>
      <c r="IG71" s="35">
        <v>0.75175967903225815</v>
      </c>
      <c r="IH71" s="35">
        <v>0.75175967903225815</v>
      </c>
      <c r="II71" s="35">
        <v>0.75175967903225815</v>
      </c>
      <c r="IJ71" s="35">
        <v>0.75175967903225815</v>
      </c>
      <c r="IK71" s="35">
        <v>0.75175967903225815</v>
      </c>
      <c r="IL71" s="35">
        <v>0.75175967903225815</v>
      </c>
      <c r="IM71" s="35">
        <v>0.75175967903225815</v>
      </c>
      <c r="IN71" s="35">
        <v>0.75175967903225815</v>
      </c>
      <c r="IO71" s="35">
        <v>0.88500000000000012</v>
      </c>
      <c r="IP71" s="35">
        <v>0.88500000000000012</v>
      </c>
      <c r="IQ71" s="35">
        <v>0.88500000000000012</v>
      </c>
      <c r="IR71" s="35">
        <v>0.88500000000000012</v>
      </c>
      <c r="IS71" s="35">
        <v>0.88500000000000012</v>
      </c>
      <c r="IT71" s="35">
        <v>0.88500000000000012</v>
      </c>
      <c r="IU71" s="35">
        <v>0.88500000000000012</v>
      </c>
      <c r="IV71" s="35">
        <v>0.88500000000000012</v>
      </c>
      <c r="IW71" s="35">
        <v>0.88500000000000012</v>
      </c>
      <c r="IX71" s="35">
        <v>0.88500000000000012</v>
      </c>
      <c r="IY71" s="35">
        <v>0.88500000000000012</v>
      </c>
      <c r="IZ71" s="35">
        <v>0.88500000000000012</v>
      </c>
      <c r="JA71" s="35">
        <v>0.88500000000000012</v>
      </c>
      <c r="JB71" s="35">
        <v>0.88500000000000012</v>
      </c>
      <c r="JC71" s="35">
        <v>0.88500000000000012</v>
      </c>
      <c r="JD71" s="35">
        <v>0.88500000000000012</v>
      </c>
      <c r="JE71" s="35">
        <v>0.88500000000000012</v>
      </c>
      <c r="JF71" s="35">
        <v>0.88500000000000012</v>
      </c>
      <c r="JG71" s="35">
        <v>0.88500000000000012</v>
      </c>
      <c r="JH71" s="35">
        <v>0.88500000000000012</v>
      </c>
      <c r="JI71" s="35">
        <v>0.88500000000000012</v>
      </c>
      <c r="JJ71" s="35">
        <v>0.88500000000000012</v>
      </c>
      <c r="JK71" s="35">
        <v>0.88500000000000012</v>
      </c>
      <c r="JL71" s="35">
        <v>0.88500000000000012</v>
      </c>
      <c r="JM71" s="35">
        <v>0.88500000000000012</v>
      </c>
      <c r="JN71" s="35">
        <v>0.88500000000000012</v>
      </c>
      <c r="JO71" s="35">
        <v>0.88500000000000012</v>
      </c>
      <c r="JP71" s="35">
        <v>0.88500000000000012</v>
      </c>
      <c r="JQ71" s="35">
        <v>0.88500000000000012</v>
      </c>
      <c r="JR71" s="35">
        <v>0.88500000000000012</v>
      </c>
      <c r="JS71" s="35">
        <v>0.82741935483870965</v>
      </c>
      <c r="JT71" s="35">
        <v>0.82741935483870965</v>
      </c>
      <c r="JU71" s="35">
        <v>0.82741935483870965</v>
      </c>
      <c r="JV71" s="35">
        <v>0.82741935483870965</v>
      </c>
      <c r="JW71" s="35">
        <v>0.82741935483870965</v>
      </c>
      <c r="JX71" s="35">
        <v>0.82741935483870965</v>
      </c>
      <c r="JY71" s="35">
        <v>0.82741935483870965</v>
      </c>
      <c r="JZ71" s="35">
        <v>0.82741935483870965</v>
      </c>
      <c r="KA71" s="35">
        <v>0.82741935483870965</v>
      </c>
      <c r="KB71" s="35">
        <v>0.82741935483870965</v>
      </c>
      <c r="KC71" s="35">
        <v>0.82741935483870965</v>
      </c>
      <c r="KD71" s="35">
        <v>0.82741935483870965</v>
      </c>
      <c r="KE71" s="35">
        <v>0.82741935483870965</v>
      </c>
      <c r="KF71" s="35">
        <v>0.82741935483870965</v>
      </c>
      <c r="KG71" s="35">
        <v>0.82741935483870965</v>
      </c>
      <c r="KH71" s="35">
        <v>0.82741935483870965</v>
      </c>
      <c r="KI71" s="35">
        <v>0.82741935483870965</v>
      </c>
      <c r="KJ71" s="35">
        <v>0.82741935483870965</v>
      </c>
      <c r="KK71" s="35">
        <v>0.82741935483870965</v>
      </c>
      <c r="KL71" s="35">
        <v>0.82741935483870965</v>
      </c>
      <c r="KM71" s="35">
        <v>0.82741935483870965</v>
      </c>
      <c r="KN71" s="35">
        <v>0.82741935483870965</v>
      </c>
      <c r="KO71" s="35">
        <v>0.82741935483870965</v>
      </c>
      <c r="KP71" s="35">
        <v>0.82741935483870965</v>
      </c>
      <c r="KQ71" s="35">
        <v>0.82741935483870965</v>
      </c>
      <c r="KR71" s="35">
        <v>0.82741935483870965</v>
      </c>
      <c r="KS71" s="35">
        <v>0.82741935483870965</v>
      </c>
      <c r="KT71" s="35">
        <v>0.82741935483870965</v>
      </c>
      <c r="KU71" s="35">
        <v>0.82741935483870965</v>
      </c>
      <c r="KV71" s="35">
        <v>0.82741935483870965</v>
      </c>
      <c r="KW71" s="35">
        <v>0.82741935483870965</v>
      </c>
      <c r="KX71" s="35">
        <v>0.86870363999999989</v>
      </c>
      <c r="KY71" s="35">
        <v>0.86870363999999989</v>
      </c>
      <c r="KZ71" s="35">
        <v>0.86870363999999989</v>
      </c>
      <c r="LA71" s="35">
        <v>0.86870363999999989</v>
      </c>
      <c r="LB71" s="35">
        <v>0.86870363999999989</v>
      </c>
      <c r="LC71" s="35">
        <v>0.86870363999999989</v>
      </c>
      <c r="LD71" s="35">
        <v>0.86870363999999989</v>
      </c>
      <c r="LE71" s="35">
        <v>0.86870363999999989</v>
      </c>
      <c r="LF71" s="35">
        <v>0.86870363999999989</v>
      </c>
      <c r="LG71" s="35">
        <v>0.86870363999999989</v>
      </c>
      <c r="LH71" s="35">
        <v>0.86870363999999989</v>
      </c>
      <c r="LI71" s="35">
        <v>0.86870363999999989</v>
      </c>
      <c r="LJ71" s="35">
        <v>0.86870363999999989</v>
      </c>
      <c r="LK71" s="35">
        <v>0.86870363999999989</v>
      </c>
      <c r="LL71" s="35">
        <v>0.86870363999999989</v>
      </c>
      <c r="LM71" s="35">
        <v>0.86870363999999989</v>
      </c>
      <c r="LN71" s="35">
        <v>0.86870363999999989</v>
      </c>
      <c r="LO71" s="35">
        <v>0.86870363999999989</v>
      </c>
      <c r="LP71" s="35">
        <v>0.86870363999999989</v>
      </c>
      <c r="LQ71" s="35">
        <v>0.86870363999999989</v>
      </c>
      <c r="LR71" s="35">
        <v>0.86870363999999989</v>
      </c>
      <c r="LS71" s="35">
        <v>0.86870363999999989</v>
      </c>
      <c r="LT71" s="35">
        <v>0.86870363999999989</v>
      </c>
      <c r="LU71" s="35">
        <v>0.86870363999999989</v>
      </c>
      <c r="LV71" s="35">
        <v>0.86870363999999989</v>
      </c>
      <c r="LW71" s="35">
        <v>0.86870363999999989</v>
      </c>
      <c r="LX71" s="35">
        <v>0.86870363999999989</v>
      </c>
      <c r="LY71" s="35">
        <v>0.86870363999999989</v>
      </c>
      <c r="LZ71" s="35">
        <v>0.86870363999999989</v>
      </c>
      <c r="MA71" s="35">
        <v>0.86870363999999989</v>
      </c>
      <c r="MB71" s="35">
        <v>0.82741935483870965</v>
      </c>
      <c r="MC71" s="35">
        <v>0.82741935483870965</v>
      </c>
      <c r="MD71" s="35">
        <v>0.82741935483870965</v>
      </c>
      <c r="ME71" s="35">
        <v>0.82741935483870965</v>
      </c>
      <c r="MF71" s="35">
        <v>0.82741935483870965</v>
      </c>
      <c r="MG71" s="35">
        <v>0.82741935483870965</v>
      </c>
      <c r="MH71" s="35">
        <v>0.82741935483870965</v>
      </c>
      <c r="MI71" s="35">
        <v>0.82741935483870965</v>
      </c>
      <c r="MJ71" s="35">
        <v>0.82741935483870965</v>
      </c>
      <c r="MK71" s="35">
        <v>0.82741935483870965</v>
      </c>
      <c r="ML71" s="35">
        <v>0.82741935483870965</v>
      </c>
      <c r="MM71" s="35">
        <v>0.82741935483870965</v>
      </c>
      <c r="MN71" s="35">
        <v>0.82741935483870965</v>
      </c>
      <c r="MO71" s="35">
        <v>0.82741935483870965</v>
      </c>
      <c r="MP71" s="35">
        <v>0.82741935483870965</v>
      </c>
      <c r="MQ71" s="35">
        <v>0.82741935483870965</v>
      </c>
      <c r="MR71" s="35">
        <v>0.82741935483870965</v>
      </c>
      <c r="MS71" s="35">
        <v>0.82741935483870965</v>
      </c>
      <c r="MT71" s="35">
        <v>0.82741935483870965</v>
      </c>
      <c r="MU71" s="35">
        <v>0.82741935483870965</v>
      </c>
      <c r="MV71" s="35">
        <v>0.82741935483870965</v>
      </c>
      <c r="MW71" s="35">
        <v>0.82741935483870965</v>
      </c>
      <c r="MX71" s="35">
        <v>0.82741935483870965</v>
      </c>
      <c r="MY71" s="35">
        <v>0.82741935483870965</v>
      </c>
      <c r="MZ71" s="35">
        <v>0.82741935483870965</v>
      </c>
      <c r="NA71" s="35">
        <v>0.82741935483870965</v>
      </c>
      <c r="NB71" s="35">
        <v>0.82741935483870965</v>
      </c>
      <c r="NC71" s="35">
        <v>0.82741935483870965</v>
      </c>
      <c r="ND71" s="35">
        <v>0.82741935483870965</v>
      </c>
      <c r="NE71" s="35">
        <v>0.82741935483870965</v>
      </c>
      <c r="NF71" s="35">
        <v>0.82741935483870965</v>
      </c>
      <c r="NG71" s="35">
        <v>0.78882950903225812</v>
      </c>
      <c r="NH71" s="35">
        <v>0.78882950903225812</v>
      </c>
      <c r="NI71" s="35">
        <v>0.78882950903225812</v>
      </c>
      <c r="NJ71" s="35">
        <v>0.78882950903225812</v>
      </c>
      <c r="NK71" s="35">
        <v>0.78882950903225812</v>
      </c>
      <c r="NL71" s="35">
        <v>0.78882950903225812</v>
      </c>
      <c r="NM71" s="35">
        <v>0.78882950903225812</v>
      </c>
      <c r="NN71" s="35">
        <v>0.78882950903225812</v>
      </c>
      <c r="NO71" s="35">
        <v>0.78882950903225812</v>
      </c>
      <c r="NP71" s="35">
        <v>0.78882950903225812</v>
      </c>
      <c r="NQ71" s="35">
        <v>0.78882950903225812</v>
      </c>
      <c r="NR71" s="35">
        <v>0.78882950903225812</v>
      </c>
      <c r="NS71" s="35">
        <v>0.78882950903225812</v>
      </c>
      <c r="NT71" s="35">
        <v>0.78882950903225812</v>
      </c>
      <c r="NU71" s="35">
        <v>0.78882950903225812</v>
      </c>
      <c r="NV71" s="35">
        <v>0</v>
      </c>
    </row>
    <row r="72" spans="1:386" s="36" customFormat="1" ht="10.199999999999999" x14ac:dyDescent="0.2">
      <c r="A72" s="29"/>
      <c r="B72" s="29"/>
      <c r="C72" s="29"/>
      <c r="D72" s="29"/>
      <c r="E72" s="29"/>
      <c r="F72" s="29"/>
      <c r="G72" s="29" t="s">
        <v>66</v>
      </c>
      <c r="H72" s="29"/>
      <c r="I72" s="29"/>
      <c r="J72" s="29" t="s">
        <v>273</v>
      </c>
      <c r="K72" s="29"/>
      <c r="L72" s="29"/>
      <c r="M72" s="29"/>
      <c r="N72" s="29" t="s">
        <v>428</v>
      </c>
      <c r="O72" s="29"/>
      <c r="P72" s="29"/>
      <c r="Q72" s="29"/>
      <c r="R72" s="35">
        <v>573.78585470080748</v>
      </c>
      <c r="S72" s="29"/>
      <c r="T72" s="29"/>
      <c r="U72" s="35">
        <v>0</v>
      </c>
      <c r="V72" s="35">
        <v>0</v>
      </c>
      <c r="W72" s="35">
        <v>0</v>
      </c>
      <c r="X72" s="35">
        <v>0</v>
      </c>
      <c r="Y72" s="35">
        <v>0</v>
      </c>
      <c r="Z72" s="35">
        <v>0</v>
      </c>
      <c r="AA72" s="35">
        <v>0</v>
      </c>
      <c r="AB72" s="35">
        <v>0</v>
      </c>
      <c r="AC72" s="35">
        <v>0</v>
      </c>
      <c r="AD72" s="35">
        <v>0</v>
      </c>
      <c r="AE72" s="35">
        <v>0</v>
      </c>
      <c r="AF72" s="35">
        <v>0</v>
      </c>
      <c r="AG72" s="35">
        <v>0</v>
      </c>
      <c r="AH72" s="35">
        <v>0</v>
      </c>
      <c r="AI72" s="35">
        <v>0</v>
      </c>
      <c r="AJ72" s="35">
        <v>0</v>
      </c>
      <c r="AK72" s="35">
        <v>0</v>
      </c>
      <c r="AL72" s="35">
        <v>0</v>
      </c>
      <c r="AM72" s="35">
        <v>0</v>
      </c>
      <c r="AN72" s="35">
        <v>0</v>
      </c>
      <c r="AO72" s="35">
        <v>0</v>
      </c>
      <c r="AP72" s="35">
        <v>0</v>
      </c>
      <c r="AQ72" s="35">
        <v>0</v>
      </c>
      <c r="AR72" s="35">
        <v>0</v>
      </c>
      <c r="AS72" s="35">
        <v>0</v>
      </c>
      <c r="AT72" s="35">
        <v>0</v>
      </c>
      <c r="AU72" s="35">
        <v>0</v>
      </c>
      <c r="AV72" s="35">
        <v>0</v>
      </c>
      <c r="AW72" s="35">
        <v>0</v>
      </c>
      <c r="AX72" s="35">
        <v>0</v>
      </c>
      <c r="AY72" s="35">
        <v>0</v>
      </c>
      <c r="AZ72" s="35">
        <v>0</v>
      </c>
      <c r="BA72" s="35">
        <v>0</v>
      </c>
      <c r="BB72" s="35">
        <v>0</v>
      </c>
      <c r="BC72" s="35">
        <v>0</v>
      </c>
      <c r="BD72" s="35">
        <v>0</v>
      </c>
      <c r="BE72" s="35">
        <v>0</v>
      </c>
      <c r="BF72" s="35">
        <v>0</v>
      </c>
      <c r="BG72" s="35">
        <v>0</v>
      </c>
      <c r="BH72" s="35">
        <v>0</v>
      </c>
      <c r="BI72" s="35">
        <v>0</v>
      </c>
      <c r="BJ72" s="35">
        <v>0</v>
      </c>
      <c r="BK72" s="35">
        <v>0</v>
      </c>
      <c r="BL72" s="35">
        <v>0</v>
      </c>
      <c r="BM72" s="35">
        <v>0</v>
      </c>
      <c r="BN72" s="35">
        <v>0</v>
      </c>
      <c r="BO72" s="35">
        <v>0</v>
      </c>
      <c r="BP72" s="35">
        <v>0</v>
      </c>
      <c r="BQ72" s="35">
        <v>0</v>
      </c>
      <c r="BR72" s="35">
        <v>0</v>
      </c>
      <c r="BS72" s="35">
        <v>0</v>
      </c>
      <c r="BT72" s="35">
        <v>0</v>
      </c>
      <c r="BU72" s="35">
        <v>0</v>
      </c>
      <c r="BV72" s="35">
        <v>0</v>
      </c>
      <c r="BW72" s="35">
        <v>0</v>
      </c>
      <c r="BX72" s="35">
        <v>0</v>
      </c>
      <c r="BY72" s="35">
        <v>0</v>
      </c>
      <c r="BZ72" s="35">
        <v>0</v>
      </c>
      <c r="CA72" s="35">
        <v>0</v>
      </c>
      <c r="CB72" s="35">
        <v>1.8897794709677418</v>
      </c>
      <c r="CC72" s="35">
        <v>1.8897794709677418</v>
      </c>
      <c r="CD72" s="35">
        <v>1.8897794709677418</v>
      </c>
      <c r="CE72" s="35">
        <v>1.8897794709677418</v>
      </c>
      <c r="CF72" s="35">
        <v>1.8897794709677418</v>
      </c>
      <c r="CG72" s="35">
        <v>1.8897794709677418</v>
      </c>
      <c r="CH72" s="35">
        <v>1.8897794709677418</v>
      </c>
      <c r="CI72" s="35">
        <v>1.8897794709677418</v>
      </c>
      <c r="CJ72" s="35">
        <v>1.8897794709677418</v>
      </c>
      <c r="CK72" s="35">
        <v>1.8897794709677418</v>
      </c>
      <c r="CL72" s="35">
        <v>1.8897794709677418</v>
      </c>
      <c r="CM72" s="35">
        <v>1.8897794709677418</v>
      </c>
      <c r="CN72" s="35">
        <v>1.8897794709677418</v>
      </c>
      <c r="CO72" s="35">
        <v>1.8897794709677418</v>
      </c>
      <c r="CP72" s="35">
        <v>1.8897794709677418</v>
      </c>
      <c r="CQ72" s="35">
        <v>1.8897794709677418</v>
      </c>
      <c r="CR72" s="35">
        <v>2.0149102800000005</v>
      </c>
      <c r="CS72" s="35">
        <v>2.0149102800000005</v>
      </c>
      <c r="CT72" s="35">
        <v>2.0149102800000005</v>
      </c>
      <c r="CU72" s="35">
        <v>2.0149102800000005</v>
      </c>
      <c r="CV72" s="35">
        <v>2.0149102800000005</v>
      </c>
      <c r="CW72" s="35">
        <v>2.0149102800000005</v>
      </c>
      <c r="CX72" s="35">
        <v>2.0149102800000005</v>
      </c>
      <c r="CY72" s="35">
        <v>2.0149102800000005</v>
      </c>
      <c r="CZ72" s="35">
        <v>2.0149102800000005</v>
      </c>
      <c r="DA72" s="35">
        <v>2.0149102800000005</v>
      </c>
      <c r="DB72" s="35">
        <v>2.0149102800000005</v>
      </c>
      <c r="DC72" s="35">
        <v>2.0149102800000005</v>
      </c>
      <c r="DD72" s="35">
        <v>2.0149102800000005</v>
      </c>
      <c r="DE72" s="35">
        <v>2.0149102800000005</v>
      </c>
      <c r="DF72" s="35">
        <v>2.0149102800000005</v>
      </c>
      <c r="DG72" s="35">
        <v>2.0149102800000005</v>
      </c>
      <c r="DH72" s="35">
        <v>2.0149102800000005</v>
      </c>
      <c r="DI72" s="35">
        <v>2.0149102800000005</v>
      </c>
      <c r="DJ72" s="35">
        <v>2.0149102800000005</v>
      </c>
      <c r="DK72" s="35">
        <v>2.0149102800000005</v>
      </c>
      <c r="DL72" s="35">
        <v>2.0149102800000005</v>
      </c>
      <c r="DM72" s="35">
        <v>2.0149102800000005</v>
      </c>
      <c r="DN72" s="35">
        <v>2.0149102800000005</v>
      </c>
      <c r="DO72" s="35">
        <v>2.0149102800000005</v>
      </c>
      <c r="DP72" s="35">
        <v>2.0149102800000005</v>
      </c>
      <c r="DQ72" s="35">
        <v>2.0149102800000005</v>
      </c>
      <c r="DR72" s="35">
        <v>2.0149102800000005</v>
      </c>
      <c r="DS72" s="35">
        <v>2.0149102800000005</v>
      </c>
      <c r="DT72" s="35">
        <v>2.0149102800000005</v>
      </c>
      <c r="DU72" s="35">
        <v>2.0149102800000005</v>
      </c>
      <c r="DV72" s="35">
        <v>1.8693542032258066</v>
      </c>
      <c r="DW72" s="35">
        <v>1.8693542032258066</v>
      </c>
      <c r="DX72" s="35">
        <v>1.8693542032258066</v>
      </c>
      <c r="DY72" s="35">
        <v>1.8693542032258066</v>
      </c>
      <c r="DZ72" s="35">
        <v>1.8693542032258066</v>
      </c>
      <c r="EA72" s="35">
        <v>1.8693542032258066</v>
      </c>
      <c r="EB72" s="35">
        <v>1.8693542032258066</v>
      </c>
      <c r="EC72" s="35">
        <v>1.8693542032258066</v>
      </c>
      <c r="ED72" s="35">
        <v>1.8693542032258066</v>
      </c>
      <c r="EE72" s="35">
        <v>1.8693542032258066</v>
      </c>
      <c r="EF72" s="35">
        <v>1.8693542032258066</v>
      </c>
      <c r="EG72" s="35">
        <v>1.8693542032258066</v>
      </c>
      <c r="EH72" s="35">
        <v>1.8693542032258066</v>
      </c>
      <c r="EI72" s="35">
        <v>1.8693542032258066</v>
      </c>
      <c r="EJ72" s="35">
        <v>1.8693542032258066</v>
      </c>
      <c r="EK72" s="35">
        <v>1.8693542032258066</v>
      </c>
      <c r="EL72" s="35">
        <v>1.8693542032258066</v>
      </c>
      <c r="EM72" s="35">
        <v>1.8693542032258066</v>
      </c>
      <c r="EN72" s="35">
        <v>1.8693542032258066</v>
      </c>
      <c r="EO72" s="35">
        <v>1.8693542032258066</v>
      </c>
      <c r="EP72" s="35">
        <v>1.8693542032258066</v>
      </c>
      <c r="EQ72" s="35">
        <v>1.8693542032258066</v>
      </c>
      <c r="ER72" s="35">
        <v>1.8693542032258066</v>
      </c>
      <c r="ES72" s="35">
        <v>1.8693542032258066</v>
      </c>
      <c r="ET72" s="35">
        <v>1.8693542032258066</v>
      </c>
      <c r="EU72" s="35">
        <v>1.8693542032258066</v>
      </c>
      <c r="EV72" s="35">
        <v>1.8693542032258066</v>
      </c>
      <c r="EW72" s="35">
        <v>1.8693542032258066</v>
      </c>
      <c r="EX72" s="35">
        <v>1.8693542032258066</v>
      </c>
      <c r="EY72" s="35">
        <v>1.8693542032258066</v>
      </c>
      <c r="EZ72" s="35">
        <v>1.8693542032258066</v>
      </c>
      <c r="FA72" s="35">
        <v>1.8143939399999998</v>
      </c>
      <c r="FB72" s="35">
        <v>1.8143939399999998</v>
      </c>
      <c r="FC72" s="35">
        <v>1.8143939399999998</v>
      </c>
      <c r="FD72" s="35">
        <v>1.8143939399999998</v>
      </c>
      <c r="FE72" s="35">
        <v>1.8143939399999998</v>
      </c>
      <c r="FF72" s="35">
        <v>1.8143939399999998</v>
      </c>
      <c r="FG72" s="35">
        <v>1.8143939399999998</v>
      </c>
      <c r="FH72" s="35">
        <v>1.8143939399999998</v>
      </c>
      <c r="FI72" s="35">
        <v>1.8143939399999998</v>
      </c>
      <c r="FJ72" s="35">
        <v>1.8143939399999998</v>
      </c>
      <c r="FK72" s="35">
        <v>1.8143939399999998</v>
      </c>
      <c r="FL72" s="35">
        <v>1.8143939399999998</v>
      </c>
      <c r="FM72" s="35">
        <v>1.8143939399999998</v>
      </c>
      <c r="FN72" s="35">
        <v>1.8143939399999998</v>
      </c>
      <c r="FO72" s="35">
        <v>1.8143939399999998</v>
      </c>
      <c r="FP72" s="35">
        <v>1.8143939399999998</v>
      </c>
      <c r="FQ72" s="35">
        <v>1.8143939399999998</v>
      </c>
      <c r="FR72" s="35">
        <v>1.8143939399999998</v>
      </c>
      <c r="FS72" s="35">
        <v>1.8143939399999998</v>
      </c>
      <c r="FT72" s="35">
        <v>1.8143939399999998</v>
      </c>
      <c r="FU72" s="35">
        <v>1.8143939399999998</v>
      </c>
      <c r="FV72" s="35">
        <v>1.8143939399999998</v>
      </c>
      <c r="FW72" s="35">
        <v>1.8143939399999998</v>
      </c>
      <c r="FX72" s="35">
        <v>1.8143939399999998</v>
      </c>
      <c r="FY72" s="35">
        <v>1.8143939399999998</v>
      </c>
      <c r="FZ72" s="35">
        <v>1.8143939399999998</v>
      </c>
      <c r="GA72" s="35">
        <v>1.8143939399999998</v>
      </c>
      <c r="GB72" s="35">
        <v>1.8143939399999998</v>
      </c>
      <c r="GC72" s="35">
        <v>1.8143939399999998</v>
      </c>
      <c r="GD72" s="35">
        <v>1.8143939399999998</v>
      </c>
      <c r="GE72" s="35">
        <v>1.8725806451612903</v>
      </c>
      <c r="GF72" s="35">
        <v>1.8725806451612903</v>
      </c>
      <c r="GG72" s="35">
        <v>1.8725806451612903</v>
      </c>
      <c r="GH72" s="35">
        <v>1.8725806451612903</v>
      </c>
      <c r="GI72" s="35">
        <v>1.8725806451612903</v>
      </c>
      <c r="GJ72" s="35">
        <v>1.8725806451612903</v>
      </c>
      <c r="GK72" s="35">
        <v>1.8725806451612903</v>
      </c>
      <c r="GL72" s="35">
        <v>1.8725806451612903</v>
      </c>
      <c r="GM72" s="35">
        <v>1.8725806451612903</v>
      </c>
      <c r="GN72" s="35">
        <v>1.8725806451612903</v>
      </c>
      <c r="GO72" s="35">
        <v>1.8725806451612903</v>
      </c>
      <c r="GP72" s="35">
        <v>1.8725806451612903</v>
      </c>
      <c r="GQ72" s="35">
        <v>1.8725806451612903</v>
      </c>
      <c r="GR72" s="35">
        <v>1.8725806451612903</v>
      </c>
      <c r="GS72" s="35">
        <v>1.8725806451612903</v>
      </c>
      <c r="GT72" s="35">
        <v>1.8725806451612903</v>
      </c>
      <c r="GU72" s="35">
        <v>1.8725806451612903</v>
      </c>
      <c r="GV72" s="35">
        <v>1.8725806451612903</v>
      </c>
      <c r="GW72" s="35">
        <v>1.8725806451612903</v>
      </c>
      <c r="GX72" s="35">
        <v>1.8725806451612903</v>
      </c>
      <c r="GY72" s="35">
        <v>1.8725806451612903</v>
      </c>
      <c r="GZ72" s="35">
        <v>1.8725806451612903</v>
      </c>
      <c r="HA72" s="35">
        <v>1.8725806451612903</v>
      </c>
      <c r="HB72" s="35">
        <v>1.8725806451612903</v>
      </c>
      <c r="HC72" s="35">
        <v>1.8725806451612903</v>
      </c>
      <c r="HD72" s="35">
        <v>1.8725806451612903</v>
      </c>
      <c r="HE72" s="35">
        <v>1.8725806451612903</v>
      </c>
      <c r="HF72" s="35">
        <v>1.8725806451612903</v>
      </c>
      <c r="HG72" s="35">
        <v>1.8725806451612903</v>
      </c>
      <c r="HH72" s="35">
        <v>1.8725806451612903</v>
      </c>
      <c r="HI72" s="35">
        <v>1.8725806451612903</v>
      </c>
      <c r="HJ72" s="35">
        <v>1.6456016177419357</v>
      </c>
      <c r="HK72" s="35">
        <v>1.6456016177419357</v>
      </c>
      <c r="HL72" s="35">
        <v>1.6456016177419357</v>
      </c>
      <c r="HM72" s="35">
        <v>1.6456016177419357</v>
      </c>
      <c r="HN72" s="35">
        <v>1.6456016177419357</v>
      </c>
      <c r="HO72" s="35">
        <v>1.6456016177419357</v>
      </c>
      <c r="HP72" s="35">
        <v>1.6456016177419357</v>
      </c>
      <c r="HQ72" s="35">
        <v>1.6456016177419357</v>
      </c>
      <c r="HR72" s="35">
        <v>1.6456016177419357</v>
      </c>
      <c r="HS72" s="35">
        <v>1.6456016177419357</v>
      </c>
      <c r="HT72" s="35">
        <v>1.6456016177419357</v>
      </c>
      <c r="HU72" s="35">
        <v>1.6456016177419357</v>
      </c>
      <c r="HV72" s="35">
        <v>1.6456016177419357</v>
      </c>
      <c r="HW72" s="35">
        <v>1.6456016177419357</v>
      </c>
      <c r="HX72" s="35">
        <v>1.6456016177419357</v>
      </c>
      <c r="HY72" s="35">
        <v>1.6456016177419357</v>
      </c>
      <c r="HZ72" s="35">
        <v>1.6456016177419357</v>
      </c>
      <c r="IA72" s="35">
        <v>1.6456016177419357</v>
      </c>
      <c r="IB72" s="35">
        <v>1.6456016177419357</v>
      </c>
      <c r="IC72" s="35">
        <v>1.6456016177419357</v>
      </c>
      <c r="ID72" s="35">
        <v>1.6456016177419357</v>
      </c>
      <c r="IE72" s="35">
        <v>1.6456016177419357</v>
      </c>
      <c r="IF72" s="35">
        <v>1.6456016177419357</v>
      </c>
      <c r="IG72" s="35">
        <v>1.6456016177419357</v>
      </c>
      <c r="IH72" s="35">
        <v>1.6456016177419357</v>
      </c>
      <c r="II72" s="35">
        <v>1.6456016177419357</v>
      </c>
      <c r="IJ72" s="35">
        <v>1.6456016177419357</v>
      </c>
      <c r="IK72" s="35">
        <v>1.6456016177419357</v>
      </c>
      <c r="IL72" s="35">
        <v>1.6456016177419357</v>
      </c>
      <c r="IM72" s="35">
        <v>1.6456016177419357</v>
      </c>
      <c r="IN72" s="35">
        <v>1.6456016177419357</v>
      </c>
      <c r="IO72" s="35">
        <v>2.0249999999999999</v>
      </c>
      <c r="IP72" s="35">
        <v>2.0249999999999999</v>
      </c>
      <c r="IQ72" s="35">
        <v>2.0249999999999999</v>
      </c>
      <c r="IR72" s="35">
        <v>2.0249999999999999</v>
      </c>
      <c r="IS72" s="35">
        <v>2.0249999999999999</v>
      </c>
      <c r="IT72" s="35">
        <v>2.0249999999999999</v>
      </c>
      <c r="IU72" s="35">
        <v>2.0249999999999999</v>
      </c>
      <c r="IV72" s="35">
        <v>2.0249999999999999</v>
      </c>
      <c r="IW72" s="35">
        <v>2.0249999999999999</v>
      </c>
      <c r="IX72" s="35">
        <v>2.0249999999999999</v>
      </c>
      <c r="IY72" s="35">
        <v>2.0249999999999999</v>
      </c>
      <c r="IZ72" s="35">
        <v>2.0249999999999999</v>
      </c>
      <c r="JA72" s="35">
        <v>2.0249999999999999</v>
      </c>
      <c r="JB72" s="35">
        <v>2.0249999999999999</v>
      </c>
      <c r="JC72" s="35">
        <v>2.0249999999999999</v>
      </c>
      <c r="JD72" s="35">
        <v>2.0249999999999999</v>
      </c>
      <c r="JE72" s="35">
        <v>2.0249999999999999</v>
      </c>
      <c r="JF72" s="35">
        <v>2.0249999999999999</v>
      </c>
      <c r="JG72" s="35">
        <v>2.0249999999999999</v>
      </c>
      <c r="JH72" s="35">
        <v>2.0249999999999999</v>
      </c>
      <c r="JI72" s="35">
        <v>2.0249999999999999</v>
      </c>
      <c r="JJ72" s="35">
        <v>2.0249999999999999</v>
      </c>
      <c r="JK72" s="35">
        <v>2.0249999999999999</v>
      </c>
      <c r="JL72" s="35">
        <v>2.0249999999999999</v>
      </c>
      <c r="JM72" s="35">
        <v>2.0249999999999999</v>
      </c>
      <c r="JN72" s="35">
        <v>2.0249999999999999</v>
      </c>
      <c r="JO72" s="35">
        <v>2.0249999999999999</v>
      </c>
      <c r="JP72" s="35">
        <v>2.0249999999999999</v>
      </c>
      <c r="JQ72" s="35">
        <v>2.0249999999999999</v>
      </c>
      <c r="JR72" s="35">
        <v>2.0249999999999999</v>
      </c>
      <c r="JS72" s="35">
        <v>1.8725806451612903</v>
      </c>
      <c r="JT72" s="35">
        <v>1.8725806451612903</v>
      </c>
      <c r="JU72" s="35">
        <v>1.8725806451612903</v>
      </c>
      <c r="JV72" s="35">
        <v>1.8725806451612903</v>
      </c>
      <c r="JW72" s="35">
        <v>1.8725806451612903</v>
      </c>
      <c r="JX72" s="35">
        <v>1.8725806451612903</v>
      </c>
      <c r="JY72" s="35">
        <v>1.8725806451612903</v>
      </c>
      <c r="JZ72" s="35">
        <v>1.8725806451612903</v>
      </c>
      <c r="KA72" s="35">
        <v>1.8725806451612903</v>
      </c>
      <c r="KB72" s="35">
        <v>1.8725806451612903</v>
      </c>
      <c r="KC72" s="35">
        <v>1.8725806451612903</v>
      </c>
      <c r="KD72" s="35">
        <v>1.8725806451612903</v>
      </c>
      <c r="KE72" s="35">
        <v>1.8725806451612903</v>
      </c>
      <c r="KF72" s="35">
        <v>1.8725806451612903</v>
      </c>
      <c r="KG72" s="35">
        <v>1.8725806451612903</v>
      </c>
      <c r="KH72" s="35">
        <v>1.8725806451612903</v>
      </c>
      <c r="KI72" s="35">
        <v>1.8725806451612903</v>
      </c>
      <c r="KJ72" s="35">
        <v>1.8725806451612903</v>
      </c>
      <c r="KK72" s="35">
        <v>1.8725806451612903</v>
      </c>
      <c r="KL72" s="35">
        <v>1.8725806451612903</v>
      </c>
      <c r="KM72" s="35">
        <v>1.8725806451612903</v>
      </c>
      <c r="KN72" s="35">
        <v>1.8725806451612903</v>
      </c>
      <c r="KO72" s="35">
        <v>1.8725806451612903</v>
      </c>
      <c r="KP72" s="35">
        <v>1.8725806451612903</v>
      </c>
      <c r="KQ72" s="35">
        <v>1.8725806451612903</v>
      </c>
      <c r="KR72" s="35">
        <v>1.8725806451612903</v>
      </c>
      <c r="KS72" s="35">
        <v>1.8725806451612903</v>
      </c>
      <c r="KT72" s="35">
        <v>1.8725806451612903</v>
      </c>
      <c r="KU72" s="35">
        <v>1.8725806451612903</v>
      </c>
      <c r="KV72" s="35">
        <v>1.8725806451612903</v>
      </c>
      <c r="KW72" s="35">
        <v>1.8725806451612903</v>
      </c>
      <c r="KX72" s="35">
        <v>1.95555546</v>
      </c>
      <c r="KY72" s="35">
        <v>1.95555546</v>
      </c>
      <c r="KZ72" s="35">
        <v>1.95555546</v>
      </c>
      <c r="LA72" s="35">
        <v>1.95555546</v>
      </c>
      <c r="LB72" s="35">
        <v>1.95555546</v>
      </c>
      <c r="LC72" s="35">
        <v>1.95555546</v>
      </c>
      <c r="LD72" s="35">
        <v>1.95555546</v>
      </c>
      <c r="LE72" s="35">
        <v>1.95555546</v>
      </c>
      <c r="LF72" s="35">
        <v>1.95555546</v>
      </c>
      <c r="LG72" s="35">
        <v>1.95555546</v>
      </c>
      <c r="LH72" s="35">
        <v>1.95555546</v>
      </c>
      <c r="LI72" s="35">
        <v>1.95555546</v>
      </c>
      <c r="LJ72" s="35">
        <v>1.95555546</v>
      </c>
      <c r="LK72" s="35">
        <v>1.95555546</v>
      </c>
      <c r="LL72" s="35">
        <v>1.95555546</v>
      </c>
      <c r="LM72" s="35">
        <v>1.95555546</v>
      </c>
      <c r="LN72" s="35">
        <v>1.95555546</v>
      </c>
      <c r="LO72" s="35">
        <v>1.95555546</v>
      </c>
      <c r="LP72" s="35">
        <v>1.95555546</v>
      </c>
      <c r="LQ72" s="35">
        <v>1.95555546</v>
      </c>
      <c r="LR72" s="35">
        <v>1.95555546</v>
      </c>
      <c r="LS72" s="35">
        <v>1.95555546</v>
      </c>
      <c r="LT72" s="35">
        <v>1.95555546</v>
      </c>
      <c r="LU72" s="35">
        <v>1.95555546</v>
      </c>
      <c r="LV72" s="35">
        <v>1.95555546</v>
      </c>
      <c r="LW72" s="35">
        <v>1.95555546</v>
      </c>
      <c r="LX72" s="35">
        <v>1.95555546</v>
      </c>
      <c r="LY72" s="35">
        <v>1.95555546</v>
      </c>
      <c r="LZ72" s="35">
        <v>1.95555546</v>
      </c>
      <c r="MA72" s="35">
        <v>1.95555546</v>
      </c>
      <c r="MB72" s="35">
        <v>1.8725806451612903</v>
      </c>
      <c r="MC72" s="35">
        <v>1.8725806451612903</v>
      </c>
      <c r="MD72" s="35">
        <v>1.8725806451612903</v>
      </c>
      <c r="ME72" s="35">
        <v>1.8725806451612903</v>
      </c>
      <c r="MF72" s="35">
        <v>1.8725806451612903</v>
      </c>
      <c r="MG72" s="35">
        <v>1.8725806451612903</v>
      </c>
      <c r="MH72" s="35">
        <v>1.8725806451612903</v>
      </c>
      <c r="MI72" s="35">
        <v>1.8725806451612903</v>
      </c>
      <c r="MJ72" s="35">
        <v>1.8725806451612903</v>
      </c>
      <c r="MK72" s="35">
        <v>1.8725806451612903</v>
      </c>
      <c r="ML72" s="35">
        <v>1.8725806451612903</v>
      </c>
      <c r="MM72" s="35">
        <v>1.8725806451612903</v>
      </c>
      <c r="MN72" s="35">
        <v>1.8725806451612903</v>
      </c>
      <c r="MO72" s="35">
        <v>1.8725806451612903</v>
      </c>
      <c r="MP72" s="35">
        <v>1.8725806451612903</v>
      </c>
      <c r="MQ72" s="35">
        <v>1.8725806451612903</v>
      </c>
      <c r="MR72" s="35">
        <v>1.8725806451612903</v>
      </c>
      <c r="MS72" s="35">
        <v>1.8725806451612903</v>
      </c>
      <c r="MT72" s="35">
        <v>1.8725806451612903</v>
      </c>
      <c r="MU72" s="35">
        <v>1.8725806451612903</v>
      </c>
      <c r="MV72" s="35">
        <v>1.8725806451612903</v>
      </c>
      <c r="MW72" s="35">
        <v>1.8725806451612903</v>
      </c>
      <c r="MX72" s="35">
        <v>1.8725806451612903</v>
      </c>
      <c r="MY72" s="35">
        <v>1.8725806451612903</v>
      </c>
      <c r="MZ72" s="35">
        <v>1.8725806451612903</v>
      </c>
      <c r="NA72" s="35">
        <v>1.8725806451612903</v>
      </c>
      <c r="NB72" s="35">
        <v>1.8725806451612903</v>
      </c>
      <c r="NC72" s="35">
        <v>1.8725806451612903</v>
      </c>
      <c r="ND72" s="35">
        <v>1.8725806451612903</v>
      </c>
      <c r="NE72" s="35">
        <v>1.8725806451612903</v>
      </c>
      <c r="NF72" s="35">
        <v>1.8725806451612903</v>
      </c>
      <c r="NG72" s="35">
        <v>1.7426641543548389</v>
      </c>
      <c r="NH72" s="35">
        <v>1.7426641543548389</v>
      </c>
      <c r="NI72" s="35">
        <v>1.7426641543548389</v>
      </c>
      <c r="NJ72" s="35">
        <v>1.7426641543548389</v>
      </c>
      <c r="NK72" s="35">
        <v>1.7426641543548389</v>
      </c>
      <c r="NL72" s="35">
        <v>1.7426641543548389</v>
      </c>
      <c r="NM72" s="35">
        <v>1.7426641543548389</v>
      </c>
      <c r="NN72" s="35">
        <v>1.7426641543548389</v>
      </c>
      <c r="NO72" s="35">
        <v>1.7426641543548389</v>
      </c>
      <c r="NP72" s="35">
        <v>1.7426641543548389</v>
      </c>
      <c r="NQ72" s="35">
        <v>1.7426641543548389</v>
      </c>
      <c r="NR72" s="35">
        <v>1.7426641543548389</v>
      </c>
      <c r="NS72" s="35">
        <v>1.7426641543548389</v>
      </c>
      <c r="NT72" s="35">
        <v>1.7426641543548389</v>
      </c>
      <c r="NU72" s="35">
        <v>1.7426641543548389</v>
      </c>
      <c r="NV72" s="35">
        <v>0</v>
      </c>
    </row>
    <row r="73" spans="1:386" s="36" customFormat="1" ht="10.199999999999999" x14ac:dyDescent="0.2">
      <c r="A73" s="29"/>
      <c r="B73" s="29"/>
      <c r="C73" s="29"/>
      <c r="D73" s="29"/>
      <c r="E73" s="29"/>
      <c r="F73" s="29"/>
      <c r="G73" s="29" t="s">
        <v>66</v>
      </c>
      <c r="H73" s="29"/>
      <c r="I73" s="29"/>
      <c r="J73" s="29" t="s">
        <v>273</v>
      </c>
      <c r="K73" s="29"/>
      <c r="L73" s="29"/>
      <c r="M73" s="29"/>
      <c r="N73" s="29" t="s">
        <v>429</v>
      </c>
      <c r="O73" s="29"/>
      <c r="P73" s="29"/>
      <c r="Q73" s="29"/>
      <c r="R73" s="35">
        <v>417.21135320322668</v>
      </c>
      <c r="S73" s="29"/>
      <c r="T73" s="29"/>
      <c r="U73" s="35">
        <v>0</v>
      </c>
      <c r="V73" s="35">
        <v>0</v>
      </c>
      <c r="W73" s="35">
        <v>0</v>
      </c>
      <c r="X73" s="35">
        <v>0</v>
      </c>
      <c r="Y73" s="35">
        <v>0</v>
      </c>
      <c r="Z73" s="35">
        <v>0</v>
      </c>
      <c r="AA73" s="35">
        <v>0</v>
      </c>
      <c r="AB73" s="35">
        <v>0</v>
      </c>
      <c r="AC73" s="35">
        <v>0</v>
      </c>
      <c r="AD73" s="35">
        <v>0</v>
      </c>
      <c r="AE73" s="35">
        <v>0</v>
      </c>
      <c r="AF73" s="35">
        <v>0</v>
      </c>
      <c r="AG73" s="35">
        <v>0</v>
      </c>
      <c r="AH73" s="35">
        <v>0</v>
      </c>
      <c r="AI73" s="35">
        <v>0</v>
      </c>
      <c r="AJ73" s="35">
        <v>0</v>
      </c>
      <c r="AK73" s="35">
        <v>0</v>
      </c>
      <c r="AL73" s="35">
        <v>0</v>
      </c>
      <c r="AM73" s="35">
        <v>0</v>
      </c>
      <c r="AN73" s="35">
        <v>0</v>
      </c>
      <c r="AO73" s="35">
        <v>0</v>
      </c>
      <c r="AP73" s="35">
        <v>0</v>
      </c>
      <c r="AQ73" s="35">
        <v>0</v>
      </c>
      <c r="AR73" s="35">
        <v>0</v>
      </c>
      <c r="AS73" s="35">
        <v>0</v>
      </c>
      <c r="AT73" s="35">
        <v>0</v>
      </c>
      <c r="AU73" s="35">
        <v>0</v>
      </c>
      <c r="AV73" s="35">
        <v>0</v>
      </c>
      <c r="AW73" s="35">
        <v>0</v>
      </c>
      <c r="AX73" s="35">
        <v>0</v>
      </c>
      <c r="AY73" s="35">
        <v>0</v>
      </c>
      <c r="AZ73" s="35">
        <v>0</v>
      </c>
      <c r="BA73" s="35">
        <v>0</v>
      </c>
      <c r="BB73" s="35">
        <v>0</v>
      </c>
      <c r="BC73" s="35">
        <v>0</v>
      </c>
      <c r="BD73" s="35">
        <v>0</v>
      </c>
      <c r="BE73" s="35">
        <v>0</v>
      </c>
      <c r="BF73" s="35">
        <v>0</v>
      </c>
      <c r="BG73" s="35">
        <v>0</v>
      </c>
      <c r="BH73" s="35">
        <v>0</v>
      </c>
      <c r="BI73" s="35">
        <v>0</v>
      </c>
      <c r="BJ73" s="35">
        <v>0</v>
      </c>
      <c r="BK73" s="35">
        <v>0</v>
      </c>
      <c r="BL73" s="35">
        <v>0</v>
      </c>
      <c r="BM73" s="35">
        <v>0</v>
      </c>
      <c r="BN73" s="35">
        <v>0</v>
      </c>
      <c r="BO73" s="35">
        <v>0</v>
      </c>
      <c r="BP73" s="35">
        <v>0</v>
      </c>
      <c r="BQ73" s="35">
        <v>0</v>
      </c>
      <c r="BR73" s="35">
        <v>0</v>
      </c>
      <c r="BS73" s="35">
        <v>0</v>
      </c>
      <c r="BT73" s="35">
        <v>0</v>
      </c>
      <c r="BU73" s="35">
        <v>0</v>
      </c>
      <c r="BV73" s="35">
        <v>0</v>
      </c>
      <c r="BW73" s="35">
        <v>0</v>
      </c>
      <c r="BX73" s="35">
        <v>0</v>
      </c>
      <c r="BY73" s="35">
        <v>0</v>
      </c>
      <c r="BZ73" s="35">
        <v>0</v>
      </c>
      <c r="CA73" s="35">
        <v>0</v>
      </c>
      <c r="CB73" s="35">
        <v>1.3614658838709677</v>
      </c>
      <c r="CC73" s="35">
        <v>1.3614658838709677</v>
      </c>
      <c r="CD73" s="35">
        <v>1.3614658838709677</v>
      </c>
      <c r="CE73" s="35">
        <v>1.3614658838709677</v>
      </c>
      <c r="CF73" s="35">
        <v>1.3614658838709677</v>
      </c>
      <c r="CG73" s="35">
        <v>1.3614658838709677</v>
      </c>
      <c r="CH73" s="35">
        <v>1.3614658838709677</v>
      </c>
      <c r="CI73" s="35">
        <v>1.3614658838709677</v>
      </c>
      <c r="CJ73" s="35">
        <v>1.3614658838709677</v>
      </c>
      <c r="CK73" s="35">
        <v>1.3614658838709677</v>
      </c>
      <c r="CL73" s="35">
        <v>1.3614658838709677</v>
      </c>
      <c r="CM73" s="35">
        <v>1.3614658838709677</v>
      </c>
      <c r="CN73" s="35">
        <v>1.3614658838709677</v>
      </c>
      <c r="CO73" s="35">
        <v>1.3614658838709677</v>
      </c>
      <c r="CP73" s="35">
        <v>1.3614658838709677</v>
      </c>
      <c r="CQ73" s="35">
        <v>1.3614658838709677</v>
      </c>
      <c r="CR73" s="35">
        <v>1.4749102800000005</v>
      </c>
      <c r="CS73" s="35">
        <v>1.4749102800000005</v>
      </c>
      <c r="CT73" s="35">
        <v>1.4749102800000005</v>
      </c>
      <c r="CU73" s="35">
        <v>1.4749102800000005</v>
      </c>
      <c r="CV73" s="35">
        <v>1.4749102800000005</v>
      </c>
      <c r="CW73" s="35">
        <v>1.4749102800000005</v>
      </c>
      <c r="CX73" s="35">
        <v>1.4749102800000005</v>
      </c>
      <c r="CY73" s="35">
        <v>1.4749102800000005</v>
      </c>
      <c r="CZ73" s="35">
        <v>1.4749102800000005</v>
      </c>
      <c r="DA73" s="35">
        <v>1.4749102800000005</v>
      </c>
      <c r="DB73" s="35">
        <v>1.4749102800000005</v>
      </c>
      <c r="DC73" s="35">
        <v>1.4749102800000005</v>
      </c>
      <c r="DD73" s="35">
        <v>1.4749102800000005</v>
      </c>
      <c r="DE73" s="35">
        <v>1.4749102800000005</v>
      </c>
      <c r="DF73" s="35">
        <v>1.4749102800000005</v>
      </c>
      <c r="DG73" s="35">
        <v>1.4749102800000005</v>
      </c>
      <c r="DH73" s="35">
        <v>1.4749102800000005</v>
      </c>
      <c r="DI73" s="35">
        <v>1.4749102800000005</v>
      </c>
      <c r="DJ73" s="35">
        <v>1.4749102800000005</v>
      </c>
      <c r="DK73" s="35">
        <v>1.4749102800000005</v>
      </c>
      <c r="DL73" s="35">
        <v>1.4749102800000005</v>
      </c>
      <c r="DM73" s="35">
        <v>1.4749102800000005</v>
      </c>
      <c r="DN73" s="35">
        <v>1.4749102800000005</v>
      </c>
      <c r="DO73" s="35">
        <v>1.4749102800000005</v>
      </c>
      <c r="DP73" s="35">
        <v>1.4749102800000005</v>
      </c>
      <c r="DQ73" s="35">
        <v>1.4749102800000005</v>
      </c>
      <c r="DR73" s="35">
        <v>1.4749102800000005</v>
      </c>
      <c r="DS73" s="35">
        <v>1.4749102800000005</v>
      </c>
      <c r="DT73" s="35">
        <v>1.4749102800000005</v>
      </c>
      <c r="DU73" s="35">
        <v>1.4749102800000005</v>
      </c>
      <c r="DV73" s="35">
        <v>1.422257429032258</v>
      </c>
      <c r="DW73" s="35">
        <v>1.422257429032258</v>
      </c>
      <c r="DX73" s="35">
        <v>1.422257429032258</v>
      </c>
      <c r="DY73" s="35">
        <v>1.422257429032258</v>
      </c>
      <c r="DZ73" s="35">
        <v>1.422257429032258</v>
      </c>
      <c r="EA73" s="35">
        <v>1.422257429032258</v>
      </c>
      <c r="EB73" s="35">
        <v>1.422257429032258</v>
      </c>
      <c r="EC73" s="35">
        <v>1.422257429032258</v>
      </c>
      <c r="ED73" s="35">
        <v>1.422257429032258</v>
      </c>
      <c r="EE73" s="35">
        <v>1.422257429032258</v>
      </c>
      <c r="EF73" s="35">
        <v>1.422257429032258</v>
      </c>
      <c r="EG73" s="35">
        <v>1.422257429032258</v>
      </c>
      <c r="EH73" s="35">
        <v>1.422257429032258</v>
      </c>
      <c r="EI73" s="35">
        <v>1.422257429032258</v>
      </c>
      <c r="EJ73" s="35">
        <v>1.422257429032258</v>
      </c>
      <c r="EK73" s="35">
        <v>1.422257429032258</v>
      </c>
      <c r="EL73" s="35">
        <v>1.422257429032258</v>
      </c>
      <c r="EM73" s="35">
        <v>1.422257429032258</v>
      </c>
      <c r="EN73" s="35">
        <v>1.422257429032258</v>
      </c>
      <c r="EO73" s="35">
        <v>1.422257429032258</v>
      </c>
      <c r="EP73" s="35">
        <v>1.422257429032258</v>
      </c>
      <c r="EQ73" s="35">
        <v>1.422257429032258</v>
      </c>
      <c r="ER73" s="35">
        <v>1.422257429032258</v>
      </c>
      <c r="ES73" s="35">
        <v>1.422257429032258</v>
      </c>
      <c r="ET73" s="35">
        <v>1.422257429032258</v>
      </c>
      <c r="EU73" s="35">
        <v>1.422257429032258</v>
      </c>
      <c r="EV73" s="35">
        <v>1.422257429032258</v>
      </c>
      <c r="EW73" s="35">
        <v>1.422257429032258</v>
      </c>
      <c r="EX73" s="35">
        <v>1.422257429032258</v>
      </c>
      <c r="EY73" s="35">
        <v>1.422257429032258</v>
      </c>
      <c r="EZ73" s="35">
        <v>1.422257429032258</v>
      </c>
      <c r="FA73" s="35">
        <v>1.3346969700000002</v>
      </c>
      <c r="FB73" s="35">
        <v>1.3346969700000002</v>
      </c>
      <c r="FC73" s="35">
        <v>1.3346969700000002</v>
      </c>
      <c r="FD73" s="35">
        <v>1.3346969700000002</v>
      </c>
      <c r="FE73" s="35">
        <v>1.3346969700000002</v>
      </c>
      <c r="FF73" s="35">
        <v>1.3346969700000002</v>
      </c>
      <c r="FG73" s="35">
        <v>1.3346969700000002</v>
      </c>
      <c r="FH73" s="35">
        <v>1.3346969700000002</v>
      </c>
      <c r="FI73" s="35">
        <v>1.3346969700000002</v>
      </c>
      <c r="FJ73" s="35">
        <v>1.3346969700000002</v>
      </c>
      <c r="FK73" s="35">
        <v>1.3346969700000002</v>
      </c>
      <c r="FL73" s="35">
        <v>1.3346969700000002</v>
      </c>
      <c r="FM73" s="35">
        <v>1.3346969700000002</v>
      </c>
      <c r="FN73" s="35">
        <v>1.3346969700000002</v>
      </c>
      <c r="FO73" s="35">
        <v>1.3346969700000002</v>
      </c>
      <c r="FP73" s="35">
        <v>1.3346969700000002</v>
      </c>
      <c r="FQ73" s="35">
        <v>1.3346969700000002</v>
      </c>
      <c r="FR73" s="35">
        <v>1.3346969700000002</v>
      </c>
      <c r="FS73" s="35">
        <v>1.3346969700000002</v>
      </c>
      <c r="FT73" s="35">
        <v>1.3346969700000002</v>
      </c>
      <c r="FU73" s="35">
        <v>1.3346969700000002</v>
      </c>
      <c r="FV73" s="35">
        <v>1.3346969700000002</v>
      </c>
      <c r="FW73" s="35">
        <v>1.3346969700000002</v>
      </c>
      <c r="FX73" s="35">
        <v>1.3346969700000002</v>
      </c>
      <c r="FY73" s="35">
        <v>1.3346969700000002</v>
      </c>
      <c r="FZ73" s="35">
        <v>1.3346969700000002</v>
      </c>
      <c r="GA73" s="35">
        <v>1.3346969700000002</v>
      </c>
      <c r="GB73" s="35">
        <v>1.3346969700000002</v>
      </c>
      <c r="GC73" s="35">
        <v>1.3346969700000002</v>
      </c>
      <c r="GD73" s="35">
        <v>1.3346969700000002</v>
      </c>
      <c r="GE73" s="35">
        <v>1.3499999999999999</v>
      </c>
      <c r="GF73" s="35">
        <v>1.3499999999999999</v>
      </c>
      <c r="GG73" s="35">
        <v>1.3499999999999999</v>
      </c>
      <c r="GH73" s="35">
        <v>1.3499999999999999</v>
      </c>
      <c r="GI73" s="35">
        <v>1.3499999999999999</v>
      </c>
      <c r="GJ73" s="35">
        <v>1.3499999999999999</v>
      </c>
      <c r="GK73" s="35">
        <v>1.3499999999999999</v>
      </c>
      <c r="GL73" s="35">
        <v>1.3499999999999999</v>
      </c>
      <c r="GM73" s="35">
        <v>1.3499999999999999</v>
      </c>
      <c r="GN73" s="35">
        <v>1.3499999999999999</v>
      </c>
      <c r="GO73" s="35">
        <v>1.3499999999999999</v>
      </c>
      <c r="GP73" s="35">
        <v>1.3499999999999999</v>
      </c>
      <c r="GQ73" s="35">
        <v>1.3499999999999999</v>
      </c>
      <c r="GR73" s="35">
        <v>1.3499999999999999</v>
      </c>
      <c r="GS73" s="35">
        <v>1.3499999999999999</v>
      </c>
      <c r="GT73" s="35">
        <v>1.3499999999999999</v>
      </c>
      <c r="GU73" s="35">
        <v>1.3499999999999999</v>
      </c>
      <c r="GV73" s="35">
        <v>1.3499999999999999</v>
      </c>
      <c r="GW73" s="35">
        <v>1.3499999999999999</v>
      </c>
      <c r="GX73" s="35">
        <v>1.3499999999999999</v>
      </c>
      <c r="GY73" s="35">
        <v>1.3499999999999999</v>
      </c>
      <c r="GZ73" s="35">
        <v>1.3499999999999999</v>
      </c>
      <c r="HA73" s="35">
        <v>1.3499999999999999</v>
      </c>
      <c r="HB73" s="35">
        <v>1.3499999999999999</v>
      </c>
      <c r="HC73" s="35">
        <v>1.3499999999999999</v>
      </c>
      <c r="HD73" s="35">
        <v>1.3499999999999999</v>
      </c>
      <c r="HE73" s="35">
        <v>1.3499999999999999</v>
      </c>
      <c r="HF73" s="35">
        <v>1.3499999999999999</v>
      </c>
      <c r="HG73" s="35">
        <v>1.3499999999999999</v>
      </c>
      <c r="HH73" s="35">
        <v>1.3499999999999999</v>
      </c>
      <c r="HI73" s="35">
        <v>1.3499999999999999</v>
      </c>
      <c r="HJ73" s="35">
        <v>1.1986806483870969</v>
      </c>
      <c r="HK73" s="35">
        <v>1.1986806483870969</v>
      </c>
      <c r="HL73" s="35">
        <v>1.1986806483870969</v>
      </c>
      <c r="HM73" s="35">
        <v>1.1986806483870969</v>
      </c>
      <c r="HN73" s="35">
        <v>1.1986806483870969</v>
      </c>
      <c r="HO73" s="35">
        <v>1.1986806483870969</v>
      </c>
      <c r="HP73" s="35">
        <v>1.1986806483870969</v>
      </c>
      <c r="HQ73" s="35">
        <v>1.1986806483870969</v>
      </c>
      <c r="HR73" s="35">
        <v>1.1986806483870969</v>
      </c>
      <c r="HS73" s="35">
        <v>1.1986806483870969</v>
      </c>
      <c r="HT73" s="35">
        <v>1.1986806483870969</v>
      </c>
      <c r="HU73" s="35">
        <v>1.1986806483870969</v>
      </c>
      <c r="HV73" s="35">
        <v>1.1986806483870969</v>
      </c>
      <c r="HW73" s="35">
        <v>1.1986806483870969</v>
      </c>
      <c r="HX73" s="35">
        <v>1.1986806483870969</v>
      </c>
      <c r="HY73" s="35">
        <v>1.1986806483870969</v>
      </c>
      <c r="HZ73" s="35">
        <v>1.1986806483870969</v>
      </c>
      <c r="IA73" s="35">
        <v>1.1986806483870969</v>
      </c>
      <c r="IB73" s="35">
        <v>1.1986806483870969</v>
      </c>
      <c r="IC73" s="35">
        <v>1.1986806483870969</v>
      </c>
      <c r="ID73" s="35">
        <v>1.1986806483870969</v>
      </c>
      <c r="IE73" s="35">
        <v>1.1986806483870969</v>
      </c>
      <c r="IF73" s="35">
        <v>1.1986806483870969</v>
      </c>
      <c r="IG73" s="35">
        <v>1.1986806483870969</v>
      </c>
      <c r="IH73" s="35">
        <v>1.1986806483870969</v>
      </c>
      <c r="II73" s="35">
        <v>1.1986806483870969</v>
      </c>
      <c r="IJ73" s="35">
        <v>1.1986806483870969</v>
      </c>
      <c r="IK73" s="35">
        <v>1.1986806483870969</v>
      </c>
      <c r="IL73" s="35">
        <v>1.1986806483870969</v>
      </c>
      <c r="IM73" s="35">
        <v>1.1986806483870969</v>
      </c>
      <c r="IN73" s="35">
        <v>1.1986806483870969</v>
      </c>
      <c r="IO73" s="35">
        <v>1.4550000000000003</v>
      </c>
      <c r="IP73" s="35">
        <v>1.4550000000000003</v>
      </c>
      <c r="IQ73" s="35">
        <v>1.4550000000000003</v>
      </c>
      <c r="IR73" s="35">
        <v>1.4550000000000003</v>
      </c>
      <c r="IS73" s="35">
        <v>1.4550000000000003</v>
      </c>
      <c r="IT73" s="35">
        <v>1.4550000000000003</v>
      </c>
      <c r="IU73" s="35">
        <v>1.4550000000000003</v>
      </c>
      <c r="IV73" s="35">
        <v>1.4550000000000003</v>
      </c>
      <c r="IW73" s="35">
        <v>1.4550000000000003</v>
      </c>
      <c r="IX73" s="35">
        <v>1.4550000000000003</v>
      </c>
      <c r="IY73" s="35">
        <v>1.4550000000000003</v>
      </c>
      <c r="IZ73" s="35">
        <v>1.4550000000000003</v>
      </c>
      <c r="JA73" s="35">
        <v>1.4550000000000003</v>
      </c>
      <c r="JB73" s="35">
        <v>1.4550000000000003</v>
      </c>
      <c r="JC73" s="35">
        <v>1.4550000000000003</v>
      </c>
      <c r="JD73" s="35">
        <v>1.4550000000000003</v>
      </c>
      <c r="JE73" s="35">
        <v>1.4550000000000003</v>
      </c>
      <c r="JF73" s="35">
        <v>1.4550000000000003</v>
      </c>
      <c r="JG73" s="35">
        <v>1.4550000000000003</v>
      </c>
      <c r="JH73" s="35">
        <v>1.4550000000000003</v>
      </c>
      <c r="JI73" s="35">
        <v>1.4550000000000003</v>
      </c>
      <c r="JJ73" s="35">
        <v>1.4550000000000003</v>
      </c>
      <c r="JK73" s="35">
        <v>1.4550000000000003</v>
      </c>
      <c r="JL73" s="35">
        <v>1.4550000000000003</v>
      </c>
      <c r="JM73" s="35">
        <v>1.4550000000000003</v>
      </c>
      <c r="JN73" s="35">
        <v>1.4550000000000003</v>
      </c>
      <c r="JO73" s="35">
        <v>1.4550000000000003</v>
      </c>
      <c r="JP73" s="35">
        <v>1.4550000000000003</v>
      </c>
      <c r="JQ73" s="35">
        <v>1.4550000000000003</v>
      </c>
      <c r="JR73" s="35">
        <v>1.4550000000000003</v>
      </c>
      <c r="JS73" s="35">
        <v>1.3499999999999999</v>
      </c>
      <c r="JT73" s="35">
        <v>1.3499999999999999</v>
      </c>
      <c r="JU73" s="35">
        <v>1.3499999999999999</v>
      </c>
      <c r="JV73" s="35">
        <v>1.3499999999999999</v>
      </c>
      <c r="JW73" s="35">
        <v>1.3499999999999999</v>
      </c>
      <c r="JX73" s="35">
        <v>1.3499999999999999</v>
      </c>
      <c r="JY73" s="35">
        <v>1.3499999999999999</v>
      </c>
      <c r="JZ73" s="35">
        <v>1.3499999999999999</v>
      </c>
      <c r="KA73" s="35">
        <v>1.3499999999999999</v>
      </c>
      <c r="KB73" s="35">
        <v>1.3499999999999999</v>
      </c>
      <c r="KC73" s="35">
        <v>1.3499999999999999</v>
      </c>
      <c r="KD73" s="35">
        <v>1.3499999999999999</v>
      </c>
      <c r="KE73" s="35">
        <v>1.3499999999999999</v>
      </c>
      <c r="KF73" s="35">
        <v>1.3499999999999999</v>
      </c>
      <c r="KG73" s="35">
        <v>1.3499999999999999</v>
      </c>
      <c r="KH73" s="35">
        <v>1.3499999999999999</v>
      </c>
      <c r="KI73" s="35">
        <v>1.3499999999999999</v>
      </c>
      <c r="KJ73" s="35">
        <v>1.3499999999999999</v>
      </c>
      <c r="KK73" s="35">
        <v>1.3499999999999999</v>
      </c>
      <c r="KL73" s="35">
        <v>1.3499999999999999</v>
      </c>
      <c r="KM73" s="35">
        <v>1.3499999999999999</v>
      </c>
      <c r="KN73" s="35">
        <v>1.3499999999999999</v>
      </c>
      <c r="KO73" s="35">
        <v>1.3499999999999999</v>
      </c>
      <c r="KP73" s="35">
        <v>1.3499999999999999</v>
      </c>
      <c r="KQ73" s="35">
        <v>1.3499999999999999</v>
      </c>
      <c r="KR73" s="35">
        <v>1.3499999999999999</v>
      </c>
      <c r="KS73" s="35">
        <v>1.3499999999999999</v>
      </c>
      <c r="KT73" s="35">
        <v>1.3499999999999999</v>
      </c>
      <c r="KU73" s="35">
        <v>1.3499999999999999</v>
      </c>
      <c r="KV73" s="35">
        <v>1.3499999999999999</v>
      </c>
      <c r="KW73" s="35">
        <v>1.3499999999999999</v>
      </c>
      <c r="KX73" s="35">
        <v>1.4018518199999999</v>
      </c>
      <c r="KY73" s="35">
        <v>1.4018518199999999</v>
      </c>
      <c r="KZ73" s="35">
        <v>1.4018518199999999</v>
      </c>
      <c r="LA73" s="35">
        <v>1.4018518199999999</v>
      </c>
      <c r="LB73" s="35">
        <v>1.4018518199999999</v>
      </c>
      <c r="LC73" s="35">
        <v>1.4018518199999999</v>
      </c>
      <c r="LD73" s="35">
        <v>1.4018518199999999</v>
      </c>
      <c r="LE73" s="35">
        <v>1.4018518199999999</v>
      </c>
      <c r="LF73" s="35">
        <v>1.4018518199999999</v>
      </c>
      <c r="LG73" s="35">
        <v>1.4018518199999999</v>
      </c>
      <c r="LH73" s="35">
        <v>1.4018518199999999</v>
      </c>
      <c r="LI73" s="35">
        <v>1.4018518199999999</v>
      </c>
      <c r="LJ73" s="35">
        <v>1.4018518199999999</v>
      </c>
      <c r="LK73" s="35">
        <v>1.4018518199999999</v>
      </c>
      <c r="LL73" s="35">
        <v>1.4018518199999999</v>
      </c>
      <c r="LM73" s="35">
        <v>1.4018518199999999</v>
      </c>
      <c r="LN73" s="35">
        <v>1.4018518199999999</v>
      </c>
      <c r="LO73" s="35">
        <v>1.4018518199999999</v>
      </c>
      <c r="LP73" s="35">
        <v>1.4018518199999999</v>
      </c>
      <c r="LQ73" s="35">
        <v>1.4018518199999999</v>
      </c>
      <c r="LR73" s="35">
        <v>1.4018518199999999</v>
      </c>
      <c r="LS73" s="35">
        <v>1.4018518199999999</v>
      </c>
      <c r="LT73" s="35">
        <v>1.4018518199999999</v>
      </c>
      <c r="LU73" s="35">
        <v>1.4018518199999999</v>
      </c>
      <c r="LV73" s="35">
        <v>1.4018518199999999</v>
      </c>
      <c r="LW73" s="35">
        <v>1.4018518199999999</v>
      </c>
      <c r="LX73" s="35">
        <v>1.4018518199999999</v>
      </c>
      <c r="LY73" s="35">
        <v>1.4018518199999999</v>
      </c>
      <c r="LZ73" s="35">
        <v>1.4018518199999999</v>
      </c>
      <c r="MA73" s="35">
        <v>1.4018518199999999</v>
      </c>
      <c r="MB73" s="35">
        <v>1.3499999999999999</v>
      </c>
      <c r="MC73" s="35">
        <v>1.3499999999999999</v>
      </c>
      <c r="MD73" s="35">
        <v>1.3499999999999999</v>
      </c>
      <c r="ME73" s="35">
        <v>1.3499999999999999</v>
      </c>
      <c r="MF73" s="35">
        <v>1.3499999999999999</v>
      </c>
      <c r="MG73" s="35">
        <v>1.3499999999999999</v>
      </c>
      <c r="MH73" s="35">
        <v>1.3499999999999999</v>
      </c>
      <c r="MI73" s="35">
        <v>1.3499999999999999</v>
      </c>
      <c r="MJ73" s="35">
        <v>1.3499999999999999</v>
      </c>
      <c r="MK73" s="35">
        <v>1.3499999999999999</v>
      </c>
      <c r="ML73" s="35">
        <v>1.3499999999999999</v>
      </c>
      <c r="MM73" s="35">
        <v>1.3499999999999999</v>
      </c>
      <c r="MN73" s="35">
        <v>1.3499999999999999</v>
      </c>
      <c r="MO73" s="35">
        <v>1.3499999999999999</v>
      </c>
      <c r="MP73" s="35">
        <v>1.3499999999999999</v>
      </c>
      <c r="MQ73" s="35">
        <v>1.3499999999999999</v>
      </c>
      <c r="MR73" s="35">
        <v>1.3499999999999999</v>
      </c>
      <c r="MS73" s="35">
        <v>1.3499999999999999</v>
      </c>
      <c r="MT73" s="35">
        <v>1.3499999999999999</v>
      </c>
      <c r="MU73" s="35">
        <v>1.3499999999999999</v>
      </c>
      <c r="MV73" s="35">
        <v>1.3499999999999999</v>
      </c>
      <c r="MW73" s="35">
        <v>1.3499999999999999</v>
      </c>
      <c r="MX73" s="35">
        <v>1.3499999999999999</v>
      </c>
      <c r="MY73" s="35">
        <v>1.3499999999999999</v>
      </c>
      <c r="MZ73" s="35">
        <v>1.3499999999999999</v>
      </c>
      <c r="NA73" s="35">
        <v>1.3499999999999999</v>
      </c>
      <c r="NB73" s="35">
        <v>1.3499999999999999</v>
      </c>
      <c r="NC73" s="35">
        <v>1.3499999999999999</v>
      </c>
      <c r="ND73" s="35">
        <v>1.3499999999999999</v>
      </c>
      <c r="NE73" s="35">
        <v>1.3499999999999999</v>
      </c>
      <c r="NF73" s="35">
        <v>1.3499999999999999</v>
      </c>
      <c r="NG73" s="35">
        <v>1.2423364374193548</v>
      </c>
      <c r="NH73" s="35">
        <v>1.2423364374193548</v>
      </c>
      <c r="NI73" s="35">
        <v>1.2423364374193548</v>
      </c>
      <c r="NJ73" s="35">
        <v>1.2423364374193548</v>
      </c>
      <c r="NK73" s="35">
        <v>1.2423364374193548</v>
      </c>
      <c r="NL73" s="35">
        <v>1.2423364374193548</v>
      </c>
      <c r="NM73" s="35">
        <v>1.2423364374193548</v>
      </c>
      <c r="NN73" s="35">
        <v>1.2423364374193548</v>
      </c>
      <c r="NO73" s="35">
        <v>1.2423364374193548</v>
      </c>
      <c r="NP73" s="35">
        <v>1.2423364374193548</v>
      </c>
      <c r="NQ73" s="35">
        <v>1.2423364374193548</v>
      </c>
      <c r="NR73" s="35">
        <v>1.2423364374193548</v>
      </c>
      <c r="NS73" s="35">
        <v>1.2423364374193548</v>
      </c>
      <c r="NT73" s="35">
        <v>1.2423364374193548</v>
      </c>
      <c r="NU73" s="35">
        <v>1.2423364374193548</v>
      </c>
      <c r="NV73" s="35">
        <v>0</v>
      </c>
    </row>
    <row r="74" spans="1:386" s="36" customFormat="1" ht="10.199999999999999" x14ac:dyDescent="0.2">
      <c r="A74" s="29"/>
      <c r="B74" s="29"/>
      <c r="C74" s="29"/>
      <c r="D74" s="29"/>
      <c r="E74" s="29"/>
      <c r="F74" s="29"/>
      <c r="G74" s="29" t="s">
        <v>66</v>
      </c>
      <c r="H74" s="29"/>
      <c r="I74" s="29"/>
      <c r="J74" s="29" t="s">
        <v>273</v>
      </c>
      <c r="K74" s="29"/>
      <c r="L74" s="29"/>
      <c r="M74" s="29"/>
      <c r="N74" s="29" t="s">
        <v>430</v>
      </c>
      <c r="O74" s="29"/>
      <c r="P74" s="29"/>
      <c r="Q74" s="29"/>
      <c r="R74" s="35">
        <v>481.43287651209761</v>
      </c>
      <c r="S74" s="29"/>
      <c r="T74" s="29"/>
      <c r="U74" s="35">
        <v>0</v>
      </c>
      <c r="V74" s="35">
        <v>0</v>
      </c>
      <c r="W74" s="35">
        <v>0</v>
      </c>
      <c r="X74" s="35">
        <v>0</v>
      </c>
      <c r="Y74" s="35">
        <v>0</v>
      </c>
      <c r="Z74" s="35">
        <v>0</v>
      </c>
      <c r="AA74" s="35">
        <v>0</v>
      </c>
      <c r="AB74" s="35">
        <v>0</v>
      </c>
      <c r="AC74" s="35">
        <v>0</v>
      </c>
      <c r="AD74" s="35">
        <v>0</v>
      </c>
      <c r="AE74" s="35">
        <v>0</v>
      </c>
      <c r="AF74" s="35">
        <v>0</v>
      </c>
      <c r="AG74" s="35">
        <v>0</v>
      </c>
      <c r="AH74" s="35">
        <v>0</v>
      </c>
      <c r="AI74" s="35">
        <v>0</v>
      </c>
      <c r="AJ74" s="35">
        <v>0</v>
      </c>
      <c r="AK74" s="35">
        <v>0</v>
      </c>
      <c r="AL74" s="35">
        <v>0</v>
      </c>
      <c r="AM74" s="35">
        <v>0</v>
      </c>
      <c r="AN74" s="35">
        <v>0</v>
      </c>
      <c r="AO74" s="35">
        <v>0</v>
      </c>
      <c r="AP74" s="35">
        <v>0</v>
      </c>
      <c r="AQ74" s="35">
        <v>0</v>
      </c>
      <c r="AR74" s="35">
        <v>0</v>
      </c>
      <c r="AS74" s="35">
        <v>0</v>
      </c>
      <c r="AT74" s="35">
        <v>0</v>
      </c>
      <c r="AU74" s="35">
        <v>0</v>
      </c>
      <c r="AV74" s="35">
        <v>0</v>
      </c>
      <c r="AW74" s="35">
        <v>0</v>
      </c>
      <c r="AX74" s="35">
        <v>0</v>
      </c>
      <c r="AY74" s="35">
        <v>0</v>
      </c>
      <c r="AZ74" s="35">
        <v>0</v>
      </c>
      <c r="BA74" s="35">
        <v>0</v>
      </c>
      <c r="BB74" s="35">
        <v>0</v>
      </c>
      <c r="BC74" s="35">
        <v>0</v>
      </c>
      <c r="BD74" s="35">
        <v>0</v>
      </c>
      <c r="BE74" s="35">
        <v>0</v>
      </c>
      <c r="BF74" s="35">
        <v>0</v>
      </c>
      <c r="BG74" s="35">
        <v>0</v>
      </c>
      <c r="BH74" s="35">
        <v>0</v>
      </c>
      <c r="BI74" s="35">
        <v>0</v>
      </c>
      <c r="BJ74" s="35">
        <v>0</v>
      </c>
      <c r="BK74" s="35">
        <v>0</v>
      </c>
      <c r="BL74" s="35">
        <v>0</v>
      </c>
      <c r="BM74" s="35">
        <v>0</v>
      </c>
      <c r="BN74" s="35">
        <v>0</v>
      </c>
      <c r="BO74" s="35">
        <v>0</v>
      </c>
      <c r="BP74" s="35">
        <v>0</v>
      </c>
      <c r="BQ74" s="35">
        <v>0</v>
      </c>
      <c r="BR74" s="35">
        <v>0</v>
      </c>
      <c r="BS74" s="35">
        <v>0</v>
      </c>
      <c r="BT74" s="35">
        <v>0</v>
      </c>
      <c r="BU74" s="35">
        <v>0</v>
      </c>
      <c r="BV74" s="35">
        <v>0</v>
      </c>
      <c r="BW74" s="35">
        <v>0</v>
      </c>
      <c r="BX74" s="35">
        <v>0</v>
      </c>
      <c r="BY74" s="35">
        <v>0</v>
      </c>
      <c r="BZ74" s="35">
        <v>0</v>
      </c>
      <c r="CA74" s="35">
        <v>0</v>
      </c>
      <c r="CB74" s="35">
        <v>1.5487091129032258</v>
      </c>
      <c r="CC74" s="35">
        <v>1.5487091129032258</v>
      </c>
      <c r="CD74" s="35">
        <v>1.5487091129032258</v>
      </c>
      <c r="CE74" s="35">
        <v>1.5487091129032258</v>
      </c>
      <c r="CF74" s="35">
        <v>1.5487091129032258</v>
      </c>
      <c r="CG74" s="35">
        <v>1.5487091129032258</v>
      </c>
      <c r="CH74" s="35">
        <v>1.5487091129032258</v>
      </c>
      <c r="CI74" s="35">
        <v>1.5487091129032258</v>
      </c>
      <c r="CJ74" s="35">
        <v>1.5487091129032258</v>
      </c>
      <c r="CK74" s="35">
        <v>1.5487091129032258</v>
      </c>
      <c r="CL74" s="35">
        <v>1.5487091129032258</v>
      </c>
      <c r="CM74" s="35">
        <v>1.5487091129032258</v>
      </c>
      <c r="CN74" s="35">
        <v>1.5487091129032258</v>
      </c>
      <c r="CO74" s="35">
        <v>1.5487091129032258</v>
      </c>
      <c r="CP74" s="35">
        <v>1.5487091129032258</v>
      </c>
      <c r="CQ74" s="35">
        <v>1.5487091129032258</v>
      </c>
      <c r="CR74" s="35">
        <v>1.6999102800000003</v>
      </c>
      <c r="CS74" s="35">
        <v>1.6999102800000003</v>
      </c>
      <c r="CT74" s="35">
        <v>1.6999102800000003</v>
      </c>
      <c r="CU74" s="35">
        <v>1.6999102800000003</v>
      </c>
      <c r="CV74" s="35">
        <v>1.6999102800000003</v>
      </c>
      <c r="CW74" s="35">
        <v>1.6999102800000003</v>
      </c>
      <c r="CX74" s="35">
        <v>1.6999102800000003</v>
      </c>
      <c r="CY74" s="35">
        <v>1.6999102800000003</v>
      </c>
      <c r="CZ74" s="35">
        <v>1.6999102800000003</v>
      </c>
      <c r="DA74" s="35">
        <v>1.6999102800000003</v>
      </c>
      <c r="DB74" s="35">
        <v>1.6999102800000003</v>
      </c>
      <c r="DC74" s="35">
        <v>1.6999102800000003</v>
      </c>
      <c r="DD74" s="35">
        <v>1.6999102800000003</v>
      </c>
      <c r="DE74" s="35">
        <v>1.6999102800000003</v>
      </c>
      <c r="DF74" s="35">
        <v>1.6999102800000003</v>
      </c>
      <c r="DG74" s="35">
        <v>1.6999102800000003</v>
      </c>
      <c r="DH74" s="35">
        <v>1.6999102800000003</v>
      </c>
      <c r="DI74" s="35">
        <v>1.6999102800000003</v>
      </c>
      <c r="DJ74" s="35">
        <v>1.6999102800000003</v>
      </c>
      <c r="DK74" s="35">
        <v>1.6999102800000003</v>
      </c>
      <c r="DL74" s="35">
        <v>1.6999102800000003</v>
      </c>
      <c r="DM74" s="35">
        <v>1.6999102800000003</v>
      </c>
      <c r="DN74" s="35">
        <v>1.6999102800000003</v>
      </c>
      <c r="DO74" s="35">
        <v>1.6999102800000003</v>
      </c>
      <c r="DP74" s="35">
        <v>1.6999102800000003</v>
      </c>
      <c r="DQ74" s="35">
        <v>1.6999102800000003</v>
      </c>
      <c r="DR74" s="35">
        <v>1.6999102800000003</v>
      </c>
      <c r="DS74" s="35">
        <v>1.6999102800000003</v>
      </c>
      <c r="DT74" s="35">
        <v>1.6999102800000003</v>
      </c>
      <c r="DU74" s="35">
        <v>1.6999102800000003</v>
      </c>
      <c r="DV74" s="35">
        <v>1.6022574290322582</v>
      </c>
      <c r="DW74" s="35">
        <v>1.6022574290322582</v>
      </c>
      <c r="DX74" s="35">
        <v>1.6022574290322582</v>
      </c>
      <c r="DY74" s="35">
        <v>1.6022574290322582</v>
      </c>
      <c r="DZ74" s="35">
        <v>1.6022574290322582</v>
      </c>
      <c r="EA74" s="35">
        <v>1.6022574290322582</v>
      </c>
      <c r="EB74" s="35">
        <v>1.6022574290322582</v>
      </c>
      <c r="EC74" s="35">
        <v>1.6022574290322582</v>
      </c>
      <c r="ED74" s="35">
        <v>1.6022574290322582</v>
      </c>
      <c r="EE74" s="35">
        <v>1.6022574290322582</v>
      </c>
      <c r="EF74" s="35">
        <v>1.6022574290322582</v>
      </c>
      <c r="EG74" s="35">
        <v>1.6022574290322582</v>
      </c>
      <c r="EH74" s="35">
        <v>1.6022574290322582</v>
      </c>
      <c r="EI74" s="35">
        <v>1.6022574290322582</v>
      </c>
      <c r="EJ74" s="35">
        <v>1.6022574290322582</v>
      </c>
      <c r="EK74" s="35">
        <v>1.6022574290322582</v>
      </c>
      <c r="EL74" s="35">
        <v>1.6022574290322582</v>
      </c>
      <c r="EM74" s="35">
        <v>1.6022574290322582</v>
      </c>
      <c r="EN74" s="35">
        <v>1.6022574290322582</v>
      </c>
      <c r="EO74" s="35">
        <v>1.6022574290322582</v>
      </c>
      <c r="EP74" s="35">
        <v>1.6022574290322582</v>
      </c>
      <c r="EQ74" s="35">
        <v>1.6022574290322582</v>
      </c>
      <c r="ER74" s="35">
        <v>1.6022574290322582</v>
      </c>
      <c r="ES74" s="35">
        <v>1.6022574290322582</v>
      </c>
      <c r="ET74" s="35">
        <v>1.6022574290322582</v>
      </c>
      <c r="EU74" s="35">
        <v>1.6022574290322582</v>
      </c>
      <c r="EV74" s="35">
        <v>1.6022574290322582</v>
      </c>
      <c r="EW74" s="35">
        <v>1.6022574290322582</v>
      </c>
      <c r="EX74" s="35">
        <v>1.6022574290322582</v>
      </c>
      <c r="EY74" s="35">
        <v>1.6022574290322582</v>
      </c>
      <c r="EZ74" s="35">
        <v>1.6022574290322582</v>
      </c>
      <c r="FA74" s="35">
        <v>1.5596969700000003</v>
      </c>
      <c r="FB74" s="35">
        <v>1.5596969700000003</v>
      </c>
      <c r="FC74" s="35">
        <v>1.5596969700000003</v>
      </c>
      <c r="FD74" s="35">
        <v>1.5596969700000003</v>
      </c>
      <c r="FE74" s="35">
        <v>1.5596969700000003</v>
      </c>
      <c r="FF74" s="35">
        <v>1.5596969700000003</v>
      </c>
      <c r="FG74" s="35">
        <v>1.5596969700000003</v>
      </c>
      <c r="FH74" s="35">
        <v>1.5596969700000003</v>
      </c>
      <c r="FI74" s="35">
        <v>1.5596969700000003</v>
      </c>
      <c r="FJ74" s="35">
        <v>1.5596969700000003</v>
      </c>
      <c r="FK74" s="35">
        <v>1.5596969700000003</v>
      </c>
      <c r="FL74" s="35">
        <v>1.5596969700000003</v>
      </c>
      <c r="FM74" s="35">
        <v>1.5596969700000003</v>
      </c>
      <c r="FN74" s="35">
        <v>1.5596969700000003</v>
      </c>
      <c r="FO74" s="35">
        <v>1.5596969700000003</v>
      </c>
      <c r="FP74" s="35">
        <v>1.5596969700000003</v>
      </c>
      <c r="FQ74" s="35">
        <v>1.5596969700000003</v>
      </c>
      <c r="FR74" s="35">
        <v>1.5596969700000003</v>
      </c>
      <c r="FS74" s="35">
        <v>1.5596969700000003</v>
      </c>
      <c r="FT74" s="35">
        <v>1.5596969700000003</v>
      </c>
      <c r="FU74" s="35">
        <v>1.5596969700000003</v>
      </c>
      <c r="FV74" s="35">
        <v>1.5596969700000003</v>
      </c>
      <c r="FW74" s="35">
        <v>1.5596969700000003</v>
      </c>
      <c r="FX74" s="35">
        <v>1.5596969700000003</v>
      </c>
      <c r="FY74" s="35">
        <v>1.5596969700000003</v>
      </c>
      <c r="FZ74" s="35">
        <v>1.5596969700000003</v>
      </c>
      <c r="GA74" s="35">
        <v>1.5596969700000003</v>
      </c>
      <c r="GB74" s="35">
        <v>1.5596969700000003</v>
      </c>
      <c r="GC74" s="35">
        <v>1.5596969700000003</v>
      </c>
      <c r="GD74" s="35">
        <v>1.5596969700000003</v>
      </c>
      <c r="GE74" s="35">
        <v>1.5677419354838709</v>
      </c>
      <c r="GF74" s="35">
        <v>1.5677419354838709</v>
      </c>
      <c r="GG74" s="35">
        <v>1.5677419354838709</v>
      </c>
      <c r="GH74" s="35">
        <v>1.5677419354838709</v>
      </c>
      <c r="GI74" s="35">
        <v>1.5677419354838709</v>
      </c>
      <c r="GJ74" s="35">
        <v>1.5677419354838709</v>
      </c>
      <c r="GK74" s="35">
        <v>1.5677419354838709</v>
      </c>
      <c r="GL74" s="35">
        <v>1.5677419354838709</v>
      </c>
      <c r="GM74" s="35">
        <v>1.5677419354838709</v>
      </c>
      <c r="GN74" s="35">
        <v>1.5677419354838709</v>
      </c>
      <c r="GO74" s="35">
        <v>1.5677419354838709</v>
      </c>
      <c r="GP74" s="35">
        <v>1.5677419354838709</v>
      </c>
      <c r="GQ74" s="35">
        <v>1.5677419354838709</v>
      </c>
      <c r="GR74" s="35">
        <v>1.5677419354838709</v>
      </c>
      <c r="GS74" s="35">
        <v>1.5677419354838709</v>
      </c>
      <c r="GT74" s="35">
        <v>1.5677419354838709</v>
      </c>
      <c r="GU74" s="35">
        <v>1.5677419354838709</v>
      </c>
      <c r="GV74" s="35">
        <v>1.5677419354838709</v>
      </c>
      <c r="GW74" s="35">
        <v>1.5677419354838709</v>
      </c>
      <c r="GX74" s="35">
        <v>1.5677419354838709</v>
      </c>
      <c r="GY74" s="35">
        <v>1.5677419354838709</v>
      </c>
      <c r="GZ74" s="35">
        <v>1.5677419354838709</v>
      </c>
      <c r="HA74" s="35">
        <v>1.5677419354838709</v>
      </c>
      <c r="HB74" s="35">
        <v>1.5677419354838709</v>
      </c>
      <c r="HC74" s="35">
        <v>1.5677419354838709</v>
      </c>
      <c r="HD74" s="35">
        <v>1.5677419354838709</v>
      </c>
      <c r="HE74" s="35">
        <v>1.5677419354838709</v>
      </c>
      <c r="HF74" s="35">
        <v>1.5677419354838709</v>
      </c>
      <c r="HG74" s="35">
        <v>1.5677419354838709</v>
      </c>
      <c r="HH74" s="35">
        <v>1.5677419354838709</v>
      </c>
      <c r="HI74" s="35">
        <v>1.5677419354838709</v>
      </c>
      <c r="HJ74" s="35">
        <v>1.383035487096774</v>
      </c>
      <c r="HK74" s="35">
        <v>1.383035487096774</v>
      </c>
      <c r="HL74" s="35">
        <v>1.383035487096774</v>
      </c>
      <c r="HM74" s="35">
        <v>1.383035487096774</v>
      </c>
      <c r="HN74" s="35">
        <v>1.383035487096774</v>
      </c>
      <c r="HO74" s="35">
        <v>1.383035487096774</v>
      </c>
      <c r="HP74" s="35">
        <v>1.383035487096774</v>
      </c>
      <c r="HQ74" s="35">
        <v>1.383035487096774</v>
      </c>
      <c r="HR74" s="35">
        <v>1.383035487096774</v>
      </c>
      <c r="HS74" s="35">
        <v>1.383035487096774</v>
      </c>
      <c r="HT74" s="35">
        <v>1.383035487096774</v>
      </c>
      <c r="HU74" s="35">
        <v>1.383035487096774</v>
      </c>
      <c r="HV74" s="35">
        <v>1.383035487096774</v>
      </c>
      <c r="HW74" s="35">
        <v>1.383035487096774</v>
      </c>
      <c r="HX74" s="35">
        <v>1.383035487096774</v>
      </c>
      <c r="HY74" s="35">
        <v>1.383035487096774</v>
      </c>
      <c r="HZ74" s="35">
        <v>1.383035487096774</v>
      </c>
      <c r="IA74" s="35">
        <v>1.383035487096774</v>
      </c>
      <c r="IB74" s="35">
        <v>1.383035487096774</v>
      </c>
      <c r="IC74" s="35">
        <v>1.383035487096774</v>
      </c>
      <c r="ID74" s="35">
        <v>1.383035487096774</v>
      </c>
      <c r="IE74" s="35">
        <v>1.383035487096774</v>
      </c>
      <c r="IF74" s="35">
        <v>1.383035487096774</v>
      </c>
      <c r="IG74" s="35">
        <v>1.383035487096774</v>
      </c>
      <c r="IH74" s="35">
        <v>1.383035487096774</v>
      </c>
      <c r="II74" s="35">
        <v>1.383035487096774</v>
      </c>
      <c r="IJ74" s="35">
        <v>1.383035487096774</v>
      </c>
      <c r="IK74" s="35">
        <v>1.383035487096774</v>
      </c>
      <c r="IL74" s="35">
        <v>1.383035487096774</v>
      </c>
      <c r="IM74" s="35">
        <v>1.383035487096774</v>
      </c>
      <c r="IN74" s="35">
        <v>1.383035487096774</v>
      </c>
      <c r="IO74" s="35">
        <v>1.6800000000000002</v>
      </c>
      <c r="IP74" s="35">
        <v>1.6800000000000002</v>
      </c>
      <c r="IQ74" s="35">
        <v>1.6800000000000002</v>
      </c>
      <c r="IR74" s="35">
        <v>1.6800000000000002</v>
      </c>
      <c r="IS74" s="35">
        <v>1.6800000000000002</v>
      </c>
      <c r="IT74" s="35">
        <v>1.6800000000000002</v>
      </c>
      <c r="IU74" s="35">
        <v>1.6800000000000002</v>
      </c>
      <c r="IV74" s="35">
        <v>1.6800000000000002</v>
      </c>
      <c r="IW74" s="35">
        <v>1.6800000000000002</v>
      </c>
      <c r="IX74" s="35">
        <v>1.6800000000000002</v>
      </c>
      <c r="IY74" s="35">
        <v>1.6800000000000002</v>
      </c>
      <c r="IZ74" s="35">
        <v>1.6800000000000002</v>
      </c>
      <c r="JA74" s="35">
        <v>1.6800000000000002</v>
      </c>
      <c r="JB74" s="35">
        <v>1.6800000000000002</v>
      </c>
      <c r="JC74" s="35">
        <v>1.6800000000000002</v>
      </c>
      <c r="JD74" s="35">
        <v>1.6800000000000002</v>
      </c>
      <c r="JE74" s="35">
        <v>1.6800000000000002</v>
      </c>
      <c r="JF74" s="35">
        <v>1.6800000000000002</v>
      </c>
      <c r="JG74" s="35">
        <v>1.6800000000000002</v>
      </c>
      <c r="JH74" s="35">
        <v>1.6800000000000002</v>
      </c>
      <c r="JI74" s="35">
        <v>1.6800000000000002</v>
      </c>
      <c r="JJ74" s="35">
        <v>1.6800000000000002</v>
      </c>
      <c r="JK74" s="35">
        <v>1.6800000000000002</v>
      </c>
      <c r="JL74" s="35">
        <v>1.6800000000000002</v>
      </c>
      <c r="JM74" s="35">
        <v>1.6800000000000002</v>
      </c>
      <c r="JN74" s="35">
        <v>1.6800000000000002</v>
      </c>
      <c r="JO74" s="35">
        <v>1.6800000000000002</v>
      </c>
      <c r="JP74" s="35">
        <v>1.6800000000000002</v>
      </c>
      <c r="JQ74" s="35">
        <v>1.6800000000000002</v>
      </c>
      <c r="JR74" s="35">
        <v>1.6800000000000002</v>
      </c>
      <c r="JS74" s="35">
        <v>1.5677419354838709</v>
      </c>
      <c r="JT74" s="35">
        <v>1.5677419354838709</v>
      </c>
      <c r="JU74" s="35">
        <v>1.5677419354838709</v>
      </c>
      <c r="JV74" s="35">
        <v>1.5677419354838709</v>
      </c>
      <c r="JW74" s="35">
        <v>1.5677419354838709</v>
      </c>
      <c r="JX74" s="35">
        <v>1.5677419354838709</v>
      </c>
      <c r="JY74" s="35">
        <v>1.5677419354838709</v>
      </c>
      <c r="JZ74" s="35">
        <v>1.5677419354838709</v>
      </c>
      <c r="KA74" s="35">
        <v>1.5677419354838709</v>
      </c>
      <c r="KB74" s="35">
        <v>1.5677419354838709</v>
      </c>
      <c r="KC74" s="35">
        <v>1.5677419354838709</v>
      </c>
      <c r="KD74" s="35">
        <v>1.5677419354838709</v>
      </c>
      <c r="KE74" s="35">
        <v>1.5677419354838709</v>
      </c>
      <c r="KF74" s="35">
        <v>1.5677419354838709</v>
      </c>
      <c r="KG74" s="35">
        <v>1.5677419354838709</v>
      </c>
      <c r="KH74" s="35">
        <v>1.5677419354838709</v>
      </c>
      <c r="KI74" s="35">
        <v>1.5677419354838709</v>
      </c>
      <c r="KJ74" s="35">
        <v>1.5677419354838709</v>
      </c>
      <c r="KK74" s="35">
        <v>1.5677419354838709</v>
      </c>
      <c r="KL74" s="35">
        <v>1.5677419354838709</v>
      </c>
      <c r="KM74" s="35">
        <v>1.5677419354838709</v>
      </c>
      <c r="KN74" s="35">
        <v>1.5677419354838709</v>
      </c>
      <c r="KO74" s="35">
        <v>1.5677419354838709</v>
      </c>
      <c r="KP74" s="35">
        <v>1.5677419354838709</v>
      </c>
      <c r="KQ74" s="35">
        <v>1.5677419354838709</v>
      </c>
      <c r="KR74" s="35">
        <v>1.5677419354838709</v>
      </c>
      <c r="KS74" s="35">
        <v>1.5677419354838709</v>
      </c>
      <c r="KT74" s="35">
        <v>1.5677419354838709</v>
      </c>
      <c r="KU74" s="35">
        <v>1.5677419354838709</v>
      </c>
      <c r="KV74" s="35">
        <v>1.5677419354838709</v>
      </c>
      <c r="KW74" s="35">
        <v>1.5677419354838709</v>
      </c>
      <c r="KX74" s="35">
        <v>1.63370364</v>
      </c>
      <c r="KY74" s="35">
        <v>1.63370364</v>
      </c>
      <c r="KZ74" s="35">
        <v>1.63370364</v>
      </c>
      <c r="LA74" s="35">
        <v>1.63370364</v>
      </c>
      <c r="LB74" s="35">
        <v>1.63370364</v>
      </c>
      <c r="LC74" s="35">
        <v>1.63370364</v>
      </c>
      <c r="LD74" s="35">
        <v>1.63370364</v>
      </c>
      <c r="LE74" s="35">
        <v>1.63370364</v>
      </c>
      <c r="LF74" s="35">
        <v>1.63370364</v>
      </c>
      <c r="LG74" s="35">
        <v>1.63370364</v>
      </c>
      <c r="LH74" s="35">
        <v>1.63370364</v>
      </c>
      <c r="LI74" s="35">
        <v>1.63370364</v>
      </c>
      <c r="LJ74" s="35">
        <v>1.63370364</v>
      </c>
      <c r="LK74" s="35">
        <v>1.63370364</v>
      </c>
      <c r="LL74" s="35">
        <v>1.63370364</v>
      </c>
      <c r="LM74" s="35">
        <v>1.63370364</v>
      </c>
      <c r="LN74" s="35">
        <v>1.63370364</v>
      </c>
      <c r="LO74" s="35">
        <v>1.63370364</v>
      </c>
      <c r="LP74" s="35">
        <v>1.63370364</v>
      </c>
      <c r="LQ74" s="35">
        <v>1.63370364</v>
      </c>
      <c r="LR74" s="35">
        <v>1.63370364</v>
      </c>
      <c r="LS74" s="35">
        <v>1.63370364</v>
      </c>
      <c r="LT74" s="35">
        <v>1.63370364</v>
      </c>
      <c r="LU74" s="35">
        <v>1.63370364</v>
      </c>
      <c r="LV74" s="35">
        <v>1.63370364</v>
      </c>
      <c r="LW74" s="35">
        <v>1.63370364</v>
      </c>
      <c r="LX74" s="35">
        <v>1.63370364</v>
      </c>
      <c r="LY74" s="35">
        <v>1.63370364</v>
      </c>
      <c r="LZ74" s="35">
        <v>1.63370364</v>
      </c>
      <c r="MA74" s="35">
        <v>1.63370364</v>
      </c>
      <c r="MB74" s="35">
        <v>1.5677419354838709</v>
      </c>
      <c r="MC74" s="35">
        <v>1.5677419354838709</v>
      </c>
      <c r="MD74" s="35">
        <v>1.5677419354838709</v>
      </c>
      <c r="ME74" s="35">
        <v>1.5677419354838709</v>
      </c>
      <c r="MF74" s="35">
        <v>1.5677419354838709</v>
      </c>
      <c r="MG74" s="35">
        <v>1.5677419354838709</v>
      </c>
      <c r="MH74" s="35">
        <v>1.5677419354838709</v>
      </c>
      <c r="MI74" s="35">
        <v>1.5677419354838709</v>
      </c>
      <c r="MJ74" s="35">
        <v>1.5677419354838709</v>
      </c>
      <c r="MK74" s="35">
        <v>1.5677419354838709</v>
      </c>
      <c r="ML74" s="35">
        <v>1.5677419354838709</v>
      </c>
      <c r="MM74" s="35">
        <v>1.5677419354838709</v>
      </c>
      <c r="MN74" s="35">
        <v>1.5677419354838709</v>
      </c>
      <c r="MO74" s="35">
        <v>1.5677419354838709</v>
      </c>
      <c r="MP74" s="35">
        <v>1.5677419354838709</v>
      </c>
      <c r="MQ74" s="35">
        <v>1.5677419354838709</v>
      </c>
      <c r="MR74" s="35">
        <v>1.5677419354838709</v>
      </c>
      <c r="MS74" s="35">
        <v>1.5677419354838709</v>
      </c>
      <c r="MT74" s="35">
        <v>1.5677419354838709</v>
      </c>
      <c r="MU74" s="35">
        <v>1.5677419354838709</v>
      </c>
      <c r="MV74" s="35">
        <v>1.5677419354838709</v>
      </c>
      <c r="MW74" s="35">
        <v>1.5677419354838709</v>
      </c>
      <c r="MX74" s="35">
        <v>1.5677419354838709</v>
      </c>
      <c r="MY74" s="35">
        <v>1.5677419354838709</v>
      </c>
      <c r="MZ74" s="35">
        <v>1.5677419354838709</v>
      </c>
      <c r="NA74" s="35">
        <v>1.5677419354838709</v>
      </c>
      <c r="NB74" s="35">
        <v>1.5677419354838709</v>
      </c>
      <c r="NC74" s="35">
        <v>1.5677419354838709</v>
      </c>
      <c r="ND74" s="35">
        <v>1.5677419354838709</v>
      </c>
      <c r="NE74" s="35">
        <v>1.5677419354838709</v>
      </c>
      <c r="NF74" s="35">
        <v>1.5677419354838709</v>
      </c>
      <c r="NG74" s="35">
        <v>1.4073415737096777</v>
      </c>
      <c r="NH74" s="35">
        <v>1.4073415737096777</v>
      </c>
      <c r="NI74" s="35">
        <v>1.4073415737096777</v>
      </c>
      <c r="NJ74" s="35">
        <v>1.4073415737096777</v>
      </c>
      <c r="NK74" s="35">
        <v>1.4073415737096777</v>
      </c>
      <c r="NL74" s="35">
        <v>1.4073415737096777</v>
      </c>
      <c r="NM74" s="35">
        <v>1.4073415737096777</v>
      </c>
      <c r="NN74" s="35">
        <v>1.4073415737096777</v>
      </c>
      <c r="NO74" s="35">
        <v>1.4073415737096777</v>
      </c>
      <c r="NP74" s="35">
        <v>1.4073415737096777</v>
      </c>
      <c r="NQ74" s="35">
        <v>1.4073415737096777</v>
      </c>
      <c r="NR74" s="35">
        <v>1.4073415737096777</v>
      </c>
      <c r="NS74" s="35">
        <v>1.4073415737096777</v>
      </c>
      <c r="NT74" s="35">
        <v>1.4073415737096777</v>
      </c>
      <c r="NU74" s="35">
        <v>1.4073415737096777</v>
      </c>
      <c r="NV74" s="35">
        <v>0</v>
      </c>
    </row>
    <row r="75" spans="1:386" x14ac:dyDescent="0.25">
      <c r="A75" s="1"/>
      <c r="B75" s="1"/>
      <c r="C75" s="1"/>
      <c r="D75" s="1"/>
      <c r="E75" s="1"/>
      <c r="F75" s="1"/>
      <c r="G75" s="1"/>
      <c r="H75" s="1"/>
      <c r="I75" s="1"/>
      <c r="J75" s="18"/>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c r="JW75" s="1"/>
      <c r="JX75" s="1"/>
      <c r="JY75" s="1"/>
      <c r="JZ75" s="1"/>
      <c r="KA75" s="1"/>
      <c r="KB75" s="1"/>
      <c r="KC75" s="1"/>
      <c r="KD75" s="1"/>
      <c r="KE75" s="1"/>
      <c r="KF75" s="1"/>
      <c r="KG75" s="1"/>
      <c r="KH75" s="1"/>
      <c r="KI75" s="1"/>
      <c r="KJ75" s="1"/>
      <c r="KK75" s="1"/>
      <c r="KL75" s="1"/>
      <c r="KM75" s="1"/>
      <c r="KN75" s="1"/>
      <c r="KO75" s="1"/>
      <c r="KP75" s="1"/>
      <c r="KQ75" s="1"/>
      <c r="KR75" s="1"/>
      <c r="KS75" s="1"/>
      <c r="KT75" s="1"/>
      <c r="KU75" s="1"/>
      <c r="KV75" s="1"/>
      <c r="KW75" s="1"/>
      <c r="KX75" s="1"/>
      <c r="KY75" s="1"/>
      <c r="KZ75" s="1"/>
      <c r="LA75" s="1"/>
      <c r="LB75" s="1"/>
      <c r="LC75" s="1"/>
      <c r="LD75" s="1"/>
      <c r="LE75" s="1"/>
      <c r="LF75" s="1"/>
      <c r="LG75" s="1"/>
      <c r="LH75" s="1"/>
      <c r="LI75" s="1"/>
      <c r="LJ75" s="1"/>
      <c r="LK75" s="1"/>
      <c r="LL75" s="1"/>
      <c r="LM75" s="1"/>
      <c r="LN75" s="1"/>
      <c r="LO75" s="1"/>
      <c r="LP75" s="1"/>
      <c r="LQ75" s="1"/>
      <c r="LR75" s="1"/>
      <c r="LS75" s="1"/>
      <c r="LT75" s="1"/>
      <c r="LU75" s="1"/>
      <c r="LV75" s="1"/>
      <c r="LW75" s="1"/>
      <c r="LX75" s="1"/>
      <c r="LY75" s="1"/>
      <c r="LZ75" s="1"/>
      <c r="MA75" s="1"/>
      <c r="MB75" s="1"/>
      <c r="MC75" s="1"/>
      <c r="MD75" s="1"/>
      <c r="ME75" s="1"/>
      <c r="MF75" s="1"/>
      <c r="MG75" s="1"/>
      <c r="MH75" s="1"/>
      <c r="MI75" s="1"/>
      <c r="MJ75" s="1"/>
      <c r="MK75" s="1"/>
      <c r="ML75" s="1"/>
      <c r="MM75" s="1"/>
      <c r="MN75" s="1"/>
      <c r="MO75" s="1"/>
      <c r="MP75" s="1"/>
      <c r="MQ75" s="1"/>
      <c r="MR75" s="1"/>
      <c r="MS75" s="1"/>
      <c r="MT75" s="1"/>
      <c r="MU75" s="1"/>
      <c r="MV75" s="1"/>
      <c r="MW75" s="1"/>
      <c r="MX75" s="1"/>
      <c r="MY75" s="1"/>
      <c r="MZ75" s="1"/>
      <c r="NA75" s="1"/>
      <c r="NB75" s="1"/>
      <c r="NC75" s="1"/>
      <c r="ND75" s="1"/>
      <c r="NE75" s="1"/>
      <c r="NF75" s="1"/>
      <c r="NG75" s="1"/>
      <c r="NH75" s="1"/>
      <c r="NI75" s="1"/>
      <c r="NJ75" s="1"/>
      <c r="NK75" s="1"/>
      <c r="NL75" s="1"/>
      <c r="NM75" s="1"/>
      <c r="NN75" s="1"/>
      <c r="NO75" s="1"/>
      <c r="NP75" s="1"/>
      <c r="NQ75" s="1"/>
      <c r="NR75" s="1"/>
      <c r="NS75" s="1"/>
      <c r="NT75" s="1"/>
      <c r="NU75" s="1"/>
      <c r="NV75" s="1"/>
    </row>
    <row r="76" spans="1:386" s="7" customFormat="1" x14ac:dyDescent="0.25">
      <c r="A76" s="5"/>
      <c r="B76" s="5"/>
      <c r="C76" s="5"/>
      <c r="D76" s="5"/>
      <c r="E76" s="5"/>
      <c r="F76" s="5"/>
      <c r="G76" s="5" t="s">
        <v>99</v>
      </c>
      <c r="H76" s="5"/>
      <c r="I76" s="5"/>
      <c r="J76" s="20" t="s">
        <v>273</v>
      </c>
      <c r="K76" s="5"/>
      <c r="L76" s="5"/>
      <c r="M76" s="5"/>
      <c r="N76" s="5"/>
      <c r="O76" s="5"/>
      <c r="P76" s="5"/>
      <c r="Q76" s="5"/>
      <c r="R76" s="25"/>
      <c r="S76" s="5"/>
      <c r="T76" s="5"/>
      <c r="U76" s="25">
        <v>0</v>
      </c>
      <c r="V76" s="25">
        <v>0</v>
      </c>
      <c r="W76" s="25">
        <v>0</v>
      </c>
      <c r="X76" s="25">
        <v>0</v>
      </c>
      <c r="Y76" s="25">
        <v>0</v>
      </c>
      <c r="Z76" s="25">
        <v>0</v>
      </c>
      <c r="AA76" s="25">
        <v>0</v>
      </c>
      <c r="AB76" s="25">
        <v>0</v>
      </c>
      <c r="AC76" s="25">
        <v>0</v>
      </c>
      <c r="AD76" s="25">
        <v>0</v>
      </c>
      <c r="AE76" s="25">
        <v>0</v>
      </c>
      <c r="AF76" s="25">
        <v>0</v>
      </c>
      <c r="AG76" s="25">
        <v>0</v>
      </c>
      <c r="AH76" s="25">
        <v>0</v>
      </c>
      <c r="AI76" s="25">
        <v>0</v>
      </c>
      <c r="AJ76" s="25">
        <v>0</v>
      </c>
      <c r="AK76" s="25">
        <v>0</v>
      </c>
      <c r="AL76" s="25">
        <v>0</v>
      </c>
      <c r="AM76" s="25">
        <v>0</v>
      </c>
      <c r="AN76" s="25">
        <v>0</v>
      </c>
      <c r="AO76" s="25">
        <v>0</v>
      </c>
      <c r="AP76" s="25">
        <v>0</v>
      </c>
      <c r="AQ76" s="25">
        <v>0</v>
      </c>
      <c r="AR76" s="25">
        <v>0</v>
      </c>
      <c r="AS76" s="25">
        <v>0</v>
      </c>
      <c r="AT76" s="25">
        <v>0</v>
      </c>
      <c r="AU76" s="25">
        <v>0</v>
      </c>
      <c r="AV76" s="25">
        <v>0</v>
      </c>
      <c r="AW76" s="25">
        <v>0</v>
      </c>
      <c r="AX76" s="25">
        <v>0</v>
      </c>
      <c r="AY76" s="25">
        <v>0</v>
      </c>
      <c r="AZ76" s="25">
        <v>0</v>
      </c>
      <c r="BA76" s="25">
        <v>0</v>
      </c>
      <c r="BB76" s="25">
        <v>0</v>
      </c>
      <c r="BC76" s="25">
        <v>0</v>
      </c>
      <c r="BD76" s="25">
        <v>0</v>
      </c>
      <c r="BE76" s="25">
        <v>0</v>
      </c>
      <c r="BF76" s="25">
        <v>0</v>
      </c>
      <c r="BG76" s="25">
        <v>0</v>
      </c>
      <c r="BH76" s="25">
        <v>0</v>
      </c>
      <c r="BI76" s="25">
        <v>0</v>
      </c>
      <c r="BJ76" s="25">
        <v>0</v>
      </c>
      <c r="BK76" s="25">
        <v>0</v>
      </c>
      <c r="BL76" s="25">
        <v>0</v>
      </c>
      <c r="BM76" s="25">
        <v>0</v>
      </c>
      <c r="BN76" s="25">
        <v>0</v>
      </c>
      <c r="BO76" s="25">
        <v>0</v>
      </c>
      <c r="BP76" s="25">
        <v>0</v>
      </c>
      <c r="BQ76" s="25">
        <v>0</v>
      </c>
      <c r="BR76" s="25">
        <v>0</v>
      </c>
      <c r="BS76" s="25">
        <v>0</v>
      </c>
      <c r="BT76" s="25">
        <v>0</v>
      </c>
      <c r="BU76" s="25">
        <v>0</v>
      </c>
      <c r="BV76" s="25">
        <v>0</v>
      </c>
      <c r="BW76" s="25">
        <v>0</v>
      </c>
      <c r="BX76" s="25">
        <v>0</v>
      </c>
      <c r="BY76" s="25">
        <v>0</v>
      </c>
      <c r="BZ76" s="25">
        <v>0</v>
      </c>
      <c r="CA76" s="25">
        <v>0</v>
      </c>
      <c r="CB76" s="25">
        <v>0</v>
      </c>
      <c r="CC76" s="25">
        <v>0</v>
      </c>
      <c r="CD76" s="25">
        <v>0</v>
      </c>
      <c r="CE76" s="25">
        <v>0</v>
      </c>
      <c r="CF76" s="25">
        <v>0</v>
      </c>
      <c r="CG76" s="25">
        <v>0</v>
      </c>
      <c r="CH76" s="25">
        <v>0</v>
      </c>
      <c r="CI76" s="25">
        <v>0</v>
      </c>
      <c r="CJ76" s="25">
        <v>0</v>
      </c>
      <c r="CK76" s="25">
        <v>0</v>
      </c>
      <c r="CL76" s="25">
        <v>0</v>
      </c>
      <c r="CM76" s="25">
        <v>0</v>
      </c>
      <c r="CN76" s="25">
        <v>0</v>
      </c>
      <c r="CO76" s="25">
        <v>0</v>
      </c>
      <c r="CP76" s="25">
        <v>0</v>
      </c>
      <c r="CQ76" s="25">
        <v>0</v>
      </c>
      <c r="CR76" s="25">
        <v>0.61223681612903447</v>
      </c>
      <c r="CS76" s="25">
        <v>1.2244736322580687</v>
      </c>
      <c r="CT76" s="25">
        <v>1.8367104483871026</v>
      </c>
      <c r="CU76" s="25">
        <v>2.4489472645161365</v>
      </c>
      <c r="CV76" s="25">
        <v>3.0611840806451704</v>
      </c>
      <c r="CW76" s="25">
        <v>3.6734208967742052</v>
      </c>
      <c r="CX76" s="25">
        <v>4.2856577129032392</v>
      </c>
      <c r="CY76" s="25">
        <v>4.897894529032274</v>
      </c>
      <c r="CZ76" s="25">
        <v>5.5101313451613079</v>
      </c>
      <c r="DA76" s="25">
        <v>6.1223681612903427</v>
      </c>
      <c r="DB76" s="25">
        <v>6.7346049774193766</v>
      </c>
      <c r="DC76" s="25">
        <v>7.3468417935484114</v>
      </c>
      <c r="DD76" s="25">
        <v>7.9590786096774453</v>
      </c>
      <c r="DE76" s="25">
        <v>8.5713154258064801</v>
      </c>
      <c r="DF76" s="25">
        <v>9.183552241935514</v>
      </c>
      <c r="DG76" s="25">
        <v>9.183552241935514</v>
      </c>
      <c r="DH76" s="25">
        <v>9.183552241935514</v>
      </c>
      <c r="DI76" s="25">
        <v>9.183552241935514</v>
      </c>
      <c r="DJ76" s="25">
        <v>9.183552241935514</v>
      </c>
      <c r="DK76" s="25">
        <v>9.183552241935514</v>
      </c>
      <c r="DL76" s="25">
        <v>9.183552241935514</v>
      </c>
      <c r="DM76" s="25">
        <v>9.183552241935514</v>
      </c>
      <c r="DN76" s="25">
        <v>9.183552241935514</v>
      </c>
      <c r="DO76" s="25">
        <v>9.183552241935514</v>
      </c>
      <c r="DP76" s="25">
        <v>9.183552241935514</v>
      </c>
      <c r="DQ76" s="25">
        <v>9.183552241935514</v>
      </c>
      <c r="DR76" s="25">
        <v>9.183552241935514</v>
      </c>
      <c r="DS76" s="25">
        <v>9.183552241935514</v>
      </c>
      <c r="DT76" s="25">
        <v>9.183552241935514</v>
      </c>
      <c r="DU76" s="25">
        <v>9.183552241935514</v>
      </c>
      <c r="DV76" s="25">
        <v>8.7170621806451898</v>
      </c>
      <c r="DW76" s="25">
        <v>8.2505721193548656</v>
      </c>
      <c r="DX76" s="25">
        <v>7.7840820580645422</v>
      </c>
      <c r="DY76" s="25">
        <v>7.3175919967742171</v>
      </c>
      <c r="DZ76" s="25">
        <v>6.8511019354838938</v>
      </c>
      <c r="EA76" s="25">
        <v>6.3846118741935696</v>
      </c>
      <c r="EB76" s="25">
        <v>5.9181218129032453</v>
      </c>
      <c r="EC76" s="25">
        <v>5.4516317516129211</v>
      </c>
      <c r="ED76" s="25">
        <v>4.9851416903225969</v>
      </c>
      <c r="EE76" s="25">
        <v>4.5186516290322727</v>
      </c>
      <c r="EF76" s="25">
        <v>4.0521615677419485</v>
      </c>
      <c r="EG76" s="25">
        <v>3.5856715064516242</v>
      </c>
      <c r="EH76" s="25">
        <v>3.1191814451613</v>
      </c>
      <c r="EI76" s="25">
        <v>2.6526913838709758</v>
      </c>
      <c r="EJ76" s="25">
        <v>2.186201322580652</v>
      </c>
      <c r="EK76" s="25">
        <v>2.186201322580652</v>
      </c>
      <c r="EL76" s="25">
        <v>2.186201322580652</v>
      </c>
      <c r="EM76" s="25">
        <v>2.186201322580652</v>
      </c>
      <c r="EN76" s="25">
        <v>2.186201322580652</v>
      </c>
      <c r="EO76" s="25">
        <v>2.186201322580652</v>
      </c>
      <c r="EP76" s="25">
        <v>2.186201322580652</v>
      </c>
      <c r="EQ76" s="25">
        <v>2.186201322580652</v>
      </c>
      <c r="ER76" s="25">
        <v>2.186201322580652</v>
      </c>
      <c r="ES76" s="25">
        <v>2.186201322580652</v>
      </c>
      <c r="ET76" s="25">
        <v>2.186201322580652</v>
      </c>
      <c r="EU76" s="25">
        <v>2.186201322580652</v>
      </c>
      <c r="EV76" s="25">
        <v>2.186201322580652</v>
      </c>
      <c r="EW76" s="25">
        <v>2.186201322580652</v>
      </c>
      <c r="EX76" s="25">
        <v>2.186201322580652</v>
      </c>
      <c r="EY76" s="25">
        <v>2.186201322580652</v>
      </c>
      <c r="EZ76" s="25">
        <v>2.186201322580652</v>
      </c>
      <c r="FA76" s="25">
        <v>1.9214733188709745</v>
      </c>
      <c r="FB76" s="25">
        <v>1.6567453151612972</v>
      </c>
      <c r="FC76" s="25">
        <v>1.3920173114516197</v>
      </c>
      <c r="FD76" s="25">
        <v>1.1272893077419424</v>
      </c>
      <c r="FE76" s="25">
        <v>0.86256130403226494</v>
      </c>
      <c r="FF76" s="25">
        <v>0.59783330032258752</v>
      </c>
      <c r="FG76" s="25">
        <v>0.33310529661291022</v>
      </c>
      <c r="FH76" s="25">
        <v>6.8377292903232911E-2</v>
      </c>
      <c r="FI76" s="25">
        <v>-0.1963507108064444</v>
      </c>
      <c r="FJ76" s="25">
        <v>-0.4610787145161217</v>
      </c>
      <c r="FK76" s="25">
        <v>-0.72580671822579901</v>
      </c>
      <c r="FL76" s="25">
        <v>-0.99053472193547631</v>
      </c>
      <c r="FM76" s="25">
        <v>-1.2552627256451538</v>
      </c>
      <c r="FN76" s="25">
        <v>-1.5199907293548311</v>
      </c>
      <c r="FO76" s="25">
        <v>-1.7847187330645085</v>
      </c>
      <c r="FP76" s="25">
        <v>-1.7847187330645085</v>
      </c>
      <c r="FQ76" s="25">
        <v>-1.7847187330645085</v>
      </c>
      <c r="FR76" s="25">
        <v>-1.7847187330645085</v>
      </c>
      <c r="FS76" s="25">
        <v>-1.7847187330645085</v>
      </c>
      <c r="FT76" s="25">
        <v>-1.7847187330645085</v>
      </c>
      <c r="FU76" s="25">
        <v>-1.7847187330645085</v>
      </c>
      <c r="FV76" s="25">
        <v>-1.7847187330645085</v>
      </c>
      <c r="FW76" s="25">
        <v>-1.7847187330645085</v>
      </c>
      <c r="FX76" s="25">
        <v>-1.7847187330645085</v>
      </c>
      <c r="FY76" s="25">
        <v>-1.7847187330645085</v>
      </c>
      <c r="FZ76" s="25">
        <v>-1.7847187330645085</v>
      </c>
      <c r="GA76" s="25">
        <v>-1.7847187330645085</v>
      </c>
      <c r="GB76" s="25">
        <v>-1.7847187330645085</v>
      </c>
      <c r="GC76" s="25">
        <v>-1.7847187330645085</v>
      </c>
      <c r="GD76" s="25">
        <v>-1.7847187330645085</v>
      </c>
      <c r="GE76" s="25">
        <v>-1.6925681970967674</v>
      </c>
      <c r="GF76" s="25">
        <v>-1.6004176611290264</v>
      </c>
      <c r="GG76" s="25">
        <v>-1.5082671251612851</v>
      </c>
      <c r="GH76" s="25">
        <v>-1.4161165891935439</v>
      </c>
      <c r="GI76" s="25">
        <v>-1.3239660532258029</v>
      </c>
      <c r="GJ76" s="25">
        <v>-1.2318155172580618</v>
      </c>
      <c r="GK76" s="25">
        <v>-1.1396649812903206</v>
      </c>
      <c r="GL76" s="25">
        <v>-1.0475144453225795</v>
      </c>
      <c r="GM76" s="25">
        <v>-0.95536390935483828</v>
      </c>
      <c r="GN76" s="25">
        <v>-0.86321337338709703</v>
      </c>
      <c r="GO76" s="25">
        <v>-0.771062837419356</v>
      </c>
      <c r="GP76" s="25">
        <v>-0.67891230145161485</v>
      </c>
      <c r="GQ76" s="25">
        <v>-0.58676176548387371</v>
      </c>
      <c r="GR76" s="25">
        <v>-0.49461122951613257</v>
      </c>
      <c r="GS76" s="25">
        <v>-0.40246069354839142</v>
      </c>
      <c r="GT76" s="25">
        <v>-0.40246069354839142</v>
      </c>
      <c r="GU76" s="25">
        <v>-0.40246069354839142</v>
      </c>
      <c r="GV76" s="25">
        <v>-0.40246069354839142</v>
      </c>
      <c r="GW76" s="25">
        <v>-0.40246069354839142</v>
      </c>
      <c r="GX76" s="25">
        <v>-0.40246069354839142</v>
      </c>
      <c r="GY76" s="25">
        <v>-0.40246069354839142</v>
      </c>
      <c r="GZ76" s="25">
        <v>-0.40246069354839142</v>
      </c>
      <c r="HA76" s="25">
        <v>-0.40246069354839142</v>
      </c>
      <c r="HB76" s="25">
        <v>-0.40246069354839142</v>
      </c>
      <c r="HC76" s="25">
        <v>-0.40246069354839142</v>
      </c>
      <c r="HD76" s="25">
        <v>-0.40246069354839142</v>
      </c>
      <c r="HE76" s="25">
        <v>-0.40246069354839142</v>
      </c>
      <c r="HF76" s="25">
        <v>-0.40246069354839142</v>
      </c>
      <c r="HG76" s="25">
        <v>-0.40246069354839142</v>
      </c>
      <c r="HH76" s="25">
        <v>-0.40246069354839142</v>
      </c>
      <c r="HI76" s="25">
        <v>-0.40246069354839142</v>
      </c>
      <c r="HJ76" s="25">
        <v>-1.1924445483871002</v>
      </c>
      <c r="HK76" s="25">
        <v>-1.9824284032258093</v>
      </c>
      <c r="HL76" s="25">
        <v>-2.7724122580645183</v>
      </c>
      <c r="HM76" s="25">
        <v>-3.5623961129032269</v>
      </c>
      <c r="HN76" s="25">
        <v>-4.3523799677419364</v>
      </c>
      <c r="HO76" s="25">
        <v>-5.1423638225806449</v>
      </c>
      <c r="HP76" s="25">
        <v>-5.9323476774193544</v>
      </c>
      <c r="HQ76" s="25">
        <v>-6.7223315322580621</v>
      </c>
      <c r="HR76" s="25">
        <v>-7.5123153870967716</v>
      </c>
      <c r="HS76" s="25">
        <v>-8.3022992419354811</v>
      </c>
      <c r="HT76" s="25">
        <v>-9.0922830967741888</v>
      </c>
      <c r="HU76" s="25">
        <v>-9.8822669516128983</v>
      </c>
      <c r="HV76" s="25">
        <v>-10.672250806451608</v>
      </c>
      <c r="HW76" s="25">
        <v>-11.462234661290317</v>
      </c>
      <c r="HX76" s="25">
        <v>-12.252218516129027</v>
      </c>
      <c r="HY76" s="25">
        <v>-12.252218516129027</v>
      </c>
      <c r="HZ76" s="25">
        <v>-12.252218516129027</v>
      </c>
      <c r="IA76" s="25">
        <v>-12.252218516129027</v>
      </c>
      <c r="IB76" s="25">
        <v>-12.252218516129027</v>
      </c>
      <c r="IC76" s="25">
        <v>-12.252218516129027</v>
      </c>
      <c r="ID76" s="25">
        <v>-12.252218516129027</v>
      </c>
      <c r="IE76" s="25">
        <v>-12.252218516129027</v>
      </c>
      <c r="IF76" s="25">
        <v>-12.252218516129027</v>
      </c>
      <c r="IG76" s="25">
        <v>-12.252218516129027</v>
      </c>
      <c r="IH76" s="25">
        <v>-12.252218516129027</v>
      </c>
      <c r="II76" s="25">
        <v>-12.252218516129027</v>
      </c>
      <c r="IJ76" s="25">
        <v>-12.252218516129027</v>
      </c>
      <c r="IK76" s="25">
        <v>-12.252218516129027</v>
      </c>
      <c r="IL76" s="25">
        <v>-12.252218516129027</v>
      </c>
      <c r="IM76" s="25">
        <v>-12.252218516129027</v>
      </c>
      <c r="IN76" s="25">
        <v>-12.252218516129027</v>
      </c>
      <c r="IO76" s="25">
        <v>-10.92271853225806</v>
      </c>
      <c r="IP76" s="25">
        <v>-9.5932185483870889</v>
      </c>
      <c r="IQ76" s="25">
        <v>-8.2637185645161217</v>
      </c>
      <c r="IR76" s="25">
        <v>-6.9342185806451537</v>
      </c>
      <c r="IS76" s="25">
        <v>-5.6047185967741857</v>
      </c>
      <c r="IT76" s="25">
        <v>-4.2752186129032177</v>
      </c>
      <c r="IU76" s="25">
        <v>-2.9457186290322492</v>
      </c>
      <c r="IV76" s="25">
        <v>-1.616218645161281</v>
      </c>
      <c r="IW76" s="25">
        <v>-0.28671866129031298</v>
      </c>
      <c r="IX76" s="25">
        <v>1.0427813225806553</v>
      </c>
      <c r="IY76" s="25">
        <v>2.3722813064516233</v>
      </c>
      <c r="IZ76" s="25">
        <v>3.7017812903225917</v>
      </c>
      <c r="JA76" s="25">
        <v>5.0312812741935602</v>
      </c>
      <c r="JB76" s="25">
        <v>6.3607812580645273</v>
      </c>
      <c r="JC76" s="25">
        <v>7.6902812419354962</v>
      </c>
      <c r="JD76" s="25">
        <v>7.690281241935498</v>
      </c>
      <c r="JE76" s="25">
        <v>7.690281241935498</v>
      </c>
      <c r="JF76" s="25">
        <v>7.690281241935498</v>
      </c>
      <c r="JG76" s="25">
        <v>7.690281241935498</v>
      </c>
      <c r="JH76" s="25">
        <v>7.690281241935498</v>
      </c>
      <c r="JI76" s="25">
        <v>7.690281241935498</v>
      </c>
      <c r="JJ76" s="25">
        <v>7.690281241935498</v>
      </c>
      <c r="JK76" s="25">
        <v>7.690281241935498</v>
      </c>
      <c r="JL76" s="25">
        <v>7.690281241935498</v>
      </c>
      <c r="JM76" s="25">
        <v>7.690281241935498</v>
      </c>
      <c r="JN76" s="25">
        <v>7.690281241935498</v>
      </c>
      <c r="JO76" s="25">
        <v>7.690281241935498</v>
      </c>
      <c r="JP76" s="25">
        <v>7.690281241935498</v>
      </c>
      <c r="JQ76" s="25">
        <v>7.690281241935498</v>
      </c>
      <c r="JR76" s="25">
        <v>7.690281241935498</v>
      </c>
      <c r="JS76" s="25">
        <v>7.1507651129032386</v>
      </c>
      <c r="JT76" s="25">
        <v>6.6112489838709791</v>
      </c>
      <c r="JU76" s="25">
        <v>6.0717328548387197</v>
      </c>
      <c r="JV76" s="25">
        <v>5.5322167258064621</v>
      </c>
      <c r="JW76" s="25">
        <v>4.9927005967742026</v>
      </c>
      <c r="JX76" s="25">
        <v>4.453184467741945</v>
      </c>
      <c r="JY76" s="25">
        <v>3.9136683387096851</v>
      </c>
      <c r="JZ76" s="25">
        <v>3.3741522096774266</v>
      </c>
      <c r="KA76" s="25">
        <v>2.8346360806451676</v>
      </c>
      <c r="KB76" s="25">
        <v>2.295119951612909</v>
      </c>
      <c r="KC76" s="25">
        <v>1.7556038225806501</v>
      </c>
      <c r="KD76" s="25">
        <v>1.2160876935483911</v>
      </c>
      <c r="KE76" s="25">
        <v>0.67657156451613198</v>
      </c>
      <c r="KF76" s="25">
        <v>0.137055435483873</v>
      </c>
      <c r="KG76" s="25">
        <v>-0.40246069354838621</v>
      </c>
      <c r="KH76" s="25">
        <v>-0.40246069354838621</v>
      </c>
      <c r="KI76" s="25">
        <v>-0.40246069354838621</v>
      </c>
      <c r="KJ76" s="25">
        <v>-0.40246069354838621</v>
      </c>
      <c r="KK76" s="25">
        <v>-0.40246069354838621</v>
      </c>
      <c r="KL76" s="25">
        <v>-0.40246069354838621</v>
      </c>
      <c r="KM76" s="25">
        <v>-0.40246069354838621</v>
      </c>
      <c r="KN76" s="25">
        <v>-0.40246069354838621</v>
      </c>
      <c r="KO76" s="25">
        <v>-0.40246069354838621</v>
      </c>
      <c r="KP76" s="25">
        <v>-0.40246069354838621</v>
      </c>
      <c r="KQ76" s="25">
        <v>-0.40246069354838621</v>
      </c>
      <c r="KR76" s="25">
        <v>-0.40246069354838621</v>
      </c>
      <c r="KS76" s="25">
        <v>-0.40246069354838621</v>
      </c>
      <c r="KT76" s="25">
        <v>-0.40246069354838621</v>
      </c>
      <c r="KU76" s="25">
        <v>-0.40246069354838621</v>
      </c>
      <c r="KV76" s="25">
        <v>-0.40246069354838621</v>
      </c>
      <c r="KW76" s="25">
        <v>-0.40246069354838621</v>
      </c>
      <c r="KX76" s="25">
        <v>-9.4426364516127848E-2</v>
      </c>
      <c r="KY76" s="25">
        <v>0.21360796451613051</v>
      </c>
      <c r="KZ76" s="25">
        <v>0.52164229354838887</v>
      </c>
      <c r="LA76" s="25">
        <v>0.82967662258064723</v>
      </c>
      <c r="LB76" s="25">
        <v>1.1377109516129054</v>
      </c>
      <c r="LC76" s="25">
        <v>1.4457452806451636</v>
      </c>
      <c r="LD76" s="25">
        <v>1.7537796096774219</v>
      </c>
      <c r="LE76" s="25">
        <v>2.0618139387096797</v>
      </c>
      <c r="LF76" s="25">
        <v>2.3698482677419381</v>
      </c>
      <c r="LG76" s="25">
        <v>2.6778825967741962</v>
      </c>
      <c r="LH76" s="25">
        <v>2.9859169258064542</v>
      </c>
      <c r="LI76" s="25">
        <v>3.2939512548387127</v>
      </c>
      <c r="LJ76" s="25">
        <v>3.6019855838709711</v>
      </c>
      <c r="LK76" s="25">
        <v>3.9100199129032287</v>
      </c>
      <c r="LL76" s="25">
        <v>4.2180542419354872</v>
      </c>
      <c r="LM76" s="25">
        <v>4.2180542419354863</v>
      </c>
      <c r="LN76" s="25">
        <v>4.2180542419354863</v>
      </c>
      <c r="LO76" s="25">
        <v>4.2180542419354863</v>
      </c>
      <c r="LP76" s="25">
        <v>4.2180542419354863</v>
      </c>
      <c r="LQ76" s="25">
        <v>4.2180542419354863</v>
      </c>
      <c r="LR76" s="25">
        <v>4.2180542419354863</v>
      </c>
      <c r="LS76" s="25">
        <v>4.2180542419354863</v>
      </c>
      <c r="LT76" s="25">
        <v>4.2180542419354863</v>
      </c>
      <c r="LU76" s="25">
        <v>4.2180542419354863</v>
      </c>
      <c r="LV76" s="25">
        <v>4.2180542419354863</v>
      </c>
      <c r="LW76" s="25">
        <v>4.2180542419354863</v>
      </c>
      <c r="LX76" s="25">
        <v>4.2180542419354863</v>
      </c>
      <c r="LY76" s="25">
        <v>4.2180542419354863</v>
      </c>
      <c r="LZ76" s="25">
        <v>4.2180542419354863</v>
      </c>
      <c r="MA76" s="25">
        <v>4.2180542419354863</v>
      </c>
      <c r="MB76" s="25">
        <v>3.9100199129032287</v>
      </c>
      <c r="MC76" s="25">
        <v>3.6019855838709702</v>
      </c>
      <c r="MD76" s="25">
        <v>3.2939512548387118</v>
      </c>
      <c r="ME76" s="25">
        <v>2.9859169258064542</v>
      </c>
      <c r="MF76" s="25">
        <v>2.6778825967741957</v>
      </c>
      <c r="MG76" s="25">
        <v>2.3698482677419377</v>
      </c>
      <c r="MH76" s="25">
        <v>2.0618139387096797</v>
      </c>
      <c r="MI76" s="25">
        <v>1.7537796096774214</v>
      </c>
      <c r="MJ76" s="25">
        <v>1.4457452806451634</v>
      </c>
      <c r="MK76" s="25">
        <v>1.1377109516129051</v>
      </c>
      <c r="ML76" s="25">
        <v>0.82967662258064712</v>
      </c>
      <c r="MM76" s="25">
        <v>0.52164229354838876</v>
      </c>
      <c r="MN76" s="25">
        <v>0.2136079645161304</v>
      </c>
      <c r="MO76" s="25">
        <v>-9.4426364516127959E-2</v>
      </c>
      <c r="MP76" s="25">
        <v>-0.40246069354838632</v>
      </c>
      <c r="MQ76" s="25">
        <v>-0.40246069354838632</v>
      </c>
      <c r="MR76" s="25">
        <v>-0.40246069354838632</v>
      </c>
      <c r="MS76" s="25">
        <v>-0.40246069354838632</v>
      </c>
      <c r="MT76" s="25">
        <v>-0.40246069354838632</v>
      </c>
      <c r="MU76" s="25">
        <v>-0.40246069354838632</v>
      </c>
      <c r="MV76" s="25">
        <v>-0.40246069354838632</v>
      </c>
      <c r="MW76" s="25">
        <v>-0.40246069354838632</v>
      </c>
      <c r="MX76" s="25">
        <v>-0.40246069354838632</v>
      </c>
      <c r="MY76" s="25">
        <v>-0.40246069354838632</v>
      </c>
      <c r="MZ76" s="25">
        <v>-0.40246069354838632</v>
      </c>
      <c r="NA76" s="25">
        <v>-0.40246069354838632</v>
      </c>
      <c r="NB76" s="25">
        <v>-0.40246069354838632</v>
      </c>
      <c r="NC76" s="25">
        <v>-0.40246069354838632</v>
      </c>
      <c r="ND76" s="25">
        <v>-0.40246069354838632</v>
      </c>
      <c r="NE76" s="25">
        <v>-0.40246069354838632</v>
      </c>
      <c r="NF76" s="25">
        <v>-0.40246069354838632</v>
      </c>
      <c r="NG76" s="25">
        <v>-0.9717411120967725</v>
      </c>
      <c r="NH76" s="25">
        <v>-1.5410215306451585</v>
      </c>
      <c r="NI76" s="25">
        <v>-2.1103019491935444</v>
      </c>
      <c r="NJ76" s="25">
        <v>-2.679582367741931</v>
      </c>
      <c r="NK76" s="25">
        <v>-3.2488627862903168</v>
      </c>
      <c r="NL76" s="25">
        <v>-3.8181432048387025</v>
      </c>
      <c r="NM76" s="25">
        <v>-4.3874236233870896</v>
      </c>
      <c r="NN76" s="25">
        <v>-4.9567040419354749</v>
      </c>
      <c r="NO76" s="25">
        <v>-5.525984460483861</v>
      </c>
      <c r="NP76" s="25">
        <v>-6.0952648790322472</v>
      </c>
      <c r="NQ76" s="25">
        <v>-6.6645452975806343</v>
      </c>
      <c r="NR76" s="25">
        <v>-7.2338257161290196</v>
      </c>
      <c r="NS76" s="25">
        <v>-7.8031061346774049</v>
      </c>
      <c r="NT76" s="25">
        <v>-8.3723865532257911</v>
      </c>
      <c r="NU76" s="25">
        <v>-8.9416669717741772</v>
      </c>
      <c r="NV76" s="25">
        <v>-8.9416669717741772</v>
      </c>
    </row>
    <row r="77" spans="1:386" s="33" customFormat="1" x14ac:dyDescent="0.25">
      <c r="A77" s="31"/>
      <c r="B77" s="31"/>
      <c r="C77" s="31"/>
      <c r="D77" s="31"/>
      <c r="E77" s="31"/>
      <c r="F77" s="31"/>
      <c r="G77" s="31"/>
      <c r="H77" s="31"/>
      <c r="I77" s="31"/>
      <c r="J77" s="32"/>
      <c r="K77" s="31"/>
      <c r="L77" s="31"/>
      <c r="M77" s="31"/>
      <c r="N77" s="31"/>
      <c r="O77" s="31"/>
      <c r="P77" s="16"/>
      <c r="Q77" s="31"/>
      <c r="R77" s="34"/>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31"/>
      <c r="BI77" s="31"/>
      <c r="BJ77" s="31"/>
      <c r="BK77" s="31"/>
      <c r="BL77" s="31"/>
      <c r="BM77" s="31"/>
      <c r="BN77" s="31"/>
      <c r="BO77" s="31"/>
      <c r="BP77" s="31"/>
      <c r="BQ77" s="31"/>
      <c r="BR77" s="31"/>
      <c r="BS77" s="31"/>
      <c r="BT77" s="31"/>
      <c r="BU77" s="31"/>
      <c r="BV77" s="31"/>
      <c r="BW77" s="31"/>
      <c r="BX77" s="31"/>
      <c r="BY77" s="31"/>
      <c r="BZ77" s="31"/>
      <c r="CA77" s="31"/>
      <c r="CB77" s="31"/>
      <c r="CC77" s="31"/>
      <c r="CD77" s="31"/>
      <c r="CE77" s="31"/>
      <c r="CF77" s="31"/>
      <c r="CG77" s="31"/>
      <c r="CH77" s="31"/>
      <c r="CI77" s="31"/>
      <c r="CJ77" s="31"/>
      <c r="CK77" s="31"/>
      <c r="CL77" s="31"/>
      <c r="CM77" s="31"/>
      <c r="CN77" s="31"/>
      <c r="CO77" s="31"/>
      <c r="CP77" s="31"/>
      <c r="CQ77" s="31"/>
      <c r="CR77" s="31"/>
      <c r="CS77" s="31"/>
      <c r="CT77" s="31"/>
      <c r="CU77" s="31"/>
      <c r="CV77" s="31"/>
      <c r="CW77" s="31"/>
      <c r="CX77" s="31"/>
      <c r="CY77" s="31"/>
      <c r="CZ77" s="31"/>
      <c r="DA77" s="31"/>
      <c r="DB77" s="31"/>
      <c r="DC77" s="31"/>
      <c r="DD77" s="31"/>
      <c r="DE77" s="31"/>
      <c r="DF77" s="31"/>
      <c r="DG77" s="31"/>
      <c r="DH77" s="31"/>
      <c r="DI77" s="31"/>
      <c r="DJ77" s="31"/>
      <c r="DK77" s="31"/>
      <c r="DL77" s="31"/>
      <c r="DM77" s="31"/>
      <c r="DN77" s="31"/>
      <c r="DO77" s="31"/>
      <c r="DP77" s="31"/>
      <c r="DQ77" s="31"/>
      <c r="DR77" s="31"/>
      <c r="DS77" s="31"/>
      <c r="DT77" s="31"/>
      <c r="DU77" s="31"/>
      <c r="DV77" s="31"/>
      <c r="DW77" s="31"/>
      <c r="DX77" s="31"/>
      <c r="DY77" s="31"/>
      <c r="DZ77" s="31"/>
      <c r="EA77" s="31"/>
      <c r="EB77" s="31"/>
      <c r="EC77" s="31"/>
      <c r="ED77" s="31"/>
      <c r="EE77" s="31"/>
      <c r="EF77" s="31"/>
      <c r="EG77" s="31"/>
      <c r="EH77" s="31"/>
      <c r="EI77" s="31"/>
      <c r="EJ77" s="31"/>
      <c r="EK77" s="31"/>
      <c r="EL77" s="31"/>
      <c r="EM77" s="31"/>
      <c r="EN77" s="31"/>
      <c r="EO77" s="31"/>
      <c r="EP77" s="31"/>
      <c r="EQ77" s="31"/>
      <c r="ER77" s="31"/>
      <c r="ES77" s="31"/>
      <c r="ET77" s="31"/>
      <c r="EU77" s="31"/>
      <c r="EV77" s="31"/>
      <c r="EW77" s="31"/>
      <c r="EX77" s="31"/>
      <c r="EY77" s="31"/>
      <c r="EZ77" s="31"/>
      <c r="FA77" s="31"/>
      <c r="FB77" s="31"/>
      <c r="FC77" s="31"/>
      <c r="FD77" s="31"/>
      <c r="FE77" s="31"/>
      <c r="FF77" s="31"/>
      <c r="FG77" s="31"/>
      <c r="FH77" s="31"/>
      <c r="FI77" s="31"/>
      <c r="FJ77" s="31"/>
      <c r="FK77" s="31"/>
      <c r="FL77" s="31"/>
      <c r="FM77" s="31"/>
      <c r="FN77" s="31"/>
      <c r="FO77" s="31"/>
      <c r="FP77" s="31"/>
      <c r="FQ77" s="31"/>
      <c r="FR77" s="31"/>
      <c r="FS77" s="31"/>
      <c r="FT77" s="31"/>
      <c r="FU77" s="31"/>
      <c r="FV77" s="31"/>
      <c r="FW77" s="31"/>
      <c r="FX77" s="31"/>
      <c r="FY77" s="31"/>
      <c r="FZ77" s="31"/>
      <c r="GA77" s="31"/>
      <c r="GB77" s="31"/>
      <c r="GC77" s="31"/>
      <c r="GD77" s="31"/>
      <c r="GE77" s="31"/>
      <c r="GF77" s="31"/>
      <c r="GG77" s="31"/>
      <c r="GH77" s="31"/>
      <c r="GI77" s="31"/>
      <c r="GJ77" s="31"/>
      <c r="GK77" s="31"/>
      <c r="GL77" s="31"/>
      <c r="GM77" s="31"/>
      <c r="GN77" s="31"/>
      <c r="GO77" s="31"/>
      <c r="GP77" s="31"/>
      <c r="GQ77" s="31"/>
      <c r="GR77" s="31"/>
      <c r="GS77" s="31"/>
      <c r="GT77" s="31"/>
      <c r="GU77" s="31"/>
      <c r="GV77" s="31"/>
      <c r="GW77" s="31"/>
      <c r="GX77" s="31"/>
      <c r="GY77" s="31"/>
      <c r="GZ77" s="31"/>
      <c r="HA77" s="31"/>
      <c r="HB77" s="31"/>
      <c r="HC77" s="31"/>
      <c r="HD77" s="31"/>
      <c r="HE77" s="31"/>
      <c r="HF77" s="31"/>
      <c r="HG77" s="31"/>
      <c r="HH77" s="31"/>
      <c r="HI77" s="31"/>
      <c r="HJ77" s="31"/>
      <c r="HK77" s="31"/>
      <c r="HL77" s="31"/>
      <c r="HM77" s="31"/>
      <c r="HN77" s="31"/>
      <c r="HO77" s="31"/>
      <c r="HP77" s="31"/>
      <c r="HQ77" s="31"/>
      <c r="HR77" s="31"/>
      <c r="HS77" s="31"/>
      <c r="HT77" s="31"/>
      <c r="HU77" s="31"/>
      <c r="HV77" s="31"/>
      <c r="HW77" s="31"/>
      <c r="HX77" s="31"/>
      <c r="HY77" s="31"/>
      <c r="HZ77" s="31"/>
      <c r="IA77" s="31"/>
      <c r="IB77" s="31"/>
      <c r="IC77" s="31"/>
      <c r="ID77" s="31"/>
      <c r="IE77" s="31"/>
      <c r="IF77" s="31"/>
      <c r="IG77" s="31"/>
      <c r="IH77" s="31"/>
      <c r="II77" s="31"/>
      <c r="IJ77" s="31"/>
      <c r="IK77" s="31"/>
      <c r="IL77" s="31"/>
      <c r="IM77" s="31"/>
      <c r="IN77" s="31"/>
      <c r="IO77" s="31"/>
      <c r="IP77" s="31"/>
      <c r="IQ77" s="31"/>
      <c r="IR77" s="31"/>
      <c r="IS77" s="31"/>
      <c r="IT77" s="31"/>
      <c r="IU77" s="31"/>
      <c r="IV77" s="31"/>
      <c r="IW77" s="31"/>
      <c r="IX77" s="31"/>
      <c r="IY77" s="31"/>
      <c r="IZ77" s="31"/>
      <c r="JA77" s="31"/>
      <c r="JB77" s="31"/>
      <c r="JC77" s="31"/>
      <c r="JD77" s="31"/>
      <c r="JE77" s="31"/>
      <c r="JF77" s="31"/>
      <c r="JG77" s="31"/>
      <c r="JH77" s="31"/>
      <c r="JI77" s="31"/>
      <c r="JJ77" s="31"/>
      <c r="JK77" s="31"/>
      <c r="JL77" s="31"/>
      <c r="JM77" s="31"/>
      <c r="JN77" s="31"/>
      <c r="JO77" s="31"/>
      <c r="JP77" s="31"/>
      <c r="JQ77" s="31"/>
      <c r="JR77" s="31"/>
      <c r="JS77" s="31"/>
      <c r="JT77" s="31"/>
      <c r="JU77" s="31"/>
      <c r="JV77" s="31"/>
      <c r="JW77" s="31"/>
      <c r="JX77" s="31"/>
      <c r="JY77" s="31"/>
      <c r="JZ77" s="31"/>
      <c r="KA77" s="31"/>
      <c r="KB77" s="31"/>
      <c r="KC77" s="31"/>
      <c r="KD77" s="31"/>
      <c r="KE77" s="31"/>
      <c r="KF77" s="31"/>
      <c r="KG77" s="31"/>
      <c r="KH77" s="31"/>
      <c r="KI77" s="31"/>
      <c r="KJ77" s="31"/>
      <c r="KK77" s="31"/>
      <c r="KL77" s="31"/>
      <c r="KM77" s="31"/>
      <c r="KN77" s="31"/>
      <c r="KO77" s="31"/>
      <c r="KP77" s="31"/>
      <c r="KQ77" s="31"/>
      <c r="KR77" s="31"/>
      <c r="KS77" s="31"/>
      <c r="KT77" s="31"/>
      <c r="KU77" s="31"/>
      <c r="KV77" s="31"/>
      <c r="KW77" s="31"/>
      <c r="KX77" s="31"/>
      <c r="KY77" s="31"/>
      <c r="KZ77" s="31"/>
      <c r="LA77" s="31"/>
      <c r="LB77" s="31"/>
      <c r="LC77" s="31"/>
      <c r="LD77" s="31"/>
      <c r="LE77" s="31"/>
      <c r="LF77" s="31"/>
      <c r="LG77" s="31"/>
      <c r="LH77" s="31"/>
      <c r="LI77" s="31"/>
      <c r="LJ77" s="31"/>
      <c r="LK77" s="31"/>
      <c r="LL77" s="31"/>
      <c r="LM77" s="31"/>
      <c r="LN77" s="31"/>
      <c r="LO77" s="31"/>
      <c r="LP77" s="31"/>
      <c r="LQ77" s="31"/>
      <c r="LR77" s="31"/>
      <c r="LS77" s="31"/>
      <c r="LT77" s="31"/>
      <c r="LU77" s="31"/>
      <c r="LV77" s="31"/>
      <c r="LW77" s="31"/>
      <c r="LX77" s="31"/>
      <c r="LY77" s="31"/>
      <c r="LZ77" s="31"/>
      <c r="MA77" s="31"/>
      <c r="MB77" s="31"/>
      <c r="MC77" s="31"/>
      <c r="MD77" s="31"/>
      <c r="ME77" s="31"/>
      <c r="MF77" s="31"/>
      <c r="MG77" s="31"/>
      <c r="MH77" s="31"/>
      <c r="MI77" s="31"/>
      <c r="MJ77" s="31"/>
      <c r="MK77" s="31"/>
      <c r="ML77" s="31"/>
      <c r="MM77" s="31"/>
      <c r="MN77" s="31"/>
      <c r="MO77" s="31"/>
      <c r="MP77" s="31"/>
      <c r="MQ77" s="31"/>
      <c r="MR77" s="31"/>
      <c r="MS77" s="31"/>
      <c r="MT77" s="31"/>
      <c r="MU77" s="31"/>
      <c r="MV77" s="31"/>
      <c r="MW77" s="31"/>
      <c r="MX77" s="31"/>
      <c r="MY77" s="31"/>
      <c r="MZ77" s="31"/>
      <c r="NA77" s="31"/>
      <c r="NB77" s="31"/>
      <c r="NC77" s="31"/>
      <c r="ND77" s="31"/>
      <c r="NE77" s="31"/>
      <c r="NF77" s="31"/>
      <c r="NG77" s="31"/>
      <c r="NH77" s="31"/>
      <c r="NI77" s="31"/>
      <c r="NJ77" s="31"/>
      <c r="NK77" s="31"/>
      <c r="NL77" s="31"/>
      <c r="NM77" s="31"/>
      <c r="NN77" s="31"/>
      <c r="NO77" s="31"/>
      <c r="NP77" s="31"/>
      <c r="NQ77" s="31"/>
      <c r="NR77" s="31"/>
      <c r="NS77" s="31"/>
      <c r="NT77" s="31"/>
      <c r="NU77" s="31"/>
      <c r="NV77" s="31"/>
    </row>
    <row r="78" spans="1:386" s="36" customFormat="1" ht="10.199999999999999" x14ac:dyDescent="0.2">
      <c r="A78" s="29"/>
      <c r="B78" s="29"/>
      <c r="C78" s="29"/>
      <c r="D78" s="29"/>
      <c r="E78" s="29"/>
      <c r="F78" s="29"/>
      <c r="G78" s="29" t="s">
        <v>99</v>
      </c>
      <c r="H78" s="29"/>
      <c r="I78" s="29"/>
      <c r="J78" s="29" t="s">
        <v>273</v>
      </c>
      <c r="K78" s="29"/>
      <c r="L78" s="29"/>
      <c r="M78" s="29"/>
      <c r="N78" s="29" t="s">
        <v>425</v>
      </c>
      <c r="O78" s="29"/>
      <c r="P78" s="29"/>
      <c r="Q78" s="29"/>
      <c r="R78" s="35"/>
      <c r="S78" s="29"/>
      <c r="T78" s="29"/>
      <c r="U78" s="35">
        <v>0</v>
      </c>
      <c r="V78" s="35">
        <v>0</v>
      </c>
      <c r="W78" s="35">
        <v>0</v>
      </c>
      <c r="X78" s="35">
        <v>0</v>
      </c>
      <c r="Y78" s="35">
        <v>0</v>
      </c>
      <c r="Z78" s="35">
        <v>0</v>
      </c>
      <c r="AA78" s="35">
        <v>0</v>
      </c>
      <c r="AB78" s="35">
        <v>0</v>
      </c>
      <c r="AC78" s="35">
        <v>0</v>
      </c>
      <c r="AD78" s="35">
        <v>0</v>
      </c>
      <c r="AE78" s="35">
        <v>0</v>
      </c>
      <c r="AF78" s="35">
        <v>0</v>
      </c>
      <c r="AG78" s="35">
        <v>0</v>
      </c>
      <c r="AH78" s="35">
        <v>0</v>
      </c>
      <c r="AI78" s="35">
        <v>0</v>
      </c>
      <c r="AJ78" s="35">
        <v>0</v>
      </c>
      <c r="AK78" s="35">
        <v>0</v>
      </c>
      <c r="AL78" s="35">
        <v>0</v>
      </c>
      <c r="AM78" s="35">
        <v>0</v>
      </c>
      <c r="AN78" s="35">
        <v>0</v>
      </c>
      <c r="AO78" s="35">
        <v>0</v>
      </c>
      <c r="AP78" s="35">
        <v>0</v>
      </c>
      <c r="AQ78" s="35">
        <v>0</v>
      </c>
      <c r="AR78" s="35">
        <v>0</v>
      </c>
      <c r="AS78" s="35">
        <v>0</v>
      </c>
      <c r="AT78" s="35">
        <v>0</v>
      </c>
      <c r="AU78" s="35">
        <v>0</v>
      </c>
      <c r="AV78" s="35">
        <v>0</v>
      </c>
      <c r="AW78" s="35">
        <v>0</v>
      </c>
      <c r="AX78" s="35">
        <v>0</v>
      </c>
      <c r="AY78" s="35">
        <v>0</v>
      </c>
      <c r="AZ78" s="35">
        <v>0</v>
      </c>
      <c r="BA78" s="35">
        <v>0</v>
      </c>
      <c r="BB78" s="35">
        <v>0</v>
      </c>
      <c r="BC78" s="35">
        <v>0</v>
      </c>
      <c r="BD78" s="35">
        <v>0</v>
      </c>
      <c r="BE78" s="35">
        <v>0</v>
      </c>
      <c r="BF78" s="35">
        <v>0</v>
      </c>
      <c r="BG78" s="35">
        <v>0</v>
      </c>
      <c r="BH78" s="35">
        <v>0</v>
      </c>
      <c r="BI78" s="35">
        <v>0</v>
      </c>
      <c r="BJ78" s="35">
        <v>0</v>
      </c>
      <c r="BK78" s="35">
        <v>0</v>
      </c>
      <c r="BL78" s="35">
        <v>0</v>
      </c>
      <c r="BM78" s="35">
        <v>0</v>
      </c>
      <c r="BN78" s="35">
        <v>0</v>
      </c>
      <c r="BO78" s="35">
        <v>0</v>
      </c>
      <c r="BP78" s="35">
        <v>0</v>
      </c>
      <c r="BQ78" s="35">
        <v>0</v>
      </c>
      <c r="BR78" s="35">
        <v>0</v>
      </c>
      <c r="BS78" s="35">
        <v>0</v>
      </c>
      <c r="BT78" s="35">
        <v>0</v>
      </c>
      <c r="BU78" s="35">
        <v>0</v>
      </c>
      <c r="BV78" s="35">
        <v>0</v>
      </c>
      <c r="BW78" s="35">
        <v>0</v>
      </c>
      <c r="BX78" s="35">
        <v>0</v>
      </c>
      <c r="BY78" s="35">
        <v>0</v>
      </c>
      <c r="BZ78" s="35">
        <v>0</v>
      </c>
      <c r="CA78" s="35">
        <v>0</v>
      </c>
      <c r="CB78" s="35">
        <v>0</v>
      </c>
      <c r="CC78" s="35">
        <v>0</v>
      </c>
      <c r="CD78" s="35">
        <v>0</v>
      </c>
      <c r="CE78" s="35">
        <v>0</v>
      </c>
      <c r="CF78" s="35">
        <v>0</v>
      </c>
      <c r="CG78" s="35">
        <v>0</v>
      </c>
      <c r="CH78" s="35">
        <v>0</v>
      </c>
      <c r="CI78" s="35">
        <v>0</v>
      </c>
      <c r="CJ78" s="35">
        <v>0</v>
      </c>
      <c r="CK78" s="35">
        <v>0</v>
      </c>
      <c r="CL78" s="35">
        <v>0</v>
      </c>
      <c r="CM78" s="35">
        <v>0</v>
      </c>
      <c r="CN78" s="35">
        <v>0</v>
      </c>
      <c r="CO78" s="35">
        <v>0</v>
      </c>
      <c r="CP78" s="35">
        <v>0</v>
      </c>
      <c r="CQ78" s="35">
        <v>0</v>
      </c>
      <c r="CR78" s="35">
        <v>7.6112821935484409E-2</v>
      </c>
      <c r="CS78" s="35">
        <v>0.15222564387096871</v>
      </c>
      <c r="CT78" s="35">
        <v>0.22833846580645301</v>
      </c>
      <c r="CU78" s="35">
        <v>0.3044512877419373</v>
      </c>
      <c r="CV78" s="35">
        <v>0.3805641096774216</v>
      </c>
      <c r="CW78" s="35">
        <v>0.4566769316129059</v>
      </c>
      <c r="CX78" s="35">
        <v>0.5327897535483902</v>
      </c>
      <c r="CY78" s="35">
        <v>0.6089025754838745</v>
      </c>
      <c r="CZ78" s="35">
        <v>0.6850153974193588</v>
      </c>
      <c r="DA78" s="35">
        <v>0.76112821935484309</v>
      </c>
      <c r="DB78" s="35">
        <v>0.83724104129032739</v>
      </c>
      <c r="DC78" s="35">
        <v>0.91335386322581169</v>
      </c>
      <c r="DD78" s="35">
        <v>0.98946668516129599</v>
      </c>
      <c r="DE78" s="35">
        <v>1.0655795070967802</v>
      </c>
      <c r="DF78" s="35">
        <v>1.1416923290322645</v>
      </c>
      <c r="DG78" s="35">
        <v>1.1416923290322645</v>
      </c>
      <c r="DH78" s="35">
        <v>1.1416923290322645</v>
      </c>
      <c r="DI78" s="35">
        <v>1.1416923290322645</v>
      </c>
      <c r="DJ78" s="35">
        <v>1.1416923290322645</v>
      </c>
      <c r="DK78" s="35">
        <v>1.1416923290322645</v>
      </c>
      <c r="DL78" s="35">
        <v>1.1416923290322645</v>
      </c>
      <c r="DM78" s="35">
        <v>1.1416923290322645</v>
      </c>
      <c r="DN78" s="35">
        <v>1.1416923290322645</v>
      </c>
      <c r="DO78" s="35">
        <v>1.1416923290322645</v>
      </c>
      <c r="DP78" s="35">
        <v>1.1416923290322645</v>
      </c>
      <c r="DQ78" s="35">
        <v>1.1416923290322645</v>
      </c>
      <c r="DR78" s="35">
        <v>1.1416923290322645</v>
      </c>
      <c r="DS78" s="35">
        <v>1.1416923290322645</v>
      </c>
      <c r="DT78" s="35">
        <v>1.1416923290322645</v>
      </c>
      <c r="DU78" s="35">
        <v>1.1416923290322645</v>
      </c>
      <c r="DV78" s="35">
        <v>1.0943620587096836</v>
      </c>
      <c r="DW78" s="35">
        <v>1.0470317883871028</v>
      </c>
      <c r="DX78" s="35">
        <v>0.9997015180645219</v>
      </c>
      <c r="DY78" s="35">
        <v>0.95237124774194104</v>
      </c>
      <c r="DZ78" s="35">
        <v>0.90504097741936018</v>
      </c>
      <c r="EA78" s="35">
        <v>0.85771070709677932</v>
      </c>
      <c r="EB78" s="35">
        <v>0.81038043677419846</v>
      </c>
      <c r="EC78" s="35">
        <v>0.76305016645161761</v>
      </c>
      <c r="ED78" s="35">
        <v>0.71571989612903675</v>
      </c>
      <c r="EE78" s="35">
        <v>0.66838962580645589</v>
      </c>
      <c r="EF78" s="35">
        <v>0.62105935548387503</v>
      </c>
      <c r="EG78" s="35">
        <v>0.57372908516129417</v>
      </c>
      <c r="EH78" s="35">
        <v>0.52639881483871331</v>
      </c>
      <c r="EI78" s="35">
        <v>0.47906854451613246</v>
      </c>
      <c r="EJ78" s="35">
        <v>0.4317382741935516</v>
      </c>
      <c r="EK78" s="35">
        <v>0.43173827419355171</v>
      </c>
      <c r="EL78" s="35">
        <v>0.43173827419355171</v>
      </c>
      <c r="EM78" s="35">
        <v>0.43173827419355171</v>
      </c>
      <c r="EN78" s="35">
        <v>0.43173827419355171</v>
      </c>
      <c r="EO78" s="35">
        <v>0.43173827419355171</v>
      </c>
      <c r="EP78" s="35">
        <v>0.43173827419355171</v>
      </c>
      <c r="EQ78" s="35">
        <v>0.43173827419355171</v>
      </c>
      <c r="ER78" s="35">
        <v>0.43173827419355171</v>
      </c>
      <c r="ES78" s="35">
        <v>0.43173827419355171</v>
      </c>
      <c r="ET78" s="35">
        <v>0.43173827419355171</v>
      </c>
      <c r="EU78" s="35">
        <v>0.43173827419355171</v>
      </c>
      <c r="EV78" s="35">
        <v>0.43173827419355171</v>
      </c>
      <c r="EW78" s="35">
        <v>0.43173827419355171</v>
      </c>
      <c r="EX78" s="35">
        <v>0.43173827419355171</v>
      </c>
      <c r="EY78" s="35">
        <v>0.43173827419355171</v>
      </c>
      <c r="EZ78" s="35">
        <v>0.43173827419355171</v>
      </c>
      <c r="FA78" s="35">
        <v>0.39900674951613235</v>
      </c>
      <c r="FB78" s="35">
        <v>0.366275224838713</v>
      </c>
      <c r="FC78" s="35">
        <v>0.33354370016129364</v>
      </c>
      <c r="FD78" s="35">
        <v>0.30081217548387429</v>
      </c>
      <c r="FE78" s="35">
        <v>0.26808065080645493</v>
      </c>
      <c r="FF78" s="35">
        <v>0.23534912612903558</v>
      </c>
      <c r="FG78" s="35">
        <v>0.20261760145161622</v>
      </c>
      <c r="FH78" s="35">
        <v>0.16988607677419687</v>
      </c>
      <c r="FI78" s="35">
        <v>0.13715455209677752</v>
      </c>
      <c r="FJ78" s="35">
        <v>0.10442302741935816</v>
      </c>
      <c r="FK78" s="35">
        <v>7.1691502741938806E-2</v>
      </c>
      <c r="FL78" s="35">
        <v>3.8959978064519452E-2</v>
      </c>
      <c r="FM78" s="35">
        <v>6.2284533870999859E-3</v>
      </c>
      <c r="FN78" s="35">
        <v>-2.650307129031948E-2</v>
      </c>
      <c r="FO78" s="35">
        <v>-5.9234595967738946E-2</v>
      </c>
      <c r="FP78" s="35">
        <v>-5.9234595967738946E-2</v>
      </c>
      <c r="FQ78" s="35">
        <v>-5.9234595967738946E-2</v>
      </c>
      <c r="FR78" s="35">
        <v>-5.9234595967738946E-2</v>
      </c>
      <c r="FS78" s="35">
        <v>-5.9234595967738946E-2</v>
      </c>
      <c r="FT78" s="35">
        <v>-5.9234595967738946E-2</v>
      </c>
      <c r="FU78" s="35">
        <v>-5.9234595967738946E-2</v>
      </c>
      <c r="FV78" s="35">
        <v>-5.9234595967738946E-2</v>
      </c>
      <c r="FW78" s="35">
        <v>-5.9234595967738946E-2</v>
      </c>
      <c r="FX78" s="35">
        <v>-5.9234595967738946E-2</v>
      </c>
      <c r="FY78" s="35">
        <v>-5.9234595967738946E-2</v>
      </c>
      <c r="FZ78" s="35">
        <v>-5.9234595967738946E-2</v>
      </c>
      <c r="GA78" s="35">
        <v>-5.9234595967738946E-2</v>
      </c>
      <c r="GB78" s="35">
        <v>-5.9234595967738946E-2</v>
      </c>
      <c r="GC78" s="35">
        <v>-5.9234595967738946E-2</v>
      </c>
      <c r="GD78" s="35">
        <v>-5.9234595967738946E-2</v>
      </c>
      <c r="GE78" s="35">
        <v>-6.1018564838706713E-2</v>
      </c>
      <c r="GF78" s="35">
        <v>-6.280253370967448E-2</v>
      </c>
      <c r="GG78" s="35">
        <v>-6.4586502580642247E-2</v>
      </c>
      <c r="GH78" s="35">
        <v>-6.6370471451610014E-2</v>
      </c>
      <c r="GI78" s="35">
        <v>-6.8154440322577781E-2</v>
      </c>
      <c r="GJ78" s="35">
        <v>-6.9938409193545548E-2</v>
      </c>
      <c r="GK78" s="35">
        <v>-7.1722378064513315E-2</v>
      </c>
      <c r="GL78" s="35">
        <v>-7.3506346935481082E-2</v>
      </c>
      <c r="GM78" s="35">
        <v>-7.5290315806448849E-2</v>
      </c>
      <c r="GN78" s="35">
        <v>-7.7074284677416616E-2</v>
      </c>
      <c r="GO78" s="35">
        <v>-7.8858253548384383E-2</v>
      </c>
      <c r="GP78" s="35">
        <v>-8.064222241935215E-2</v>
      </c>
      <c r="GQ78" s="35">
        <v>-8.2426191290319917E-2</v>
      </c>
      <c r="GR78" s="35">
        <v>-8.4210160161287684E-2</v>
      </c>
      <c r="GS78" s="35">
        <v>-8.5994129032255451E-2</v>
      </c>
      <c r="GT78" s="35">
        <v>-8.5994129032255451E-2</v>
      </c>
      <c r="GU78" s="35">
        <v>-8.5994129032255451E-2</v>
      </c>
      <c r="GV78" s="35">
        <v>-8.5994129032255451E-2</v>
      </c>
      <c r="GW78" s="35">
        <v>-8.5994129032255451E-2</v>
      </c>
      <c r="GX78" s="35">
        <v>-8.5994129032255451E-2</v>
      </c>
      <c r="GY78" s="35">
        <v>-8.5994129032255451E-2</v>
      </c>
      <c r="GZ78" s="35">
        <v>-8.5994129032255451E-2</v>
      </c>
      <c r="HA78" s="35">
        <v>-8.5994129032255451E-2</v>
      </c>
      <c r="HB78" s="35">
        <v>-8.5994129032255451E-2</v>
      </c>
      <c r="HC78" s="35">
        <v>-8.5994129032255451E-2</v>
      </c>
      <c r="HD78" s="35">
        <v>-8.5994129032255451E-2</v>
      </c>
      <c r="HE78" s="35">
        <v>-8.5994129032255451E-2</v>
      </c>
      <c r="HF78" s="35">
        <v>-8.5994129032255451E-2</v>
      </c>
      <c r="HG78" s="35">
        <v>-8.5994129032255451E-2</v>
      </c>
      <c r="HH78" s="35">
        <v>-8.5994129032255451E-2</v>
      </c>
      <c r="HI78" s="35">
        <v>-8.5994129032255451E-2</v>
      </c>
      <c r="HJ78" s="35">
        <v>-0.16165380483870695</v>
      </c>
      <c r="HK78" s="35">
        <v>-0.23731348064515845</v>
      </c>
      <c r="HL78" s="35">
        <v>-0.31297315645160995</v>
      </c>
      <c r="HM78" s="35">
        <v>-0.38863283225806144</v>
      </c>
      <c r="HN78" s="35">
        <v>-0.46429250806451294</v>
      </c>
      <c r="HO78" s="35">
        <v>-0.53995218387096444</v>
      </c>
      <c r="HP78" s="35">
        <v>-0.61561185967741594</v>
      </c>
      <c r="HQ78" s="35">
        <v>-0.69127153548386744</v>
      </c>
      <c r="HR78" s="35">
        <v>-0.76693121129031894</v>
      </c>
      <c r="HS78" s="35">
        <v>-0.84259088709677044</v>
      </c>
      <c r="HT78" s="35">
        <v>-0.91825056290322193</v>
      </c>
      <c r="HU78" s="35">
        <v>-0.99391023870967343</v>
      </c>
      <c r="HV78" s="35">
        <v>-1.069569914516125</v>
      </c>
      <c r="HW78" s="35">
        <v>-1.1452295903225767</v>
      </c>
      <c r="HX78" s="35">
        <v>-1.2208892661290283</v>
      </c>
      <c r="HY78" s="35">
        <v>-1.2208892661290283</v>
      </c>
      <c r="HZ78" s="35">
        <v>-1.2208892661290283</v>
      </c>
      <c r="IA78" s="35">
        <v>-1.2208892661290283</v>
      </c>
      <c r="IB78" s="35">
        <v>-1.2208892661290283</v>
      </c>
      <c r="IC78" s="35">
        <v>-1.2208892661290283</v>
      </c>
      <c r="ID78" s="35">
        <v>-1.2208892661290283</v>
      </c>
      <c r="IE78" s="35">
        <v>-1.2208892661290283</v>
      </c>
      <c r="IF78" s="35">
        <v>-1.2208892661290283</v>
      </c>
      <c r="IG78" s="35">
        <v>-1.2208892661290283</v>
      </c>
      <c r="IH78" s="35">
        <v>-1.2208892661290283</v>
      </c>
      <c r="II78" s="35">
        <v>-1.2208892661290283</v>
      </c>
      <c r="IJ78" s="35">
        <v>-1.2208892661290283</v>
      </c>
      <c r="IK78" s="35">
        <v>-1.2208892661290283</v>
      </c>
      <c r="IL78" s="35">
        <v>-1.2208892661290283</v>
      </c>
      <c r="IM78" s="35">
        <v>-1.2208892661290283</v>
      </c>
      <c r="IN78" s="35">
        <v>-1.2208892661290283</v>
      </c>
      <c r="IO78" s="35">
        <v>-1.0832941064516088</v>
      </c>
      <c r="IP78" s="35">
        <v>-0.94569894677418931</v>
      </c>
      <c r="IQ78" s="35">
        <v>-0.80810378709676978</v>
      </c>
      <c r="IR78" s="35">
        <v>-0.67050862741935024</v>
      </c>
      <c r="IS78" s="35">
        <v>-0.53291346774193071</v>
      </c>
      <c r="IT78" s="35">
        <v>-0.39531830806451118</v>
      </c>
      <c r="IU78" s="35">
        <v>-0.25772314838709165</v>
      </c>
      <c r="IV78" s="35">
        <v>-0.12012798870967212</v>
      </c>
      <c r="IW78" s="35">
        <v>1.7467170967747414E-2</v>
      </c>
      <c r="IX78" s="35">
        <v>0.15506233064516695</v>
      </c>
      <c r="IY78" s="35">
        <v>0.29265749032258659</v>
      </c>
      <c r="IZ78" s="35">
        <v>0.43025265000000601</v>
      </c>
      <c r="JA78" s="35">
        <v>0.56784780967742543</v>
      </c>
      <c r="JB78" s="35">
        <v>0.70544296935484485</v>
      </c>
      <c r="JC78" s="35">
        <v>0.84303812903226427</v>
      </c>
      <c r="JD78" s="35">
        <v>0.84303812903226416</v>
      </c>
      <c r="JE78" s="35">
        <v>0.84303812903226416</v>
      </c>
      <c r="JF78" s="35">
        <v>0.84303812903226416</v>
      </c>
      <c r="JG78" s="35">
        <v>0.84303812903226416</v>
      </c>
      <c r="JH78" s="35">
        <v>0.84303812903226416</v>
      </c>
      <c r="JI78" s="35">
        <v>0.84303812903226416</v>
      </c>
      <c r="JJ78" s="35">
        <v>0.84303812903226416</v>
      </c>
      <c r="JK78" s="35">
        <v>0.84303812903226416</v>
      </c>
      <c r="JL78" s="35">
        <v>0.84303812903226416</v>
      </c>
      <c r="JM78" s="35">
        <v>0.84303812903226416</v>
      </c>
      <c r="JN78" s="35">
        <v>0.84303812903226416</v>
      </c>
      <c r="JO78" s="35">
        <v>0.84303812903226416</v>
      </c>
      <c r="JP78" s="35">
        <v>0.84303812903226416</v>
      </c>
      <c r="JQ78" s="35">
        <v>0.84303812903226416</v>
      </c>
      <c r="JR78" s="35">
        <v>0.84303812903226416</v>
      </c>
      <c r="JS78" s="35">
        <v>0.78110264516129613</v>
      </c>
      <c r="JT78" s="35">
        <v>0.71916716129032809</v>
      </c>
      <c r="JU78" s="35">
        <v>0.65723167741936006</v>
      </c>
      <c r="JV78" s="35">
        <v>0.59529619354839203</v>
      </c>
      <c r="JW78" s="35">
        <v>0.53336070967742399</v>
      </c>
      <c r="JX78" s="35">
        <v>0.47142522580645596</v>
      </c>
      <c r="JY78" s="35">
        <v>0.40948974193548793</v>
      </c>
      <c r="JZ78" s="35">
        <v>0.34755425806451989</v>
      </c>
      <c r="KA78" s="35">
        <v>0.28561877419355186</v>
      </c>
      <c r="KB78" s="35">
        <v>0.22368329032258383</v>
      </c>
      <c r="KC78" s="35">
        <v>0.16174780645161579</v>
      </c>
      <c r="KD78" s="35">
        <v>9.9812322580647761E-2</v>
      </c>
      <c r="KE78" s="35">
        <v>3.7876838709679728E-2</v>
      </c>
      <c r="KF78" s="35">
        <v>-2.4058645161288306E-2</v>
      </c>
      <c r="KG78" s="35">
        <v>-8.5994129032256339E-2</v>
      </c>
      <c r="KH78" s="35">
        <v>-8.5994129032256339E-2</v>
      </c>
      <c r="KI78" s="35">
        <v>-8.5994129032256339E-2</v>
      </c>
      <c r="KJ78" s="35">
        <v>-8.5994129032256339E-2</v>
      </c>
      <c r="KK78" s="35">
        <v>-8.5994129032256339E-2</v>
      </c>
      <c r="KL78" s="35">
        <v>-8.5994129032256339E-2</v>
      </c>
      <c r="KM78" s="35">
        <v>-8.5994129032256339E-2</v>
      </c>
      <c r="KN78" s="35">
        <v>-8.5994129032256339E-2</v>
      </c>
      <c r="KO78" s="35">
        <v>-8.5994129032256339E-2</v>
      </c>
      <c r="KP78" s="35">
        <v>-8.5994129032256339E-2</v>
      </c>
      <c r="KQ78" s="35">
        <v>-8.5994129032256339E-2</v>
      </c>
      <c r="KR78" s="35">
        <v>-8.5994129032256339E-2</v>
      </c>
      <c r="KS78" s="35">
        <v>-8.5994129032256339E-2</v>
      </c>
      <c r="KT78" s="35">
        <v>-8.5994129032256339E-2</v>
      </c>
      <c r="KU78" s="35">
        <v>-8.5994129032256339E-2</v>
      </c>
      <c r="KV78" s="35">
        <v>-8.5994129032256339E-2</v>
      </c>
      <c r="KW78" s="35">
        <v>-8.5994129032256339E-2</v>
      </c>
      <c r="KX78" s="35">
        <v>-4.0355005161288426E-2</v>
      </c>
      <c r="KY78" s="35">
        <v>5.2841187096794862E-3</v>
      </c>
      <c r="KZ78" s="35">
        <v>5.0923242580647399E-2</v>
      </c>
      <c r="LA78" s="35">
        <v>9.6562366451615311E-2</v>
      </c>
      <c r="LB78" s="35">
        <v>0.14220149032258322</v>
      </c>
      <c r="LC78" s="35">
        <v>0.18784061419355114</v>
      </c>
      <c r="LD78" s="35">
        <v>0.23347973806451905</v>
      </c>
      <c r="LE78" s="35">
        <v>0.27911886193548696</v>
      </c>
      <c r="LF78" s="35">
        <v>0.32475798580645487</v>
      </c>
      <c r="LG78" s="35">
        <v>0.37039710967742279</v>
      </c>
      <c r="LH78" s="35">
        <v>0.4160362335483907</v>
      </c>
      <c r="LI78" s="35">
        <v>0.46167535741935861</v>
      </c>
      <c r="LJ78" s="35">
        <v>0.50731448129032652</v>
      </c>
      <c r="LK78" s="35">
        <v>0.55295360516129444</v>
      </c>
      <c r="LL78" s="35">
        <v>0.59859272903226235</v>
      </c>
      <c r="LM78" s="35">
        <v>0.59859272903226235</v>
      </c>
      <c r="LN78" s="35">
        <v>0.59859272903226235</v>
      </c>
      <c r="LO78" s="35">
        <v>0.59859272903226235</v>
      </c>
      <c r="LP78" s="35">
        <v>0.59859272903226235</v>
      </c>
      <c r="LQ78" s="35">
        <v>0.59859272903226235</v>
      </c>
      <c r="LR78" s="35">
        <v>0.59859272903226235</v>
      </c>
      <c r="LS78" s="35">
        <v>0.59859272903226235</v>
      </c>
      <c r="LT78" s="35">
        <v>0.59859272903226235</v>
      </c>
      <c r="LU78" s="35">
        <v>0.59859272903226235</v>
      </c>
      <c r="LV78" s="35">
        <v>0.59859272903226235</v>
      </c>
      <c r="LW78" s="35">
        <v>0.59859272903226235</v>
      </c>
      <c r="LX78" s="35">
        <v>0.59859272903226235</v>
      </c>
      <c r="LY78" s="35">
        <v>0.59859272903226235</v>
      </c>
      <c r="LZ78" s="35">
        <v>0.59859272903226235</v>
      </c>
      <c r="MA78" s="35">
        <v>0.59859272903226235</v>
      </c>
      <c r="MB78" s="35">
        <v>0.55295360516129444</v>
      </c>
      <c r="MC78" s="35">
        <v>0.50731448129032652</v>
      </c>
      <c r="MD78" s="35">
        <v>0.46167535741935861</v>
      </c>
      <c r="ME78" s="35">
        <v>0.4160362335483907</v>
      </c>
      <c r="MF78" s="35">
        <v>0.37039710967742279</v>
      </c>
      <c r="MG78" s="35">
        <v>0.32475798580645487</v>
      </c>
      <c r="MH78" s="35">
        <v>0.27911886193548696</v>
      </c>
      <c r="MI78" s="35">
        <v>0.23347973806451905</v>
      </c>
      <c r="MJ78" s="35">
        <v>0.18784061419355114</v>
      </c>
      <c r="MK78" s="35">
        <v>0.14220149032258322</v>
      </c>
      <c r="ML78" s="35">
        <v>9.6562366451615311E-2</v>
      </c>
      <c r="MM78" s="35">
        <v>5.0923242580647399E-2</v>
      </c>
      <c r="MN78" s="35">
        <v>5.2841187096794862E-3</v>
      </c>
      <c r="MO78" s="35">
        <v>-4.0355005161288426E-2</v>
      </c>
      <c r="MP78" s="35">
        <v>-8.5994129032256339E-2</v>
      </c>
      <c r="MQ78" s="35">
        <v>-8.5994129032256339E-2</v>
      </c>
      <c r="MR78" s="35">
        <v>-8.5994129032256339E-2</v>
      </c>
      <c r="MS78" s="35">
        <v>-8.5994129032256339E-2</v>
      </c>
      <c r="MT78" s="35">
        <v>-8.5994129032256339E-2</v>
      </c>
      <c r="MU78" s="35">
        <v>-8.5994129032256339E-2</v>
      </c>
      <c r="MV78" s="35">
        <v>-8.5994129032256339E-2</v>
      </c>
      <c r="MW78" s="35">
        <v>-8.5994129032256339E-2</v>
      </c>
      <c r="MX78" s="35">
        <v>-8.5994129032256339E-2</v>
      </c>
      <c r="MY78" s="35">
        <v>-8.5994129032256339E-2</v>
      </c>
      <c r="MZ78" s="35">
        <v>-8.5994129032256339E-2</v>
      </c>
      <c r="NA78" s="35">
        <v>-8.5994129032256339E-2</v>
      </c>
      <c r="NB78" s="35">
        <v>-8.5994129032256339E-2</v>
      </c>
      <c r="NC78" s="35">
        <v>-8.5994129032256339E-2</v>
      </c>
      <c r="ND78" s="35">
        <v>-8.5994129032256339E-2</v>
      </c>
      <c r="NE78" s="35">
        <v>-8.5994129032256339E-2</v>
      </c>
      <c r="NF78" s="35">
        <v>-8.5994129032256339E-2</v>
      </c>
      <c r="NG78" s="35">
        <v>-0.15834024725806273</v>
      </c>
      <c r="NH78" s="35">
        <v>-0.23068636548386912</v>
      </c>
      <c r="NI78" s="35">
        <v>-0.3030324837096755</v>
      </c>
      <c r="NJ78" s="35">
        <v>-0.37537860193548189</v>
      </c>
      <c r="NK78" s="35">
        <v>-0.44772472016128828</v>
      </c>
      <c r="NL78" s="35">
        <v>-0.52007083838709467</v>
      </c>
      <c r="NM78" s="35">
        <v>-0.59241695661290106</v>
      </c>
      <c r="NN78" s="35">
        <v>-0.66476307483870745</v>
      </c>
      <c r="NO78" s="35">
        <v>-0.73710919306451383</v>
      </c>
      <c r="NP78" s="35">
        <v>-0.80945531129032022</v>
      </c>
      <c r="NQ78" s="35">
        <v>-0.88180142951612661</v>
      </c>
      <c r="NR78" s="35">
        <v>-0.954147547741933</v>
      </c>
      <c r="NS78" s="35">
        <v>-1.0264936659677395</v>
      </c>
      <c r="NT78" s="35">
        <v>-1.098839784193546</v>
      </c>
      <c r="NU78" s="35">
        <v>-1.1711859024193525</v>
      </c>
      <c r="NV78" s="35">
        <v>-1.1711859024193525</v>
      </c>
    </row>
    <row r="79" spans="1:386" s="36" customFormat="1" ht="10.199999999999999" x14ac:dyDescent="0.2">
      <c r="A79" s="29"/>
      <c r="B79" s="29"/>
      <c r="C79" s="29"/>
      <c r="D79" s="29"/>
      <c r="E79" s="29"/>
      <c r="F79" s="29"/>
      <c r="G79" s="29" t="s">
        <v>99</v>
      </c>
      <c r="H79" s="29"/>
      <c r="I79" s="29"/>
      <c r="J79" s="29" t="s">
        <v>273</v>
      </c>
      <c r="K79" s="29"/>
      <c r="L79" s="29"/>
      <c r="M79" s="29"/>
      <c r="N79" s="29" t="s">
        <v>426</v>
      </c>
      <c r="O79" s="29"/>
      <c r="P79" s="29"/>
      <c r="Q79" s="29"/>
      <c r="R79" s="35"/>
      <c r="S79" s="29"/>
      <c r="T79" s="29"/>
      <c r="U79" s="35">
        <v>0</v>
      </c>
      <c r="V79" s="35">
        <v>0</v>
      </c>
      <c r="W79" s="35">
        <v>0</v>
      </c>
      <c r="X79" s="35">
        <v>0</v>
      </c>
      <c r="Y79" s="35">
        <v>0</v>
      </c>
      <c r="Z79" s="35">
        <v>0</v>
      </c>
      <c r="AA79" s="35">
        <v>0</v>
      </c>
      <c r="AB79" s="35">
        <v>0</v>
      </c>
      <c r="AC79" s="35">
        <v>0</v>
      </c>
      <c r="AD79" s="35">
        <v>0</v>
      </c>
      <c r="AE79" s="35">
        <v>0</v>
      </c>
      <c r="AF79" s="35">
        <v>0</v>
      </c>
      <c r="AG79" s="35">
        <v>0</v>
      </c>
      <c r="AH79" s="35">
        <v>0</v>
      </c>
      <c r="AI79" s="35">
        <v>0</v>
      </c>
      <c r="AJ79" s="35">
        <v>0</v>
      </c>
      <c r="AK79" s="35">
        <v>0</v>
      </c>
      <c r="AL79" s="35">
        <v>0</v>
      </c>
      <c r="AM79" s="35">
        <v>0</v>
      </c>
      <c r="AN79" s="35">
        <v>0</v>
      </c>
      <c r="AO79" s="35">
        <v>0</v>
      </c>
      <c r="AP79" s="35">
        <v>0</v>
      </c>
      <c r="AQ79" s="35">
        <v>0</v>
      </c>
      <c r="AR79" s="35">
        <v>0</v>
      </c>
      <c r="AS79" s="35">
        <v>0</v>
      </c>
      <c r="AT79" s="35">
        <v>0</v>
      </c>
      <c r="AU79" s="35">
        <v>0</v>
      </c>
      <c r="AV79" s="35">
        <v>0</v>
      </c>
      <c r="AW79" s="35">
        <v>0</v>
      </c>
      <c r="AX79" s="35">
        <v>0</v>
      </c>
      <c r="AY79" s="35">
        <v>0</v>
      </c>
      <c r="AZ79" s="35">
        <v>0</v>
      </c>
      <c r="BA79" s="35">
        <v>0</v>
      </c>
      <c r="BB79" s="35">
        <v>0</v>
      </c>
      <c r="BC79" s="35">
        <v>0</v>
      </c>
      <c r="BD79" s="35">
        <v>0</v>
      </c>
      <c r="BE79" s="35">
        <v>0</v>
      </c>
      <c r="BF79" s="35">
        <v>0</v>
      </c>
      <c r="BG79" s="35">
        <v>0</v>
      </c>
      <c r="BH79" s="35">
        <v>0</v>
      </c>
      <c r="BI79" s="35">
        <v>0</v>
      </c>
      <c r="BJ79" s="35">
        <v>0</v>
      </c>
      <c r="BK79" s="35">
        <v>0</v>
      </c>
      <c r="BL79" s="35">
        <v>0</v>
      </c>
      <c r="BM79" s="35">
        <v>0</v>
      </c>
      <c r="BN79" s="35">
        <v>0</v>
      </c>
      <c r="BO79" s="35">
        <v>0</v>
      </c>
      <c r="BP79" s="35">
        <v>0</v>
      </c>
      <c r="BQ79" s="35">
        <v>0</v>
      </c>
      <c r="BR79" s="35">
        <v>0</v>
      </c>
      <c r="BS79" s="35">
        <v>0</v>
      </c>
      <c r="BT79" s="35">
        <v>0</v>
      </c>
      <c r="BU79" s="35">
        <v>0</v>
      </c>
      <c r="BV79" s="35">
        <v>0</v>
      </c>
      <c r="BW79" s="35">
        <v>0</v>
      </c>
      <c r="BX79" s="35">
        <v>0</v>
      </c>
      <c r="BY79" s="35">
        <v>0</v>
      </c>
      <c r="BZ79" s="35">
        <v>0</v>
      </c>
      <c r="CA79" s="35">
        <v>0</v>
      </c>
      <c r="CB79" s="35">
        <v>0</v>
      </c>
      <c r="CC79" s="35">
        <v>0</v>
      </c>
      <c r="CD79" s="35">
        <v>0</v>
      </c>
      <c r="CE79" s="35">
        <v>0</v>
      </c>
      <c r="CF79" s="35">
        <v>0</v>
      </c>
      <c r="CG79" s="35">
        <v>0</v>
      </c>
      <c r="CH79" s="35">
        <v>0</v>
      </c>
      <c r="CI79" s="35">
        <v>0</v>
      </c>
      <c r="CJ79" s="35">
        <v>0</v>
      </c>
      <c r="CK79" s="35">
        <v>0</v>
      </c>
      <c r="CL79" s="35">
        <v>0</v>
      </c>
      <c r="CM79" s="35">
        <v>0</v>
      </c>
      <c r="CN79" s="35">
        <v>0</v>
      </c>
      <c r="CO79" s="35">
        <v>0</v>
      </c>
      <c r="CP79" s="35">
        <v>0</v>
      </c>
      <c r="CQ79" s="35">
        <v>0</v>
      </c>
      <c r="CR79" s="35">
        <v>5.4544778709677555E-2</v>
      </c>
      <c r="CS79" s="35">
        <v>0.10908955741935511</v>
      </c>
      <c r="CT79" s="35">
        <v>0.16363433612903266</v>
      </c>
      <c r="CU79" s="35">
        <v>0.21817911483871022</v>
      </c>
      <c r="CV79" s="35">
        <v>0.27272389354838777</v>
      </c>
      <c r="CW79" s="35">
        <v>0.32726867225806533</v>
      </c>
      <c r="CX79" s="35">
        <v>0.38181345096774288</v>
      </c>
      <c r="CY79" s="35">
        <v>0.43635822967742044</v>
      </c>
      <c r="CZ79" s="35">
        <v>0.49090300838709799</v>
      </c>
      <c r="DA79" s="35">
        <v>0.54544778709677555</v>
      </c>
      <c r="DB79" s="35">
        <v>0.5999925658064531</v>
      </c>
      <c r="DC79" s="35">
        <v>0.65453734451613066</v>
      </c>
      <c r="DD79" s="35">
        <v>0.70908212322580821</v>
      </c>
      <c r="DE79" s="35">
        <v>0.76362690193548577</v>
      </c>
      <c r="DF79" s="35">
        <v>0.81817168064516332</v>
      </c>
      <c r="DG79" s="35">
        <v>0.81817168064516332</v>
      </c>
      <c r="DH79" s="35">
        <v>0.81817168064516332</v>
      </c>
      <c r="DI79" s="35">
        <v>0.81817168064516332</v>
      </c>
      <c r="DJ79" s="35">
        <v>0.81817168064516332</v>
      </c>
      <c r="DK79" s="35">
        <v>0.81817168064516332</v>
      </c>
      <c r="DL79" s="35">
        <v>0.81817168064516332</v>
      </c>
      <c r="DM79" s="35">
        <v>0.81817168064516332</v>
      </c>
      <c r="DN79" s="35">
        <v>0.81817168064516332</v>
      </c>
      <c r="DO79" s="35">
        <v>0.81817168064516332</v>
      </c>
      <c r="DP79" s="35">
        <v>0.81817168064516332</v>
      </c>
      <c r="DQ79" s="35">
        <v>0.81817168064516332</v>
      </c>
      <c r="DR79" s="35">
        <v>0.81817168064516332</v>
      </c>
      <c r="DS79" s="35">
        <v>0.81817168064516332</v>
      </c>
      <c r="DT79" s="35">
        <v>0.81817168064516332</v>
      </c>
      <c r="DU79" s="35">
        <v>0.81817168064516332</v>
      </c>
      <c r="DV79" s="35">
        <v>0.81289364225806637</v>
      </c>
      <c r="DW79" s="35">
        <v>0.80761560387096964</v>
      </c>
      <c r="DX79" s="35">
        <v>0.80233756548387292</v>
      </c>
      <c r="DY79" s="35">
        <v>0.79705952709677619</v>
      </c>
      <c r="DZ79" s="35">
        <v>0.79178148870967946</v>
      </c>
      <c r="EA79" s="35">
        <v>0.78650345032258273</v>
      </c>
      <c r="EB79" s="35">
        <v>0.781225411935486</v>
      </c>
      <c r="EC79" s="35">
        <v>0.77594737354838927</v>
      </c>
      <c r="ED79" s="35">
        <v>0.77066933516129255</v>
      </c>
      <c r="EE79" s="35">
        <v>0.76539129677419582</v>
      </c>
      <c r="EF79" s="35">
        <v>0.76011325838709909</v>
      </c>
      <c r="EG79" s="35">
        <v>0.75483522000000236</v>
      </c>
      <c r="EH79" s="35">
        <v>0.74955718161290563</v>
      </c>
      <c r="EI79" s="35">
        <v>0.7442791432258089</v>
      </c>
      <c r="EJ79" s="35">
        <v>0.73900110483871218</v>
      </c>
      <c r="EK79" s="35">
        <v>0.73900110483871229</v>
      </c>
      <c r="EL79" s="35">
        <v>0.73900110483871229</v>
      </c>
      <c r="EM79" s="35">
        <v>0.73900110483871229</v>
      </c>
      <c r="EN79" s="35">
        <v>0.73900110483871229</v>
      </c>
      <c r="EO79" s="35">
        <v>0.73900110483871229</v>
      </c>
      <c r="EP79" s="35">
        <v>0.73900110483871229</v>
      </c>
      <c r="EQ79" s="35">
        <v>0.73900110483871229</v>
      </c>
      <c r="ER79" s="35">
        <v>0.73900110483871229</v>
      </c>
      <c r="ES79" s="35">
        <v>0.73900110483871229</v>
      </c>
      <c r="ET79" s="35">
        <v>0.73900110483871229</v>
      </c>
      <c r="EU79" s="35">
        <v>0.73900110483871229</v>
      </c>
      <c r="EV79" s="35">
        <v>0.73900110483871229</v>
      </c>
      <c r="EW79" s="35">
        <v>0.73900110483871229</v>
      </c>
      <c r="EX79" s="35">
        <v>0.73900110483871229</v>
      </c>
      <c r="EY79" s="35">
        <v>0.73900110483871229</v>
      </c>
      <c r="EZ79" s="35">
        <v>0.73900110483871229</v>
      </c>
      <c r="FA79" s="35">
        <v>0.674172488225809</v>
      </c>
      <c r="FB79" s="35">
        <v>0.60934387161290571</v>
      </c>
      <c r="FC79" s="35">
        <v>0.54451525500000242</v>
      </c>
      <c r="FD79" s="35">
        <v>0.47968663838709913</v>
      </c>
      <c r="FE79" s="35">
        <v>0.41485802177419584</v>
      </c>
      <c r="FF79" s="35">
        <v>0.35002940516129255</v>
      </c>
      <c r="FG79" s="35">
        <v>0.28520078854838937</v>
      </c>
      <c r="FH79" s="35">
        <v>0.22037217193548619</v>
      </c>
      <c r="FI79" s="35">
        <v>0.15554355532258302</v>
      </c>
      <c r="FJ79" s="35">
        <v>9.0714938709679838E-2</v>
      </c>
      <c r="FK79" s="35">
        <v>2.5886322096776659E-2</v>
      </c>
      <c r="FL79" s="35">
        <v>-3.8942294516126519E-2</v>
      </c>
      <c r="FM79" s="35">
        <v>-0.1037709111290297</v>
      </c>
      <c r="FN79" s="35">
        <v>-0.16859952774193288</v>
      </c>
      <c r="FO79" s="35">
        <v>-0.23342814435483605</v>
      </c>
      <c r="FP79" s="35">
        <v>-0.23342814435483605</v>
      </c>
      <c r="FQ79" s="35">
        <v>-0.23342814435483605</v>
      </c>
      <c r="FR79" s="35">
        <v>-0.23342814435483605</v>
      </c>
      <c r="FS79" s="35">
        <v>-0.23342814435483605</v>
      </c>
      <c r="FT79" s="35">
        <v>-0.23342814435483605</v>
      </c>
      <c r="FU79" s="35">
        <v>-0.23342814435483605</v>
      </c>
      <c r="FV79" s="35">
        <v>-0.23342814435483605</v>
      </c>
      <c r="FW79" s="35">
        <v>-0.23342814435483605</v>
      </c>
      <c r="FX79" s="35">
        <v>-0.23342814435483605</v>
      </c>
      <c r="FY79" s="35">
        <v>-0.23342814435483605</v>
      </c>
      <c r="FZ79" s="35">
        <v>-0.23342814435483605</v>
      </c>
      <c r="GA79" s="35">
        <v>-0.23342814435483605</v>
      </c>
      <c r="GB79" s="35">
        <v>-0.23342814435483605</v>
      </c>
      <c r="GC79" s="35">
        <v>-0.23342814435483605</v>
      </c>
      <c r="GD79" s="35">
        <v>-0.23342814435483605</v>
      </c>
      <c r="GE79" s="35">
        <v>-0.22359920999999749</v>
      </c>
      <c r="GF79" s="35">
        <v>-0.21377027564515894</v>
      </c>
      <c r="GG79" s="35">
        <v>-0.20394134129032038</v>
      </c>
      <c r="GH79" s="35">
        <v>-0.19411240693548182</v>
      </c>
      <c r="GI79" s="35">
        <v>-0.18428347258064326</v>
      </c>
      <c r="GJ79" s="35">
        <v>-0.1744545382258047</v>
      </c>
      <c r="GK79" s="35">
        <v>-0.16462560387096614</v>
      </c>
      <c r="GL79" s="35">
        <v>-0.15479666951612758</v>
      </c>
      <c r="GM79" s="35">
        <v>-0.14496773516128902</v>
      </c>
      <c r="GN79" s="35">
        <v>-0.13513880080645047</v>
      </c>
      <c r="GO79" s="35">
        <v>-0.12530986645161191</v>
      </c>
      <c r="GP79" s="35">
        <v>-0.11548093209677335</v>
      </c>
      <c r="GQ79" s="35">
        <v>-0.10565199774193479</v>
      </c>
      <c r="GR79" s="35">
        <v>-9.582306338709623E-2</v>
      </c>
      <c r="GS79" s="35">
        <v>-8.5994129032257671E-2</v>
      </c>
      <c r="GT79" s="35">
        <v>-8.5994129032257671E-2</v>
      </c>
      <c r="GU79" s="35">
        <v>-8.5994129032257671E-2</v>
      </c>
      <c r="GV79" s="35">
        <v>-8.5994129032257671E-2</v>
      </c>
      <c r="GW79" s="35">
        <v>-8.5994129032257671E-2</v>
      </c>
      <c r="GX79" s="35">
        <v>-8.5994129032257671E-2</v>
      </c>
      <c r="GY79" s="35">
        <v>-8.5994129032257671E-2</v>
      </c>
      <c r="GZ79" s="35">
        <v>-8.5994129032257671E-2</v>
      </c>
      <c r="HA79" s="35">
        <v>-8.5994129032257671E-2</v>
      </c>
      <c r="HB79" s="35">
        <v>-8.5994129032257671E-2</v>
      </c>
      <c r="HC79" s="35">
        <v>-8.5994129032257671E-2</v>
      </c>
      <c r="HD79" s="35">
        <v>-8.5994129032257671E-2</v>
      </c>
      <c r="HE79" s="35">
        <v>-8.5994129032257671E-2</v>
      </c>
      <c r="HF79" s="35">
        <v>-8.5994129032257671E-2</v>
      </c>
      <c r="HG79" s="35">
        <v>-8.5994129032257671E-2</v>
      </c>
      <c r="HH79" s="35">
        <v>-8.5994129032257671E-2</v>
      </c>
      <c r="HI79" s="35">
        <v>-8.5994129032257671E-2</v>
      </c>
      <c r="HJ79" s="35">
        <v>-0.16165380483870917</v>
      </c>
      <c r="HK79" s="35">
        <v>-0.23731348064516067</v>
      </c>
      <c r="HL79" s="35">
        <v>-0.31297315645161217</v>
      </c>
      <c r="HM79" s="35">
        <v>-0.38863283225806367</v>
      </c>
      <c r="HN79" s="35">
        <v>-0.46429250806451516</v>
      </c>
      <c r="HO79" s="35">
        <v>-0.53995218387096666</v>
      </c>
      <c r="HP79" s="35">
        <v>-0.61561185967741816</v>
      </c>
      <c r="HQ79" s="35">
        <v>-0.69127153548386966</v>
      </c>
      <c r="HR79" s="35">
        <v>-0.76693121129032116</v>
      </c>
      <c r="HS79" s="35">
        <v>-0.84259088709677266</v>
      </c>
      <c r="HT79" s="35">
        <v>-0.91825056290322415</v>
      </c>
      <c r="HU79" s="35">
        <v>-0.99391023870967565</v>
      </c>
      <c r="HV79" s="35">
        <v>-1.0695699145161273</v>
      </c>
      <c r="HW79" s="35">
        <v>-1.1452295903225789</v>
      </c>
      <c r="HX79" s="35">
        <v>-1.2208892661290305</v>
      </c>
      <c r="HY79" s="35">
        <v>-1.2208892661290305</v>
      </c>
      <c r="HZ79" s="35">
        <v>-1.2208892661290305</v>
      </c>
      <c r="IA79" s="35">
        <v>-1.2208892661290305</v>
      </c>
      <c r="IB79" s="35">
        <v>-1.2208892661290305</v>
      </c>
      <c r="IC79" s="35">
        <v>-1.2208892661290305</v>
      </c>
      <c r="ID79" s="35">
        <v>-1.2208892661290305</v>
      </c>
      <c r="IE79" s="35">
        <v>-1.2208892661290305</v>
      </c>
      <c r="IF79" s="35">
        <v>-1.2208892661290305</v>
      </c>
      <c r="IG79" s="35">
        <v>-1.2208892661290305</v>
      </c>
      <c r="IH79" s="35">
        <v>-1.2208892661290305</v>
      </c>
      <c r="II79" s="35">
        <v>-1.2208892661290305</v>
      </c>
      <c r="IJ79" s="35">
        <v>-1.2208892661290305</v>
      </c>
      <c r="IK79" s="35">
        <v>-1.2208892661290305</v>
      </c>
      <c r="IL79" s="35">
        <v>-1.2208892661290305</v>
      </c>
      <c r="IM79" s="35">
        <v>-1.2208892661290305</v>
      </c>
      <c r="IN79" s="35">
        <v>-1.2208892661290305</v>
      </c>
      <c r="IO79" s="35">
        <v>-1.0949070096774176</v>
      </c>
      <c r="IP79" s="35">
        <v>-0.96892475322580474</v>
      </c>
      <c r="IQ79" s="35">
        <v>-0.84294249677419186</v>
      </c>
      <c r="IR79" s="35">
        <v>-0.71696024032257899</v>
      </c>
      <c r="IS79" s="35">
        <v>-0.59097798387096612</v>
      </c>
      <c r="IT79" s="35">
        <v>-0.46499572741935324</v>
      </c>
      <c r="IU79" s="35">
        <v>-0.33901347096774037</v>
      </c>
      <c r="IV79" s="35">
        <v>-0.2130312145161275</v>
      </c>
      <c r="IW79" s="35">
        <v>-8.7048958064514625E-2</v>
      </c>
      <c r="IX79" s="35">
        <v>3.8933298387098247E-2</v>
      </c>
      <c r="IY79" s="35">
        <v>0.16491555483871112</v>
      </c>
      <c r="IZ79" s="35">
        <v>0.29089781129032399</v>
      </c>
      <c r="JA79" s="35">
        <v>0.41688006774193687</v>
      </c>
      <c r="JB79" s="35">
        <v>0.54286232419354985</v>
      </c>
      <c r="JC79" s="35">
        <v>0.66884458064516272</v>
      </c>
      <c r="JD79" s="35">
        <v>0.66884458064516272</v>
      </c>
      <c r="JE79" s="35">
        <v>0.66884458064516272</v>
      </c>
      <c r="JF79" s="35">
        <v>0.66884458064516272</v>
      </c>
      <c r="JG79" s="35">
        <v>0.66884458064516272</v>
      </c>
      <c r="JH79" s="35">
        <v>0.66884458064516272</v>
      </c>
      <c r="JI79" s="35">
        <v>0.66884458064516272</v>
      </c>
      <c r="JJ79" s="35">
        <v>0.66884458064516272</v>
      </c>
      <c r="JK79" s="35">
        <v>0.66884458064516272</v>
      </c>
      <c r="JL79" s="35">
        <v>0.66884458064516272</v>
      </c>
      <c r="JM79" s="35">
        <v>0.66884458064516272</v>
      </c>
      <c r="JN79" s="35">
        <v>0.66884458064516272</v>
      </c>
      <c r="JO79" s="35">
        <v>0.66884458064516272</v>
      </c>
      <c r="JP79" s="35">
        <v>0.66884458064516272</v>
      </c>
      <c r="JQ79" s="35">
        <v>0.66884458064516272</v>
      </c>
      <c r="JR79" s="35">
        <v>0.66884458064516272</v>
      </c>
      <c r="JS79" s="35">
        <v>0.61852200000000146</v>
      </c>
      <c r="JT79" s="35">
        <v>0.5681994193548402</v>
      </c>
      <c r="JU79" s="35">
        <v>0.51787683870967893</v>
      </c>
      <c r="JV79" s="35">
        <v>0.46755425806451767</v>
      </c>
      <c r="JW79" s="35">
        <v>0.41723167741935641</v>
      </c>
      <c r="JX79" s="35">
        <v>0.36690909677419514</v>
      </c>
      <c r="JY79" s="35">
        <v>0.31658651612903377</v>
      </c>
      <c r="JZ79" s="35">
        <v>0.26626393548387239</v>
      </c>
      <c r="KA79" s="35">
        <v>0.21594135483871102</v>
      </c>
      <c r="KB79" s="35">
        <v>0.16561877419354964</v>
      </c>
      <c r="KC79" s="35">
        <v>0.11529619354838827</v>
      </c>
      <c r="KD79" s="35">
        <v>6.4973612903226896E-2</v>
      </c>
      <c r="KE79" s="35">
        <v>1.4651032258065522E-2</v>
      </c>
      <c r="KF79" s="35">
        <v>-3.5671548387095853E-2</v>
      </c>
      <c r="KG79" s="35">
        <v>-8.5994129032257227E-2</v>
      </c>
      <c r="KH79" s="35">
        <v>-8.5994129032257227E-2</v>
      </c>
      <c r="KI79" s="35">
        <v>-8.5994129032257227E-2</v>
      </c>
      <c r="KJ79" s="35">
        <v>-8.5994129032257227E-2</v>
      </c>
      <c r="KK79" s="35">
        <v>-8.5994129032257227E-2</v>
      </c>
      <c r="KL79" s="35">
        <v>-8.5994129032257227E-2</v>
      </c>
      <c r="KM79" s="35">
        <v>-8.5994129032257227E-2</v>
      </c>
      <c r="KN79" s="35">
        <v>-8.5994129032257227E-2</v>
      </c>
      <c r="KO79" s="35">
        <v>-8.5994129032257227E-2</v>
      </c>
      <c r="KP79" s="35">
        <v>-8.5994129032257227E-2</v>
      </c>
      <c r="KQ79" s="35">
        <v>-8.5994129032257227E-2</v>
      </c>
      <c r="KR79" s="35">
        <v>-8.5994129032257227E-2</v>
      </c>
      <c r="KS79" s="35">
        <v>-8.5994129032257227E-2</v>
      </c>
      <c r="KT79" s="35">
        <v>-8.5994129032257227E-2</v>
      </c>
      <c r="KU79" s="35">
        <v>-8.5994129032257227E-2</v>
      </c>
      <c r="KV79" s="35">
        <v>-8.5994129032257227E-2</v>
      </c>
      <c r="KW79" s="35">
        <v>-8.5994129032257227E-2</v>
      </c>
      <c r="KX79" s="35">
        <v>-6.5671548387095879E-2</v>
      </c>
      <c r="KY79" s="35">
        <v>-4.5348967741934532E-2</v>
      </c>
      <c r="KZ79" s="35">
        <v>-2.5026387096773184E-2</v>
      </c>
      <c r="LA79" s="35">
        <v>-4.7038064516118361E-3</v>
      </c>
      <c r="LB79" s="35">
        <v>1.5618774193549512E-2</v>
      </c>
      <c r="LC79" s="35">
        <v>3.5941354838710859E-2</v>
      </c>
      <c r="LD79" s="35">
        <v>5.6263935483872207E-2</v>
      </c>
      <c r="LE79" s="35">
        <v>7.6586516129033555E-2</v>
      </c>
      <c r="LF79" s="35">
        <v>9.6909096774194903E-2</v>
      </c>
      <c r="LG79" s="35">
        <v>0.11723167741935625</v>
      </c>
      <c r="LH79" s="35">
        <v>0.1375542580645176</v>
      </c>
      <c r="LI79" s="35">
        <v>0.15787683870967895</v>
      </c>
      <c r="LJ79" s="35">
        <v>0.17819941935484029</v>
      </c>
      <c r="LK79" s="35">
        <v>0.19852200000000164</v>
      </c>
      <c r="LL79" s="35">
        <v>0.21884458064516299</v>
      </c>
      <c r="LM79" s="35">
        <v>0.21884458064516299</v>
      </c>
      <c r="LN79" s="35">
        <v>0.21884458064516299</v>
      </c>
      <c r="LO79" s="35">
        <v>0.21884458064516299</v>
      </c>
      <c r="LP79" s="35">
        <v>0.21884458064516299</v>
      </c>
      <c r="LQ79" s="35">
        <v>0.21884458064516299</v>
      </c>
      <c r="LR79" s="35">
        <v>0.21884458064516299</v>
      </c>
      <c r="LS79" s="35">
        <v>0.21884458064516299</v>
      </c>
      <c r="LT79" s="35">
        <v>0.21884458064516299</v>
      </c>
      <c r="LU79" s="35">
        <v>0.21884458064516299</v>
      </c>
      <c r="LV79" s="35">
        <v>0.21884458064516299</v>
      </c>
      <c r="LW79" s="35">
        <v>0.21884458064516299</v>
      </c>
      <c r="LX79" s="35">
        <v>0.21884458064516299</v>
      </c>
      <c r="LY79" s="35">
        <v>0.21884458064516299</v>
      </c>
      <c r="LZ79" s="35">
        <v>0.21884458064516299</v>
      </c>
      <c r="MA79" s="35">
        <v>0.21884458064516299</v>
      </c>
      <c r="MB79" s="35">
        <v>0.19852200000000164</v>
      </c>
      <c r="MC79" s="35">
        <v>0.17819941935484029</v>
      </c>
      <c r="MD79" s="35">
        <v>0.15787683870967895</v>
      </c>
      <c r="ME79" s="35">
        <v>0.1375542580645176</v>
      </c>
      <c r="MF79" s="35">
        <v>0.11723167741935625</v>
      </c>
      <c r="MG79" s="35">
        <v>9.6909096774194903E-2</v>
      </c>
      <c r="MH79" s="35">
        <v>7.6586516129033555E-2</v>
      </c>
      <c r="MI79" s="35">
        <v>5.6263935483872207E-2</v>
      </c>
      <c r="MJ79" s="35">
        <v>3.5941354838710859E-2</v>
      </c>
      <c r="MK79" s="35">
        <v>1.5618774193549512E-2</v>
      </c>
      <c r="ML79" s="35">
        <v>-4.7038064516118361E-3</v>
      </c>
      <c r="MM79" s="35">
        <v>-2.5026387096773184E-2</v>
      </c>
      <c r="MN79" s="35">
        <v>-4.5348967741934532E-2</v>
      </c>
      <c r="MO79" s="35">
        <v>-6.5671548387095879E-2</v>
      </c>
      <c r="MP79" s="35">
        <v>-8.5994129032257227E-2</v>
      </c>
      <c r="MQ79" s="35">
        <v>-8.5994129032257227E-2</v>
      </c>
      <c r="MR79" s="35">
        <v>-8.5994129032257227E-2</v>
      </c>
      <c r="MS79" s="35">
        <v>-8.5994129032257227E-2</v>
      </c>
      <c r="MT79" s="35">
        <v>-8.5994129032257227E-2</v>
      </c>
      <c r="MU79" s="35">
        <v>-8.5994129032257227E-2</v>
      </c>
      <c r="MV79" s="35">
        <v>-8.5994129032257227E-2</v>
      </c>
      <c r="MW79" s="35">
        <v>-8.5994129032257227E-2</v>
      </c>
      <c r="MX79" s="35">
        <v>-8.5994129032257227E-2</v>
      </c>
      <c r="MY79" s="35">
        <v>-8.5994129032257227E-2</v>
      </c>
      <c r="MZ79" s="35">
        <v>-8.5994129032257227E-2</v>
      </c>
      <c r="NA79" s="35">
        <v>-8.5994129032257227E-2</v>
      </c>
      <c r="NB79" s="35">
        <v>-8.5994129032257227E-2</v>
      </c>
      <c r="NC79" s="35">
        <v>-8.5994129032257227E-2</v>
      </c>
      <c r="ND79" s="35">
        <v>-8.5994129032257227E-2</v>
      </c>
      <c r="NE79" s="35">
        <v>-8.5994129032257227E-2</v>
      </c>
      <c r="NF79" s="35">
        <v>-8.5994129032257227E-2</v>
      </c>
      <c r="NG79" s="35">
        <v>-0.14635816838709581</v>
      </c>
      <c r="NH79" s="35">
        <v>-0.20672220774193439</v>
      </c>
      <c r="NI79" s="35">
        <v>-0.26708624709677298</v>
      </c>
      <c r="NJ79" s="35">
        <v>-0.32745028645161156</v>
      </c>
      <c r="NK79" s="35">
        <v>-0.38781432580645014</v>
      </c>
      <c r="NL79" s="35">
        <v>-0.44817836516128873</v>
      </c>
      <c r="NM79" s="35">
        <v>-0.50854240451612731</v>
      </c>
      <c r="NN79" s="35">
        <v>-0.56890644387096589</v>
      </c>
      <c r="NO79" s="35">
        <v>-0.62927048322580448</v>
      </c>
      <c r="NP79" s="35">
        <v>-0.68963452258064306</v>
      </c>
      <c r="NQ79" s="35">
        <v>-0.74999856193548164</v>
      </c>
      <c r="NR79" s="35">
        <v>-0.81036260129032023</v>
      </c>
      <c r="NS79" s="35">
        <v>-0.87072664064515881</v>
      </c>
      <c r="NT79" s="35">
        <v>-0.93109067999999739</v>
      </c>
      <c r="NU79" s="35">
        <v>-0.99145471935483598</v>
      </c>
      <c r="NV79" s="35">
        <v>-0.99145471935483598</v>
      </c>
    </row>
    <row r="80" spans="1:386" s="36" customFormat="1" ht="10.199999999999999" x14ac:dyDescent="0.2">
      <c r="A80" s="29"/>
      <c r="B80" s="29"/>
      <c r="C80" s="29"/>
      <c r="D80" s="29"/>
      <c r="E80" s="29"/>
      <c r="F80" s="29"/>
      <c r="G80" s="29" t="s">
        <v>99</v>
      </c>
      <c r="H80" s="29"/>
      <c r="I80" s="29"/>
      <c r="J80" s="29" t="s">
        <v>273</v>
      </c>
      <c r="K80" s="29"/>
      <c r="L80" s="29"/>
      <c r="M80" s="29"/>
      <c r="N80" s="29" t="s">
        <v>427</v>
      </c>
      <c r="O80" s="29"/>
      <c r="P80" s="29"/>
      <c r="Q80" s="29"/>
      <c r="R80" s="35"/>
      <c r="S80" s="29"/>
      <c r="T80" s="29"/>
      <c r="U80" s="35">
        <v>0</v>
      </c>
      <c r="V80" s="35">
        <v>0</v>
      </c>
      <c r="W80" s="35">
        <v>0</v>
      </c>
      <c r="X80" s="35">
        <v>0</v>
      </c>
      <c r="Y80" s="35">
        <v>0</v>
      </c>
      <c r="Z80" s="35">
        <v>0</v>
      </c>
      <c r="AA80" s="35">
        <v>0</v>
      </c>
      <c r="AB80" s="35">
        <v>0</v>
      </c>
      <c r="AC80" s="35">
        <v>0</v>
      </c>
      <c r="AD80" s="35">
        <v>0</v>
      </c>
      <c r="AE80" s="35">
        <v>0</v>
      </c>
      <c r="AF80" s="35">
        <v>0</v>
      </c>
      <c r="AG80" s="35">
        <v>0</v>
      </c>
      <c r="AH80" s="35">
        <v>0</v>
      </c>
      <c r="AI80" s="35">
        <v>0</v>
      </c>
      <c r="AJ80" s="35">
        <v>0</v>
      </c>
      <c r="AK80" s="35">
        <v>0</v>
      </c>
      <c r="AL80" s="35">
        <v>0</v>
      </c>
      <c r="AM80" s="35">
        <v>0</v>
      </c>
      <c r="AN80" s="35">
        <v>0</v>
      </c>
      <c r="AO80" s="35">
        <v>0</v>
      </c>
      <c r="AP80" s="35">
        <v>0</v>
      </c>
      <c r="AQ80" s="35">
        <v>0</v>
      </c>
      <c r="AR80" s="35">
        <v>0</v>
      </c>
      <c r="AS80" s="35">
        <v>0</v>
      </c>
      <c r="AT80" s="35">
        <v>0</v>
      </c>
      <c r="AU80" s="35">
        <v>0</v>
      </c>
      <c r="AV80" s="35">
        <v>0</v>
      </c>
      <c r="AW80" s="35">
        <v>0</v>
      </c>
      <c r="AX80" s="35">
        <v>0</v>
      </c>
      <c r="AY80" s="35">
        <v>0</v>
      </c>
      <c r="AZ80" s="35">
        <v>0</v>
      </c>
      <c r="BA80" s="35">
        <v>0</v>
      </c>
      <c r="BB80" s="35">
        <v>0</v>
      </c>
      <c r="BC80" s="35">
        <v>0</v>
      </c>
      <c r="BD80" s="35">
        <v>0</v>
      </c>
      <c r="BE80" s="35">
        <v>0</v>
      </c>
      <c r="BF80" s="35">
        <v>0</v>
      </c>
      <c r="BG80" s="35">
        <v>0</v>
      </c>
      <c r="BH80" s="35">
        <v>0</v>
      </c>
      <c r="BI80" s="35">
        <v>0</v>
      </c>
      <c r="BJ80" s="35">
        <v>0</v>
      </c>
      <c r="BK80" s="35">
        <v>0</v>
      </c>
      <c r="BL80" s="35">
        <v>0</v>
      </c>
      <c r="BM80" s="35">
        <v>0</v>
      </c>
      <c r="BN80" s="35">
        <v>0</v>
      </c>
      <c r="BO80" s="35">
        <v>0</v>
      </c>
      <c r="BP80" s="35">
        <v>0</v>
      </c>
      <c r="BQ80" s="35">
        <v>0</v>
      </c>
      <c r="BR80" s="35">
        <v>0</v>
      </c>
      <c r="BS80" s="35">
        <v>0</v>
      </c>
      <c r="BT80" s="35">
        <v>0</v>
      </c>
      <c r="BU80" s="35">
        <v>0</v>
      </c>
      <c r="BV80" s="35">
        <v>0</v>
      </c>
      <c r="BW80" s="35">
        <v>0</v>
      </c>
      <c r="BX80" s="35">
        <v>0</v>
      </c>
      <c r="BY80" s="35">
        <v>0</v>
      </c>
      <c r="BZ80" s="35">
        <v>0</v>
      </c>
      <c r="CA80" s="35">
        <v>0</v>
      </c>
      <c r="CB80" s="35">
        <v>0</v>
      </c>
      <c r="CC80" s="35">
        <v>0</v>
      </c>
      <c r="CD80" s="35">
        <v>0</v>
      </c>
      <c r="CE80" s="35">
        <v>0</v>
      </c>
      <c r="CF80" s="35">
        <v>0</v>
      </c>
      <c r="CG80" s="35">
        <v>0</v>
      </c>
      <c r="CH80" s="35">
        <v>0</v>
      </c>
      <c r="CI80" s="35">
        <v>0</v>
      </c>
      <c r="CJ80" s="35">
        <v>0</v>
      </c>
      <c r="CK80" s="35">
        <v>0</v>
      </c>
      <c r="CL80" s="35">
        <v>0</v>
      </c>
      <c r="CM80" s="35">
        <v>0</v>
      </c>
      <c r="CN80" s="35">
        <v>0</v>
      </c>
      <c r="CO80" s="35">
        <v>0</v>
      </c>
      <c r="CP80" s="35">
        <v>0</v>
      </c>
      <c r="CQ80" s="35">
        <v>0</v>
      </c>
      <c r="CR80" s="35">
        <v>9.1802843225806452E-2</v>
      </c>
      <c r="CS80" s="35">
        <v>0.1836056864516129</v>
      </c>
      <c r="CT80" s="35">
        <v>0.27540852967741936</v>
      </c>
      <c r="CU80" s="35">
        <v>0.36721137290322581</v>
      </c>
      <c r="CV80" s="35">
        <v>0.45901421612903226</v>
      </c>
      <c r="CW80" s="35">
        <v>0.55081705935483871</v>
      </c>
      <c r="CX80" s="35">
        <v>0.64261990258064516</v>
      </c>
      <c r="CY80" s="35">
        <v>0.73442274580645162</v>
      </c>
      <c r="CZ80" s="35">
        <v>0.82622558903225807</v>
      </c>
      <c r="DA80" s="35">
        <v>0.91802843225806452</v>
      </c>
      <c r="DB80" s="35">
        <v>1.009831275483871</v>
      </c>
      <c r="DC80" s="35">
        <v>1.1016341187096774</v>
      </c>
      <c r="DD80" s="35">
        <v>1.1934369619354837</v>
      </c>
      <c r="DE80" s="35">
        <v>1.2852398051612901</v>
      </c>
      <c r="DF80" s="35">
        <v>1.3770426483870966</v>
      </c>
      <c r="DG80" s="35">
        <v>1.3770426483870966</v>
      </c>
      <c r="DH80" s="35">
        <v>1.3770426483870966</v>
      </c>
      <c r="DI80" s="35">
        <v>1.3770426483870966</v>
      </c>
      <c r="DJ80" s="35">
        <v>1.3770426483870966</v>
      </c>
      <c r="DK80" s="35">
        <v>1.3770426483870966</v>
      </c>
      <c r="DL80" s="35">
        <v>1.3770426483870966</v>
      </c>
      <c r="DM80" s="35">
        <v>1.3770426483870966</v>
      </c>
      <c r="DN80" s="35">
        <v>1.3770426483870966</v>
      </c>
      <c r="DO80" s="35">
        <v>1.3770426483870966</v>
      </c>
      <c r="DP80" s="35">
        <v>1.3770426483870966</v>
      </c>
      <c r="DQ80" s="35">
        <v>1.3770426483870966</v>
      </c>
      <c r="DR80" s="35">
        <v>1.3770426483870966</v>
      </c>
      <c r="DS80" s="35">
        <v>1.3770426483870966</v>
      </c>
      <c r="DT80" s="35">
        <v>1.3770426483870966</v>
      </c>
      <c r="DU80" s="35">
        <v>1.3770426483870966</v>
      </c>
      <c r="DV80" s="35">
        <v>1.2590226745161288</v>
      </c>
      <c r="DW80" s="35">
        <v>1.1410027006451611</v>
      </c>
      <c r="DX80" s="35">
        <v>1.0229827267741933</v>
      </c>
      <c r="DY80" s="35">
        <v>0.90496275290322559</v>
      </c>
      <c r="DZ80" s="35">
        <v>0.78694277903225784</v>
      </c>
      <c r="EA80" s="35">
        <v>0.6689228051612901</v>
      </c>
      <c r="EB80" s="35">
        <v>0.55090283129032236</v>
      </c>
      <c r="EC80" s="35">
        <v>0.43288285741935462</v>
      </c>
      <c r="ED80" s="35">
        <v>0.31486288354838687</v>
      </c>
      <c r="EE80" s="35">
        <v>0.19684290967741913</v>
      </c>
      <c r="EF80" s="35">
        <v>7.8822935806451389E-2</v>
      </c>
      <c r="EG80" s="35">
        <v>-3.9197038064516354E-2</v>
      </c>
      <c r="EH80" s="35">
        <v>-0.1572170119354841</v>
      </c>
      <c r="EI80" s="35">
        <v>-0.27523698580645184</v>
      </c>
      <c r="EJ80" s="35">
        <v>-0.39325695967741958</v>
      </c>
      <c r="EK80" s="35">
        <v>-0.39325695967741958</v>
      </c>
      <c r="EL80" s="35">
        <v>-0.39325695967741958</v>
      </c>
      <c r="EM80" s="35">
        <v>-0.39325695967741958</v>
      </c>
      <c r="EN80" s="35">
        <v>-0.39325695967741958</v>
      </c>
      <c r="EO80" s="35">
        <v>-0.39325695967741958</v>
      </c>
      <c r="EP80" s="35">
        <v>-0.39325695967741958</v>
      </c>
      <c r="EQ80" s="35">
        <v>-0.39325695967741958</v>
      </c>
      <c r="ER80" s="35">
        <v>-0.39325695967741958</v>
      </c>
      <c r="ES80" s="35">
        <v>-0.39325695967741958</v>
      </c>
      <c r="ET80" s="35">
        <v>-0.39325695967741958</v>
      </c>
      <c r="EU80" s="35">
        <v>-0.39325695967741958</v>
      </c>
      <c r="EV80" s="35">
        <v>-0.39325695967741958</v>
      </c>
      <c r="EW80" s="35">
        <v>-0.39325695967741958</v>
      </c>
      <c r="EX80" s="35">
        <v>-0.39325695967741958</v>
      </c>
      <c r="EY80" s="35">
        <v>-0.39325695967741958</v>
      </c>
      <c r="EZ80" s="35">
        <v>-0.39325695967741958</v>
      </c>
      <c r="FA80" s="35">
        <v>-0.37534364080645177</v>
      </c>
      <c r="FB80" s="35">
        <v>-0.35743032193548396</v>
      </c>
      <c r="FC80" s="35">
        <v>-0.33951700306451615</v>
      </c>
      <c r="FD80" s="35">
        <v>-0.32160368419354834</v>
      </c>
      <c r="FE80" s="35">
        <v>-0.30369036532258054</v>
      </c>
      <c r="FF80" s="35">
        <v>-0.28577704645161273</v>
      </c>
      <c r="FG80" s="35">
        <v>-0.26786372758064492</v>
      </c>
      <c r="FH80" s="35">
        <v>-0.24995040870967711</v>
      </c>
      <c r="FI80" s="35">
        <v>-0.2320370898387093</v>
      </c>
      <c r="FJ80" s="35">
        <v>-0.21412377096774149</v>
      </c>
      <c r="FK80" s="35">
        <v>-0.19621045209677368</v>
      </c>
      <c r="FL80" s="35">
        <v>-0.17829713322580587</v>
      </c>
      <c r="FM80" s="35">
        <v>-0.16038381435483806</v>
      </c>
      <c r="FN80" s="35">
        <v>-0.14247049548387025</v>
      </c>
      <c r="FO80" s="35">
        <v>-0.12455717661290244</v>
      </c>
      <c r="FP80" s="35">
        <v>-0.12455717661290244</v>
      </c>
      <c r="FQ80" s="35">
        <v>-0.12455717661290244</v>
      </c>
      <c r="FR80" s="35">
        <v>-0.12455717661290244</v>
      </c>
      <c r="FS80" s="35">
        <v>-0.12455717661290244</v>
      </c>
      <c r="FT80" s="35">
        <v>-0.12455717661290244</v>
      </c>
      <c r="FU80" s="35">
        <v>-0.12455717661290244</v>
      </c>
      <c r="FV80" s="35">
        <v>-0.12455717661290244</v>
      </c>
      <c r="FW80" s="35">
        <v>-0.12455717661290244</v>
      </c>
      <c r="FX80" s="35">
        <v>-0.12455717661290244</v>
      </c>
      <c r="FY80" s="35">
        <v>-0.12455717661290244</v>
      </c>
      <c r="FZ80" s="35">
        <v>-0.12455717661290244</v>
      </c>
      <c r="GA80" s="35">
        <v>-0.12455717661290244</v>
      </c>
      <c r="GB80" s="35">
        <v>-0.12455717661290244</v>
      </c>
      <c r="GC80" s="35">
        <v>-0.12455717661290244</v>
      </c>
      <c r="GD80" s="35">
        <v>-0.12455717661290244</v>
      </c>
      <c r="GE80" s="35">
        <v>-0.12198630677419287</v>
      </c>
      <c r="GF80" s="35">
        <v>-0.11941543693548329</v>
      </c>
      <c r="GG80" s="35">
        <v>-0.11684456709677371</v>
      </c>
      <c r="GH80" s="35">
        <v>-0.11427369725806413</v>
      </c>
      <c r="GI80" s="35">
        <v>-0.11170282741935456</v>
      </c>
      <c r="GJ80" s="35">
        <v>-0.10913195758064498</v>
      </c>
      <c r="GK80" s="35">
        <v>-0.1065610877419354</v>
      </c>
      <c r="GL80" s="35">
        <v>-0.10399021790322582</v>
      </c>
      <c r="GM80" s="35">
        <v>-0.10141934806451625</v>
      </c>
      <c r="GN80" s="35">
        <v>-9.8848478225806669E-2</v>
      </c>
      <c r="GO80" s="35">
        <v>-9.6277608387097091E-2</v>
      </c>
      <c r="GP80" s="35">
        <v>-9.3706738548387514E-2</v>
      </c>
      <c r="GQ80" s="35">
        <v>-9.1135868709677936E-2</v>
      </c>
      <c r="GR80" s="35">
        <v>-8.8564998870968359E-2</v>
      </c>
      <c r="GS80" s="35">
        <v>-8.5994129032258781E-2</v>
      </c>
      <c r="GT80" s="35">
        <v>-8.5994129032258781E-2</v>
      </c>
      <c r="GU80" s="35">
        <v>-8.5994129032258781E-2</v>
      </c>
      <c r="GV80" s="35">
        <v>-8.5994129032258781E-2</v>
      </c>
      <c r="GW80" s="35">
        <v>-8.5994129032258781E-2</v>
      </c>
      <c r="GX80" s="35">
        <v>-8.5994129032258781E-2</v>
      </c>
      <c r="GY80" s="35">
        <v>-8.5994129032258781E-2</v>
      </c>
      <c r="GZ80" s="35">
        <v>-8.5994129032258781E-2</v>
      </c>
      <c r="HA80" s="35">
        <v>-8.5994129032258781E-2</v>
      </c>
      <c r="HB80" s="35">
        <v>-8.5994129032258781E-2</v>
      </c>
      <c r="HC80" s="35">
        <v>-8.5994129032258781E-2</v>
      </c>
      <c r="HD80" s="35">
        <v>-8.5994129032258781E-2</v>
      </c>
      <c r="HE80" s="35">
        <v>-8.5994129032258781E-2</v>
      </c>
      <c r="HF80" s="35">
        <v>-8.5994129032258781E-2</v>
      </c>
      <c r="HG80" s="35">
        <v>-8.5994129032258781E-2</v>
      </c>
      <c r="HH80" s="35">
        <v>-8.5994129032258781E-2</v>
      </c>
      <c r="HI80" s="35">
        <v>-8.5994129032258781E-2</v>
      </c>
      <c r="HJ80" s="35">
        <v>-0.16165380483871028</v>
      </c>
      <c r="HK80" s="35">
        <v>-0.23731348064516178</v>
      </c>
      <c r="HL80" s="35">
        <v>-0.31297315645161328</v>
      </c>
      <c r="HM80" s="35">
        <v>-0.38863283225806478</v>
      </c>
      <c r="HN80" s="35">
        <v>-0.46429250806451627</v>
      </c>
      <c r="HO80" s="35">
        <v>-0.53995218387096777</v>
      </c>
      <c r="HP80" s="35">
        <v>-0.61561185967741927</v>
      </c>
      <c r="HQ80" s="35">
        <v>-0.69127153548387077</v>
      </c>
      <c r="HR80" s="35">
        <v>-0.76693121129032227</v>
      </c>
      <c r="HS80" s="35">
        <v>-0.84259088709677377</v>
      </c>
      <c r="HT80" s="35">
        <v>-0.91825056290322526</v>
      </c>
      <c r="HU80" s="35">
        <v>-0.99391023870967676</v>
      </c>
      <c r="HV80" s="35">
        <v>-1.0695699145161282</v>
      </c>
      <c r="HW80" s="35">
        <v>-1.1452295903225798</v>
      </c>
      <c r="HX80" s="35">
        <v>-1.2208892661290314</v>
      </c>
      <c r="HY80" s="35">
        <v>-1.2208892661290314</v>
      </c>
      <c r="HZ80" s="35">
        <v>-1.2208892661290314</v>
      </c>
      <c r="IA80" s="35">
        <v>-1.2208892661290314</v>
      </c>
      <c r="IB80" s="35">
        <v>-1.2208892661290314</v>
      </c>
      <c r="IC80" s="35">
        <v>-1.2208892661290314</v>
      </c>
      <c r="ID80" s="35">
        <v>-1.2208892661290314</v>
      </c>
      <c r="IE80" s="35">
        <v>-1.2208892661290314</v>
      </c>
      <c r="IF80" s="35">
        <v>-1.2208892661290314</v>
      </c>
      <c r="IG80" s="35">
        <v>-1.2208892661290314</v>
      </c>
      <c r="IH80" s="35">
        <v>-1.2208892661290314</v>
      </c>
      <c r="II80" s="35">
        <v>-1.2208892661290314</v>
      </c>
      <c r="IJ80" s="35">
        <v>-1.2208892661290314</v>
      </c>
      <c r="IK80" s="35">
        <v>-1.2208892661290314</v>
      </c>
      <c r="IL80" s="35">
        <v>-1.2208892661290314</v>
      </c>
      <c r="IM80" s="35">
        <v>-1.2208892661290314</v>
      </c>
      <c r="IN80" s="35">
        <v>-1.2208892661290314</v>
      </c>
      <c r="IO80" s="35">
        <v>-1.0876489451612894</v>
      </c>
      <c r="IP80" s="35">
        <v>-0.95440862419354744</v>
      </c>
      <c r="IQ80" s="35">
        <v>-0.82116830322580547</v>
      </c>
      <c r="IR80" s="35">
        <v>-0.68792798225806351</v>
      </c>
      <c r="IS80" s="35">
        <v>-0.55468766129032154</v>
      </c>
      <c r="IT80" s="35">
        <v>-0.42144734032257958</v>
      </c>
      <c r="IU80" s="35">
        <v>-0.28820701935483761</v>
      </c>
      <c r="IV80" s="35">
        <v>-0.15496669838709565</v>
      </c>
      <c r="IW80" s="35">
        <v>-2.1726377419353682E-2</v>
      </c>
      <c r="IX80" s="35">
        <v>0.11151394354838828</v>
      </c>
      <c r="IY80" s="35">
        <v>0.24475426451613025</v>
      </c>
      <c r="IZ80" s="35">
        <v>0.37799458548387233</v>
      </c>
      <c r="JA80" s="35">
        <v>0.51123490645161429</v>
      </c>
      <c r="JB80" s="35">
        <v>0.64447522741935626</v>
      </c>
      <c r="JC80" s="35">
        <v>0.77771554838709822</v>
      </c>
      <c r="JD80" s="35">
        <v>0.77771554838709822</v>
      </c>
      <c r="JE80" s="35">
        <v>0.77771554838709822</v>
      </c>
      <c r="JF80" s="35">
        <v>0.77771554838709822</v>
      </c>
      <c r="JG80" s="35">
        <v>0.77771554838709822</v>
      </c>
      <c r="JH80" s="35">
        <v>0.77771554838709822</v>
      </c>
      <c r="JI80" s="35">
        <v>0.77771554838709822</v>
      </c>
      <c r="JJ80" s="35">
        <v>0.77771554838709822</v>
      </c>
      <c r="JK80" s="35">
        <v>0.77771554838709822</v>
      </c>
      <c r="JL80" s="35">
        <v>0.77771554838709822</v>
      </c>
      <c r="JM80" s="35">
        <v>0.77771554838709822</v>
      </c>
      <c r="JN80" s="35">
        <v>0.77771554838709822</v>
      </c>
      <c r="JO80" s="35">
        <v>0.77771554838709822</v>
      </c>
      <c r="JP80" s="35">
        <v>0.77771554838709822</v>
      </c>
      <c r="JQ80" s="35">
        <v>0.77771554838709822</v>
      </c>
      <c r="JR80" s="35">
        <v>0.77771554838709822</v>
      </c>
      <c r="JS80" s="35">
        <v>0.72013490322580787</v>
      </c>
      <c r="JT80" s="35">
        <v>0.66255425806451751</v>
      </c>
      <c r="JU80" s="35">
        <v>0.60497361290322715</v>
      </c>
      <c r="JV80" s="35">
        <v>0.5473929677419368</v>
      </c>
      <c r="JW80" s="35">
        <v>0.48981232258064644</v>
      </c>
      <c r="JX80" s="35">
        <v>0.43223167741935609</v>
      </c>
      <c r="JY80" s="35">
        <v>0.37465103225806573</v>
      </c>
      <c r="JZ80" s="35">
        <v>0.31707038709677537</v>
      </c>
      <c r="KA80" s="35">
        <v>0.25948974193548502</v>
      </c>
      <c r="KB80" s="35">
        <v>0.20190909677419466</v>
      </c>
      <c r="KC80" s="35">
        <v>0.14432845161290431</v>
      </c>
      <c r="KD80" s="35">
        <v>8.674780645161384E-2</v>
      </c>
      <c r="KE80" s="35">
        <v>2.9167161290323373E-2</v>
      </c>
      <c r="KF80" s="35">
        <v>-2.8413483870967093E-2</v>
      </c>
      <c r="KG80" s="35">
        <v>-8.599412903225756E-2</v>
      </c>
      <c r="KH80" s="35">
        <v>-8.599412903225756E-2</v>
      </c>
      <c r="KI80" s="35">
        <v>-8.599412903225756E-2</v>
      </c>
      <c r="KJ80" s="35">
        <v>-8.599412903225756E-2</v>
      </c>
      <c r="KK80" s="35">
        <v>-8.599412903225756E-2</v>
      </c>
      <c r="KL80" s="35">
        <v>-8.599412903225756E-2</v>
      </c>
      <c r="KM80" s="35">
        <v>-8.599412903225756E-2</v>
      </c>
      <c r="KN80" s="35">
        <v>-8.599412903225756E-2</v>
      </c>
      <c r="KO80" s="35">
        <v>-8.599412903225756E-2</v>
      </c>
      <c r="KP80" s="35">
        <v>-8.599412903225756E-2</v>
      </c>
      <c r="KQ80" s="35">
        <v>-8.599412903225756E-2</v>
      </c>
      <c r="KR80" s="35">
        <v>-8.599412903225756E-2</v>
      </c>
      <c r="KS80" s="35">
        <v>-8.599412903225756E-2</v>
      </c>
      <c r="KT80" s="35">
        <v>-8.599412903225756E-2</v>
      </c>
      <c r="KU80" s="35">
        <v>-8.599412903225756E-2</v>
      </c>
      <c r="KV80" s="35">
        <v>-8.599412903225756E-2</v>
      </c>
      <c r="KW80" s="35">
        <v>-8.599412903225756E-2</v>
      </c>
      <c r="KX80" s="35">
        <v>-4.4709843870967325E-2</v>
      </c>
      <c r="KY80" s="35">
        <v>-3.4255587096770901E-3</v>
      </c>
      <c r="KZ80" s="35">
        <v>3.7858726451613145E-2</v>
      </c>
      <c r="LA80" s="35">
        <v>7.914301161290338E-2</v>
      </c>
      <c r="LB80" s="35">
        <v>0.12042729677419362</v>
      </c>
      <c r="LC80" s="35">
        <v>0.16171158193548385</v>
      </c>
      <c r="LD80" s="35">
        <v>0.2029958670967742</v>
      </c>
      <c r="LE80" s="35">
        <v>0.24428015225806443</v>
      </c>
      <c r="LF80" s="35">
        <v>0.28556443741935467</v>
      </c>
      <c r="LG80" s="35">
        <v>0.3268487225806449</v>
      </c>
      <c r="LH80" s="35">
        <v>0.36813300774193514</v>
      </c>
      <c r="LI80" s="35">
        <v>0.40941729290322537</v>
      </c>
      <c r="LJ80" s="35">
        <v>0.45070157806451561</v>
      </c>
      <c r="LK80" s="35">
        <v>0.49198586322580584</v>
      </c>
      <c r="LL80" s="35">
        <v>0.53327014838709608</v>
      </c>
      <c r="LM80" s="35">
        <v>0.53327014838709608</v>
      </c>
      <c r="LN80" s="35">
        <v>0.53327014838709608</v>
      </c>
      <c r="LO80" s="35">
        <v>0.53327014838709608</v>
      </c>
      <c r="LP80" s="35">
        <v>0.53327014838709608</v>
      </c>
      <c r="LQ80" s="35">
        <v>0.53327014838709608</v>
      </c>
      <c r="LR80" s="35">
        <v>0.53327014838709608</v>
      </c>
      <c r="LS80" s="35">
        <v>0.53327014838709608</v>
      </c>
      <c r="LT80" s="35">
        <v>0.53327014838709608</v>
      </c>
      <c r="LU80" s="35">
        <v>0.53327014838709608</v>
      </c>
      <c r="LV80" s="35">
        <v>0.53327014838709608</v>
      </c>
      <c r="LW80" s="35">
        <v>0.53327014838709608</v>
      </c>
      <c r="LX80" s="35">
        <v>0.53327014838709608</v>
      </c>
      <c r="LY80" s="35">
        <v>0.53327014838709608</v>
      </c>
      <c r="LZ80" s="35">
        <v>0.53327014838709608</v>
      </c>
      <c r="MA80" s="35">
        <v>0.53327014838709608</v>
      </c>
      <c r="MB80" s="35">
        <v>0.49198586322580584</v>
      </c>
      <c r="MC80" s="35">
        <v>0.45070157806451561</v>
      </c>
      <c r="MD80" s="35">
        <v>0.40941729290322537</v>
      </c>
      <c r="ME80" s="35">
        <v>0.36813300774193514</v>
      </c>
      <c r="MF80" s="35">
        <v>0.3268487225806449</v>
      </c>
      <c r="MG80" s="35">
        <v>0.28556443741935467</v>
      </c>
      <c r="MH80" s="35">
        <v>0.24428015225806443</v>
      </c>
      <c r="MI80" s="35">
        <v>0.2029958670967742</v>
      </c>
      <c r="MJ80" s="35">
        <v>0.16171158193548396</v>
      </c>
      <c r="MK80" s="35">
        <v>0.12042729677419373</v>
      </c>
      <c r="ML80" s="35">
        <v>7.9143011612903491E-2</v>
      </c>
      <c r="MM80" s="35">
        <v>3.7858726451613256E-2</v>
      </c>
      <c r="MN80" s="35">
        <v>-3.4255587096769791E-3</v>
      </c>
      <c r="MO80" s="35">
        <v>-4.4709843870967214E-2</v>
      </c>
      <c r="MP80" s="35">
        <v>-8.5994129032257449E-2</v>
      </c>
      <c r="MQ80" s="35">
        <v>-8.5994129032257449E-2</v>
      </c>
      <c r="MR80" s="35">
        <v>-8.5994129032257449E-2</v>
      </c>
      <c r="MS80" s="35">
        <v>-8.5994129032257449E-2</v>
      </c>
      <c r="MT80" s="35">
        <v>-8.5994129032257449E-2</v>
      </c>
      <c r="MU80" s="35">
        <v>-8.5994129032257449E-2</v>
      </c>
      <c r="MV80" s="35">
        <v>-8.5994129032257449E-2</v>
      </c>
      <c r="MW80" s="35">
        <v>-8.5994129032257449E-2</v>
      </c>
      <c r="MX80" s="35">
        <v>-8.5994129032257449E-2</v>
      </c>
      <c r="MY80" s="35">
        <v>-8.5994129032257449E-2</v>
      </c>
      <c r="MZ80" s="35">
        <v>-8.5994129032257449E-2</v>
      </c>
      <c r="NA80" s="35">
        <v>-8.5994129032257449E-2</v>
      </c>
      <c r="NB80" s="35">
        <v>-8.5994129032257449E-2</v>
      </c>
      <c r="NC80" s="35">
        <v>-8.5994129032257449E-2</v>
      </c>
      <c r="ND80" s="35">
        <v>-8.5994129032257449E-2</v>
      </c>
      <c r="NE80" s="35">
        <v>-8.5994129032257449E-2</v>
      </c>
      <c r="NF80" s="35">
        <v>-8.5994129032257449E-2</v>
      </c>
      <c r="NG80" s="35">
        <v>-0.12458397483870898</v>
      </c>
      <c r="NH80" s="35">
        <v>-0.16317382064516051</v>
      </c>
      <c r="NI80" s="35">
        <v>-0.20176366645161203</v>
      </c>
      <c r="NJ80" s="35">
        <v>-0.24035351225806356</v>
      </c>
      <c r="NK80" s="35">
        <v>-0.27894335806451509</v>
      </c>
      <c r="NL80" s="35">
        <v>-0.31753320387096662</v>
      </c>
      <c r="NM80" s="35">
        <v>-0.35612304967741815</v>
      </c>
      <c r="NN80" s="35">
        <v>-0.39471289548386967</v>
      </c>
      <c r="NO80" s="35">
        <v>-0.4333027412903212</v>
      </c>
      <c r="NP80" s="35">
        <v>-0.47189258709677273</v>
      </c>
      <c r="NQ80" s="35">
        <v>-0.51048243290322426</v>
      </c>
      <c r="NR80" s="35">
        <v>-0.54907227870967579</v>
      </c>
      <c r="NS80" s="35">
        <v>-0.58766212451612732</v>
      </c>
      <c r="NT80" s="35">
        <v>-0.62625197032257884</v>
      </c>
      <c r="NU80" s="35">
        <v>-0.66484181612903037</v>
      </c>
      <c r="NV80" s="35">
        <v>-0.66484181612903037</v>
      </c>
    </row>
    <row r="81" spans="1:386" s="36" customFormat="1" ht="10.199999999999999" x14ac:dyDescent="0.2">
      <c r="A81" s="29"/>
      <c r="B81" s="29"/>
      <c r="C81" s="29"/>
      <c r="D81" s="29"/>
      <c r="E81" s="29"/>
      <c r="F81" s="29"/>
      <c r="G81" s="29" t="s">
        <v>99</v>
      </c>
      <c r="H81" s="29"/>
      <c r="I81" s="29"/>
      <c r="J81" s="29" t="s">
        <v>273</v>
      </c>
      <c r="K81" s="29"/>
      <c r="L81" s="29"/>
      <c r="M81" s="29"/>
      <c r="N81" s="29" t="s">
        <v>428</v>
      </c>
      <c r="O81" s="29"/>
      <c r="P81" s="29"/>
      <c r="Q81" s="29"/>
      <c r="R81" s="35"/>
      <c r="S81" s="29"/>
      <c r="T81" s="29"/>
      <c r="U81" s="35">
        <v>0</v>
      </c>
      <c r="V81" s="35">
        <v>0</v>
      </c>
      <c r="W81" s="35">
        <v>0</v>
      </c>
      <c r="X81" s="35">
        <v>0</v>
      </c>
      <c r="Y81" s="35">
        <v>0</v>
      </c>
      <c r="Z81" s="35">
        <v>0</v>
      </c>
      <c r="AA81" s="35">
        <v>0</v>
      </c>
      <c r="AB81" s="35">
        <v>0</v>
      </c>
      <c r="AC81" s="35">
        <v>0</v>
      </c>
      <c r="AD81" s="35">
        <v>0</v>
      </c>
      <c r="AE81" s="35">
        <v>0</v>
      </c>
      <c r="AF81" s="35">
        <v>0</v>
      </c>
      <c r="AG81" s="35">
        <v>0</v>
      </c>
      <c r="AH81" s="35">
        <v>0</v>
      </c>
      <c r="AI81" s="35">
        <v>0</v>
      </c>
      <c r="AJ81" s="35">
        <v>0</v>
      </c>
      <c r="AK81" s="35">
        <v>0</v>
      </c>
      <c r="AL81" s="35">
        <v>0</v>
      </c>
      <c r="AM81" s="35">
        <v>0</v>
      </c>
      <c r="AN81" s="35">
        <v>0</v>
      </c>
      <c r="AO81" s="35">
        <v>0</v>
      </c>
      <c r="AP81" s="35">
        <v>0</v>
      </c>
      <c r="AQ81" s="35">
        <v>0</v>
      </c>
      <c r="AR81" s="35">
        <v>0</v>
      </c>
      <c r="AS81" s="35">
        <v>0</v>
      </c>
      <c r="AT81" s="35">
        <v>0</v>
      </c>
      <c r="AU81" s="35">
        <v>0</v>
      </c>
      <c r="AV81" s="35">
        <v>0</v>
      </c>
      <c r="AW81" s="35">
        <v>0</v>
      </c>
      <c r="AX81" s="35">
        <v>0</v>
      </c>
      <c r="AY81" s="35">
        <v>0</v>
      </c>
      <c r="AZ81" s="35">
        <v>0</v>
      </c>
      <c r="BA81" s="35">
        <v>0</v>
      </c>
      <c r="BB81" s="35">
        <v>0</v>
      </c>
      <c r="BC81" s="35">
        <v>0</v>
      </c>
      <c r="BD81" s="35">
        <v>0</v>
      </c>
      <c r="BE81" s="35">
        <v>0</v>
      </c>
      <c r="BF81" s="35">
        <v>0</v>
      </c>
      <c r="BG81" s="35">
        <v>0</v>
      </c>
      <c r="BH81" s="35">
        <v>0</v>
      </c>
      <c r="BI81" s="35">
        <v>0</v>
      </c>
      <c r="BJ81" s="35">
        <v>0</v>
      </c>
      <c r="BK81" s="35">
        <v>0</v>
      </c>
      <c r="BL81" s="35">
        <v>0</v>
      </c>
      <c r="BM81" s="35">
        <v>0</v>
      </c>
      <c r="BN81" s="35">
        <v>0</v>
      </c>
      <c r="BO81" s="35">
        <v>0</v>
      </c>
      <c r="BP81" s="35">
        <v>0</v>
      </c>
      <c r="BQ81" s="35">
        <v>0</v>
      </c>
      <c r="BR81" s="35">
        <v>0</v>
      </c>
      <c r="BS81" s="35">
        <v>0</v>
      </c>
      <c r="BT81" s="35">
        <v>0</v>
      </c>
      <c r="BU81" s="35">
        <v>0</v>
      </c>
      <c r="BV81" s="35">
        <v>0</v>
      </c>
      <c r="BW81" s="35">
        <v>0</v>
      </c>
      <c r="BX81" s="35">
        <v>0</v>
      </c>
      <c r="BY81" s="35">
        <v>0</v>
      </c>
      <c r="BZ81" s="35">
        <v>0</v>
      </c>
      <c r="CA81" s="35">
        <v>0</v>
      </c>
      <c r="CB81" s="35">
        <v>0</v>
      </c>
      <c r="CC81" s="35">
        <v>0</v>
      </c>
      <c r="CD81" s="35">
        <v>0</v>
      </c>
      <c r="CE81" s="35">
        <v>0</v>
      </c>
      <c r="CF81" s="35">
        <v>0</v>
      </c>
      <c r="CG81" s="35">
        <v>0</v>
      </c>
      <c r="CH81" s="35">
        <v>0</v>
      </c>
      <c r="CI81" s="35">
        <v>0</v>
      </c>
      <c r="CJ81" s="35">
        <v>0</v>
      </c>
      <c r="CK81" s="35">
        <v>0</v>
      </c>
      <c r="CL81" s="35">
        <v>0</v>
      </c>
      <c r="CM81" s="35">
        <v>0</v>
      </c>
      <c r="CN81" s="35">
        <v>0</v>
      </c>
      <c r="CO81" s="35">
        <v>0</v>
      </c>
      <c r="CP81" s="35">
        <v>0</v>
      </c>
      <c r="CQ81" s="35">
        <v>0</v>
      </c>
      <c r="CR81" s="35">
        <v>0.12513080903225871</v>
      </c>
      <c r="CS81" s="35">
        <v>0.25026161806451719</v>
      </c>
      <c r="CT81" s="35">
        <v>0.37539242709677567</v>
      </c>
      <c r="CU81" s="35">
        <v>0.50052323612903415</v>
      </c>
      <c r="CV81" s="35">
        <v>0.62565404516129264</v>
      </c>
      <c r="CW81" s="35">
        <v>0.75078485419355112</v>
      </c>
      <c r="CX81" s="35">
        <v>0.8759156632258096</v>
      </c>
      <c r="CY81" s="35">
        <v>1.0010464722580681</v>
      </c>
      <c r="CZ81" s="35">
        <v>1.1261772812903266</v>
      </c>
      <c r="DA81" s="35">
        <v>1.2513080903225851</v>
      </c>
      <c r="DB81" s="35">
        <v>1.3764388993548435</v>
      </c>
      <c r="DC81" s="35">
        <v>1.501569708387102</v>
      </c>
      <c r="DD81" s="35">
        <v>1.6267005174193605</v>
      </c>
      <c r="DE81" s="35">
        <v>1.751831326451619</v>
      </c>
      <c r="DF81" s="35">
        <v>1.8769621354838775</v>
      </c>
      <c r="DG81" s="35">
        <v>1.8769621354838772</v>
      </c>
      <c r="DH81" s="35">
        <v>1.8769621354838772</v>
      </c>
      <c r="DI81" s="35">
        <v>1.8769621354838772</v>
      </c>
      <c r="DJ81" s="35">
        <v>1.8769621354838772</v>
      </c>
      <c r="DK81" s="35">
        <v>1.8769621354838772</v>
      </c>
      <c r="DL81" s="35">
        <v>1.8769621354838772</v>
      </c>
      <c r="DM81" s="35">
        <v>1.8769621354838772</v>
      </c>
      <c r="DN81" s="35">
        <v>1.8769621354838772</v>
      </c>
      <c r="DO81" s="35">
        <v>1.8769621354838772</v>
      </c>
      <c r="DP81" s="35">
        <v>1.8769621354838772</v>
      </c>
      <c r="DQ81" s="35">
        <v>1.8769621354838772</v>
      </c>
      <c r="DR81" s="35">
        <v>1.8769621354838772</v>
      </c>
      <c r="DS81" s="35">
        <v>1.8769621354838772</v>
      </c>
      <c r="DT81" s="35">
        <v>1.8769621354838772</v>
      </c>
      <c r="DU81" s="35">
        <v>1.8769621354838772</v>
      </c>
      <c r="DV81" s="35">
        <v>1.7314060587096831</v>
      </c>
      <c r="DW81" s="35">
        <v>1.585849981935489</v>
      </c>
      <c r="DX81" s="35">
        <v>1.4402939051612949</v>
      </c>
      <c r="DY81" s="35">
        <v>1.2947378283871007</v>
      </c>
      <c r="DZ81" s="35">
        <v>1.1491817516129066</v>
      </c>
      <c r="EA81" s="35">
        <v>1.0036256748387125</v>
      </c>
      <c r="EB81" s="35">
        <v>0.85806959806451832</v>
      </c>
      <c r="EC81" s="35">
        <v>0.71251352129032419</v>
      </c>
      <c r="ED81" s="35">
        <v>0.56695744451613006</v>
      </c>
      <c r="EE81" s="35">
        <v>0.42140136774193593</v>
      </c>
      <c r="EF81" s="35">
        <v>0.2758452909677418</v>
      </c>
      <c r="EG81" s="35">
        <v>0.13028921419354766</v>
      </c>
      <c r="EH81" s="35">
        <v>-1.5266862580646245E-2</v>
      </c>
      <c r="EI81" s="35">
        <v>-0.16082293935484016</v>
      </c>
      <c r="EJ81" s="35">
        <v>-0.30637901612903407</v>
      </c>
      <c r="EK81" s="35">
        <v>-0.30637901612903407</v>
      </c>
      <c r="EL81" s="35">
        <v>-0.30637901612903407</v>
      </c>
      <c r="EM81" s="35">
        <v>-0.30637901612903407</v>
      </c>
      <c r="EN81" s="35">
        <v>-0.30637901612903407</v>
      </c>
      <c r="EO81" s="35">
        <v>-0.30637901612903407</v>
      </c>
      <c r="EP81" s="35">
        <v>-0.30637901612903407</v>
      </c>
      <c r="EQ81" s="35">
        <v>-0.30637901612903407</v>
      </c>
      <c r="ER81" s="35">
        <v>-0.30637901612903407</v>
      </c>
      <c r="ES81" s="35">
        <v>-0.30637901612903407</v>
      </c>
      <c r="ET81" s="35">
        <v>-0.30637901612903407</v>
      </c>
      <c r="EU81" s="35">
        <v>-0.30637901612903407</v>
      </c>
      <c r="EV81" s="35">
        <v>-0.30637901612903407</v>
      </c>
      <c r="EW81" s="35">
        <v>-0.30637901612903407</v>
      </c>
      <c r="EX81" s="35">
        <v>-0.30637901612903407</v>
      </c>
      <c r="EY81" s="35">
        <v>-0.30637901612903407</v>
      </c>
      <c r="EZ81" s="35">
        <v>-0.30637901612903407</v>
      </c>
      <c r="FA81" s="35">
        <v>-0.36133927935484089</v>
      </c>
      <c r="FB81" s="35">
        <v>-0.41629954258064772</v>
      </c>
      <c r="FC81" s="35">
        <v>-0.47125980580645455</v>
      </c>
      <c r="FD81" s="35">
        <v>-0.52622006903226137</v>
      </c>
      <c r="FE81" s="35">
        <v>-0.5811803322580682</v>
      </c>
      <c r="FF81" s="35">
        <v>-0.63614059548387503</v>
      </c>
      <c r="FG81" s="35">
        <v>-0.69110085870968185</v>
      </c>
      <c r="FH81" s="35">
        <v>-0.74606112193548868</v>
      </c>
      <c r="FI81" s="35">
        <v>-0.80102138516129551</v>
      </c>
      <c r="FJ81" s="35">
        <v>-0.85598164838710233</v>
      </c>
      <c r="FK81" s="35">
        <v>-0.91094191161290916</v>
      </c>
      <c r="FL81" s="35">
        <v>-0.96590217483871599</v>
      </c>
      <c r="FM81" s="35">
        <v>-1.0208624380645228</v>
      </c>
      <c r="FN81" s="35">
        <v>-1.0758227012903296</v>
      </c>
      <c r="FO81" s="35">
        <v>-1.1307829645161365</v>
      </c>
      <c r="FP81" s="35">
        <v>-1.1307829645161365</v>
      </c>
      <c r="FQ81" s="35">
        <v>-1.1307829645161365</v>
      </c>
      <c r="FR81" s="35">
        <v>-1.1307829645161365</v>
      </c>
      <c r="FS81" s="35">
        <v>-1.1307829645161365</v>
      </c>
      <c r="FT81" s="35">
        <v>-1.1307829645161365</v>
      </c>
      <c r="FU81" s="35">
        <v>-1.1307829645161365</v>
      </c>
      <c r="FV81" s="35">
        <v>-1.1307829645161365</v>
      </c>
      <c r="FW81" s="35">
        <v>-1.1307829645161365</v>
      </c>
      <c r="FX81" s="35">
        <v>-1.1307829645161365</v>
      </c>
      <c r="FY81" s="35">
        <v>-1.1307829645161365</v>
      </c>
      <c r="FZ81" s="35">
        <v>-1.1307829645161365</v>
      </c>
      <c r="GA81" s="35">
        <v>-1.1307829645161365</v>
      </c>
      <c r="GB81" s="35">
        <v>-1.1307829645161365</v>
      </c>
      <c r="GC81" s="35">
        <v>-1.1307829645161365</v>
      </c>
      <c r="GD81" s="35">
        <v>-1.1307829645161365</v>
      </c>
      <c r="GE81" s="35">
        <v>-1.0725962593548459</v>
      </c>
      <c r="GF81" s="35">
        <v>-1.0144095541935554</v>
      </c>
      <c r="GG81" s="35">
        <v>-0.95622284903226484</v>
      </c>
      <c r="GH81" s="35">
        <v>-0.8980361438709743</v>
      </c>
      <c r="GI81" s="35">
        <v>-0.83984943870968376</v>
      </c>
      <c r="GJ81" s="35">
        <v>-0.78166273354839322</v>
      </c>
      <c r="GK81" s="35">
        <v>-0.72347602838710268</v>
      </c>
      <c r="GL81" s="35">
        <v>-0.66528932322581213</v>
      </c>
      <c r="GM81" s="35">
        <v>-0.60710261806452159</v>
      </c>
      <c r="GN81" s="35">
        <v>-0.54891591290323105</v>
      </c>
      <c r="GO81" s="35">
        <v>-0.49072920774194051</v>
      </c>
      <c r="GP81" s="35">
        <v>-0.43254250258064997</v>
      </c>
      <c r="GQ81" s="35">
        <v>-0.37435579741935943</v>
      </c>
      <c r="GR81" s="35">
        <v>-0.31616909225806888</v>
      </c>
      <c r="GS81" s="35">
        <v>-0.25798238709677834</v>
      </c>
      <c r="GT81" s="35">
        <v>-0.25798238709677834</v>
      </c>
      <c r="GU81" s="35">
        <v>-0.25798238709677834</v>
      </c>
      <c r="GV81" s="35">
        <v>-0.25798238709677834</v>
      </c>
      <c r="GW81" s="35">
        <v>-0.25798238709677834</v>
      </c>
      <c r="GX81" s="35">
        <v>-0.25798238709677834</v>
      </c>
      <c r="GY81" s="35">
        <v>-0.25798238709677834</v>
      </c>
      <c r="GZ81" s="35">
        <v>-0.25798238709677834</v>
      </c>
      <c r="HA81" s="35">
        <v>-0.25798238709677834</v>
      </c>
      <c r="HB81" s="35">
        <v>-0.25798238709677834</v>
      </c>
      <c r="HC81" s="35">
        <v>-0.25798238709677834</v>
      </c>
      <c r="HD81" s="35">
        <v>-0.25798238709677834</v>
      </c>
      <c r="HE81" s="35">
        <v>-0.25798238709677834</v>
      </c>
      <c r="HF81" s="35">
        <v>-0.25798238709677834</v>
      </c>
      <c r="HG81" s="35">
        <v>-0.25798238709677834</v>
      </c>
      <c r="HH81" s="35">
        <v>-0.25798238709677834</v>
      </c>
      <c r="HI81" s="35">
        <v>-0.25798238709677834</v>
      </c>
      <c r="HJ81" s="35">
        <v>-0.48496141451613295</v>
      </c>
      <c r="HK81" s="35">
        <v>-0.71194044193548756</v>
      </c>
      <c r="HL81" s="35">
        <v>-0.93891946935484216</v>
      </c>
      <c r="HM81" s="35">
        <v>-1.1658984967741968</v>
      </c>
      <c r="HN81" s="35">
        <v>-1.3928775241935514</v>
      </c>
      <c r="HO81" s="35">
        <v>-1.619856551612906</v>
      </c>
      <c r="HP81" s="35">
        <v>-1.8468355790322606</v>
      </c>
      <c r="HQ81" s="35">
        <v>-2.0738146064516152</v>
      </c>
      <c r="HR81" s="35">
        <v>-2.3007936338709696</v>
      </c>
      <c r="HS81" s="35">
        <v>-2.5277726612903244</v>
      </c>
      <c r="HT81" s="35">
        <v>-2.7547516887096792</v>
      </c>
      <c r="HU81" s="35">
        <v>-2.9817307161290341</v>
      </c>
      <c r="HV81" s="35">
        <v>-3.2087097435483889</v>
      </c>
      <c r="HW81" s="35">
        <v>-3.4356887709677437</v>
      </c>
      <c r="HX81" s="35">
        <v>-3.6626677983870985</v>
      </c>
      <c r="HY81" s="35">
        <v>-3.6626677983870985</v>
      </c>
      <c r="HZ81" s="35">
        <v>-3.6626677983870985</v>
      </c>
      <c r="IA81" s="35">
        <v>-3.6626677983870985</v>
      </c>
      <c r="IB81" s="35">
        <v>-3.6626677983870985</v>
      </c>
      <c r="IC81" s="35">
        <v>-3.6626677983870985</v>
      </c>
      <c r="ID81" s="35">
        <v>-3.6626677983870985</v>
      </c>
      <c r="IE81" s="35">
        <v>-3.6626677983870985</v>
      </c>
      <c r="IF81" s="35">
        <v>-3.6626677983870985</v>
      </c>
      <c r="IG81" s="35">
        <v>-3.6626677983870985</v>
      </c>
      <c r="IH81" s="35">
        <v>-3.6626677983870985</v>
      </c>
      <c r="II81" s="35">
        <v>-3.6626677983870985</v>
      </c>
      <c r="IJ81" s="35">
        <v>-3.6626677983870985</v>
      </c>
      <c r="IK81" s="35">
        <v>-3.6626677983870985</v>
      </c>
      <c r="IL81" s="35">
        <v>-3.6626677983870985</v>
      </c>
      <c r="IM81" s="35">
        <v>-3.6626677983870985</v>
      </c>
      <c r="IN81" s="35">
        <v>-3.6626677983870985</v>
      </c>
      <c r="IO81" s="35">
        <v>-3.2832694161290341</v>
      </c>
      <c r="IP81" s="35">
        <v>-2.9038710338709697</v>
      </c>
      <c r="IQ81" s="35">
        <v>-2.5244726516129052</v>
      </c>
      <c r="IR81" s="35">
        <v>-2.1450742693548408</v>
      </c>
      <c r="IS81" s="35">
        <v>-1.7656758870967766</v>
      </c>
      <c r="IT81" s="35">
        <v>-1.3862775048387124</v>
      </c>
      <c r="IU81" s="35">
        <v>-1.0068791225806482</v>
      </c>
      <c r="IV81" s="35">
        <v>-0.62748074032258394</v>
      </c>
      <c r="IW81" s="35">
        <v>-0.24808235806451973</v>
      </c>
      <c r="IX81" s="35">
        <v>0.13131602419354449</v>
      </c>
      <c r="IY81" s="35">
        <v>0.5107144064516087</v>
      </c>
      <c r="IZ81" s="35">
        <v>0.89011278870967314</v>
      </c>
      <c r="JA81" s="35">
        <v>1.2695111709677376</v>
      </c>
      <c r="JB81" s="35">
        <v>1.648909553225802</v>
      </c>
      <c r="JC81" s="35">
        <v>2.0283079354838662</v>
      </c>
      <c r="JD81" s="35">
        <v>2.0283079354838667</v>
      </c>
      <c r="JE81" s="35">
        <v>2.0283079354838667</v>
      </c>
      <c r="JF81" s="35">
        <v>2.0283079354838667</v>
      </c>
      <c r="JG81" s="35">
        <v>2.0283079354838667</v>
      </c>
      <c r="JH81" s="35">
        <v>2.0283079354838667</v>
      </c>
      <c r="JI81" s="35">
        <v>2.0283079354838667</v>
      </c>
      <c r="JJ81" s="35">
        <v>2.0283079354838667</v>
      </c>
      <c r="JK81" s="35">
        <v>2.0283079354838667</v>
      </c>
      <c r="JL81" s="35">
        <v>2.0283079354838667</v>
      </c>
      <c r="JM81" s="35">
        <v>2.0283079354838667</v>
      </c>
      <c r="JN81" s="35">
        <v>2.0283079354838667</v>
      </c>
      <c r="JO81" s="35">
        <v>2.0283079354838667</v>
      </c>
      <c r="JP81" s="35">
        <v>2.0283079354838667</v>
      </c>
      <c r="JQ81" s="35">
        <v>2.0283079354838667</v>
      </c>
      <c r="JR81" s="35">
        <v>2.0283079354838667</v>
      </c>
      <c r="JS81" s="35">
        <v>1.8758885806451571</v>
      </c>
      <c r="JT81" s="35">
        <v>1.7234692258064475</v>
      </c>
      <c r="JU81" s="35">
        <v>1.5710498709677378</v>
      </c>
      <c r="JV81" s="35">
        <v>1.4186305161290282</v>
      </c>
      <c r="JW81" s="35">
        <v>1.2662111612903186</v>
      </c>
      <c r="JX81" s="35">
        <v>1.113791806451609</v>
      </c>
      <c r="JY81" s="35">
        <v>0.96137245161289941</v>
      </c>
      <c r="JZ81" s="35">
        <v>0.80895309677418981</v>
      </c>
      <c r="KA81" s="35">
        <v>0.6565337419354802</v>
      </c>
      <c r="KB81" s="35">
        <v>0.50411438709677059</v>
      </c>
      <c r="KC81" s="35">
        <v>0.35169503225806098</v>
      </c>
      <c r="KD81" s="35">
        <v>0.19927567741935137</v>
      </c>
      <c r="KE81" s="35">
        <v>4.6856322580641763E-2</v>
      </c>
      <c r="KF81" s="35">
        <v>-0.10556303225806785</v>
      </c>
      <c r="KG81" s="35">
        <v>-0.25798238709677745</v>
      </c>
      <c r="KH81" s="35">
        <v>-0.25798238709677745</v>
      </c>
      <c r="KI81" s="35">
        <v>-0.25798238709677745</v>
      </c>
      <c r="KJ81" s="35">
        <v>-0.25798238709677745</v>
      </c>
      <c r="KK81" s="35">
        <v>-0.25798238709677745</v>
      </c>
      <c r="KL81" s="35">
        <v>-0.25798238709677745</v>
      </c>
      <c r="KM81" s="35">
        <v>-0.25798238709677745</v>
      </c>
      <c r="KN81" s="35">
        <v>-0.25798238709677745</v>
      </c>
      <c r="KO81" s="35">
        <v>-0.25798238709677745</v>
      </c>
      <c r="KP81" s="35">
        <v>-0.25798238709677745</v>
      </c>
      <c r="KQ81" s="35">
        <v>-0.25798238709677745</v>
      </c>
      <c r="KR81" s="35">
        <v>-0.25798238709677745</v>
      </c>
      <c r="KS81" s="35">
        <v>-0.25798238709677745</v>
      </c>
      <c r="KT81" s="35">
        <v>-0.25798238709677745</v>
      </c>
      <c r="KU81" s="35">
        <v>-0.25798238709677745</v>
      </c>
      <c r="KV81" s="35">
        <v>-0.25798238709677745</v>
      </c>
      <c r="KW81" s="35">
        <v>-0.25798238709677745</v>
      </c>
      <c r="KX81" s="35">
        <v>-0.17500757225806773</v>
      </c>
      <c r="KY81" s="35">
        <v>-9.2032757419358013E-2</v>
      </c>
      <c r="KZ81" s="35">
        <v>-9.0579425806482927E-3</v>
      </c>
      <c r="LA81" s="35">
        <v>7.3916872258061428E-2</v>
      </c>
      <c r="LB81" s="35">
        <v>0.15689168709677093</v>
      </c>
      <c r="LC81" s="35">
        <v>0.23986650193548043</v>
      </c>
      <c r="LD81" s="35">
        <v>0.32284131677418992</v>
      </c>
      <c r="LE81" s="35">
        <v>0.40581613161289942</v>
      </c>
      <c r="LF81" s="35">
        <v>0.48879094645160892</v>
      </c>
      <c r="LG81" s="35">
        <v>0.57176576129031842</v>
      </c>
      <c r="LH81" s="35">
        <v>0.65474057612902792</v>
      </c>
      <c r="LI81" s="35">
        <v>0.73771539096773742</v>
      </c>
      <c r="LJ81" s="35">
        <v>0.82069020580644692</v>
      </c>
      <c r="LK81" s="35">
        <v>0.90366502064515641</v>
      </c>
      <c r="LL81" s="35">
        <v>0.98663983548386591</v>
      </c>
      <c r="LM81" s="35">
        <v>0.98663983548386569</v>
      </c>
      <c r="LN81" s="35">
        <v>0.98663983548386569</v>
      </c>
      <c r="LO81" s="35">
        <v>0.98663983548386569</v>
      </c>
      <c r="LP81" s="35">
        <v>0.98663983548386569</v>
      </c>
      <c r="LQ81" s="35">
        <v>0.98663983548386569</v>
      </c>
      <c r="LR81" s="35">
        <v>0.98663983548386569</v>
      </c>
      <c r="LS81" s="35">
        <v>0.98663983548386569</v>
      </c>
      <c r="LT81" s="35">
        <v>0.98663983548386569</v>
      </c>
      <c r="LU81" s="35">
        <v>0.98663983548386569</v>
      </c>
      <c r="LV81" s="35">
        <v>0.98663983548386569</v>
      </c>
      <c r="LW81" s="35">
        <v>0.98663983548386569</v>
      </c>
      <c r="LX81" s="35">
        <v>0.98663983548386569</v>
      </c>
      <c r="LY81" s="35">
        <v>0.98663983548386569</v>
      </c>
      <c r="LZ81" s="35">
        <v>0.98663983548386569</v>
      </c>
      <c r="MA81" s="35">
        <v>0.98663983548386569</v>
      </c>
      <c r="MB81" s="35">
        <v>0.90366502064515619</v>
      </c>
      <c r="MC81" s="35">
        <v>0.82069020580644669</v>
      </c>
      <c r="MD81" s="35">
        <v>0.73771539096773719</v>
      </c>
      <c r="ME81" s="35">
        <v>0.6547405761290277</v>
      </c>
      <c r="MF81" s="35">
        <v>0.5717657612903182</v>
      </c>
      <c r="MG81" s="35">
        <v>0.4887909464516087</v>
      </c>
      <c r="MH81" s="35">
        <v>0.4058161316128992</v>
      </c>
      <c r="MI81" s="35">
        <v>0.3228413167741897</v>
      </c>
      <c r="MJ81" s="35">
        <v>0.2398665019354802</v>
      </c>
      <c r="MK81" s="35">
        <v>0.1568916870967707</v>
      </c>
      <c r="ML81" s="35">
        <v>7.3916872258061206E-2</v>
      </c>
      <c r="MM81" s="35">
        <v>-9.0579425806485148E-3</v>
      </c>
      <c r="MN81" s="35">
        <v>-9.2032757419358235E-2</v>
      </c>
      <c r="MO81" s="35">
        <v>-0.17500757225806796</v>
      </c>
      <c r="MP81" s="35">
        <v>-0.25798238709677768</v>
      </c>
      <c r="MQ81" s="35">
        <v>-0.25798238709677768</v>
      </c>
      <c r="MR81" s="35">
        <v>-0.25798238709677768</v>
      </c>
      <c r="MS81" s="35">
        <v>-0.25798238709677768</v>
      </c>
      <c r="MT81" s="35">
        <v>-0.25798238709677768</v>
      </c>
      <c r="MU81" s="35">
        <v>-0.25798238709677768</v>
      </c>
      <c r="MV81" s="35">
        <v>-0.25798238709677768</v>
      </c>
      <c r="MW81" s="35">
        <v>-0.25798238709677768</v>
      </c>
      <c r="MX81" s="35">
        <v>-0.25798238709677768</v>
      </c>
      <c r="MY81" s="35">
        <v>-0.25798238709677768</v>
      </c>
      <c r="MZ81" s="35">
        <v>-0.25798238709677768</v>
      </c>
      <c r="NA81" s="35">
        <v>-0.25798238709677768</v>
      </c>
      <c r="NB81" s="35">
        <v>-0.25798238709677768</v>
      </c>
      <c r="NC81" s="35">
        <v>-0.25798238709677768</v>
      </c>
      <c r="ND81" s="35">
        <v>-0.25798238709677768</v>
      </c>
      <c r="NE81" s="35">
        <v>-0.25798238709677768</v>
      </c>
      <c r="NF81" s="35">
        <v>-0.25798238709677768</v>
      </c>
      <c r="NG81" s="35">
        <v>-0.38789887790322908</v>
      </c>
      <c r="NH81" s="35">
        <v>-0.51781536870968048</v>
      </c>
      <c r="NI81" s="35">
        <v>-0.64773185951613188</v>
      </c>
      <c r="NJ81" s="35">
        <v>-0.77764835032258328</v>
      </c>
      <c r="NK81" s="35">
        <v>-0.90756484112903468</v>
      </c>
      <c r="NL81" s="35">
        <v>-1.0374813319354861</v>
      </c>
      <c r="NM81" s="35">
        <v>-1.1673978227419375</v>
      </c>
      <c r="NN81" s="35">
        <v>-1.2973143135483889</v>
      </c>
      <c r="NO81" s="35">
        <v>-1.4272308043548403</v>
      </c>
      <c r="NP81" s="35">
        <v>-1.5571472951612917</v>
      </c>
      <c r="NQ81" s="35">
        <v>-1.6870637859677431</v>
      </c>
      <c r="NR81" s="35">
        <v>-1.8169802767741945</v>
      </c>
      <c r="NS81" s="35">
        <v>-1.9468967675806459</v>
      </c>
      <c r="NT81" s="35">
        <v>-2.0768132583870971</v>
      </c>
      <c r="NU81" s="35">
        <v>-2.2067297491935483</v>
      </c>
      <c r="NV81" s="35">
        <v>-2.2067297491935483</v>
      </c>
    </row>
    <row r="82" spans="1:386" s="36" customFormat="1" ht="10.199999999999999" x14ac:dyDescent="0.2">
      <c r="A82" s="29"/>
      <c r="B82" s="29"/>
      <c r="C82" s="29"/>
      <c r="D82" s="29"/>
      <c r="E82" s="29"/>
      <c r="F82" s="29"/>
      <c r="G82" s="29" t="s">
        <v>99</v>
      </c>
      <c r="H82" s="29"/>
      <c r="I82" s="29"/>
      <c r="J82" s="29" t="s">
        <v>273</v>
      </c>
      <c r="K82" s="29"/>
      <c r="L82" s="29"/>
      <c r="M82" s="29"/>
      <c r="N82" s="29" t="s">
        <v>429</v>
      </c>
      <c r="O82" s="29"/>
      <c r="P82" s="29"/>
      <c r="Q82" s="29"/>
      <c r="R82" s="35"/>
      <c r="S82" s="29"/>
      <c r="T82" s="29"/>
      <c r="U82" s="35">
        <v>0</v>
      </c>
      <c r="V82" s="35">
        <v>0</v>
      </c>
      <c r="W82" s="35">
        <v>0</v>
      </c>
      <c r="X82" s="35">
        <v>0</v>
      </c>
      <c r="Y82" s="35">
        <v>0</v>
      </c>
      <c r="Z82" s="35">
        <v>0</v>
      </c>
      <c r="AA82" s="35">
        <v>0</v>
      </c>
      <c r="AB82" s="35">
        <v>0</v>
      </c>
      <c r="AC82" s="35">
        <v>0</v>
      </c>
      <c r="AD82" s="35">
        <v>0</v>
      </c>
      <c r="AE82" s="35">
        <v>0</v>
      </c>
      <c r="AF82" s="35">
        <v>0</v>
      </c>
      <c r="AG82" s="35">
        <v>0</v>
      </c>
      <c r="AH82" s="35">
        <v>0</v>
      </c>
      <c r="AI82" s="35">
        <v>0</v>
      </c>
      <c r="AJ82" s="35">
        <v>0</v>
      </c>
      <c r="AK82" s="35">
        <v>0</v>
      </c>
      <c r="AL82" s="35">
        <v>0</v>
      </c>
      <c r="AM82" s="35">
        <v>0</v>
      </c>
      <c r="AN82" s="35">
        <v>0</v>
      </c>
      <c r="AO82" s="35">
        <v>0</v>
      </c>
      <c r="AP82" s="35">
        <v>0</v>
      </c>
      <c r="AQ82" s="35">
        <v>0</v>
      </c>
      <c r="AR82" s="35">
        <v>0</v>
      </c>
      <c r="AS82" s="35">
        <v>0</v>
      </c>
      <c r="AT82" s="35">
        <v>0</v>
      </c>
      <c r="AU82" s="35">
        <v>0</v>
      </c>
      <c r="AV82" s="35">
        <v>0</v>
      </c>
      <c r="AW82" s="35">
        <v>0</v>
      </c>
      <c r="AX82" s="35">
        <v>0</v>
      </c>
      <c r="AY82" s="35">
        <v>0</v>
      </c>
      <c r="AZ82" s="35">
        <v>0</v>
      </c>
      <c r="BA82" s="35">
        <v>0</v>
      </c>
      <c r="BB82" s="35">
        <v>0</v>
      </c>
      <c r="BC82" s="35">
        <v>0</v>
      </c>
      <c r="BD82" s="35">
        <v>0</v>
      </c>
      <c r="BE82" s="35">
        <v>0</v>
      </c>
      <c r="BF82" s="35">
        <v>0</v>
      </c>
      <c r="BG82" s="35">
        <v>0</v>
      </c>
      <c r="BH82" s="35">
        <v>0</v>
      </c>
      <c r="BI82" s="35">
        <v>0</v>
      </c>
      <c r="BJ82" s="35">
        <v>0</v>
      </c>
      <c r="BK82" s="35">
        <v>0</v>
      </c>
      <c r="BL82" s="35">
        <v>0</v>
      </c>
      <c r="BM82" s="35">
        <v>0</v>
      </c>
      <c r="BN82" s="35">
        <v>0</v>
      </c>
      <c r="BO82" s="35">
        <v>0</v>
      </c>
      <c r="BP82" s="35">
        <v>0</v>
      </c>
      <c r="BQ82" s="35">
        <v>0</v>
      </c>
      <c r="BR82" s="35">
        <v>0</v>
      </c>
      <c r="BS82" s="35">
        <v>0</v>
      </c>
      <c r="BT82" s="35">
        <v>0</v>
      </c>
      <c r="BU82" s="35">
        <v>0</v>
      </c>
      <c r="BV82" s="35">
        <v>0</v>
      </c>
      <c r="BW82" s="35">
        <v>0</v>
      </c>
      <c r="BX82" s="35">
        <v>0</v>
      </c>
      <c r="BY82" s="35">
        <v>0</v>
      </c>
      <c r="BZ82" s="35">
        <v>0</v>
      </c>
      <c r="CA82" s="35">
        <v>0</v>
      </c>
      <c r="CB82" s="35">
        <v>0</v>
      </c>
      <c r="CC82" s="35">
        <v>0</v>
      </c>
      <c r="CD82" s="35">
        <v>0</v>
      </c>
      <c r="CE82" s="35">
        <v>0</v>
      </c>
      <c r="CF82" s="35">
        <v>0</v>
      </c>
      <c r="CG82" s="35">
        <v>0</v>
      </c>
      <c r="CH82" s="35">
        <v>0</v>
      </c>
      <c r="CI82" s="35">
        <v>0</v>
      </c>
      <c r="CJ82" s="35">
        <v>0</v>
      </c>
      <c r="CK82" s="35">
        <v>0</v>
      </c>
      <c r="CL82" s="35">
        <v>0</v>
      </c>
      <c r="CM82" s="35">
        <v>0</v>
      </c>
      <c r="CN82" s="35">
        <v>0</v>
      </c>
      <c r="CO82" s="35">
        <v>0</v>
      </c>
      <c r="CP82" s="35">
        <v>0</v>
      </c>
      <c r="CQ82" s="35">
        <v>0</v>
      </c>
      <c r="CR82" s="35">
        <v>0.11344439612903279</v>
      </c>
      <c r="CS82" s="35">
        <v>0.22688879225806557</v>
      </c>
      <c r="CT82" s="35">
        <v>0.34033318838709836</v>
      </c>
      <c r="CU82" s="35">
        <v>0.45377758451613115</v>
      </c>
      <c r="CV82" s="35">
        <v>0.56722198064516394</v>
      </c>
      <c r="CW82" s="35">
        <v>0.68066637677419695</v>
      </c>
      <c r="CX82" s="35">
        <v>0.79411077290322996</v>
      </c>
      <c r="CY82" s="35">
        <v>0.90755516903226296</v>
      </c>
      <c r="CZ82" s="35">
        <v>1.020999565161296</v>
      </c>
      <c r="DA82" s="35">
        <v>1.134443961290329</v>
      </c>
      <c r="DB82" s="35">
        <v>1.247888357419362</v>
      </c>
      <c r="DC82" s="35">
        <v>1.361332753548395</v>
      </c>
      <c r="DD82" s="35">
        <v>1.474777149677428</v>
      </c>
      <c r="DE82" s="35">
        <v>1.588221545806461</v>
      </c>
      <c r="DF82" s="35">
        <v>1.701665941935494</v>
      </c>
      <c r="DG82" s="35">
        <v>1.7016659419354943</v>
      </c>
      <c r="DH82" s="35">
        <v>1.7016659419354943</v>
      </c>
      <c r="DI82" s="35">
        <v>1.7016659419354943</v>
      </c>
      <c r="DJ82" s="35">
        <v>1.7016659419354943</v>
      </c>
      <c r="DK82" s="35">
        <v>1.7016659419354943</v>
      </c>
      <c r="DL82" s="35">
        <v>1.7016659419354943</v>
      </c>
      <c r="DM82" s="35">
        <v>1.7016659419354943</v>
      </c>
      <c r="DN82" s="35">
        <v>1.7016659419354943</v>
      </c>
      <c r="DO82" s="35">
        <v>1.7016659419354943</v>
      </c>
      <c r="DP82" s="35">
        <v>1.7016659419354943</v>
      </c>
      <c r="DQ82" s="35">
        <v>1.7016659419354943</v>
      </c>
      <c r="DR82" s="35">
        <v>1.7016659419354943</v>
      </c>
      <c r="DS82" s="35">
        <v>1.7016659419354943</v>
      </c>
      <c r="DT82" s="35">
        <v>1.7016659419354943</v>
      </c>
      <c r="DU82" s="35">
        <v>1.7016659419354943</v>
      </c>
      <c r="DV82" s="35">
        <v>1.6490130909677516</v>
      </c>
      <c r="DW82" s="35">
        <v>1.596360240000009</v>
      </c>
      <c r="DX82" s="35">
        <v>1.5437073890322663</v>
      </c>
      <c r="DY82" s="35">
        <v>1.4910545380645237</v>
      </c>
      <c r="DZ82" s="35">
        <v>1.4384016870967811</v>
      </c>
      <c r="EA82" s="35">
        <v>1.3857488361290384</v>
      </c>
      <c r="EB82" s="35">
        <v>1.3330959851612958</v>
      </c>
      <c r="EC82" s="35">
        <v>1.2804431341935532</v>
      </c>
      <c r="ED82" s="35">
        <v>1.2277902832258105</v>
      </c>
      <c r="EE82" s="35">
        <v>1.1751374322580679</v>
      </c>
      <c r="EF82" s="35">
        <v>1.1224845812903252</v>
      </c>
      <c r="EG82" s="35">
        <v>1.0698317303225826</v>
      </c>
      <c r="EH82" s="35">
        <v>1.01717887935484</v>
      </c>
      <c r="EI82" s="35">
        <v>0.96452602838709733</v>
      </c>
      <c r="EJ82" s="35">
        <v>0.9118731774193547</v>
      </c>
      <c r="EK82" s="35">
        <v>0.91187317741935447</v>
      </c>
      <c r="EL82" s="35">
        <v>0.91187317741935447</v>
      </c>
      <c r="EM82" s="35">
        <v>0.91187317741935447</v>
      </c>
      <c r="EN82" s="35">
        <v>0.91187317741935447</v>
      </c>
      <c r="EO82" s="35">
        <v>0.91187317741935447</v>
      </c>
      <c r="EP82" s="35">
        <v>0.91187317741935447</v>
      </c>
      <c r="EQ82" s="35">
        <v>0.91187317741935447</v>
      </c>
      <c r="ER82" s="35">
        <v>0.91187317741935447</v>
      </c>
      <c r="ES82" s="35">
        <v>0.91187317741935447</v>
      </c>
      <c r="ET82" s="35">
        <v>0.91187317741935447</v>
      </c>
      <c r="EU82" s="35">
        <v>0.91187317741935447</v>
      </c>
      <c r="EV82" s="35">
        <v>0.91187317741935447</v>
      </c>
      <c r="EW82" s="35">
        <v>0.91187317741935447</v>
      </c>
      <c r="EX82" s="35">
        <v>0.91187317741935447</v>
      </c>
      <c r="EY82" s="35">
        <v>0.91187317741935447</v>
      </c>
      <c r="EZ82" s="35">
        <v>0.91187317741935447</v>
      </c>
      <c r="FA82" s="35">
        <v>0.82431271838709663</v>
      </c>
      <c r="FB82" s="35">
        <v>0.73675225935483879</v>
      </c>
      <c r="FC82" s="35">
        <v>0.64919180032258095</v>
      </c>
      <c r="FD82" s="35">
        <v>0.56163134129032311</v>
      </c>
      <c r="FE82" s="35">
        <v>0.47407088225806526</v>
      </c>
      <c r="FF82" s="35">
        <v>0.38651042322580742</v>
      </c>
      <c r="FG82" s="35">
        <v>0.29894996419354958</v>
      </c>
      <c r="FH82" s="35">
        <v>0.21138950516129174</v>
      </c>
      <c r="FI82" s="35">
        <v>0.12382904612903389</v>
      </c>
      <c r="FJ82" s="35">
        <v>3.626858709677605E-2</v>
      </c>
      <c r="FK82" s="35">
        <v>-5.1291871935481792E-2</v>
      </c>
      <c r="FL82" s="35">
        <v>-0.13885233096773963</v>
      </c>
      <c r="FM82" s="35">
        <v>-0.22641278999999748</v>
      </c>
      <c r="FN82" s="35">
        <v>-0.31397324903225532</v>
      </c>
      <c r="FO82" s="35">
        <v>-0.40153370806451316</v>
      </c>
      <c r="FP82" s="35">
        <v>-0.40153370806451316</v>
      </c>
      <c r="FQ82" s="35">
        <v>-0.40153370806451316</v>
      </c>
      <c r="FR82" s="35">
        <v>-0.40153370806451316</v>
      </c>
      <c r="FS82" s="35">
        <v>-0.40153370806451316</v>
      </c>
      <c r="FT82" s="35">
        <v>-0.40153370806451316</v>
      </c>
      <c r="FU82" s="35">
        <v>-0.40153370806451316</v>
      </c>
      <c r="FV82" s="35">
        <v>-0.40153370806451316</v>
      </c>
      <c r="FW82" s="35">
        <v>-0.40153370806451316</v>
      </c>
      <c r="FX82" s="35">
        <v>-0.40153370806451316</v>
      </c>
      <c r="FY82" s="35">
        <v>-0.40153370806451316</v>
      </c>
      <c r="FZ82" s="35">
        <v>-0.40153370806451316</v>
      </c>
      <c r="GA82" s="35">
        <v>-0.40153370806451316</v>
      </c>
      <c r="GB82" s="35">
        <v>-0.40153370806451316</v>
      </c>
      <c r="GC82" s="35">
        <v>-0.40153370806451316</v>
      </c>
      <c r="GD82" s="35">
        <v>-0.40153370806451316</v>
      </c>
      <c r="GE82" s="35">
        <v>-0.3862306780645135</v>
      </c>
      <c r="GF82" s="35">
        <v>-0.37092764806451384</v>
      </c>
      <c r="GG82" s="35">
        <v>-0.35562461806451418</v>
      </c>
      <c r="GH82" s="35">
        <v>-0.34032158806451451</v>
      </c>
      <c r="GI82" s="35">
        <v>-0.32501855806451485</v>
      </c>
      <c r="GJ82" s="35">
        <v>-0.30971552806451519</v>
      </c>
      <c r="GK82" s="35">
        <v>-0.29441249806451553</v>
      </c>
      <c r="GL82" s="35">
        <v>-0.27910946806451586</v>
      </c>
      <c r="GM82" s="35">
        <v>-0.2638064380645162</v>
      </c>
      <c r="GN82" s="35">
        <v>-0.24850340806451654</v>
      </c>
      <c r="GO82" s="35">
        <v>-0.23320037806451688</v>
      </c>
      <c r="GP82" s="35">
        <v>-0.21789734806451722</v>
      </c>
      <c r="GQ82" s="35">
        <v>-0.20259431806451755</v>
      </c>
      <c r="GR82" s="35">
        <v>-0.18729128806451789</v>
      </c>
      <c r="GS82" s="35">
        <v>-0.17198825806451823</v>
      </c>
      <c r="GT82" s="35">
        <v>-0.17198825806451823</v>
      </c>
      <c r="GU82" s="35">
        <v>-0.17198825806451823</v>
      </c>
      <c r="GV82" s="35">
        <v>-0.17198825806451823</v>
      </c>
      <c r="GW82" s="35">
        <v>-0.17198825806451823</v>
      </c>
      <c r="GX82" s="35">
        <v>-0.17198825806451823</v>
      </c>
      <c r="GY82" s="35">
        <v>-0.17198825806451823</v>
      </c>
      <c r="GZ82" s="35">
        <v>-0.17198825806451823</v>
      </c>
      <c r="HA82" s="35">
        <v>-0.17198825806451823</v>
      </c>
      <c r="HB82" s="35">
        <v>-0.17198825806451823</v>
      </c>
      <c r="HC82" s="35">
        <v>-0.17198825806451823</v>
      </c>
      <c r="HD82" s="35">
        <v>-0.17198825806451823</v>
      </c>
      <c r="HE82" s="35">
        <v>-0.17198825806451823</v>
      </c>
      <c r="HF82" s="35">
        <v>-0.17198825806451823</v>
      </c>
      <c r="HG82" s="35">
        <v>-0.17198825806451823</v>
      </c>
      <c r="HH82" s="35">
        <v>-0.17198825806451823</v>
      </c>
      <c r="HI82" s="35">
        <v>-0.17198825806451823</v>
      </c>
      <c r="HJ82" s="35">
        <v>-0.32330760967742123</v>
      </c>
      <c r="HK82" s="35">
        <v>-0.47462696129032422</v>
      </c>
      <c r="HL82" s="35">
        <v>-0.62594631290322722</v>
      </c>
      <c r="HM82" s="35">
        <v>-0.77726566451613022</v>
      </c>
      <c r="HN82" s="35">
        <v>-0.92858501612903321</v>
      </c>
      <c r="HO82" s="35">
        <v>-1.0799043677419362</v>
      </c>
      <c r="HP82" s="35">
        <v>-1.2312237193548392</v>
      </c>
      <c r="HQ82" s="35">
        <v>-1.3825430709677422</v>
      </c>
      <c r="HR82" s="35">
        <v>-1.5338624225806452</v>
      </c>
      <c r="HS82" s="35">
        <v>-1.6851817741935482</v>
      </c>
      <c r="HT82" s="35">
        <v>-1.8365011258064512</v>
      </c>
      <c r="HU82" s="35">
        <v>-1.9878204774193542</v>
      </c>
      <c r="HV82" s="35">
        <v>-2.1391398290322572</v>
      </c>
      <c r="HW82" s="35">
        <v>-2.2904591806451604</v>
      </c>
      <c r="HX82" s="35">
        <v>-2.4417785322580636</v>
      </c>
      <c r="HY82" s="35">
        <v>-2.4417785322580636</v>
      </c>
      <c r="HZ82" s="35">
        <v>-2.4417785322580636</v>
      </c>
      <c r="IA82" s="35">
        <v>-2.4417785322580636</v>
      </c>
      <c r="IB82" s="35">
        <v>-2.4417785322580636</v>
      </c>
      <c r="IC82" s="35">
        <v>-2.4417785322580636</v>
      </c>
      <c r="ID82" s="35">
        <v>-2.4417785322580636</v>
      </c>
      <c r="IE82" s="35">
        <v>-2.4417785322580636</v>
      </c>
      <c r="IF82" s="35">
        <v>-2.4417785322580636</v>
      </c>
      <c r="IG82" s="35">
        <v>-2.4417785322580636</v>
      </c>
      <c r="IH82" s="35">
        <v>-2.4417785322580636</v>
      </c>
      <c r="II82" s="35">
        <v>-2.4417785322580636</v>
      </c>
      <c r="IJ82" s="35">
        <v>-2.4417785322580636</v>
      </c>
      <c r="IK82" s="35">
        <v>-2.4417785322580636</v>
      </c>
      <c r="IL82" s="35">
        <v>-2.4417785322580636</v>
      </c>
      <c r="IM82" s="35">
        <v>-2.4417785322580636</v>
      </c>
      <c r="IN82" s="35">
        <v>-2.4417785322580636</v>
      </c>
      <c r="IO82" s="35">
        <v>-2.18545918064516</v>
      </c>
      <c r="IP82" s="35">
        <v>-1.9291398290322566</v>
      </c>
      <c r="IQ82" s="35">
        <v>-1.6728204774193531</v>
      </c>
      <c r="IR82" s="35">
        <v>-1.4165011258064497</v>
      </c>
      <c r="IS82" s="35">
        <v>-1.1601817741935463</v>
      </c>
      <c r="IT82" s="35">
        <v>-0.90386242258064287</v>
      </c>
      <c r="IU82" s="35">
        <v>-0.64754307096773944</v>
      </c>
      <c r="IV82" s="35">
        <v>-0.39122371935483602</v>
      </c>
      <c r="IW82" s="35">
        <v>-0.1349043677419326</v>
      </c>
      <c r="IX82" s="35">
        <v>0.12141498387097083</v>
      </c>
      <c r="IY82" s="35">
        <v>0.37773433548387425</v>
      </c>
      <c r="IZ82" s="35">
        <v>0.63405368709677767</v>
      </c>
      <c r="JA82" s="35">
        <v>0.8903730387096811</v>
      </c>
      <c r="JB82" s="35">
        <v>1.1466923903225843</v>
      </c>
      <c r="JC82" s="35">
        <v>1.4030117419354879</v>
      </c>
      <c r="JD82" s="35">
        <v>1.4030117419354882</v>
      </c>
      <c r="JE82" s="35">
        <v>1.4030117419354882</v>
      </c>
      <c r="JF82" s="35">
        <v>1.4030117419354882</v>
      </c>
      <c r="JG82" s="35">
        <v>1.4030117419354882</v>
      </c>
      <c r="JH82" s="35">
        <v>1.4030117419354882</v>
      </c>
      <c r="JI82" s="35">
        <v>1.4030117419354882</v>
      </c>
      <c r="JJ82" s="35">
        <v>1.4030117419354882</v>
      </c>
      <c r="JK82" s="35">
        <v>1.4030117419354882</v>
      </c>
      <c r="JL82" s="35">
        <v>1.4030117419354882</v>
      </c>
      <c r="JM82" s="35">
        <v>1.4030117419354882</v>
      </c>
      <c r="JN82" s="35">
        <v>1.4030117419354882</v>
      </c>
      <c r="JO82" s="35">
        <v>1.4030117419354882</v>
      </c>
      <c r="JP82" s="35">
        <v>1.4030117419354882</v>
      </c>
      <c r="JQ82" s="35">
        <v>1.4030117419354882</v>
      </c>
      <c r="JR82" s="35">
        <v>1.4030117419354882</v>
      </c>
      <c r="JS82" s="35">
        <v>1.2980117419354877</v>
      </c>
      <c r="JT82" s="35">
        <v>1.1930117419354873</v>
      </c>
      <c r="JU82" s="35">
        <v>1.0880117419354869</v>
      </c>
      <c r="JV82" s="35">
        <v>0.98301174193548646</v>
      </c>
      <c r="JW82" s="35">
        <v>0.87801174193548603</v>
      </c>
      <c r="JX82" s="35">
        <v>0.77301174193548561</v>
      </c>
      <c r="JY82" s="35">
        <v>0.66801174193548518</v>
      </c>
      <c r="JZ82" s="35">
        <v>0.56301174193548476</v>
      </c>
      <c r="KA82" s="35">
        <v>0.45801174193548433</v>
      </c>
      <c r="KB82" s="35">
        <v>0.3530117419354839</v>
      </c>
      <c r="KC82" s="35">
        <v>0.24801174193548348</v>
      </c>
      <c r="KD82" s="35">
        <v>0.14301174193548305</v>
      </c>
      <c r="KE82" s="35">
        <v>3.8011741935482624E-2</v>
      </c>
      <c r="KF82" s="35">
        <v>-6.6988258064517803E-2</v>
      </c>
      <c r="KG82" s="35">
        <v>-0.17198825806451823</v>
      </c>
      <c r="KH82" s="35">
        <v>-0.17198825806451823</v>
      </c>
      <c r="KI82" s="35">
        <v>-0.17198825806451823</v>
      </c>
      <c r="KJ82" s="35">
        <v>-0.17198825806451823</v>
      </c>
      <c r="KK82" s="35">
        <v>-0.17198825806451823</v>
      </c>
      <c r="KL82" s="35">
        <v>-0.17198825806451823</v>
      </c>
      <c r="KM82" s="35">
        <v>-0.17198825806451823</v>
      </c>
      <c r="KN82" s="35">
        <v>-0.17198825806451823</v>
      </c>
      <c r="KO82" s="35">
        <v>-0.17198825806451823</v>
      </c>
      <c r="KP82" s="35">
        <v>-0.17198825806451823</v>
      </c>
      <c r="KQ82" s="35">
        <v>-0.17198825806451823</v>
      </c>
      <c r="KR82" s="35">
        <v>-0.17198825806451823</v>
      </c>
      <c r="KS82" s="35">
        <v>-0.17198825806451823</v>
      </c>
      <c r="KT82" s="35">
        <v>-0.17198825806451823</v>
      </c>
      <c r="KU82" s="35">
        <v>-0.17198825806451823</v>
      </c>
      <c r="KV82" s="35">
        <v>-0.17198825806451823</v>
      </c>
      <c r="KW82" s="35">
        <v>-0.17198825806451823</v>
      </c>
      <c r="KX82" s="35">
        <v>-0.12013643806451824</v>
      </c>
      <c r="KY82" s="35">
        <v>-6.8284618064518243E-2</v>
      </c>
      <c r="KZ82" s="35">
        <v>-1.643279806451825E-2</v>
      </c>
      <c r="LA82" s="35">
        <v>3.5419021935481743E-2</v>
      </c>
      <c r="LB82" s="35">
        <v>8.7270841935481736E-2</v>
      </c>
      <c r="LC82" s="35">
        <v>0.13912266193548173</v>
      </c>
      <c r="LD82" s="35">
        <v>0.19097448193548172</v>
      </c>
      <c r="LE82" s="35">
        <v>0.24282630193548171</v>
      </c>
      <c r="LF82" s="35">
        <v>0.29467812193548171</v>
      </c>
      <c r="LG82" s="35">
        <v>0.3465299419354817</v>
      </c>
      <c r="LH82" s="35">
        <v>0.39838176193548169</v>
      </c>
      <c r="LI82" s="35">
        <v>0.45023358193548169</v>
      </c>
      <c r="LJ82" s="35">
        <v>0.50208540193548168</v>
      </c>
      <c r="LK82" s="35">
        <v>0.55393722193548167</v>
      </c>
      <c r="LL82" s="35">
        <v>0.60578904193548166</v>
      </c>
      <c r="LM82" s="35">
        <v>0.60578904193548166</v>
      </c>
      <c r="LN82" s="35">
        <v>0.60578904193548166</v>
      </c>
      <c r="LO82" s="35">
        <v>0.60578904193548166</v>
      </c>
      <c r="LP82" s="35">
        <v>0.60578904193548166</v>
      </c>
      <c r="LQ82" s="35">
        <v>0.60578904193548166</v>
      </c>
      <c r="LR82" s="35">
        <v>0.60578904193548166</v>
      </c>
      <c r="LS82" s="35">
        <v>0.60578904193548166</v>
      </c>
      <c r="LT82" s="35">
        <v>0.60578904193548166</v>
      </c>
      <c r="LU82" s="35">
        <v>0.60578904193548166</v>
      </c>
      <c r="LV82" s="35">
        <v>0.60578904193548166</v>
      </c>
      <c r="LW82" s="35">
        <v>0.60578904193548166</v>
      </c>
      <c r="LX82" s="35">
        <v>0.60578904193548166</v>
      </c>
      <c r="LY82" s="35">
        <v>0.60578904193548166</v>
      </c>
      <c r="LZ82" s="35">
        <v>0.60578904193548166</v>
      </c>
      <c r="MA82" s="35">
        <v>0.60578904193548166</v>
      </c>
      <c r="MB82" s="35">
        <v>0.55393722193548167</v>
      </c>
      <c r="MC82" s="35">
        <v>0.50208540193548168</v>
      </c>
      <c r="MD82" s="35">
        <v>0.45023358193548169</v>
      </c>
      <c r="ME82" s="35">
        <v>0.39838176193548169</v>
      </c>
      <c r="MF82" s="35">
        <v>0.3465299419354817</v>
      </c>
      <c r="MG82" s="35">
        <v>0.29467812193548171</v>
      </c>
      <c r="MH82" s="35">
        <v>0.24282630193548171</v>
      </c>
      <c r="MI82" s="35">
        <v>0.19097448193548172</v>
      </c>
      <c r="MJ82" s="35">
        <v>0.13912266193548173</v>
      </c>
      <c r="MK82" s="35">
        <v>8.7270841935481736E-2</v>
      </c>
      <c r="ML82" s="35">
        <v>3.5419021935481743E-2</v>
      </c>
      <c r="MM82" s="35">
        <v>-1.643279806451825E-2</v>
      </c>
      <c r="MN82" s="35">
        <v>-6.8284618064518243E-2</v>
      </c>
      <c r="MO82" s="35">
        <v>-0.12013643806451824</v>
      </c>
      <c r="MP82" s="35">
        <v>-0.17198825806451823</v>
      </c>
      <c r="MQ82" s="35">
        <v>-0.17198825806451823</v>
      </c>
      <c r="MR82" s="35">
        <v>-0.17198825806451823</v>
      </c>
      <c r="MS82" s="35">
        <v>-0.17198825806451823</v>
      </c>
      <c r="MT82" s="35">
        <v>-0.17198825806451823</v>
      </c>
      <c r="MU82" s="35">
        <v>-0.17198825806451823</v>
      </c>
      <c r="MV82" s="35">
        <v>-0.17198825806451823</v>
      </c>
      <c r="MW82" s="35">
        <v>-0.17198825806451823</v>
      </c>
      <c r="MX82" s="35">
        <v>-0.17198825806451823</v>
      </c>
      <c r="MY82" s="35">
        <v>-0.17198825806451823</v>
      </c>
      <c r="MZ82" s="35">
        <v>-0.17198825806451823</v>
      </c>
      <c r="NA82" s="35">
        <v>-0.17198825806451823</v>
      </c>
      <c r="NB82" s="35">
        <v>-0.17198825806451823</v>
      </c>
      <c r="NC82" s="35">
        <v>-0.17198825806451823</v>
      </c>
      <c r="ND82" s="35">
        <v>-0.17198825806451823</v>
      </c>
      <c r="NE82" s="35">
        <v>-0.17198825806451823</v>
      </c>
      <c r="NF82" s="35">
        <v>-0.17198825806451823</v>
      </c>
      <c r="NG82" s="35">
        <v>-0.27965182064516325</v>
      </c>
      <c r="NH82" s="35">
        <v>-0.38731538322580827</v>
      </c>
      <c r="NI82" s="35">
        <v>-0.4949789458064533</v>
      </c>
      <c r="NJ82" s="35">
        <v>-0.60264250838709832</v>
      </c>
      <c r="NK82" s="35">
        <v>-0.71030607096774334</v>
      </c>
      <c r="NL82" s="35">
        <v>-0.81796963354838836</v>
      </c>
      <c r="NM82" s="35">
        <v>-0.92563319612903339</v>
      </c>
      <c r="NN82" s="35">
        <v>-1.0332967587096784</v>
      </c>
      <c r="NO82" s="35">
        <v>-1.1409603212903234</v>
      </c>
      <c r="NP82" s="35">
        <v>-1.2486238838709685</v>
      </c>
      <c r="NQ82" s="35">
        <v>-1.3562874464516135</v>
      </c>
      <c r="NR82" s="35">
        <v>-1.4639510090322585</v>
      </c>
      <c r="NS82" s="35">
        <v>-1.5716145716129035</v>
      </c>
      <c r="NT82" s="35">
        <v>-1.6792781341935485</v>
      </c>
      <c r="NU82" s="35">
        <v>-1.7869416967741936</v>
      </c>
      <c r="NV82" s="35">
        <v>-1.7869416967741936</v>
      </c>
    </row>
    <row r="83" spans="1:386" s="36" customFormat="1" ht="10.199999999999999" x14ac:dyDescent="0.2">
      <c r="A83" s="29"/>
      <c r="B83" s="29"/>
      <c r="C83" s="29"/>
      <c r="D83" s="29"/>
      <c r="E83" s="29"/>
      <c r="F83" s="29"/>
      <c r="G83" s="29" t="s">
        <v>99</v>
      </c>
      <c r="H83" s="29"/>
      <c r="I83" s="29"/>
      <c r="J83" s="29" t="s">
        <v>273</v>
      </c>
      <c r="K83" s="29"/>
      <c r="L83" s="29"/>
      <c r="M83" s="29"/>
      <c r="N83" s="29" t="s">
        <v>430</v>
      </c>
      <c r="O83" s="29"/>
      <c r="P83" s="29"/>
      <c r="Q83" s="29"/>
      <c r="R83" s="35"/>
      <c r="S83" s="29"/>
      <c r="T83" s="29"/>
      <c r="U83" s="35">
        <v>0</v>
      </c>
      <c r="V83" s="35">
        <v>0</v>
      </c>
      <c r="W83" s="35">
        <v>0</v>
      </c>
      <c r="X83" s="35">
        <v>0</v>
      </c>
      <c r="Y83" s="35">
        <v>0</v>
      </c>
      <c r="Z83" s="35">
        <v>0</v>
      </c>
      <c r="AA83" s="35">
        <v>0</v>
      </c>
      <c r="AB83" s="35">
        <v>0</v>
      </c>
      <c r="AC83" s="35">
        <v>0</v>
      </c>
      <c r="AD83" s="35">
        <v>0</v>
      </c>
      <c r="AE83" s="35">
        <v>0</v>
      </c>
      <c r="AF83" s="35">
        <v>0</v>
      </c>
      <c r="AG83" s="35">
        <v>0</v>
      </c>
      <c r="AH83" s="35">
        <v>0</v>
      </c>
      <c r="AI83" s="35">
        <v>0</v>
      </c>
      <c r="AJ83" s="35">
        <v>0</v>
      </c>
      <c r="AK83" s="35">
        <v>0</v>
      </c>
      <c r="AL83" s="35">
        <v>0</v>
      </c>
      <c r="AM83" s="35">
        <v>0</v>
      </c>
      <c r="AN83" s="35">
        <v>0</v>
      </c>
      <c r="AO83" s="35">
        <v>0</v>
      </c>
      <c r="AP83" s="35">
        <v>0</v>
      </c>
      <c r="AQ83" s="35">
        <v>0</v>
      </c>
      <c r="AR83" s="35">
        <v>0</v>
      </c>
      <c r="AS83" s="35">
        <v>0</v>
      </c>
      <c r="AT83" s="35">
        <v>0</v>
      </c>
      <c r="AU83" s="35">
        <v>0</v>
      </c>
      <c r="AV83" s="35">
        <v>0</v>
      </c>
      <c r="AW83" s="35">
        <v>0</v>
      </c>
      <c r="AX83" s="35">
        <v>0</v>
      </c>
      <c r="AY83" s="35">
        <v>0</v>
      </c>
      <c r="AZ83" s="35">
        <v>0</v>
      </c>
      <c r="BA83" s="35">
        <v>0</v>
      </c>
      <c r="BB83" s="35">
        <v>0</v>
      </c>
      <c r="BC83" s="35">
        <v>0</v>
      </c>
      <c r="BD83" s="35">
        <v>0</v>
      </c>
      <c r="BE83" s="35">
        <v>0</v>
      </c>
      <c r="BF83" s="35">
        <v>0</v>
      </c>
      <c r="BG83" s="35">
        <v>0</v>
      </c>
      <c r="BH83" s="35">
        <v>0</v>
      </c>
      <c r="BI83" s="35">
        <v>0</v>
      </c>
      <c r="BJ83" s="35">
        <v>0</v>
      </c>
      <c r="BK83" s="35">
        <v>0</v>
      </c>
      <c r="BL83" s="35">
        <v>0</v>
      </c>
      <c r="BM83" s="35">
        <v>0</v>
      </c>
      <c r="BN83" s="35">
        <v>0</v>
      </c>
      <c r="BO83" s="35">
        <v>0</v>
      </c>
      <c r="BP83" s="35">
        <v>0</v>
      </c>
      <c r="BQ83" s="35">
        <v>0</v>
      </c>
      <c r="BR83" s="35">
        <v>0</v>
      </c>
      <c r="BS83" s="35">
        <v>0</v>
      </c>
      <c r="BT83" s="35">
        <v>0</v>
      </c>
      <c r="BU83" s="35">
        <v>0</v>
      </c>
      <c r="BV83" s="35">
        <v>0</v>
      </c>
      <c r="BW83" s="35">
        <v>0</v>
      </c>
      <c r="BX83" s="35">
        <v>0</v>
      </c>
      <c r="BY83" s="35">
        <v>0</v>
      </c>
      <c r="BZ83" s="35">
        <v>0</v>
      </c>
      <c r="CA83" s="35">
        <v>0</v>
      </c>
      <c r="CB83" s="35">
        <v>0</v>
      </c>
      <c r="CC83" s="35">
        <v>0</v>
      </c>
      <c r="CD83" s="35">
        <v>0</v>
      </c>
      <c r="CE83" s="35">
        <v>0</v>
      </c>
      <c r="CF83" s="35">
        <v>0</v>
      </c>
      <c r="CG83" s="35">
        <v>0</v>
      </c>
      <c r="CH83" s="35">
        <v>0</v>
      </c>
      <c r="CI83" s="35">
        <v>0</v>
      </c>
      <c r="CJ83" s="35">
        <v>0</v>
      </c>
      <c r="CK83" s="35">
        <v>0</v>
      </c>
      <c r="CL83" s="35">
        <v>0</v>
      </c>
      <c r="CM83" s="35">
        <v>0</v>
      </c>
      <c r="CN83" s="35">
        <v>0</v>
      </c>
      <c r="CO83" s="35">
        <v>0</v>
      </c>
      <c r="CP83" s="35">
        <v>0</v>
      </c>
      <c r="CQ83" s="35">
        <v>0</v>
      </c>
      <c r="CR83" s="35">
        <v>0.15120116709677456</v>
      </c>
      <c r="CS83" s="35">
        <v>0.30240233419354912</v>
      </c>
      <c r="CT83" s="35">
        <v>0.45360350129032345</v>
      </c>
      <c r="CU83" s="35">
        <v>0.60480466838709801</v>
      </c>
      <c r="CV83" s="35">
        <v>0.75600583548387257</v>
      </c>
      <c r="CW83" s="35">
        <v>0.90720700258064713</v>
      </c>
      <c r="CX83" s="35">
        <v>1.0584081696774217</v>
      </c>
      <c r="CY83" s="35">
        <v>1.2096093367741962</v>
      </c>
      <c r="CZ83" s="35">
        <v>1.3608105038709708</v>
      </c>
      <c r="DA83" s="35">
        <v>1.5120116709677454</v>
      </c>
      <c r="DB83" s="35">
        <v>1.6632128380645199</v>
      </c>
      <c r="DC83" s="35">
        <v>1.8144140051612945</v>
      </c>
      <c r="DD83" s="35">
        <v>1.965615172258069</v>
      </c>
      <c r="DE83" s="35">
        <v>2.1168163393548438</v>
      </c>
      <c r="DF83" s="35">
        <v>2.2680175064516179</v>
      </c>
      <c r="DG83" s="35">
        <v>2.2680175064516179</v>
      </c>
      <c r="DH83" s="35">
        <v>2.2680175064516179</v>
      </c>
      <c r="DI83" s="35">
        <v>2.2680175064516179</v>
      </c>
      <c r="DJ83" s="35">
        <v>2.2680175064516179</v>
      </c>
      <c r="DK83" s="35">
        <v>2.2680175064516179</v>
      </c>
      <c r="DL83" s="35">
        <v>2.2680175064516179</v>
      </c>
      <c r="DM83" s="35">
        <v>2.2680175064516179</v>
      </c>
      <c r="DN83" s="35">
        <v>2.2680175064516179</v>
      </c>
      <c r="DO83" s="35">
        <v>2.2680175064516179</v>
      </c>
      <c r="DP83" s="35">
        <v>2.2680175064516179</v>
      </c>
      <c r="DQ83" s="35">
        <v>2.2680175064516179</v>
      </c>
      <c r="DR83" s="35">
        <v>2.2680175064516179</v>
      </c>
      <c r="DS83" s="35">
        <v>2.2680175064516179</v>
      </c>
      <c r="DT83" s="35">
        <v>2.2680175064516179</v>
      </c>
      <c r="DU83" s="35">
        <v>2.2680175064516179</v>
      </c>
      <c r="DV83" s="35">
        <v>2.1703646554838762</v>
      </c>
      <c r="DW83" s="35">
        <v>2.0727118045161346</v>
      </c>
      <c r="DX83" s="35">
        <v>1.9750589535483927</v>
      </c>
      <c r="DY83" s="35">
        <v>1.8774061025806505</v>
      </c>
      <c r="DZ83" s="35">
        <v>1.7797532516129084</v>
      </c>
      <c r="EA83" s="35">
        <v>1.6821004006451663</v>
      </c>
      <c r="EB83" s="35">
        <v>1.5844475496774242</v>
      </c>
      <c r="EC83" s="35">
        <v>1.4867946987096821</v>
      </c>
      <c r="ED83" s="35">
        <v>1.3891418477419399</v>
      </c>
      <c r="EE83" s="35">
        <v>1.2914889967741978</v>
      </c>
      <c r="EF83" s="35">
        <v>1.1938361458064557</v>
      </c>
      <c r="EG83" s="35">
        <v>1.0961832948387136</v>
      </c>
      <c r="EH83" s="35">
        <v>0.99853044387097145</v>
      </c>
      <c r="EI83" s="35">
        <v>0.90087759290322933</v>
      </c>
      <c r="EJ83" s="35">
        <v>0.80322474193548721</v>
      </c>
      <c r="EK83" s="35">
        <v>0.80322474193548721</v>
      </c>
      <c r="EL83" s="35">
        <v>0.80322474193548721</v>
      </c>
      <c r="EM83" s="35">
        <v>0.80322474193548721</v>
      </c>
      <c r="EN83" s="35">
        <v>0.80322474193548721</v>
      </c>
      <c r="EO83" s="35">
        <v>0.80322474193548721</v>
      </c>
      <c r="EP83" s="35">
        <v>0.80322474193548721</v>
      </c>
      <c r="EQ83" s="35">
        <v>0.80322474193548721</v>
      </c>
      <c r="ER83" s="35">
        <v>0.80322474193548721</v>
      </c>
      <c r="ES83" s="35">
        <v>0.80322474193548721</v>
      </c>
      <c r="ET83" s="35">
        <v>0.80322474193548721</v>
      </c>
      <c r="EU83" s="35">
        <v>0.80322474193548721</v>
      </c>
      <c r="EV83" s="35">
        <v>0.80322474193548721</v>
      </c>
      <c r="EW83" s="35">
        <v>0.80322474193548721</v>
      </c>
      <c r="EX83" s="35">
        <v>0.80322474193548721</v>
      </c>
      <c r="EY83" s="35">
        <v>0.80322474193548721</v>
      </c>
      <c r="EZ83" s="35">
        <v>0.80322474193548721</v>
      </c>
      <c r="FA83" s="35">
        <v>0.76066428290322929</v>
      </c>
      <c r="FB83" s="35">
        <v>0.71810382387097138</v>
      </c>
      <c r="FC83" s="35">
        <v>0.67554336483871347</v>
      </c>
      <c r="FD83" s="35">
        <v>0.63298290580645555</v>
      </c>
      <c r="FE83" s="35">
        <v>0.59042244677419764</v>
      </c>
      <c r="FF83" s="35">
        <v>0.54786198774193973</v>
      </c>
      <c r="FG83" s="35">
        <v>0.50530152870968181</v>
      </c>
      <c r="FH83" s="35">
        <v>0.4627410696774239</v>
      </c>
      <c r="FI83" s="35">
        <v>0.42018061064516599</v>
      </c>
      <c r="FJ83" s="35">
        <v>0.37762015161290807</v>
      </c>
      <c r="FK83" s="35">
        <v>0.33505969258065016</v>
      </c>
      <c r="FL83" s="35">
        <v>0.29249923354839225</v>
      </c>
      <c r="FM83" s="35">
        <v>0.24993877451613433</v>
      </c>
      <c r="FN83" s="35">
        <v>0.20737831548387642</v>
      </c>
      <c r="FO83" s="35">
        <v>0.16481785645161851</v>
      </c>
      <c r="FP83" s="35">
        <v>0.16481785645161851</v>
      </c>
      <c r="FQ83" s="35">
        <v>0.16481785645161851</v>
      </c>
      <c r="FR83" s="35">
        <v>0.16481785645161851</v>
      </c>
      <c r="FS83" s="35">
        <v>0.16481785645161851</v>
      </c>
      <c r="FT83" s="35">
        <v>0.16481785645161851</v>
      </c>
      <c r="FU83" s="35">
        <v>0.16481785645161851</v>
      </c>
      <c r="FV83" s="35">
        <v>0.16481785645161851</v>
      </c>
      <c r="FW83" s="35">
        <v>0.16481785645161851</v>
      </c>
      <c r="FX83" s="35">
        <v>0.16481785645161851</v>
      </c>
      <c r="FY83" s="35">
        <v>0.16481785645161851</v>
      </c>
      <c r="FZ83" s="35">
        <v>0.16481785645161851</v>
      </c>
      <c r="GA83" s="35">
        <v>0.16481785645161851</v>
      </c>
      <c r="GB83" s="35">
        <v>0.16481785645161851</v>
      </c>
      <c r="GC83" s="35">
        <v>0.16481785645161851</v>
      </c>
      <c r="GD83" s="35">
        <v>0.16481785645161851</v>
      </c>
      <c r="GE83" s="35">
        <v>0.17286282193548907</v>
      </c>
      <c r="GF83" s="35">
        <v>0.18090778741935964</v>
      </c>
      <c r="GG83" s="35">
        <v>0.18895275290323021</v>
      </c>
      <c r="GH83" s="35">
        <v>0.19699771838710078</v>
      </c>
      <c r="GI83" s="35">
        <v>0.20504268387097135</v>
      </c>
      <c r="GJ83" s="35">
        <v>0.21308764935484192</v>
      </c>
      <c r="GK83" s="35">
        <v>0.22113261483871249</v>
      </c>
      <c r="GL83" s="35">
        <v>0.22917758032258306</v>
      </c>
      <c r="GM83" s="35">
        <v>0.23722254580645363</v>
      </c>
      <c r="GN83" s="35">
        <v>0.2452675112903242</v>
      </c>
      <c r="GO83" s="35">
        <v>0.25331247677419477</v>
      </c>
      <c r="GP83" s="35">
        <v>0.26135744225806534</v>
      </c>
      <c r="GQ83" s="35">
        <v>0.26940240774193591</v>
      </c>
      <c r="GR83" s="35">
        <v>0.27744737322580648</v>
      </c>
      <c r="GS83" s="35">
        <v>0.28549233870967705</v>
      </c>
      <c r="GT83" s="35">
        <v>0.28549233870967705</v>
      </c>
      <c r="GU83" s="35">
        <v>0.28549233870967705</v>
      </c>
      <c r="GV83" s="35">
        <v>0.28549233870967705</v>
      </c>
      <c r="GW83" s="35">
        <v>0.28549233870967705</v>
      </c>
      <c r="GX83" s="35">
        <v>0.28549233870967705</v>
      </c>
      <c r="GY83" s="35">
        <v>0.28549233870967705</v>
      </c>
      <c r="GZ83" s="35">
        <v>0.28549233870967705</v>
      </c>
      <c r="HA83" s="35">
        <v>0.28549233870967705</v>
      </c>
      <c r="HB83" s="35">
        <v>0.28549233870967705</v>
      </c>
      <c r="HC83" s="35">
        <v>0.28549233870967705</v>
      </c>
      <c r="HD83" s="35">
        <v>0.28549233870967705</v>
      </c>
      <c r="HE83" s="35">
        <v>0.28549233870967705</v>
      </c>
      <c r="HF83" s="35">
        <v>0.28549233870967705</v>
      </c>
      <c r="HG83" s="35">
        <v>0.28549233870967705</v>
      </c>
      <c r="HH83" s="35">
        <v>0.28549233870967705</v>
      </c>
      <c r="HI83" s="35">
        <v>0.28549233870967705</v>
      </c>
      <c r="HJ83" s="35">
        <v>0.10078589032258023</v>
      </c>
      <c r="HK83" s="35">
        <v>-8.3920558064516593E-2</v>
      </c>
      <c r="HL83" s="35">
        <v>-0.26862700645161341</v>
      </c>
      <c r="HM83" s="35">
        <v>-0.45333345483871024</v>
      </c>
      <c r="HN83" s="35">
        <v>-0.63803990322580706</v>
      </c>
      <c r="HO83" s="35">
        <v>-0.82274635161290388</v>
      </c>
      <c r="HP83" s="35">
        <v>-1.0074528000000007</v>
      </c>
      <c r="HQ83" s="35">
        <v>-1.1921592483870975</v>
      </c>
      <c r="HR83" s="35">
        <v>-1.3768656967741943</v>
      </c>
      <c r="HS83" s="35">
        <v>-1.5615721451612912</v>
      </c>
      <c r="HT83" s="35">
        <v>-1.746278593548388</v>
      </c>
      <c r="HU83" s="35">
        <v>-1.9309850419354848</v>
      </c>
      <c r="HV83" s="35">
        <v>-2.1156914903225816</v>
      </c>
      <c r="HW83" s="35">
        <v>-2.3003979387096782</v>
      </c>
      <c r="HX83" s="35">
        <v>-2.4851043870967748</v>
      </c>
      <c r="HY83" s="35">
        <v>-2.4851043870967748</v>
      </c>
      <c r="HZ83" s="35">
        <v>-2.4851043870967748</v>
      </c>
      <c r="IA83" s="35">
        <v>-2.4851043870967748</v>
      </c>
      <c r="IB83" s="35">
        <v>-2.4851043870967748</v>
      </c>
      <c r="IC83" s="35">
        <v>-2.4851043870967748</v>
      </c>
      <c r="ID83" s="35">
        <v>-2.4851043870967748</v>
      </c>
      <c r="IE83" s="35">
        <v>-2.4851043870967748</v>
      </c>
      <c r="IF83" s="35">
        <v>-2.4851043870967748</v>
      </c>
      <c r="IG83" s="35">
        <v>-2.4851043870967748</v>
      </c>
      <c r="IH83" s="35">
        <v>-2.4851043870967748</v>
      </c>
      <c r="II83" s="35">
        <v>-2.4851043870967748</v>
      </c>
      <c r="IJ83" s="35">
        <v>-2.4851043870967748</v>
      </c>
      <c r="IK83" s="35">
        <v>-2.4851043870967748</v>
      </c>
      <c r="IL83" s="35">
        <v>-2.4851043870967748</v>
      </c>
      <c r="IM83" s="35">
        <v>-2.4851043870967748</v>
      </c>
      <c r="IN83" s="35">
        <v>-2.4851043870967748</v>
      </c>
      <c r="IO83" s="35">
        <v>-2.1881398741935487</v>
      </c>
      <c r="IP83" s="35">
        <v>-1.8911753612903226</v>
      </c>
      <c r="IQ83" s="35">
        <v>-1.5942108483870965</v>
      </c>
      <c r="IR83" s="35">
        <v>-1.2972463354838704</v>
      </c>
      <c r="IS83" s="35">
        <v>-1.0002818225806442</v>
      </c>
      <c r="IT83" s="35">
        <v>-0.70331730967741812</v>
      </c>
      <c r="IU83" s="35">
        <v>-0.406352796774192</v>
      </c>
      <c r="IV83" s="35">
        <v>-0.10938828387096589</v>
      </c>
      <c r="IW83" s="35">
        <v>0.18757622903226023</v>
      </c>
      <c r="IX83" s="35">
        <v>0.48454074193548635</v>
      </c>
      <c r="IY83" s="35">
        <v>0.78150525483871247</v>
      </c>
      <c r="IZ83" s="35">
        <v>1.0784697677419386</v>
      </c>
      <c r="JA83" s="35">
        <v>1.3754342806451647</v>
      </c>
      <c r="JB83" s="35">
        <v>1.6723987935483908</v>
      </c>
      <c r="JC83" s="35">
        <v>1.9693633064516169</v>
      </c>
      <c r="JD83" s="35">
        <v>1.9693633064516169</v>
      </c>
      <c r="JE83" s="35">
        <v>1.9693633064516169</v>
      </c>
      <c r="JF83" s="35">
        <v>1.9693633064516169</v>
      </c>
      <c r="JG83" s="35">
        <v>1.9693633064516169</v>
      </c>
      <c r="JH83" s="35">
        <v>1.9693633064516169</v>
      </c>
      <c r="JI83" s="35">
        <v>1.9693633064516169</v>
      </c>
      <c r="JJ83" s="35">
        <v>1.9693633064516169</v>
      </c>
      <c r="JK83" s="35">
        <v>1.9693633064516169</v>
      </c>
      <c r="JL83" s="35">
        <v>1.9693633064516169</v>
      </c>
      <c r="JM83" s="35">
        <v>1.9693633064516169</v>
      </c>
      <c r="JN83" s="35">
        <v>1.9693633064516169</v>
      </c>
      <c r="JO83" s="35">
        <v>1.9693633064516169</v>
      </c>
      <c r="JP83" s="35">
        <v>1.9693633064516169</v>
      </c>
      <c r="JQ83" s="35">
        <v>1.9693633064516169</v>
      </c>
      <c r="JR83" s="35">
        <v>1.9693633064516169</v>
      </c>
      <c r="JS83" s="35">
        <v>1.8571052419354879</v>
      </c>
      <c r="JT83" s="35">
        <v>1.7448471774193588</v>
      </c>
      <c r="JU83" s="35">
        <v>1.6325891129032297</v>
      </c>
      <c r="JV83" s="35">
        <v>1.5203310483871006</v>
      </c>
      <c r="JW83" s="35">
        <v>1.4080729838709716</v>
      </c>
      <c r="JX83" s="35">
        <v>1.2958149193548425</v>
      </c>
      <c r="JY83" s="35">
        <v>1.1835568548387134</v>
      </c>
      <c r="JZ83" s="35">
        <v>1.0712987903225843</v>
      </c>
      <c r="KA83" s="35">
        <v>0.95904072580645527</v>
      </c>
      <c r="KB83" s="35">
        <v>0.8467826612903262</v>
      </c>
      <c r="KC83" s="35">
        <v>0.73452459677419712</v>
      </c>
      <c r="KD83" s="35">
        <v>0.62226653225806805</v>
      </c>
      <c r="KE83" s="35">
        <v>0.51000846774193898</v>
      </c>
      <c r="KF83" s="35">
        <v>0.3977504032258099</v>
      </c>
      <c r="KG83" s="35">
        <v>0.2854923387096806</v>
      </c>
      <c r="KH83" s="35">
        <v>0.2854923387096806</v>
      </c>
      <c r="KI83" s="35">
        <v>0.2854923387096806</v>
      </c>
      <c r="KJ83" s="35">
        <v>0.2854923387096806</v>
      </c>
      <c r="KK83" s="35">
        <v>0.2854923387096806</v>
      </c>
      <c r="KL83" s="35">
        <v>0.2854923387096806</v>
      </c>
      <c r="KM83" s="35">
        <v>0.2854923387096806</v>
      </c>
      <c r="KN83" s="35">
        <v>0.2854923387096806</v>
      </c>
      <c r="KO83" s="35">
        <v>0.2854923387096806</v>
      </c>
      <c r="KP83" s="35">
        <v>0.2854923387096806</v>
      </c>
      <c r="KQ83" s="35">
        <v>0.2854923387096806</v>
      </c>
      <c r="KR83" s="35">
        <v>0.2854923387096806</v>
      </c>
      <c r="KS83" s="35">
        <v>0.2854923387096806</v>
      </c>
      <c r="KT83" s="35">
        <v>0.2854923387096806</v>
      </c>
      <c r="KU83" s="35">
        <v>0.2854923387096806</v>
      </c>
      <c r="KV83" s="35">
        <v>0.2854923387096806</v>
      </c>
      <c r="KW83" s="35">
        <v>0.2854923387096806</v>
      </c>
      <c r="KX83" s="35">
        <v>0.35145404322580975</v>
      </c>
      <c r="KY83" s="35">
        <v>0.4174157477419389</v>
      </c>
      <c r="KZ83" s="35">
        <v>0.48337745225806805</v>
      </c>
      <c r="LA83" s="35">
        <v>0.5493391567741972</v>
      </c>
      <c r="LB83" s="35">
        <v>0.61530086129032635</v>
      </c>
      <c r="LC83" s="35">
        <v>0.6812625658064555</v>
      </c>
      <c r="LD83" s="35">
        <v>0.74722427032258465</v>
      </c>
      <c r="LE83" s="35">
        <v>0.8131859748387138</v>
      </c>
      <c r="LF83" s="35">
        <v>0.87914767935484295</v>
      </c>
      <c r="LG83" s="35">
        <v>0.9451093838709721</v>
      </c>
      <c r="LH83" s="35">
        <v>1.0110710883871012</v>
      </c>
      <c r="LI83" s="35">
        <v>1.0770327929032304</v>
      </c>
      <c r="LJ83" s="35">
        <v>1.1429944974193595</v>
      </c>
      <c r="LK83" s="35">
        <v>1.2089562019354887</v>
      </c>
      <c r="LL83" s="35">
        <v>1.2749179064516178</v>
      </c>
      <c r="LM83" s="35">
        <v>1.2749179064516178</v>
      </c>
      <c r="LN83" s="35">
        <v>1.2749179064516178</v>
      </c>
      <c r="LO83" s="35">
        <v>1.2749179064516178</v>
      </c>
      <c r="LP83" s="35">
        <v>1.2749179064516178</v>
      </c>
      <c r="LQ83" s="35">
        <v>1.2749179064516178</v>
      </c>
      <c r="LR83" s="35">
        <v>1.2749179064516178</v>
      </c>
      <c r="LS83" s="35">
        <v>1.2749179064516178</v>
      </c>
      <c r="LT83" s="35">
        <v>1.2749179064516178</v>
      </c>
      <c r="LU83" s="35">
        <v>1.2749179064516178</v>
      </c>
      <c r="LV83" s="35">
        <v>1.2749179064516178</v>
      </c>
      <c r="LW83" s="35">
        <v>1.2749179064516178</v>
      </c>
      <c r="LX83" s="35">
        <v>1.2749179064516178</v>
      </c>
      <c r="LY83" s="35">
        <v>1.2749179064516178</v>
      </c>
      <c r="LZ83" s="35">
        <v>1.2749179064516178</v>
      </c>
      <c r="MA83" s="35">
        <v>1.2749179064516178</v>
      </c>
      <c r="MB83" s="35">
        <v>1.2089562019354887</v>
      </c>
      <c r="MC83" s="35">
        <v>1.1429944974193595</v>
      </c>
      <c r="MD83" s="35">
        <v>1.0770327929032304</v>
      </c>
      <c r="ME83" s="35">
        <v>1.0110710883871012</v>
      </c>
      <c r="MF83" s="35">
        <v>0.9451093838709721</v>
      </c>
      <c r="MG83" s="35">
        <v>0.87914767935484295</v>
      </c>
      <c r="MH83" s="35">
        <v>0.8131859748387138</v>
      </c>
      <c r="MI83" s="35">
        <v>0.74722427032258465</v>
      </c>
      <c r="MJ83" s="35">
        <v>0.6812625658064555</v>
      </c>
      <c r="MK83" s="35">
        <v>0.61530086129032635</v>
      </c>
      <c r="ML83" s="35">
        <v>0.5493391567741972</v>
      </c>
      <c r="MM83" s="35">
        <v>0.48337745225806805</v>
      </c>
      <c r="MN83" s="35">
        <v>0.4174157477419389</v>
      </c>
      <c r="MO83" s="35">
        <v>0.35145404322580975</v>
      </c>
      <c r="MP83" s="35">
        <v>0.2854923387096806</v>
      </c>
      <c r="MQ83" s="35">
        <v>0.2854923387096806</v>
      </c>
      <c r="MR83" s="35">
        <v>0.2854923387096806</v>
      </c>
      <c r="MS83" s="35">
        <v>0.2854923387096806</v>
      </c>
      <c r="MT83" s="35">
        <v>0.2854923387096806</v>
      </c>
      <c r="MU83" s="35">
        <v>0.2854923387096806</v>
      </c>
      <c r="MV83" s="35">
        <v>0.2854923387096806</v>
      </c>
      <c r="MW83" s="35">
        <v>0.2854923387096806</v>
      </c>
      <c r="MX83" s="35">
        <v>0.2854923387096806</v>
      </c>
      <c r="MY83" s="35">
        <v>0.2854923387096806</v>
      </c>
      <c r="MZ83" s="35">
        <v>0.2854923387096806</v>
      </c>
      <c r="NA83" s="35">
        <v>0.2854923387096806</v>
      </c>
      <c r="NB83" s="35">
        <v>0.2854923387096806</v>
      </c>
      <c r="NC83" s="35">
        <v>0.2854923387096806</v>
      </c>
      <c r="ND83" s="35">
        <v>0.2854923387096806</v>
      </c>
      <c r="NE83" s="35">
        <v>0.2854923387096806</v>
      </c>
      <c r="NF83" s="35">
        <v>0.2854923387096806</v>
      </c>
      <c r="NG83" s="35">
        <v>0.12509197693548746</v>
      </c>
      <c r="NH83" s="35">
        <v>-3.5308384838705686E-2</v>
      </c>
      <c r="NI83" s="35">
        <v>-0.19570874661289883</v>
      </c>
      <c r="NJ83" s="35">
        <v>-0.35610910838709198</v>
      </c>
      <c r="NK83" s="35">
        <v>-0.51650947016128512</v>
      </c>
      <c r="NL83" s="35">
        <v>-0.67690983193547827</v>
      </c>
      <c r="NM83" s="35">
        <v>-0.83731019370967141</v>
      </c>
      <c r="NN83" s="35">
        <v>-0.99771055548386456</v>
      </c>
      <c r="NO83" s="35">
        <v>-1.1581109172580577</v>
      </c>
      <c r="NP83" s="35">
        <v>-1.3185112790322508</v>
      </c>
      <c r="NQ83" s="35">
        <v>-1.478911640806444</v>
      </c>
      <c r="NR83" s="35">
        <v>-1.6393120025806371</v>
      </c>
      <c r="NS83" s="35">
        <v>-1.7997123643548303</v>
      </c>
      <c r="NT83" s="35">
        <v>-1.9601127261290234</v>
      </c>
      <c r="NU83" s="35">
        <v>-2.1205130879032166</v>
      </c>
      <c r="NV83" s="35">
        <v>-2.1205130879032166</v>
      </c>
    </row>
    <row r="84" spans="1:386" x14ac:dyDescent="0.25">
      <c r="A84" s="1"/>
      <c r="B84" s="1"/>
      <c r="C84" s="1"/>
      <c r="D84" s="1"/>
      <c r="E84" s="1"/>
      <c r="F84" s="1"/>
      <c r="G84" s="1"/>
      <c r="H84" s="1"/>
      <c r="I84" s="1"/>
      <c r="J84" s="18"/>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c r="JL84" s="1"/>
      <c r="JM84" s="1"/>
      <c r="JN84" s="1"/>
      <c r="JO84" s="1"/>
      <c r="JP84" s="1"/>
      <c r="JQ84" s="1"/>
      <c r="JR84" s="1"/>
      <c r="JS84" s="1"/>
      <c r="JT84" s="1"/>
      <c r="JU84" s="1"/>
      <c r="JV84" s="1"/>
      <c r="JW84" s="1"/>
      <c r="JX84" s="1"/>
      <c r="JY84" s="1"/>
      <c r="JZ84" s="1"/>
      <c r="KA84" s="1"/>
      <c r="KB84" s="1"/>
      <c r="KC84" s="1"/>
      <c r="KD84" s="1"/>
      <c r="KE84" s="1"/>
      <c r="KF84" s="1"/>
      <c r="KG84" s="1"/>
      <c r="KH84" s="1"/>
      <c r="KI84" s="1"/>
      <c r="KJ84" s="1"/>
      <c r="KK84" s="1"/>
      <c r="KL84" s="1"/>
      <c r="KM84" s="1"/>
      <c r="KN84" s="1"/>
      <c r="KO84" s="1"/>
      <c r="KP84" s="1"/>
      <c r="KQ84" s="1"/>
      <c r="KR84" s="1"/>
      <c r="KS84" s="1"/>
      <c r="KT84" s="1"/>
      <c r="KU84" s="1"/>
      <c r="KV84" s="1"/>
      <c r="KW84" s="1"/>
      <c r="KX84" s="1"/>
      <c r="KY84" s="1"/>
      <c r="KZ84" s="1"/>
      <c r="LA84" s="1"/>
      <c r="LB84" s="1"/>
      <c r="LC84" s="1"/>
      <c r="LD84" s="1"/>
      <c r="LE84" s="1"/>
      <c r="LF84" s="1"/>
      <c r="LG84" s="1"/>
      <c r="LH84" s="1"/>
      <c r="LI84" s="1"/>
      <c r="LJ84" s="1"/>
      <c r="LK84" s="1"/>
      <c r="LL84" s="1"/>
      <c r="LM84" s="1"/>
      <c r="LN84" s="1"/>
      <c r="LO84" s="1"/>
      <c r="LP84" s="1"/>
      <c r="LQ84" s="1"/>
      <c r="LR84" s="1"/>
      <c r="LS84" s="1"/>
      <c r="LT84" s="1"/>
      <c r="LU84" s="1"/>
      <c r="LV84" s="1"/>
      <c r="LW84" s="1"/>
      <c r="LX84" s="1"/>
      <c r="LY84" s="1"/>
      <c r="LZ84" s="1"/>
      <c r="MA84" s="1"/>
      <c r="MB84" s="1"/>
      <c r="MC84" s="1"/>
      <c r="MD84" s="1"/>
      <c r="ME84" s="1"/>
      <c r="MF84" s="1"/>
      <c r="MG84" s="1"/>
      <c r="MH84" s="1"/>
      <c r="MI84" s="1"/>
      <c r="MJ84" s="1"/>
      <c r="MK84" s="1"/>
      <c r="ML84" s="1"/>
      <c r="MM84" s="1"/>
      <c r="MN84" s="1"/>
      <c r="MO84" s="1"/>
      <c r="MP84" s="1"/>
      <c r="MQ84" s="1"/>
      <c r="MR84" s="1"/>
      <c r="MS84" s="1"/>
      <c r="MT84" s="1"/>
      <c r="MU84" s="1"/>
      <c r="MV84" s="1"/>
      <c r="MW84" s="1"/>
      <c r="MX84" s="1"/>
      <c r="MY84" s="1"/>
      <c r="MZ84" s="1"/>
      <c r="NA84" s="1"/>
      <c r="NB84" s="1"/>
      <c r="NC84" s="1"/>
      <c r="ND84" s="1"/>
      <c r="NE84" s="1"/>
      <c r="NF84" s="1"/>
      <c r="NG84" s="1"/>
      <c r="NH84" s="1"/>
      <c r="NI84" s="1"/>
      <c r="NJ84" s="1"/>
      <c r="NK84" s="1"/>
      <c r="NL84" s="1"/>
      <c r="NM84" s="1"/>
      <c r="NN84" s="1"/>
      <c r="NO84" s="1"/>
      <c r="NP84" s="1"/>
      <c r="NQ84" s="1"/>
      <c r="NR84" s="1"/>
      <c r="NS84" s="1"/>
      <c r="NT84" s="1"/>
      <c r="NU84" s="1"/>
      <c r="NV84" s="1"/>
    </row>
    <row r="85" spans="1:386" s="7" customFormat="1" x14ac:dyDescent="0.25">
      <c r="A85" s="5"/>
      <c r="B85" s="5"/>
      <c r="C85" s="5"/>
      <c r="D85" s="5"/>
      <c r="E85" s="5"/>
      <c r="F85" s="5"/>
      <c r="G85" s="5" t="s">
        <v>73</v>
      </c>
      <c r="H85" s="5"/>
      <c r="I85" s="5"/>
      <c r="J85" s="20" t="s">
        <v>273</v>
      </c>
      <c r="K85" s="5"/>
      <c r="L85" s="5"/>
      <c r="M85" s="5"/>
      <c r="N85" s="5"/>
      <c r="O85" s="5"/>
      <c r="P85" s="5"/>
      <c r="Q85" s="5"/>
      <c r="R85" s="25">
        <v>194.00806451612905</v>
      </c>
      <c r="S85" s="5"/>
      <c r="T85" s="5"/>
      <c r="U85" s="25">
        <v>12.933870967741935</v>
      </c>
      <c r="V85" s="25">
        <v>12.933870967741935</v>
      </c>
      <c r="W85" s="25">
        <v>12.933870967741935</v>
      </c>
      <c r="X85" s="25">
        <v>12.933870967741935</v>
      </c>
      <c r="Y85" s="25">
        <v>12.933870967741935</v>
      </c>
      <c r="Z85" s="25">
        <v>12.933870967741935</v>
      </c>
      <c r="AA85" s="25">
        <v>12.933870967741935</v>
      </c>
      <c r="AB85" s="25">
        <v>12.933870967741935</v>
      </c>
      <c r="AC85" s="25">
        <v>12.933870967741935</v>
      </c>
      <c r="AD85" s="25">
        <v>12.933870967741935</v>
      </c>
      <c r="AE85" s="25">
        <v>12.933870967741935</v>
      </c>
      <c r="AF85" s="25">
        <v>12.933870967741935</v>
      </c>
      <c r="AG85" s="25">
        <v>12.933870967741935</v>
      </c>
      <c r="AH85" s="25">
        <v>12.933870967741935</v>
      </c>
      <c r="AI85" s="25">
        <v>12.933870967741935</v>
      </c>
      <c r="AJ85" s="25">
        <v>0</v>
      </c>
      <c r="AK85" s="25">
        <v>0</v>
      </c>
      <c r="AL85" s="25">
        <v>0</v>
      </c>
      <c r="AM85" s="25">
        <v>0</v>
      </c>
      <c r="AN85" s="25">
        <v>0</v>
      </c>
      <c r="AO85" s="25">
        <v>0</v>
      </c>
      <c r="AP85" s="25">
        <v>0</v>
      </c>
      <c r="AQ85" s="25">
        <v>0</v>
      </c>
      <c r="AR85" s="25">
        <v>0</v>
      </c>
      <c r="AS85" s="25">
        <v>0</v>
      </c>
      <c r="AT85" s="25">
        <v>0</v>
      </c>
      <c r="AU85" s="25">
        <v>0</v>
      </c>
      <c r="AV85" s="25">
        <v>0</v>
      </c>
      <c r="AW85" s="25">
        <v>0</v>
      </c>
      <c r="AX85" s="25">
        <v>0</v>
      </c>
      <c r="AY85" s="25">
        <v>0</v>
      </c>
      <c r="AZ85" s="25">
        <v>0</v>
      </c>
      <c r="BA85" s="25">
        <v>0</v>
      </c>
      <c r="BB85" s="25">
        <v>0</v>
      </c>
      <c r="BC85" s="25">
        <v>0</v>
      </c>
      <c r="BD85" s="25">
        <v>0</v>
      </c>
      <c r="BE85" s="25">
        <v>0</v>
      </c>
      <c r="BF85" s="25">
        <v>0</v>
      </c>
      <c r="BG85" s="25">
        <v>0</v>
      </c>
      <c r="BH85" s="25">
        <v>0</v>
      </c>
      <c r="BI85" s="25">
        <v>0</v>
      </c>
      <c r="BJ85" s="25">
        <v>0</v>
      </c>
      <c r="BK85" s="25">
        <v>0</v>
      </c>
      <c r="BL85" s="25">
        <v>0</v>
      </c>
      <c r="BM85" s="25">
        <v>0</v>
      </c>
      <c r="BN85" s="25">
        <v>0</v>
      </c>
      <c r="BO85" s="25">
        <v>0</v>
      </c>
      <c r="BP85" s="25">
        <v>0</v>
      </c>
      <c r="BQ85" s="25">
        <v>0</v>
      </c>
      <c r="BR85" s="25">
        <v>0</v>
      </c>
      <c r="BS85" s="25">
        <v>0</v>
      </c>
      <c r="BT85" s="25">
        <v>0</v>
      </c>
      <c r="BU85" s="25">
        <v>0</v>
      </c>
      <c r="BV85" s="25">
        <v>0</v>
      </c>
      <c r="BW85" s="25">
        <v>0</v>
      </c>
      <c r="BX85" s="25">
        <v>0</v>
      </c>
      <c r="BY85" s="25">
        <v>0</v>
      </c>
      <c r="BZ85" s="25">
        <v>0</v>
      </c>
      <c r="CA85" s="25">
        <v>0</v>
      </c>
      <c r="CB85" s="25">
        <v>0</v>
      </c>
      <c r="CC85" s="25">
        <v>0</v>
      </c>
      <c r="CD85" s="25">
        <v>0</v>
      </c>
      <c r="CE85" s="25">
        <v>0</v>
      </c>
      <c r="CF85" s="25">
        <v>0</v>
      </c>
      <c r="CG85" s="25">
        <v>0</v>
      </c>
      <c r="CH85" s="25">
        <v>0</v>
      </c>
      <c r="CI85" s="25">
        <v>0</v>
      </c>
      <c r="CJ85" s="25">
        <v>0</v>
      </c>
      <c r="CK85" s="25">
        <v>0</v>
      </c>
      <c r="CL85" s="25">
        <v>0</v>
      </c>
      <c r="CM85" s="25">
        <v>0</v>
      </c>
      <c r="CN85" s="25">
        <v>0</v>
      </c>
      <c r="CO85" s="25">
        <v>0</v>
      </c>
      <c r="CP85" s="25">
        <v>0</v>
      </c>
      <c r="CQ85" s="25">
        <v>0</v>
      </c>
      <c r="CR85" s="25">
        <v>0</v>
      </c>
      <c r="CS85" s="25">
        <v>0</v>
      </c>
      <c r="CT85" s="25">
        <v>0</v>
      </c>
      <c r="CU85" s="25">
        <v>0</v>
      </c>
      <c r="CV85" s="25">
        <v>0</v>
      </c>
      <c r="CW85" s="25">
        <v>0</v>
      </c>
      <c r="CX85" s="25">
        <v>0</v>
      </c>
      <c r="CY85" s="25">
        <v>0</v>
      </c>
      <c r="CZ85" s="25">
        <v>0</v>
      </c>
      <c r="DA85" s="25">
        <v>0</v>
      </c>
      <c r="DB85" s="25">
        <v>0</v>
      </c>
      <c r="DC85" s="25">
        <v>0</v>
      </c>
      <c r="DD85" s="25">
        <v>0</v>
      </c>
      <c r="DE85" s="25">
        <v>0</v>
      </c>
      <c r="DF85" s="25">
        <v>0</v>
      </c>
      <c r="DG85" s="25">
        <v>0</v>
      </c>
      <c r="DH85" s="25">
        <v>0</v>
      </c>
      <c r="DI85" s="25">
        <v>0</v>
      </c>
      <c r="DJ85" s="25">
        <v>0</v>
      </c>
      <c r="DK85" s="25">
        <v>0</v>
      </c>
      <c r="DL85" s="25">
        <v>0</v>
      </c>
      <c r="DM85" s="25">
        <v>0</v>
      </c>
      <c r="DN85" s="25">
        <v>0</v>
      </c>
      <c r="DO85" s="25">
        <v>0</v>
      </c>
      <c r="DP85" s="25">
        <v>0</v>
      </c>
      <c r="DQ85" s="25">
        <v>0</v>
      </c>
      <c r="DR85" s="25">
        <v>0</v>
      </c>
      <c r="DS85" s="25">
        <v>0</v>
      </c>
      <c r="DT85" s="25">
        <v>0</v>
      </c>
      <c r="DU85" s="25">
        <v>0</v>
      </c>
      <c r="DV85" s="25">
        <v>0</v>
      </c>
      <c r="DW85" s="25">
        <v>0</v>
      </c>
      <c r="DX85" s="25">
        <v>0</v>
      </c>
      <c r="DY85" s="25">
        <v>0</v>
      </c>
      <c r="DZ85" s="25">
        <v>0</v>
      </c>
      <c r="EA85" s="25">
        <v>0</v>
      </c>
      <c r="EB85" s="25">
        <v>0</v>
      </c>
      <c r="EC85" s="25">
        <v>0</v>
      </c>
      <c r="ED85" s="25">
        <v>0</v>
      </c>
      <c r="EE85" s="25">
        <v>0</v>
      </c>
      <c r="EF85" s="25">
        <v>0</v>
      </c>
      <c r="EG85" s="25">
        <v>0</v>
      </c>
      <c r="EH85" s="25">
        <v>0</v>
      </c>
      <c r="EI85" s="25">
        <v>0</v>
      </c>
      <c r="EJ85" s="25">
        <v>0</v>
      </c>
      <c r="EK85" s="25">
        <v>0</v>
      </c>
      <c r="EL85" s="25">
        <v>0</v>
      </c>
      <c r="EM85" s="25">
        <v>0</v>
      </c>
      <c r="EN85" s="25">
        <v>0</v>
      </c>
      <c r="EO85" s="25">
        <v>0</v>
      </c>
      <c r="EP85" s="25">
        <v>0</v>
      </c>
      <c r="EQ85" s="25">
        <v>0</v>
      </c>
      <c r="ER85" s="25">
        <v>0</v>
      </c>
      <c r="ES85" s="25">
        <v>0</v>
      </c>
      <c r="ET85" s="25">
        <v>0</v>
      </c>
      <c r="EU85" s="25">
        <v>0</v>
      </c>
      <c r="EV85" s="25">
        <v>0</v>
      </c>
      <c r="EW85" s="25">
        <v>0</v>
      </c>
      <c r="EX85" s="25">
        <v>0</v>
      </c>
      <c r="EY85" s="25">
        <v>0</v>
      </c>
      <c r="EZ85" s="25">
        <v>0</v>
      </c>
      <c r="FA85" s="25">
        <v>0</v>
      </c>
      <c r="FB85" s="25">
        <v>0</v>
      </c>
      <c r="FC85" s="25">
        <v>0</v>
      </c>
      <c r="FD85" s="25">
        <v>0</v>
      </c>
      <c r="FE85" s="25">
        <v>0</v>
      </c>
      <c r="FF85" s="25">
        <v>0</v>
      </c>
      <c r="FG85" s="25">
        <v>0</v>
      </c>
      <c r="FH85" s="25">
        <v>0</v>
      </c>
      <c r="FI85" s="25">
        <v>0</v>
      </c>
      <c r="FJ85" s="25">
        <v>0</v>
      </c>
      <c r="FK85" s="25">
        <v>0</v>
      </c>
      <c r="FL85" s="25">
        <v>0</v>
      </c>
      <c r="FM85" s="25">
        <v>0</v>
      </c>
      <c r="FN85" s="25">
        <v>0</v>
      </c>
      <c r="FO85" s="25">
        <v>0</v>
      </c>
      <c r="FP85" s="25">
        <v>0</v>
      </c>
      <c r="FQ85" s="25">
        <v>0</v>
      </c>
      <c r="FR85" s="25">
        <v>0</v>
      </c>
      <c r="FS85" s="25">
        <v>0</v>
      </c>
      <c r="FT85" s="25">
        <v>0</v>
      </c>
      <c r="FU85" s="25">
        <v>0</v>
      </c>
      <c r="FV85" s="25">
        <v>0</v>
      </c>
      <c r="FW85" s="25">
        <v>0</v>
      </c>
      <c r="FX85" s="25">
        <v>0</v>
      </c>
      <c r="FY85" s="25">
        <v>0</v>
      </c>
      <c r="FZ85" s="25">
        <v>0</v>
      </c>
      <c r="GA85" s="25">
        <v>0</v>
      </c>
      <c r="GB85" s="25">
        <v>0</v>
      </c>
      <c r="GC85" s="25">
        <v>0</v>
      </c>
      <c r="GD85" s="25">
        <v>0</v>
      </c>
      <c r="GE85" s="25">
        <v>0</v>
      </c>
      <c r="GF85" s="25">
        <v>0</v>
      </c>
      <c r="GG85" s="25">
        <v>0</v>
      </c>
      <c r="GH85" s="25">
        <v>0</v>
      </c>
      <c r="GI85" s="25">
        <v>0</v>
      </c>
      <c r="GJ85" s="25">
        <v>0</v>
      </c>
      <c r="GK85" s="25">
        <v>0</v>
      </c>
      <c r="GL85" s="25">
        <v>0</v>
      </c>
      <c r="GM85" s="25">
        <v>0</v>
      </c>
      <c r="GN85" s="25">
        <v>0</v>
      </c>
      <c r="GO85" s="25">
        <v>0</v>
      </c>
      <c r="GP85" s="25">
        <v>0</v>
      </c>
      <c r="GQ85" s="25">
        <v>0</v>
      </c>
      <c r="GR85" s="25">
        <v>0</v>
      </c>
      <c r="GS85" s="25">
        <v>0</v>
      </c>
      <c r="GT85" s="25">
        <v>0</v>
      </c>
      <c r="GU85" s="25">
        <v>0</v>
      </c>
      <c r="GV85" s="25">
        <v>0</v>
      </c>
      <c r="GW85" s="25">
        <v>0</v>
      </c>
      <c r="GX85" s="25">
        <v>0</v>
      </c>
      <c r="GY85" s="25">
        <v>0</v>
      </c>
      <c r="GZ85" s="25">
        <v>0</v>
      </c>
      <c r="HA85" s="25">
        <v>0</v>
      </c>
      <c r="HB85" s="25">
        <v>0</v>
      </c>
      <c r="HC85" s="25">
        <v>0</v>
      </c>
      <c r="HD85" s="25">
        <v>0</v>
      </c>
      <c r="HE85" s="25">
        <v>0</v>
      </c>
      <c r="HF85" s="25">
        <v>0</v>
      </c>
      <c r="HG85" s="25">
        <v>0</v>
      </c>
      <c r="HH85" s="25">
        <v>0</v>
      </c>
      <c r="HI85" s="25">
        <v>0</v>
      </c>
      <c r="HJ85" s="25">
        <v>0</v>
      </c>
      <c r="HK85" s="25">
        <v>0</v>
      </c>
      <c r="HL85" s="25">
        <v>0</v>
      </c>
      <c r="HM85" s="25">
        <v>0</v>
      </c>
      <c r="HN85" s="25">
        <v>0</v>
      </c>
      <c r="HO85" s="25">
        <v>0</v>
      </c>
      <c r="HP85" s="25">
        <v>0</v>
      </c>
      <c r="HQ85" s="25">
        <v>0</v>
      </c>
      <c r="HR85" s="25">
        <v>0</v>
      </c>
      <c r="HS85" s="25">
        <v>0</v>
      </c>
      <c r="HT85" s="25">
        <v>0</v>
      </c>
      <c r="HU85" s="25">
        <v>0</v>
      </c>
      <c r="HV85" s="25">
        <v>0</v>
      </c>
      <c r="HW85" s="25">
        <v>0</v>
      </c>
      <c r="HX85" s="25">
        <v>0</v>
      </c>
      <c r="HY85" s="25">
        <v>0</v>
      </c>
      <c r="HZ85" s="25">
        <v>0</v>
      </c>
      <c r="IA85" s="25">
        <v>0</v>
      </c>
      <c r="IB85" s="25">
        <v>0</v>
      </c>
      <c r="IC85" s="25">
        <v>0</v>
      </c>
      <c r="ID85" s="25">
        <v>0</v>
      </c>
      <c r="IE85" s="25">
        <v>0</v>
      </c>
      <c r="IF85" s="25">
        <v>0</v>
      </c>
      <c r="IG85" s="25">
        <v>0</v>
      </c>
      <c r="IH85" s="25">
        <v>0</v>
      </c>
      <c r="II85" s="25">
        <v>0</v>
      </c>
      <c r="IJ85" s="25">
        <v>0</v>
      </c>
      <c r="IK85" s="25">
        <v>0</v>
      </c>
      <c r="IL85" s="25">
        <v>0</v>
      </c>
      <c r="IM85" s="25">
        <v>0</v>
      </c>
      <c r="IN85" s="25">
        <v>0</v>
      </c>
      <c r="IO85" s="25">
        <v>0</v>
      </c>
      <c r="IP85" s="25">
        <v>0</v>
      </c>
      <c r="IQ85" s="25">
        <v>0</v>
      </c>
      <c r="IR85" s="25">
        <v>0</v>
      </c>
      <c r="IS85" s="25">
        <v>0</v>
      </c>
      <c r="IT85" s="25">
        <v>0</v>
      </c>
      <c r="IU85" s="25">
        <v>0</v>
      </c>
      <c r="IV85" s="25">
        <v>0</v>
      </c>
      <c r="IW85" s="25">
        <v>0</v>
      </c>
      <c r="IX85" s="25">
        <v>0</v>
      </c>
      <c r="IY85" s="25">
        <v>0</v>
      </c>
      <c r="IZ85" s="25">
        <v>0</v>
      </c>
      <c r="JA85" s="25">
        <v>0</v>
      </c>
      <c r="JB85" s="25">
        <v>0</v>
      </c>
      <c r="JC85" s="25">
        <v>0</v>
      </c>
      <c r="JD85" s="25">
        <v>0</v>
      </c>
      <c r="JE85" s="25">
        <v>0</v>
      </c>
      <c r="JF85" s="25">
        <v>0</v>
      </c>
      <c r="JG85" s="25">
        <v>0</v>
      </c>
      <c r="JH85" s="25">
        <v>0</v>
      </c>
      <c r="JI85" s="25">
        <v>0</v>
      </c>
      <c r="JJ85" s="25">
        <v>0</v>
      </c>
      <c r="JK85" s="25">
        <v>0</v>
      </c>
      <c r="JL85" s="25">
        <v>0</v>
      </c>
      <c r="JM85" s="25">
        <v>0</v>
      </c>
      <c r="JN85" s="25">
        <v>0</v>
      </c>
      <c r="JO85" s="25">
        <v>0</v>
      </c>
      <c r="JP85" s="25">
        <v>0</v>
      </c>
      <c r="JQ85" s="25">
        <v>0</v>
      </c>
      <c r="JR85" s="25">
        <v>0</v>
      </c>
      <c r="JS85" s="25">
        <v>0</v>
      </c>
      <c r="JT85" s="25">
        <v>0</v>
      </c>
      <c r="JU85" s="25">
        <v>0</v>
      </c>
      <c r="JV85" s="25">
        <v>0</v>
      </c>
      <c r="JW85" s="25">
        <v>0</v>
      </c>
      <c r="JX85" s="25">
        <v>0</v>
      </c>
      <c r="JY85" s="25">
        <v>0</v>
      </c>
      <c r="JZ85" s="25">
        <v>0</v>
      </c>
      <c r="KA85" s="25">
        <v>0</v>
      </c>
      <c r="KB85" s="25">
        <v>0</v>
      </c>
      <c r="KC85" s="25">
        <v>0</v>
      </c>
      <c r="KD85" s="25">
        <v>0</v>
      </c>
      <c r="KE85" s="25">
        <v>0</v>
      </c>
      <c r="KF85" s="25">
        <v>0</v>
      </c>
      <c r="KG85" s="25">
        <v>0</v>
      </c>
      <c r="KH85" s="25">
        <v>0</v>
      </c>
      <c r="KI85" s="25">
        <v>0</v>
      </c>
      <c r="KJ85" s="25">
        <v>0</v>
      </c>
      <c r="KK85" s="25">
        <v>0</v>
      </c>
      <c r="KL85" s="25">
        <v>0</v>
      </c>
      <c r="KM85" s="25">
        <v>0</v>
      </c>
      <c r="KN85" s="25">
        <v>0</v>
      </c>
      <c r="KO85" s="25">
        <v>0</v>
      </c>
      <c r="KP85" s="25">
        <v>0</v>
      </c>
      <c r="KQ85" s="25">
        <v>0</v>
      </c>
      <c r="KR85" s="25">
        <v>0</v>
      </c>
      <c r="KS85" s="25">
        <v>0</v>
      </c>
      <c r="KT85" s="25">
        <v>0</v>
      </c>
      <c r="KU85" s="25">
        <v>0</v>
      </c>
      <c r="KV85" s="25">
        <v>0</v>
      </c>
      <c r="KW85" s="25">
        <v>0</v>
      </c>
      <c r="KX85" s="25">
        <v>0</v>
      </c>
      <c r="KY85" s="25">
        <v>0</v>
      </c>
      <c r="KZ85" s="25">
        <v>0</v>
      </c>
      <c r="LA85" s="25">
        <v>0</v>
      </c>
      <c r="LB85" s="25">
        <v>0</v>
      </c>
      <c r="LC85" s="25">
        <v>0</v>
      </c>
      <c r="LD85" s="25">
        <v>0</v>
      </c>
      <c r="LE85" s="25">
        <v>0</v>
      </c>
      <c r="LF85" s="25">
        <v>0</v>
      </c>
      <c r="LG85" s="25">
        <v>0</v>
      </c>
      <c r="LH85" s="25">
        <v>0</v>
      </c>
      <c r="LI85" s="25">
        <v>0</v>
      </c>
      <c r="LJ85" s="25">
        <v>0</v>
      </c>
      <c r="LK85" s="25">
        <v>0</v>
      </c>
      <c r="LL85" s="25">
        <v>0</v>
      </c>
      <c r="LM85" s="25">
        <v>0</v>
      </c>
      <c r="LN85" s="25">
        <v>0</v>
      </c>
      <c r="LO85" s="25">
        <v>0</v>
      </c>
      <c r="LP85" s="25">
        <v>0</v>
      </c>
      <c r="LQ85" s="25">
        <v>0</v>
      </c>
      <c r="LR85" s="25">
        <v>0</v>
      </c>
      <c r="LS85" s="25">
        <v>0</v>
      </c>
      <c r="LT85" s="25">
        <v>0</v>
      </c>
      <c r="LU85" s="25">
        <v>0</v>
      </c>
      <c r="LV85" s="25">
        <v>0</v>
      </c>
      <c r="LW85" s="25">
        <v>0</v>
      </c>
      <c r="LX85" s="25">
        <v>0</v>
      </c>
      <c r="LY85" s="25">
        <v>0</v>
      </c>
      <c r="LZ85" s="25">
        <v>0</v>
      </c>
      <c r="MA85" s="25">
        <v>0</v>
      </c>
      <c r="MB85" s="25">
        <v>0</v>
      </c>
      <c r="MC85" s="25">
        <v>0</v>
      </c>
      <c r="MD85" s="25">
        <v>0</v>
      </c>
      <c r="ME85" s="25">
        <v>0</v>
      </c>
      <c r="MF85" s="25">
        <v>0</v>
      </c>
      <c r="MG85" s="25">
        <v>0</v>
      </c>
      <c r="MH85" s="25">
        <v>0</v>
      </c>
      <c r="MI85" s="25">
        <v>0</v>
      </c>
      <c r="MJ85" s="25">
        <v>0</v>
      </c>
      <c r="MK85" s="25">
        <v>0</v>
      </c>
      <c r="ML85" s="25">
        <v>0</v>
      </c>
      <c r="MM85" s="25">
        <v>0</v>
      </c>
      <c r="MN85" s="25">
        <v>0</v>
      </c>
      <c r="MO85" s="25">
        <v>0</v>
      </c>
      <c r="MP85" s="25">
        <v>0</v>
      </c>
      <c r="MQ85" s="25">
        <v>0</v>
      </c>
      <c r="MR85" s="25">
        <v>0</v>
      </c>
      <c r="MS85" s="25">
        <v>0</v>
      </c>
      <c r="MT85" s="25">
        <v>0</v>
      </c>
      <c r="MU85" s="25">
        <v>0</v>
      </c>
      <c r="MV85" s="25">
        <v>0</v>
      </c>
      <c r="MW85" s="25">
        <v>0</v>
      </c>
      <c r="MX85" s="25">
        <v>0</v>
      </c>
      <c r="MY85" s="25">
        <v>0</v>
      </c>
      <c r="MZ85" s="25">
        <v>0</v>
      </c>
      <c r="NA85" s="25">
        <v>0</v>
      </c>
      <c r="NB85" s="25">
        <v>0</v>
      </c>
      <c r="NC85" s="25">
        <v>0</v>
      </c>
      <c r="ND85" s="25">
        <v>0</v>
      </c>
      <c r="NE85" s="25">
        <v>0</v>
      </c>
      <c r="NF85" s="25">
        <v>0</v>
      </c>
      <c r="NG85" s="25">
        <v>0</v>
      </c>
      <c r="NH85" s="25">
        <v>0</v>
      </c>
      <c r="NI85" s="25">
        <v>0</v>
      </c>
      <c r="NJ85" s="25">
        <v>0</v>
      </c>
      <c r="NK85" s="25">
        <v>0</v>
      </c>
      <c r="NL85" s="25">
        <v>0</v>
      </c>
      <c r="NM85" s="25">
        <v>0</v>
      </c>
      <c r="NN85" s="25">
        <v>0</v>
      </c>
      <c r="NO85" s="25">
        <v>0</v>
      </c>
      <c r="NP85" s="25">
        <v>0</v>
      </c>
      <c r="NQ85" s="25">
        <v>0</v>
      </c>
      <c r="NR85" s="25">
        <v>0</v>
      </c>
      <c r="NS85" s="25">
        <v>0</v>
      </c>
      <c r="NT85" s="25">
        <v>0</v>
      </c>
      <c r="NU85" s="25">
        <v>0</v>
      </c>
      <c r="NV85" s="25">
        <v>0</v>
      </c>
    </row>
    <row r="86" spans="1:386" s="33" customFormat="1" x14ac:dyDescent="0.25">
      <c r="A86" s="31"/>
      <c r="B86" s="31"/>
      <c r="C86" s="31"/>
      <c r="D86" s="31"/>
      <c r="E86" s="31"/>
      <c r="F86" s="31"/>
      <c r="G86" s="31"/>
      <c r="H86" s="31"/>
      <c r="I86" s="31"/>
      <c r="J86" s="32"/>
      <c r="K86" s="31"/>
      <c r="L86" s="31"/>
      <c r="M86" s="31"/>
      <c r="N86" s="31"/>
      <c r="O86" s="31"/>
      <c r="P86" s="16" t="s">
        <v>23</v>
      </c>
      <c r="Q86" s="31"/>
      <c r="R86" s="34">
        <v>0</v>
      </c>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c r="BX86" s="31"/>
      <c r="BY86" s="31"/>
      <c r="BZ86" s="31"/>
      <c r="CA86" s="31"/>
      <c r="CB86" s="31"/>
      <c r="CC86" s="31"/>
      <c r="CD86" s="31"/>
      <c r="CE86" s="31"/>
      <c r="CF86" s="31"/>
      <c r="CG86" s="31"/>
      <c r="CH86" s="31"/>
      <c r="CI86" s="31"/>
      <c r="CJ86" s="31"/>
      <c r="CK86" s="31"/>
      <c r="CL86" s="31"/>
      <c r="CM86" s="31"/>
      <c r="CN86" s="31"/>
      <c r="CO86" s="31"/>
      <c r="CP86" s="31"/>
      <c r="CQ86" s="31"/>
      <c r="CR86" s="31"/>
      <c r="CS86" s="31"/>
      <c r="CT86" s="31"/>
      <c r="CU86" s="31"/>
      <c r="CV86" s="31"/>
      <c r="CW86" s="31"/>
      <c r="CX86" s="31"/>
      <c r="CY86" s="31"/>
      <c r="CZ86" s="31"/>
      <c r="DA86" s="31"/>
      <c r="DB86" s="31"/>
      <c r="DC86" s="31"/>
      <c r="DD86" s="31"/>
      <c r="DE86" s="31"/>
      <c r="DF86" s="31"/>
      <c r="DG86" s="31"/>
      <c r="DH86" s="31"/>
      <c r="DI86" s="31"/>
      <c r="DJ86" s="31"/>
      <c r="DK86" s="31"/>
      <c r="DL86" s="31"/>
      <c r="DM86" s="31"/>
      <c r="DN86" s="31"/>
      <c r="DO86" s="31"/>
      <c r="DP86" s="31"/>
      <c r="DQ86" s="31"/>
      <c r="DR86" s="31"/>
      <c r="DS86" s="31"/>
      <c r="DT86" s="31"/>
      <c r="DU86" s="31"/>
      <c r="DV86" s="31"/>
      <c r="DW86" s="31"/>
      <c r="DX86" s="31"/>
      <c r="DY86" s="31"/>
      <c r="DZ86" s="31"/>
      <c r="EA86" s="31"/>
      <c r="EB86" s="31"/>
      <c r="EC86" s="31"/>
      <c r="ED86" s="31"/>
      <c r="EE86" s="31"/>
      <c r="EF86" s="31"/>
      <c r="EG86" s="31"/>
      <c r="EH86" s="31"/>
      <c r="EI86" s="31"/>
      <c r="EJ86" s="31"/>
      <c r="EK86" s="31"/>
      <c r="EL86" s="31"/>
      <c r="EM86" s="31"/>
      <c r="EN86" s="31"/>
      <c r="EO86" s="31"/>
      <c r="EP86" s="31"/>
      <c r="EQ86" s="31"/>
      <c r="ER86" s="31"/>
      <c r="ES86" s="31"/>
      <c r="ET86" s="31"/>
      <c r="EU86" s="31"/>
      <c r="EV86" s="31"/>
      <c r="EW86" s="31"/>
      <c r="EX86" s="31"/>
      <c r="EY86" s="31"/>
      <c r="EZ86" s="31"/>
      <c r="FA86" s="31"/>
      <c r="FB86" s="31"/>
      <c r="FC86" s="31"/>
      <c r="FD86" s="31"/>
      <c r="FE86" s="31"/>
      <c r="FF86" s="31"/>
      <c r="FG86" s="31"/>
      <c r="FH86" s="31"/>
      <c r="FI86" s="31"/>
      <c r="FJ86" s="31"/>
      <c r="FK86" s="31"/>
      <c r="FL86" s="31"/>
      <c r="FM86" s="31"/>
      <c r="FN86" s="31"/>
      <c r="FO86" s="31"/>
      <c r="FP86" s="31"/>
      <c r="FQ86" s="31"/>
      <c r="FR86" s="31"/>
      <c r="FS86" s="31"/>
      <c r="FT86" s="31"/>
      <c r="FU86" s="31"/>
      <c r="FV86" s="31"/>
      <c r="FW86" s="31"/>
      <c r="FX86" s="31"/>
      <c r="FY86" s="31"/>
      <c r="FZ86" s="31"/>
      <c r="GA86" s="31"/>
      <c r="GB86" s="31"/>
      <c r="GC86" s="31"/>
      <c r="GD86" s="31"/>
      <c r="GE86" s="31"/>
      <c r="GF86" s="31"/>
      <c r="GG86" s="31"/>
      <c r="GH86" s="31"/>
      <c r="GI86" s="31"/>
      <c r="GJ86" s="31"/>
      <c r="GK86" s="31"/>
      <c r="GL86" s="31"/>
      <c r="GM86" s="31"/>
      <c r="GN86" s="31"/>
      <c r="GO86" s="31"/>
      <c r="GP86" s="31"/>
      <c r="GQ86" s="31"/>
      <c r="GR86" s="31"/>
      <c r="GS86" s="31"/>
      <c r="GT86" s="31"/>
      <c r="GU86" s="31"/>
      <c r="GV86" s="31"/>
      <c r="GW86" s="31"/>
      <c r="GX86" s="31"/>
      <c r="GY86" s="31"/>
      <c r="GZ86" s="31"/>
      <c r="HA86" s="31"/>
      <c r="HB86" s="31"/>
      <c r="HC86" s="31"/>
      <c r="HD86" s="31"/>
      <c r="HE86" s="31"/>
      <c r="HF86" s="31"/>
      <c r="HG86" s="31"/>
      <c r="HH86" s="31"/>
      <c r="HI86" s="31"/>
      <c r="HJ86" s="31"/>
      <c r="HK86" s="31"/>
      <c r="HL86" s="31"/>
      <c r="HM86" s="31"/>
      <c r="HN86" s="31"/>
      <c r="HO86" s="31"/>
      <c r="HP86" s="31"/>
      <c r="HQ86" s="31"/>
      <c r="HR86" s="31"/>
      <c r="HS86" s="31"/>
      <c r="HT86" s="31"/>
      <c r="HU86" s="31"/>
      <c r="HV86" s="31"/>
      <c r="HW86" s="31"/>
      <c r="HX86" s="31"/>
      <c r="HY86" s="31"/>
      <c r="HZ86" s="31"/>
      <c r="IA86" s="31"/>
      <c r="IB86" s="31"/>
      <c r="IC86" s="31"/>
      <c r="ID86" s="31"/>
      <c r="IE86" s="31"/>
      <c r="IF86" s="31"/>
      <c r="IG86" s="31"/>
      <c r="IH86" s="31"/>
      <c r="II86" s="31"/>
      <c r="IJ86" s="31"/>
      <c r="IK86" s="31"/>
      <c r="IL86" s="31"/>
      <c r="IM86" s="31"/>
      <c r="IN86" s="31"/>
      <c r="IO86" s="31"/>
      <c r="IP86" s="31"/>
      <c r="IQ86" s="31"/>
      <c r="IR86" s="31"/>
      <c r="IS86" s="31"/>
      <c r="IT86" s="31"/>
      <c r="IU86" s="31"/>
      <c r="IV86" s="31"/>
      <c r="IW86" s="31"/>
      <c r="IX86" s="31"/>
      <c r="IY86" s="31"/>
      <c r="IZ86" s="31"/>
      <c r="JA86" s="31"/>
      <c r="JB86" s="31"/>
      <c r="JC86" s="31"/>
      <c r="JD86" s="31"/>
      <c r="JE86" s="31"/>
      <c r="JF86" s="31"/>
      <c r="JG86" s="31"/>
      <c r="JH86" s="31"/>
      <c r="JI86" s="31"/>
      <c r="JJ86" s="31"/>
      <c r="JK86" s="31"/>
      <c r="JL86" s="31"/>
      <c r="JM86" s="31"/>
      <c r="JN86" s="31"/>
      <c r="JO86" s="31"/>
      <c r="JP86" s="31"/>
      <c r="JQ86" s="31"/>
      <c r="JR86" s="31"/>
      <c r="JS86" s="31"/>
      <c r="JT86" s="31"/>
      <c r="JU86" s="31"/>
      <c r="JV86" s="31"/>
      <c r="JW86" s="31"/>
      <c r="JX86" s="31"/>
      <c r="JY86" s="31"/>
      <c r="JZ86" s="31"/>
      <c r="KA86" s="31"/>
      <c r="KB86" s="31"/>
      <c r="KC86" s="31"/>
      <c r="KD86" s="31"/>
      <c r="KE86" s="31"/>
      <c r="KF86" s="31"/>
      <c r="KG86" s="31"/>
      <c r="KH86" s="31"/>
      <c r="KI86" s="31"/>
      <c r="KJ86" s="31"/>
      <c r="KK86" s="31"/>
      <c r="KL86" s="31"/>
      <c r="KM86" s="31"/>
      <c r="KN86" s="31"/>
      <c r="KO86" s="31"/>
      <c r="KP86" s="31"/>
      <c r="KQ86" s="31"/>
      <c r="KR86" s="31"/>
      <c r="KS86" s="31"/>
      <c r="KT86" s="31"/>
      <c r="KU86" s="31"/>
      <c r="KV86" s="31"/>
      <c r="KW86" s="31"/>
      <c r="KX86" s="31"/>
      <c r="KY86" s="31"/>
      <c r="KZ86" s="31"/>
      <c r="LA86" s="31"/>
      <c r="LB86" s="31"/>
      <c r="LC86" s="31"/>
      <c r="LD86" s="31"/>
      <c r="LE86" s="31"/>
      <c r="LF86" s="31"/>
      <c r="LG86" s="31"/>
      <c r="LH86" s="31"/>
      <c r="LI86" s="31"/>
      <c r="LJ86" s="31"/>
      <c r="LK86" s="31"/>
      <c r="LL86" s="31"/>
      <c r="LM86" s="31"/>
      <c r="LN86" s="31"/>
      <c r="LO86" s="31"/>
      <c r="LP86" s="31"/>
      <c r="LQ86" s="31"/>
      <c r="LR86" s="31"/>
      <c r="LS86" s="31"/>
      <c r="LT86" s="31"/>
      <c r="LU86" s="31"/>
      <c r="LV86" s="31"/>
      <c r="LW86" s="31"/>
      <c r="LX86" s="31"/>
      <c r="LY86" s="31"/>
      <c r="LZ86" s="31"/>
      <c r="MA86" s="31"/>
      <c r="MB86" s="31"/>
      <c r="MC86" s="31"/>
      <c r="MD86" s="31"/>
      <c r="ME86" s="31"/>
      <c r="MF86" s="31"/>
      <c r="MG86" s="31"/>
      <c r="MH86" s="31"/>
      <c r="MI86" s="31"/>
      <c r="MJ86" s="31"/>
      <c r="MK86" s="31"/>
      <c r="ML86" s="31"/>
      <c r="MM86" s="31"/>
      <c r="MN86" s="31"/>
      <c r="MO86" s="31"/>
      <c r="MP86" s="31"/>
      <c r="MQ86" s="31"/>
      <c r="MR86" s="31"/>
      <c r="MS86" s="31"/>
      <c r="MT86" s="31"/>
      <c r="MU86" s="31"/>
      <c r="MV86" s="31"/>
      <c r="MW86" s="31"/>
      <c r="MX86" s="31"/>
      <c r="MY86" s="31"/>
      <c r="MZ86" s="31"/>
      <c r="NA86" s="31"/>
      <c r="NB86" s="31"/>
      <c r="NC86" s="31"/>
      <c r="ND86" s="31"/>
      <c r="NE86" s="31"/>
      <c r="NF86" s="31"/>
      <c r="NG86" s="31"/>
      <c r="NH86" s="31"/>
      <c r="NI86" s="31"/>
      <c r="NJ86" s="31"/>
      <c r="NK86" s="31"/>
      <c r="NL86" s="31"/>
      <c r="NM86" s="31"/>
      <c r="NN86" s="31"/>
      <c r="NO86" s="31"/>
      <c r="NP86" s="31"/>
      <c r="NQ86" s="31"/>
      <c r="NR86" s="31"/>
      <c r="NS86" s="31"/>
      <c r="NT86" s="31"/>
      <c r="NU86" s="31"/>
      <c r="NV86" s="31"/>
    </row>
    <row r="87" spans="1:386" s="36" customFormat="1" ht="10.199999999999999" x14ac:dyDescent="0.2">
      <c r="A87" s="29"/>
      <c r="B87" s="29"/>
      <c r="C87" s="29"/>
      <c r="D87" s="29"/>
      <c r="E87" s="29"/>
      <c r="F87" s="29"/>
      <c r="G87" s="29" t="s">
        <v>73</v>
      </c>
      <c r="H87" s="29"/>
      <c r="I87" s="29"/>
      <c r="J87" s="29" t="s">
        <v>273</v>
      </c>
      <c r="K87" s="29"/>
      <c r="L87" s="29"/>
      <c r="M87" s="29"/>
      <c r="N87" s="29" t="s">
        <v>425</v>
      </c>
      <c r="O87" s="29"/>
      <c r="P87" s="29"/>
      <c r="Q87" s="29"/>
      <c r="R87" s="35">
        <v>25.86774193548386</v>
      </c>
      <c r="S87" s="29"/>
      <c r="T87" s="29"/>
      <c r="U87" s="35">
        <v>1.7245161290322579</v>
      </c>
      <c r="V87" s="35">
        <v>1.7245161290322579</v>
      </c>
      <c r="W87" s="35">
        <v>1.7245161290322579</v>
      </c>
      <c r="X87" s="35">
        <v>1.7245161290322579</v>
      </c>
      <c r="Y87" s="35">
        <v>1.7245161290322579</v>
      </c>
      <c r="Z87" s="35">
        <v>1.7245161290322579</v>
      </c>
      <c r="AA87" s="35">
        <v>1.7245161290322579</v>
      </c>
      <c r="AB87" s="35">
        <v>1.7245161290322579</v>
      </c>
      <c r="AC87" s="35">
        <v>1.7245161290322579</v>
      </c>
      <c r="AD87" s="35">
        <v>1.7245161290322579</v>
      </c>
      <c r="AE87" s="35">
        <v>1.7245161290322579</v>
      </c>
      <c r="AF87" s="35">
        <v>1.7245161290322579</v>
      </c>
      <c r="AG87" s="35">
        <v>1.7245161290322579</v>
      </c>
      <c r="AH87" s="35">
        <v>1.7245161290322579</v>
      </c>
      <c r="AI87" s="35">
        <v>1.7245161290322579</v>
      </c>
      <c r="AJ87" s="35">
        <v>0</v>
      </c>
      <c r="AK87" s="35">
        <v>0</v>
      </c>
      <c r="AL87" s="35">
        <v>0</v>
      </c>
      <c r="AM87" s="35">
        <v>0</v>
      </c>
      <c r="AN87" s="35">
        <v>0</v>
      </c>
      <c r="AO87" s="35">
        <v>0</v>
      </c>
      <c r="AP87" s="35">
        <v>0</v>
      </c>
      <c r="AQ87" s="35">
        <v>0</v>
      </c>
      <c r="AR87" s="35">
        <v>0</v>
      </c>
      <c r="AS87" s="35">
        <v>0</v>
      </c>
      <c r="AT87" s="35">
        <v>0</v>
      </c>
      <c r="AU87" s="35">
        <v>0</v>
      </c>
      <c r="AV87" s="35">
        <v>0</v>
      </c>
      <c r="AW87" s="35">
        <v>0</v>
      </c>
      <c r="AX87" s="35">
        <v>0</v>
      </c>
      <c r="AY87" s="35">
        <v>0</v>
      </c>
      <c r="AZ87" s="35">
        <v>0</v>
      </c>
      <c r="BA87" s="35">
        <v>0</v>
      </c>
      <c r="BB87" s="35">
        <v>0</v>
      </c>
      <c r="BC87" s="35">
        <v>0</v>
      </c>
      <c r="BD87" s="35">
        <v>0</v>
      </c>
      <c r="BE87" s="35">
        <v>0</v>
      </c>
      <c r="BF87" s="35">
        <v>0</v>
      </c>
      <c r="BG87" s="35">
        <v>0</v>
      </c>
      <c r="BH87" s="35">
        <v>0</v>
      </c>
      <c r="BI87" s="35">
        <v>0</v>
      </c>
      <c r="BJ87" s="35">
        <v>0</v>
      </c>
      <c r="BK87" s="35">
        <v>0</v>
      </c>
      <c r="BL87" s="35">
        <v>0</v>
      </c>
      <c r="BM87" s="35">
        <v>0</v>
      </c>
      <c r="BN87" s="35">
        <v>0</v>
      </c>
      <c r="BO87" s="35">
        <v>0</v>
      </c>
      <c r="BP87" s="35">
        <v>0</v>
      </c>
      <c r="BQ87" s="35">
        <v>0</v>
      </c>
      <c r="BR87" s="35">
        <v>0</v>
      </c>
      <c r="BS87" s="35">
        <v>0</v>
      </c>
      <c r="BT87" s="35">
        <v>0</v>
      </c>
      <c r="BU87" s="35">
        <v>0</v>
      </c>
      <c r="BV87" s="35">
        <v>0</v>
      </c>
      <c r="BW87" s="35">
        <v>0</v>
      </c>
      <c r="BX87" s="35">
        <v>0</v>
      </c>
      <c r="BY87" s="35">
        <v>0</v>
      </c>
      <c r="BZ87" s="35">
        <v>0</v>
      </c>
      <c r="CA87" s="35">
        <v>0</v>
      </c>
      <c r="CB87" s="35">
        <v>0</v>
      </c>
      <c r="CC87" s="35">
        <v>0</v>
      </c>
      <c r="CD87" s="35">
        <v>0</v>
      </c>
      <c r="CE87" s="35">
        <v>0</v>
      </c>
      <c r="CF87" s="35">
        <v>0</v>
      </c>
      <c r="CG87" s="35">
        <v>0</v>
      </c>
      <c r="CH87" s="35">
        <v>0</v>
      </c>
      <c r="CI87" s="35">
        <v>0</v>
      </c>
      <c r="CJ87" s="35">
        <v>0</v>
      </c>
      <c r="CK87" s="35">
        <v>0</v>
      </c>
      <c r="CL87" s="35">
        <v>0</v>
      </c>
      <c r="CM87" s="35">
        <v>0</v>
      </c>
      <c r="CN87" s="35">
        <v>0</v>
      </c>
      <c r="CO87" s="35">
        <v>0</v>
      </c>
      <c r="CP87" s="35">
        <v>0</v>
      </c>
      <c r="CQ87" s="35">
        <v>0</v>
      </c>
      <c r="CR87" s="35">
        <v>0</v>
      </c>
      <c r="CS87" s="35">
        <v>0</v>
      </c>
      <c r="CT87" s="35">
        <v>0</v>
      </c>
      <c r="CU87" s="35">
        <v>0</v>
      </c>
      <c r="CV87" s="35">
        <v>0</v>
      </c>
      <c r="CW87" s="35">
        <v>0</v>
      </c>
      <c r="CX87" s="35">
        <v>0</v>
      </c>
      <c r="CY87" s="35">
        <v>0</v>
      </c>
      <c r="CZ87" s="35">
        <v>0</v>
      </c>
      <c r="DA87" s="35">
        <v>0</v>
      </c>
      <c r="DB87" s="35">
        <v>0</v>
      </c>
      <c r="DC87" s="35">
        <v>0</v>
      </c>
      <c r="DD87" s="35">
        <v>0</v>
      </c>
      <c r="DE87" s="35">
        <v>0</v>
      </c>
      <c r="DF87" s="35">
        <v>0</v>
      </c>
      <c r="DG87" s="35">
        <v>0</v>
      </c>
      <c r="DH87" s="35">
        <v>0</v>
      </c>
      <c r="DI87" s="35">
        <v>0</v>
      </c>
      <c r="DJ87" s="35">
        <v>0</v>
      </c>
      <c r="DK87" s="35">
        <v>0</v>
      </c>
      <c r="DL87" s="35">
        <v>0</v>
      </c>
      <c r="DM87" s="35">
        <v>0</v>
      </c>
      <c r="DN87" s="35">
        <v>0</v>
      </c>
      <c r="DO87" s="35">
        <v>0</v>
      </c>
      <c r="DP87" s="35">
        <v>0</v>
      </c>
      <c r="DQ87" s="35">
        <v>0</v>
      </c>
      <c r="DR87" s="35">
        <v>0</v>
      </c>
      <c r="DS87" s="35">
        <v>0</v>
      </c>
      <c r="DT87" s="35">
        <v>0</v>
      </c>
      <c r="DU87" s="35">
        <v>0</v>
      </c>
      <c r="DV87" s="35">
        <v>0</v>
      </c>
      <c r="DW87" s="35">
        <v>0</v>
      </c>
      <c r="DX87" s="35">
        <v>0</v>
      </c>
      <c r="DY87" s="35">
        <v>0</v>
      </c>
      <c r="DZ87" s="35">
        <v>0</v>
      </c>
      <c r="EA87" s="35">
        <v>0</v>
      </c>
      <c r="EB87" s="35">
        <v>0</v>
      </c>
      <c r="EC87" s="35">
        <v>0</v>
      </c>
      <c r="ED87" s="35">
        <v>0</v>
      </c>
      <c r="EE87" s="35">
        <v>0</v>
      </c>
      <c r="EF87" s="35">
        <v>0</v>
      </c>
      <c r="EG87" s="35">
        <v>0</v>
      </c>
      <c r="EH87" s="35">
        <v>0</v>
      </c>
      <c r="EI87" s="35">
        <v>0</v>
      </c>
      <c r="EJ87" s="35">
        <v>0</v>
      </c>
      <c r="EK87" s="35">
        <v>0</v>
      </c>
      <c r="EL87" s="35">
        <v>0</v>
      </c>
      <c r="EM87" s="35">
        <v>0</v>
      </c>
      <c r="EN87" s="35">
        <v>0</v>
      </c>
      <c r="EO87" s="35">
        <v>0</v>
      </c>
      <c r="EP87" s="35">
        <v>0</v>
      </c>
      <c r="EQ87" s="35">
        <v>0</v>
      </c>
      <c r="ER87" s="35">
        <v>0</v>
      </c>
      <c r="ES87" s="35">
        <v>0</v>
      </c>
      <c r="ET87" s="35">
        <v>0</v>
      </c>
      <c r="EU87" s="35">
        <v>0</v>
      </c>
      <c r="EV87" s="35">
        <v>0</v>
      </c>
      <c r="EW87" s="35">
        <v>0</v>
      </c>
      <c r="EX87" s="35">
        <v>0</v>
      </c>
      <c r="EY87" s="35">
        <v>0</v>
      </c>
      <c r="EZ87" s="35">
        <v>0</v>
      </c>
      <c r="FA87" s="35">
        <v>0</v>
      </c>
      <c r="FB87" s="35">
        <v>0</v>
      </c>
      <c r="FC87" s="35">
        <v>0</v>
      </c>
      <c r="FD87" s="35">
        <v>0</v>
      </c>
      <c r="FE87" s="35">
        <v>0</v>
      </c>
      <c r="FF87" s="35">
        <v>0</v>
      </c>
      <c r="FG87" s="35">
        <v>0</v>
      </c>
      <c r="FH87" s="35">
        <v>0</v>
      </c>
      <c r="FI87" s="35">
        <v>0</v>
      </c>
      <c r="FJ87" s="35">
        <v>0</v>
      </c>
      <c r="FK87" s="35">
        <v>0</v>
      </c>
      <c r="FL87" s="35">
        <v>0</v>
      </c>
      <c r="FM87" s="35">
        <v>0</v>
      </c>
      <c r="FN87" s="35">
        <v>0</v>
      </c>
      <c r="FO87" s="35">
        <v>0</v>
      </c>
      <c r="FP87" s="35">
        <v>0</v>
      </c>
      <c r="FQ87" s="35">
        <v>0</v>
      </c>
      <c r="FR87" s="35">
        <v>0</v>
      </c>
      <c r="FS87" s="35">
        <v>0</v>
      </c>
      <c r="FT87" s="35">
        <v>0</v>
      </c>
      <c r="FU87" s="35">
        <v>0</v>
      </c>
      <c r="FV87" s="35">
        <v>0</v>
      </c>
      <c r="FW87" s="35">
        <v>0</v>
      </c>
      <c r="FX87" s="35">
        <v>0</v>
      </c>
      <c r="FY87" s="35">
        <v>0</v>
      </c>
      <c r="FZ87" s="35">
        <v>0</v>
      </c>
      <c r="GA87" s="35">
        <v>0</v>
      </c>
      <c r="GB87" s="35">
        <v>0</v>
      </c>
      <c r="GC87" s="35">
        <v>0</v>
      </c>
      <c r="GD87" s="35">
        <v>0</v>
      </c>
      <c r="GE87" s="35">
        <v>0</v>
      </c>
      <c r="GF87" s="35">
        <v>0</v>
      </c>
      <c r="GG87" s="35">
        <v>0</v>
      </c>
      <c r="GH87" s="35">
        <v>0</v>
      </c>
      <c r="GI87" s="35">
        <v>0</v>
      </c>
      <c r="GJ87" s="35">
        <v>0</v>
      </c>
      <c r="GK87" s="35">
        <v>0</v>
      </c>
      <c r="GL87" s="35">
        <v>0</v>
      </c>
      <c r="GM87" s="35">
        <v>0</v>
      </c>
      <c r="GN87" s="35">
        <v>0</v>
      </c>
      <c r="GO87" s="35">
        <v>0</v>
      </c>
      <c r="GP87" s="35">
        <v>0</v>
      </c>
      <c r="GQ87" s="35">
        <v>0</v>
      </c>
      <c r="GR87" s="35">
        <v>0</v>
      </c>
      <c r="GS87" s="35">
        <v>0</v>
      </c>
      <c r="GT87" s="35">
        <v>0</v>
      </c>
      <c r="GU87" s="35">
        <v>0</v>
      </c>
      <c r="GV87" s="35">
        <v>0</v>
      </c>
      <c r="GW87" s="35">
        <v>0</v>
      </c>
      <c r="GX87" s="35">
        <v>0</v>
      </c>
      <c r="GY87" s="35">
        <v>0</v>
      </c>
      <c r="GZ87" s="35">
        <v>0</v>
      </c>
      <c r="HA87" s="35">
        <v>0</v>
      </c>
      <c r="HB87" s="35">
        <v>0</v>
      </c>
      <c r="HC87" s="35">
        <v>0</v>
      </c>
      <c r="HD87" s="35">
        <v>0</v>
      </c>
      <c r="HE87" s="35">
        <v>0</v>
      </c>
      <c r="HF87" s="35">
        <v>0</v>
      </c>
      <c r="HG87" s="35">
        <v>0</v>
      </c>
      <c r="HH87" s="35">
        <v>0</v>
      </c>
      <c r="HI87" s="35">
        <v>0</v>
      </c>
      <c r="HJ87" s="35">
        <v>0</v>
      </c>
      <c r="HK87" s="35">
        <v>0</v>
      </c>
      <c r="HL87" s="35">
        <v>0</v>
      </c>
      <c r="HM87" s="35">
        <v>0</v>
      </c>
      <c r="HN87" s="35">
        <v>0</v>
      </c>
      <c r="HO87" s="35">
        <v>0</v>
      </c>
      <c r="HP87" s="35">
        <v>0</v>
      </c>
      <c r="HQ87" s="35">
        <v>0</v>
      </c>
      <c r="HR87" s="35">
        <v>0</v>
      </c>
      <c r="HS87" s="35">
        <v>0</v>
      </c>
      <c r="HT87" s="35">
        <v>0</v>
      </c>
      <c r="HU87" s="35">
        <v>0</v>
      </c>
      <c r="HV87" s="35">
        <v>0</v>
      </c>
      <c r="HW87" s="35">
        <v>0</v>
      </c>
      <c r="HX87" s="35">
        <v>0</v>
      </c>
      <c r="HY87" s="35">
        <v>0</v>
      </c>
      <c r="HZ87" s="35">
        <v>0</v>
      </c>
      <c r="IA87" s="35">
        <v>0</v>
      </c>
      <c r="IB87" s="35">
        <v>0</v>
      </c>
      <c r="IC87" s="35">
        <v>0</v>
      </c>
      <c r="ID87" s="35">
        <v>0</v>
      </c>
      <c r="IE87" s="35">
        <v>0</v>
      </c>
      <c r="IF87" s="35">
        <v>0</v>
      </c>
      <c r="IG87" s="35">
        <v>0</v>
      </c>
      <c r="IH87" s="35">
        <v>0</v>
      </c>
      <c r="II87" s="35">
        <v>0</v>
      </c>
      <c r="IJ87" s="35">
        <v>0</v>
      </c>
      <c r="IK87" s="35">
        <v>0</v>
      </c>
      <c r="IL87" s="35">
        <v>0</v>
      </c>
      <c r="IM87" s="35">
        <v>0</v>
      </c>
      <c r="IN87" s="35">
        <v>0</v>
      </c>
      <c r="IO87" s="35">
        <v>0</v>
      </c>
      <c r="IP87" s="35">
        <v>0</v>
      </c>
      <c r="IQ87" s="35">
        <v>0</v>
      </c>
      <c r="IR87" s="35">
        <v>0</v>
      </c>
      <c r="IS87" s="35">
        <v>0</v>
      </c>
      <c r="IT87" s="35">
        <v>0</v>
      </c>
      <c r="IU87" s="35">
        <v>0</v>
      </c>
      <c r="IV87" s="35">
        <v>0</v>
      </c>
      <c r="IW87" s="35">
        <v>0</v>
      </c>
      <c r="IX87" s="35">
        <v>0</v>
      </c>
      <c r="IY87" s="35">
        <v>0</v>
      </c>
      <c r="IZ87" s="35">
        <v>0</v>
      </c>
      <c r="JA87" s="35">
        <v>0</v>
      </c>
      <c r="JB87" s="35">
        <v>0</v>
      </c>
      <c r="JC87" s="35">
        <v>0</v>
      </c>
      <c r="JD87" s="35">
        <v>0</v>
      </c>
      <c r="JE87" s="35">
        <v>0</v>
      </c>
      <c r="JF87" s="35">
        <v>0</v>
      </c>
      <c r="JG87" s="35">
        <v>0</v>
      </c>
      <c r="JH87" s="35">
        <v>0</v>
      </c>
      <c r="JI87" s="35">
        <v>0</v>
      </c>
      <c r="JJ87" s="35">
        <v>0</v>
      </c>
      <c r="JK87" s="35">
        <v>0</v>
      </c>
      <c r="JL87" s="35">
        <v>0</v>
      </c>
      <c r="JM87" s="35">
        <v>0</v>
      </c>
      <c r="JN87" s="35">
        <v>0</v>
      </c>
      <c r="JO87" s="35">
        <v>0</v>
      </c>
      <c r="JP87" s="35">
        <v>0</v>
      </c>
      <c r="JQ87" s="35">
        <v>0</v>
      </c>
      <c r="JR87" s="35">
        <v>0</v>
      </c>
      <c r="JS87" s="35">
        <v>0</v>
      </c>
      <c r="JT87" s="35">
        <v>0</v>
      </c>
      <c r="JU87" s="35">
        <v>0</v>
      </c>
      <c r="JV87" s="35">
        <v>0</v>
      </c>
      <c r="JW87" s="35">
        <v>0</v>
      </c>
      <c r="JX87" s="35">
        <v>0</v>
      </c>
      <c r="JY87" s="35">
        <v>0</v>
      </c>
      <c r="JZ87" s="35">
        <v>0</v>
      </c>
      <c r="KA87" s="35">
        <v>0</v>
      </c>
      <c r="KB87" s="35">
        <v>0</v>
      </c>
      <c r="KC87" s="35">
        <v>0</v>
      </c>
      <c r="KD87" s="35">
        <v>0</v>
      </c>
      <c r="KE87" s="35">
        <v>0</v>
      </c>
      <c r="KF87" s="35">
        <v>0</v>
      </c>
      <c r="KG87" s="35">
        <v>0</v>
      </c>
      <c r="KH87" s="35">
        <v>0</v>
      </c>
      <c r="KI87" s="35">
        <v>0</v>
      </c>
      <c r="KJ87" s="35">
        <v>0</v>
      </c>
      <c r="KK87" s="35">
        <v>0</v>
      </c>
      <c r="KL87" s="35">
        <v>0</v>
      </c>
      <c r="KM87" s="35">
        <v>0</v>
      </c>
      <c r="KN87" s="35">
        <v>0</v>
      </c>
      <c r="KO87" s="35">
        <v>0</v>
      </c>
      <c r="KP87" s="35">
        <v>0</v>
      </c>
      <c r="KQ87" s="35">
        <v>0</v>
      </c>
      <c r="KR87" s="35">
        <v>0</v>
      </c>
      <c r="KS87" s="35">
        <v>0</v>
      </c>
      <c r="KT87" s="35">
        <v>0</v>
      </c>
      <c r="KU87" s="35">
        <v>0</v>
      </c>
      <c r="KV87" s="35">
        <v>0</v>
      </c>
      <c r="KW87" s="35">
        <v>0</v>
      </c>
      <c r="KX87" s="35">
        <v>0</v>
      </c>
      <c r="KY87" s="35">
        <v>0</v>
      </c>
      <c r="KZ87" s="35">
        <v>0</v>
      </c>
      <c r="LA87" s="35">
        <v>0</v>
      </c>
      <c r="LB87" s="35">
        <v>0</v>
      </c>
      <c r="LC87" s="35">
        <v>0</v>
      </c>
      <c r="LD87" s="35">
        <v>0</v>
      </c>
      <c r="LE87" s="35">
        <v>0</v>
      </c>
      <c r="LF87" s="35">
        <v>0</v>
      </c>
      <c r="LG87" s="35">
        <v>0</v>
      </c>
      <c r="LH87" s="35">
        <v>0</v>
      </c>
      <c r="LI87" s="35">
        <v>0</v>
      </c>
      <c r="LJ87" s="35">
        <v>0</v>
      </c>
      <c r="LK87" s="35">
        <v>0</v>
      </c>
      <c r="LL87" s="35">
        <v>0</v>
      </c>
      <c r="LM87" s="35">
        <v>0</v>
      </c>
      <c r="LN87" s="35">
        <v>0</v>
      </c>
      <c r="LO87" s="35">
        <v>0</v>
      </c>
      <c r="LP87" s="35">
        <v>0</v>
      </c>
      <c r="LQ87" s="35">
        <v>0</v>
      </c>
      <c r="LR87" s="35">
        <v>0</v>
      </c>
      <c r="LS87" s="35">
        <v>0</v>
      </c>
      <c r="LT87" s="35">
        <v>0</v>
      </c>
      <c r="LU87" s="35">
        <v>0</v>
      </c>
      <c r="LV87" s="35">
        <v>0</v>
      </c>
      <c r="LW87" s="35">
        <v>0</v>
      </c>
      <c r="LX87" s="35">
        <v>0</v>
      </c>
      <c r="LY87" s="35">
        <v>0</v>
      </c>
      <c r="LZ87" s="35">
        <v>0</v>
      </c>
      <c r="MA87" s="35">
        <v>0</v>
      </c>
      <c r="MB87" s="35">
        <v>0</v>
      </c>
      <c r="MC87" s="35">
        <v>0</v>
      </c>
      <c r="MD87" s="35">
        <v>0</v>
      </c>
      <c r="ME87" s="35">
        <v>0</v>
      </c>
      <c r="MF87" s="35">
        <v>0</v>
      </c>
      <c r="MG87" s="35">
        <v>0</v>
      </c>
      <c r="MH87" s="35">
        <v>0</v>
      </c>
      <c r="MI87" s="35">
        <v>0</v>
      </c>
      <c r="MJ87" s="35">
        <v>0</v>
      </c>
      <c r="MK87" s="35">
        <v>0</v>
      </c>
      <c r="ML87" s="35">
        <v>0</v>
      </c>
      <c r="MM87" s="35">
        <v>0</v>
      </c>
      <c r="MN87" s="35">
        <v>0</v>
      </c>
      <c r="MO87" s="35">
        <v>0</v>
      </c>
      <c r="MP87" s="35">
        <v>0</v>
      </c>
      <c r="MQ87" s="35">
        <v>0</v>
      </c>
      <c r="MR87" s="35">
        <v>0</v>
      </c>
      <c r="MS87" s="35">
        <v>0</v>
      </c>
      <c r="MT87" s="35">
        <v>0</v>
      </c>
      <c r="MU87" s="35">
        <v>0</v>
      </c>
      <c r="MV87" s="35">
        <v>0</v>
      </c>
      <c r="MW87" s="35">
        <v>0</v>
      </c>
      <c r="MX87" s="35">
        <v>0</v>
      </c>
      <c r="MY87" s="35">
        <v>0</v>
      </c>
      <c r="MZ87" s="35">
        <v>0</v>
      </c>
      <c r="NA87" s="35">
        <v>0</v>
      </c>
      <c r="NB87" s="35">
        <v>0</v>
      </c>
      <c r="NC87" s="35">
        <v>0</v>
      </c>
      <c r="ND87" s="35">
        <v>0</v>
      </c>
      <c r="NE87" s="35">
        <v>0</v>
      </c>
      <c r="NF87" s="35">
        <v>0</v>
      </c>
      <c r="NG87" s="35">
        <v>0</v>
      </c>
      <c r="NH87" s="35">
        <v>0</v>
      </c>
      <c r="NI87" s="35">
        <v>0</v>
      </c>
      <c r="NJ87" s="35">
        <v>0</v>
      </c>
      <c r="NK87" s="35">
        <v>0</v>
      </c>
      <c r="NL87" s="35">
        <v>0</v>
      </c>
      <c r="NM87" s="35">
        <v>0</v>
      </c>
      <c r="NN87" s="35">
        <v>0</v>
      </c>
      <c r="NO87" s="35">
        <v>0</v>
      </c>
      <c r="NP87" s="35">
        <v>0</v>
      </c>
      <c r="NQ87" s="35">
        <v>0</v>
      </c>
      <c r="NR87" s="35">
        <v>0</v>
      </c>
      <c r="NS87" s="35">
        <v>0</v>
      </c>
      <c r="NT87" s="35">
        <v>0</v>
      </c>
      <c r="NU87" s="35">
        <v>0</v>
      </c>
      <c r="NV87" s="35">
        <v>0</v>
      </c>
    </row>
    <row r="88" spans="1:386" s="36" customFormat="1" ht="10.199999999999999" x14ac:dyDescent="0.2">
      <c r="A88" s="29"/>
      <c r="B88" s="29"/>
      <c r="C88" s="29"/>
      <c r="D88" s="29"/>
      <c r="E88" s="29"/>
      <c r="F88" s="29"/>
      <c r="G88" s="29" t="s">
        <v>73</v>
      </c>
      <c r="H88" s="29"/>
      <c r="I88" s="29"/>
      <c r="J88" s="29" t="s">
        <v>273</v>
      </c>
      <c r="K88" s="29"/>
      <c r="L88" s="29"/>
      <c r="M88" s="29"/>
      <c r="N88" s="29" t="s">
        <v>426</v>
      </c>
      <c r="O88" s="29"/>
      <c r="P88" s="29"/>
      <c r="Q88" s="29"/>
      <c r="R88" s="35">
        <v>16.461290322580645</v>
      </c>
      <c r="S88" s="29"/>
      <c r="T88" s="29"/>
      <c r="U88" s="35">
        <v>1.0974193548387097</v>
      </c>
      <c r="V88" s="35">
        <v>1.0974193548387097</v>
      </c>
      <c r="W88" s="35">
        <v>1.0974193548387097</v>
      </c>
      <c r="X88" s="35">
        <v>1.0974193548387097</v>
      </c>
      <c r="Y88" s="35">
        <v>1.0974193548387097</v>
      </c>
      <c r="Z88" s="35">
        <v>1.0974193548387097</v>
      </c>
      <c r="AA88" s="35">
        <v>1.0974193548387097</v>
      </c>
      <c r="AB88" s="35">
        <v>1.0974193548387097</v>
      </c>
      <c r="AC88" s="35">
        <v>1.0974193548387097</v>
      </c>
      <c r="AD88" s="35">
        <v>1.0974193548387097</v>
      </c>
      <c r="AE88" s="35">
        <v>1.0974193548387097</v>
      </c>
      <c r="AF88" s="35">
        <v>1.0974193548387097</v>
      </c>
      <c r="AG88" s="35">
        <v>1.0974193548387097</v>
      </c>
      <c r="AH88" s="35">
        <v>1.0974193548387097</v>
      </c>
      <c r="AI88" s="35">
        <v>1.0974193548387097</v>
      </c>
      <c r="AJ88" s="35">
        <v>0</v>
      </c>
      <c r="AK88" s="35">
        <v>0</v>
      </c>
      <c r="AL88" s="35">
        <v>0</v>
      </c>
      <c r="AM88" s="35">
        <v>0</v>
      </c>
      <c r="AN88" s="35">
        <v>0</v>
      </c>
      <c r="AO88" s="35">
        <v>0</v>
      </c>
      <c r="AP88" s="35">
        <v>0</v>
      </c>
      <c r="AQ88" s="35">
        <v>0</v>
      </c>
      <c r="AR88" s="35">
        <v>0</v>
      </c>
      <c r="AS88" s="35">
        <v>0</v>
      </c>
      <c r="AT88" s="35">
        <v>0</v>
      </c>
      <c r="AU88" s="35">
        <v>0</v>
      </c>
      <c r="AV88" s="35">
        <v>0</v>
      </c>
      <c r="AW88" s="35">
        <v>0</v>
      </c>
      <c r="AX88" s="35">
        <v>0</v>
      </c>
      <c r="AY88" s="35">
        <v>0</v>
      </c>
      <c r="AZ88" s="35">
        <v>0</v>
      </c>
      <c r="BA88" s="35">
        <v>0</v>
      </c>
      <c r="BB88" s="35">
        <v>0</v>
      </c>
      <c r="BC88" s="35">
        <v>0</v>
      </c>
      <c r="BD88" s="35">
        <v>0</v>
      </c>
      <c r="BE88" s="35">
        <v>0</v>
      </c>
      <c r="BF88" s="35">
        <v>0</v>
      </c>
      <c r="BG88" s="35">
        <v>0</v>
      </c>
      <c r="BH88" s="35">
        <v>0</v>
      </c>
      <c r="BI88" s="35">
        <v>0</v>
      </c>
      <c r="BJ88" s="35">
        <v>0</v>
      </c>
      <c r="BK88" s="35">
        <v>0</v>
      </c>
      <c r="BL88" s="35">
        <v>0</v>
      </c>
      <c r="BM88" s="35">
        <v>0</v>
      </c>
      <c r="BN88" s="35">
        <v>0</v>
      </c>
      <c r="BO88" s="35">
        <v>0</v>
      </c>
      <c r="BP88" s="35">
        <v>0</v>
      </c>
      <c r="BQ88" s="35">
        <v>0</v>
      </c>
      <c r="BR88" s="35">
        <v>0</v>
      </c>
      <c r="BS88" s="35">
        <v>0</v>
      </c>
      <c r="BT88" s="35">
        <v>0</v>
      </c>
      <c r="BU88" s="35">
        <v>0</v>
      </c>
      <c r="BV88" s="35">
        <v>0</v>
      </c>
      <c r="BW88" s="35">
        <v>0</v>
      </c>
      <c r="BX88" s="35">
        <v>0</v>
      </c>
      <c r="BY88" s="35">
        <v>0</v>
      </c>
      <c r="BZ88" s="35">
        <v>0</v>
      </c>
      <c r="CA88" s="35">
        <v>0</v>
      </c>
      <c r="CB88" s="35">
        <v>0</v>
      </c>
      <c r="CC88" s="35">
        <v>0</v>
      </c>
      <c r="CD88" s="35">
        <v>0</v>
      </c>
      <c r="CE88" s="35">
        <v>0</v>
      </c>
      <c r="CF88" s="35">
        <v>0</v>
      </c>
      <c r="CG88" s="35">
        <v>0</v>
      </c>
      <c r="CH88" s="35">
        <v>0</v>
      </c>
      <c r="CI88" s="35">
        <v>0</v>
      </c>
      <c r="CJ88" s="35">
        <v>0</v>
      </c>
      <c r="CK88" s="35">
        <v>0</v>
      </c>
      <c r="CL88" s="35">
        <v>0</v>
      </c>
      <c r="CM88" s="35">
        <v>0</v>
      </c>
      <c r="CN88" s="35">
        <v>0</v>
      </c>
      <c r="CO88" s="35">
        <v>0</v>
      </c>
      <c r="CP88" s="35">
        <v>0</v>
      </c>
      <c r="CQ88" s="35">
        <v>0</v>
      </c>
      <c r="CR88" s="35">
        <v>0</v>
      </c>
      <c r="CS88" s="35">
        <v>0</v>
      </c>
      <c r="CT88" s="35">
        <v>0</v>
      </c>
      <c r="CU88" s="35">
        <v>0</v>
      </c>
      <c r="CV88" s="35">
        <v>0</v>
      </c>
      <c r="CW88" s="35">
        <v>0</v>
      </c>
      <c r="CX88" s="35">
        <v>0</v>
      </c>
      <c r="CY88" s="35">
        <v>0</v>
      </c>
      <c r="CZ88" s="35">
        <v>0</v>
      </c>
      <c r="DA88" s="35">
        <v>0</v>
      </c>
      <c r="DB88" s="35">
        <v>0</v>
      </c>
      <c r="DC88" s="35">
        <v>0</v>
      </c>
      <c r="DD88" s="35">
        <v>0</v>
      </c>
      <c r="DE88" s="35">
        <v>0</v>
      </c>
      <c r="DF88" s="35">
        <v>0</v>
      </c>
      <c r="DG88" s="35">
        <v>0</v>
      </c>
      <c r="DH88" s="35">
        <v>0</v>
      </c>
      <c r="DI88" s="35">
        <v>0</v>
      </c>
      <c r="DJ88" s="35">
        <v>0</v>
      </c>
      <c r="DK88" s="35">
        <v>0</v>
      </c>
      <c r="DL88" s="35">
        <v>0</v>
      </c>
      <c r="DM88" s="35">
        <v>0</v>
      </c>
      <c r="DN88" s="35">
        <v>0</v>
      </c>
      <c r="DO88" s="35">
        <v>0</v>
      </c>
      <c r="DP88" s="35">
        <v>0</v>
      </c>
      <c r="DQ88" s="35">
        <v>0</v>
      </c>
      <c r="DR88" s="35">
        <v>0</v>
      </c>
      <c r="DS88" s="35">
        <v>0</v>
      </c>
      <c r="DT88" s="35">
        <v>0</v>
      </c>
      <c r="DU88" s="35">
        <v>0</v>
      </c>
      <c r="DV88" s="35">
        <v>0</v>
      </c>
      <c r="DW88" s="35">
        <v>0</v>
      </c>
      <c r="DX88" s="35">
        <v>0</v>
      </c>
      <c r="DY88" s="35">
        <v>0</v>
      </c>
      <c r="DZ88" s="35">
        <v>0</v>
      </c>
      <c r="EA88" s="35">
        <v>0</v>
      </c>
      <c r="EB88" s="35">
        <v>0</v>
      </c>
      <c r="EC88" s="35">
        <v>0</v>
      </c>
      <c r="ED88" s="35">
        <v>0</v>
      </c>
      <c r="EE88" s="35">
        <v>0</v>
      </c>
      <c r="EF88" s="35">
        <v>0</v>
      </c>
      <c r="EG88" s="35">
        <v>0</v>
      </c>
      <c r="EH88" s="35">
        <v>0</v>
      </c>
      <c r="EI88" s="35">
        <v>0</v>
      </c>
      <c r="EJ88" s="35">
        <v>0</v>
      </c>
      <c r="EK88" s="35">
        <v>0</v>
      </c>
      <c r="EL88" s="35">
        <v>0</v>
      </c>
      <c r="EM88" s="35">
        <v>0</v>
      </c>
      <c r="EN88" s="35">
        <v>0</v>
      </c>
      <c r="EO88" s="35">
        <v>0</v>
      </c>
      <c r="EP88" s="35">
        <v>0</v>
      </c>
      <c r="EQ88" s="35">
        <v>0</v>
      </c>
      <c r="ER88" s="35">
        <v>0</v>
      </c>
      <c r="ES88" s="35">
        <v>0</v>
      </c>
      <c r="ET88" s="35">
        <v>0</v>
      </c>
      <c r="EU88" s="35">
        <v>0</v>
      </c>
      <c r="EV88" s="35">
        <v>0</v>
      </c>
      <c r="EW88" s="35">
        <v>0</v>
      </c>
      <c r="EX88" s="35">
        <v>0</v>
      </c>
      <c r="EY88" s="35">
        <v>0</v>
      </c>
      <c r="EZ88" s="35">
        <v>0</v>
      </c>
      <c r="FA88" s="35">
        <v>0</v>
      </c>
      <c r="FB88" s="35">
        <v>0</v>
      </c>
      <c r="FC88" s="35">
        <v>0</v>
      </c>
      <c r="FD88" s="35">
        <v>0</v>
      </c>
      <c r="FE88" s="35">
        <v>0</v>
      </c>
      <c r="FF88" s="35">
        <v>0</v>
      </c>
      <c r="FG88" s="35">
        <v>0</v>
      </c>
      <c r="FH88" s="35">
        <v>0</v>
      </c>
      <c r="FI88" s="35">
        <v>0</v>
      </c>
      <c r="FJ88" s="35">
        <v>0</v>
      </c>
      <c r="FK88" s="35">
        <v>0</v>
      </c>
      <c r="FL88" s="35">
        <v>0</v>
      </c>
      <c r="FM88" s="35">
        <v>0</v>
      </c>
      <c r="FN88" s="35">
        <v>0</v>
      </c>
      <c r="FO88" s="35">
        <v>0</v>
      </c>
      <c r="FP88" s="35">
        <v>0</v>
      </c>
      <c r="FQ88" s="35">
        <v>0</v>
      </c>
      <c r="FR88" s="35">
        <v>0</v>
      </c>
      <c r="FS88" s="35">
        <v>0</v>
      </c>
      <c r="FT88" s="35">
        <v>0</v>
      </c>
      <c r="FU88" s="35">
        <v>0</v>
      </c>
      <c r="FV88" s="35">
        <v>0</v>
      </c>
      <c r="FW88" s="35">
        <v>0</v>
      </c>
      <c r="FX88" s="35">
        <v>0</v>
      </c>
      <c r="FY88" s="35">
        <v>0</v>
      </c>
      <c r="FZ88" s="35">
        <v>0</v>
      </c>
      <c r="GA88" s="35">
        <v>0</v>
      </c>
      <c r="GB88" s="35">
        <v>0</v>
      </c>
      <c r="GC88" s="35">
        <v>0</v>
      </c>
      <c r="GD88" s="35">
        <v>0</v>
      </c>
      <c r="GE88" s="35">
        <v>0</v>
      </c>
      <c r="GF88" s="35">
        <v>0</v>
      </c>
      <c r="GG88" s="35">
        <v>0</v>
      </c>
      <c r="GH88" s="35">
        <v>0</v>
      </c>
      <c r="GI88" s="35">
        <v>0</v>
      </c>
      <c r="GJ88" s="35">
        <v>0</v>
      </c>
      <c r="GK88" s="35">
        <v>0</v>
      </c>
      <c r="GL88" s="35">
        <v>0</v>
      </c>
      <c r="GM88" s="35">
        <v>0</v>
      </c>
      <c r="GN88" s="35">
        <v>0</v>
      </c>
      <c r="GO88" s="35">
        <v>0</v>
      </c>
      <c r="GP88" s="35">
        <v>0</v>
      </c>
      <c r="GQ88" s="35">
        <v>0</v>
      </c>
      <c r="GR88" s="35">
        <v>0</v>
      </c>
      <c r="GS88" s="35">
        <v>0</v>
      </c>
      <c r="GT88" s="35">
        <v>0</v>
      </c>
      <c r="GU88" s="35">
        <v>0</v>
      </c>
      <c r="GV88" s="35">
        <v>0</v>
      </c>
      <c r="GW88" s="35">
        <v>0</v>
      </c>
      <c r="GX88" s="35">
        <v>0</v>
      </c>
      <c r="GY88" s="35">
        <v>0</v>
      </c>
      <c r="GZ88" s="35">
        <v>0</v>
      </c>
      <c r="HA88" s="35">
        <v>0</v>
      </c>
      <c r="HB88" s="35">
        <v>0</v>
      </c>
      <c r="HC88" s="35">
        <v>0</v>
      </c>
      <c r="HD88" s="35">
        <v>0</v>
      </c>
      <c r="HE88" s="35">
        <v>0</v>
      </c>
      <c r="HF88" s="35">
        <v>0</v>
      </c>
      <c r="HG88" s="35">
        <v>0</v>
      </c>
      <c r="HH88" s="35">
        <v>0</v>
      </c>
      <c r="HI88" s="35">
        <v>0</v>
      </c>
      <c r="HJ88" s="35">
        <v>0</v>
      </c>
      <c r="HK88" s="35">
        <v>0</v>
      </c>
      <c r="HL88" s="35">
        <v>0</v>
      </c>
      <c r="HM88" s="35">
        <v>0</v>
      </c>
      <c r="HN88" s="35">
        <v>0</v>
      </c>
      <c r="HO88" s="35">
        <v>0</v>
      </c>
      <c r="HP88" s="35">
        <v>0</v>
      </c>
      <c r="HQ88" s="35">
        <v>0</v>
      </c>
      <c r="HR88" s="35">
        <v>0</v>
      </c>
      <c r="HS88" s="35">
        <v>0</v>
      </c>
      <c r="HT88" s="35">
        <v>0</v>
      </c>
      <c r="HU88" s="35">
        <v>0</v>
      </c>
      <c r="HV88" s="35">
        <v>0</v>
      </c>
      <c r="HW88" s="35">
        <v>0</v>
      </c>
      <c r="HX88" s="35">
        <v>0</v>
      </c>
      <c r="HY88" s="35">
        <v>0</v>
      </c>
      <c r="HZ88" s="35">
        <v>0</v>
      </c>
      <c r="IA88" s="35">
        <v>0</v>
      </c>
      <c r="IB88" s="35">
        <v>0</v>
      </c>
      <c r="IC88" s="35">
        <v>0</v>
      </c>
      <c r="ID88" s="35">
        <v>0</v>
      </c>
      <c r="IE88" s="35">
        <v>0</v>
      </c>
      <c r="IF88" s="35">
        <v>0</v>
      </c>
      <c r="IG88" s="35">
        <v>0</v>
      </c>
      <c r="IH88" s="35">
        <v>0</v>
      </c>
      <c r="II88" s="35">
        <v>0</v>
      </c>
      <c r="IJ88" s="35">
        <v>0</v>
      </c>
      <c r="IK88" s="35">
        <v>0</v>
      </c>
      <c r="IL88" s="35">
        <v>0</v>
      </c>
      <c r="IM88" s="35">
        <v>0</v>
      </c>
      <c r="IN88" s="35">
        <v>0</v>
      </c>
      <c r="IO88" s="35">
        <v>0</v>
      </c>
      <c r="IP88" s="35">
        <v>0</v>
      </c>
      <c r="IQ88" s="35">
        <v>0</v>
      </c>
      <c r="IR88" s="35">
        <v>0</v>
      </c>
      <c r="IS88" s="35">
        <v>0</v>
      </c>
      <c r="IT88" s="35">
        <v>0</v>
      </c>
      <c r="IU88" s="35">
        <v>0</v>
      </c>
      <c r="IV88" s="35">
        <v>0</v>
      </c>
      <c r="IW88" s="35">
        <v>0</v>
      </c>
      <c r="IX88" s="35">
        <v>0</v>
      </c>
      <c r="IY88" s="35">
        <v>0</v>
      </c>
      <c r="IZ88" s="35">
        <v>0</v>
      </c>
      <c r="JA88" s="35">
        <v>0</v>
      </c>
      <c r="JB88" s="35">
        <v>0</v>
      </c>
      <c r="JC88" s="35">
        <v>0</v>
      </c>
      <c r="JD88" s="35">
        <v>0</v>
      </c>
      <c r="JE88" s="35">
        <v>0</v>
      </c>
      <c r="JF88" s="35">
        <v>0</v>
      </c>
      <c r="JG88" s="35">
        <v>0</v>
      </c>
      <c r="JH88" s="35">
        <v>0</v>
      </c>
      <c r="JI88" s="35">
        <v>0</v>
      </c>
      <c r="JJ88" s="35">
        <v>0</v>
      </c>
      <c r="JK88" s="35">
        <v>0</v>
      </c>
      <c r="JL88" s="35">
        <v>0</v>
      </c>
      <c r="JM88" s="35">
        <v>0</v>
      </c>
      <c r="JN88" s="35">
        <v>0</v>
      </c>
      <c r="JO88" s="35">
        <v>0</v>
      </c>
      <c r="JP88" s="35">
        <v>0</v>
      </c>
      <c r="JQ88" s="35">
        <v>0</v>
      </c>
      <c r="JR88" s="35">
        <v>0</v>
      </c>
      <c r="JS88" s="35">
        <v>0</v>
      </c>
      <c r="JT88" s="35">
        <v>0</v>
      </c>
      <c r="JU88" s="35">
        <v>0</v>
      </c>
      <c r="JV88" s="35">
        <v>0</v>
      </c>
      <c r="JW88" s="35">
        <v>0</v>
      </c>
      <c r="JX88" s="35">
        <v>0</v>
      </c>
      <c r="JY88" s="35">
        <v>0</v>
      </c>
      <c r="JZ88" s="35">
        <v>0</v>
      </c>
      <c r="KA88" s="35">
        <v>0</v>
      </c>
      <c r="KB88" s="35">
        <v>0</v>
      </c>
      <c r="KC88" s="35">
        <v>0</v>
      </c>
      <c r="KD88" s="35">
        <v>0</v>
      </c>
      <c r="KE88" s="35">
        <v>0</v>
      </c>
      <c r="KF88" s="35">
        <v>0</v>
      </c>
      <c r="KG88" s="35">
        <v>0</v>
      </c>
      <c r="KH88" s="35">
        <v>0</v>
      </c>
      <c r="KI88" s="35">
        <v>0</v>
      </c>
      <c r="KJ88" s="35">
        <v>0</v>
      </c>
      <c r="KK88" s="35">
        <v>0</v>
      </c>
      <c r="KL88" s="35">
        <v>0</v>
      </c>
      <c r="KM88" s="35">
        <v>0</v>
      </c>
      <c r="KN88" s="35">
        <v>0</v>
      </c>
      <c r="KO88" s="35">
        <v>0</v>
      </c>
      <c r="KP88" s="35">
        <v>0</v>
      </c>
      <c r="KQ88" s="35">
        <v>0</v>
      </c>
      <c r="KR88" s="35">
        <v>0</v>
      </c>
      <c r="KS88" s="35">
        <v>0</v>
      </c>
      <c r="KT88" s="35">
        <v>0</v>
      </c>
      <c r="KU88" s="35">
        <v>0</v>
      </c>
      <c r="KV88" s="35">
        <v>0</v>
      </c>
      <c r="KW88" s="35">
        <v>0</v>
      </c>
      <c r="KX88" s="35">
        <v>0</v>
      </c>
      <c r="KY88" s="35">
        <v>0</v>
      </c>
      <c r="KZ88" s="35">
        <v>0</v>
      </c>
      <c r="LA88" s="35">
        <v>0</v>
      </c>
      <c r="LB88" s="35">
        <v>0</v>
      </c>
      <c r="LC88" s="35">
        <v>0</v>
      </c>
      <c r="LD88" s="35">
        <v>0</v>
      </c>
      <c r="LE88" s="35">
        <v>0</v>
      </c>
      <c r="LF88" s="35">
        <v>0</v>
      </c>
      <c r="LG88" s="35">
        <v>0</v>
      </c>
      <c r="LH88" s="35">
        <v>0</v>
      </c>
      <c r="LI88" s="35">
        <v>0</v>
      </c>
      <c r="LJ88" s="35">
        <v>0</v>
      </c>
      <c r="LK88" s="35">
        <v>0</v>
      </c>
      <c r="LL88" s="35">
        <v>0</v>
      </c>
      <c r="LM88" s="35">
        <v>0</v>
      </c>
      <c r="LN88" s="35">
        <v>0</v>
      </c>
      <c r="LO88" s="35">
        <v>0</v>
      </c>
      <c r="LP88" s="35">
        <v>0</v>
      </c>
      <c r="LQ88" s="35">
        <v>0</v>
      </c>
      <c r="LR88" s="35">
        <v>0</v>
      </c>
      <c r="LS88" s="35">
        <v>0</v>
      </c>
      <c r="LT88" s="35">
        <v>0</v>
      </c>
      <c r="LU88" s="35">
        <v>0</v>
      </c>
      <c r="LV88" s="35">
        <v>0</v>
      </c>
      <c r="LW88" s="35">
        <v>0</v>
      </c>
      <c r="LX88" s="35">
        <v>0</v>
      </c>
      <c r="LY88" s="35">
        <v>0</v>
      </c>
      <c r="LZ88" s="35">
        <v>0</v>
      </c>
      <c r="MA88" s="35">
        <v>0</v>
      </c>
      <c r="MB88" s="35">
        <v>0</v>
      </c>
      <c r="MC88" s="35">
        <v>0</v>
      </c>
      <c r="MD88" s="35">
        <v>0</v>
      </c>
      <c r="ME88" s="35">
        <v>0</v>
      </c>
      <c r="MF88" s="35">
        <v>0</v>
      </c>
      <c r="MG88" s="35">
        <v>0</v>
      </c>
      <c r="MH88" s="35">
        <v>0</v>
      </c>
      <c r="MI88" s="35">
        <v>0</v>
      </c>
      <c r="MJ88" s="35">
        <v>0</v>
      </c>
      <c r="MK88" s="35">
        <v>0</v>
      </c>
      <c r="ML88" s="35">
        <v>0</v>
      </c>
      <c r="MM88" s="35">
        <v>0</v>
      </c>
      <c r="MN88" s="35">
        <v>0</v>
      </c>
      <c r="MO88" s="35">
        <v>0</v>
      </c>
      <c r="MP88" s="35">
        <v>0</v>
      </c>
      <c r="MQ88" s="35">
        <v>0</v>
      </c>
      <c r="MR88" s="35">
        <v>0</v>
      </c>
      <c r="MS88" s="35">
        <v>0</v>
      </c>
      <c r="MT88" s="35">
        <v>0</v>
      </c>
      <c r="MU88" s="35">
        <v>0</v>
      </c>
      <c r="MV88" s="35">
        <v>0</v>
      </c>
      <c r="MW88" s="35">
        <v>0</v>
      </c>
      <c r="MX88" s="35">
        <v>0</v>
      </c>
      <c r="MY88" s="35">
        <v>0</v>
      </c>
      <c r="MZ88" s="35">
        <v>0</v>
      </c>
      <c r="NA88" s="35">
        <v>0</v>
      </c>
      <c r="NB88" s="35">
        <v>0</v>
      </c>
      <c r="NC88" s="35">
        <v>0</v>
      </c>
      <c r="ND88" s="35">
        <v>0</v>
      </c>
      <c r="NE88" s="35">
        <v>0</v>
      </c>
      <c r="NF88" s="35">
        <v>0</v>
      </c>
      <c r="NG88" s="35">
        <v>0</v>
      </c>
      <c r="NH88" s="35">
        <v>0</v>
      </c>
      <c r="NI88" s="35">
        <v>0</v>
      </c>
      <c r="NJ88" s="35">
        <v>0</v>
      </c>
      <c r="NK88" s="35">
        <v>0</v>
      </c>
      <c r="NL88" s="35">
        <v>0</v>
      </c>
      <c r="NM88" s="35">
        <v>0</v>
      </c>
      <c r="NN88" s="35">
        <v>0</v>
      </c>
      <c r="NO88" s="35">
        <v>0</v>
      </c>
      <c r="NP88" s="35">
        <v>0</v>
      </c>
      <c r="NQ88" s="35">
        <v>0</v>
      </c>
      <c r="NR88" s="35">
        <v>0</v>
      </c>
      <c r="NS88" s="35">
        <v>0</v>
      </c>
      <c r="NT88" s="35">
        <v>0</v>
      </c>
      <c r="NU88" s="35">
        <v>0</v>
      </c>
      <c r="NV88" s="35">
        <v>0</v>
      </c>
    </row>
    <row r="89" spans="1:386" s="36" customFormat="1" ht="10.199999999999999" x14ac:dyDescent="0.2">
      <c r="A89" s="29"/>
      <c r="B89" s="29"/>
      <c r="C89" s="29"/>
      <c r="D89" s="29"/>
      <c r="E89" s="29"/>
      <c r="F89" s="29"/>
      <c r="G89" s="29" t="s">
        <v>73</v>
      </c>
      <c r="H89" s="29"/>
      <c r="I89" s="29"/>
      <c r="J89" s="29" t="s">
        <v>273</v>
      </c>
      <c r="K89" s="29"/>
      <c r="L89" s="29"/>
      <c r="M89" s="29"/>
      <c r="N89" s="29" t="s">
        <v>427</v>
      </c>
      <c r="O89" s="29"/>
      <c r="P89" s="29"/>
      <c r="Q89" s="29"/>
      <c r="R89" s="35">
        <v>22.340322580645154</v>
      </c>
      <c r="S89" s="29"/>
      <c r="T89" s="29"/>
      <c r="U89" s="35">
        <v>1.4893548387096773</v>
      </c>
      <c r="V89" s="35">
        <v>1.4893548387096773</v>
      </c>
      <c r="W89" s="35">
        <v>1.4893548387096773</v>
      </c>
      <c r="X89" s="35">
        <v>1.4893548387096773</v>
      </c>
      <c r="Y89" s="35">
        <v>1.4893548387096773</v>
      </c>
      <c r="Z89" s="35">
        <v>1.4893548387096773</v>
      </c>
      <c r="AA89" s="35">
        <v>1.4893548387096773</v>
      </c>
      <c r="AB89" s="35">
        <v>1.4893548387096773</v>
      </c>
      <c r="AC89" s="35">
        <v>1.4893548387096773</v>
      </c>
      <c r="AD89" s="35">
        <v>1.4893548387096773</v>
      </c>
      <c r="AE89" s="35">
        <v>1.4893548387096773</v>
      </c>
      <c r="AF89" s="35">
        <v>1.4893548387096773</v>
      </c>
      <c r="AG89" s="35">
        <v>1.4893548387096773</v>
      </c>
      <c r="AH89" s="35">
        <v>1.4893548387096773</v>
      </c>
      <c r="AI89" s="35">
        <v>1.4893548387096773</v>
      </c>
      <c r="AJ89" s="35">
        <v>0</v>
      </c>
      <c r="AK89" s="35">
        <v>0</v>
      </c>
      <c r="AL89" s="35">
        <v>0</v>
      </c>
      <c r="AM89" s="35">
        <v>0</v>
      </c>
      <c r="AN89" s="35">
        <v>0</v>
      </c>
      <c r="AO89" s="35">
        <v>0</v>
      </c>
      <c r="AP89" s="35">
        <v>0</v>
      </c>
      <c r="AQ89" s="35">
        <v>0</v>
      </c>
      <c r="AR89" s="35">
        <v>0</v>
      </c>
      <c r="AS89" s="35">
        <v>0</v>
      </c>
      <c r="AT89" s="35">
        <v>0</v>
      </c>
      <c r="AU89" s="35">
        <v>0</v>
      </c>
      <c r="AV89" s="35">
        <v>0</v>
      </c>
      <c r="AW89" s="35">
        <v>0</v>
      </c>
      <c r="AX89" s="35">
        <v>0</v>
      </c>
      <c r="AY89" s="35">
        <v>0</v>
      </c>
      <c r="AZ89" s="35">
        <v>0</v>
      </c>
      <c r="BA89" s="35">
        <v>0</v>
      </c>
      <c r="BB89" s="35">
        <v>0</v>
      </c>
      <c r="BC89" s="35">
        <v>0</v>
      </c>
      <c r="BD89" s="35">
        <v>0</v>
      </c>
      <c r="BE89" s="35">
        <v>0</v>
      </c>
      <c r="BF89" s="35">
        <v>0</v>
      </c>
      <c r="BG89" s="35">
        <v>0</v>
      </c>
      <c r="BH89" s="35">
        <v>0</v>
      </c>
      <c r="BI89" s="35">
        <v>0</v>
      </c>
      <c r="BJ89" s="35">
        <v>0</v>
      </c>
      <c r="BK89" s="35">
        <v>0</v>
      </c>
      <c r="BL89" s="35">
        <v>0</v>
      </c>
      <c r="BM89" s="35">
        <v>0</v>
      </c>
      <c r="BN89" s="35">
        <v>0</v>
      </c>
      <c r="BO89" s="35">
        <v>0</v>
      </c>
      <c r="BP89" s="35">
        <v>0</v>
      </c>
      <c r="BQ89" s="35">
        <v>0</v>
      </c>
      <c r="BR89" s="35">
        <v>0</v>
      </c>
      <c r="BS89" s="35">
        <v>0</v>
      </c>
      <c r="BT89" s="35">
        <v>0</v>
      </c>
      <c r="BU89" s="35">
        <v>0</v>
      </c>
      <c r="BV89" s="35">
        <v>0</v>
      </c>
      <c r="BW89" s="35">
        <v>0</v>
      </c>
      <c r="BX89" s="35">
        <v>0</v>
      </c>
      <c r="BY89" s="35">
        <v>0</v>
      </c>
      <c r="BZ89" s="35">
        <v>0</v>
      </c>
      <c r="CA89" s="35">
        <v>0</v>
      </c>
      <c r="CB89" s="35">
        <v>0</v>
      </c>
      <c r="CC89" s="35">
        <v>0</v>
      </c>
      <c r="CD89" s="35">
        <v>0</v>
      </c>
      <c r="CE89" s="35">
        <v>0</v>
      </c>
      <c r="CF89" s="35">
        <v>0</v>
      </c>
      <c r="CG89" s="35">
        <v>0</v>
      </c>
      <c r="CH89" s="35">
        <v>0</v>
      </c>
      <c r="CI89" s="35">
        <v>0</v>
      </c>
      <c r="CJ89" s="35">
        <v>0</v>
      </c>
      <c r="CK89" s="35">
        <v>0</v>
      </c>
      <c r="CL89" s="35">
        <v>0</v>
      </c>
      <c r="CM89" s="35">
        <v>0</v>
      </c>
      <c r="CN89" s="35">
        <v>0</v>
      </c>
      <c r="CO89" s="35">
        <v>0</v>
      </c>
      <c r="CP89" s="35">
        <v>0</v>
      </c>
      <c r="CQ89" s="35">
        <v>0</v>
      </c>
      <c r="CR89" s="35">
        <v>0</v>
      </c>
      <c r="CS89" s="35">
        <v>0</v>
      </c>
      <c r="CT89" s="35">
        <v>0</v>
      </c>
      <c r="CU89" s="35">
        <v>0</v>
      </c>
      <c r="CV89" s="35">
        <v>0</v>
      </c>
      <c r="CW89" s="35">
        <v>0</v>
      </c>
      <c r="CX89" s="35">
        <v>0</v>
      </c>
      <c r="CY89" s="35">
        <v>0</v>
      </c>
      <c r="CZ89" s="35">
        <v>0</v>
      </c>
      <c r="DA89" s="35">
        <v>0</v>
      </c>
      <c r="DB89" s="35">
        <v>0</v>
      </c>
      <c r="DC89" s="35">
        <v>0</v>
      </c>
      <c r="DD89" s="35">
        <v>0</v>
      </c>
      <c r="DE89" s="35">
        <v>0</v>
      </c>
      <c r="DF89" s="35">
        <v>0</v>
      </c>
      <c r="DG89" s="35">
        <v>0</v>
      </c>
      <c r="DH89" s="35">
        <v>0</v>
      </c>
      <c r="DI89" s="35">
        <v>0</v>
      </c>
      <c r="DJ89" s="35">
        <v>0</v>
      </c>
      <c r="DK89" s="35">
        <v>0</v>
      </c>
      <c r="DL89" s="35">
        <v>0</v>
      </c>
      <c r="DM89" s="35">
        <v>0</v>
      </c>
      <c r="DN89" s="35">
        <v>0</v>
      </c>
      <c r="DO89" s="35">
        <v>0</v>
      </c>
      <c r="DP89" s="35">
        <v>0</v>
      </c>
      <c r="DQ89" s="35">
        <v>0</v>
      </c>
      <c r="DR89" s="35">
        <v>0</v>
      </c>
      <c r="DS89" s="35">
        <v>0</v>
      </c>
      <c r="DT89" s="35">
        <v>0</v>
      </c>
      <c r="DU89" s="35">
        <v>0</v>
      </c>
      <c r="DV89" s="35">
        <v>0</v>
      </c>
      <c r="DW89" s="35">
        <v>0</v>
      </c>
      <c r="DX89" s="35">
        <v>0</v>
      </c>
      <c r="DY89" s="35">
        <v>0</v>
      </c>
      <c r="DZ89" s="35">
        <v>0</v>
      </c>
      <c r="EA89" s="35">
        <v>0</v>
      </c>
      <c r="EB89" s="35">
        <v>0</v>
      </c>
      <c r="EC89" s="35">
        <v>0</v>
      </c>
      <c r="ED89" s="35">
        <v>0</v>
      </c>
      <c r="EE89" s="35">
        <v>0</v>
      </c>
      <c r="EF89" s="35">
        <v>0</v>
      </c>
      <c r="EG89" s="35">
        <v>0</v>
      </c>
      <c r="EH89" s="35">
        <v>0</v>
      </c>
      <c r="EI89" s="35">
        <v>0</v>
      </c>
      <c r="EJ89" s="35">
        <v>0</v>
      </c>
      <c r="EK89" s="35">
        <v>0</v>
      </c>
      <c r="EL89" s="35">
        <v>0</v>
      </c>
      <c r="EM89" s="35">
        <v>0</v>
      </c>
      <c r="EN89" s="35">
        <v>0</v>
      </c>
      <c r="EO89" s="35">
        <v>0</v>
      </c>
      <c r="EP89" s="35">
        <v>0</v>
      </c>
      <c r="EQ89" s="35">
        <v>0</v>
      </c>
      <c r="ER89" s="35">
        <v>0</v>
      </c>
      <c r="ES89" s="35">
        <v>0</v>
      </c>
      <c r="ET89" s="35">
        <v>0</v>
      </c>
      <c r="EU89" s="35">
        <v>0</v>
      </c>
      <c r="EV89" s="35">
        <v>0</v>
      </c>
      <c r="EW89" s="35">
        <v>0</v>
      </c>
      <c r="EX89" s="35">
        <v>0</v>
      </c>
      <c r="EY89" s="35">
        <v>0</v>
      </c>
      <c r="EZ89" s="35">
        <v>0</v>
      </c>
      <c r="FA89" s="35">
        <v>0</v>
      </c>
      <c r="FB89" s="35">
        <v>0</v>
      </c>
      <c r="FC89" s="35">
        <v>0</v>
      </c>
      <c r="FD89" s="35">
        <v>0</v>
      </c>
      <c r="FE89" s="35">
        <v>0</v>
      </c>
      <c r="FF89" s="35">
        <v>0</v>
      </c>
      <c r="FG89" s="35">
        <v>0</v>
      </c>
      <c r="FH89" s="35">
        <v>0</v>
      </c>
      <c r="FI89" s="35">
        <v>0</v>
      </c>
      <c r="FJ89" s="35">
        <v>0</v>
      </c>
      <c r="FK89" s="35">
        <v>0</v>
      </c>
      <c r="FL89" s="35">
        <v>0</v>
      </c>
      <c r="FM89" s="35">
        <v>0</v>
      </c>
      <c r="FN89" s="35">
        <v>0</v>
      </c>
      <c r="FO89" s="35">
        <v>0</v>
      </c>
      <c r="FP89" s="35">
        <v>0</v>
      </c>
      <c r="FQ89" s="35">
        <v>0</v>
      </c>
      <c r="FR89" s="35">
        <v>0</v>
      </c>
      <c r="FS89" s="35">
        <v>0</v>
      </c>
      <c r="FT89" s="35">
        <v>0</v>
      </c>
      <c r="FU89" s="35">
        <v>0</v>
      </c>
      <c r="FV89" s="35">
        <v>0</v>
      </c>
      <c r="FW89" s="35">
        <v>0</v>
      </c>
      <c r="FX89" s="35">
        <v>0</v>
      </c>
      <c r="FY89" s="35">
        <v>0</v>
      </c>
      <c r="FZ89" s="35">
        <v>0</v>
      </c>
      <c r="GA89" s="35">
        <v>0</v>
      </c>
      <c r="GB89" s="35">
        <v>0</v>
      </c>
      <c r="GC89" s="35">
        <v>0</v>
      </c>
      <c r="GD89" s="35">
        <v>0</v>
      </c>
      <c r="GE89" s="35">
        <v>0</v>
      </c>
      <c r="GF89" s="35">
        <v>0</v>
      </c>
      <c r="GG89" s="35">
        <v>0</v>
      </c>
      <c r="GH89" s="35">
        <v>0</v>
      </c>
      <c r="GI89" s="35">
        <v>0</v>
      </c>
      <c r="GJ89" s="35">
        <v>0</v>
      </c>
      <c r="GK89" s="35">
        <v>0</v>
      </c>
      <c r="GL89" s="35">
        <v>0</v>
      </c>
      <c r="GM89" s="35">
        <v>0</v>
      </c>
      <c r="GN89" s="35">
        <v>0</v>
      </c>
      <c r="GO89" s="35">
        <v>0</v>
      </c>
      <c r="GP89" s="35">
        <v>0</v>
      </c>
      <c r="GQ89" s="35">
        <v>0</v>
      </c>
      <c r="GR89" s="35">
        <v>0</v>
      </c>
      <c r="GS89" s="35">
        <v>0</v>
      </c>
      <c r="GT89" s="35">
        <v>0</v>
      </c>
      <c r="GU89" s="35">
        <v>0</v>
      </c>
      <c r="GV89" s="35">
        <v>0</v>
      </c>
      <c r="GW89" s="35">
        <v>0</v>
      </c>
      <c r="GX89" s="35">
        <v>0</v>
      </c>
      <c r="GY89" s="35">
        <v>0</v>
      </c>
      <c r="GZ89" s="35">
        <v>0</v>
      </c>
      <c r="HA89" s="35">
        <v>0</v>
      </c>
      <c r="HB89" s="35">
        <v>0</v>
      </c>
      <c r="HC89" s="35">
        <v>0</v>
      </c>
      <c r="HD89" s="35">
        <v>0</v>
      </c>
      <c r="HE89" s="35">
        <v>0</v>
      </c>
      <c r="HF89" s="35">
        <v>0</v>
      </c>
      <c r="HG89" s="35">
        <v>0</v>
      </c>
      <c r="HH89" s="35">
        <v>0</v>
      </c>
      <c r="HI89" s="35">
        <v>0</v>
      </c>
      <c r="HJ89" s="35">
        <v>0</v>
      </c>
      <c r="HK89" s="35">
        <v>0</v>
      </c>
      <c r="HL89" s="35">
        <v>0</v>
      </c>
      <c r="HM89" s="35">
        <v>0</v>
      </c>
      <c r="HN89" s="35">
        <v>0</v>
      </c>
      <c r="HO89" s="35">
        <v>0</v>
      </c>
      <c r="HP89" s="35">
        <v>0</v>
      </c>
      <c r="HQ89" s="35">
        <v>0</v>
      </c>
      <c r="HR89" s="35">
        <v>0</v>
      </c>
      <c r="HS89" s="35">
        <v>0</v>
      </c>
      <c r="HT89" s="35">
        <v>0</v>
      </c>
      <c r="HU89" s="35">
        <v>0</v>
      </c>
      <c r="HV89" s="35">
        <v>0</v>
      </c>
      <c r="HW89" s="35">
        <v>0</v>
      </c>
      <c r="HX89" s="35">
        <v>0</v>
      </c>
      <c r="HY89" s="35">
        <v>0</v>
      </c>
      <c r="HZ89" s="35">
        <v>0</v>
      </c>
      <c r="IA89" s="35">
        <v>0</v>
      </c>
      <c r="IB89" s="35">
        <v>0</v>
      </c>
      <c r="IC89" s="35">
        <v>0</v>
      </c>
      <c r="ID89" s="35">
        <v>0</v>
      </c>
      <c r="IE89" s="35">
        <v>0</v>
      </c>
      <c r="IF89" s="35">
        <v>0</v>
      </c>
      <c r="IG89" s="35">
        <v>0</v>
      </c>
      <c r="IH89" s="35">
        <v>0</v>
      </c>
      <c r="II89" s="35">
        <v>0</v>
      </c>
      <c r="IJ89" s="35">
        <v>0</v>
      </c>
      <c r="IK89" s="35">
        <v>0</v>
      </c>
      <c r="IL89" s="35">
        <v>0</v>
      </c>
      <c r="IM89" s="35">
        <v>0</v>
      </c>
      <c r="IN89" s="35">
        <v>0</v>
      </c>
      <c r="IO89" s="35">
        <v>0</v>
      </c>
      <c r="IP89" s="35">
        <v>0</v>
      </c>
      <c r="IQ89" s="35">
        <v>0</v>
      </c>
      <c r="IR89" s="35">
        <v>0</v>
      </c>
      <c r="IS89" s="35">
        <v>0</v>
      </c>
      <c r="IT89" s="35">
        <v>0</v>
      </c>
      <c r="IU89" s="35">
        <v>0</v>
      </c>
      <c r="IV89" s="35">
        <v>0</v>
      </c>
      <c r="IW89" s="35">
        <v>0</v>
      </c>
      <c r="IX89" s="35">
        <v>0</v>
      </c>
      <c r="IY89" s="35">
        <v>0</v>
      </c>
      <c r="IZ89" s="35">
        <v>0</v>
      </c>
      <c r="JA89" s="35">
        <v>0</v>
      </c>
      <c r="JB89" s="35">
        <v>0</v>
      </c>
      <c r="JC89" s="35">
        <v>0</v>
      </c>
      <c r="JD89" s="35">
        <v>0</v>
      </c>
      <c r="JE89" s="35">
        <v>0</v>
      </c>
      <c r="JF89" s="35">
        <v>0</v>
      </c>
      <c r="JG89" s="35">
        <v>0</v>
      </c>
      <c r="JH89" s="35">
        <v>0</v>
      </c>
      <c r="JI89" s="35">
        <v>0</v>
      </c>
      <c r="JJ89" s="35">
        <v>0</v>
      </c>
      <c r="JK89" s="35">
        <v>0</v>
      </c>
      <c r="JL89" s="35">
        <v>0</v>
      </c>
      <c r="JM89" s="35">
        <v>0</v>
      </c>
      <c r="JN89" s="35">
        <v>0</v>
      </c>
      <c r="JO89" s="35">
        <v>0</v>
      </c>
      <c r="JP89" s="35">
        <v>0</v>
      </c>
      <c r="JQ89" s="35">
        <v>0</v>
      </c>
      <c r="JR89" s="35">
        <v>0</v>
      </c>
      <c r="JS89" s="35">
        <v>0</v>
      </c>
      <c r="JT89" s="35">
        <v>0</v>
      </c>
      <c r="JU89" s="35">
        <v>0</v>
      </c>
      <c r="JV89" s="35">
        <v>0</v>
      </c>
      <c r="JW89" s="35">
        <v>0</v>
      </c>
      <c r="JX89" s="35">
        <v>0</v>
      </c>
      <c r="JY89" s="35">
        <v>0</v>
      </c>
      <c r="JZ89" s="35">
        <v>0</v>
      </c>
      <c r="KA89" s="35">
        <v>0</v>
      </c>
      <c r="KB89" s="35">
        <v>0</v>
      </c>
      <c r="KC89" s="35">
        <v>0</v>
      </c>
      <c r="KD89" s="35">
        <v>0</v>
      </c>
      <c r="KE89" s="35">
        <v>0</v>
      </c>
      <c r="KF89" s="35">
        <v>0</v>
      </c>
      <c r="KG89" s="35">
        <v>0</v>
      </c>
      <c r="KH89" s="35">
        <v>0</v>
      </c>
      <c r="KI89" s="35">
        <v>0</v>
      </c>
      <c r="KJ89" s="35">
        <v>0</v>
      </c>
      <c r="KK89" s="35">
        <v>0</v>
      </c>
      <c r="KL89" s="35">
        <v>0</v>
      </c>
      <c r="KM89" s="35">
        <v>0</v>
      </c>
      <c r="KN89" s="35">
        <v>0</v>
      </c>
      <c r="KO89" s="35">
        <v>0</v>
      </c>
      <c r="KP89" s="35">
        <v>0</v>
      </c>
      <c r="KQ89" s="35">
        <v>0</v>
      </c>
      <c r="KR89" s="35">
        <v>0</v>
      </c>
      <c r="KS89" s="35">
        <v>0</v>
      </c>
      <c r="KT89" s="35">
        <v>0</v>
      </c>
      <c r="KU89" s="35">
        <v>0</v>
      </c>
      <c r="KV89" s="35">
        <v>0</v>
      </c>
      <c r="KW89" s="35">
        <v>0</v>
      </c>
      <c r="KX89" s="35">
        <v>0</v>
      </c>
      <c r="KY89" s="35">
        <v>0</v>
      </c>
      <c r="KZ89" s="35">
        <v>0</v>
      </c>
      <c r="LA89" s="35">
        <v>0</v>
      </c>
      <c r="LB89" s="35">
        <v>0</v>
      </c>
      <c r="LC89" s="35">
        <v>0</v>
      </c>
      <c r="LD89" s="35">
        <v>0</v>
      </c>
      <c r="LE89" s="35">
        <v>0</v>
      </c>
      <c r="LF89" s="35">
        <v>0</v>
      </c>
      <c r="LG89" s="35">
        <v>0</v>
      </c>
      <c r="LH89" s="35">
        <v>0</v>
      </c>
      <c r="LI89" s="35">
        <v>0</v>
      </c>
      <c r="LJ89" s="35">
        <v>0</v>
      </c>
      <c r="LK89" s="35">
        <v>0</v>
      </c>
      <c r="LL89" s="35">
        <v>0</v>
      </c>
      <c r="LM89" s="35">
        <v>0</v>
      </c>
      <c r="LN89" s="35">
        <v>0</v>
      </c>
      <c r="LO89" s="35">
        <v>0</v>
      </c>
      <c r="LP89" s="35">
        <v>0</v>
      </c>
      <c r="LQ89" s="35">
        <v>0</v>
      </c>
      <c r="LR89" s="35">
        <v>0</v>
      </c>
      <c r="LS89" s="35">
        <v>0</v>
      </c>
      <c r="LT89" s="35">
        <v>0</v>
      </c>
      <c r="LU89" s="35">
        <v>0</v>
      </c>
      <c r="LV89" s="35">
        <v>0</v>
      </c>
      <c r="LW89" s="35">
        <v>0</v>
      </c>
      <c r="LX89" s="35">
        <v>0</v>
      </c>
      <c r="LY89" s="35">
        <v>0</v>
      </c>
      <c r="LZ89" s="35">
        <v>0</v>
      </c>
      <c r="MA89" s="35">
        <v>0</v>
      </c>
      <c r="MB89" s="35">
        <v>0</v>
      </c>
      <c r="MC89" s="35">
        <v>0</v>
      </c>
      <c r="MD89" s="35">
        <v>0</v>
      </c>
      <c r="ME89" s="35">
        <v>0</v>
      </c>
      <c r="MF89" s="35">
        <v>0</v>
      </c>
      <c r="MG89" s="35">
        <v>0</v>
      </c>
      <c r="MH89" s="35">
        <v>0</v>
      </c>
      <c r="MI89" s="35">
        <v>0</v>
      </c>
      <c r="MJ89" s="35">
        <v>0</v>
      </c>
      <c r="MK89" s="35">
        <v>0</v>
      </c>
      <c r="ML89" s="35">
        <v>0</v>
      </c>
      <c r="MM89" s="35">
        <v>0</v>
      </c>
      <c r="MN89" s="35">
        <v>0</v>
      </c>
      <c r="MO89" s="35">
        <v>0</v>
      </c>
      <c r="MP89" s="35">
        <v>0</v>
      </c>
      <c r="MQ89" s="35">
        <v>0</v>
      </c>
      <c r="MR89" s="35">
        <v>0</v>
      </c>
      <c r="MS89" s="35">
        <v>0</v>
      </c>
      <c r="MT89" s="35">
        <v>0</v>
      </c>
      <c r="MU89" s="35">
        <v>0</v>
      </c>
      <c r="MV89" s="35">
        <v>0</v>
      </c>
      <c r="MW89" s="35">
        <v>0</v>
      </c>
      <c r="MX89" s="35">
        <v>0</v>
      </c>
      <c r="MY89" s="35">
        <v>0</v>
      </c>
      <c r="MZ89" s="35">
        <v>0</v>
      </c>
      <c r="NA89" s="35">
        <v>0</v>
      </c>
      <c r="NB89" s="35">
        <v>0</v>
      </c>
      <c r="NC89" s="35">
        <v>0</v>
      </c>
      <c r="ND89" s="35">
        <v>0</v>
      </c>
      <c r="NE89" s="35">
        <v>0</v>
      </c>
      <c r="NF89" s="35">
        <v>0</v>
      </c>
      <c r="NG89" s="35">
        <v>0</v>
      </c>
      <c r="NH89" s="35">
        <v>0</v>
      </c>
      <c r="NI89" s="35">
        <v>0</v>
      </c>
      <c r="NJ89" s="35">
        <v>0</v>
      </c>
      <c r="NK89" s="35">
        <v>0</v>
      </c>
      <c r="NL89" s="35">
        <v>0</v>
      </c>
      <c r="NM89" s="35">
        <v>0</v>
      </c>
      <c r="NN89" s="35">
        <v>0</v>
      </c>
      <c r="NO89" s="35">
        <v>0</v>
      </c>
      <c r="NP89" s="35">
        <v>0</v>
      </c>
      <c r="NQ89" s="35">
        <v>0</v>
      </c>
      <c r="NR89" s="35">
        <v>0</v>
      </c>
      <c r="NS89" s="35">
        <v>0</v>
      </c>
      <c r="NT89" s="35">
        <v>0</v>
      </c>
      <c r="NU89" s="35">
        <v>0</v>
      </c>
      <c r="NV89" s="35">
        <v>0</v>
      </c>
    </row>
    <row r="90" spans="1:386" s="36" customFormat="1" ht="10.199999999999999" x14ac:dyDescent="0.2">
      <c r="A90" s="29"/>
      <c r="B90" s="29"/>
      <c r="C90" s="29"/>
      <c r="D90" s="29"/>
      <c r="E90" s="29"/>
      <c r="F90" s="29"/>
      <c r="G90" s="29" t="s">
        <v>73</v>
      </c>
      <c r="H90" s="29"/>
      <c r="I90" s="29"/>
      <c r="J90" s="29" t="s">
        <v>273</v>
      </c>
      <c r="K90" s="29"/>
      <c r="L90" s="29"/>
      <c r="M90" s="29"/>
      <c r="N90" s="29" t="s">
        <v>428</v>
      </c>
      <c r="O90" s="29"/>
      <c r="P90" s="29"/>
      <c r="Q90" s="29"/>
      <c r="R90" s="35">
        <v>50.55967741935482</v>
      </c>
      <c r="S90" s="29"/>
      <c r="T90" s="29"/>
      <c r="U90" s="35">
        <v>3.3706451612903225</v>
      </c>
      <c r="V90" s="35">
        <v>3.3706451612903225</v>
      </c>
      <c r="W90" s="35">
        <v>3.3706451612903225</v>
      </c>
      <c r="X90" s="35">
        <v>3.3706451612903225</v>
      </c>
      <c r="Y90" s="35">
        <v>3.3706451612903225</v>
      </c>
      <c r="Z90" s="35">
        <v>3.3706451612903225</v>
      </c>
      <c r="AA90" s="35">
        <v>3.3706451612903225</v>
      </c>
      <c r="AB90" s="35">
        <v>3.3706451612903225</v>
      </c>
      <c r="AC90" s="35">
        <v>3.3706451612903225</v>
      </c>
      <c r="AD90" s="35">
        <v>3.3706451612903225</v>
      </c>
      <c r="AE90" s="35">
        <v>3.3706451612903225</v>
      </c>
      <c r="AF90" s="35">
        <v>3.3706451612903225</v>
      </c>
      <c r="AG90" s="35">
        <v>3.3706451612903225</v>
      </c>
      <c r="AH90" s="35">
        <v>3.3706451612903225</v>
      </c>
      <c r="AI90" s="35">
        <v>3.3706451612903225</v>
      </c>
      <c r="AJ90" s="35">
        <v>0</v>
      </c>
      <c r="AK90" s="35">
        <v>0</v>
      </c>
      <c r="AL90" s="35">
        <v>0</v>
      </c>
      <c r="AM90" s="35">
        <v>0</v>
      </c>
      <c r="AN90" s="35">
        <v>0</v>
      </c>
      <c r="AO90" s="35">
        <v>0</v>
      </c>
      <c r="AP90" s="35">
        <v>0</v>
      </c>
      <c r="AQ90" s="35">
        <v>0</v>
      </c>
      <c r="AR90" s="35">
        <v>0</v>
      </c>
      <c r="AS90" s="35">
        <v>0</v>
      </c>
      <c r="AT90" s="35">
        <v>0</v>
      </c>
      <c r="AU90" s="35">
        <v>0</v>
      </c>
      <c r="AV90" s="35">
        <v>0</v>
      </c>
      <c r="AW90" s="35">
        <v>0</v>
      </c>
      <c r="AX90" s="35">
        <v>0</v>
      </c>
      <c r="AY90" s="35">
        <v>0</v>
      </c>
      <c r="AZ90" s="35">
        <v>0</v>
      </c>
      <c r="BA90" s="35">
        <v>0</v>
      </c>
      <c r="BB90" s="35">
        <v>0</v>
      </c>
      <c r="BC90" s="35">
        <v>0</v>
      </c>
      <c r="BD90" s="35">
        <v>0</v>
      </c>
      <c r="BE90" s="35">
        <v>0</v>
      </c>
      <c r="BF90" s="35">
        <v>0</v>
      </c>
      <c r="BG90" s="35">
        <v>0</v>
      </c>
      <c r="BH90" s="35">
        <v>0</v>
      </c>
      <c r="BI90" s="35">
        <v>0</v>
      </c>
      <c r="BJ90" s="35">
        <v>0</v>
      </c>
      <c r="BK90" s="35">
        <v>0</v>
      </c>
      <c r="BL90" s="35">
        <v>0</v>
      </c>
      <c r="BM90" s="35">
        <v>0</v>
      </c>
      <c r="BN90" s="35">
        <v>0</v>
      </c>
      <c r="BO90" s="35">
        <v>0</v>
      </c>
      <c r="BP90" s="35">
        <v>0</v>
      </c>
      <c r="BQ90" s="35">
        <v>0</v>
      </c>
      <c r="BR90" s="35">
        <v>0</v>
      </c>
      <c r="BS90" s="35">
        <v>0</v>
      </c>
      <c r="BT90" s="35">
        <v>0</v>
      </c>
      <c r="BU90" s="35">
        <v>0</v>
      </c>
      <c r="BV90" s="35">
        <v>0</v>
      </c>
      <c r="BW90" s="35">
        <v>0</v>
      </c>
      <c r="BX90" s="35">
        <v>0</v>
      </c>
      <c r="BY90" s="35">
        <v>0</v>
      </c>
      <c r="BZ90" s="35">
        <v>0</v>
      </c>
      <c r="CA90" s="35">
        <v>0</v>
      </c>
      <c r="CB90" s="35">
        <v>0</v>
      </c>
      <c r="CC90" s="35">
        <v>0</v>
      </c>
      <c r="CD90" s="35">
        <v>0</v>
      </c>
      <c r="CE90" s="35">
        <v>0</v>
      </c>
      <c r="CF90" s="35">
        <v>0</v>
      </c>
      <c r="CG90" s="35">
        <v>0</v>
      </c>
      <c r="CH90" s="35">
        <v>0</v>
      </c>
      <c r="CI90" s="35">
        <v>0</v>
      </c>
      <c r="CJ90" s="35">
        <v>0</v>
      </c>
      <c r="CK90" s="35">
        <v>0</v>
      </c>
      <c r="CL90" s="35">
        <v>0</v>
      </c>
      <c r="CM90" s="35">
        <v>0</v>
      </c>
      <c r="CN90" s="35">
        <v>0</v>
      </c>
      <c r="CO90" s="35">
        <v>0</v>
      </c>
      <c r="CP90" s="35">
        <v>0</v>
      </c>
      <c r="CQ90" s="35">
        <v>0</v>
      </c>
      <c r="CR90" s="35">
        <v>0</v>
      </c>
      <c r="CS90" s="35">
        <v>0</v>
      </c>
      <c r="CT90" s="35">
        <v>0</v>
      </c>
      <c r="CU90" s="35">
        <v>0</v>
      </c>
      <c r="CV90" s="35">
        <v>0</v>
      </c>
      <c r="CW90" s="35">
        <v>0</v>
      </c>
      <c r="CX90" s="35">
        <v>0</v>
      </c>
      <c r="CY90" s="35">
        <v>0</v>
      </c>
      <c r="CZ90" s="35">
        <v>0</v>
      </c>
      <c r="DA90" s="35">
        <v>0</v>
      </c>
      <c r="DB90" s="35">
        <v>0</v>
      </c>
      <c r="DC90" s="35">
        <v>0</v>
      </c>
      <c r="DD90" s="35">
        <v>0</v>
      </c>
      <c r="DE90" s="35">
        <v>0</v>
      </c>
      <c r="DF90" s="35">
        <v>0</v>
      </c>
      <c r="DG90" s="35">
        <v>0</v>
      </c>
      <c r="DH90" s="35">
        <v>0</v>
      </c>
      <c r="DI90" s="35">
        <v>0</v>
      </c>
      <c r="DJ90" s="35">
        <v>0</v>
      </c>
      <c r="DK90" s="35">
        <v>0</v>
      </c>
      <c r="DL90" s="35">
        <v>0</v>
      </c>
      <c r="DM90" s="35">
        <v>0</v>
      </c>
      <c r="DN90" s="35">
        <v>0</v>
      </c>
      <c r="DO90" s="35">
        <v>0</v>
      </c>
      <c r="DP90" s="35">
        <v>0</v>
      </c>
      <c r="DQ90" s="35">
        <v>0</v>
      </c>
      <c r="DR90" s="35">
        <v>0</v>
      </c>
      <c r="DS90" s="35">
        <v>0</v>
      </c>
      <c r="DT90" s="35">
        <v>0</v>
      </c>
      <c r="DU90" s="35">
        <v>0</v>
      </c>
      <c r="DV90" s="35">
        <v>0</v>
      </c>
      <c r="DW90" s="35">
        <v>0</v>
      </c>
      <c r="DX90" s="35">
        <v>0</v>
      </c>
      <c r="DY90" s="35">
        <v>0</v>
      </c>
      <c r="DZ90" s="35">
        <v>0</v>
      </c>
      <c r="EA90" s="35">
        <v>0</v>
      </c>
      <c r="EB90" s="35">
        <v>0</v>
      </c>
      <c r="EC90" s="35">
        <v>0</v>
      </c>
      <c r="ED90" s="35">
        <v>0</v>
      </c>
      <c r="EE90" s="35">
        <v>0</v>
      </c>
      <c r="EF90" s="35">
        <v>0</v>
      </c>
      <c r="EG90" s="35">
        <v>0</v>
      </c>
      <c r="EH90" s="35">
        <v>0</v>
      </c>
      <c r="EI90" s="35">
        <v>0</v>
      </c>
      <c r="EJ90" s="35">
        <v>0</v>
      </c>
      <c r="EK90" s="35">
        <v>0</v>
      </c>
      <c r="EL90" s="35">
        <v>0</v>
      </c>
      <c r="EM90" s="35">
        <v>0</v>
      </c>
      <c r="EN90" s="35">
        <v>0</v>
      </c>
      <c r="EO90" s="35">
        <v>0</v>
      </c>
      <c r="EP90" s="35">
        <v>0</v>
      </c>
      <c r="EQ90" s="35">
        <v>0</v>
      </c>
      <c r="ER90" s="35">
        <v>0</v>
      </c>
      <c r="ES90" s="35">
        <v>0</v>
      </c>
      <c r="ET90" s="35">
        <v>0</v>
      </c>
      <c r="EU90" s="35">
        <v>0</v>
      </c>
      <c r="EV90" s="35">
        <v>0</v>
      </c>
      <c r="EW90" s="35">
        <v>0</v>
      </c>
      <c r="EX90" s="35">
        <v>0</v>
      </c>
      <c r="EY90" s="35">
        <v>0</v>
      </c>
      <c r="EZ90" s="35">
        <v>0</v>
      </c>
      <c r="FA90" s="35">
        <v>0</v>
      </c>
      <c r="FB90" s="35">
        <v>0</v>
      </c>
      <c r="FC90" s="35">
        <v>0</v>
      </c>
      <c r="FD90" s="35">
        <v>0</v>
      </c>
      <c r="FE90" s="35">
        <v>0</v>
      </c>
      <c r="FF90" s="35">
        <v>0</v>
      </c>
      <c r="FG90" s="35">
        <v>0</v>
      </c>
      <c r="FH90" s="35">
        <v>0</v>
      </c>
      <c r="FI90" s="35">
        <v>0</v>
      </c>
      <c r="FJ90" s="35">
        <v>0</v>
      </c>
      <c r="FK90" s="35">
        <v>0</v>
      </c>
      <c r="FL90" s="35">
        <v>0</v>
      </c>
      <c r="FM90" s="35">
        <v>0</v>
      </c>
      <c r="FN90" s="35">
        <v>0</v>
      </c>
      <c r="FO90" s="35">
        <v>0</v>
      </c>
      <c r="FP90" s="35">
        <v>0</v>
      </c>
      <c r="FQ90" s="35">
        <v>0</v>
      </c>
      <c r="FR90" s="35">
        <v>0</v>
      </c>
      <c r="FS90" s="35">
        <v>0</v>
      </c>
      <c r="FT90" s="35">
        <v>0</v>
      </c>
      <c r="FU90" s="35">
        <v>0</v>
      </c>
      <c r="FV90" s="35">
        <v>0</v>
      </c>
      <c r="FW90" s="35">
        <v>0</v>
      </c>
      <c r="FX90" s="35">
        <v>0</v>
      </c>
      <c r="FY90" s="35">
        <v>0</v>
      </c>
      <c r="FZ90" s="35">
        <v>0</v>
      </c>
      <c r="GA90" s="35">
        <v>0</v>
      </c>
      <c r="GB90" s="35">
        <v>0</v>
      </c>
      <c r="GC90" s="35">
        <v>0</v>
      </c>
      <c r="GD90" s="35">
        <v>0</v>
      </c>
      <c r="GE90" s="35">
        <v>0</v>
      </c>
      <c r="GF90" s="35">
        <v>0</v>
      </c>
      <c r="GG90" s="35">
        <v>0</v>
      </c>
      <c r="GH90" s="35">
        <v>0</v>
      </c>
      <c r="GI90" s="35">
        <v>0</v>
      </c>
      <c r="GJ90" s="35">
        <v>0</v>
      </c>
      <c r="GK90" s="35">
        <v>0</v>
      </c>
      <c r="GL90" s="35">
        <v>0</v>
      </c>
      <c r="GM90" s="35">
        <v>0</v>
      </c>
      <c r="GN90" s="35">
        <v>0</v>
      </c>
      <c r="GO90" s="35">
        <v>0</v>
      </c>
      <c r="GP90" s="35">
        <v>0</v>
      </c>
      <c r="GQ90" s="35">
        <v>0</v>
      </c>
      <c r="GR90" s="35">
        <v>0</v>
      </c>
      <c r="GS90" s="35">
        <v>0</v>
      </c>
      <c r="GT90" s="35">
        <v>0</v>
      </c>
      <c r="GU90" s="35">
        <v>0</v>
      </c>
      <c r="GV90" s="35">
        <v>0</v>
      </c>
      <c r="GW90" s="35">
        <v>0</v>
      </c>
      <c r="GX90" s="35">
        <v>0</v>
      </c>
      <c r="GY90" s="35">
        <v>0</v>
      </c>
      <c r="GZ90" s="35">
        <v>0</v>
      </c>
      <c r="HA90" s="35">
        <v>0</v>
      </c>
      <c r="HB90" s="35">
        <v>0</v>
      </c>
      <c r="HC90" s="35">
        <v>0</v>
      </c>
      <c r="HD90" s="35">
        <v>0</v>
      </c>
      <c r="HE90" s="35">
        <v>0</v>
      </c>
      <c r="HF90" s="35">
        <v>0</v>
      </c>
      <c r="HG90" s="35">
        <v>0</v>
      </c>
      <c r="HH90" s="35">
        <v>0</v>
      </c>
      <c r="HI90" s="35">
        <v>0</v>
      </c>
      <c r="HJ90" s="35">
        <v>0</v>
      </c>
      <c r="HK90" s="35">
        <v>0</v>
      </c>
      <c r="HL90" s="35">
        <v>0</v>
      </c>
      <c r="HM90" s="35">
        <v>0</v>
      </c>
      <c r="HN90" s="35">
        <v>0</v>
      </c>
      <c r="HO90" s="35">
        <v>0</v>
      </c>
      <c r="HP90" s="35">
        <v>0</v>
      </c>
      <c r="HQ90" s="35">
        <v>0</v>
      </c>
      <c r="HR90" s="35">
        <v>0</v>
      </c>
      <c r="HS90" s="35">
        <v>0</v>
      </c>
      <c r="HT90" s="35">
        <v>0</v>
      </c>
      <c r="HU90" s="35">
        <v>0</v>
      </c>
      <c r="HV90" s="35">
        <v>0</v>
      </c>
      <c r="HW90" s="35">
        <v>0</v>
      </c>
      <c r="HX90" s="35">
        <v>0</v>
      </c>
      <c r="HY90" s="35">
        <v>0</v>
      </c>
      <c r="HZ90" s="35">
        <v>0</v>
      </c>
      <c r="IA90" s="35">
        <v>0</v>
      </c>
      <c r="IB90" s="35">
        <v>0</v>
      </c>
      <c r="IC90" s="35">
        <v>0</v>
      </c>
      <c r="ID90" s="35">
        <v>0</v>
      </c>
      <c r="IE90" s="35">
        <v>0</v>
      </c>
      <c r="IF90" s="35">
        <v>0</v>
      </c>
      <c r="IG90" s="35">
        <v>0</v>
      </c>
      <c r="IH90" s="35">
        <v>0</v>
      </c>
      <c r="II90" s="35">
        <v>0</v>
      </c>
      <c r="IJ90" s="35">
        <v>0</v>
      </c>
      <c r="IK90" s="35">
        <v>0</v>
      </c>
      <c r="IL90" s="35">
        <v>0</v>
      </c>
      <c r="IM90" s="35">
        <v>0</v>
      </c>
      <c r="IN90" s="35">
        <v>0</v>
      </c>
      <c r="IO90" s="35">
        <v>0</v>
      </c>
      <c r="IP90" s="35">
        <v>0</v>
      </c>
      <c r="IQ90" s="35">
        <v>0</v>
      </c>
      <c r="IR90" s="35">
        <v>0</v>
      </c>
      <c r="IS90" s="35">
        <v>0</v>
      </c>
      <c r="IT90" s="35">
        <v>0</v>
      </c>
      <c r="IU90" s="35">
        <v>0</v>
      </c>
      <c r="IV90" s="35">
        <v>0</v>
      </c>
      <c r="IW90" s="35">
        <v>0</v>
      </c>
      <c r="IX90" s="35">
        <v>0</v>
      </c>
      <c r="IY90" s="35">
        <v>0</v>
      </c>
      <c r="IZ90" s="35">
        <v>0</v>
      </c>
      <c r="JA90" s="35">
        <v>0</v>
      </c>
      <c r="JB90" s="35">
        <v>0</v>
      </c>
      <c r="JC90" s="35">
        <v>0</v>
      </c>
      <c r="JD90" s="35">
        <v>0</v>
      </c>
      <c r="JE90" s="35">
        <v>0</v>
      </c>
      <c r="JF90" s="35">
        <v>0</v>
      </c>
      <c r="JG90" s="35">
        <v>0</v>
      </c>
      <c r="JH90" s="35">
        <v>0</v>
      </c>
      <c r="JI90" s="35">
        <v>0</v>
      </c>
      <c r="JJ90" s="35">
        <v>0</v>
      </c>
      <c r="JK90" s="35">
        <v>0</v>
      </c>
      <c r="JL90" s="35">
        <v>0</v>
      </c>
      <c r="JM90" s="35">
        <v>0</v>
      </c>
      <c r="JN90" s="35">
        <v>0</v>
      </c>
      <c r="JO90" s="35">
        <v>0</v>
      </c>
      <c r="JP90" s="35">
        <v>0</v>
      </c>
      <c r="JQ90" s="35">
        <v>0</v>
      </c>
      <c r="JR90" s="35">
        <v>0</v>
      </c>
      <c r="JS90" s="35">
        <v>0</v>
      </c>
      <c r="JT90" s="35">
        <v>0</v>
      </c>
      <c r="JU90" s="35">
        <v>0</v>
      </c>
      <c r="JV90" s="35">
        <v>0</v>
      </c>
      <c r="JW90" s="35">
        <v>0</v>
      </c>
      <c r="JX90" s="35">
        <v>0</v>
      </c>
      <c r="JY90" s="35">
        <v>0</v>
      </c>
      <c r="JZ90" s="35">
        <v>0</v>
      </c>
      <c r="KA90" s="35">
        <v>0</v>
      </c>
      <c r="KB90" s="35">
        <v>0</v>
      </c>
      <c r="KC90" s="35">
        <v>0</v>
      </c>
      <c r="KD90" s="35">
        <v>0</v>
      </c>
      <c r="KE90" s="35">
        <v>0</v>
      </c>
      <c r="KF90" s="35">
        <v>0</v>
      </c>
      <c r="KG90" s="35">
        <v>0</v>
      </c>
      <c r="KH90" s="35">
        <v>0</v>
      </c>
      <c r="KI90" s="35">
        <v>0</v>
      </c>
      <c r="KJ90" s="35">
        <v>0</v>
      </c>
      <c r="KK90" s="35">
        <v>0</v>
      </c>
      <c r="KL90" s="35">
        <v>0</v>
      </c>
      <c r="KM90" s="35">
        <v>0</v>
      </c>
      <c r="KN90" s="35">
        <v>0</v>
      </c>
      <c r="KO90" s="35">
        <v>0</v>
      </c>
      <c r="KP90" s="35">
        <v>0</v>
      </c>
      <c r="KQ90" s="35">
        <v>0</v>
      </c>
      <c r="KR90" s="35">
        <v>0</v>
      </c>
      <c r="KS90" s="35">
        <v>0</v>
      </c>
      <c r="KT90" s="35">
        <v>0</v>
      </c>
      <c r="KU90" s="35">
        <v>0</v>
      </c>
      <c r="KV90" s="35">
        <v>0</v>
      </c>
      <c r="KW90" s="35">
        <v>0</v>
      </c>
      <c r="KX90" s="35">
        <v>0</v>
      </c>
      <c r="KY90" s="35">
        <v>0</v>
      </c>
      <c r="KZ90" s="35">
        <v>0</v>
      </c>
      <c r="LA90" s="35">
        <v>0</v>
      </c>
      <c r="LB90" s="35">
        <v>0</v>
      </c>
      <c r="LC90" s="35">
        <v>0</v>
      </c>
      <c r="LD90" s="35">
        <v>0</v>
      </c>
      <c r="LE90" s="35">
        <v>0</v>
      </c>
      <c r="LF90" s="35">
        <v>0</v>
      </c>
      <c r="LG90" s="35">
        <v>0</v>
      </c>
      <c r="LH90" s="35">
        <v>0</v>
      </c>
      <c r="LI90" s="35">
        <v>0</v>
      </c>
      <c r="LJ90" s="35">
        <v>0</v>
      </c>
      <c r="LK90" s="35">
        <v>0</v>
      </c>
      <c r="LL90" s="35">
        <v>0</v>
      </c>
      <c r="LM90" s="35">
        <v>0</v>
      </c>
      <c r="LN90" s="35">
        <v>0</v>
      </c>
      <c r="LO90" s="35">
        <v>0</v>
      </c>
      <c r="LP90" s="35">
        <v>0</v>
      </c>
      <c r="LQ90" s="35">
        <v>0</v>
      </c>
      <c r="LR90" s="35">
        <v>0</v>
      </c>
      <c r="LS90" s="35">
        <v>0</v>
      </c>
      <c r="LT90" s="35">
        <v>0</v>
      </c>
      <c r="LU90" s="35">
        <v>0</v>
      </c>
      <c r="LV90" s="35">
        <v>0</v>
      </c>
      <c r="LW90" s="35">
        <v>0</v>
      </c>
      <c r="LX90" s="35">
        <v>0</v>
      </c>
      <c r="LY90" s="35">
        <v>0</v>
      </c>
      <c r="LZ90" s="35">
        <v>0</v>
      </c>
      <c r="MA90" s="35">
        <v>0</v>
      </c>
      <c r="MB90" s="35">
        <v>0</v>
      </c>
      <c r="MC90" s="35">
        <v>0</v>
      </c>
      <c r="MD90" s="35">
        <v>0</v>
      </c>
      <c r="ME90" s="35">
        <v>0</v>
      </c>
      <c r="MF90" s="35">
        <v>0</v>
      </c>
      <c r="MG90" s="35">
        <v>0</v>
      </c>
      <c r="MH90" s="35">
        <v>0</v>
      </c>
      <c r="MI90" s="35">
        <v>0</v>
      </c>
      <c r="MJ90" s="35">
        <v>0</v>
      </c>
      <c r="MK90" s="35">
        <v>0</v>
      </c>
      <c r="ML90" s="35">
        <v>0</v>
      </c>
      <c r="MM90" s="35">
        <v>0</v>
      </c>
      <c r="MN90" s="35">
        <v>0</v>
      </c>
      <c r="MO90" s="35">
        <v>0</v>
      </c>
      <c r="MP90" s="35">
        <v>0</v>
      </c>
      <c r="MQ90" s="35">
        <v>0</v>
      </c>
      <c r="MR90" s="35">
        <v>0</v>
      </c>
      <c r="MS90" s="35">
        <v>0</v>
      </c>
      <c r="MT90" s="35">
        <v>0</v>
      </c>
      <c r="MU90" s="35">
        <v>0</v>
      </c>
      <c r="MV90" s="35">
        <v>0</v>
      </c>
      <c r="MW90" s="35">
        <v>0</v>
      </c>
      <c r="MX90" s="35">
        <v>0</v>
      </c>
      <c r="MY90" s="35">
        <v>0</v>
      </c>
      <c r="MZ90" s="35">
        <v>0</v>
      </c>
      <c r="NA90" s="35">
        <v>0</v>
      </c>
      <c r="NB90" s="35">
        <v>0</v>
      </c>
      <c r="NC90" s="35">
        <v>0</v>
      </c>
      <c r="ND90" s="35">
        <v>0</v>
      </c>
      <c r="NE90" s="35">
        <v>0</v>
      </c>
      <c r="NF90" s="35">
        <v>0</v>
      </c>
      <c r="NG90" s="35">
        <v>0</v>
      </c>
      <c r="NH90" s="35">
        <v>0</v>
      </c>
      <c r="NI90" s="35">
        <v>0</v>
      </c>
      <c r="NJ90" s="35">
        <v>0</v>
      </c>
      <c r="NK90" s="35">
        <v>0</v>
      </c>
      <c r="NL90" s="35">
        <v>0</v>
      </c>
      <c r="NM90" s="35">
        <v>0</v>
      </c>
      <c r="NN90" s="35">
        <v>0</v>
      </c>
      <c r="NO90" s="35">
        <v>0</v>
      </c>
      <c r="NP90" s="35">
        <v>0</v>
      </c>
      <c r="NQ90" s="35">
        <v>0</v>
      </c>
      <c r="NR90" s="35">
        <v>0</v>
      </c>
      <c r="NS90" s="35">
        <v>0</v>
      </c>
      <c r="NT90" s="35">
        <v>0</v>
      </c>
      <c r="NU90" s="35">
        <v>0</v>
      </c>
      <c r="NV90" s="35">
        <v>0</v>
      </c>
    </row>
    <row r="91" spans="1:386" s="36" customFormat="1" ht="10.199999999999999" x14ac:dyDescent="0.2">
      <c r="A91" s="29"/>
      <c r="B91" s="29"/>
      <c r="C91" s="29"/>
      <c r="D91" s="29"/>
      <c r="E91" s="29"/>
      <c r="F91" s="29"/>
      <c r="G91" s="29" t="s">
        <v>73</v>
      </c>
      <c r="H91" s="29"/>
      <c r="I91" s="29"/>
      <c r="J91" s="29" t="s">
        <v>273</v>
      </c>
      <c r="K91" s="29"/>
      <c r="L91" s="29"/>
      <c r="M91" s="29"/>
      <c r="N91" s="29" t="s">
        <v>429</v>
      </c>
      <c r="O91" s="29"/>
      <c r="P91" s="29"/>
      <c r="Q91" s="29"/>
      <c r="R91" s="35">
        <v>36.449999999999996</v>
      </c>
      <c r="S91" s="29"/>
      <c r="T91" s="29"/>
      <c r="U91" s="35">
        <v>2.4299999999999997</v>
      </c>
      <c r="V91" s="35">
        <v>2.4299999999999997</v>
      </c>
      <c r="W91" s="35">
        <v>2.4299999999999997</v>
      </c>
      <c r="X91" s="35">
        <v>2.4299999999999997</v>
      </c>
      <c r="Y91" s="35">
        <v>2.4299999999999997</v>
      </c>
      <c r="Z91" s="35">
        <v>2.4299999999999997</v>
      </c>
      <c r="AA91" s="35">
        <v>2.4299999999999997</v>
      </c>
      <c r="AB91" s="35">
        <v>2.4299999999999997</v>
      </c>
      <c r="AC91" s="35">
        <v>2.4299999999999997</v>
      </c>
      <c r="AD91" s="35">
        <v>2.4299999999999997</v>
      </c>
      <c r="AE91" s="35">
        <v>2.4299999999999997</v>
      </c>
      <c r="AF91" s="35">
        <v>2.4299999999999997</v>
      </c>
      <c r="AG91" s="35">
        <v>2.4299999999999997</v>
      </c>
      <c r="AH91" s="35">
        <v>2.4299999999999997</v>
      </c>
      <c r="AI91" s="35">
        <v>2.4299999999999997</v>
      </c>
      <c r="AJ91" s="35">
        <v>0</v>
      </c>
      <c r="AK91" s="35">
        <v>0</v>
      </c>
      <c r="AL91" s="35">
        <v>0</v>
      </c>
      <c r="AM91" s="35">
        <v>0</v>
      </c>
      <c r="AN91" s="35">
        <v>0</v>
      </c>
      <c r="AO91" s="35">
        <v>0</v>
      </c>
      <c r="AP91" s="35">
        <v>0</v>
      </c>
      <c r="AQ91" s="35">
        <v>0</v>
      </c>
      <c r="AR91" s="35">
        <v>0</v>
      </c>
      <c r="AS91" s="35">
        <v>0</v>
      </c>
      <c r="AT91" s="35">
        <v>0</v>
      </c>
      <c r="AU91" s="35">
        <v>0</v>
      </c>
      <c r="AV91" s="35">
        <v>0</v>
      </c>
      <c r="AW91" s="35">
        <v>0</v>
      </c>
      <c r="AX91" s="35">
        <v>0</v>
      </c>
      <c r="AY91" s="35">
        <v>0</v>
      </c>
      <c r="AZ91" s="35">
        <v>0</v>
      </c>
      <c r="BA91" s="35">
        <v>0</v>
      </c>
      <c r="BB91" s="35">
        <v>0</v>
      </c>
      <c r="BC91" s="35">
        <v>0</v>
      </c>
      <c r="BD91" s="35">
        <v>0</v>
      </c>
      <c r="BE91" s="35">
        <v>0</v>
      </c>
      <c r="BF91" s="35">
        <v>0</v>
      </c>
      <c r="BG91" s="35">
        <v>0</v>
      </c>
      <c r="BH91" s="35">
        <v>0</v>
      </c>
      <c r="BI91" s="35">
        <v>0</v>
      </c>
      <c r="BJ91" s="35">
        <v>0</v>
      </c>
      <c r="BK91" s="35">
        <v>0</v>
      </c>
      <c r="BL91" s="35">
        <v>0</v>
      </c>
      <c r="BM91" s="35">
        <v>0</v>
      </c>
      <c r="BN91" s="35">
        <v>0</v>
      </c>
      <c r="BO91" s="35">
        <v>0</v>
      </c>
      <c r="BP91" s="35">
        <v>0</v>
      </c>
      <c r="BQ91" s="35">
        <v>0</v>
      </c>
      <c r="BR91" s="35">
        <v>0</v>
      </c>
      <c r="BS91" s="35">
        <v>0</v>
      </c>
      <c r="BT91" s="35">
        <v>0</v>
      </c>
      <c r="BU91" s="35">
        <v>0</v>
      </c>
      <c r="BV91" s="35">
        <v>0</v>
      </c>
      <c r="BW91" s="35">
        <v>0</v>
      </c>
      <c r="BX91" s="35">
        <v>0</v>
      </c>
      <c r="BY91" s="35">
        <v>0</v>
      </c>
      <c r="BZ91" s="35">
        <v>0</v>
      </c>
      <c r="CA91" s="35">
        <v>0</v>
      </c>
      <c r="CB91" s="35">
        <v>0</v>
      </c>
      <c r="CC91" s="35">
        <v>0</v>
      </c>
      <c r="CD91" s="35">
        <v>0</v>
      </c>
      <c r="CE91" s="35">
        <v>0</v>
      </c>
      <c r="CF91" s="35">
        <v>0</v>
      </c>
      <c r="CG91" s="35">
        <v>0</v>
      </c>
      <c r="CH91" s="35">
        <v>0</v>
      </c>
      <c r="CI91" s="35">
        <v>0</v>
      </c>
      <c r="CJ91" s="35">
        <v>0</v>
      </c>
      <c r="CK91" s="35">
        <v>0</v>
      </c>
      <c r="CL91" s="35">
        <v>0</v>
      </c>
      <c r="CM91" s="35">
        <v>0</v>
      </c>
      <c r="CN91" s="35">
        <v>0</v>
      </c>
      <c r="CO91" s="35">
        <v>0</v>
      </c>
      <c r="CP91" s="35">
        <v>0</v>
      </c>
      <c r="CQ91" s="35">
        <v>0</v>
      </c>
      <c r="CR91" s="35">
        <v>0</v>
      </c>
      <c r="CS91" s="35">
        <v>0</v>
      </c>
      <c r="CT91" s="35">
        <v>0</v>
      </c>
      <c r="CU91" s="35">
        <v>0</v>
      </c>
      <c r="CV91" s="35">
        <v>0</v>
      </c>
      <c r="CW91" s="35">
        <v>0</v>
      </c>
      <c r="CX91" s="35">
        <v>0</v>
      </c>
      <c r="CY91" s="35">
        <v>0</v>
      </c>
      <c r="CZ91" s="35">
        <v>0</v>
      </c>
      <c r="DA91" s="35">
        <v>0</v>
      </c>
      <c r="DB91" s="35">
        <v>0</v>
      </c>
      <c r="DC91" s="35">
        <v>0</v>
      </c>
      <c r="DD91" s="35">
        <v>0</v>
      </c>
      <c r="DE91" s="35">
        <v>0</v>
      </c>
      <c r="DF91" s="35">
        <v>0</v>
      </c>
      <c r="DG91" s="35">
        <v>0</v>
      </c>
      <c r="DH91" s="35">
        <v>0</v>
      </c>
      <c r="DI91" s="35">
        <v>0</v>
      </c>
      <c r="DJ91" s="35">
        <v>0</v>
      </c>
      <c r="DK91" s="35">
        <v>0</v>
      </c>
      <c r="DL91" s="35">
        <v>0</v>
      </c>
      <c r="DM91" s="35">
        <v>0</v>
      </c>
      <c r="DN91" s="35">
        <v>0</v>
      </c>
      <c r="DO91" s="35">
        <v>0</v>
      </c>
      <c r="DP91" s="35">
        <v>0</v>
      </c>
      <c r="DQ91" s="35">
        <v>0</v>
      </c>
      <c r="DR91" s="35">
        <v>0</v>
      </c>
      <c r="DS91" s="35">
        <v>0</v>
      </c>
      <c r="DT91" s="35">
        <v>0</v>
      </c>
      <c r="DU91" s="35">
        <v>0</v>
      </c>
      <c r="DV91" s="35">
        <v>0</v>
      </c>
      <c r="DW91" s="35">
        <v>0</v>
      </c>
      <c r="DX91" s="35">
        <v>0</v>
      </c>
      <c r="DY91" s="35">
        <v>0</v>
      </c>
      <c r="DZ91" s="35">
        <v>0</v>
      </c>
      <c r="EA91" s="35">
        <v>0</v>
      </c>
      <c r="EB91" s="35">
        <v>0</v>
      </c>
      <c r="EC91" s="35">
        <v>0</v>
      </c>
      <c r="ED91" s="35">
        <v>0</v>
      </c>
      <c r="EE91" s="35">
        <v>0</v>
      </c>
      <c r="EF91" s="35">
        <v>0</v>
      </c>
      <c r="EG91" s="35">
        <v>0</v>
      </c>
      <c r="EH91" s="35">
        <v>0</v>
      </c>
      <c r="EI91" s="35">
        <v>0</v>
      </c>
      <c r="EJ91" s="35">
        <v>0</v>
      </c>
      <c r="EK91" s="35">
        <v>0</v>
      </c>
      <c r="EL91" s="35">
        <v>0</v>
      </c>
      <c r="EM91" s="35">
        <v>0</v>
      </c>
      <c r="EN91" s="35">
        <v>0</v>
      </c>
      <c r="EO91" s="35">
        <v>0</v>
      </c>
      <c r="EP91" s="35">
        <v>0</v>
      </c>
      <c r="EQ91" s="35">
        <v>0</v>
      </c>
      <c r="ER91" s="35">
        <v>0</v>
      </c>
      <c r="ES91" s="35">
        <v>0</v>
      </c>
      <c r="ET91" s="35">
        <v>0</v>
      </c>
      <c r="EU91" s="35">
        <v>0</v>
      </c>
      <c r="EV91" s="35">
        <v>0</v>
      </c>
      <c r="EW91" s="35">
        <v>0</v>
      </c>
      <c r="EX91" s="35">
        <v>0</v>
      </c>
      <c r="EY91" s="35">
        <v>0</v>
      </c>
      <c r="EZ91" s="35">
        <v>0</v>
      </c>
      <c r="FA91" s="35">
        <v>0</v>
      </c>
      <c r="FB91" s="35">
        <v>0</v>
      </c>
      <c r="FC91" s="35">
        <v>0</v>
      </c>
      <c r="FD91" s="35">
        <v>0</v>
      </c>
      <c r="FE91" s="35">
        <v>0</v>
      </c>
      <c r="FF91" s="35">
        <v>0</v>
      </c>
      <c r="FG91" s="35">
        <v>0</v>
      </c>
      <c r="FH91" s="35">
        <v>0</v>
      </c>
      <c r="FI91" s="35">
        <v>0</v>
      </c>
      <c r="FJ91" s="35">
        <v>0</v>
      </c>
      <c r="FK91" s="35">
        <v>0</v>
      </c>
      <c r="FL91" s="35">
        <v>0</v>
      </c>
      <c r="FM91" s="35">
        <v>0</v>
      </c>
      <c r="FN91" s="35">
        <v>0</v>
      </c>
      <c r="FO91" s="35">
        <v>0</v>
      </c>
      <c r="FP91" s="35">
        <v>0</v>
      </c>
      <c r="FQ91" s="35">
        <v>0</v>
      </c>
      <c r="FR91" s="35">
        <v>0</v>
      </c>
      <c r="FS91" s="35">
        <v>0</v>
      </c>
      <c r="FT91" s="35">
        <v>0</v>
      </c>
      <c r="FU91" s="35">
        <v>0</v>
      </c>
      <c r="FV91" s="35">
        <v>0</v>
      </c>
      <c r="FW91" s="35">
        <v>0</v>
      </c>
      <c r="FX91" s="35">
        <v>0</v>
      </c>
      <c r="FY91" s="35">
        <v>0</v>
      </c>
      <c r="FZ91" s="35">
        <v>0</v>
      </c>
      <c r="GA91" s="35">
        <v>0</v>
      </c>
      <c r="GB91" s="35">
        <v>0</v>
      </c>
      <c r="GC91" s="35">
        <v>0</v>
      </c>
      <c r="GD91" s="35">
        <v>0</v>
      </c>
      <c r="GE91" s="35">
        <v>0</v>
      </c>
      <c r="GF91" s="35">
        <v>0</v>
      </c>
      <c r="GG91" s="35">
        <v>0</v>
      </c>
      <c r="GH91" s="35">
        <v>0</v>
      </c>
      <c r="GI91" s="35">
        <v>0</v>
      </c>
      <c r="GJ91" s="35">
        <v>0</v>
      </c>
      <c r="GK91" s="35">
        <v>0</v>
      </c>
      <c r="GL91" s="35">
        <v>0</v>
      </c>
      <c r="GM91" s="35">
        <v>0</v>
      </c>
      <c r="GN91" s="35">
        <v>0</v>
      </c>
      <c r="GO91" s="35">
        <v>0</v>
      </c>
      <c r="GP91" s="35">
        <v>0</v>
      </c>
      <c r="GQ91" s="35">
        <v>0</v>
      </c>
      <c r="GR91" s="35">
        <v>0</v>
      </c>
      <c r="GS91" s="35">
        <v>0</v>
      </c>
      <c r="GT91" s="35">
        <v>0</v>
      </c>
      <c r="GU91" s="35">
        <v>0</v>
      </c>
      <c r="GV91" s="35">
        <v>0</v>
      </c>
      <c r="GW91" s="35">
        <v>0</v>
      </c>
      <c r="GX91" s="35">
        <v>0</v>
      </c>
      <c r="GY91" s="35">
        <v>0</v>
      </c>
      <c r="GZ91" s="35">
        <v>0</v>
      </c>
      <c r="HA91" s="35">
        <v>0</v>
      </c>
      <c r="HB91" s="35">
        <v>0</v>
      </c>
      <c r="HC91" s="35">
        <v>0</v>
      </c>
      <c r="HD91" s="35">
        <v>0</v>
      </c>
      <c r="HE91" s="35">
        <v>0</v>
      </c>
      <c r="HF91" s="35">
        <v>0</v>
      </c>
      <c r="HG91" s="35">
        <v>0</v>
      </c>
      <c r="HH91" s="35">
        <v>0</v>
      </c>
      <c r="HI91" s="35">
        <v>0</v>
      </c>
      <c r="HJ91" s="35">
        <v>0</v>
      </c>
      <c r="HK91" s="35">
        <v>0</v>
      </c>
      <c r="HL91" s="35">
        <v>0</v>
      </c>
      <c r="HM91" s="35">
        <v>0</v>
      </c>
      <c r="HN91" s="35">
        <v>0</v>
      </c>
      <c r="HO91" s="35">
        <v>0</v>
      </c>
      <c r="HP91" s="35">
        <v>0</v>
      </c>
      <c r="HQ91" s="35">
        <v>0</v>
      </c>
      <c r="HR91" s="35">
        <v>0</v>
      </c>
      <c r="HS91" s="35">
        <v>0</v>
      </c>
      <c r="HT91" s="35">
        <v>0</v>
      </c>
      <c r="HU91" s="35">
        <v>0</v>
      </c>
      <c r="HV91" s="35">
        <v>0</v>
      </c>
      <c r="HW91" s="35">
        <v>0</v>
      </c>
      <c r="HX91" s="35">
        <v>0</v>
      </c>
      <c r="HY91" s="35">
        <v>0</v>
      </c>
      <c r="HZ91" s="35">
        <v>0</v>
      </c>
      <c r="IA91" s="35">
        <v>0</v>
      </c>
      <c r="IB91" s="35">
        <v>0</v>
      </c>
      <c r="IC91" s="35">
        <v>0</v>
      </c>
      <c r="ID91" s="35">
        <v>0</v>
      </c>
      <c r="IE91" s="35">
        <v>0</v>
      </c>
      <c r="IF91" s="35">
        <v>0</v>
      </c>
      <c r="IG91" s="35">
        <v>0</v>
      </c>
      <c r="IH91" s="35">
        <v>0</v>
      </c>
      <c r="II91" s="35">
        <v>0</v>
      </c>
      <c r="IJ91" s="35">
        <v>0</v>
      </c>
      <c r="IK91" s="35">
        <v>0</v>
      </c>
      <c r="IL91" s="35">
        <v>0</v>
      </c>
      <c r="IM91" s="35">
        <v>0</v>
      </c>
      <c r="IN91" s="35">
        <v>0</v>
      </c>
      <c r="IO91" s="35">
        <v>0</v>
      </c>
      <c r="IP91" s="35">
        <v>0</v>
      </c>
      <c r="IQ91" s="35">
        <v>0</v>
      </c>
      <c r="IR91" s="35">
        <v>0</v>
      </c>
      <c r="IS91" s="35">
        <v>0</v>
      </c>
      <c r="IT91" s="35">
        <v>0</v>
      </c>
      <c r="IU91" s="35">
        <v>0</v>
      </c>
      <c r="IV91" s="35">
        <v>0</v>
      </c>
      <c r="IW91" s="35">
        <v>0</v>
      </c>
      <c r="IX91" s="35">
        <v>0</v>
      </c>
      <c r="IY91" s="35">
        <v>0</v>
      </c>
      <c r="IZ91" s="35">
        <v>0</v>
      </c>
      <c r="JA91" s="35">
        <v>0</v>
      </c>
      <c r="JB91" s="35">
        <v>0</v>
      </c>
      <c r="JC91" s="35">
        <v>0</v>
      </c>
      <c r="JD91" s="35">
        <v>0</v>
      </c>
      <c r="JE91" s="35">
        <v>0</v>
      </c>
      <c r="JF91" s="35">
        <v>0</v>
      </c>
      <c r="JG91" s="35">
        <v>0</v>
      </c>
      <c r="JH91" s="35">
        <v>0</v>
      </c>
      <c r="JI91" s="35">
        <v>0</v>
      </c>
      <c r="JJ91" s="35">
        <v>0</v>
      </c>
      <c r="JK91" s="35">
        <v>0</v>
      </c>
      <c r="JL91" s="35">
        <v>0</v>
      </c>
      <c r="JM91" s="35">
        <v>0</v>
      </c>
      <c r="JN91" s="35">
        <v>0</v>
      </c>
      <c r="JO91" s="35">
        <v>0</v>
      </c>
      <c r="JP91" s="35">
        <v>0</v>
      </c>
      <c r="JQ91" s="35">
        <v>0</v>
      </c>
      <c r="JR91" s="35">
        <v>0</v>
      </c>
      <c r="JS91" s="35">
        <v>0</v>
      </c>
      <c r="JT91" s="35">
        <v>0</v>
      </c>
      <c r="JU91" s="35">
        <v>0</v>
      </c>
      <c r="JV91" s="35">
        <v>0</v>
      </c>
      <c r="JW91" s="35">
        <v>0</v>
      </c>
      <c r="JX91" s="35">
        <v>0</v>
      </c>
      <c r="JY91" s="35">
        <v>0</v>
      </c>
      <c r="JZ91" s="35">
        <v>0</v>
      </c>
      <c r="KA91" s="35">
        <v>0</v>
      </c>
      <c r="KB91" s="35">
        <v>0</v>
      </c>
      <c r="KC91" s="35">
        <v>0</v>
      </c>
      <c r="KD91" s="35">
        <v>0</v>
      </c>
      <c r="KE91" s="35">
        <v>0</v>
      </c>
      <c r="KF91" s="35">
        <v>0</v>
      </c>
      <c r="KG91" s="35">
        <v>0</v>
      </c>
      <c r="KH91" s="35">
        <v>0</v>
      </c>
      <c r="KI91" s="35">
        <v>0</v>
      </c>
      <c r="KJ91" s="35">
        <v>0</v>
      </c>
      <c r="KK91" s="35">
        <v>0</v>
      </c>
      <c r="KL91" s="35">
        <v>0</v>
      </c>
      <c r="KM91" s="35">
        <v>0</v>
      </c>
      <c r="KN91" s="35">
        <v>0</v>
      </c>
      <c r="KO91" s="35">
        <v>0</v>
      </c>
      <c r="KP91" s="35">
        <v>0</v>
      </c>
      <c r="KQ91" s="35">
        <v>0</v>
      </c>
      <c r="KR91" s="35">
        <v>0</v>
      </c>
      <c r="KS91" s="35">
        <v>0</v>
      </c>
      <c r="KT91" s="35">
        <v>0</v>
      </c>
      <c r="KU91" s="35">
        <v>0</v>
      </c>
      <c r="KV91" s="35">
        <v>0</v>
      </c>
      <c r="KW91" s="35">
        <v>0</v>
      </c>
      <c r="KX91" s="35">
        <v>0</v>
      </c>
      <c r="KY91" s="35">
        <v>0</v>
      </c>
      <c r="KZ91" s="35">
        <v>0</v>
      </c>
      <c r="LA91" s="35">
        <v>0</v>
      </c>
      <c r="LB91" s="35">
        <v>0</v>
      </c>
      <c r="LC91" s="35">
        <v>0</v>
      </c>
      <c r="LD91" s="35">
        <v>0</v>
      </c>
      <c r="LE91" s="35">
        <v>0</v>
      </c>
      <c r="LF91" s="35">
        <v>0</v>
      </c>
      <c r="LG91" s="35">
        <v>0</v>
      </c>
      <c r="LH91" s="35">
        <v>0</v>
      </c>
      <c r="LI91" s="35">
        <v>0</v>
      </c>
      <c r="LJ91" s="35">
        <v>0</v>
      </c>
      <c r="LK91" s="35">
        <v>0</v>
      </c>
      <c r="LL91" s="35">
        <v>0</v>
      </c>
      <c r="LM91" s="35">
        <v>0</v>
      </c>
      <c r="LN91" s="35">
        <v>0</v>
      </c>
      <c r="LO91" s="35">
        <v>0</v>
      </c>
      <c r="LP91" s="35">
        <v>0</v>
      </c>
      <c r="LQ91" s="35">
        <v>0</v>
      </c>
      <c r="LR91" s="35">
        <v>0</v>
      </c>
      <c r="LS91" s="35">
        <v>0</v>
      </c>
      <c r="LT91" s="35">
        <v>0</v>
      </c>
      <c r="LU91" s="35">
        <v>0</v>
      </c>
      <c r="LV91" s="35">
        <v>0</v>
      </c>
      <c r="LW91" s="35">
        <v>0</v>
      </c>
      <c r="LX91" s="35">
        <v>0</v>
      </c>
      <c r="LY91" s="35">
        <v>0</v>
      </c>
      <c r="LZ91" s="35">
        <v>0</v>
      </c>
      <c r="MA91" s="35">
        <v>0</v>
      </c>
      <c r="MB91" s="35">
        <v>0</v>
      </c>
      <c r="MC91" s="35">
        <v>0</v>
      </c>
      <c r="MD91" s="35">
        <v>0</v>
      </c>
      <c r="ME91" s="35">
        <v>0</v>
      </c>
      <c r="MF91" s="35">
        <v>0</v>
      </c>
      <c r="MG91" s="35">
        <v>0</v>
      </c>
      <c r="MH91" s="35">
        <v>0</v>
      </c>
      <c r="MI91" s="35">
        <v>0</v>
      </c>
      <c r="MJ91" s="35">
        <v>0</v>
      </c>
      <c r="MK91" s="35">
        <v>0</v>
      </c>
      <c r="ML91" s="35">
        <v>0</v>
      </c>
      <c r="MM91" s="35">
        <v>0</v>
      </c>
      <c r="MN91" s="35">
        <v>0</v>
      </c>
      <c r="MO91" s="35">
        <v>0</v>
      </c>
      <c r="MP91" s="35">
        <v>0</v>
      </c>
      <c r="MQ91" s="35">
        <v>0</v>
      </c>
      <c r="MR91" s="35">
        <v>0</v>
      </c>
      <c r="MS91" s="35">
        <v>0</v>
      </c>
      <c r="MT91" s="35">
        <v>0</v>
      </c>
      <c r="MU91" s="35">
        <v>0</v>
      </c>
      <c r="MV91" s="35">
        <v>0</v>
      </c>
      <c r="MW91" s="35">
        <v>0</v>
      </c>
      <c r="MX91" s="35">
        <v>0</v>
      </c>
      <c r="MY91" s="35">
        <v>0</v>
      </c>
      <c r="MZ91" s="35">
        <v>0</v>
      </c>
      <c r="NA91" s="35">
        <v>0</v>
      </c>
      <c r="NB91" s="35">
        <v>0</v>
      </c>
      <c r="NC91" s="35">
        <v>0</v>
      </c>
      <c r="ND91" s="35">
        <v>0</v>
      </c>
      <c r="NE91" s="35">
        <v>0</v>
      </c>
      <c r="NF91" s="35">
        <v>0</v>
      </c>
      <c r="NG91" s="35">
        <v>0</v>
      </c>
      <c r="NH91" s="35">
        <v>0</v>
      </c>
      <c r="NI91" s="35">
        <v>0</v>
      </c>
      <c r="NJ91" s="35">
        <v>0</v>
      </c>
      <c r="NK91" s="35">
        <v>0</v>
      </c>
      <c r="NL91" s="35">
        <v>0</v>
      </c>
      <c r="NM91" s="35">
        <v>0</v>
      </c>
      <c r="NN91" s="35">
        <v>0</v>
      </c>
      <c r="NO91" s="35">
        <v>0</v>
      </c>
      <c r="NP91" s="35">
        <v>0</v>
      </c>
      <c r="NQ91" s="35">
        <v>0</v>
      </c>
      <c r="NR91" s="35">
        <v>0</v>
      </c>
      <c r="NS91" s="35">
        <v>0</v>
      </c>
      <c r="NT91" s="35">
        <v>0</v>
      </c>
      <c r="NU91" s="35">
        <v>0</v>
      </c>
      <c r="NV91" s="35">
        <v>0</v>
      </c>
    </row>
    <row r="92" spans="1:386" s="36" customFormat="1" ht="10.199999999999999" x14ac:dyDescent="0.2">
      <c r="A92" s="29"/>
      <c r="B92" s="29"/>
      <c r="C92" s="29"/>
      <c r="D92" s="29"/>
      <c r="E92" s="29"/>
      <c r="F92" s="29"/>
      <c r="G92" s="29" t="s">
        <v>73</v>
      </c>
      <c r="H92" s="29"/>
      <c r="I92" s="29"/>
      <c r="J92" s="29" t="s">
        <v>273</v>
      </c>
      <c r="K92" s="29"/>
      <c r="L92" s="29"/>
      <c r="M92" s="29"/>
      <c r="N92" s="29" t="s">
        <v>430</v>
      </c>
      <c r="O92" s="29"/>
      <c r="P92" s="29"/>
      <c r="Q92" s="29"/>
      <c r="R92" s="35">
        <v>42.329032258064501</v>
      </c>
      <c r="S92" s="29"/>
      <c r="T92" s="29"/>
      <c r="U92" s="35">
        <v>2.8219354838709676</v>
      </c>
      <c r="V92" s="35">
        <v>2.8219354838709676</v>
      </c>
      <c r="W92" s="35">
        <v>2.8219354838709676</v>
      </c>
      <c r="X92" s="35">
        <v>2.8219354838709676</v>
      </c>
      <c r="Y92" s="35">
        <v>2.8219354838709676</v>
      </c>
      <c r="Z92" s="35">
        <v>2.8219354838709676</v>
      </c>
      <c r="AA92" s="35">
        <v>2.8219354838709676</v>
      </c>
      <c r="AB92" s="35">
        <v>2.8219354838709676</v>
      </c>
      <c r="AC92" s="35">
        <v>2.8219354838709676</v>
      </c>
      <c r="AD92" s="35">
        <v>2.8219354838709676</v>
      </c>
      <c r="AE92" s="35">
        <v>2.8219354838709676</v>
      </c>
      <c r="AF92" s="35">
        <v>2.8219354838709676</v>
      </c>
      <c r="AG92" s="35">
        <v>2.8219354838709676</v>
      </c>
      <c r="AH92" s="35">
        <v>2.8219354838709676</v>
      </c>
      <c r="AI92" s="35">
        <v>2.8219354838709676</v>
      </c>
      <c r="AJ92" s="35">
        <v>0</v>
      </c>
      <c r="AK92" s="35">
        <v>0</v>
      </c>
      <c r="AL92" s="35">
        <v>0</v>
      </c>
      <c r="AM92" s="35">
        <v>0</v>
      </c>
      <c r="AN92" s="35">
        <v>0</v>
      </c>
      <c r="AO92" s="35">
        <v>0</v>
      </c>
      <c r="AP92" s="35">
        <v>0</v>
      </c>
      <c r="AQ92" s="35">
        <v>0</v>
      </c>
      <c r="AR92" s="35">
        <v>0</v>
      </c>
      <c r="AS92" s="35">
        <v>0</v>
      </c>
      <c r="AT92" s="35">
        <v>0</v>
      </c>
      <c r="AU92" s="35">
        <v>0</v>
      </c>
      <c r="AV92" s="35">
        <v>0</v>
      </c>
      <c r="AW92" s="35">
        <v>0</v>
      </c>
      <c r="AX92" s="35">
        <v>0</v>
      </c>
      <c r="AY92" s="35">
        <v>0</v>
      </c>
      <c r="AZ92" s="35">
        <v>0</v>
      </c>
      <c r="BA92" s="35">
        <v>0</v>
      </c>
      <c r="BB92" s="35">
        <v>0</v>
      </c>
      <c r="BC92" s="35">
        <v>0</v>
      </c>
      <c r="BD92" s="35">
        <v>0</v>
      </c>
      <c r="BE92" s="35">
        <v>0</v>
      </c>
      <c r="BF92" s="35">
        <v>0</v>
      </c>
      <c r="BG92" s="35">
        <v>0</v>
      </c>
      <c r="BH92" s="35">
        <v>0</v>
      </c>
      <c r="BI92" s="35">
        <v>0</v>
      </c>
      <c r="BJ92" s="35">
        <v>0</v>
      </c>
      <c r="BK92" s="35">
        <v>0</v>
      </c>
      <c r="BL92" s="35">
        <v>0</v>
      </c>
      <c r="BM92" s="35">
        <v>0</v>
      </c>
      <c r="BN92" s="35">
        <v>0</v>
      </c>
      <c r="BO92" s="35">
        <v>0</v>
      </c>
      <c r="BP92" s="35">
        <v>0</v>
      </c>
      <c r="BQ92" s="35">
        <v>0</v>
      </c>
      <c r="BR92" s="35">
        <v>0</v>
      </c>
      <c r="BS92" s="35">
        <v>0</v>
      </c>
      <c r="BT92" s="35">
        <v>0</v>
      </c>
      <c r="BU92" s="35">
        <v>0</v>
      </c>
      <c r="BV92" s="35">
        <v>0</v>
      </c>
      <c r="BW92" s="35">
        <v>0</v>
      </c>
      <c r="BX92" s="35">
        <v>0</v>
      </c>
      <c r="BY92" s="35">
        <v>0</v>
      </c>
      <c r="BZ92" s="35">
        <v>0</v>
      </c>
      <c r="CA92" s="35">
        <v>0</v>
      </c>
      <c r="CB92" s="35">
        <v>0</v>
      </c>
      <c r="CC92" s="35">
        <v>0</v>
      </c>
      <c r="CD92" s="35">
        <v>0</v>
      </c>
      <c r="CE92" s="35">
        <v>0</v>
      </c>
      <c r="CF92" s="35">
        <v>0</v>
      </c>
      <c r="CG92" s="35">
        <v>0</v>
      </c>
      <c r="CH92" s="35">
        <v>0</v>
      </c>
      <c r="CI92" s="35">
        <v>0</v>
      </c>
      <c r="CJ92" s="35">
        <v>0</v>
      </c>
      <c r="CK92" s="35">
        <v>0</v>
      </c>
      <c r="CL92" s="35">
        <v>0</v>
      </c>
      <c r="CM92" s="35">
        <v>0</v>
      </c>
      <c r="CN92" s="35">
        <v>0</v>
      </c>
      <c r="CO92" s="35">
        <v>0</v>
      </c>
      <c r="CP92" s="35">
        <v>0</v>
      </c>
      <c r="CQ92" s="35">
        <v>0</v>
      </c>
      <c r="CR92" s="35">
        <v>0</v>
      </c>
      <c r="CS92" s="35">
        <v>0</v>
      </c>
      <c r="CT92" s="35">
        <v>0</v>
      </c>
      <c r="CU92" s="35">
        <v>0</v>
      </c>
      <c r="CV92" s="35">
        <v>0</v>
      </c>
      <c r="CW92" s="35">
        <v>0</v>
      </c>
      <c r="CX92" s="35">
        <v>0</v>
      </c>
      <c r="CY92" s="35">
        <v>0</v>
      </c>
      <c r="CZ92" s="35">
        <v>0</v>
      </c>
      <c r="DA92" s="35">
        <v>0</v>
      </c>
      <c r="DB92" s="35">
        <v>0</v>
      </c>
      <c r="DC92" s="35">
        <v>0</v>
      </c>
      <c r="DD92" s="35">
        <v>0</v>
      </c>
      <c r="DE92" s="35">
        <v>0</v>
      </c>
      <c r="DF92" s="35">
        <v>0</v>
      </c>
      <c r="DG92" s="35">
        <v>0</v>
      </c>
      <c r="DH92" s="35">
        <v>0</v>
      </c>
      <c r="DI92" s="35">
        <v>0</v>
      </c>
      <c r="DJ92" s="35">
        <v>0</v>
      </c>
      <c r="DK92" s="35">
        <v>0</v>
      </c>
      <c r="DL92" s="35">
        <v>0</v>
      </c>
      <c r="DM92" s="35">
        <v>0</v>
      </c>
      <c r="DN92" s="35">
        <v>0</v>
      </c>
      <c r="DO92" s="35">
        <v>0</v>
      </c>
      <c r="DP92" s="35">
        <v>0</v>
      </c>
      <c r="DQ92" s="35">
        <v>0</v>
      </c>
      <c r="DR92" s="35">
        <v>0</v>
      </c>
      <c r="DS92" s="35">
        <v>0</v>
      </c>
      <c r="DT92" s="35">
        <v>0</v>
      </c>
      <c r="DU92" s="35">
        <v>0</v>
      </c>
      <c r="DV92" s="35">
        <v>0</v>
      </c>
      <c r="DW92" s="35">
        <v>0</v>
      </c>
      <c r="DX92" s="35">
        <v>0</v>
      </c>
      <c r="DY92" s="35">
        <v>0</v>
      </c>
      <c r="DZ92" s="35">
        <v>0</v>
      </c>
      <c r="EA92" s="35">
        <v>0</v>
      </c>
      <c r="EB92" s="35">
        <v>0</v>
      </c>
      <c r="EC92" s="35">
        <v>0</v>
      </c>
      <c r="ED92" s="35">
        <v>0</v>
      </c>
      <c r="EE92" s="35">
        <v>0</v>
      </c>
      <c r="EF92" s="35">
        <v>0</v>
      </c>
      <c r="EG92" s="35">
        <v>0</v>
      </c>
      <c r="EH92" s="35">
        <v>0</v>
      </c>
      <c r="EI92" s="35">
        <v>0</v>
      </c>
      <c r="EJ92" s="35">
        <v>0</v>
      </c>
      <c r="EK92" s="35">
        <v>0</v>
      </c>
      <c r="EL92" s="35">
        <v>0</v>
      </c>
      <c r="EM92" s="35">
        <v>0</v>
      </c>
      <c r="EN92" s="35">
        <v>0</v>
      </c>
      <c r="EO92" s="35">
        <v>0</v>
      </c>
      <c r="EP92" s="35">
        <v>0</v>
      </c>
      <c r="EQ92" s="35">
        <v>0</v>
      </c>
      <c r="ER92" s="35">
        <v>0</v>
      </c>
      <c r="ES92" s="35">
        <v>0</v>
      </c>
      <c r="ET92" s="35">
        <v>0</v>
      </c>
      <c r="EU92" s="35">
        <v>0</v>
      </c>
      <c r="EV92" s="35">
        <v>0</v>
      </c>
      <c r="EW92" s="35">
        <v>0</v>
      </c>
      <c r="EX92" s="35">
        <v>0</v>
      </c>
      <c r="EY92" s="35">
        <v>0</v>
      </c>
      <c r="EZ92" s="35">
        <v>0</v>
      </c>
      <c r="FA92" s="35">
        <v>0</v>
      </c>
      <c r="FB92" s="35">
        <v>0</v>
      </c>
      <c r="FC92" s="35">
        <v>0</v>
      </c>
      <c r="FD92" s="35">
        <v>0</v>
      </c>
      <c r="FE92" s="35">
        <v>0</v>
      </c>
      <c r="FF92" s="35">
        <v>0</v>
      </c>
      <c r="FG92" s="35">
        <v>0</v>
      </c>
      <c r="FH92" s="35">
        <v>0</v>
      </c>
      <c r="FI92" s="35">
        <v>0</v>
      </c>
      <c r="FJ92" s="35">
        <v>0</v>
      </c>
      <c r="FK92" s="35">
        <v>0</v>
      </c>
      <c r="FL92" s="35">
        <v>0</v>
      </c>
      <c r="FM92" s="35">
        <v>0</v>
      </c>
      <c r="FN92" s="35">
        <v>0</v>
      </c>
      <c r="FO92" s="35">
        <v>0</v>
      </c>
      <c r="FP92" s="35">
        <v>0</v>
      </c>
      <c r="FQ92" s="35">
        <v>0</v>
      </c>
      <c r="FR92" s="35">
        <v>0</v>
      </c>
      <c r="FS92" s="35">
        <v>0</v>
      </c>
      <c r="FT92" s="35">
        <v>0</v>
      </c>
      <c r="FU92" s="35">
        <v>0</v>
      </c>
      <c r="FV92" s="35">
        <v>0</v>
      </c>
      <c r="FW92" s="35">
        <v>0</v>
      </c>
      <c r="FX92" s="35">
        <v>0</v>
      </c>
      <c r="FY92" s="35">
        <v>0</v>
      </c>
      <c r="FZ92" s="35">
        <v>0</v>
      </c>
      <c r="GA92" s="35">
        <v>0</v>
      </c>
      <c r="GB92" s="35">
        <v>0</v>
      </c>
      <c r="GC92" s="35">
        <v>0</v>
      </c>
      <c r="GD92" s="35">
        <v>0</v>
      </c>
      <c r="GE92" s="35">
        <v>0</v>
      </c>
      <c r="GF92" s="35">
        <v>0</v>
      </c>
      <c r="GG92" s="35">
        <v>0</v>
      </c>
      <c r="GH92" s="35">
        <v>0</v>
      </c>
      <c r="GI92" s="35">
        <v>0</v>
      </c>
      <c r="GJ92" s="35">
        <v>0</v>
      </c>
      <c r="GK92" s="35">
        <v>0</v>
      </c>
      <c r="GL92" s="35">
        <v>0</v>
      </c>
      <c r="GM92" s="35">
        <v>0</v>
      </c>
      <c r="GN92" s="35">
        <v>0</v>
      </c>
      <c r="GO92" s="35">
        <v>0</v>
      </c>
      <c r="GP92" s="35">
        <v>0</v>
      </c>
      <c r="GQ92" s="35">
        <v>0</v>
      </c>
      <c r="GR92" s="35">
        <v>0</v>
      </c>
      <c r="GS92" s="35">
        <v>0</v>
      </c>
      <c r="GT92" s="35">
        <v>0</v>
      </c>
      <c r="GU92" s="35">
        <v>0</v>
      </c>
      <c r="GV92" s="35">
        <v>0</v>
      </c>
      <c r="GW92" s="35">
        <v>0</v>
      </c>
      <c r="GX92" s="35">
        <v>0</v>
      </c>
      <c r="GY92" s="35">
        <v>0</v>
      </c>
      <c r="GZ92" s="35">
        <v>0</v>
      </c>
      <c r="HA92" s="35">
        <v>0</v>
      </c>
      <c r="HB92" s="35">
        <v>0</v>
      </c>
      <c r="HC92" s="35">
        <v>0</v>
      </c>
      <c r="HD92" s="35">
        <v>0</v>
      </c>
      <c r="HE92" s="35">
        <v>0</v>
      </c>
      <c r="HF92" s="35">
        <v>0</v>
      </c>
      <c r="HG92" s="35">
        <v>0</v>
      </c>
      <c r="HH92" s="35">
        <v>0</v>
      </c>
      <c r="HI92" s="35">
        <v>0</v>
      </c>
      <c r="HJ92" s="35">
        <v>0</v>
      </c>
      <c r="HK92" s="35">
        <v>0</v>
      </c>
      <c r="HL92" s="35">
        <v>0</v>
      </c>
      <c r="HM92" s="35">
        <v>0</v>
      </c>
      <c r="HN92" s="35">
        <v>0</v>
      </c>
      <c r="HO92" s="35">
        <v>0</v>
      </c>
      <c r="HP92" s="35">
        <v>0</v>
      </c>
      <c r="HQ92" s="35">
        <v>0</v>
      </c>
      <c r="HR92" s="35">
        <v>0</v>
      </c>
      <c r="HS92" s="35">
        <v>0</v>
      </c>
      <c r="HT92" s="35">
        <v>0</v>
      </c>
      <c r="HU92" s="35">
        <v>0</v>
      </c>
      <c r="HV92" s="35">
        <v>0</v>
      </c>
      <c r="HW92" s="35">
        <v>0</v>
      </c>
      <c r="HX92" s="35">
        <v>0</v>
      </c>
      <c r="HY92" s="35">
        <v>0</v>
      </c>
      <c r="HZ92" s="35">
        <v>0</v>
      </c>
      <c r="IA92" s="35">
        <v>0</v>
      </c>
      <c r="IB92" s="35">
        <v>0</v>
      </c>
      <c r="IC92" s="35">
        <v>0</v>
      </c>
      <c r="ID92" s="35">
        <v>0</v>
      </c>
      <c r="IE92" s="35">
        <v>0</v>
      </c>
      <c r="IF92" s="35">
        <v>0</v>
      </c>
      <c r="IG92" s="35">
        <v>0</v>
      </c>
      <c r="IH92" s="35">
        <v>0</v>
      </c>
      <c r="II92" s="35">
        <v>0</v>
      </c>
      <c r="IJ92" s="35">
        <v>0</v>
      </c>
      <c r="IK92" s="35">
        <v>0</v>
      </c>
      <c r="IL92" s="35">
        <v>0</v>
      </c>
      <c r="IM92" s="35">
        <v>0</v>
      </c>
      <c r="IN92" s="35">
        <v>0</v>
      </c>
      <c r="IO92" s="35">
        <v>0</v>
      </c>
      <c r="IP92" s="35">
        <v>0</v>
      </c>
      <c r="IQ92" s="35">
        <v>0</v>
      </c>
      <c r="IR92" s="35">
        <v>0</v>
      </c>
      <c r="IS92" s="35">
        <v>0</v>
      </c>
      <c r="IT92" s="35">
        <v>0</v>
      </c>
      <c r="IU92" s="35">
        <v>0</v>
      </c>
      <c r="IV92" s="35">
        <v>0</v>
      </c>
      <c r="IW92" s="35">
        <v>0</v>
      </c>
      <c r="IX92" s="35">
        <v>0</v>
      </c>
      <c r="IY92" s="35">
        <v>0</v>
      </c>
      <c r="IZ92" s="35">
        <v>0</v>
      </c>
      <c r="JA92" s="35">
        <v>0</v>
      </c>
      <c r="JB92" s="35">
        <v>0</v>
      </c>
      <c r="JC92" s="35">
        <v>0</v>
      </c>
      <c r="JD92" s="35">
        <v>0</v>
      </c>
      <c r="JE92" s="35">
        <v>0</v>
      </c>
      <c r="JF92" s="35">
        <v>0</v>
      </c>
      <c r="JG92" s="35">
        <v>0</v>
      </c>
      <c r="JH92" s="35">
        <v>0</v>
      </c>
      <c r="JI92" s="35">
        <v>0</v>
      </c>
      <c r="JJ92" s="35">
        <v>0</v>
      </c>
      <c r="JK92" s="35">
        <v>0</v>
      </c>
      <c r="JL92" s="35">
        <v>0</v>
      </c>
      <c r="JM92" s="35">
        <v>0</v>
      </c>
      <c r="JN92" s="35">
        <v>0</v>
      </c>
      <c r="JO92" s="35">
        <v>0</v>
      </c>
      <c r="JP92" s="35">
        <v>0</v>
      </c>
      <c r="JQ92" s="35">
        <v>0</v>
      </c>
      <c r="JR92" s="35">
        <v>0</v>
      </c>
      <c r="JS92" s="35">
        <v>0</v>
      </c>
      <c r="JT92" s="35">
        <v>0</v>
      </c>
      <c r="JU92" s="35">
        <v>0</v>
      </c>
      <c r="JV92" s="35">
        <v>0</v>
      </c>
      <c r="JW92" s="35">
        <v>0</v>
      </c>
      <c r="JX92" s="35">
        <v>0</v>
      </c>
      <c r="JY92" s="35">
        <v>0</v>
      </c>
      <c r="JZ92" s="35">
        <v>0</v>
      </c>
      <c r="KA92" s="35">
        <v>0</v>
      </c>
      <c r="KB92" s="35">
        <v>0</v>
      </c>
      <c r="KC92" s="35">
        <v>0</v>
      </c>
      <c r="KD92" s="35">
        <v>0</v>
      </c>
      <c r="KE92" s="35">
        <v>0</v>
      </c>
      <c r="KF92" s="35">
        <v>0</v>
      </c>
      <c r="KG92" s="35">
        <v>0</v>
      </c>
      <c r="KH92" s="35">
        <v>0</v>
      </c>
      <c r="KI92" s="35">
        <v>0</v>
      </c>
      <c r="KJ92" s="35">
        <v>0</v>
      </c>
      <c r="KK92" s="35">
        <v>0</v>
      </c>
      <c r="KL92" s="35">
        <v>0</v>
      </c>
      <c r="KM92" s="35">
        <v>0</v>
      </c>
      <c r="KN92" s="35">
        <v>0</v>
      </c>
      <c r="KO92" s="35">
        <v>0</v>
      </c>
      <c r="KP92" s="35">
        <v>0</v>
      </c>
      <c r="KQ92" s="35">
        <v>0</v>
      </c>
      <c r="KR92" s="35">
        <v>0</v>
      </c>
      <c r="KS92" s="35">
        <v>0</v>
      </c>
      <c r="KT92" s="35">
        <v>0</v>
      </c>
      <c r="KU92" s="35">
        <v>0</v>
      </c>
      <c r="KV92" s="35">
        <v>0</v>
      </c>
      <c r="KW92" s="35">
        <v>0</v>
      </c>
      <c r="KX92" s="35">
        <v>0</v>
      </c>
      <c r="KY92" s="35">
        <v>0</v>
      </c>
      <c r="KZ92" s="35">
        <v>0</v>
      </c>
      <c r="LA92" s="35">
        <v>0</v>
      </c>
      <c r="LB92" s="35">
        <v>0</v>
      </c>
      <c r="LC92" s="35">
        <v>0</v>
      </c>
      <c r="LD92" s="35">
        <v>0</v>
      </c>
      <c r="LE92" s="35">
        <v>0</v>
      </c>
      <c r="LF92" s="35">
        <v>0</v>
      </c>
      <c r="LG92" s="35">
        <v>0</v>
      </c>
      <c r="LH92" s="35">
        <v>0</v>
      </c>
      <c r="LI92" s="35">
        <v>0</v>
      </c>
      <c r="LJ92" s="35">
        <v>0</v>
      </c>
      <c r="LK92" s="35">
        <v>0</v>
      </c>
      <c r="LL92" s="35">
        <v>0</v>
      </c>
      <c r="LM92" s="35">
        <v>0</v>
      </c>
      <c r="LN92" s="35">
        <v>0</v>
      </c>
      <c r="LO92" s="35">
        <v>0</v>
      </c>
      <c r="LP92" s="35">
        <v>0</v>
      </c>
      <c r="LQ92" s="35">
        <v>0</v>
      </c>
      <c r="LR92" s="35">
        <v>0</v>
      </c>
      <c r="LS92" s="35">
        <v>0</v>
      </c>
      <c r="LT92" s="35">
        <v>0</v>
      </c>
      <c r="LU92" s="35">
        <v>0</v>
      </c>
      <c r="LV92" s="35">
        <v>0</v>
      </c>
      <c r="LW92" s="35">
        <v>0</v>
      </c>
      <c r="LX92" s="35">
        <v>0</v>
      </c>
      <c r="LY92" s="35">
        <v>0</v>
      </c>
      <c r="LZ92" s="35">
        <v>0</v>
      </c>
      <c r="MA92" s="35">
        <v>0</v>
      </c>
      <c r="MB92" s="35">
        <v>0</v>
      </c>
      <c r="MC92" s="35">
        <v>0</v>
      </c>
      <c r="MD92" s="35">
        <v>0</v>
      </c>
      <c r="ME92" s="35">
        <v>0</v>
      </c>
      <c r="MF92" s="35">
        <v>0</v>
      </c>
      <c r="MG92" s="35">
        <v>0</v>
      </c>
      <c r="MH92" s="35">
        <v>0</v>
      </c>
      <c r="MI92" s="35">
        <v>0</v>
      </c>
      <c r="MJ92" s="35">
        <v>0</v>
      </c>
      <c r="MK92" s="35">
        <v>0</v>
      </c>
      <c r="ML92" s="35">
        <v>0</v>
      </c>
      <c r="MM92" s="35">
        <v>0</v>
      </c>
      <c r="MN92" s="35">
        <v>0</v>
      </c>
      <c r="MO92" s="35">
        <v>0</v>
      </c>
      <c r="MP92" s="35">
        <v>0</v>
      </c>
      <c r="MQ92" s="35">
        <v>0</v>
      </c>
      <c r="MR92" s="35">
        <v>0</v>
      </c>
      <c r="MS92" s="35">
        <v>0</v>
      </c>
      <c r="MT92" s="35">
        <v>0</v>
      </c>
      <c r="MU92" s="35">
        <v>0</v>
      </c>
      <c r="MV92" s="35">
        <v>0</v>
      </c>
      <c r="MW92" s="35">
        <v>0</v>
      </c>
      <c r="MX92" s="35">
        <v>0</v>
      </c>
      <c r="MY92" s="35">
        <v>0</v>
      </c>
      <c r="MZ92" s="35">
        <v>0</v>
      </c>
      <c r="NA92" s="35">
        <v>0</v>
      </c>
      <c r="NB92" s="35">
        <v>0</v>
      </c>
      <c r="NC92" s="35">
        <v>0</v>
      </c>
      <c r="ND92" s="35">
        <v>0</v>
      </c>
      <c r="NE92" s="35">
        <v>0</v>
      </c>
      <c r="NF92" s="35">
        <v>0</v>
      </c>
      <c r="NG92" s="35">
        <v>0</v>
      </c>
      <c r="NH92" s="35">
        <v>0</v>
      </c>
      <c r="NI92" s="35">
        <v>0</v>
      </c>
      <c r="NJ92" s="35">
        <v>0</v>
      </c>
      <c r="NK92" s="35">
        <v>0</v>
      </c>
      <c r="NL92" s="35">
        <v>0</v>
      </c>
      <c r="NM92" s="35">
        <v>0</v>
      </c>
      <c r="NN92" s="35">
        <v>0</v>
      </c>
      <c r="NO92" s="35">
        <v>0</v>
      </c>
      <c r="NP92" s="35">
        <v>0</v>
      </c>
      <c r="NQ92" s="35">
        <v>0</v>
      </c>
      <c r="NR92" s="35">
        <v>0</v>
      </c>
      <c r="NS92" s="35">
        <v>0</v>
      </c>
      <c r="NT92" s="35">
        <v>0</v>
      </c>
      <c r="NU92" s="35">
        <v>0</v>
      </c>
      <c r="NV92" s="35">
        <v>0</v>
      </c>
    </row>
    <row r="93" spans="1:386" x14ac:dyDescent="0.25">
      <c r="A93" s="1"/>
      <c r="B93" s="1"/>
      <c r="C93" s="1"/>
      <c r="D93" s="1"/>
      <c r="E93" s="1"/>
      <c r="F93" s="1"/>
      <c r="G93" s="1"/>
      <c r="H93" s="1"/>
      <c r="I93" s="1"/>
      <c r="J93" s="18"/>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c r="JK93" s="1"/>
      <c r="JL93" s="1"/>
      <c r="JM93" s="1"/>
      <c r="JN93" s="1"/>
      <c r="JO93" s="1"/>
      <c r="JP93" s="1"/>
      <c r="JQ93" s="1"/>
      <c r="JR93" s="1"/>
      <c r="JS93" s="1"/>
      <c r="JT93" s="1"/>
      <c r="JU93" s="1"/>
      <c r="JV93" s="1"/>
      <c r="JW93" s="1"/>
      <c r="JX93" s="1"/>
      <c r="JY93" s="1"/>
      <c r="JZ93" s="1"/>
      <c r="KA93" s="1"/>
      <c r="KB93" s="1"/>
      <c r="KC93" s="1"/>
      <c r="KD93" s="1"/>
      <c r="KE93" s="1"/>
      <c r="KF93" s="1"/>
      <c r="KG93" s="1"/>
      <c r="KH93" s="1"/>
      <c r="KI93" s="1"/>
      <c r="KJ93" s="1"/>
      <c r="KK93" s="1"/>
      <c r="KL93" s="1"/>
      <c r="KM93" s="1"/>
      <c r="KN93" s="1"/>
      <c r="KO93" s="1"/>
      <c r="KP93" s="1"/>
      <c r="KQ93" s="1"/>
      <c r="KR93" s="1"/>
      <c r="KS93" s="1"/>
      <c r="KT93" s="1"/>
      <c r="KU93" s="1"/>
      <c r="KV93" s="1"/>
      <c r="KW93" s="1"/>
      <c r="KX93" s="1"/>
      <c r="KY93" s="1"/>
      <c r="KZ93" s="1"/>
      <c r="LA93" s="1"/>
      <c r="LB93" s="1"/>
      <c r="LC93" s="1"/>
      <c r="LD93" s="1"/>
      <c r="LE93" s="1"/>
      <c r="LF93" s="1"/>
      <c r="LG93" s="1"/>
      <c r="LH93" s="1"/>
      <c r="LI93" s="1"/>
      <c r="LJ93" s="1"/>
      <c r="LK93" s="1"/>
      <c r="LL93" s="1"/>
      <c r="LM93" s="1"/>
      <c r="LN93" s="1"/>
      <c r="LO93" s="1"/>
      <c r="LP93" s="1"/>
      <c r="LQ93" s="1"/>
      <c r="LR93" s="1"/>
      <c r="LS93" s="1"/>
      <c r="LT93" s="1"/>
      <c r="LU93" s="1"/>
      <c r="LV93" s="1"/>
      <c r="LW93" s="1"/>
      <c r="LX93" s="1"/>
      <c r="LY93" s="1"/>
      <c r="LZ93" s="1"/>
      <c r="MA93" s="1"/>
      <c r="MB93" s="1"/>
      <c r="MC93" s="1"/>
      <c r="MD93" s="1"/>
      <c r="ME93" s="1"/>
      <c r="MF93" s="1"/>
      <c r="MG93" s="1"/>
      <c r="MH93" s="1"/>
      <c r="MI93" s="1"/>
      <c r="MJ93" s="1"/>
      <c r="MK93" s="1"/>
      <c r="ML93" s="1"/>
      <c r="MM93" s="1"/>
      <c r="MN93" s="1"/>
      <c r="MO93" s="1"/>
      <c r="MP93" s="1"/>
      <c r="MQ93" s="1"/>
      <c r="MR93" s="1"/>
      <c r="MS93" s="1"/>
      <c r="MT93" s="1"/>
      <c r="MU93" s="1"/>
      <c r="MV93" s="1"/>
      <c r="MW93" s="1"/>
      <c r="MX93" s="1"/>
      <c r="MY93" s="1"/>
      <c r="MZ93" s="1"/>
      <c r="NA93" s="1"/>
      <c r="NB93" s="1"/>
      <c r="NC93" s="1"/>
      <c r="ND93" s="1"/>
      <c r="NE93" s="1"/>
      <c r="NF93" s="1"/>
      <c r="NG93" s="1"/>
      <c r="NH93" s="1"/>
      <c r="NI93" s="1"/>
      <c r="NJ93" s="1"/>
      <c r="NK93" s="1"/>
      <c r="NL93" s="1"/>
      <c r="NM93" s="1"/>
      <c r="NN93" s="1"/>
      <c r="NO93" s="1"/>
      <c r="NP93" s="1"/>
      <c r="NQ93" s="1"/>
      <c r="NR93" s="1"/>
      <c r="NS93" s="1"/>
      <c r="NT93" s="1"/>
      <c r="NU93" s="1"/>
      <c r="NV93" s="1"/>
    </row>
    <row r="94" spans="1:386" s="7" customFormat="1" x14ac:dyDescent="0.25">
      <c r="A94" s="5"/>
      <c r="B94" s="5"/>
      <c r="C94" s="5"/>
      <c r="D94" s="5"/>
      <c r="E94" s="5"/>
      <c r="F94" s="5"/>
      <c r="G94" s="5" t="s">
        <v>67</v>
      </c>
      <c r="H94" s="5"/>
      <c r="I94" s="5"/>
      <c r="J94" s="20" t="s">
        <v>273</v>
      </c>
      <c r="K94" s="5"/>
      <c r="L94" s="5"/>
      <c r="M94" s="5"/>
      <c r="N94" s="5"/>
      <c r="O94" s="5"/>
      <c r="P94" s="5"/>
      <c r="Q94" s="5"/>
      <c r="R94" s="25">
        <v>2994.9990903435441</v>
      </c>
      <c r="S94" s="5"/>
      <c r="T94" s="5"/>
      <c r="U94" s="25">
        <v>0</v>
      </c>
      <c r="V94" s="25">
        <v>0</v>
      </c>
      <c r="W94" s="25">
        <v>0</v>
      </c>
      <c r="X94" s="25">
        <v>0</v>
      </c>
      <c r="Y94" s="25">
        <v>0</v>
      </c>
      <c r="Z94" s="25">
        <v>0</v>
      </c>
      <c r="AA94" s="25">
        <v>0</v>
      </c>
      <c r="AB94" s="25">
        <v>0</v>
      </c>
      <c r="AC94" s="25">
        <v>0</v>
      </c>
      <c r="AD94" s="25">
        <v>0</v>
      </c>
      <c r="AE94" s="25">
        <v>0</v>
      </c>
      <c r="AF94" s="25">
        <v>0</v>
      </c>
      <c r="AG94" s="25">
        <v>0</v>
      </c>
      <c r="AH94" s="25">
        <v>0</v>
      </c>
      <c r="AI94" s="25">
        <v>0</v>
      </c>
      <c r="AJ94" s="25">
        <v>12.029460822580644</v>
      </c>
      <c r="AK94" s="25">
        <v>12.029460822580644</v>
      </c>
      <c r="AL94" s="25">
        <v>12.029460822580644</v>
      </c>
      <c r="AM94" s="25">
        <v>12.029460822580644</v>
      </c>
      <c r="AN94" s="25">
        <v>12.029460822580644</v>
      </c>
      <c r="AO94" s="25">
        <v>12.029460822580644</v>
      </c>
      <c r="AP94" s="25">
        <v>12.029460822580644</v>
      </c>
      <c r="AQ94" s="25">
        <v>12.029460822580644</v>
      </c>
      <c r="AR94" s="25">
        <v>12.029460822580644</v>
      </c>
      <c r="AS94" s="25">
        <v>12.029460822580644</v>
      </c>
      <c r="AT94" s="25">
        <v>12.029460822580644</v>
      </c>
      <c r="AU94" s="25">
        <v>12.029460822580644</v>
      </c>
      <c r="AV94" s="25">
        <v>12.029460822580644</v>
      </c>
      <c r="AW94" s="25">
        <v>12.029460822580644</v>
      </c>
      <c r="AX94" s="25">
        <v>12.029460822580644</v>
      </c>
      <c r="AY94" s="25">
        <v>12.029460822580644</v>
      </c>
      <c r="AZ94" s="25">
        <v>12.029460822580644</v>
      </c>
      <c r="BA94" s="25">
        <v>12.029460822580644</v>
      </c>
      <c r="BB94" s="25">
        <v>12.029460822580644</v>
      </c>
      <c r="BC94" s="25">
        <v>12.029460822580644</v>
      </c>
      <c r="BD94" s="25">
        <v>12.029460822580644</v>
      </c>
      <c r="BE94" s="25">
        <v>12.029460822580644</v>
      </c>
      <c r="BF94" s="25">
        <v>12.029460822580644</v>
      </c>
      <c r="BG94" s="25">
        <v>12.029460822580644</v>
      </c>
      <c r="BH94" s="25">
        <v>12.029460822580644</v>
      </c>
      <c r="BI94" s="25">
        <v>12.029460822580644</v>
      </c>
      <c r="BJ94" s="25">
        <v>12.029460822580644</v>
      </c>
      <c r="BK94" s="25">
        <v>12.029460822580644</v>
      </c>
      <c r="BL94" s="25">
        <v>12.029460822580644</v>
      </c>
      <c r="BM94" s="25">
        <v>12.029460822580644</v>
      </c>
      <c r="BN94" s="25">
        <v>12.029460822580644</v>
      </c>
      <c r="BO94" s="25">
        <v>14.264253642857144</v>
      </c>
      <c r="BP94" s="25">
        <v>14.264253642857144</v>
      </c>
      <c r="BQ94" s="25">
        <v>14.264253642857144</v>
      </c>
      <c r="BR94" s="25">
        <v>14.264253642857144</v>
      </c>
      <c r="BS94" s="25">
        <v>14.264253642857144</v>
      </c>
      <c r="BT94" s="25">
        <v>14.264253642857144</v>
      </c>
      <c r="BU94" s="25">
        <v>14.264253642857144</v>
      </c>
      <c r="BV94" s="25">
        <v>14.264253642857144</v>
      </c>
      <c r="BW94" s="25">
        <v>14.264253642857144</v>
      </c>
      <c r="BX94" s="25">
        <v>14.264253642857144</v>
      </c>
      <c r="BY94" s="25">
        <v>14.264253642857144</v>
      </c>
      <c r="BZ94" s="25">
        <v>14.264253642857144</v>
      </c>
      <c r="CA94" s="25">
        <v>14.264253642857144</v>
      </c>
      <c r="CB94" s="25">
        <v>14.264253642857144</v>
      </c>
      <c r="CC94" s="25">
        <v>14.264253642857144</v>
      </c>
      <c r="CD94" s="25">
        <v>14.264253642857144</v>
      </c>
      <c r="CE94" s="25">
        <v>14.264253642857144</v>
      </c>
      <c r="CF94" s="25">
        <v>14.264253642857144</v>
      </c>
      <c r="CG94" s="25">
        <v>14.264253642857144</v>
      </c>
      <c r="CH94" s="25">
        <v>14.264253642857144</v>
      </c>
      <c r="CI94" s="25">
        <v>14.264253642857144</v>
      </c>
      <c r="CJ94" s="25">
        <v>14.264253642857144</v>
      </c>
      <c r="CK94" s="25">
        <v>14.264253642857144</v>
      </c>
      <c r="CL94" s="25">
        <v>14.264253642857144</v>
      </c>
      <c r="CM94" s="25">
        <v>14.264253642857144</v>
      </c>
      <c r="CN94" s="25">
        <v>14.264253642857144</v>
      </c>
      <c r="CO94" s="25">
        <v>14.264253642857144</v>
      </c>
      <c r="CP94" s="25">
        <v>14.264253642857144</v>
      </c>
      <c r="CQ94" s="25">
        <v>14.424629167741935</v>
      </c>
      <c r="CR94" s="25">
        <v>14.424629167741935</v>
      </c>
      <c r="CS94" s="25">
        <v>14.424629167741935</v>
      </c>
      <c r="CT94" s="25">
        <v>14.424629167741935</v>
      </c>
      <c r="CU94" s="25">
        <v>14.424629167741935</v>
      </c>
      <c r="CV94" s="25">
        <v>14.424629167741935</v>
      </c>
      <c r="CW94" s="25">
        <v>14.424629167741935</v>
      </c>
      <c r="CX94" s="25">
        <v>14.424629167741935</v>
      </c>
      <c r="CY94" s="25">
        <v>14.424629167741935</v>
      </c>
      <c r="CZ94" s="25">
        <v>14.424629167741935</v>
      </c>
      <c r="DA94" s="25">
        <v>14.424629167741935</v>
      </c>
      <c r="DB94" s="25">
        <v>14.424629167741935</v>
      </c>
      <c r="DC94" s="25">
        <v>14.424629167741935</v>
      </c>
      <c r="DD94" s="25">
        <v>14.424629167741935</v>
      </c>
      <c r="DE94" s="25">
        <v>14.424629167741935</v>
      </c>
      <c r="DF94" s="25">
        <v>7.2123145838709677</v>
      </c>
      <c r="DG94" s="25">
        <v>7.2123145838709677</v>
      </c>
      <c r="DH94" s="25">
        <v>7.2123145838709677</v>
      </c>
      <c r="DI94" s="25">
        <v>7.2123145838709677</v>
      </c>
      <c r="DJ94" s="25">
        <v>7.2123145838709677</v>
      </c>
      <c r="DK94" s="25">
        <v>7.2123145838709677</v>
      </c>
      <c r="DL94" s="25">
        <v>7.2123145838709677</v>
      </c>
      <c r="DM94" s="25">
        <v>7.2123145838709677</v>
      </c>
      <c r="DN94" s="25">
        <v>7.2123145838709677</v>
      </c>
      <c r="DO94" s="25">
        <v>7.2123145838709677</v>
      </c>
      <c r="DP94" s="25">
        <v>7.2123145838709677</v>
      </c>
      <c r="DQ94" s="25">
        <v>7.2123145838709677</v>
      </c>
      <c r="DR94" s="25">
        <v>7.2123145838709677</v>
      </c>
      <c r="DS94" s="25">
        <v>7.2123145838709677</v>
      </c>
      <c r="DT94" s="25">
        <v>7.2123145838709677</v>
      </c>
      <c r="DU94" s="25">
        <v>7.2123145838709677</v>
      </c>
      <c r="DV94" s="25">
        <v>7.8245514000000016</v>
      </c>
      <c r="DW94" s="25">
        <v>7.8245514000000016</v>
      </c>
      <c r="DX94" s="25">
        <v>7.8245514000000016</v>
      </c>
      <c r="DY94" s="25">
        <v>7.8245514000000016</v>
      </c>
      <c r="DZ94" s="25">
        <v>7.8245514000000016</v>
      </c>
      <c r="EA94" s="25">
        <v>7.8245514000000016</v>
      </c>
      <c r="EB94" s="25">
        <v>7.8245514000000016</v>
      </c>
      <c r="EC94" s="25">
        <v>7.8245514000000016</v>
      </c>
      <c r="ED94" s="25">
        <v>7.8245514000000016</v>
      </c>
      <c r="EE94" s="25">
        <v>7.8245514000000016</v>
      </c>
      <c r="EF94" s="25">
        <v>7.8245514000000016</v>
      </c>
      <c r="EG94" s="25">
        <v>7.8245514000000016</v>
      </c>
      <c r="EH94" s="25">
        <v>7.8245514000000016</v>
      </c>
      <c r="EI94" s="25">
        <v>7.8245514000000016</v>
      </c>
      <c r="EJ94" s="25">
        <v>7.8245514000000016</v>
      </c>
      <c r="EK94" s="25">
        <v>7.8245514000000016</v>
      </c>
      <c r="EL94" s="25">
        <v>7.8245514000000016</v>
      </c>
      <c r="EM94" s="25">
        <v>7.8245514000000016</v>
      </c>
      <c r="EN94" s="25">
        <v>7.8245514000000016</v>
      </c>
      <c r="EO94" s="25">
        <v>7.8245514000000016</v>
      </c>
      <c r="EP94" s="25">
        <v>7.8245514000000016</v>
      </c>
      <c r="EQ94" s="25">
        <v>7.8245514000000016</v>
      </c>
      <c r="ER94" s="25">
        <v>7.8245514000000016</v>
      </c>
      <c r="ES94" s="25">
        <v>7.8245514000000016</v>
      </c>
      <c r="ET94" s="25">
        <v>7.8245514000000016</v>
      </c>
      <c r="EU94" s="25">
        <v>7.8245514000000016</v>
      </c>
      <c r="EV94" s="25">
        <v>7.8245514000000016</v>
      </c>
      <c r="EW94" s="25">
        <v>7.8245514000000016</v>
      </c>
      <c r="EX94" s="25">
        <v>7.8245514000000016</v>
      </c>
      <c r="EY94" s="25">
        <v>7.8245514000000016</v>
      </c>
      <c r="EZ94" s="25">
        <v>7.3580613387096774</v>
      </c>
      <c r="FA94" s="25">
        <v>7.3580613387096774</v>
      </c>
      <c r="FB94" s="25">
        <v>7.3580613387096774</v>
      </c>
      <c r="FC94" s="25">
        <v>7.3580613387096774</v>
      </c>
      <c r="FD94" s="25">
        <v>7.3580613387096774</v>
      </c>
      <c r="FE94" s="25">
        <v>7.3580613387096774</v>
      </c>
      <c r="FF94" s="25">
        <v>7.3580613387096774</v>
      </c>
      <c r="FG94" s="25">
        <v>7.3580613387096774</v>
      </c>
      <c r="FH94" s="25">
        <v>7.3580613387096774</v>
      </c>
      <c r="FI94" s="25">
        <v>7.3580613387096774</v>
      </c>
      <c r="FJ94" s="25">
        <v>7.3580613387096774</v>
      </c>
      <c r="FK94" s="25">
        <v>7.3580613387096774</v>
      </c>
      <c r="FL94" s="25">
        <v>7.3580613387096774</v>
      </c>
      <c r="FM94" s="25">
        <v>7.3580613387096774</v>
      </c>
      <c r="FN94" s="25">
        <v>7.3580613387096774</v>
      </c>
      <c r="FO94" s="25">
        <v>7.3580613387096774</v>
      </c>
      <c r="FP94" s="25">
        <v>7.3580613387096774</v>
      </c>
      <c r="FQ94" s="25">
        <v>7.3580613387096774</v>
      </c>
      <c r="FR94" s="25">
        <v>7.3580613387096774</v>
      </c>
      <c r="FS94" s="25">
        <v>7.3580613387096774</v>
      </c>
      <c r="FT94" s="25">
        <v>7.3580613387096774</v>
      </c>
      <c r="FU94" s="25">
        <v>7.3580613387096774</v>
      </c>
      <c r="FV94" s="25">
        <v>7.3580613387096774</v>
      </c>
      <c r="FW94" s="25">
        <v>7.3580613387096774</v>
      </c>
      <c r="FX94" s="25">
        <v>7.3580613387096774</v>
      </c>
      <c r="FY94" s="25">
        <v>7.3580613387096774</v>
      </c>
      <c r="FZ94" s="25">
        <v>7.3580613387096774</v>
      </c>
      <c r="GA94" s="25">
        <v>7.3580613387096774</v>
      </c>
      <c r="GB94" s="25">
        <v>7.3580613387096774</v>
      </c>
      <c r="GC94" s="25">
        <v>7.3580613387096774</v>
      </c>
      <c r="GD94" s="25">
        <v>7.3580613387096774</v>
      </c>
      <c r="GE94" s="25">
        <v>7.0933333350000005</v>
      </c>
      <c r="GF94" s="25">
        <v>7.0933333350000005</v>
      </c>
      <c r="GG94" s="25">
        <v>7.0933333350000005</v>
      </c>
      <c r="GH94" s="25">
        <v>7.0933333350000005</v>
      </c>
      <c r="GI94" s="25">
        <v>7.0933333350000005</v>
      </c>
      <c r="GJ94" s="25">
        <v>7.0933333350000005</v>
      </c>
      <c r="GK94" s="25">
        <v>7.0933333350000005</v>
      </c>
      <c r="GL94" s="25">
        <v>7.0933333350000005</v>
      </c>
      <c r="GM94" s="25">
        <v>7.0933333350000005</v>
      </c>
      <c r="GN94" s="25">
        <v>7.0933333350000005</v>
      </c>
      <c r="GO94" s="25">
        <v>7.0933333350000005</v>
      </c>
      <c r="GP94" s="25">
        <v>7.0933333350000005</v>
      </c>
      <c r="GQ94" s="25">
        <v>7.0933333350000005</v>
      </c>
      <c r="GR94" s="25">
        <v>7.0933333350000005</v>
      </c>
      <c r="GS94" s="25">
        <v>7.0933333350000005</v>
      </c>
      <c r="GT94" s="25">
        <v>7.0933333350000005</v>
      </c>
      <c r="GU94" s="25">
        <v>7.0933333350000005</v>
      </c>
      <c r="GV94" s="25">
        <v>7.0933333350000005</v>
      </c>
      <c r="GW94" s="25">
        <v>7.0933333350000005</v>
      </c>
      <c r="GX94" s="25">
        <v>7.0933333350000005</v>
      </c>
      <c r="GY94" s="25">
        <v>7.0933333350000005</v>
      </c>
      <c r="GZ94" s="25">
        <v>7.0933333350000005</v>
      </c>
      <c r="HA94" s="25">
        <v>7.0933333350000005</v>
      </c>
      <c r="HB94" s="25">
        <v>7.0933333350000005</v>
      </c>
      <c r="HC94" s="25">
        <v>7.0933333350000005</v>
      </c>
      <c r="HD94" s="25">
        <v>7.0933333350000005</v>
      </c>
      <c r="HE94" s="25">
        <v>7.0933333350000005</v>
      </c>
      <c r="HF94" s="25">
        <v>7.0933333350000005</v>
      </c>
      <c r="HG94" s="25">
        <v>7.0933333350000005</v>
      </c>
      <c r="HH94" s="25">
        <v>7.0933333350000005</v>
      </c>
      <c r="HI94" s="25">
        <v>7.1854838709677411</v>
      </c>
      <c r="HJ94" s="25">
        <v>7.1854838709677411</v>
      </c>
      <c r="HK94" s="25">
        <v>7.1854838709677411</v>
      </c>
      <c r="HL94" s="25">
        <v>7.1854838709677411</v>
      </c>
      <c r="HM94" s="25">
        <v>7.1854838709677411</v>
      </c>
      <c r="HN94" s="25">
        <v>7.1854838709677411</v>
      </c>
      <c r="HO94" s="25">
        <v>7.1854838709677411</v>
      </c>
      <c r="HP94" s="25">
        <v>7.1854838709677411</v>
      </c>
      <c r="HQ94" s="25">
        <v>7.1854838709677411</v>
      </c>
      <c r="HR94" s="25">
        <v>7.1854838709677411</v>
      </c>
      <c r="HS94" s="25">
        <v>7.1854838709677411</v>
      </c>
      <c r="HT94" s="25">
        <v>7.1854838709677411</v>
      </c>
      <c r="HU94" s="25">
        <v>7.1854838709677411</v>
      </c>
      <c r="HV94" s="25">
        <v>7.1854838709677411</v>
      </c>
      <c r="HW94" s="25">
        <v>7.1854838709677411</v>
      </c>
      <c r="HX94" s="25">
        <v>7.1854838709677411</v>
      </c>
      <c r="HY94" s="25">
        <v>7.1854838709677411</v>
      </c>
      <c r="HZ94" s="25">
        <v>7.1854838709677411</v>
      </c>
      <c r="IA94" s="25">
        <v>7.1854838709677411</v>
      </c>
      <c r="IB94" s="25">
        <v>7.1854838709677411</v>
      </c>
      <c r="IC94" s="25">
        <v>7.1854838709677411</v>
      </c>
      <c r="ID94" s="25">
        <v>7.1854838709677411</v>
      </c>
      <c r="IE94" s="25">
        <v>7.1854838709677411</v>
      </c>
      <c r="IF94" s="25">
        <v>7.1854838709677411</v>
      </c>
      <c r="IG94" s="25">
        <v>7.1854838709677411</v>
      </c>
      <c r="IH94" s="25">
        <v>7.1854838709677411</v>
      </c>
      <c r="II94" s="25">
        <v>7.1854838709677411</v>
      </c>
      <c r="IJ94" s="25">
        <v>7.1854838709677411</v>
      </c>
      <c r="IK94" s="25">
        <v>7.1854838709677411</v>
      </c>
      <c r="IL94" s="25">
        <v>7.1854838709677411</v>
      </c>
      <c r="IM94" s="25">
        <v>7.1854838709677411</v>
      </c>
      <c r="IN94" s="25">
        <v>6.3955000161290334</v>
      </c>
      <c r="IO94" s="25">
        <v>6.3955000161290334</v>
      </c>
      <c r="IP94" s="25">
        <v>6.3955000161290334</v>
      </c>
      <c r="IQ94" s="25">
        <v>6.3955000161290334</v>
      </c>
      <c r="IR94" s="25">
        <v>6.3955000161290334</v>
      </c>
      <c r="IS94" s="25">
        <v>6.3955000161290334</v>
      </c>
      <c r="IT94" s="25">
        <v>6.3955000161290334</v>
      </c>
      <c r="IU94" s="25">
        <v>6.3955000161290334</v>
      </c>
      <c r="IV94" s="25">
        <v>6.3955000161290334</v>
      </c>
      <c r="IW94" s="25">
        <v>6.3955000161290334</v>
      </c>
      <c r="IX94" s="25">
        <v>6.3955000161290334</v>
      </c>
      <c r="IY94" s="25">
        <v>6.3955000161290334</v>
      </c>
      <c r="IZ94" s="25">
        <v>6.3955000161290334</v>
      </c>
      <c r="JA94" s="25">
        <v>6.3955000161290334</v>
      </c>
      <c r="JB94" s="25">
        <v>6.3955000161290334</v>
      </c>
      <c r="JC94" s="25">
        <v>6.3955000161290334</v>
      </c>
      <c r="JD94" s="25">
        <v>6.3955000161290334</v>
      </c>
      <c r="JE94" s="25">
        <v>6.3955000161290334</v>
      </c>
      <c r="JF94" s="25">
        <v>6.3955000161290334</v>
      </c>
      <c r="JG94" s="25">
        <v>6.3955000161290334</v>
      </c>
      <c r="JH94" s="25">
        <v>6.3955000161290334</v>
      </c>
      <c r="JI94" s="25">
        <v>6.3955000161290334</v>
      </c>
      <c r="JJ94" s="25">
        <v>6.3955000161290334</v>
      </c>
      <c r="JK94" s="25">
        <v>6.3955000161290334</v>
      </c>
      <c r="JL94" s="25">
        <v>6.3955000161290334</v>
      </c>
      <c r="JM94" s="25">
        <v>6.3955000161290334</v>
      </c>
      <c r="JN94" s="25">
        <v>6.3955000161290334</v>
      </c>
      <c r="JO94" s="25">
        <v>6.3955000161290334</v>
      </c>
      <c r="JP94" s="25">
        <v>6.3955000161290334</v>
      </c>
      <c r="JQ94" s="25">
        <v>6.3955000161290334</v>
      </c>
      <c r="JR94" s="25">
        <v>6.3955000161290334</v>
      </c>
      <c r="JS94" s="25">
        <v>7.7249999999999996</v>
      </c>
      <c r="JT94" s="25">
        <v>7.7249999999999996</v>
      </c>
      <c r="JU94" s="25">
        <v>7.7249999999999996</v>
      </c>
      <c r="JV94" s="25">
        <v>7.7249999999999996</v>
      </c>
      <c r="JW94" s="25">
        <v>7.7249999999999996</v>
      </c>
      <c r="JX94" s="25">
        <v>7.7249999999999996</v>
      </c>
      <c r="JY94" s="25">
        <v>7.7249999999999996</v>
      </c>
      <c r="JZ94" s="25">
        <v>7.7249999999999996</v>
      </c>
      <c r="KA94" s="25">
        <v>7.7249999999999996</v>
      </c>
      <c r="KB94" s="25">
        <v>7.7249999999999996</v>
      </c>
      <c r="KC94" s="25">
        <v>7.7249999999999996</v>
      </c>
      <c r="KD94" s="25">
        <v>7.7249999999999996</v>
      </c>
      <c r="KE94" s="25">
        <v>7.7249999999999996</v>
      </c>
      <c r="KF94" s="25">
        <v>7.7249999999999996</v>
      </c>
      <c r="KG94" s="25">
        <v>7.7249999999999996</v>
      </c>
      <c r="KH94" s="25">
        <v>7.7249999999999996</v>
      </c>
      <c r="KI94" s="25">
        <v>7.7249999999999996</v>
      </c>
      <c r="KJ94" s="25">
        <v>7.7249999999999996</v>
      </c>
      <c r="KK94" s="25">
        <v>7.7249999999999996</v>
      </c>
      <c r="KL94" s="25">
        <v>7.7249999999999996</v>
      </c>
      <c r="KM94" s="25">
        <v>7.7249999999999996</v>
      </c>
      <c r="KN94" s="25">
        <v>7.7249999999999996</v>
      </c>
      <c r="KO94" s="25">
        <v>7.7249999999999996</v>
      </c>
      <c r="KP94" s="25">
        <v>7.7249999999999996</v>
      </c>
      <c r="KQ94" s="25">
        <v>7.7249999999999996</v>
      </c>
      <c r="KR94" s="25">
        <v>7.7249999999999996</v>
      </c>
      <c r="KS94" s="25">
        <v>7.7249999999999996</v>
      </c>
      <c r="KT94" s="25">
        <v>7.7249999999999996</v>
      </c>
      <c r="KU94" s="25">
        <v>7.7249999999999996</v>
      </c>
      <c r="KV94" s="25">
        <v>7.7249999999999996</v>
      </c>
      <c r="KW94" s="25">
        <v>7.1854838709677411</v>
      </c>
      <c r="KX94" s="25">
        <v>7.1854838709677411</v>
      </c>
      <c r="KY94" s="25">
        <v>7.1854838709677411</v>
      </c>
      <c r="KZ94" s="25">
        <v>7.1854838709677411</v>
      </c>
      <c r="LA94" s="25">
        <v>7.1854838709677411</v>
      </c>
      <c r="LB94" s="25">
        <v>7.1854838709677411</v>
      </c>
      <c r="LC94" s="25">
        <v>7.1854838709677411</v>
      </c>
      <c r="LD94" s="25">
        <v>7.1854838709677411</v>
      </c>
      <c r="LE94" s="25">
        <v>7.1854838709677411</v>
      </c>
      <c r="LF94" s="25">
        <v>7.1854838709677411</v>
      </c>
      <c r="LG94" s="25">
        <v>7.1854838709677411</v>
      </c>
      <c r="LH94" s="25">
        <v>7.1854838709677411</v>
      </c>
      <c r="LI94" s="25">
        <v>7.1854838709677411</v>
      </c>
      <c r="LJ94" s="25">
        <v>7.1854838709677411</v>
      </c>
      <c r="LK94" s="25">
        <v>7.1854838709677411</v>
      </c>
      <c r="LL94" s="25">
        <v>7.1854838709677411</v>
      </c>
      <c r="LM94" s="25">
        <v>7.1854838709677411</v>
      </c>
      <c r="LN94" s="25">
        <v>7.1854838709677411</v>
      </c>
      <c r="LO94" s="25">
        <v>7.1854838709677411</v>
      </c>
      <c r="LP94" s="25">
        <v>7.1854838709677411</v>
      </c>
      <c r="LQ94" s="25">
        <v>7.1854838709677411</v>
      </c>
      <c r="LR94" s="25">
        <v>7.1854838709677411</v>
      </c>
      <c r="LS94" s="25">
        <v>7.1854838709677411</v>
      </c>
      <c r="LT94" s="25">
        <v>7.1854838709677411</v>
      </c>
      <c r="LU94" s="25">
        <v>7.1854838709677411</v>
      </c>
      <c r="LV94" s="25">
        <v>7.1854838709677411</v>
      </c>
      <c r="LW94" s="25">
        <v>7.1854838709677411</v>
      </c>
      <c r="LX94" s="25">
        <v>7.1854838709677411</v>
      </c>
      <c r="LY94" s="25">
        <v>7.1854838709677411</v>
      </c>
      <c r="LZ94" s="25">
        <v>7.1854838709677411</v>
      </c>
      <c r="MA94" s="25">
        <v>7.1854838709677411</v>
      </c>
      <c r="MB94" s="25">
        <v>7.4935182000000005</v>
      </c>
      <c r="MC94" s="25">
        <v>7.4935182000000005</v>
      </c>
      <c r="MD94" s="25">
        <v>7.4935182000000005</v>
      </c>
      <c r="ME94" s="25">
        <v>7.4935182000000005</v>
      </c>
      <c r="MF94" s="25">
        <v>7.4935182000000005</v>
      </c>
      <c r="MG94" s="25">
        <v>7.4935182000000005</v>
      </c>
      <c r="MH94" s="25">
        <v>7.4935182000000005</v>
      </c>
      <c r="MI94" s="25">
        <v>7.4935182000000005</v>
      </c>
      <c r="MJ94" s="25">
        <v>7.4935182000000005</v>
      </c>
      <c r="MK94" s="25">
        <v>7.4935182000000005</v>
      </c>
      <c r="ML94" s="25">
        <v>7.4935182000000005</v>
      </c>
      <c r="MM94" s="25">
        <v>7.4935182000000005</v>
      </c>
      <c r="MN94" s="25">
        <v>7.4935182000000005</v>
      </c>
      <c r="MO94" s="25">
        <v>7.4935182000000005</v>
      </c>
      <c r="MP94" s="25">
        <v>7.4935182000000005</v>
      </c>
      <c r="MQ94" s="25">
        <v>7.4935182000000005</v>
      </c>
      <c r="MR94" s="25">
        <v>7.4935182000000005</v>
      </c>
      <c r="MS94" s="25">
        <v>7.4935182000000005</v>
      </c>
      <c r="MT94" s="25">
        <v>7.4935182000000005</v>
      </c>
      <c r="MU94" s="25">
        <v>7.4935182000000005</v>
      </c>
      <c r="MV94" s="25">
        <v>7.4935182000000005</v>
      </c>
      <c r="MW94" s="25">
        <v>7.4935182000000005</v>
      </c>
      <c r="MX94" s="25">
        <v>7.4935182000000005</v>
      </c>
      <c r="MY94" s="25">
        <v>7.4935182000000005</v>
      </c>
      <c r="MZ94" s="25">
        <v>7.4935182000000005</v>
      </c>
      <c r="NA94" s="25">
        <v>7.4935182000000005</v>
      </c>
      <c r="NB94" s="25">
        <v>7.4935182000000005</v>
      </c>
      <c r="NC94" s="25">
        <v>7.4935182000000005</v>
      </c>
      <c r="ND94" s="25">
        <v>7.4935182000000005</v>
      </c>
      <c r="NE94" s="25">
        <v>7.4935182000000005</v>
      </c>
      <c r="NF94" s="25">
        <v>7.1854838709677411</v>
      </c>
      <c r="NG94" s="25">
        <v>7.1854838709677411</v>
      </c>
      <c r="NH94" s="25">
        <v>7.1854838709677411</v>
      </c>
      <c r="NI94" s="25">
        <v>7.1854838709677411</v>
      </c>
      <c r="NJ94" s="25">
        <v>7.1854838709677411</v>
      </c>
      <c r="NK94" s="25">
        <v>7.1854838709677411</v>
      </c>
      <c r="NL94" s="25">
        <v>7.1854838709677411</v>
      </c>
      <c r="NM94" s="25">
        <v>7.1854838709677411</v>
      </c>
      <c r="NN94" s="25">
        <v>7.1854838709677411</v>
      </c>
      <c r="NO94" s="25">
        <v>7.1854838709677411</v>
      </c>
      <c r="NP94" s="25">
        <v>7.1854838709677411</v>
      </c>
      <c r="NQ94" s="25">
        <v>7.1854838709677411</v>
      </c>
      <c r="NR94" s="25">
        <v>7.1854838709677411</v>
      </c>
      <c r="NS94" s="25">
        <v>7.1854838709677411</v>
      </c>
      <c r="NT94" s="25">
        <v>7.1854838709677411</v>
      </c>
      <c r="NU94" s="25">
        <v>7.1854838709677411</v>
      </c>
      <c r="NV94" s="25">
        <v>0</v>
      </c>
    </row>
    <row r="95" spans="1:386" s="33" customFormat="1" x14ac:dyDescent="0.25">
      <c r="A95" s="31"/>
      <c r="B95" s="31"/>
      <c r="C95" s="31"/>
      <c r="D95" s="31"/>
      <c r="E95" s="31"/>
      <c r="F95" s="31"/>
      <c r="G95" s="31"/>
      <c r="H95" s="31"/>
      <c r="I95" s="31"/>
      <c r="J95" s="32"/>
      <c r="K95" s="31"/>
      <c r="L95" s="31"/>
      <c r="M95" s="31"/>
      <c r="N95" s="31"/>
      <c r="O95" s="31"/>
      <c r="P95" s="16" t="s">
        <v>23</v>
      </c>
      <c r="Q95" s="31"/>
      <c r="R95" s="34">
        <v>-4.5474735088646412E-12</v>
      </c>
      <c r="S95" s="31"/>
      <c r="T95" s="31"/>
      <c r="U95" s="31"/>
      <c r="V95" s="31"/>
      <c r="W95" s="31"/>
      <c r="X95" s="31"/>
      <c r="Y95" s="31"/>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31"/>
      <c r="AY95" s="31"/>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c r="BX95" s="31"/>
      <c r="BY95" s="31"/>
      <c r="BZ95" s="31"/>
      <c r="CA95" s="31"/>
      <c r="CB95" s="31"/>
      <c r="CC95" s="31"/>
      <c r="CD95" s="31"/>
      <c r="CE95" s="31"/>
      <c r="CF95" s="31"/>
      <c r="CG95" s="31"/>
      <c r="CH95" s="31"/>
      <c r="CI95" s="31"/>
      <c r="CJ95" s="31"/>
      <c r="CK95" s="31"/>
      <c r="CL95" s="31"/>
      <c r="CM95" s="31"/>
      <c r="CN95" s="31"/>
      <c r="CO95" s="31"/>
      <c r="CP95" s="31"/>
      <c r="CQ95" s="31"/>
      <c r="CR95" s="31"/>
      <c r="CS95" s="31"/>
      <c r="CT95" s="31"/>
      <c r="CU95" s="31"/>
      <c r="CV95" s="31"/>
      <c r="CW95" s="31"/>
      <c r="CX95" s="31"/>
      <c r="CY95" s="31"/>
      <c r="CZ95" s="31"/>
      <c r="DA95" s="31"/>
      <c r="DB95" s="31"/>
      <c r="DC95" s="31"/>
      <c r="DD95" s="31"/>
      <c r="DE95" s="31"/>
      <c r="DF95" s="31"/>
      <c r="DG95" s="31"/>
      <c r="DH95" s="31"/>
      <c r="DI95" s="31"/>
      <c r="DJ95" s="31"/>
      <c r="DK95" s="31"/>
      <c r="DL95" s="31"/>
      <c r="DM95" s="31"/>
      <c r="DN95" s="31"/>
      <c r="DO95" s="31"/>
      <c r="DP95" s="31"/>
      <c r="DQ95" s="31"/>
      <c r="DR95" s="31"/>
      <c r="DS95" s="31"/>
      <c r="DT95" s="31"/>
      <c r="DU95" s="31"/>
      <c r="DV95" s="31"/>
      <c r="DW95" s="31"/>
      <c r="DX95" s="31"/>
      <c r="DY95" s="31"/>
      <c r="DZ95" s="31"/>
      <c r="EA95" s="31"/>
      <c r="EB95" s="31"/>
      <c r="EC95" s="31"/>
      <c r="ED95" s="31"/>
      <c r="EE95" s="31"/>
      <c r="EF95" s="31"/>
      <c r="EG95" s="31"/>
      <c r="EH95" s="31"/>
      <c r="EI95" s="31"/>
      <c r="EJ95" s="31"/>
      <c r="EK95" s="31"/>
      <c r="EL95" s="31"/>
      <c r="EM95" s="31"/>
      <c r="EN95" s="31"/>
      <c r="EO95" s="31"/>
      <c r="EP95" s="31"/>
      <c r="EQ95" s="31"/>
      <c r="ER95" s="31"/>
      <c r="ES95" s="31"/>
      <c r="ET95" s="31"/>
      <c r="EU95" s="31"/>
      <c r="EV95" s="31"/>
      <c r="EW95" s="31"/>
      <c r="EX95" s="31"/>
      <c r="EY95" s="31"/>
      <c r="EZ95" s="31"/>
      <c r="FA95" s="31"/>
      <c r="FB95" s="31"/>
      <c r="FC95" s="31"/>
      <c r="FD95" s="31"/>
      <c r="FE95" s="31"/>
      <c r="FF95" s="31"/>
      <c r="FG95" s="31"/>
      <c r="FH95" s="31"/>
      <c r="FI95" s="31"/>
      <c r="FJ95" s="31"/>
      <c r="FK95" s="31"/>
      <c r="FL95" s="31"/>
      <c r="FM95" s="31"/>
      <c r="FN95" s="31"/>
      <c r="FO95" s="31"/>
      <c r="FP95" s="31"/>
      <c r="FQ95" s="31"/>
      <c r="FR95" s="31"/>
      <c r="FS95" s="31"/>
      <c r="FT95" s="31"/>
      <c r="FU95" s="31"/>
      <c r="FV95" s="31"/>
      <c r="FW95" s="31"/>
      <c r="FX95" s="31"/>
      <c r="FY95" s="31"/>
      <c r="FZ95" s="31"/>
      <c r="GA95" s="31"/>
      <c r="GB95" s="31"/>
      <c r="GC95" s="31"/>
      <c r="GD95" s="31"/>
      <c r="GE95" s="31"/>
      <c r="GF95" s="31"/>
      <c r="GG95" s="31"/>
      <c r="GH95" s="31"/>
      <c r="GI95" s="31"/>
      <c r="GJ95" s="31"/>
      <c r="GK95" s="31"/>
      <c r="GL95" s="31"/>
      <c r="GM95" s="31"/>
      <c r="GN95" s="31"/>
      <c r="GO95" s="31"/>
      <c r="GP95" s="31"/>
      <c r="GQ95" s="31"/>
      <c r="GR95" s="31"/>
      <c r="GS95" s="31"/>
      <c r="GT95" s="31"/>
      <c r="GU95" s="31"/>
      <c r="GV95" s="31"/>
      <c r="GW95" s="31"/>
      <c r="GX95" s="31"/>
      <c r="GY95" s="31"/>
      <c r="GZ95" s="31"/>
      <c r="HA95" s="31"/>
      <c r="HB95" s="31"/>
      <c r="HC95" s="31"/>
      <c r="HD95" s="31"/>
      <c r="HE95" s="31"/>
      <c r="HF95" s="31"/>
      <c r="HG95" s="31"/>
      <c r="HH95" s="31"/>
      <c r="HI95" s="31"/>
      <c r="HJ95" s="31"/>
      <c r="HK95" s="31"/>
      <c r="HL95" s="31"/>
      <c r="HM95" s="31"/>
      <c r="HN95" s="31"/>
      <c r="HO95" s="31"/>
      <c r="HP95" s="31"/>
      <c r="HQ95" s="31"/>
      <c r="HR95" s="31"/>
      <c r="HS95" s="31"/>
      <c r="HT95" s="31"/>
      <c r="HU95" s="31"/>
      <c r="HV95" s="31"/>
      <c r="HW95" s="31"/>
      <c r="HX95" s="31"/>
      <c r="HY95" s="31"/>
      <c r="HZ95" s="31"/>
      <c r="IA95" s="31"/>
      <c r="IB95" s="31"/>
      <c r="IC95" s="31"/>
      <c r="ID95" s="31"/>
      <c r="IE95" s="31"/>
      <c r="IF95" s="31"/>
      <c r="IG95" s="31"/>
      <c r="IH95" s="31"/>
      <c r="II95" s="31"/>
      <c r="IJ95" s="31"/>
      <c r="IK95" s="31"/>
      <c r="IL95" s="31"/>
      <c r="IM95" s="31"/>
      <c r="IN95" s="31"/>
      <c r="IO95" s="31"/>
      <c r="IP95" s="31"/>
      <c r="IQ95" s="31"/>
      <c r="IR95" s="31"/>
      <c r="IS95" s="31"/>
      <c r="IT95" s="31"/>
      <c r="IU95" s="31"/>
      <c r="IV95" s="31"/>
      <c r="IW95" s="31"/>
      <c r="IX95" s="31"/>
      <c r="IY95" s="31"/>
      <c r="IZ95" s="31"/>
      <c r="JA95" s="31"/>
      <c r="JB95" s="31"/>
      <c r="JC95" s="31"/>
      <c r="JD95" s="31"/>
      <c r="JE95" s="31"/>
      <c r="JF95" s="31"/>
      <c r="JG95" s="31"/>
      <c r="JH95" s="31"/>
      <c r="JI95" s="31"/>
      <c r="JJ95" s="31"/>
      <c r="JK95" s="31"/>
      <c r="JL95" s="31"/>
      <c r="JM95" s="31"/>
      <c r="JN95" s="31"/>
      <c r="JO95" s="31"/>
      <c r="JP95" s="31"/>
      <c r="JQ95" s="31"/>
      <c r="JR95" s="31"/>
      <c r="JS95" s="31"/>
      <c r="JT95" s="31"/>
      <c r="JU95" s="31"/>
      <c r="JV95" s="31"/>
      <c r="JW95" s="31"/>
      <c r="JX95" s="31"/>
      <c r="JY95" s="31"/>
      <c r="JZ95" s="31"/>
      <c r="KA95" s="31"/>
      <c r="KB95" s="31"/>
      <c r="KC95" s="31"/>
      <c r="KD95" s="31"/>
      <c r="KE95" s="31"/>
      <c r="KF95" s="31"/>
      <c r="KG95" s="31"/>
      <c r="KH95" s="31"/>
      <c r="KI95" s="31"/>
      <c r="KJ95" s="31"/>
      <c r="KK95" s="31"/>
      <c r="KL95" s="31"/>
      <c r="KM95" s="31"/>
      <c r="KN95" s="31"/>
      <c r="KO95" s="31"/>
      <c r="KP95" s="31"/>
      <c r="KQ95" s="31"/>
      <c r="KR95" s="31"/>
      <c r="KS95" s="31"/>
      <c r="KT95" s="31"/>
      <c r="KU95" s="31"/>
      <c r="KV95" s="31"/>
      <c r="KW95" s="31"/>
      <c r="KX95" s="31"/>
      <c r="KY95" s="31"/>
      <c r="KZ95" s="31"/>
      <c r="LA95" s="31"/>
      <c r="LB95" s="31"/>
      <c r="LC95" s="31"/>
      <c r="LD95" s="31"/>
      <c r="LE95" s="31"/>
      <c r="LF95" s="31"/>
      <c r="LG95" s="31"/>
      <c r="LH95" s="31"/>
      <c r="LI95" s="31"/>
      <c r="LJ95" s="31"/>
      <c r="LK95" s="31"/>
      <c r="LL95" s="31"/>
      <c r="LM95" s="31"/>
      <c r="LN95" s="31"/>
      <c r="LO95" s="31"/>
      <c r="LP95" s="31"/>
      <c r="LQ95" s="31"/>
      <c r="LR95" s="31"/>
      <c r="LS95" s="31"/>
      <c r="LT95" s="31"/>
      <c r="LU95" s="31"/>
      <c r="LV95" s="31"/>
      <c r="LW95" s="31"/>
      <c r="LX95" s="31"/>
      <c r="LY95" s="31"/>
      <c r="LZ95" s="31"/>
      <c r="MA95" s="31"/>
      <c r="MB95" s="31"/>
      <c r="MC95" s="31"/>
      <c r="MD95" s="31"/>
      <c r="ME95" s="31"/>
      <c r="MF95" s="31"/>
      <c r="MG95" s="31"/>
      <c r="MH95" s="31"/>
      <c r="MI95" s="31"/>
      <c r="MJ95" s="31"/>
      <c r="MK95" s="31"/>
      <c r="ML95" s="31"/>
      <c r="MM95" s="31"/>
      <c r="MN95" s="31"/>
      <c r="MO95" s="31"/>
      <c r="MP95" s="31"/>
      <c r="MQ95" s="31"/>
      <c r="MR95" s="31"/>
      <c r="MS95" s="31"/>
      <c r="MT95" s="31"/>
      <c r="MU95" s="31"/>
      <c r="MV95" s="31"/>
      <c r="MW95" s="31"/>
      <c r="MX95" s="31"/>
      <c r="MY95" s="31"/>
      <c r="MZ95" s="31"/>
      <c r="NA95" s="31"/>
      <c r="NB95" s="31"/>
      <c r="NC95" s="31"/>
      <c r="ND95" s="31"/>
      <c r="NE95" s="31"/>
      <c r="NF95" s="31"/>
      <c r="NG95" s="31"/>
      <c r="NH95" s="31"/>
      <c r="NI95" s="31"/>
      <c r="NJ95" s="31"/>
      <c r="NK95" s="31"/>
      <c r="NL95" s="31"/>
      <c r="NM95" s="31"/>
      <c r="NN95" s="31"/>
      <c r="NO95" s="31"/>
      <c r="NP95" s="31"/>
      <c r="NQ95" s="31"/>
      <c r="NR95" s="31"/>
      <c r="NS95" s="31"/>
      <c r="NT95" s="31"/>
      <c r="NU95" s="31"/>
      <c r="NV95" s="31"/>
    </row>
    <row r="96" spans="1:386" s="36" customFormat="1" ht="10.199999999999999" x14ac:dyDescent="0.2">
      <c r="A96" s="29"/>
      <c r="B96" s="29"/>
      <c r="C96" s="29"/>
      <c r="D96" s="29"/>
      <c r="E96" s="29"/>
      <c r="F96" s="29"/>
      <c r="G96" s="29" t="s">
        <v>67</v>
      </c>
      <c r="H96" s="29"/>
      <c r="I96" s="29"/>
      <c r="J96" s="29" t="s">
        <v>273</v>
      </c>
      <c r="K96" s="29"/>
      <c r="L96" s="29"/>
      <c r="M96" s="29"/>
      <c r="N96" s="29" t="s">
        <v>425</v>
      </c>
      <c r="O96" s="29"/>
      <c r="P96" s="29"/>
      <c r="Q96" s="29"/>
      <c r="R96" s="35">
        <v>397.99424792903153</v>
      </c>
      <c r="S96" s="29"/>
      <c r="T96" s="29"/>
      <c r="U96" s="35">
        <v>0</v>
      </c>
      <c r="V96" s="35">
        <v>0</v>
      </c>
      <c r="W96" s="35">
        <v>0</v>
      </c>
      <c r="X96" s="35">
        <v>0</v>
      </c>
      <c r="Y96" s="35">
        <v>0</v>
      </c>
      <c r="Z96" s="35">
        <v>0</v>
      </c>
      <c r="AA96" s="35">
        <v>0</v>
      </c>
      <c r="AB96" s="35">
        <v>0</v>
      </c>
      <c r="AC96" s="35">
        <v>0</v>
      </c>
      <c r="AD96" s="35">
        <v>0</v>
      </c>
      <c r="AE96" s="35">
        <v>0</v>
      </c>
      <c r="AF96" s="35">
        <v>0</v>
      </c>
      <c r="AG96" s="35">
        <v>0</v>
      </c>
      <c r="AH96" s="35">
        <v>0</v>
      </c>
      <c r="AI96" s="35">
        <v>0</v>
      </c>
      <c r="AJ96" s="35">
        <v>1.6103970870967741</v>
      </c>
      <c r="AK96" s="35">
        <v>1.6103970870967741</v>
      </c>
      <c r="AL96" s="35">
        <v>1.6103970870967741</v>
      </c>
      <c r="AM96" s="35">
        <v>1.6103970870967741</v>
      </c>
      <c r="AN96" s="35">
        <v>1.6103970870967741</v>
      </c>
      <c r="AO96" s="35">
        <v>1.6103970870967741</v>
      </c>
      <c r="AP96" s="35">
        <v>1.6103970870967741</v>
      </c>
      <c r="AQ96" s="35">
        <v>1.6103970870967741</v>
      </c>
      <c r="AR96" s="35">
        <v>1.6103970870967741</v>
      </c>
      <c r="AS96" s="35">
        <v>1.6103970870967741</v>
      </c>
      <c r="AT96" s="35">
        <v>1.6103970870967741</v>
      </c>
      <c r="AU96" s="35">
        <v>1.6103970870967741</v>
      </c>
      <c r="AV96" s="35">
        <v>1.6103970870967741</v>
      </c>
      <c r="AW96" s="35">
        <v>1.6103970870967741</v>
      </c>
      <c r="AX96" s="35">
        <v>1.6103970870967741</v>
      </c>
      <c r="AY96" s="35">
        <v>1.6103970870967741</v>
      </c>
      <c r="AZ96" s="35">
        <v>1.6103970870967741</v>
      </c>
      <c r="BA96" s="35">
        <v>1.6103970870967741</v>
      </c>
      <c r="BB96" s="35">
        <v>1.6103970870967741</v>
      </c>
      <c r="BC96" s="35">
        <v>1.6103970870967741</v>
      </c>
      <c r="BD96" s="35">
        <v>1.6103970870967741</v>
      </c>
      <c r="BE96" s="35">
        <v>1.6103970870967741</v>
      </c>
      <c r="BF96" s="35">
        <v>1.6103970870967741</v>
      </c>
      <c r="BG96" s="35">
        <v>1.6103970870967741</v>
      </c>
      <c r="BH96" s="35">
        <v>1.6103970870967741</v>
      </c>
      <c r="BI96" s="35">
        <v>1.6103970870967741</v>
      </c>
      <c r="BJ96" s="35">
        <v>1.6103970870967741</v>
      </c>
      <c r="BK96" s="35">
        <v>1.6103970870967741</v>
      </c>
      <c r="BL96" s="35">
        <v>1.6103970870967741</v>
      </c>
      <c r="BM96" s="35">
        <v>1.6103970870967741</v>
      </c>
      <c r="BN96" s="35">
        <v>1.6103970870967741</v>
      </c>
      <c r="BO96" s="35">
        <v>1.7921364428571431</v>
      </c>
      <c r="BP96" s="35">
        <v>1.7921364428571431</v>
      </c>
      <c r="BQ96" s="35">
        <v>1.7921364428571431</v>
      </c>
      <c r="BR96" s="35">
        <v>1.7921364428571431</v>
      </c>
      <c r="BS96" s="35">
        <v>1.7921364428571431</v>
      </c>
      <c r="BT96" s="35">
        <v>1.7921364428571431</v>
      </c>
      <c r="BU96" s="35">
        <v>1.7921364428571431</v>
      </c>
      <c r="BV96" s="35">
        <v>1.7921364428571431</v>
      </c>
      <c r="BW96" s="35">
        <v>1.7921364428571431</v>
      </c>
      <c r="BX96" s="35">
        <v>1.7921364428571431</v>
      </c>
      <c r="BY96" s="35">
        <v>1.7921364428571431</v>
      </c>
      <c r="BZ96" s="35">
        <v>1.7921364428571431</v>
      </c>
      <c r="CA96" s="35">
        <v>1.7921364428571431</v>
      </c>
      <c r="CB96" s="35">
        <v>1.7921364428571431</v>
      </c>
      <c r="CC96" s="35">
        <v>1.7921364428571431</v>
      </c>
      <c r="CD96" s="35">
        <v>1.7921364428571431</v>
      </c>
      <c r="CE96" s="35">
        <v>1.7921364428571431</v>
      </c>
      <c r="CF96" s="35">
        <v>1.7921364428571431</v>
      </c>
      <c r="CG96" s="35">
        <v>1.7921364428571431</v>
      </c>
      <c r="CH96" s="35">
        <v>1.7921364428571431</v>
      </c>
      <c r="CI96" s="35">
        <v>1.7921364428571431</v>
      </c>
      <c r="CJ96" s="35">
        <v>1.7921364428571431</v>
      </c>
      <c r="CK96" s="35">
        <v>1.7921364428571431</v>
      </c>
      <c r="CL96" s="35">
        <v>1.7921364428571431</v>
      </c>
      <c r="CM96" s="35">
        <v>1.7921364428571431</v>
      </c>
      <c r="CN96" s="35">
        <v>1.7921364428571431</v>
      </c>
      <c r="CO96" s="35">
        <v>1.7921364428571431</v>
      </c>
      <c r="CP96" s="35">
        <v>1.7921364428571431</v>
      </c>
      <c r="CQ96" s="35">
        <v>1.927594916129032</v>
      </c>
      <c r="CR96" s="35">
        <v>1.927594916129032</v>
      </c>
      <c r="CS96" s="35">
        <v>1.927594916129032</v>
      </c>
      <c r="CT96" s="35">
        <v>1.927594916129032</v>
      </c>
      <c r="CU96" s="35">
        <v>1.927594916129032</v>
      </c>
      <c r="CV96" s="35">
        <v>1.927594916129032</v>
      </c>
      <c r="CW96" s="35">
        <v>1.927594916129032</v>
      </c>
      <c r="CX96" s="35">
        <v>1.927594916129032</v>
      </c>
      <c r="CY96" s="35">
        <v>1.927594916129032</v>
      </c>
      <c r="CZ96" s="35">
        <v>1.927594916129032</v>
      </c>
      <c r="DA96" s="35">
        <v>1.927594916129032</v>
      </c>
      <c r="DB96" s="35">
        <v>1.927594916129032</v>
      </c>
      <c r="DC96" s="35">
        <v>1.927594916129032</v>
      </c>
      <c r="DD96" s="35">
        <v>1.927594916129032</v>
      </c>
      <c r="DE96" s="35">
        <v>1.927594916129032</v>
      </c>
      <c r="DF96" s="35">
        <v>0.963797458064516</v>
      </c>
      <c r="DG96" s="35">
        <v>0.963797458064516</v>
      </c>
      <c r="DH96" s="35">
        <v>0.963797458064516</v>
      </c>
      <c r="DI96" s="35">
        <v>0.963797458064516</v>
      </c>
      <c r="DJ96" s="35">
        <v>0.963797458064516</v>
      </c>
      <c r="DK96" s="35">
        <v>0.963797458064516</v>
      </c>
      <c r="DL96" s="35">
        <v>0.963797458064516</v>
      </c>
      <c r="DM96" s="35">
        <v>0.963797458064516</v>
      </c>
      <c r="DN96" s="35">
        <v>0.963797458064516</v>
      </c>
      <c r="DO96" s="35">
        <v>0.963797458064516</v>
      </c>
      <c r="DP96" s="35">
        <v>0.963797458064516</v>
      </c>
      <c r="DQ96" s="35">
        <v>0.963797458064516</v>
      </c>
      <c r="DR96" s="35">
        <v>0.963797458064516</v>
      </c>
      <c r="DS96" s="35">
        <v>0.963797458064516</v>
      </c>
      <c r="DT96" s="35">
        <v>0.963797458064516</v>
      </c>
      <c r="DU96" s="35">
        <v>0.963797458064516</v>
      </c>
      <c r="DV96" s="35">
        <v>1.0399102800000004</v>
      </c>
      <c r="DW96" s="35">
        <v>1.0399102800000004</v>
      </c>
      <c r="DX96" s="35">
        <v>1.0399102800000004</v>
      </c>
      <c r="DY96" s="35">
        <v>1.0399102800000004</v>
      </c>
      <c r="DZ96" s="35">
        <v>1.0399102800000004</v>
      </c>
      <c r="EA96" s="35">
        <v>1.0399102800000004</v>
      </c>
      <c r="EB96" s="35">
        <v>1.0399102800000004</v>
      </c>
      <c r="EC96" s="35">
        <v>1.0399102800000004</v>
      </c>
      <c r="ED96" s="35">
        <v>1.0399102800000004</v>
      </c>
      <c r="EE96" s="35">
        <v>1.0399102800000004</v>
      </c>
      <c r="EF96" s="35">
        <v>1.0399102800000004</v>
      </c>
      <c r="EG96" s="35">
        <v>1.0399102800000004</v>
      </c>
      <c r="EH96" s="35">
        <v>1.0399102800000004</v>
      </c>
      <c r="EI96" s="35">
        <v>1.0399102800000004</v>
      </c>
      <c r="EJ96" s="35">
        <v>1.0399102800000004</v>
      </c>
      <c r="EK96" s="35">
        <v>1.0399102800000004</v>
      </c>
      <c r="EL96" s="35">
        <v>1.0399102800000004</v>
      </c>
      <c r="EM96" s="35">
        <v>1.0399102800000004</v>
      </c>
      <c r="EN96" s="35">
        <v>1.0399102800000004</v>
      </c>
      <c r="EO96" s="35">
        <v>1.0399102800000004</v>
      </c>
      <c r="EP96" s="35">
        <v>1.0399102800000004</v>
      </c>
      <c r="EQ96" s="35">
        <v>1.0399102800000004</v>
      </c>
      <c r="ER96" s="35">
        <v>1.0399102800000004</v>
      </c>
      <c r="ES96" s="35">
        <v>1.0399102800000004</v>
      </c>
      <c r="ET96" s="35">
        <v>1.0399102800000004</v>
      </c>
      <c r="EU96" s="35">
        <v>1.0399102800000004</v>
      </c>
      <c r="EV96" s="35">
        <v>1.0399102800000004</v>
      </c>
      <c r="EW96" s="35">
        <v>1.0399102800000004</v>
      </c>
      <c r="EX96" s="35">
        <v>1.0399102800000004</v>
      </c>
      <c r="EY96" s="35">
        <v>1.0399102800000004</v>
      </c>
      <c r="EZ96" s="35">
        <v>0.99258000967741944</v>
      </c>
      <c r="FA96" s="35">
        <v>0.99258000967741944</v>
      </c>
      <c r="FB96" s="35">
        <v>0.99258000967741944</v>
      </c>
      <c r="FC96" s="35">
        <v>0.99258000967741944</v>
      </c>
      <c r="FD96" s="35">
        <v>0.99258000967741944</v>
      </c>
      <c r="FE96" s="35">
        <v>0.99258000967741944</v>
      </c>
      <c r="FF96" s="35">
        <v>0.99258000967741944</v>
      </c>
      <c r="FG96" s="35">
        <v>0.99258000967741944</v>
      </c>
      <c r="FH96" s="35">
        <v>0.99258000967741944</v>
      </c>
      <c r="FI96" s="35">
        <v>0.99258000967741944</v>
      </c>
      <c r="FJ96" s="35">
        <v>0.99258000967741944</v>
      </c>
      <c r="FK96" s="35">
        <v>0.99258000967741944</v>
      </c>
      <c r="FL96" s="35">
        <v>0.99258000967741944</v>
      </c>
      <c r="FM96" s="35">
        <v>0.99258000967741944</v>
      </c>
      <c r="FN96" s="35">
        <v>0.99258000967741944</v>
      </c>
      <c r="FO96" s="35">
        <v>0.99258000967741944</v>
      </c>
      <c r="FP96" s="35">
        <v>0.99258000967741944</v>
      </c>
      <c r="FQ96" s="35">
        <v>0.99258000967741944</v>
      </c>
      <c r="FR96" s="35">
        <v>0.99258000967741944</v>
      </c>
      <c r="FS96" s="35">
        <v>0.99258000967741944</v>
      </c>
      <c r="FT96" s="35">
        <v>0.99258000967741944</v>
      </c>
      <c r="FU96" s="35">
        <v>0.99258000967741944</v>
      </c>
      <c r="FV96" s="35">
        <v>0.99258000967741944</v>
      </c>
      <c r="FW96" s="35">
        <v>0.99258000967741944</v>
      </c>
      <c r="FX96" s="35">
        <v>0.99258000967741944</v>
      </c>
      <c r="FY96" s="35">
        <v>0.99258000967741944</v>
      </c>
      <c r="FZ96" s="35">
        <v>0.99258000967741944</v>
      </c>
      <c r="GA96" s="35">
        <v>0.99258000967741944</v>
      </c>
      <c r="GB96" s="35">
        <v>0.99258000967741944</v>
      </c>
      <c r="GC96" s="35">
        <v>0.99258000967741944</v>
      </c>
      <c r="GD96" s="35">
        <v>0.99258000967741944</v>
      </c>
      <c r="GE96" s="35">
        <v>0.95984848499999997</v>
      </c>
      <c r="GF96" s="35">
        <v>0.95984848499999997</v>
      </c>
      <c r="GG96" s="35">
        <v>0.95984848499999997</v>
      </c>
      <c r="GH96" s="35">
        <v>0.95984848499999997</v>
      </c>
      <c r="GI96" s="35">
        <v>0.95984848499999997</v>
      </c>
      <c r="GJ96" s="35">
        <v>0.95984848499999997</v>
      </c>
      <c r="GK96" s="35">
        <v>0.95984848499999997</v>
      </c>
      <c r="GL96" s="35">
        <v>0.95984848499999997</v>
      </c>
      <c r="GM96" s="35">
        <v>0.95984848499999997</v>
      </c>
      <c r="GN96" s="35">
        <v>0.95984848499999997</v>
      </c>
      <c r="GO96" s="35">
        <v>0.95984848499999997</v>
      </c>
      <c r="GP96" s="35">
        <v>0.95984848499999997</v>
      </c>
      <c r="GQ96" s="35">
        <v>0.95984848499999997</v>
      </c>
      <c r="GR96" s="35">
        <v>0.95984848499999997</v>
      </c>
      <c r="GS96" s="35">
        <v>0.95984848499999997</v>
      </c>
      <c r="GT96" s="35">
        <v>0.95984848499999997</v>
      </c>
      <c r="GU96" s="35">
        <v>0.95984848499999997</v>
      </c>
      <c r="GV96" s="35">
        <v>0.95984848499999997</v>
      </c>
      <c r="GW96" s="35">
        <v>0.95984848499999997</v>
      </c>
      <c r="GX96" s="35">
        <v>0.95984848499999997</v>
      </c>
      <c r="GY96" s="35">
        <v>0.95984848499999997</v>
      </c>
      <c r="GZ96" s="35">
        <v>0.95984848499999997</v>
      </c>
      <c r="HA96" s="35">
        <v>0.95984848499999997</v>
      </c>
      <c r="HB96" s="35">
        <v>0.95984848499999997</v>
      </c>
      <c r="HC96" s="35">
        <v>0.95984848499999997</v>
      </c>
      <c r="HD96" s="35">
        <v>0.95984848499999997</v>
      </c>
      <c r="HE96" s="35">
        <v>0.95984848499999997</v>
      </c>
      <c r="HF96" s="35">
        <v>0.95984848499999997</v>
      </c>
      <c r="HG96" s="35">
        <v>0.95984848499999997</v>
      </c>
      <c r="HH96" s="35">
        <v>0.95984848499999997</v>
      </c>
      <c r="HI96" s="35">
        <v>0.95806451612903221</v>
      </c>
      <c r="HJ96" s="35">
        <v>0.95806451612903221</v>
      </c>
      <c r="HK96" s="35">
        <v>0.95806451612903221</v>
      </c>
      <c r="HL96" s="35">
        <v>0.95806451612903221</v>
      </c>
      <c r="HM96" s="35">
        <v>0.95806451612903221</v>
      </c>
      <c r="HN96" s="35">
        <v>0.95806451612903221</v>
      </c>
      <c r="HO96" s="35">
        <v>0.95806451612903221</v>
      </c>
      <c r="HP96" s="35">
        <v>0.95806451612903221</v>
      </c>
      <c r="HQ96" s="35">
        <v>0.95806451612903221</v>
      </c>
      <c r="HR96" s="35">
        <v>0.95806451612903221</v>
      </c>
      <c r="HS96" s="35">
        <v>0.95806451612903221</v>
      </c>
      <c r="HT96" s="35">
        <v>0.95806451612903221</v>
      </c>
      <c r="HU96" s="35">
        <v>0.95806451612903221</v>
      </c>
      <c r="HV96" s="35">
        <v>0.95806451612903221</v>
      </c>
      <c r="HW96" s="35">
        <v>0.95806451612903221</v>
      </c>
      <c r="HX96" s="35">
        <v>0.95806451612903221</v>
      </c>
      <c r="HY96" s="35">
        <v>0.95806451612903221</v>
      </c>
      <c r="HZ96" s="35">
        <v>0.95806451612903221</v>
      </c>
      <c r="IA96" s="35">
        <v>0.95806451612903221</v>
      </c>
      <c r="IB96" s="35">
        <v>0.95806451612903221</v>
      </c>
      <c r="IC96" s="35">
        <v>0.95806451612903221</v>
      </c>
      <c r="ID96" s="35">
        <v>0.95806451612903221</v>
      </c>
      <c r="IE96" s="35">
        <v>0.95806451612903221</v>
      </c>
      <c r="IF96" s="35">
        <v>0.95806451612903221</v>
      </c>
      <c r="IG96" s="35">
        <v>0.95806451612903221</v>
      </c>
      <c r="IH96" s="35">
        <v>0.95806451612903221</v>
      </c>
      <c r="II96" s="35">
        <v>0.95806451612903221</v>
      </c>
      <c r="IJ96" s="35">
        <v>0.95806451612903221</v>
      </c>
      <c r="IK96" s="35">
        <v>0.95806451612903221</v>
      </c>
      <c r="IL96" s="35">
        <v>0.95806451612903221</v>
      </c>
      <c r="IM96" s="35">
        <v>0.95806451612903221</v>
      </c>
      <c r="IN96" s="35">
        <v>0.88240484032258071</v>
      </c>
      <c r="IO96" s="35">
        <v>0.88240484032258071</v>
      </c>
      <c r="IP96" s="35">
        <v>0.88240484032258071</v>
      </c>
      <c r="IQ96" s="35">
        <v>0.88240484032258071</v>
      </c>
      <c r="IR96" s="35">
        <v>0.88240484032258071</v>
      </c>
      <c r="IS96" s="35">
        <v>0.88240484032258071</v>
      </c>
      <c r="IT96" s="35">
        <v>0.88240484032258071</v>
      </c>
      <c r="IU96" s="35">
        <v>0.88240484032258071</v>
      </c>
      <c r="IV96" s="35">
        <v>0.88240484032258071</v>
      </c>
      <c r="IW96" s="35">
        <v>0.88240484032258071</v>
      </c>
      <c r="IX96" s="35">
        <v>0.88240484032258071</v>
      </c>
      <c r="IY96" s="35">
        <v>0.88240484032258071</v>
      </c>
      <c r="IZ96" s="35">
        <v>0.88240484032258071</v>
      </c>
      <c r="JA96" s="35">
        <v>0.88240484032258071</v>
      </c>
      <c r="JB96" s="35">
        <v>0.88240484032258071</v>
      </c>
      <c r="JC96" s="35">
        <v>0.88240484032258071</v>
      </c>
      <c r="JD96" s="35">
        <v>0.88240484032258071</v>
      </c>
      <c r="JE96" s="35">
        <v>0.88240484032258071</v>
      </c>
      <c r="JF96" s="35">
        <v>0.88240484032258071</v>
      </c>
      <c r="JG96" s="35">
        <v>0.88240484032258071</v>
      </c>
      <c r="JH96" s="35">
        <v>0.88240484032258071</v>
      </c>
      <c r="JI96" s="35">
        <v>0.88240484032258071</v>
      </c>
      <c r="JJ96" s="35">
        <v>0.88240484032258071</v>
      </c>
      <c r="JK96" s="35">
        <v>0.88240484032258071</v>
      </c>
      <c r="JL96" s="35">
        <v>0.88240484032258071</v>
      </c>
      <c r="JM96" s="35">
        <v>0.88240484032258071</v>
      </c>
      <c r="JN96" s="35">
        <v>0.88240484032258071</v>
      </c>
      <c r="JO96" s="35">
        <v>0.88240484032258071</v>
      </c>
      <c r="JP96" s="35">
        <v>0.88240484032258071</v>
      </c>
      <c r="JQ96" s="35">
        <v>0.88240484032258071</v>
      </c>
      <c r="JR96" s="35">
        <v>0.88240484032258071</v>
      </c>
      <c r="JS96" s="35">
        <v>1.0200000000000002</v>
      </c>
      <c r="JT96" s="35">
        <v>1.0200000000000002</v>
      </c>
      <c r="JU96" s="35">
        <v>1.0200000000000002</v>
      </c>
      <c r="JV96" s="35">
        <v>1.0200000000000002</v>
      </c>
      <c r="JW96" s="35">
        <v>1.0200000000000002</v>
      </c>
      <c r="JX96" s="35">
        <v>1.0200000000000002</v>
      </c>
      <c r="JY96" s="35">
        <v>1.0200000000000002</v>
      </c>
      <c r="JZ96" s="35">
        <v>1.0200000000000002</v>
      </c>
      <c r="KA96" s="35">
        <v>1.0200000000000002</v>
      </c>
      <c r="KB96" s="35">
        <v>1.0200000000000002</v>
      </c>
      <c r="KC96" s="35">
        <v>1.0200000000000002</v>
      </c>
      <c r="KD96" s="35">
        <v>1.0200000000000002</v>
      </c>
      <c r="KE96" s="35">
        <v>1.0200000000000002</v>
      </c>
      <c r="KF96" s="35">
        <v>1.0200000000000002</v>
      </c>
      <c r="KG96" s="35">
        <v>1.0200000000000002</v>
      </c>
      <c r="KH96" s="35">
        <v>1.0200000000000002</v>
      </c>
      <c r="KI96" s="35">
        <v>1.0200000000000002</v>
      </c>
      <c r="KJ96" s="35">
        <v>1.0200000000000002</v>
      </c>
      <c r="KK96" s="35">
        <v>1.0200000000000002</v>
      </c>
      <c r="KL96" s="35">
        <v>1.0200000000000002</v>
      </c>
      <c r="KM96" s="35">
        <v>1.0200000000000002</v>
      </c>
      <c r="KN96" s="35">
        <v>1.0200000000000002</v>
      </c>
      <c r="KO96" s="35">
        <v>1.0200000000000002</v>
      </c>
      <c r="KP96" s="35">
        <v>1.0200000000000002</v>
      </c>
      <c r="KQ96" s="35">
        <v>1.0200000000000002</v>
      </c>
      <c r="KR96" s="35">
        <v>1.0200000000000002</v>
      </c>
      <c r="KS96" s="35">
        <v>1.0200000000000002</v>
      </c>
      <c r="KT96" s="35">
        <v>1.0200000000000002</v>
      </c>
      <c r="KU96" s="35">
        <v>1.0200000000000002</v>
      </c>
      <c r="KV96" s="35">
        <v>1.0200000000000002</v>
      </c>
      <c r="KW96" s="35">
        <v>0.95806451612903221</v>
      </c>
      <c r="KX96" s="35">
        <v>0.95806451612903221</v>
      </c>
      <c r="KY96" s="35">
        <v>0.95806451612903221</v>
      </c>
      <c r="KZ96" s="35">
        <v>0.95806451612903221</v>
      </c>
      <c r="LA96" s="35">
        <v>0.95806451612903221</v>
      </c>
      <c r="LB96" s="35">
        <v>0.95806451612903221</v>
      </c>
      <c r="LC96" s="35">
        <v>0.95806451612903221</v>
      </c>
      <c r="LD96" s="35">
        <v>0.95806451612903221</v>
      </c>
      <c r="LE96" s="35">
        <v>0.95806451612903221</v>
      </c>
      <c r="LF96" s="35">
        <v>0.95806451612903221</v>
      </c>
      <c r="LG96" s="35">
        <v>0.95806451612903221</v>
      </c>
      <c r="LH96" s="35">
        <v>0.95806451612903221</v>
      </c>
      <c r="LI96" s="35">
        <v>0.95806451612903221</v>
      </c>
      <c r="LJ96" s="35">
        <v>0.95806451612903221</v>
      </c>
      <c r="LK96" s="35">
        <v>0.95806451612903221</v>
      </c>
      <c r="LL96" s="35">
        <v>0.95806451612903221</v>
      </c>
      <c r="LM96" s="35">
        <v>0.95806451612903221</v>
      </c>
      <c r="LN96" s="35">
        <v>0.95806451612903221</v>
      </c>
      <c r="LO96" s="35">
        <v>0.95806451612903221</v>
      </c>
      <c r="LP96" s="35">
        <v>0.95806451612903221</v>
      </c>
      <c r="LQ96" s="35">
        <v>0.95806451612903221</v>
      </c>
      <c r="LR96" s="35">
        <v>0.95806451612903221</v>
      </c>
      <c r="LS96" s="35">
        <v>0.95806451612903221</v>
      </c>
      <c r="LT96" s="35">
        <v>0.95806451612903221</v>
      </c>
      <c r="LU96" s="35">
        <v>0.95806451612903221</v>
      </c>
      <c r="LV96" s="35">
        <v>0.95806451612903221</v>
      </c>
      <c r="LW96" s="35">
        <v>0.95806451612903221</v>
      </c>
      <c r="LX96" s="35">
        <v>0.95806451612903221</v>
      </c>
      <c r="LY96" s="35">
        <v>0.95806451612903221</v>
      </c>
      <c r="LZ96" s="35">
        <v>0.95806451612903221</v>
      </c>
      <c r="MA96" s="35">
        <v>0.95806451612903221</v>
      </c>
      <c r="MB96" s="35">
        <v>1.0037036400000001</v>
      </c>
      <c r="MC96" s="35">
        <v>1.0037036400000001</v>
      </c>
      <c r="MD96" s="35">
        <v>1.0037036400000001</v>
      </c>
      <c r="ME96" s="35">
        <v>1.0037036400000001</v>
      </c>
      <c r="MF96" s="35">
        <v>1.0037036400000001</v>
      </c>
      <c r="MG96" s="35">
        <v>1.0037036400000001</v>
      </c>
      <c r="MH96" s="35">
        <v>1.0037036400000001</v>
      </c>
      <c r="MI96" s="35">
        <v>1.0037036400000001</v>
      </c>
      <c r="MJ96" s="35">
        <v>1.0037036400000001</v>
      </c>
      <c r="MK96" s="35">
        <v>1.0037036400000001</v>
      </c>
      <c r="ML96" s="35">
        <v>1.0037036400000001</v>
      </c>
      <c r="MM96" s="35">
        <v>1.0037036400000001</v>
      </c>
      <c r="MN96" s="35">
        <v>1.0037036400000001</v>
      </c>
      <c r="MO96" s="35">
        <v>1.0037036400000001</v>
      </c>
      <c r="MP96" s="35">
        <v>1.0037036400000001</v>
      </c>
      <c r="MQ96" s="35">
        <v>1.0037036400000001</v>
      </c>
      <c r="MR96" s="35">
        <v>1.0037036400000001</v>
      </c>
      <c r="MS96" s="35">
        <v>1.0037036400000001</v>
      </c>
      <c r="MT96" s="35">
        <v>1.0037036400000001</v>
      </c>
      <c r="MU96" s="35">
        <v>1.0037036400000001</v>
      </c>
      <c r="MV96" s="35">
        <v>1.0037036400000001</v>
      </c>
      <c r="MW96" s="35">
        <v>1.0037036400000001</v>
      </c>
      <c r="MX96" s="35">
        <v>1.0037036400000001</v>
      </c>
      <c r="MY96" s="35">
        <v>1.0037036400000001</v>
      </c>
      <c r="MZ96" s="35">
        <v>1.0037036400000001</v>
      </c>
      <c r="NA96" s="35">
        <v>1.0037036400000001</v>
      </c>
      <c r="NB96" s="35">
        <v>1.0037036400000001</v>
      </c>
      <c r="NC96" s="35">
        <v>1.0037036400000001</v>
      </c>
      <c r="ND96" s="35">
        <v>1.0037036400000001</v>
      </c>
      <c r="NE96" s="35">
        <v>1.0037036400000001</v>
      </c>
      <c r="NF96" s="35">
        <v>0.95806451612903221</v>
      </c>
      <c r="NG96" s="35">
        <v>0.95806451612903221</v>
      </c>
      <c r="NH96" s="35">
        <v>0.95806451612903221</v>
      </c>
      <c r="NI96" s="35">
        <v>0.95806451612903221</v>
      </c>
      <c r="NJ96" s="35">
        <v>0.95806451612903221</v>
      </c>
      <c r="NK96" s="35">
        <v>0.95806451612903221</v>
      </c>
      <c r="NL96" s="35">
        <v>0.95806451612903221</v>
      </c>
      <c r="NM96" s="35">
        <v>0.95806451612903221</v>
      </c>
      <c r="NN96" s="35">
        <v>0.95806451612903221</v>
      </c>
      <c r="NO96" s="35">
        <v>0.95806451612903221</v>
      </c>
      <c r="NP96" s="35">
        <v>0.95806451612903221</v>
      </c>
      <c r="NQ96" s="35">
        <v>0.95806451612903221</v>
      </c>
      <c r="NR96" s="35">
        <v>0.95806451612903221</v>
      </c>
      <c r="NS96" s="35">
        <v>0.95806451612903221</v>
      </c>
      <c r="NT96" s="35">
        <v>0.95806451612903221</v>
      </c>
      <c r="NU96" s="35">
        <v>0.95806451612903221</v>
      </c>
      <c r="NV96" s="35">
        <v>0</v>
      </c>
    </row>
    <row r="97" spans="1:386" s="36" customFormat="1" ht="10.199999999999999" x14ac:dyDescent="0.2">
      <c r="A97" s="29"/>
      <c r="B97" s="29"/>
      <c r="C97" s="29"/>
      <c r="D97" s="29"/>
      <c r="E97" s="29"/>
      <c r="F97" s="29"/>
      <c r="G97" s="29" t="s">
        <v>67</v>
      </c>
      <c r="H97" s="29"/>
      <c r="I97" s="29"/>
      <c r="J97" s="29" t="s">
        <v>273</v>
      </c>
      <c r="K97" s="29"/>
      <c r="L97" s="29"/>
      <c r="M97" s="29"/>
      <c r="N97" s="29" t="s">
        <v>426</v>
      </c>
      <c r="O97" s="29"/>
      <c r="P97" s="29"/>
      <c r="Q97" s="29"/>
      <c r="R97" s="35">
        <v>256.48857407903307</v>
      </c>
      <c r="S97" s="29"/>
      <c r="T97" s="29"/>
      <c r="U97" s="35">
        <v>0</v>
      </c>
      <c r="V97" s="35">
        <v>0</v>
      </c>
      <c r="W97" s="35">
        <v>0</v>
      </c>
      <c r="X97" s="35">
        <v>0</v>
      </c>
      <c r="Y97" s="35">
        <v>0</v>
      </c>
      <c r="Z97" s="35">
        <v>0</v>
      </c>
      <c r="AA97" s="35">
        <v>0</v>
      </c>
      <c r="AB97" s="35">
        <v>0</v>
      </c>
      <c r="AC97" s="35">
        <v>0</v>
      </c>
      <c r="AD97" s="35">
        <v>0</v>
      </c>
      <c r="AE97" s="35">
        <v>0</v>
      </c>
      <c r="AF97" s="35">
        <v>0</v>
      </c>
      <c r="AG97" s="35">
        <v>0</v>
      </c>
      <c r="AH97" s="35">
        <v>0</v>
      </c>
      <c r="AI97" s="35">
        <v>0</v>
      </c>
      <c r="AJ97" s="35">
        <v>0.99875159999999996</v>
      </c>
      <c r="AK97" s="35">
        <v>0.99875159999999996</v>
      </c>
      <c r="AL97" s="35">
        <v>0.99875159999999996</v>
      </c>
      <c r="AM97" s="35">
        <v>0.99875159999999996</v>
      </c>
      <c r="AN97" s="35">
        <v>0.99875159999999996</v>
      </c>
      <c r="AO97" s="35">
        <v>0.99875159999999996</v>
      </c>
      <c r="AP97" s="35">
        <v>0.99875159999999996</v>
      </c>
      <c r="AQ97" s="35">
        <v>0.99875159999999996</v>
      </c>
      <c r="AR97" s="35">
        <v>0.99875159999999996</v>
      </c>
      <c r="AS97" s="35">
        <v>0.99875159999999996</v>
      </c>
      <c r="AT97" s="35">
        <v>0.99875159999999996</v>
      </c>
      <c r="AU97" s="35">
        <v>0.99875159999999996</v>
      </c>
      <c r="AV97" s="35">
        <v>0.99875159999999996</v>
      </c>
      <c r="AW97" s="35">
        <v>0.99875159999999996</v>
      </c>
      <c r="AX97" s="35">
        <v>0.99875159999999996</v>
      </c>
      <c r="AY97" s="35">
        <v>0.99875159999999996</v>
      </c>
      <c r="AZ97" s="35">
        <v>0.99875159999999996</v>
      </c>
      <c r="BA97" s="35">
        <v>0.99875159999999996</v>
      </c>
      <c r="BB97" s="35">
        <v>0.99875159999999996</v>
      </c>
      <c r="BC97" s="35">
        <v>0.99875159999999996</v>
      </c>
      <c r="BD97" s="35">
        <v>0.99875159999999996</v>
      </c>
      <c r="BE97" s="35">
        <v>0.99875159999999996</v>
      </c>
      <c r="BF97" s="35">
        <v>0.99875159999999996</v>
      </c>
      <c r="BG97" s="35">
        <v>0.99875159999999996</v>
      </c>
      <c r="BH97" s="35">
        <v>0.99875159999999996</v>
      </c>
      <c r="BI97" s="35">
        <v>0.99875159999999996</v>
      </c>
      <c r="BJ97" s="35">
        <v>0.99875159999999996</v>
      </c>
      <c r="BK97" s="35">
        <v>0.99875159999999996</v>
      </c>
      <c r="BL97" s="35">
        <v>0.99875159999999996</v>
      </c>
      <c r="BM97" s="35">
        <v>0.99875159999999996</v>
      </c>
      <c r="BN97" s="35">
        <v>0.99875159999999996</v>
      </c>
      <c r="BO97" s="35">
        <v>1.2753539357142858</v>
      </c>
      <c r="BP97" s="35">
        <v>1.2753539357142858</v>
      </c>
      <c r="BQ97" s="35">
        <v>1.2753539357142858</v>
      </c>
      <c r="BR97" s="35">
        <v>1.2753539357142858</v>
      </c>
      <c r="BS97" s="35">
        <v>1.2753539357142858</v>
      </c>
      <c r="BT97" s="35">
        <v>1.2753539357142858</v>
      </c>
      <c r="BU97" s="35">
        <v>1.2753539357142858</v>
      </c>
      <c r="BV97" s="35">
        <v>1.2753539357142858</v>
      </c>
      <c r="BW97" s="35">
        <v>1.2753539357142858</v>
      </c>
      <c r="BX97" s="35">
        <v>1.2753539357142858</v>
      </c>
      <c r="BY97" s="35">
        <v>1.2753539357142858</v>
      </c>
      <c r="BZ97" s="35">
        <v>1.2753539357142858</v>
      </c>
      <c r="CA97" s="35">
        <v>1.2753539357142858</v>
      </c>
      <c r="CB97" s="35">
        <v>1.2753539357142858</v>
      </c>
      <c r="CC97" s="35">
        <v>1.2753539357142858</v>
      </c>
      <c r="CD97" s="35">
        <v>1.2753539357142858</v>
      </c>
      <c r="CE97" s="35">
        <v>1.2753539357142858</v>
      </c>
      <c r="CF97" s="35">
        <v>1.2753539357142858</v>
      </c>
      <c r="CG97" s="35">
        <v>1.2753539357142858</v>
      </c>
      <c r="CH97" s="35">
        <v>1.2753539357142858</v>
      </c>
      <c r="CI97" s="35">
        <v>1.2753539357142858</v>
      </c>
      <c r="CJ97" s="35">
        <v>1.2753539357142858</v>
      </c>
      <c r="CK97" s="35">
        <v>1.2753539357142858</v>
      </c>
      <c r="CL97" s="35">
        <v>1.2753539357142858</v>
      </c>
      <c r="CM97" s="35">
        <v>1.2753539357142858</v>
      </c>
      <c r="CN97" s="35">
        <v>1.2753539357142858</v>
      </c>
      <c r="CO97" s="35">
        <v>1.2753539357142858</v>
      </c>
      <c r="CP97" s="35">
        <v>1.2753539357142858</v>
      </c>
      <c r="CQ97" s="35">
        <v>1.2308207225806451</v>
      </c>
      <c r="CR97" s="35">
        <v>1.2308207225806451</v>
      </c>
      <c r="CS97" s="35">
        <v>1.2308207225806451</v>
      </c>
      <c r="CT97" s="35">
        <v>1.2308207225806451</v>
      </c>
      <c r="CU97" s="35">
        <v>1.2308207225806451</v>
      </c>
      <c r="CV97" s="35">
        <v>1.2308207225806451</v>
      </c>
      <c r="CW97" s="35">
        <v>1.2308207225806451</v>
      </c>
      <c r="CX97" s="35">
        <v>1.2308207225806451</v>
      </c>
      <c r="CY97" s="35">
        <v>1.2308207225806451</v>
      </c>
      <c r="CZ97" s="35">
        <v>1.2308207225806451</v>
      </c>
      <c r="DA97" s="35">
        <v>1.2308207225806451</v>
      </c>
      <c r="DB97" s="35">
        <v>1.2308207225806451</v>
      </c>
      <c r="DC97" s="35">
        <v>1.2308207225806451</v>
      </c>
      <c r="DD97" s="35">
        <v>1.2308207225806451</v>
      </c>
      <c r="DE97" s="35">
        <v>1.2308207225806451</v>
      </c>
      <c r="DF97" s="35">
        <v>0.61541036129032256</v>
      </c>
      <c r="DG97" s="35">
        <v>0.61541036129032256</v>
      </c>
      <c r="DH97" s="35">
        <v>0.61541036129032256</v>
      </c>
      <c r="DI97" s="35">
        <v>0.61541036129032256</v>
      </c>
      <c r="DJ97" s="35">
        <v>0.61541036129032256</v>
      </c>
      <c r="DK97" s="35">
        <v>0.61541036129032256</v>
      </c>
      <c r="DL97" s="35">
        <v>0.61541036129032256</v>
      </c>
      <c r="DM97" s="35">
        <v>0.61541036129032256</v>
      </c>
      <c r="DN97" s="35">
        <v>0.61541036129032256</v>
      </c>
      <c r="DO97" s="35">
        <v>0.61541036129032256</v>
      </c>
      <c r="DP97" s="35">
        <v>0.61541036129032256</v>
      </c>
      <c r="DQ97" s="35">
        <v>0.61541036129032256</v>
      </c>
      <c r="DR97" s="35">
        <v>0.61541036129032256</v>
      </c>
      <c r="DS97" s="35">
        <v>0.61541036129032256</v>
      </c>
      <c r="DT97" s="35">
        <v>0.61541036129032256</v>
      </c>
      <c r="DU97" s="35">
        <v>0.61541036129032256</v>
      </c>
      <c r="DV97" s="35">
        <v>0.66995514000000012</v>
      </c>
      <c r="DW97" s="35">
        <v>0.66995514000000012</v>
      </c>
      <c r="DX97" s="35">
        <v>0.66995514000000012</v>
      </c>
      <c r="DY97" s="35">
        <v>0.66995514000000012</v>
      </c>
      <c r="DZ97" s="35">
        <v>0.66995514000000012</v>
      </c>
      <c r="EA97" s="35">
        <v>0.66995514000000012</v>
      </c>
      <c r="EB97" s="35">
        <v>0.66995514000000012</v>
      </c>
      <c r="EC97" s="35">
        <v>0.66995514000000012</v>
      </c>
      <c r="ED97" s="35">
        <v>0.66995514000000012</v>
      </c>
      <c r="EE97" s="35">
        <v>0.66995514000000012</v>
      </c>
      <c r="EF97" s="35">
        <v>0.66995514000000012</v>
      </c>
      <c r="EG97" s="35">
        <v>0.66995514000000012</v>
      </c>
      <c r="EH97" s="35">
        <v>0.66995514000000012</v>
      </c>
      <c r="EI97" s="35">
        <v>0.66995514000000012</v>
      </c>
      <c r="EJ97" s="35">
        <v>0.66995514000000012</v>
      </c>
      <c r="EK97" s="35">
        <v>0.66995514000000012</v>
      </c>
      <c r="EL97" s="35">
        <v>0.66995514000000012</v>
      </c>
      <c r="EM97" s="35">
        <v>0.66995514000000012</v>
      </c>
      <c r="EN97" s="35">
        <v>0.66995514000000012</v>
      </c>
      <c r="EO97" s="35">
        <v>0.66995514000000012</v>
      </c>
      <c r="EP97" s="35">
        <v>0.66995514000000012</v>
      </c>
      <c r="EQ97" s="35">
        <v>0.66995514000000012</v>
      </c>
      <c r="ER97" s="35">
        <v>0.66995514000000012</v>
      </c>
      <c r="ES97" s="35">
        <v>0.66995514000000012</v>
      </c>
      <c r="ET97" s="35">
        <v>0.66995514000000012</v>
      </c>
      <c r="EU97" s="35">
        <v>0.66995514000000012</v>
      </c>
      <c r="EV97" s="35">
        <v>0.66995514000000012</v>
      </c>
      <c r="EW97" s="35">
        <v>0.66995514000000012</v>
      </c>
      <c r="EX97" s="35">
        <v>0.66995514000000012</v>
      </c>
      <c r="EY97" s="35">
        <v>0.66995514000000012</v>
      </c>
      <c r="EZ97" s="35">
        <v>0.66467710161290328</v>
      </c>
      <c r="FA97" s="35">
        <v>0.66467710161290328</v>
      </c>
      <c r="FB97" s="35">
        <v>0.66467710161290328</v>
      </c>
      <c r="FC97" s="35">
        <v>0.66467710161290328</v>
      </c>
      <c r="FD97" s="35">
        <v>0.66467710161290328</v>
      </c>
      <c r="FE97" s="35">
        <v>0.66467710161290328</v>
      </c>
      <c r="FF97" s="35">
        <v>0.66467710161290328</v>
      </c>
      <c r="FG97" s="35">
        <v>0.66467710161290328</v>
      </c>
      <c r="FH97" s="35">
        <v>0.66467710161290328</v>
      </c>
      <c r="FI97" s="35">
        <v>0.66467710161290328</v>
      </c>
      <c r="FJ97" s="35">
        <v>0.66467710161290328</v>
      </c>
      <c r="FK97" s="35">
        <v>0.66467710161290328</v>
      </c>
      <c r="FL97" s="35">
        <v>0.66467710161290328</v>
      </c>
      <c r="FM97" s="35">
        <v>0.66467710161290328</v>
      </c>
      <c r="FN97" s="35">
        <v>0.66467710161290328</v>
      </c>
      <c r="FO97" s="35">
        <v>0.66467710161290328</v>
      </c>
      <c r="FP97" s="35">
        <v>0.66467710161290328</v>
      </c>
      <c r="FQ97" s="35">
        <v>0.66467710161290328</v>
      </c>
      <c r="FR97" s="35">
        <v>0.66467710161290328</v>
      </c>
      <c r="FS97" s="35">
        <v>0.66467710161290328</v>
      </c>
      <c r="FT97" s="35">
        <v>0.66467710161290328</v>
      </c>
      <c r="FU97" s="35">
        <v>0.66467710161290328</v>
      </c>
      <c r="FV97" s="35">
        <v>0.66467710161290328</v>
      </c>
      <c r="FW97" s="35">
        <v>0.66467710161290328</v>
      </c>
      <c r="FX97" s="35">
        <v>0.66467710161290328</v>
      </c>
      <c r="FY97" s="35">
        <v>0.66467710161290328</v>
      </c>
      <c r="FZ97" s="35">
        <v>0.66467710161290328</v>
      </c>
      <c r="GA97" s="35">
        <v>0.66467710161290328</v>
      </c>
      <c r="GB97" s="35">
        <v>0.66467710161290328</v>
      </c>
      <c r="GC97" s="35">
        <v>0.66467710161290328</v>
      </c>
      <c r="GD97" s="35">
        <v>0.66467710161290328</v>
      </c>
      <c r="GE97" s="35">
        <v>0.5998484850000001</v>
      </c>
      <c r="GF97" s="35">
        <v>0.5998484850000001</v>
      </c>
      <c r="GG97" s="35">
        <v>0.5998484850000001</v>
      </c>
      <c r="GH97" s="35">
        <v>0.5998484850000001</v>
      </c>
      <c r="GI97" s="35">
        <v>0.5998484850000001</v>
      </c>
      <c r="GJ97" s="35">
        <v>0.5998484850000001</v>
      </c>
      <c r="GK97" s="35">
        <v>0.5998484850000001</v>
      </c>
      <c r="GL97" s="35">
        <v>0.5998484850000001</v>
      </c>
      <c r="GM97" s="35">
        <v>0.5998484850000001</v>
      </c>
      <c r="GN97" s="35">
        <v>0.5998484850000001</v>
      </c>
      <c r="GO97" s="35">
        <v>0.5998484850000001</v>
      </c>
      <c r="GP97" s="35">
        <v>0.5998484850000001</v>
      </c>
      <c r="GQ97" s="35">
        <v>0.5998484850000001</v>
      </c>
      <c r="GR97" s="35">
        <v>0.5998484850000001</v>
      </c>
      <c r="GS97" s="35">
        <v>0.5998484850000001</v>
      </c>
      <c r="GT97" s="35">
        <v>0.5998484850000001</v>
      </c>
      <c r="GU97" s="35">
        <v>0.5998484850000001</v>
      </c>
      <c r="GV97" s="35">
        <v>0.5998484850000001</v>
      </c>
      <c r="GW97" s="35">
        <v>0.5998484850000001</v>
      </c>
      <c r="GX97" s="35">
        <v>0.5998484850000001</v>
      </c>
      <c r="GY97" s="35">
        <v>0.5998484850000001</v>
      </c>
      <c r="GZ97" s="35">
        <v>0.5998484850000001</v>
      </c>
      <c r="HA97" s="35">
        <v>0.5998484850000001</v>
      </c>
      <c r="HB97" s="35">
        <v>0.5998484850000001</v>
      </c>
      <c r="HC97" s="35">
        <v>0.5998484850000001</v>
      </c>
      <c r="HD97" s="35">
        <v>0.5998484850000001</v>
      </c>
      <c r="HE97" s="35">
        <v>0.5998484850000001</v>
      </c>
      <c r="HF97" s="35">
        <v>0.5998484850000001</v>
      </c>
      <c r="HG97" s="35">
        <v>0.5998484850000001</v>
      </c>
      <c r="HH97" s="35">
        <v>0.5998484850000001</v>
      </c>
      <c r="HI97" s="35">
        <v>0.60967741935483866</v>
      </c>
      <c r="HJ97" s="35">
        <v>0.60967741935483866</v>
      </c>
      <c r="HK97" s="35">
        <v>0.60967741935483866</v>
      </c>
      <c r="HL97" s="35">
        <v>0.60967741935483866</v>
      </c>
      <c r="HM97" s="35">
        <v>0.60967741935483866</v>
      </c>
      <c r="HN97" s="35">
        <v>0.60967741935483866</v>
      </c>
      <c r="HO97" s="35">
        <v>0.60967741935483866</v>
      </c>
      <c r="HP97" s="35">
        <v>0.60967741935483866</v>
      </c>
      <c r="HQ97" s="35">
        <v>0.60967741935483866</v>
      </c>
      <c r="HR97" s="35">
        <v>0.60967741935483866</v>
      </c>
      <c r="HS97" s="35">
        <v>0.60967741935483866</v>
      </c>
      <c r="HT97" s="35">
        <v>0.60967741935483866</v>
      </c>
      <c r="HU97" s="35">
        <v>0.60967741935483866</v>
      </c>
      <c r="HV97" s="35">
        <v>0.60967741935483866</v>
      </c>
      <c r="HW97" s="35">
        <v>0.60967741935483866</v>
      </c>
      <c r="HX97" s="35">
        <v>0.60967741935483866</v>
      </c>
      <c r="HY97" s="35">
        <v>0.60967741935483866</v>
      </c>
      <c r="HZ97" s="35">
        <v>0.60967741935483866</v>
      </c>
      <c r="IA97" s="35">
        <v>0.60967741935483866</v>
      </c>
      <c r="IB97" s="35">
        <v>0.60967741935483866</v>
      </c>
      <c r="IC97" s="35">
        <v>0.60967741935483866</v>
      </c>
      <c r="ID97" s="35">
        <v>0.60967741935483866</v>
      </c>
      <c r="IE97" s="35">
        <v>0.60967741935483866</v>
      </c>
      <c r="IF97" s="35">
        <v>0.60967741935483866</v>
      </c>
      <c r="IG97" s="35">
        <v>0.60967741935483866</v>
      </c>
      <c r="IH97" s="35">
        <v>0.60967741935483866</v>
      </c>
      <c r="II97" s="35">
        <v>0.60967741935483866</v>
      </c>
      <c r="IJ97" s="35">
        <v>0.60967741935483866</v>
      </c>
      <c r="IK97" s="35">
        <v>0.60967741935483866</v>
      </c>
      <c r="IL97" s="35">
        <v>0.60967741935483866</v>
      </c>
      <c r="IM97" s="35">
        <v>0.60967741935483866</v>
      </c>
      <c r="IN97" s="35">
        <v>0.53401774354838716</v>
      </c>
      <c r="IO97" s="35">
        <v>0.53401774354838716</v>
      </c>
      <c r="IP97" s="35">
        <v>0.53401774354838716</v>
      </c>
      <c r="IQ97" s="35">
        <v>0.53401774354838716</v>
      </c>
      <c r="IR97" s="35">
        <v>0.53401774354838716</v>
      </c>
      <c r="IS97" s="35">
        <v>0.53401774354838716</v>
      </c>
      <c r="IT97" s="35">
        <v>0.53401774354838716</v>
      </c>
      <c r="IU97" s="35">
        <v>0.53401774354838716</v>
      </c>
      <c r="IV97" s="35">
        <v>0.53401774354838716</v>
      </c>
      <c r="IW97" s="35">
        <v>0.53401774354838716</v>
      </c>
      <c r="IX97" s="35">
        <v>0.53401774354838716</v>
      </c>
      <c r="IY97" s="35">
        <v>0.53401774354838716</v>
      </c>
      <c r="IZ97" s="35">
        <v>0.53401774354838716</v>
      </c>
      <c r="JA97" s="35">
        <v>0.53401774354838716</v>
      </c>
      <c r="JB97" s="35">
        <v>0.53401774354838716</v>
      </c>
      <c r="JC97" s="35">
        <v>0.53401774354838716</v>
      </c>
      <c r="JD97" s="35">
        <v>0.53401774354838716</v>
      </c>
      <c r="JE97" s="35">
        <v>0.53401774354838716</v>
      </c>
      <c r="JF97" s="35">
        <v>0.53401774354838716</v>
      </c>
      <c r="JG97" s="35">
        <v>0.53401774354838716</v>
      </c>
      <c r="JH97" s="35">
        <v>0.53401774354838716</v>
      </c>
      <c r="JI97" s="35">
        <v>0.53401774354838716</v>
      </c>
      <c r="JJ97" s="35">
        <v>0.53401774354838716</v>
      </c>
      <c r="JK97" s="35">
        <v>0.53401774354838716</v>
      </c>
      <c r="JL97" s="35">
        <v>0.53401774354838716</v>
      </c>
      <c r="JM97" s="35">
        <v>0.53401774354838716</v>
      </c>
      <c r="JN97" s="35">
        <v>0.53401774354838716</v>
      </c>
      <c r="JO97" s="35">
        <v>0.53401774354838716</v>
      </c>
      <c r="JP97" s="35">
        <v>0.53401774354838716</v>
      </c>
      <c r="JQ97" s="35">
        <v>0.53401774354838716</v>
      </c>
      <c r="JR97" s="35">
        <v>0.53401774354838716</v>
      </c>
      <c r="JS97" s="35">
        <v>0.66</v>
      </c>
      <c r="JT97" s="35">
        <v>0.66</v>
      </c>
      <c r="JU97" s="35">
        <v>0.66</v>
      </c>
      <c r="JV97" s="35">
        <v>0.66</v>
      </c>
      <c r="JW97" s="35">
        <v>0.66</v>
      </c>
      <c r="JX97" s="35">
        <v>0.66</v>
      </c>
      <c r="JY97" s="35">
        <v>0.66</v>
      </c>
      <c r="JZ97" s="35">
        <v>0.66</v>
      </c>
      <c r="KA97" s="35">
        <v>0.66</v>
      </c>
      <c r="KB97" s="35">
        <v>0.66</v>
      </c>
      <c r="KC97" s="35">
        <v>0.66</v>
      </c>
      <c r="KD97" s="35">
        <v>0.66</v>
      </c>
      <c r="KE97" s="35">
        <v>0.66</v>
      </c>
      <c r="KF97" s="35">
        <v>0.66</v>
      </c>
      <c r="KG97" s="35">
        <v>0.66</v>
      </c>
      <c r="KH97" s="35">
        <v>0.66</v>
      </c>
      <c r="KI97" s="35">
        <v>0.66</v>
      </c>
      <c r="KJ97" s="35">
        <v>0.66</v>
      </c>
      <c r="KK97" s="35">
        <v>0.66</v>
      </c>
      <c r="KL97" s="35">
        <v>0.66</v>
      </c>
      <c r="KM97" s="35">
        <v>0.66</v>
      </c>
      <c r="KN97" s="35">
        <v>0.66</v>
      </c>
      <c r="KO97" s="35">
        <v>0.66</v>
      </c>
      <c r="KP97" s="35">
        <v>0.66</v>
      </c>
      <c r="KQ97" s="35">
        <v>0.66</v>
      </c>
      <c r="KR97" s="35">
        <v>0.66</v>
      </c>
      <c r="KS97" s="35">
        <v>0.66</v>
      </c>
      <c r="KT97" s="35">
        <v>0.66</v>
      </c>
      <c r="KU97" s="35">
        <v>0.66</v>
      </c>
      <c r="KV97" s="35">
        <v>0.66</v>
      </c>
      <c r="KW97" s="35">
        <v>0.60967741935483866</v>
      </c>
      <c r="KX97" s="35">
        <v>0.60967741935483866</v>
      </c>
      <c r="KY97" s="35">
        <v>0.60967741935483866</v>
      </c>
      <c r="KZ97" s="35">
        <v>0.60967741935483866</v>
      </c>
      <c r="LA97" s="35">
        <v>0.60967741935483866</v>
      </c>
      <c r="LB97" s="35">
        <v>0.60967741935483866</v>
      </c>
      <c r="LC97" s="35">
        <v>0.60967741935483866</v>
      </c>
      <c r="LD97" s="35">
        <v>0.60967741935483866</v>
      </c>
      <c r="LE97" s="35">
        <v>0.60967741935483866</v>
      </c>
      <c r="LF97" s="35">
        <v>0.60967741935483866</v>
      </c>
      <c r="LG97" s="35">
        <v>0.60967741935483866</v>
      </c>
      <c r="LH97" s="35">
        <v>0.60967741935483866</v>
      </c>
      <c r="LI97" s="35">
        <v>0.60967741935483866</v>
      </c>
      <c r="LJ97" s="35">
        <v>0.60967741935483866</v>
      </c>
      <c r="LK97" s="35">
        <v>0.60967741935483866</v>
      </c>
      <c r="LL97" s="35">
        <v>0.60967741935483866</v>
      </c>
      <c r="LM97" s="35">
        <v>0.60967741935483866</v>
      </c>
      <c r="LN97" s="35">
        <v>0.60967741935483866</v>
      </c>
      <c r="LO97" s="35">
        <v>0.60967741935483866</v>
      </c>
      <c r="LP97" s="35">
        <v>0.60967741935483866</v>
      </c>
      <c r="LQ97" s="35">
        <v>0.60967741935483866</v>
      </c>
      <c r="LR97" s="35">
        <v>0.60967741935483866</v>
      </c>
      <c r="LS97" s="35">
        <v>0.60967741935483866</v>
      </c>
      <c r="LT97" s="35">
        <v>0.60967741935483866</v>
      </c>
      <c r="LU97" s="35">
        <v>0.60967741935483866</v>
      </c>
      <c r="LV97" s="35">
        <v>0.60967741935483866</v>
      </c>
      <c r="LW97" s="35">
        <v>0.60967741935483866</v>
      </c>
      <c r="LX97" s="35">
        <v>0.60967741935483866</v>
      </c>
      <c r="LY97" s="35">
        <v>0.60967741935483866</v>
      </c>
      <c r="LZ97" s="35">
        <v>0.60967741935483866</v>
      </c>
      <c r="MA97" s="35">
        <v>0.60967741935483866</v>
      </c>
      <c r="MB97" s="35">
        <v>0.63</v>
      </c>
      <c r="MC97" s="35">
        <v>0.63</v>
      </c>
      <c r="MD97" s="35">
        <v>0.63</v>
      </c>
      <c r="ME97" s="35">
        <v>0.63</v>
      </c>
      <c r="MF97" s="35">
        <v>0.63</v>
      </c>
      <c r="MG97" s="35">
        <v>0.63</v>
      </c>
      <c r="MH97" s="35">
        <v>0.63</v>
      </c>
      <c r="MI97" s="35">
        <v>0.63</v>
      </c>
      <c r="MJ97" s="35">
        <v>0.63</v>
      </c>
      <c r="MK97" s="35">
        <v>0.63</v>
      </c>
      <c r="ML97" s="35">
        <v>0.63</v>
      </c>
      <c r="MM97" s="35">
        <v>0.63</v>
      </c>
      <c r="MN97" s="35">
        <v>0.63</v>
      </c>
      <c r="MO97" s="35">
        <v>0.63</v>
      </c>
      <c r="MP97" s="35">
        <v>0.63</v>
      </c>
      <c r="MQ97" s="35">
        <v>0.63</v>
      </c>
      <c r="MR97" s="35">
        <v>0.63</v>
      </c>
      <c r="MS97" s="35">
        <v>0.63</v>
      </c>
      <c r="MT97" s="35">
        <v>0.63</v>
      </c>
      <c r="MU97" s="35">
        <v>0.63</v>
      </c>
      <c r="MV97" s="35">
        <v>0.63</v>
      </c>
      <c r="MW97" s="35">
        <v>0.63</v>
      </c>
      <c r="MX97" s="35">
        <v>0.63</v>
      </c>
      <c r="MY97" s="35">
        <v>0.63</v>
      </c>
      <c r="MZ97" s="35">
        <v>0.63</v>
      </c>
      <c r="NA97" s="35">
        <v>0.63</v>
      </c>
      <c r="NB97" s="35">
        <v>0.63</v>
      </c>
      <c r="NC97" s="35">
        <v>0.63</v>
      </c>
      <c r="ND97" s="35">
        <v>0.63</v>
      </c>
      <c r="NE97" s="35">
        <v>0.63</v>
      </c>
      <c r="NF97" s="35">
        <v>0.60967741935483866</v>
      </c>
      <c r="NG97" s="35">
        <v>0.60967741935483866</v>
      </c>
      <c r="NH97" s="35">
        <v>0.60967741935483866</v>
      </c>
      <c r="NI97" s="35">
        <v>0.60967741935483866</v>
      </c>
      <c r="NJ97" s="35">
        <v>0.60967741935483866</v>
      </c>
      <c r="NK97" s="35">
        <v>0.60967741935483866</v>
      </c>
      <c r="NL97" s="35">
        <v>0.60967741935483866</v>
      </c>
      <c r="NM97" s="35">
        <v>0.60967741935483866</v>
      </c>
      <c r="NN97" s="35">
        <v>0.60967741935483866</v>
      </c>
      <c r="NO97" s="35">
        <v>0.60967741935483866</v>
      </c>
      <c r="NP97" s="35">
        <v>0.60967741935483866</v>
      </c>
      <c r="NQ97" s="35">
        <v>0.60967741935483866</v>
      </c>
      <c r="NR97" s="35">
        <v>0.60967741935483866</v>
      </c>
      <c r="NS97" s="35">
        <v>0.60967741935483866</v>
      </c>
      <c r="NT97" s="35">
        <v>0.60967741935483866</v>
      </c>
      <c r="NU97" s="35">
        <v>0.60967741935483866</v>
      </c>
      <c r="NV97" s="35">
        <v>0</v>
      </c>
    </row>
    <row r="98" spans="1:386" s="36" customFormat="1" ht="10.199999999999999" x14ac:dyDescent="0.2">
      <c r="A98" s="29"/>
      <c r="B98" s="29"/>
      <c r="C98" s="29"/>
      <c r="D98" s="29"/>
      <c r="E98" s="29"/>
      <c r="F98" s="29"/>
      <c r="G98" s="29" t="s">
        <v>67</v>
      </c>
      <c r="H98" s="29"/>
      <c r="I98" s="29"/>
      <c r="J98" s="29" t="s">
        <v>273</v>
      </c>
      <c r="K98" s="29"/>
      <c r="L98" s="29"/>
      <c r="M98" s="29"/>
      <c r="N98" s="29" t="s">
        <v>427</v>
      </c>
      <c r="O98" s="29"/>
      <c r="P98" s="29"/>
      <c r="Q98" s="29"/>
      <c r="R98" s="35">
        <v>344.91968327902998</v>
      </c>
      <c r="S98" s="29"/>
      <c r="T98" s="29"/>
      <c r="U98" s="35">
        <v>0</v>
      </c>
      <c r="V98" s="35">
        <v>0</v>
      </c>
      <c r="W98" s="35">
        <v>0</v>
      </c>
      <c r="X98" s="35">
        <v>0</v>
      </c>
      <c r="Y98" s="35">
        <v>0</v>
      </c>
      <c r="Z98" s="35">
        <v>0</v>
      </c>
      <c r="AA98" s="35">
        <v>0</v>
      </c>
      <c r="AB98" s="35">
        <v>0</v>
      </c>
      <c r="AC98" s="35">
        <v>0</v>
      </c>
      <c r="AD98" s="35">
        <v>0</v>
      </c>
      <c r="AE98" s="35">
        <v>0</v>
      </c>
      <c r="AF98" s="35">
        <v>0</v>
      </c>
      <c r="AG98" s="35">
        <v>0</v>
      </c>
      <c r="AH98" s="35">
        <v>0</v>
      </c>
      <c r="AI98" s="35">
        <v>0</v>
      </c>
      <c r="AJ98" s="35">
        <v>1.4342354709677418</v>
      </c>
      <c r="AK98" s="35">
        <v>1.4342354709677418</v>
      </c>
      <c r="AL98" s="35">
        <v>1.4342354709677418</v>
      </c>
      <c r="AM98" s="35">
        <v>1.4342354709677418</v>
      </c>
      <c r="AN98" s="35">
        <v>1.4342354709677418</v>
      </c>
      <c r="AO98" s="35">
        <v>1.4342354709677418</v>
      </c>
      <c r="AP98" s="35">
        <v>1.4342354709677418</v>
      </c>
      <c r="AQ98" s="35">
        <v>1.4342354709677418</v>
      </c>
      <c r="AR98" s="35">
        <v>1.4342354709677418</v>
      </c>
      <c r="AS98" s="35">
        <v>1.4342354709677418</v>
      </c>
      <c r="AT98" s="35">
        <v>1.4342354709677418</v>
      </c>
      <c r="AU98" s="35">
        <v>1.4342354709677418</v>
      </c>
      <c r="AV98" s="35">
        <v>1.4342354709677418</v>
      </c>
      <c r="AW98" s="35">
        <v>1.4342354709677418</v>
      </c>
      <c r="AX98" s="35">
        <v>1.4342354709677418</v>
      </c>
      <c r="AY98" s="35">
        <v>1.4342354709677418</v>
      </c>
      <c r="AZ98" s="35">
        <v>1.4342354709677418</v>
      </c>
      <c r="BA98" s="35">
        <v>1.4342354709677418</v>
      </c>
      <c r="BB98" s="35">
        <v>1.4342354709677418</v>
      </c>
      <c r="BC98" s="35">
        <v>1.4342354709677418</v>
      </c>
      <c r="BD98" s="35">
        <v>1.4342354709677418</v>
      </c>
      <c r="BE98" s="35">
        <v>1.4342354709677418</v>
      </c>
      <c r="BF98" s="35">
        <v>1.4342354709677418</v>
      </c>
      <c r="BG98" s="35">
        <v>1.4342354709677418</v>
      </c>
      <c r="BH98" s="35">
        <v>1.4342354709677418</v>
      </c>
      <c r="BI98" s="35">
        <v>1.4342354709677418</v>
      </c>
      <c r="BJ98" s="35">
        <v>1.4342354709677418</v>
      </c>
      <c r="BK98" s="35">
        <v>1.4342354709677418</v>
      </c>
      <c r="BL98" s="35">
        <v>1.4342354709677418</v>
      </c>
      <c r="BM98" s="35">
        <v>1.4342354709677418</v>
      </c>
      <c r="BN98" s="35">
        <v>1.4342354709677418</v>
      </c>
      <c r="BO98" s="35">
        <v>1.5774967928571428</v>
      </c>
      <c r="BP98" s="35">
        <v>1.5774967928571428</v>
      </c>
      <c r="BQ98" s="35">
        <v>1.5774967928571428</v>
      </c>
      <c r="BR98" s="35">
        <v>1.5774967928571428</v>
      </c>
      <c r="BS98" s="35">
        <v>1.5774967928571428</v>
      </c>
      <c r="BT98" s="35">
        <v>1.5774967928571428</v>
      </c>
      <c r="BU98" s="35">
        <v>1.5774967928571428</v>
      </c>
      <c r="BV98" s="35">
        <v>1.5774967928571428</v>
      </c>
      <c r="BW98" s="35">
        <v>1.5774967928571428</v>
      </c>
      <c r="BX98" s="35">
        <v>1.5774967928571428</v>
      </c>
      <c r="BY98" s="35">
        <v>1.5774967928571428</v>
      </c>
      <c r="BZ98" s="35">
        <v>1.5774967928571428</v>
      </c>
      <c r="CA98" s="35">
        <v>1.5774967928571428</v>
      </c>
      <c r="CB98" s="35">
        <v>1.5774967928571428</v>
      </c>
      <c r="CC98" s="35">
        <v>1.5774967928571428</v>
      </c>
      <c r="CD98" s="35">
        <v>1.5774967928571428</v>
      </c>
      <c r="CE98" s="35">
        <v>1.5774967928571428</v>
      </c>
      <c r="CF98" s="35">
        <v>1.5774967928571428</v>
      </c>
      <c r="CG98" s="35">
        <v>1.5774967928571428</v>
      </c>
      <c r="CH98" s="35">
        <v>1.5774967928571428</v>
      </c>
      <c r="CI98" s="35">
        <v>1.5774967928571428</v>
      </c>
      <c r="CJ98" s="35">
        <v>1.5774967928571428</v>
      </c>
      <c r="CK98" s="35">
        <v>1.5774967928571428</v>
      </c>
      <c r="CL98" s="35">
        <v>1.5774967928571428</v>
      </c>
      <c r="CM98" s="35">
        <v>1.5774967928571428</v>
      </c>
      <c r="CN98" s="35">
        <v>1.5774967928571428</v>
      </c>
      <c r="CO98" s="35">
        <v>1.5774967928571428</v>
      </c>
      <c r="CP98" s="35">
        <v>1.5774967928571428</v>
      </c>
      <c r="CQ98" s="35">
        <v>1.6663045935483871</v>
      </c>
      <c r="CR98" s="35">
        <v>1.6663045935483871</v>
      </c>
      <c r="CS98" s="35">
        <v>1.6663045935483871</v>
      </c>
      <c r="CT98" s="35">
        <v>1.6663045935483871</v>
      </c>
      <c r="CU98" s="35">
        <v>1.6663045935483871</v>
      </c>
      <c r="CV98" s="35">
        <v>1.6663045935483871</v>
      </c>
      <c r="CW98" s="35">
        <v>1.6663045935483871</v>
      </c>
      <c r="CX98" s="35">
        <v>1.6663045935483871</v>
      </c>
      <c r="CY98" s="35">
        <v>1.6663045935483871</v>
      </c>
      <c r="CZ98" s="35">
        <v>1.6663045935483871</v>
      </c>
      <c r="DA98" s="35">
        <v>1.6663045935483871</v>
      </c>
      <c r="DB98" s="35">
        <v>1.6663045935483871</v>
      </c>
      <c r="DC98" s="35">
        <v>1.6663045935483871</v>
      </c>
      <c r="DD98" s="35">
        <v>1.6663045935483871</v>
      </c>
      <c r="DE98" s="35">
        <v>1.6663045935483871</v>
      </c>
      <c r="DF98" s="35">
        <v>0.83315229677419356</v>
      </c>
      <c r="DG98" s="35">
        <v>0.83315229677419356</v>
      </c>
      <c r="DH98" s="35">
        <v>0.83315229677419356</v>
      </c>
      <c r="DI98" s="35">
        <v>0.83315229677419356</v>
      </c>
      <c r="DJ98" s="35">
        <v>0.83315229677419356</v>
      </c>
      <c r="DK98" s="35">
        <v>0.83315229677419356</v>
      </c>
      <c r="DL98" s="35">
        <v>0.83315229677419356</v>
      </c>
      <c r="DM98" s="35">
        <v>0.83315229677419356</v>
      </c>
      <c r="DN98" s="35">
        <v>0.83315229677419356</v>
      </c>
      <c r="DO98" s="35">
        <v>0.83315229677419356</v>
      </c>
      <c r="DP98" s="35">
        <v>0.83315229677419356</v>
      </c>
      <c r="DQ98" s="35">
        <v>0.83315229677419356</v>
      </c>
      <c r="DR98" s="35">
        <v>0.83315229677419356</v>
      </c>
      <c r="DS98" s="35">
        <v>0.83315229677419356</v>
      </c>
      <c r="DT98" s="35">
        <v>0.83315229677419356</v>
      </c>
      <c r="DU98" s="35">
        <v>0.83315229677419356</v>
      </c>
      <c r="DV98" s="35">
        <v>0.92495514000000001</v>
      </c>
      <c r="DW98" s="35">
        <v>0.92495514000000001</v>
      </c>
      <c r="DX98" s="35">
        <v>0.92495514000000001</v>
      </c>
      <c r="DY98" s="35">
        <v>0.92495514000000001</v>
      </c>
      <c r="DZ98" s="35">
        <v>0.92495514000000001</v>
      </c>
      <c r="EA98" s="35">
        <v>0.92495514000000001</v>
      </c>
      <c r="EB98" s="35">
        <v>0.92495514000000001</v>
      </c>
      <c r="EC98" s="35">
        <v>0.92495514000000001</v>
      </c>
      <c r="ED98" s="35">
        <v>0.92495514000000001</v>
      </c>
      <c r="EE98" s="35">
        <v>0.92495514000000001</v>
      </c>
      <c r="EF98" s="35">
        <v>0.92495514000000001</v>
      </c>
      <c r="EG98" s="35">
        <v>0.92495514000000001</v>
      </c>
      <c r="EH98" s="35">
        <v>0.92495514000000001</v>
      </c>
      <c r="EI98" s="35">
        <v>0.92495514000000001</v>
      </c>
      <c r="EJ98" s="35">
        <v>0.92495514000000001</v>
      </c>
      <c r="EK98" s="35">
        <v>0.92495514000000001</v>
      </c>
      <c r="EL98" s="35">
        <v>0.92495514000000001</v>
      </c>
      <c r="EM98" s="35">
        <v>0.92495514000000001</v>
      </c>
      <c r="EN98" s="35">
        <v>0.92495514000000001</v>
      </c>
      <c r="EO98" s="35">
        <v>0.92495514000000001</v>
      </c>
      <c r="EP98" s="35">
        <v>0.92495514000000001</v>
      </c>
      <c r="EQ98" s="35">
        <v>0.92495514000000001</v>
      </c>
      <c r="ER98" s="35">
        <v>0.92495514000000001</v>
      </c>
      <c r="ES98" s="35">
        <v>0.92495514000000001</v>
      </c>
      <c r="ET98" s="35">
        <v>0.92495514000000001</v>
      </c>
      <c r="EU98" s="35">
        <v>0.92495514000000001</v>
      </c>
      <c r="EV98" s="35">
        <v>0.92495514000000001</v>
      </c>
      <c r="EW98" s="35">
        <v>0.92495514000000001</v>
      </c>
      <c r="EX98" s="35">
        <v>0.92495514000000001</v>
      </c>
      <c r="EY98" s="35">
        <v>0.92495514000000001</v>
      </c>
      <c r="EZ98" s="35">
        <v>0.80693516612903227</v>
      </c>
      <c r="FA98" s="35">
        <v>0.80693516612903227</v>
      </c>
      <c r="FB98" s="35">
        <v>0.80693516612903227</v>
      </c>
      <c r="FC98" s="35">
        <v>0.80693516612903227</v>
      </c>
      <c r="FD98" s="35">
        <v>0.80693516612903227</v>
      </c>
      <c r="FE98" s="35">
        <v>0.80693516612903227</v>
      </c>
      <c r="FF98" s="35">
        <v>0.80693516612903227</v>
      </c>
      <c r="FG98" s="35">
        <v>0.80693516612903227</v>
      </c>
      <c r="FH98" s="35">
        <v>0.80693516612903227</v>
      </c>
      <c r="FI98" s="35">
        <v>0.80693516612903227</v>
      </c>
      <c r="FJ98" s="35">
        <v>0.80693516612903227</v>
      </c>
      <c r="FK98" s="35">
        <v>0.80693516612903227</v>
      </c>
      <c r="FL98" s="35">
        <v>0.80693516612903227</v>
      </c>
      <c r="FM98" s="35">
        <v>0.80693516612903227</v>
      </c>
      <c r="FN98" s="35">
        <v>0.80693516612903227</v>
      </c>
      <c r="FO98" s="35">
        <v>0.80693516612903227</v>
      </c>
      <c r="FP98" s="35">
        <v>0.80693516612903227</v>
      </c>
      <c r="FQ98" s="35">
        <v>0.80693516612903227</v>
      </c>
      <c r="FR98" s="35">
        <v>0.80693516612903227</v>
      </c>
      <c r="FS98" s="35">
        <v>0.80693516612903227</v>
      </c>
      <c r="FT98" s="35">
        <v>0.80693516612903227</v>
      </c>
      <c r="FU98" s="35">
        <v>0.80693516612903227</v>
      </c>
      <c r="FV98" s="35">
        <v>0.80693516612903227</v>
      </c>
      <c r="FW98" s="35">
        <v>0.80693516612903227</v>
      </c>
      <c r="FX98" s="35">
        <v>0.80693516612903227</v>
      </c>
      <c r="FY98" s="35">
        <v>0.80693516612903227</v>
      </c>
      <c r="FZ98" s="35">
        <v>0.80693516612903227</v>
      </c>
      <c r="GA98" s="35">
        <v>0.80693516612903227</v>
      </c>
      <c r="GB98" s="35">
        <v>0.80693516612903227</v>
      </c>
      <c r="GC98" s="35">
        <v>0.80693516612903227</v>
      </c>
      <c r="GD98" s="35">
        <v>0.80693516612903227</v>
      </c>
      <c r="GE98" s="35">
        <v>0.82484848500000008</v>
      </c>
      <c r="GF98" s="35">
        <v>0.82484848500000008</v>
      </c>
      <c r="GG98" s="35">
        <v>0.82484848500000008</v>
      </c>
      <c r="GH98" s="35">
        <v>0.82484848500000008</v>
      </c>
      <c r="GI98" s="35">
        <v>0.82484848500000008</v>
      </c>
      <c r="GJ98" s="35">
        <v>0.82484848500000008</v>
      </c>
      <c r="GK98" s="35">
        <v>0.82484848500000008</v>
      </c>
      <c r="GL98" s="35">
        <v>0.82484848500000008</v>
      </c>
      <c r="GM98" s="35">
        <v>0.82484848500000008</v>
      </c>
      <c r="GN98" s="35">
        <v>0.82484848500000008</v>
      </c>
      <c r="GO98" s="35">
        <v>0.82484848500000008</v>
      </c>
      <c r="GP98" s="35">
        <v>0.82484848500000008</v>
      </c>
      <c r="GQ98" s="35">
        <v>0.82484848500000008</v>
      </c>
      <c r="GR98" s="35">
        <v>0.82484848500000008</v>
      </c>
      <c r="GS98" s="35">
        <v>0.82484848500000008</v>
      </c>
      <c r="GT98" s="35">
        <v>0.82484848500000008</v>
      </c>
      <c r="GU98" s="35">
        <v>0.82484848500000008</v>
      </c>
      <c r="GV98" s="35">
        <v>0.82484848500000008</v>
      </c>
      <c r="GW98" s="35">
        <v>0.82484848500000008</v>
      </c>
      <c r="GX98" s="35">
        <v>0.82484848500000008</v>
      </c>
      <c r="GY98" s="35">
        <v>0.82484848500000008</v>
      </c>
      <c r="GZ98" s="35">
        <v>0.82484848500000008</v>
      </c>
      <c r="HA98" s="35">
        <v>0.82484848500000008</v>
      </c>
      <c r="HB98" s="35">
        <v>0.82484848500000008</v>
      </c>
      <c r="HC98" s="35">
        <v>0.82484848500000008</v>
      </c>
      <c r="HD98" s="35">
        <v>0.82484848500000008</v>
      </c>
      <c r="HE98" s="35">
        <v>0.82484848500000008</v>
      </c>
      <c r="HF98" s="35">
        <v>0.82484848500000008</v>
      </c>
      <c r="HG98" s="35">
        <v>0.82484848500000008</v>
      </c>
      <c r="HH98" s="35">
        <v>0.82484848500000008</v>
      </c>
      <c r="HI98" s="35">
        <v>0.82741935483870965</v>
      </c>
      <c r="HJ98" s="35">
        <v>0.82741935483870965</v>
      </c>
      <c r="HK98" s="35">
        <v>0.82741935483870965</v>
      </c>
      <c r="HL98" s="35">
        <v>0.82741935483870965</v>
      </c>
      <c r="HM98" s="35">
        <v>0.82741935483870965</v>
      </c>
      <c r="HN98" s="35">
        <v>0.82741935483870965</v>
      </c>
      <c r="HO98" s="35">
        <v>0.82741935483870965</v>
      </c>
      <c r="HP98" s="35">
        <v>0.82741935483870965</v>
      </c>
      <c r="HQ98" s="35">
        <v>0.82741935483870965</v>
      </c>
      <c r="HR98" s="35">
        <v>0.82741935483870965</v>
      </c>
      <c r="HS98" s="35">
        <v>0.82741935483870965</v>
      </c>
      <c r="HT98" s="35">
        <v>0.82741935483870965</v>
      </c>
      <c r="HU98" s="35">
        <v>0.82741935483870965</v>
      </c>
      <c r="HV98" s="35">
        <v>0.82741935483870965</v>
      </c>
      <c r="HW98" s="35">
        <v>0.82741935483870965</v>
      </c>
      <c r="HX98" s="35">
        <v>0.82741935483870965</v>
      </c>
      <c r="HY98" s="35">
        <v>0.82741935483870965</v>
      </c>
      <c r="HZ98" s="35">
        <v>0.82741935483870965</v>
      </c>
      <c r="IA98" s="35">
        <v>0.82741935483870965</v>
      </c>
      <c r="IB98" s="35">
        <v>0.82741935483870965</v>
      </c>
      <c r="IC98" s="35">
        <v>0.82741935483870965</v>
      </c>
      <c r="ID98" s="35">
        <v>0.82741935483870965</v>
      </c>
      <c r="IE98" s="35">
        <v>0.82741935483870965</v>
      </c>
      <c r="IF98" s="35">
        <v>0.82741935483870965</v>
      </c>
      <c r="IG98" s="35">
        <v>0.82741935483870965</v>
      </c>
      <c r="IH98" s="35">
        <v>0.82741935483870965</v>
      </c>
      <c r="II98" s="35">
        <v>0.82741935483870965</v>
      </c>
      <c r="IJ98" s="35">
        <v>0.82741935483870965</v>
      </c>
      <c r="IK98" s="35">
        <v>0.82741935483870965</v>
      </c>
      <c r="IL98" s="35">
        <v>0.82741935483870965</v>
      </c>
      <c r="IM98" s="35">
        <v>0.82741935483870965</v>
      </c>
      <c r="IN98" s="35">
        <v>0.75175967903225815</v>
      </c>
      <c r="IO98" s="35">
        <v>0.75175967903225815</v>
      </c>
      <c r="IP98" s="35">
        <v>0.75175967903225815</v>
      </c>
      <c r="IQ98" s="35">
        <v>0.75175967903225815</v>
      </c>
      <c r="IR98" s="35">
        <v>0.75175967903225815</v>
      </c>
      <c r="IS98" s="35">
        <v>0.75175967903225815</v>
      </c>
      <c r="IT98" s="35">
        <v>0.75175967903225815</v>
      </c>
      <c r="IU98" s="35">
        <v>0.75175967903225815</v>
      </c>
      <c r="IV98" s="35">
        <v>0.75175967903225815</v>
      </c>
      <c r="IW98" s="35">
        <v>0.75175967903225815</v>
      </c>
      <c r="IX98" s="35">
        <v>0.75175967903225815</v>
      </c>
      <c r="IY98" s="35">
        <v>0.75175967903225815</v>
      </c>
      <c r="IZ98" s="35">
        <v>0.75175967903225815</v>
      </c>
      <c r="JA98" s="35">
        <v>0.75175967903225815</v>
      </c>
      <c r="JB98" s="35">
        <v>0.75175967903225815</v>
      </c>
      <c r="JC98" s="35">
        <v>0.75175967903225815</v>
      </c>
      <c r="JD98" s="35">
        <v>0.75175967903225815</v>
      </c>
      <c r="JE98" s="35">
        <v>0.75175967903225815</v>
      </c>
      <c r="JF98" s="35">
        <v>0.75175967903225815</v>
      </c>
      <c r="JG98" s="35">
        <v>0.75175967903225815</v>
      </c>
      <c r="JH98" s="35">
        <v>0.75175967903225815</v>
      </c>
      <c r="JI98" s="35">
        <v>0.75175967903225815</v>
      </c>
      <c r="JJ98" s="35">
        <v>0.75175967903225815</v>
      </c>
      <c r="JK98" s="35">
        <v>0.75175967903225815</v>
      </c>
      <c r="JL98" s="35">
        <v>0.75175967903225815</v>
      </c>
      <c r="JM98" s="35">
        <v>0.75175967903225815</v>
      </c>
      <c r="JN98" s="35">
        <v>0.75175967903225815</v>
      </c>
      <c r="JO98" s="35">
        <v>0.75175967903225815</v>
      </c>
      <c r="JP98" s="35">
        <v>0.75175967903225815</v>
      </c>
      <c r="JQ98" s="35">
        <v>0.75175967903225815</v>
      </c>
      <c r="JR98" s="35">
        <v>0.75175967903225815</v>
      </c>
      <c r="JS98" s="35">
        <v>0.88500000000000012</v>
      </c>
      <c r="JT98" s="35">
        <v>0.88500000000000012</v>
      </c>
      <c r="JU98" s="35">
        <v>0.88500000000000012</v>
      </c>
      <c r="JV98" s="35">
        <v>0.88500000000000012</v>
      </c>
      <c r="JW98" s="35">
        <v>0.88500000000000012</v>
      </c>
      <c r="JX98" s="35">
        <v>0.88500000000000012</v>
      </c>
      <c r="JY98" s="35">
        <v>0.88500000000000012</v>
      </c>
      <c r="JZ98" s="35">
        <v>0.88500000000000012</v>
      </c>
      <c r="KA98" s="35">
        <v>0.88500000000000012</v>
      </c>
      <c r="KB98" s="35">
        <v>0.88500000000000012</v>
      </c>
      <c r="KC98" s="35">
        <v>0.88500000000000012</v>
      </c>
      <c r="KD98" s="35">
        <v>0.88500000000000012</v>
      </c>
      <c r="KE98" s="35">
        <v>0.88500000000000012</v>
      </c>
      <c r="KF98" s="35">
        <v>0.88500000000000012</v>
      </c>
      <c r="KG98" s="35">
        <v>0.88500000000000012</v>
      </c>
      <c r="KH98" s="35">
        <v>0.88500000000000012</v>
      </c>
      <c r="KI98" s="35">
        <v>0.88500000000000012</v>
      </c>
      <c r="KJ98" s="35">
        <v>0.88500000000000012</v>
      </c>
      <c r="KK98" s="35">
        <v>0.88500000000000012</v>
      </c>
      <c r="KL98" s="35">
        <v>0.88500000000000012</v>
      </c>
      <c r="KM98" s="35">
        <v>0.88500000000000012</v>
      </c>
      <c r="KN98" s="35">
        <v>0.88500000000000012</v>
      </c>
      <c r="KO98" s="35">
        <v>0.88500000000000012</v>
      </c>
      <c r="KP98" s="35">
        <v>0.88500000000000012</v>
      </c>
      <c r="KQ98" s="35">
        <v>0.88500000000000012</v>
      </c>
      <c r="KR98" s="35">
        <v>0.88500000000000012</v>
      </c>
      <c r="KS98" s="35">
        <v>0.88500000000000012</v>
      </c>
      <c r="KT98" s="35">
        <v>0.88500000000000012</v>
      </c>
      <c r="KU98" s="35">
        <v>0.88500000000000012</v>
      </c>
      <c r="KV98" s="35">
        <v>0.88500000000000012</v>
      </c>
      <c r="KW98" s="35">
        <v>0.82741935483870965</v>
      </c>
      <c r="KX98" s="35">
        <v>0.82741935483870965</v>
      </c>
      <c r="KY98" s="35">
        <v>0.82741935483870965</v>
      </c>
      <c r="KZ98" s="35">
        <v>0.82741935483870965</v>
      </c>
      <c r="LA98" s="35">
        <v>0.82741935483870965</v>
      </c>
      <c r="LB98" s="35">
        <v>0.82741935483870965</v>
      </c>
      <c r="LC98" s="35">
        <v>0.82741935483870965</v>
      </c>
      <c r="LD98" s="35">
        <v>0.82741935483870965</v>
      </c>
      <c r="LE98" s="35">
        <v>0.82741935483870965</v>
      </c>
      <c r="LF98" s="35">
        <v>0.82741935483870965</v>
      </c>
      <c r="LG98" s="35">
        <v>0.82741935483870965</v>
      </c>
      <c r="LH98" s="35">
        <v>0.82741935483870965</v>
      </c>
      <c r="LI98" s="35">
        <v>0.82741935483870965</v>
      </c>
      <c r="LJ98" s="35">
        <v>0.82741935483870965</v>
      </c>
      <c r="LK98" s="35">
        <v>0.82741935483870965</v>
      </c>
      <c r="LL98" s="35">
        <v>0.82741935483870965</v>
      </c>
      <c r="LM98" s="35">
        <v>0.82741935483870965</v>
      </c>
      <c r="LN98" s="35">
        <v>0.82741935483870965</v>
      </c>
      <c r="LO98" s="35">
        <v>0.82741935483870965</v>
      </c>
      <c r="LP98" s="35">
        <v>0.82741935483870965</v>
      </c>
      <c r="LQ98" s="35">
        <v>0.82741935483870965</v>
      </c>
      <c r="LR98" s="35">
        <v>0.82741935483870965</v>
      </c>
      <c r="LS98" s="35">
        <v>0.82741935483870965</v>
      </c>
      <c r="LT98" s="35">
        <v>0.82741935483870965</v>
      </c>
      <c r="LU98" s="35">
        <v>0.82741935483870965</v>
      </c>
      <c r="LV98" s="35">
        <v>0.82741935483870965</v>
      </c>
      <c r="LW98" s="35">
        <v>0.82741935483870965</v>
      </c>
      <c r="LX98" s="35">
        <v>0.82741935483870965</v>
      </c>
      <c r="LY98" s="35">
        <v>0.82741935483870965</v>
      </c>
      <c r="LZ98" s="35">
        <v>0.82741935483870965</v>
      </c>
      <c r="MA98" s="35">
        <v>0.82741935483870965</v>
      </c>
      <c r="MB98" s="35">
        <v>0.86870363999999989</v>
      </c>
      <c r="MC98" s="35">
        <v>0.86870363999999989</v>
      </c>
      <c r="MD98" s="35">
        <v>0.86870363999999989</v>
      </c>
      <c r="ME98" s="35">
        <v>0.86870363999999989</v>
      </c>
      <c r="MF98" s="35">
        <v>0.86870363999999989</v>
      </c>
      <c r="MG98" s="35">
        <v>0.86870363999999989</v>
      </c>
      <c r="MH98" s="35">
        <v>0.86870363999999989</v>
      </c>
      <c r="MI98" s="35">
        <v>0.86870363999999989</v>
      </c>
      <c r="MJ98" s="35">
        <v>0.86870363999999989</v>
      </c>
      <c r="MK98" s="35">
        <v>0.86870363999999989</v>
      </c>
      <c r="ML98" s="35">
        <v>0.86870363999999989</v>
      </c>
      <c r="MM98" s="35">
        <v>0.86870363999999989</v>
      </c>
      <c r="MN98" s="35">
        <v>0.86870363999999989</v>
      </c>
      <c r="MO98" s="35">
        <v>0.86870363999999989</v>
      </c>
      <c r="MP98" s="35">
        <v>0.86870363999999989</v>
      </c>
      <c r="MQ98" s="35">
        <v>0.86870363999999989</v>
      </c>
      <c r="MR98" s="35">
        <v>0.86870363999999989</v>
      </c>
      <c r="MS98" s="35">
        <v>0.86870363999999989</v>
      </c>
      <c r="MT98" s="35">
        <v>0.86870363999999989</v>
      </c>
      <c r="MU98" s="35">
        <v>0.86870363999999989</v>
      </c>
      <c r="MV98" s="35">
        <v>0.86870363999999989</v>
      </c>
      <c r="MW98" s="35">
        <v>0.86870363999999989</v>
      </c>
      <c r="MX98" s="35">
        <v>0.86870363999999989</v>
      </c>
      <c r="MY98" s="35">
        <v>0.86870363999999989</v>
      </c>
      <c r="MZ98" s="35">
        <v>0.86870363999999989</v>
      </c>
      <c r="NA98" s="35">
        <v>0.86870363999999989</v>
      </c>
      <c r="NB98" s="35">
        <v>0.86870363999999989</v>
      </c>
      <c r="NC98" s="35">
        <v>0.86870363999999989</v>
      </c>
      <c r="ND98" s="35">
        <v>0.86870363999999989</v>
      </c>
      <c r="NE98" s="35">
        <v>0.86870363999999989</v>
      </c>
      <c r="NF98" s="35">
        <v>0.82741935483870965</v>
      </c>
      <c r="NG98" s="35">
        <v>0.82741935483870965</v>
      </c>
      <c r="NH98" s="35">
        <v>0.82741935483870965</v>
      </c>
      <c r="NI98" s="35">
        <v>0.82741935483870965</v>
      </c>
      <c r="NJ98" s="35">
        <v>0.82741935483870965</v>
      </c>
      <c r="NK98" s="35">
        <v>0.82741935483870965</v>
      </c>
      <c r="NL98" s="35">
        <v>0.82741935483870965</v>
      </c>
      <c r="NM98" s="35">
        <v>0.82741935483870965</v>
      </c>
      <c r="NN98" s="35">
        <v>0.82741935483870965</v>
      </c>
      <c r="NO98" s="35">
        <v>0.82741935483870965</v>
      </c>
      <c r="NP98" s="35">
        <v>0.82741935483870965</v>
      </c>
      <c r="NQ98" s="35">
        <v>0.82741935483870965</v>
      </c>
      <c r="NR98" s="35">
        <v>0.82741935483870965</v>
      </c>
      <c r="NS98" s="35">
        <v>0.82741935483870965</v>
      </c>
      <c r="NT98" s="35">
        <v>0.82741935483870965</v>
      </c>
      <c r="NU98" s="35">
        <v>0.82741935483870965</v>
      </c>
      <c r="NV98" s="35">
        <v>0</v>
      </c>
    </row>
    <row r="99" spans="1:386" s="36" customFormat="1" ht="10.199999999999999" x14ac:dyDescent="0.2">
      <c r="A99" s="29"/>
      <c r="B99" s="29"/>
      <c r="C99" s="29"/>
      <c r="D99" s="29"/>
      <c r="E99" s="29"/>
      <c r="F99" s="29"/>
      <c r="G99" s="29" t="s">
        <v>67</v>
      </c>
      <c r="H99" s="29"/>
      <c r="I99" s="29"/>
      <c r="J99" s="29" t="s">
        <v>273</v>
      </c>
      <c r="K99" s="29"/>
      <c r="L99" s="29"/>
      <c r="M99" s="29"/>
      <c r="N99" s="29" t="s">
        <v>428</v>
      </c>
      <c r="O99" s="29"/>
      <c r="P99" s="29"/>
      <c r="Q99" s="29"/>
      <c r="R99" s="35">
        <v>778.83327593709566</v>
      </c>
      <c r="S99" s="29"/>
      <c r="T99" s="29"/>
      <c r="U99" s="35">
        <v>0</v>
      </c>
      <c r="V99" s="35">
        <v>0</v>
      </c>
      <c r="W99" s="35">
        <v>0</v>
      </c>
      <c r="X99" s="35">
        <v>0</v>
      </c>
      <c r="Y99" s="35">
        <v>0</v>
      </c>
      <c r="Z99" s="35">
        <v>0</v>
      </c>
      <c r="AA99" s="35">
        <v>0</v>
      </c>
      <c r="AB99" s="35">
        <v>0</v>
      </c>
      <c r="AC99" s="35">
        <v>0</v>
      </c>
      <c r="AD99" s="35">
        <v>0</v>
      </c>
      <c r="AE99" s="35">
        <v>0</v>
      </c>
      <c r="AF99" s="35">
        <v>0</v>
      </c>
      <c r="AG99" s="35">
        <v>0</v>
      </c>
      <c r="AH99" s="35">
        <v>0</v>
      </c>
      <c r="AI99" s="35">
        <v>0</v>
      </c>
      <c r="AJ99" s="35">
        <v>3.1684802806451611</v>
      </c>
      <c r="AK99" s="35">
        <v>3.1684802806451611</v>
      </c>
      <c r="AL99" s="35">
        <v>3.1684802806451611</v>
      </c>
      <c r="AM99" s="35">
        <v>3.1684802806451611</v>
      </c>
      <c r="AN99" s="35">
        <v>3.1684802806451611</v>
      </c>
      <c r="AO99" s="35">
        <v>3.1684802806451611</v>
      </c>
      <c r="AP99" s="35">
        <v>3.1684802806451611</v>
      </c>
      <c r="AQ99" s="35">
        <v>3.1684802806451611</v>
      </c>
      <c r="AR99" s="35">
        <v>3.1684802806451611</v>
      </c>
      <c r="AS99" s="35">
        <v>3.1684802806451611</v>
      </c>
      <c r="AT99" s="35">
        <v>3.1684802806451611</v>
      </c>
      <c r="AU99" s="35">
        <v>3.1684802806451611</v>
      </c>
      <c r="AV99" s="35">
        <v>3.1684802806451611</v>
      </c>
      <c r="AW99" s="35">
        <v>3.1684802806451611</v>
      </c>
      <c r="AX99" s="35">
        <v>3.1684802806451611</v>
      </c>
      <c r="AY99" s="35">
        <v>3.1684802806451611</v>
      </c>
      <c r="AZ99" s="35">
        <v>3.1684802806451611</v>
      </c>
      <c r="BA99" s="35">
        <v>3.1684802806451611</v>
      </c>
      <c r="BB99" s="35">
        <v>3.1684802806451611</v>
      </c>
      <c r="BC99" s="35">
        <v>3.1684802806451611</v>
      </c>
      <c r="BD99" s="35">
        <v>3.1684802806451611</v>
      </c>
      <c r="BE99" s="35">
        <v>3.1684802806451611</v>
      </c>
      <c r="BF99" s="35">
        <v>3.1684802806451611</v>
      </c>
      <c r="BG99" s="35">
        <v>3.1684802806451611</v>
      </c>
      <c r="BH99" s="35">
        <v>3.1684802806451611</v>
      </c>
      <c r="BI99" s="35">
        <v>3.1684802806451611</v>
      </c>
      <c r="BJ99" s="35">
        <v>3.1684802806451611</v>
      </c>
      <c r="BK99" s="35">
        <v>3.1684802806451611</v>
      </c>
      <c r="BL99" s="35">
        <v>3.1684802806451611</v>
      </c>
      <c r="BM99" s="35">
        <v>3.1684802806451611</v>
      </c>
      <c r="BN99" s="35">
        <v>3.1684802806451611</v>
      </c>
      <c r="BO99" s="35">
        <v>3.7271364428571432</v>
      </c>
      <c r="BP99" s="35">
        <v>3.7271364428571432</v>
      </c>
      <c r="BQ99" s="35">
        <v>3.7271364428571432</v>
      </c>
      <c r="BR99" s="35">
        <v>3.7271364428571432</v>
      </c>
      <c r="BS99" s="35">
        <v>3.7271364428571432</v>
      </c>
      <c r="BT99" s="35">
        <v>3.7271364428571432</v>
      </c>
      <c r="BU99" s="35">
        <v>3.7271364428571432</v>
      </c>
      <c r="BV99" s="35">
        <v>3.7271364428571432</v>
      </c>
      <c r="BW99" s="35">
        <v>3.7271364428571432</v>
      </c>
      <c r="BX99" s="35">
        <v>3.7271364428571432</v>
      </c>
      <c r="BY99" s="35">
        <v>3.7271364428571432</v>
      </c>
      <c r="BZ99" s="35">
        <v>3.7271364428571432</v>
      </c>
      <c r="CA99" s="35">
        <v>3.7271364428571432</v>
      </c>
      <c r="CB99" s="35">
        <v>3.7271364428571432</v>
      </c>
      <c r="CC99" s="35">
        <v>3.7271364428571432</v>
      </c>
      <c r="CD99" s="35">
        <v>3.7271364428571432</v>
      </c>
      <c r="CE99" s="35">
        <v>3.7271364428571432</v>
      </c>
      <c r="CF99" s="35">
        <v>3.7271364428571432</v>
      </c>
      <c r="CG99" s="35">
        <v>3.7271364428571432</v>
      </c>
      <c r="CH99" s="35">
        <v>3.7271364428571432</v>
      </c>
      <c r="CI99" s="35">
        <v>3.7271364428571432</v>
      </c>
      <c r="CJ99" s="35">
        <v>3.7271364428571432</v>
      </c>
      <c r="CK99" s="35">
        <v>3.7271364428571432</v>
      </c>
      <c r="CL99" s="35">
        <v>3.7271364428571432</v>
      </c>
      <c r="CM99" s="35">
        <v>3.7271364428571432</v>
      </c>
      <c r="CN99" s="35">
        <v>3.7271364428571432</v>
      </c>
      <c r="CO99" s="35">
        <v>3.7271364428571432</v>
      </c>
      <c r="CP99" s="35">
        <v>3.7271364428571432</v>
      </c>
      <c r="CQ99" s="35">
        <v>3.7795589419354836</v>
      </c>
      <c r="CR99" s="35">
        <v>3.7795589419354836</v>
      </c>
      <c r="CS99" s="35">
        <v>3.7795589419354836</v>
      </c>
      <c r="CT99" s="35">
        <v>3.7795589419354836</v>
      </c>
      <c r="CU99" s="35">
        <v>3.7795589419354836</v>
      </c>
      <c r="CV99" s="35">
        <v>3.7795589419354836</v>
      </c>
      <c r="CW99" s="35">
        <v>3.7795589419354836</v>
      </c>
      <c r="CX99" s="35">
        <v>3.7795589419354836</v>
      </c>
      <c r="CY99" s="35">
        <v>3.7795589419354836</v>
      </c>
      <c r="CZ99" s="35">
        <v>3.7795589419354836</v>
      </c>
      <c r="DA99" s="35">
        <v>3.7795589419354836</v>
      </c>
      <c r="DB99" s="35">
        <v>3.7795589419354836</v>
      </c>
      <c r="DC99" s="35">
        <v>3.7795589419354836</v>
      </c>
      <c r="DD99" s="35">
        <v>3.7795589419354836</v>
      </c>
      <c r="DE99" s="35">
        <v>3.7795589419354836</v>
      </c>
      <c r="DF99" s="35">
        <v>1.8897794709677418</v>
      </c>
      <c r="DG99" s="35">
        <v>1.8897794709677418</v>
      </c>
      <c r="DH99" s="35">
        <v>1.8897794709677418</v>
      </c>
      <c r="DI99" s="35">
        <v>1.8897794709677418</v>
      </c>
      <c r="DJ99" s="35">
        <v>1.8897794709677418</v>
      </c>
      <c r="DK99" s="35">
        <v>1.8897794709677418</v>
      </c>
      <c r="DL99" s="35">
        <v>1.8897794709677418</v>
      </c>
      <c r="DM99" s="35">
        <v>1.8897794709677418</v>
      </c>
      <c r="DN99" s="35">
        <v>1.8897794709677418</v>
      </c>
      <c r="DO99" s="35">
        <v>1.8897794709677418</v>
      </c>
      <c r="DP99" s="35">
        <v>1.8897794709677418</v>
      </c>
      <c r="DQ99" s="35">
        <v>1.8897794709677418</v>
      </c>
      <c r="DR99" s="35">
        <v>1.8897794709677418</v>
      </c>
      <c r="DS99" s="35">
        <v>1.8897794709677418</v>
      </c>
      <c r="DT99" s="35">
        <v>1.8897794709677418</v>
      </c>
      <c r="DU99" s="35">
        <v>1.8897794709677418</v>
      </c>
      <c r="DV99" s="35">
        <v>2.0149102800000005</v>
      </c>
      <c r="DW99" s="35">
        <v>2.0149102800000005</v>
      </c>
      <c r="DX99" s="35">
        <v>2.0149102800000005</v>
      </c>
      <c r="DY99" s="35">
        <v>2.0149102800000005</v>
      </c>
      <c r="DZ99" s="35">
        <v>2.0149102800000005</v>
      </c>
      <c r="EA99" s="35">
        <v>2.0149102800000005</v>
      </c>
      <c r="EB99" s="35">
        <v>2.0149102800000005</v>
      </c>
      <c r="EC99" s="35">
        <v>2.0149102800000005</v>
      </c>
      <c r="ED99" s="35">
        <v>2.0149102800000005</v>
      </c>
      <c r="EE99" s="35">
        <v>2.0149102800000005</v>
      </c>
      <c r="EF99" s="35">
        <v>2.0149102800000005</v>
      </c>
      <c r="EG99" s="35">
        <v>2.0149102800000005</v>
      </c>
      <c r="EH99" s="35">
        <v>2.0149102800000005</v>
      </c>
      <c r="EI99" s="35">
        <v>2.0149102800000005</v>
      </c>
      <c r="EJ99" s="35">
        <v>2.0149102800000005</v>
      </c>
      <c r="EK99" s="35">
        <v>2.0149102800000005</v>
      </c>
      <c r="EL99" s="35">
        <v>2.0149102800000005</v>
      </c>
      <c r="EM99" s="35">
        <v>2.0149102800000005</v>
      </c>
      <c r="EN99" s="35">
        <v>2.0149102800000005</v>
      </c>
      <c r="EO99" s="35">
        <v>2.0149102800000005</v>
      </c>
      <c r="EP99" s="35">
        <v>2.0149102800000005</v>
      </c>
      <c r="EQ99" s="35">
        <v>2.0149102800000005</v>
      </c>
      <c r="ER99" s="35">
        <v>2.0149102800000005</v>
      </c>
      <c r="ES99" s="35">
        <v>2.0149102800000005</v>
      </c>
      <c r="ET99" s="35">
        <v>2.0149102800000005</v>
      </c>
      <c r="EU99" s="35">
        <v>2.0149102800000005</v>
      </c>
      <c r="EV99" s="35">
        <v>2.0149102800000005</v>
      </c>
      <c r="EW99" s="35">
        <v>2.0149102800000005</v>
      </c>
      <c r="EX99" s="35">
        <v>2.0149102800000005</v>
      </c>
      <c r="EY99" s="35">
        <v>2.0149102800000005</v>
      </c>
      <c r="EZ99" s="35">
        <v>1.8693542032258066</v>
      </c>
      <c r="FA99" s="35">
        <v>1.8693542032258066</v>
      </c>
      <c r="FB99" s="35">
        <v>1.8693542032258066</v>
      </c>
      <c r="FC99" s="35">
        <v>1.8693542032258066</v>
      </c>
      <c r="FD99" s="35">
        <v>1.8693542032258066</v>
      </c>
      <c r="FE99" s="35">
        <v>1.8693542032258066</v>
      </c>
      <c r="FF99" s="35">
        <v>1.8693542032258066</v>
      </c>
      <c r="FG99" s="35">
        <v>1.8693542032258066</v>
      </c>
      <c r="FH99" s="35">
        <v>1.8693542032258066</v>
      </c>
      <c r="FI99" s="35">
        <v>1.8693542032258066</v>
      </c>
      <c r="FJ99" s="35">
        <v>1.8693542032258066</v>
      </c>
      <c r="FK99" s="35">
        <v>1.8693542032258066</v>
      </c>
      <c r="FL99" s="35">
        <v>1.8693542032258066</v>
      </c>
      <c r="FM99" s="35">
        <v>1.8693542032258066</v>
      </c>
      <c r="FN99" s="35">
        <v>1.8693542032258066</v>
      </c>
      <c r="FO99" s="35">
        <v>1.8693542032258066</v>
      </c>
      <c r="FP99" s="35">
        <v>1.8693542032258066</v>
      </c>
      <c r="FQ99" s="35">
        <v>1.8693542032258066</v>
      </c>
      <c r="FR99" s="35">
        <v>1.8693542032258066</v>
      </c>
      <c r="FS99" s="35">
        <v>1.8693542032258066</v>
      </c>
      <c r="FT99" s="35">
        <v>1.8693542032258066</v>
      </c>
      <c r="FU99" s="35">
        <v>1.8693542032258066</v>
      </c>
      <c r="FV99" s="35">
        <v>1.8693542032258066</v>
      </c>
      <c r="FW99" s="35">
        <v>1.8693542032258066</v>
      </c>
      <c r="FX99" s="35">
        <v>1.8693542032258066</v>
      </c>
      <c r="FY99" s="35">
        <v>1.8693542032258066</v>
      </c>
      <c r="FZ99" s="35">
        <v>1.8693542032258066</v>
      </c>
      <c r="GA99" s="35">
        <v>1.8693542032258066</v>
      </c>
      <c r="GB99" s="35">
        <v>1.8693542032258066</v>
      </c>
      <c r="GC99" s="35">
        <v>1.8693542032258066</v>
      </c>
      <c r="GD99" s="35">
        <v>1.8693542032258066</v>
      </c>
      <c r="GE99" s="35">
        <v>1.8143939399999998</v>
      </c>
      <c r="GF99" s="35">
        <v>1.8143939399999998</v>
      </c>
      <c r="GG99" s="35">
        <v>1.8143939399999998</v>
      </c>
      <c r="GH99" s="35">
        <v>1.8143939399999998</v>
      </c>
      <c r="GI99" s="35">
        <v>1.8143939399999998</v>
      </c>
      <c r="GJ99" s="35">
        <v>1.8143939399999998</v>
      </c>
      <c r="GK99" s="35">
        <v>1.8143939399999998</v>
      </c>
      <c r="GL99" s="35">
        <v>1.8143939399999998</v>
      </c>
      <c r="GM99" s="35">
        <v>1.8143939399999998</v>
      </c>
      <c r="GN99" s="35">
        <v>1.8143939399999998</v>
      </c>
      <c r="GO99" s="35">
        <v>1.8143939399999998</v>
      </c>
      <c r="GP99" s="35">
        <v>1.8143939399999998</v>
      </c>
      <c r="GQ99" s="35">
        <v>1.8143939399999998</v>
      </c>
      <c r="GR99" s="35">
        <v>1.8143939399999998</v>
      </c>
      <c r="GS99" s="35">
        <v>1.8143939399999998</v>
      </c>
      <c r="GT99" s="35">
        <v>1.8143939399999998</v>
      </c>
      <c r="GU99" s="35">
        <v>1.8143939399999998</v>
      </c>
      <c r="GV99" s="35">
        <v>1.8143939399999998</v>
      </c>
      <c r="GW99" s="35">
        <v>1.8143939399999998</v>
      </c>
      <c r="GX99" s="35">
        <v>1.8143939399999998</v>
      </c>
      <c r="GY99" s="35">
        <v>1.8143939399999998</v>
      </c>
      <c r="GZ99" s="35">
        <v>1.8143939399999998</v>
      </c>
      <c r="HA99" s="35">
        <v>1.8143939399999998</v>
      </c>
      <c r="HB99" s="35">
        <v>1.8143939399999998</v>
      </c>
      <c r="HC99" s="35">
        <v>1.8143939399999998</v>
      </c>
      <c r="HD99" s="35">
        <v>1.8143939399999998</v>
      </c>
      <c r="HE99" s="35">
        <v>1.8143939399999998</v>
      </c>
      <c r="HF99" s="35">
        <v>1.8143939399999998</v>
      </c>
      <c r="HG99" s="35">
        <v>1.8143939399999998</v>
      </c>
      <c r="HH99" s="35">
        <v>1.8143939399999998</v>
      </c>
      <c r="HI99" s="35">
        <v>1.8725806451612903</v>
      </c>
      <c r="HJ99" s="35">
        <v>1.8725806451612903</v>
      </c>
      <c r="HK99" s="35">
        <v>1.8725806451612903</v>
      </c>
      <c r="HL99" s="35">
        <v>1.8725806451612903</v>
      </c>
      <c r="HM99" s="35">
        <v>1.8725806451612903</v>
      </c>
      <c r="HN99" s="35">
        <v>1.8725806451612903</v>
      </c>
      <c r="HO99" s="35">
        <v>1.8725806451612903</v>
      </c>
      <c r="HP99" s="35">
        <v>1.8725806451612903</v>
      </c>
      <c r="HQ99" s="35">
        <v>1.8725806451612903</v>
      </c>
      <c r="HR99" s="35">
        <v>1.8725806451612903</v>
      </c>
      <c r="HS99" s="35">
        <v>1.8725806451612903</v>
      </c>
      <c r="HT99" s="35">
        <v>1.8725806451612903</v>
      </c>
      <c r="HU99" s="35">
        <v>1.8725806451612903</v>
      </c>
      <c r="HV99" s="35">
        <v>1.8725806451612903</v>
      </c>
      <c r="HW99" s="35">
        <v>1.8725806451612903</v>
      </c>
      <c r="HX99" s="35">
        <v>1.8725806451612903</v>
      </c>
      <c r="HY99" s="35">
        <v>1.8725806451612903</v>
      </c>
      <c r="HZ99" s="35">
        <v>1.8725806451612903</v>
      </c>
      <c r="IA99" s="35">
        <v>1.8725806451612903</v>
      </c>
      <c r="IB99" s="35">
        <v>1.8725806451612903</v>
      </c>
      <c r="IC99" s="35">
        <v>1.8725806451612903</v>
      </c>
      <c r="ID99" s="35">
        <v>1.8725806451612903</v>
      </c>
      <c r="IE99" s="35">
        <v>1.8725806451612903</v>
      </c>
      <c r="IF99" s="35">
        <v>1.8725806451612903</v>
      </c>
      <c r="IG99" s="35">
        <v>1.8725806451612903</v>
      </c>
      <c r="IH99" s="35">
        <v>1.8725806451612903</v>
      </c>
      <c r="II99" s="35">
        <v>1.8725806451612903</v>
      </c>
      <c r="IJ99" s="35">
        <v>1.8725806451612903</v>
      </c>
      <c r="IK99" s="35">
        <v>1.8725806451612903</v>
      </c>
      <c r="IL99" s="35">
        <v>1.8725806451612903</v>
      </c>
      <c r="IM99" s="35">
        <v>1.8725806451612903</v>
      </c>
      <c r="IN99" s="35">
        <v>1.6456016177419357</v>
      </c>
      <c r="IO99" s="35">
        <v>1.6456016177419357</v>
      </c>
      <c r="IP99" s="35">
        <v>1.6456016177419357</v>
      </c>
      <c r="IQ99" s="35">
        <v>1.6456016177419357</v>
      </c>
      <c r="IR99" s="35">
        <v>1.6456016177419357</v>
      </c>
      <c r="IS99" s="35">
        <v>1.6456016177419357</v>
      </c>
      <c r="IT99" s="35">
        <v>1.6456016177419357</v>
      </c>
      <c r="IU99" s="35">
        <v>1.6456016177419357</v>
      </c>
      <c r="IV99" s="35">
        <v>1.6456016177419357</v>
      </c>
      <c r="IW99" s="35">
        <v>1.6456016177419357</v>
      </c>
      <c r="IX99" s="35">
        <v>1.6456016177419357</v>
      </c>
      <c r="IY99" s="35">
        <v>1.6456016177419357</v>
      </c>
      <c r="IZ99" s="35">
        <v>1.6456016177419357</v>
      </c>
      <c r="JA99" s="35">
        <v>1.6456016177419357</v>
      </c>
      <c r="JB99" s="35">
        <v>1.6456016177419357</v>
      </c>
      <c r="JC99" s="35">
        <v>1.6456016177419357</v>
      </c>
      <c r="JD99" s="35">
        <v>1.6456016177419357</v>
      </c>
      <c r="JE99" s="35">
        <v>1.6456016177419357</v>
      </c>
      <c r="JF99" s="35">
        <v>1.6456016177419357</v>
      </c>
      <c r="JG99" s="35">
        <v>1.6456016177419357</v>
      </c>
      <c r="JH99" s="35">
        <v>1.6456016177419357</v>
      </c>
      <c r="JI99" s="35">
        <v>1.6456016177419357</v>
      </c>
      <c r="JJ99" s="35">
        <v>1.6456016177419357</v>
      </c>
      <c r="JK99" s="35">
        <v>1.6456016177419357</v>
      </c>
      <c r="JL99" s="35">
        <v>1.6456016177419357</v>
      </c>
      <c r="JM99" s="35">
        <v>1.6456016177419357</v>
      </c>
      <c r="JN99" s="35">
        <v>1.6456016177419357</v>
      </c>
      <c r="JO99" s="35">
        <v>1.6456016177419357</v>
      </c>
      <c r="JP99" s="35">
        <v>1.6456016177419357</v>
      </c>
      <c r="JQ99" s="35">
        <v>1.6456016177419357</v>
      </c>
      <c r="JR99" s="35">
        <v>1.6456016177419357</v>
      </c>
      <c r="JS99" s="35">
        <v>2.0249999999999999</v>
      </c>
      <c r="JT99" s="35">
        <v>2.0249999999999999</v>
      </c>
      <c r="JU99" s="35">
        <v>2.0249999999999999</v>
      </c>
      <c r="JV99" s="35">
        <v>2.0249999999999999</v>
      </c>
      <c r="JW99" s="35">
        <v>2.0249999999999999</v>
      </c>
      <c r="JX99" s="35">
        <v>2.0249999999999999</v>
      </c>
      <c r="JY99" s="35">
        <v>2.0249999999999999</v>
      </c>
      <c r="JZ99" s="35">
        <v>2.0249999999999999</v>
      </c>
      <c r="KA99" s="35">
        <v>2.0249999999999999</v>
      </c>
      <c r="KB99" s="35">
        <v>2.0249999999999999</v>
      </c>
      <c r="KC99" s="35">
        <v>2.0249999999999999</v>
      </c>
      <c r="KD99" s="35">
        <v>2.0249999999999999</v>
      </c>
      <c r="KE99" s="35">
        <v>2.0249999999999999</v>
      </c>
      <c r="KF99" s="35">
        <v>2.0249999999999999</v>
      </c>
      <c r="KG99" s="35">
        <v>2.0249999999999999</v>
      </c>
      <c r="KH99" s="35">
        <v>2.0249999999999999</v>
      </c>
      <c r="KI99" s="35">
        <v>2.0249999999999999</v>
      </c>
      <c r="KJ99" s="35">
        <v>2.0249999999999999</v>
      </c>
      <c r="KK99" s="35">
        <v>2.0249999999999999</v>
      </c>
      <c r="KL99" s="35">
        <v>2.0249999999999999</v>
      </c>
      <c r="KM99" s="35">
        <v>2.0249999999999999</v>
      </c>
      <c r="KN99" s="35">
        <v>2.0249999999999999</v>
      </c>
      <c r="KO99" s="35">
        <v>2.0249999999999999</v>
      </c>
      <c r="KP99" s="35">
        <v>2.0249999999999999</v>
      </c>
      <c r="KQ99" s="35">
        <v>2.0249999999999999</v>
      </c>
      <c r="KR99" s="35">
        <v>2.0249999999999999</v>
      </c>
      <c r="KS99" s="35">
        <v>2.0249999999999999</v>
      </c>
      <c r="KT99" s="35">
        <v>2.0249999999999999</v>
      </c>
      <c r="KU99" s="35">
        <v>2.0249999999999999</v>
      </c>
      <c r="KV99" s="35">
        <v>2.0249999999999999</v>
      </c>
      <c r="KW99" s="35">
        <v>1.8725806451612903</v>
      </c>
      <c r="KX99" s="35">
        <v>1.8725806451612903</v>
      </c>
      <c r="KY99" s="35">
        <v>1.8725806451612903</v>
      </c>
      <c r="KZ99" s="35">
        <v>1.8725806451612903</v>
      </c>
      <c r="LA99" s="35">
        <v>1.8725806451612903</v>
      </c>
      <c r="LB99" s="35">
        <v>1.8725806451612903</v>
      </c>
      <c r="LC99" s="35">
        <v>1.8725806451612903</v>
      </c>
      <c r="LD99" s="35">
        <v>1.8725806451612903</v>
      </c>
      <c r="LE99" s="35">
        <v>1.8725806451612903</v>
      </c>
      <c r="LF99" s="35">
        <v>1.8725806451612903</v>
      </c>
      <c r="LG99" s="35">
        <v>1.8725806451612903</v>
      </c>
      <c r="LH99" s="35">
        <v>1.8725806451612903</v>
      </c>
      <c r="LI99" s="35">
        <v>1.8725806451612903</v>
      </c>
      <c r="LJ99" s="35">
        <v>1.8725806451612903</v>
      </c>
      <c r="LK99" s="35">
        <v>1.8725806451612903</v>
      </c>
      <c r="LL99" s="35">
        <v>1.8725806451612903</v>
      </c>
      <c r="LM99" s="35">
        <v>1.8725806451612903</v>
      </c>
      <c r="LN99" s="35">
        <v>1.8725806451612903</v>
      </c>
      <c r="LO99" s="35">
        <v>1.8725806451612903</v>
      </c>
      <c r="LP99" s="35">
        <v>1.8725806451612903</v>
      </c>
      <c r="LQ99" s="35">
        <v>1.8725806451612903</v>
      </c>
      <c r="LR99" s="35">
        <v>1.8725806451612903</v>
      </c>
      <c r="LS99" s="35">
        <v>1.8725806451612903</v>
      </c>
      <c r="LT99" s="35">
        <v>1.8725806451612903</v>
      </c>
      <c r="LU99" s="35">
        <v>1.8725806451612903</v>
      </c>
      <c r="LV99" s="35">
        <v>1.8725806451612903</v>
      </c>
      <c r="LW99" s="35">
        <v>1.8725806451612903</v>
      </c>
      <c r="LX99" s="35">
        <v>1.8725806451612903</v>
      </c>
      <c r="LY99" s="35">
        <v>1.8725806451612903</v>
      </c>
      <c r="LZ99" s="35">
        <v>1.8725806451612903</v>
      </c>
      <c r="MA99" s="35">
        <v>1.8725806451612903</v>
      </c>
      <c r="MB99" s="35">
        <v>1.95555546</v>
      </c>
      <c r="MC99" s="35">
        <v>1.95555546</v>
      </c>
      <c r="MD99" s="35">
        <v>1.95555546</v>
      </c>
      <c r="ME99" s="35">
        <v>1.95555546</v>
      </c>
      <c r="MF99" s="35">
        <v>1.95555546</v>
      </c>
      <c r="MG99" s="35">
        <v>1.95555546</v>
      </c>
      <c r="MH99" s="35">
        <v>1.95555546</v>
      </c>
      <c r="MI99" s="35">
        <v>1.95555546</v>
      </c>
      <c r="MJ99" s="35">
        <v>1.95555546</v>
      </c>
      <c r="MK99" s="35">
        <v>1.95555546</v>
      </c>
      <c r="ML99" s="35">
        <v>1.95555546</v>
      </c>
      <c r="MM99" s="35">
        <v>1.95555546</v>
      </c>
      <c r="MN99" s="35">
        <v>1.95555546</v>
      </c>
      <c r="MO99" s="35">
        <v>1.95555546</v>
      </c>
      <c r="MP99" s="35">
        <v>1.95555546</v>
      </c>
      <c r="MQ99" s="35">
        <v>1.95555546</v>
      </c>
      <c r="MR99" s="35">
        <v>1.95555546</v>
      </c>
      <c r="MS99" s="35">
        <v>1.95555546</v>
      </c>
      <c r="MT99" s="35">
        <v>1.95555546</v>
      </c>
      <c r="MU99" s="35">
        <v>1.95555546</v>
      </c>
      <c r="MV99" s="35">
        <v>1.95555546</v>
      </c>
      <c r="MW99" s="35">
        <v>1.95555546</v>
      </c>
      <c r="MX99" s="35">
        <v>1.95555546</v>
      </c>
      <c r="MY99" s="35">
        <v>1.95555546</v>
      </c>
      <c r="MZ99" s="35">
        <v>1.95555546</v>
      </c>
      <c r="NA99" s="35">
        <v>1.95555546</v>
      </c>
      <c r="NB99" s="35">
        <v>1.95555546</v>
      </c>
      <c r="NC99" s="35">
        <v>1.95555546</v>
      </c>
      <c r="ND99" s="35">
        <v>1.95555546</v>
      </c>
      <c r="NE99" s="35">
        <v>1.95555546</v>
      </c>
      <c r="NF99" s="35">
        <v>1.8725806451612903</v>
      </c>
      <c r="NG99" s="35">
        <v>1.8725806451612903</v>
      </c>
      <c r="NH99" s="35">
        <v>1.8725806451612903</v>
      </c>
      <c r="NI99" s="35">
        <v>1.8725806451612903</v>
      </c>
      <c r="NJ99" s="35">
        <v>1.8725806451612903</v>
      </c>
      <c r="NK99" s="35">
        <v>1.8725806451612903</v>
      </c>
      <c r="NL99" s="35">
        <v>1.8725806451612903</v>
      </c>
      <c r="NM99" s="35">
        <v>1.8725806451612903</v>
      </c>
      <c r="NN99" s="35">
        <v>1.8725806451612903</v>
      </c>
      <c r="NO99" s="35">
        <v>1.8725806451612903</v>
      </c>
      <c r="NP99" s="35">
        <v>1.8725806451612903</v>
      </c>
      <c r="NQ99" s="35">
        <v>1.8725806451612903</v>
      </c>
      <c r="NR99" s="35">
        <v>1.8725806451612903</v>
      </c>
      <c r="NS99" s="35">
        <v>1.8725806451612903</v>
      </c>
      <c r="NT99" s="35">
        <v>1.8725806451612903</v>
      </c>
      <c r="NU99" s="35">
        <v>1.8725806451612903</v>
      </c>
      <c r="NV99" s="35">
        <v>0</v>
      </c>
    </row>
    <row r="100" spans="1:386" s="36" customFormat="1" ht="10.199999999999999" x14ac:dyDescent="0.2">
      <c r="A100" s="29"/>
      <c r="B100" s="29"/>
      <c r="C100" s="29"/>
      <c r="D100" s="29"/>
      <c r="E100" s="29"/>
      <c r="F100" s="29"/>
      <c r="G100" s="29" t="s">
        <v>67</v>
      </c>
      <c r="H100" s="29"/>
      <c r="I100" s="29"/>
      <c r="J100" s="29" t="s">
        <v>273</v>
      </c>
      <c r="K100" s="29"/>
      <c r="L100" s="29"/>
      <c r="M100" s="29"/>
      <c r="N100" s="29" t="s">
        <v>429</v>
      </c>
      <c r="O100" s="29"/>
      <c r="P100" s="29"/>
      <c r="Q100" s="29"/>
      <c r="R100" s="35">
        <v>566.19270275806571</v>
      </c>
      <c r="S100" s="29"/>
      <c r="T100" s="29"/>
      <c r="U100" s="35">
        <v>0</v>
      </c>
      <c r="V100" s="35">
        <v>0</v>
      </c>
      <c r="W100" s="35">
        <v>0</v>
      </c>
      <c r="X100" s="35">
        <v>0</v>
      </c>
      <c r="Y100" s="35">
        <v>0</v>
      </c>
      <c r="Z100" s="35">
        <v>0</v>
      </c>
      <c r="AA100" s="35">
        <v>0</v>
      </c>
      <c r="AB100" s="35">
        <v>0</v>
      </c>
      <c r="AC100" s="35">
        <v>0</v>
      </c>
      <c r="AD100" s="35">
        <v>0</v>
      </c>
      <c r="AE100" s="35">
        <v>0</v>
      </c>
      <c r="AF100" s="35">
        <v>0</v>
      </c>
      <c r="AG100" s="35">
        <v>0</v>
      </c>
      <c r="AH100" s="35">
        <v>0</v>
      </c>
      <c r="AI100" s="35">
        <v>0</v>
      </c>
      <c r="AJ100" s="35">
        <v>2.2587935225806448</v>
      </c>
      <c r="AK100" s="35">
        <v>2.2587935225806448</v>
      </c>
      <c r="AL100" s="35">
        <v>2.2587935225806448</v>
      </c>
      <c r="AM100" s="35">
        <v>2.2587935225806448</v>
      </c>
      <c r="AN100" s="35">
        <v>2.2587935225806448</v>
      </c>
      <c r="AO100" s="35">
        <v>2.2587935225806448</v>
      </c>
      <c r="AP100" s="35">
        <v>2.2587935225806448</v>
      </c>
      <c r="AQ100" s="35">
        <v>2.2587935225806448</v>
      </c>
      <c r="AR100" s="35">
        <v>2.2587935225806448</v>
      </c>
      <c r="AS100" s="35">
        <v>2.2587935225806448</v>
      </c>
      <c r="AT100" s="35">
        <v>2.2587935225806448</v>
      </c>
      <c r="AU100" s="35">
        <v>2.2587935225806448</v>
      </c>
      <c r="AV100" s="35">
        <v>2.2587935225806448</v>
      </c>
      <c r="AW100" s="35">
        <v>2.2587935225806448</v>
      </c>
      <c r="AX100" s="35">
        <v>2.2587935225806448</v>
      </c>
      <c r="AY100" s="35">
        <v>2.2587935225806448</v>
      </c>
      <c r="AZ100" s="35">
        <v>2.2587935225806448</v>
      </c>
      <c r="BA100" s="35">
        <v>2.2587935225806448</v>
      </c>
      <c r="BB100" s="35">
        <v>2.2587935225806448</v>
      </c>
      <c r="BC100" s="35">
        <v>2.2587935225806448</v>
      </c>
      <c r="BD100" s="35">
        <v>2.2587935225806448</v>
      </c>
      <c r="BE100" s="35">
        <v>2.2587935225806448</v>
      </c>
      <c r="BF100" s="35">
        <v>2.2587935225806448</v>
      </c>
      <c r="BG100" s="35">
        <v>2.2587935225806448</v>
      </c>
      <c r="BH100" s="35">
        <v>2.2587935225806448</v>
      </c>
      <c r="BI100" s="35">
        <v>2.2587935225806448</v>
      </c>
      <c r="BJ100" s="35">
        <v>2.2587935225806448</v>
      </c>
      <c r="BK100" s="35">
        <v>2.2587935225806448</v>
      </c>
      <c r="BL100" s="35">
        <v>2.2587935225806448</v>
      </c>
      <c r="BM100" s="35">
        <v>2.2587935225806448</v>
      </c>
      <c r="BN100" s="35">
        <v>2.2587935225806448</v>
      </c>
      <c r="BO100" s="35">
        <v>2.7499935857142863</v>
      </c>
      <c r="BP100" s="35">
        <v>2.7499935857142863</v>
      </c>
      <c r="BQ100" s="35">
        <v>2.7499935857142863</v>
      </c>
      <c r="BR100" s="35">
        <v>2.7499935857142863</v>
      </c>
      <c r="BS100" s="35">
        <v>2.7499935857142863</v>
      </c>
      <c r="BT100" s="35">
        <v>2.7499935857142863</v>
      </c>
      <c r="BU100" s="35">
        <v>2.7499935857142863</v>
      </c>
      <c r="BV100" s="35">
        <v>2.7499935857142863</v>
      </c>
      <c r="BW100" s="35">
        <v>2.7499935857142863</v>
      </c>
      <c r="BX100" s="35">
        <v>2.7499935857142863</v>
      </c>
      <c r="BY100" s="35">
        <v>2.7499935857142863</v>
      </c>
      <c r="BZ100" s="35">
        <v>2.7499935857142863</v>
      </c>
      <c r="CA100" s="35">
        <v>2.7499935857142863</v>
      </c>
      <c r="CB100" s="35">
        <v>2.7499935857142863</v>
      </c>
      <c r="CC100" s="35">
        <v>2.7499935857142863</v>
      </c>
      <c r="CD100" s="35">
        <v>2.7499935857142863</v>
      </c>
      <c r="CE100" s="35">
        <v>2.7499935857142863</v>
      </c>
      <c r="CF100" s="35">
        <v>2.7499935857142863</v>
      </c>
      <c r="CG100" s="35">
        <v>2.7499935857142863</v>
      </c>
      <c r="CH100" s="35">
        <v>2.7499935857142863</v>
      </c>
      <c r="CI100" s="35">
        <v>2.7499935857142863</v>
      </c>
      <c r="CJ100" s="35">
        <v>2.7499935857142863</v>
      </c>
      <c r="CK100" s="35">
        <v>2.7499935857142863</v>
      </c>
      <c r="CL100" s="35">
        <v>2.7499935857142863</v>
      </c>
      <c r="CM100" s="35">
        <v>2.7499935857142863</v>
      </c>
      <c r="CN100" s="35">
        <v>2.7499935857142863</v>
      </c>
      <c r="CO100" s="35">
        <v>2.7499935857142863</v>
      </c>
      <c r="CP100" s="35">
        <v>2.7499935857142863</v>
      </c>
      <c r="CQ100" s="35">
        <v>2.7229317677419353</v>
      </c>
      <c r="CR100" s="35">
        <v>2.7229317677419353</v>
      </c>
      <c r="CS100" s="35">
        <v>2.7229317677419353</v>
      </c>
      <c r="CT100" s="35">
        <v>2.7229317677419353</v>
      </c>
      <c r="CU100" s="35">
        <v>2.7229317677419353</v>
      </c>
      <c r="CV100" s="35">
        <v>2.7229317677419353</v>
      </c>
      <c r="CW100" s="35">
        <v>2.7229317677419353</v>
      </c>
      <c r="CX100" s="35">
        <v>2.7229317677419353</v>
      </c>
      <c r="CY100" s="35">
        <v>2.7229317677419353</v>
      </c>
      <c r="CZ100" s="35">
        <v>2.7229317677419353</v>
      </c>
      <c r="DA100" s="35">
        <v>2.7229317677419353</v>
      </c>
      <c r="DB100" s="35">
        <v>2.7229317677419353</v>
      </c>
      <c r="DC100" s="35">
        <v>2.7229317677419353</v>
      </c>
      <c r="DD100" s="35">
        <v>2.7229317677419353</v>
      </c>
      <c r="DE100" s="35">
        <v>2.7229317677419353</v>
      </c>
      <c r="DF100" s="35">
        <v>1.3614658838709677</v>
      </c>
      <c r="DG100" s="35">
        <v>1.3614658838709677</v>
      </c>
      <c r="DH100" s="35">
        <v>1.3614658838709677</v>
      </c>
      <c r="DI100" s="35">
        <v>1.3614658838709677</v>
      </c>
      <c r="DJ100" s="35">
        <v>1.3614658838709677</v>
      </c>
      <c r="DK100" s="35">
        <v>1.3614658838709677</v>
      </c>
      <c r="DL100" s="35">
        <v>1.3614658838709677</v>
      </c>
      <c r="DM100" s="35">
        <v>1.3614658838709677</v>
      </c>
      <c r="DN100" s="35">
        <v>1.3614658838709677</v>
      </c>
      <c r="DO100" s="35">
        <v>1.3614658838709677</v>
      </c>
      <c r="DP100" s="35">
        <v>1.3614658838709677</v>
      </c>
      <c r="DQ100" s="35">
        <v>1.3614658838709677</v>
      </c>
      <c r="DR100" s="35">
        <v>1.3614658838709677</v>
      </c>
      <c r="DS100" s="35">
        <v>1.3614658838709677</v>
      </c>
      <c r="DT100" s="35">
        <v>1.3614658838709677</v>
      </c>
      <c r="DU100" s="35">
        <v>1.3614658838709677</v>
      </c>
      <c r="DV100" s="35">
        <v>1.4749102800000005</v>
      </c>
      <c r="DW100" s="35">
        <v>1.4749102800000005</v>
      </c>
      <c r="DX100" s="35">
        <v>1.4749102800000005</v>
      </c>
      <c r="DY100" s="35">
        <v>1.4749102800000005</v>
      </c>
      <c r="DZ100" s="35">
        <v>1.4749102800000005</v>
      </c>
      <c r="EA100" s="35">
        <v>1.4749102800000005</v>
      </c>
      <c r="EB100" s="35">
        <v>1.4749102800000005</v>
      </c>
      <c r="EC100" s="35">
        <v>1.4749102800000005</v>
      </c>
      <c r="ED100" s="35">
        <v>1.4749102800000005</v>
      </c>
      <c r="EE100" s="35">
        <v>1.4749102800000005</v>
      </c>
      <c r="EF100" s="35">
        <v>1.4749102800000005</v>
      </c>
      <c r="EG100" s="35">
        <v>1.4749102800000005</v>
      </c>
      <c r="EH100" s="35">
        <v>1.4749102800000005</v>
      </c>
      <c r="EI100" s="35">
        <v>1.4749102800000005</v>
      </c>
      <c r="EJ100" s="35">
        <v>1.4749102800000005</v>
      </c>
      <c r="EK100" s="35">
        <v>1.4749102800000005</v>
      </c>
      <c r="EL100" s="35">
        <v>1.4749102800000005</v>
      </c>
      <c r="EM100" s="35">
        <v>1.4749102800000005</v>
      </c>
      <c r="EN100" s="35">
        <v>1.4749102800000005</v>
      </c>
      <c r="EO100" s="35">
        <v>1.4749102800000005</v>
      </c>
      <c r="EP100" s="35">
        <v>1.4749102800000005</v>
      </c>
      <c r="EQ100" s="35">
        <v>1.4749102800000005</v>
      </c>
      <c r="ER100" s="35">
        <v>1.4749102800000005</v>
      </c>
      <c r="ES100" s="35">
        <v>1.4749102800000005</v>
      </c>
      <c r="ET100" s="35">
        <v>1.4749102800000005</v>
      </c>
      <c r="EU100" s="35">
        <v>1.4749102800000005</v>
      </c>
      <c r="EV100" s="35">
        <v>1.4749102800000005</v>
      </c>
      <c r="EW100" s="35">
        <v>1.4749102800000005</v>
      </c>
      <c r="EX100" s="35">
        <v>1.4749102800000005</v>
      </c>
      <c r="EY100" s="35">
        <v>1.4749102800000005</v>
      </c>
      <c r="EZ100" s="35">
        <v>1.422257429032258</v>
      </c>
      <c r="FA100" s="35">
        <v>1.422257429032258</v>
      </c>
      <c r="FB100" s="35">
        <v>1.422257429032258</v>
      </c>
      <c r="FC100" s="35">
        <v>1.422257429032258</v>
      </c>
      <c r="FD100" s="35">
        <v>1.422257429032258</v>
      </c>
      <c r="FE100" s="35">
        <v>1.422257429032258</v>
      </c>
      <c r="FF100" s="35">
        <v>1.422257429032258</v>
      </c>
      <c r="FG100" s="35">
        <v>1.422257429032258</v>
      </c>
      <c r="FH100" s="35">
        <v>1.422257429032258</v>
      </c>
      <c r="FI100" s="35">
        <v>1.422257429032258</v>
      </c>
      <c r="FJ100" s="35">
        <v>1.422257429032258</v>
      </c>
      <c r="FK100" s="35">
        <v>1.422257429032258</v>
      </c>
      <c r="FL100" s="35">
        <v>1.422257429032258</v>
      </c>
      <c r="FM100" s="35">
        <v>1.422257429032258</v>
      </c>
      <c r="FN100" s="35">
        <v>1.422257429032258</v>
      </c>
      <c r="FO100" s="35">
        <v>1.422257429032258</v>
      </c>
      <c r="FP100" s="35">
        <v>1.422257429032258</v>
      </c>
      <c r="FQ100" s="35">
        <v>1.422257429032258</v>
      </c>
      <c r="FR100" s="35">
        <v>1.422257429032258</v>
      </c>
      <c r="FS100" s="35">
        <v>1.422257429032258</v>
      </c>
      <c r="FT100" s="35">
        <v>1.422257429032258</v>
      </c>
      <c r="FU100" s="35">
        <v>1.422257429032258</v>
      </c>
      <c r="FV100" s="35">
        <v>1.422257429032258</v>
      </c>
      <c r="FW100" s="35">
        <v>1.422257429032258</v>
      </c>
      <c r="FX100" s="35">
        <v>1.422257429032258</v>
      </c>
      <c r="FY100" s="35">
        <v>1.422257429032258</v>
      </c>
      <c r="FZ100" s="35">
        <v>1.422257429032258</v>
      </c>
      <c r="GA100" s="35">
        <v>1.422257429032258</v>
      </c>
      <c r="GB100" s="35">
        <v>1.422257429032258</v>
      </c>
      <c r="GC100" s="35">
        <v>1.422257429032258</v>
      </c>
      <c r="GD100" s="35">
        <v>1.422257429032258</v>
      </c>
      <c r="GE100" s="35">
        <v>1.3346969700000002</v>
      </c>
      <c r="GF100" s="35">
        <v>1.3346969700000002</v>
      </c>
      <c r="GG100" s="35">
        <v>1.3346969700000002</v>
      </c>
      <c r="GH100" s="35">
        <v>1.3346969700000002</v>
      </c>
      <c r="GI100" s="35">
        <v>1.3346969700000002</v>
      </c>
      <c r="GJ100" s="35">
        <v>1.3346969700000002</v>
      </c>
      <c r="GK100" s="35">
        <v>1.3346969700000002</v>
      </c>
      <c r="GL100" s="35">
        <v>1.3346969700000002</v>
      </c>
      <c r="GM100" s="35">
        <v>1.3346969700000002</v>
      </c>
      <c r="GN100" s="35">
        <v>1.3346969700000002</v>
      </c>
      <c r="GO100" s="35">
        <v>1.3346969700000002</v>
      </c>
      <c r="GP100" s="35">
        <v>1.3346969700000002</v>
      </c>
      <c r="GQ100" s="35">
        <v>1.3346969700000002</v>
      </c>
      <c r="GR100" s="35">
        <v>1.3346969700000002</v>
      </c>
      <c r="GS100" s="35">
        <v>1.3346969700000002</v>
      </c>
      <c r="GT100" s="35">
        <v>1.3346969700000002</v>
      </c>
      <c r="GU100" s="35">
        <v>1.3346969700000002</v>
      </c>
      <c r="GV100" s="35">
        <v>1.3346969700000002</v>
      </c>
      <c r="GW100" s="35">
        <v>1.3346969700000002</v>
      </c>
      <c r="GX100" s="35">
        <v>1.3346969700000002</v>
      </c>
      <c r="GY100" s="35">
        <v>1.3346969700000002</v>
      </c>
      <c r="GZ100" s="35">
        <v>1.3346969700000002</v>
      </c>
      <c r="HA100" s="35">
        <v>1.3346969700000002</v>
      </c>
      <c r="HB100" s="35">
        <v>1.3346969700000002</v>
      </c>
      <c r="HC100" s="35">
        <v>1.3346969700000002</v>
      </c>
      <c r="HD100" s="35">
        <v>1.3346969700000002</v>
      </c>
      <c r="HE100" s="35">
        <v>1.3346969700000002</v>
      </c>
      <c r="HF100" s="35">
        <v>1.3346969700000002</v>
      </c>
      <c r="HG100" s="35">
        <v>1.3346969700000002</v>
      </c>
      <c r="HH100" s="35">
        <v>1.3346969700000002</v>
      </c>
      <c r="HI100" s="35">
        <v>1.3499999999999999</v>
      </c>
      <c r="HJ100" s="35">
        <v>1.3499999999999999</v>
      </c>
      <c r="HK100" s="35">
        <v>1.3499999999999999</v>
      </c>
      <c r="HL100" s="35">
        <v>1.3499999999999999</v>
      </c>
      <c r="HM100" s="35">
        <v>1.3499999999999999</v>
      </c>
      <c r="HN100" s="35">
        <v>1.3499999999999999</v>
      </c>
      <c r="HO100" s="35">
        <v>1.3499999999999999</v>
      </c>
      <c r="HP100" s="35">
        <v>1.3499999999999999</v>
      </c>
      <c r="HQ100" s="35">
        <v>1.3499999999999999</v>
      </c>
      <c r="HR100" s="35">
        <v>1.3499999999999999</v>
      </c>
      <c r="HS100" s="35">
        <v>1.3499999999999999</v>
      </c>
      <c r="HT100" s="35">
        <v>1.3499999999999999</v>
      </c>
      <c r="HU100" s="35">
        <v>1.3499999999999999</v>
      </c>
      <c r="HV100" s="35">
        <v>1.3499999999999999</v>
      </c>
      <c r="HW100" s="35">
        <v>1.3499999999999999</v>
      </c>
      <c r="HX100" s="35">
        <v>1.3499999999999999</v>
      </c>
      <c r="HY100" s="35">
        <v>1.3499999999999999</v>
      </c>
      <c r="HZ100" s="35">
        <v>1.3499999999999999</v>
      </c>
      <c r="IA100" s="35">
        <v>1.3499999999999999</v>
      </c>
      <c r="IB100" s="35">
        <v>1.3499999999999999</v>
      </c>
      <c r="IC100" s="35">
        <v>1.3499999999999999</v>
      </c>
      <c r="ID100" s="35">
        <v>1.3499999999999999</v>
      </c>
      <c r="IE100" s="35">
        <v>1.3499999999999999</v>
      </c>
      <c r="IF100" s="35">
        <v>1.3499999999999999</v>
      </c>
      <c r="IG100" s="35">
        <v>1.3499999999999999</v>
      </c>
      <c r="IH100" s="35">
        <v>1.3499999999999999</v>
      </c>
      <c r="II100" s="35">
        <v>1.3499999999999999</v>
      </c>
      <c r="IJ100" s="35">
        <v>1.3499999999999999</v>
      </c>
      <c r="IK100" s="35">
        <v>1.3499999999999999</v>
      </c>
      <c r="IL100" s="35">
        <v>1.3499999999999999</v>
      </c>
      <c r="IM100" s="35">
        <v>1.3499999999999999</v>
      </c>
      <c r="IN100" s="35">
        <v>1.1986806483870969</v>
      </c>
      <c r="IO100" s="35">
        <v>1.1986806483870969</v>
      </c>
      <c r="IP100" s="35">
        <v>1.1986806483870969</v>
      </c>
      <c r="IQ100" s="35">
        <v>1.1986806483870969</v>
      </c>
      <c r="IR100" s="35">
        <v>1.1986806483870969</v>
      </c>
      <c r="IS100" s="35">
        <v>1.1986806483870969</v>
      </c>
      <c r="IT100" s="35">
        <v>1.1986806483870969</v>
      </c>
      <c r="IU100" s="35">
        <v>1.1986806483870969</v>
      </c>
      <c r="IV100" s="35">
        <v>1.1986806483870969</v>
      </c>
      <c r="IW100" s="35">
        <v>1.1986806483870969</v>
      </c>
      <c r="IX100" s="35">
        <v>1.1986806483870969</v>
      </c>
      <c r="IY100" s="35">
        <v>1.1986806483870969</v>
      </c>
      <c r="IZ100" s="35">
        <v>1.1986806483870969</v>
      </c>
      <c r="JA100" s="35">
        <v>1.1986806483870969</v>
      </c>
      <c r="JB100" s="35">
        <v>1.1986806483870969</v>
      </c>
      <c r="JC100" s="35">
        <v>1.1986806483870969</v>
      </c>
      <c r="JD100" s="35">
        <v>1.1986806483870969</v>
      </c>
      <c r="JE100" s="35">
        <v>1.1986806483870969</v>
      </c>
      <c r="JF100" s="35">
        <v>1.1986806483870969</v>
      </c>
      <c r="JG100" s="35">
        <v>1.1986806483870969</v>
      </c>
      <c r="JH100" s="35">
        <v>1.1986806483870969</v>
      </c>
      <c r="JI100" s="35">
        <v>1.1986806483870969</v>
      </c>
      <c r="JJ100" s="35">
        <v>1.1986806483870969</v>
      </c>
      <c r="JK100" s="35">
        <v>1.1986806483870969</v>
      </c>
      <c r="JL100" s="35">
        <v>1.1986806483870969</v>
      </c>
      <c r="JM100" s="35">
        <v>1.1986806483870969</v>
      </c>
      <c r="JN100" s="35">
        <v>1.1986806483870969</v>
      </c>
      <c r="JO100" s="35">
        <v>1.1986806483870969</v>
      </c>
      <c r="JP100" s="35">
        <v>1.1986806483870969</v>
      </c>
      <c r="JQ100" s="35">
        <v>1.1986806483870969</v>
      </c>
      <c r="JR100" s="35">
        <v>1.1986806483870969</v>
      </c>
      <c r="JS100" s="35">
        <v>1.4550000000000003</v>
      </c>
      <c r="JT100" s="35">
        <v>1.4550000000000003</v>
      </c>
      <c r="JU100" s="35">
        <v>1.4550000000000003</v>
      </c>
      <c r="JV100" s="35">
        <v>1.4550000000000003</v>
      </c>
      <c r="JW100" s="35">
        <v>1.4550000000000003</v>
      </c>
      <c r="JX100" s="35">
        <v>1.4550000000000003</v>
      </c>
      <c r="JY100" s="35">
        <v>1.4550000000000003</v>
      </c>
      <c r="JZ100" s="35">
        <v>1.4550000000000003</v>
      </c>
      <c r="KA100" s="35">
        <v>1.4550000000000003</v>
      </c>
      <c r="KB100" s="35">
        <v>1.4550000000000003</v>
      </c>
      <c r="KC100" s="35">
        <v>1.4550000000000003</v>
      </c>
      <c r="KD100" s="35">
        <v>1.4550000000000003</v>
      </c>
      <c r="KE100" s="35">
        <v>1.4550000000000003</v>
      </c>
      <c r="KF100" s="35">
        <v>1.4550000000000003</v>
      </c>
      <c r="KG100" s="35">
        <v>1.4550000000000003</v>
      </c>
      <c r="KH100" s="35">
        <v>1.4550000000000003</v>
      </c>
      <c r="KI100" s="35">
        <v>1.4550000000000003</v>
      </c>
      <c r="KJ100" s="35">
        <v>1.4550000000000003</v>
      </c>
      <c r="KK100" s="35">
        <v>1.4550000000000003</v>
      </c>
      <c r="KL100" s="35">
        <v>1.4550000000000003</v>
      </c>
      <c r="KM100" s="35">
        <v>1.4550000000000003</v>
      </c>
      <c r="KN100" s="35">
        <v>1.4550000000000003</v>
      </c>
      <c r="KO100" s="35">
        <v>1.4550000000000003</v>
      </c>
      <c r="KP100" s="35">
        <v>1.4550000000000003</v>
      </c>
      <c r="KQ100" s="35">
        <v>1.4550000000000003</v>
      </c>
      <c r="KR100" s="35">
        <v>1.4550000000000003</v>
      </c>
      <c r="KS100" s="35">
        <v>1.4550000000000003</v>
      </c>
      <c r="KT100" s="35">
        <v>1.4550000000000003</v>
      </c>
      <c r="KU100" s="35">
        <v>1.4550000000000003</v>
      </c>
      <c r="KV100" s="35">
        <v>1.4550000000000003</v>
      </c>
      <c r="KW100" s="35">
        <v>1.3499999999999999</v>
      </c>
      <c r="KX100" s="35">
        <v>1.3499999999999999</v>
      </c>
      <c r="KY100" s="35">
        <v>1.3499999999999999</v>
      </c>
      <c r="KZ100" s="35">
        <v>1.3499999999999999</v>
      </c>
      <c r="LA100" s="35">
        <v>1.3499999999999999</v>
      </c>
      <c r="LB100" s="35">
        <v>1.3499999999999999</v>
      </c>
      <c r="LC100" s="35">
        <v>1.3499999999999999</v>
      </c>
      <c r="LD100" s="35">
        <v>1.3499999999999999</v>
      </c>
      <c r="LE100" s="35">
        <v>1.3499999999999999</v>
      </c>
      <c r="LF100" s="35">
        <v>1.3499999999999999</v>
      </c>
      <c r="LG100" s="35">
        <v>1.3499999999999999</v>
      </c>
      <c r="LH100" s="35">
        <v>1.3499999999999999</v>
      </c>
      <c r="LI100" s="35">
        <v>1.3499999999999999</v>
      </c>
      <c r="LJ100" s="35">
        <v>1.3499999999999999</v>
      </c>
      <c r="LK100" s="35">
        <v>1.3499999999999999</v>
      </c>
      <c r="LL100" s="35">
        <v>1.3499999999999999</v>
      </c>
      <c r="LM100" s="35">
        <v>1.3499999999999999</v>
      </c>
      <c r="LN100" s="35">
        <v>1.3499999999999999</v>
      </c>
      <c r="LO100" s="35">
        <v>1.3499999999999999</v>
      </c>
      <c r="LP100" s="35">
        <v>1.3499999999999999</v>
      </c>
      <c r="LQ100" s="35">
        <v>1.3499999999999999</v>
      </c>
      <c r="LR100" s="35">
        <v>1.3499999999999999</v>
      </c>
      <c r="LS100" s="35">
        <v>1.3499999999999999</v>
      </c>
      <c r="LT100" s="35">
        <v>1.3499999999999999</v>
      </c>
      <c r="LU100" s="35">
        <v>1.3499999999999999</v>
      </c>
      <c r="LV100" s="35">
        <v>1.3499999999999999</v>
      </c>
      <c r="LW100" s="35">
        <v>1.3499999999999999</v>
      </c>
      <c r="LX100" s="35">
        <v>1.3499999999999999</v>
      </c>
      <c r="LY100" s="35">
        <v>1.3499999999999999</v>
      </c>
      <c r="LZ100" s="35">
        <v>1.3499999999999999</v>
      </c>
      <c r="MA100" s="35">
        <v>1.3499999999999999</v>
      </c>
      <c r="MB100" s="35">
        <v>1.4018518199999999</v>
      </c>
      <c r="MC100" s="35">
        <v>1.4018518199999999</v>
      </c>
      <c r="MD100" s="35">
        <v>1.4018518199999999</v>
      </c>
      <c r="ME100" s="35">
        <v>1.4018518199999999</v>
      </c>
      <c r="MF100" s="35">
        <v>1.4018518199999999</v>
      </c>
      <c r="MG100" s="35">
        <v>1.4018518199999999</v>
      </c>
      <c r="MH100" s="35">
        <v>1.4018518199999999</v>
      </c>
      <c r="MI100" s="35">
        <v>1.4018518199999999</v>
      </c>
      <c r="MJ100" s="35">
        <v>1.4018518199999999</v>
      </c>
      <c r="MK100" s="35">
        <v>1.4018518199999999</v>
      </c>
      <c r="ML100" s="35">
        <v>1.4018518199999999</v>
      </c>
      <c r="MM100" s="35">
        <v>1.4018518199999999</v>
      </c>
      <c r="MN100" s="35">
        <v>1.4018518199999999</v>
      </c>
      <c r="MO100" s="35">
        <v>1.4018518199999999</v>
      </c>
      <c r="MP100" s="35">
        <v>1.4018518199999999</v>
      </c>
      <c r="MQ100" s="35">
        <v>1.4018518199999999</v>
      </c>
      <c r="MR100" s="35">
        <v>1.4018518199999999</v>
      </c>
      <c r="MS100" s="35">
        <v>1.4018518199999999</v>
      </c>
      <c r="MT100" s="35">
        <v>1.4018518199999999</v>
      </c>
      <c r="MU100" s="35">
        <v>1.4018518199999999</v>
      </c>
      <c r="MV100" s="35">
        <v>1.4018518199999999</v>
      </c>
      <c r="MW100" s="35">
        <v>1.4018518199999999</v>
      </c>
      <c r="MX100" s="35">
        <v>1.4018518199999999</v>
      </c>
      <c r="MY100" s="35">
        <v>1.4018518199999999</v>
      </c>
      <c r="MZ100" s="35">
        <v>1.4018518199999999</v>
      </c>
      <c r="NA100" s="35">
        <v>1.4018518199999999</v>
      </c>
      <c r="NB100" s="35">
        <v>1.4018518199999999</v>
      </c>
      <c r="NC100" s="35">
        <v>1.4018518199999999</v>
      </c>
      <c r="ND100" s="35">
        <v>1.4018518199999999</v>
      </c>
      <c r="NE100" s="35">
        <v>1.4018518199999999</v>
      </c>
      <c r="NF100" s="35">
        <v>1.3499999999999999</v>
      </c>
      <c r="NG100" s="35">
        <v>1.3499999999999999</v>
      </c>
      <c r="NH100" s="35">
        <v>1.3499999999999999</v>
      </c>
      <c r="NI100" s="35">
        <v>1.3499999999999999</v>
      </c>
      <c r="NJ100" s="35">
        <v>1.3499999999999999</v>
      </c>
      <c r="NK100" s="35">
        <v>1.3499999999999999</v>
      </c>
      <c r="NL100" s="35">
        <v>1.3499999999999999</v>
      </c>
      <c r="NM100" s="35">
        <v>1.3499999999999999</v>
      </c>
      <c r="NN100" s="35">
        <v>1.3499999999999999</v>
      </c>
      <c r="NO100" s="35">
        <v>1.3499999999999999</v>
      </c>
      <c r="NP100" s="35">
        <v>1.3499999999999999</v>
      </c>
      <c r="NQ100" s="35">
        <v>1.3499999999999999</v>
      </c>
      <c r="NR100" s="35">
        <v>1.3499999999999999</v>
      </c>
      <c r="NS100" s="35">
        <v>1.3499999999999999</v>
      </c>
      <c r="NT100" s="35">
        <v>1.3499999999999999</v>
      </c>
      <c r="NU100" s="35">
        <v>1.3499999999999999</v>
      </c>
      <c r="NV100" s="35">
        <v>0</v>
      </c>
    </row>
    <row r="101" spans="1:386" s="36" customFormat="1" ht="10.199999999999999" x14ac:dyDescent="0.2">
      <c r="A101" s="29"/>
      <c r="B101" s="29"/>
      <c r="C101" s="29"/>
      <c r="D101" s="29"/>
      <c r="E101" s="29"/>
      <c r="F101" s="29"/>
      <c r="G101" s="29" t="s">
        <v>67</v>
      </c>
      <c r="H101" s="29"/>
      <c r="I101" s="29"/>
      <c r="J101" s="29" t="s">
        <v>273</v>
      </c>
      <c r="K101" s="29"/>
      <c r="L101" s="29"/>
      <c r="M101" s="29"/>
      <c r="N101" s="29" t="s">
        <v>430</v>
      </c>
      <c r="O101" s="29"/>
      <c r="P101" s="29"/>
      <c r="Q101" s="29"/>
      <c r="R101" s="35">
        <v>650.5706063612929</v>
      </c>
      <c r="S101" s="29"/>
      <c r="T101" s="29"/>
      <c r="U101" s="35">
        <v>0</v>
      </c>
      <c r="V101" s="35">
        <v>0</v>
      </c>
      <c r="W101" s="35">
        <v>0</v>
      </c>
      <c r="X101" s="35">
        <v>0</v>
      </c>
      <c r="Y101" s="35">
        <v>0</v>
      </c>
      <c r="Z101" s="35">
        <v>0</v>
      </c>
      <c r="AA101" s="35">
        <v>0</v>
      </c>
      <c r="AB101" s="35">
        <v>0</v>
      </c>
      <c r="AC101" s="35">
        <v>0</v>
      </c>
      <c r="AD101" s="35">
        <v>0</v>
      </c>
      <c r="AE101" s="35">
        <v>0</v>
      </c>
      <c r="AF101" s="35">
        <v>0</v>
      </c>
      <c r="AG101" s="35">
        <v>0</v>
      </c>
      <c r="AH101" s="35">
        <v>0</v>
      </c>
      <c r="AI101" s="35">
        <v>0</v>
      </c>
      <c r="AJ101" s="35">
        <v>2.5588028612903231</v>
      </c>
      <c r="AK101" s="35">
        <v>2.5588028612903231</v>
      </c>
      <c r="AL101" s="35">
        <v>2.5588028612903231</v>
      </c>
      <c r="AM101" s="35">
        <v>2.5588028612903231</v>
      </c>
      <c r="AN101" s="35">
        <v>2.5588028612903231</v>
      </c>
      <c r="AO101" s="35">
        <v>2.5588028612903231</v>
      </c>
      <c r="AP101" s="35">
        <v>2.5588028612903231</v>
      </c>
      <c r="AQ101" s="35">
        <v>2.5588028612903231</v>
      </c>
      <c r="AR101" s="35">
        <v>2.5588028612903231</v>
      </c>
      <c r="AS101" s="35">
        <v>2.5588028612903231</v>
      </c>
      <c r="AT101" s="35">
        <v>2.5588028612903231</v>
      </c>
      <c r="AU101" s="35">
        <v>2.5588028612903231</v>
      </c>
      <c r="AV101" s="35">
        <v>2.5588028612903231</v>
      </c>
      <c r="AW101" s="35">
        <v>2.5588028612903231</v>
      </c>
      <c r="AX101" s="35">
        <v>2.5588028612903231</v>
      </c>
      <c r="AY101" s="35">
        <v>2.5588028612903231</v>
      </c>
      <c r="AZ101" s="35">
        <v>2.5588028612903231</v>
      </c>
      <c r="BA101" s="35">
        <v>2.5588028612903231</v>
      </c>
      <c r="BB101" s="35">
        <v>2.5588028612903231</v>
      </c>
      <c r="BC101" s="35">
        <v>2.5588028612903231</v>
      </c>
      <c r="BD101" s="35">
        <v>2.5588028612903231</v>
      </c>
      <c r="BE101" s="35">
        <v>2.5588028612903231</v>
      </c>
      <c r="BF101" s="35">
        <v>2.5588028612903231</v>
      </c>
      <c r="BG101" s="35">
        <v>2.5588028612903231</v>
      </c>
      <c r="BH101" s="35">
        <v>2.5588028612903231</v>
      </c>
      <c r="BI101" s="35">
        <v>2.5588028612903231</v>
      </c>
      <c r="BJ101" s="35">
        <v>2.5588028612903231</v>
      </c>
      <c r="BK101" s="35">
        <v>2.5588028612903231</v>
      </c>
      <c r="BL101" s="35">
        <v>2.5588028612903231</v>
      </c>
      <c r="BM101" s="35">
        <v>2.5588028612903231</v>
      </c>
      <c r="BN101" s="35">
        <v>2.5588028612903231</v>
      </c>
      <c r="BO101" s="35">
        <v>3.1421364428571437</v>
      </c>
      <c r="BP101" s="35">
        <v>3.1421364428571437</v>
      </c>
      <c r="BQ101" s="35">
        <v>3.1421364428571437</v>
      </c>
      <c r="BR101" s="35">
        <v>3.1421364428571437</v>
      </c>
      <c r="BS101" s="35">
        <v>3.1421364428571437</v>
      </c>
      <c r="BT101" s="35">
        <v>3.1421364428571437</v>
      </c>
      <c r="BU101" s="35">
        <v>3.1421364428571437</v>
      </c>
      <c r="BV101" s="35">
        <v>3.1421364428571437</v>
      </c>
      <c r="BW101" s="35">
        <v>3.1421364428571437</v>
      </c>
      <c r="BX101" s="35">
        <v>3.1421364428571437</v>
      </c>
      <c r="BY101" s="35">
        <v>3.1421364428571437</v>
      </c>
      <c r="BZ101" s="35">
        <v>3.1421364428571437</v>
      </c>
      <c r="CA101" s="35">
        <v>3.1421364428571437</v>
      </c>
      <c r="CB101" s="35">
        <v>3.1421364428571437</v>
      </c>
      <c r="CC101" s="35">
        <v>3.1421364428571437</v>
      </c>
      <c r="CD101" s="35">
        <v>3.1421364428571437</v>
      </c>
      <c r="CE101" s="35">
        <v>3.1421364428571437</v>
      </c>
      <c r="CF101" s="35">
        <v>3.1421364428571437</v>
      </c>
      <c r="CG101" s="35">
        <v>3.1421364428571437</v>
      </c>
      <c r="CH101" s="35">
        <v>3.1421364428571437</v>
      </c>
      <c r="CI101" s="35">
        <v>3.1421364428571437</v>
      </c>
      <c r="CJ101" s="35">
        <v>3.1421364428571437</v>
      </c>
      <c r="CK101" s="35">
        <v>3.1421364428571437</v>
      </c>
      <c r="CL101" s="35">
        <v>3.1421364428571437</v>
      </c>
      <c r="CM101" s="35">
        <v>3.1421364428571437</v>
      </c>
      <c r="CN101" s="35">
        <v>3.1421364428571437</v>
      </c>
      <c r="CO101" s="35">
        <v>3.1421364428571437</v>
      </c>
      <c r="CP101" s="35">
        <v>3.1421364428571437</v>
      </c>
      <c r="CQ101" s="35">
        <v>3.0974182258064515</v>
      </c>
      <c r="CR101" s="35">
        <v>3.0974182258064515</v>
      </c>
      <c r="CS101" s="35">
        <v>3.0974182258064515</v>
      </c>
      <c r="CT101" s="35">
        <v>3.0974182258064515</v>
      </c>
      <c r="CU101" s="35">
        <v>3.0974182258064515</v>
      </c>
      <c r="CV101" s="35">
        <v>3.0974182258064515</v>
      </c>
      <c r="CW101" s="35">
        <v>3.0974182258064515</v>
      </c>
      <c r="CX101" s="35">
        <v>3.0974182258064515</v>
      </c>
      <c r="CY101" s="35">
        <v>3.0974182258064515</v>
      </c>
      <c r="CZ101" s="35">
        <v>3.0974182258064515</v>
      </c>
      <c r="DA101" s="35">
        <v>3.0974182258064515</v>
      </c>
      <c r="DB101" s="35">
        <v>3.0974182258064515</v>
      </c>
      <c r="DC101" s="35">
        <v>3.0974182258064515</v>
      </c>
      <c r="DD101" s="35">
        <v>3.0974182258064515</v>
      </c>
      <c r="DE101" s="35">
        <v>3.0974182258064515</v>
      </c>
      <c r="DF101" s="35">
        <v>1.5487091129032258</v>
      </c>
      <c r="DG101" s="35">
        <v>1.5487091129032258</v>
      </c>
      <c r="DH101" s="35">
        <v>1.5487091129032258</v>
      </c>
      <c r="DI101" s="35">
        <v>1.5487091129032258</v>
      </c>
      <c r="DJ101" s="35">
        <v>1.5487091129032258</v>
      </c>
      <c r="DK101" s="35">
        <v>1.5487091129032258</v>
      </c>
      <c r="DL101" s="35">
        <v>1.5487091129032258</v>
      </c>
      <c r="DM101" s="35">
        <v>1.5487091129032258</v>
      </c>
      <c r="DN101" s="35">
        <v>1.5487091129032258</v>
      </c>
      <c r="DO101" s="35">
        <v>1.5487091129032258</v>
      </c>
      <c r="DP101" s="35">
        <v>1.5487091129032258</v>
      </c>
      <c r="DQ101" s="35">
        <v>1.5487091129032258</v>
      </c>
      <c r="DR101" s="35">
        <v>1.5487091129032258</v>
      </c>
      <c r="DS101" s="35">
        <v>1.5487091129032258</v>
      </c>
      <c r="DT101" s="35">
        <v>1.5487091129032258</v>
      </c>
      <c r="DU101" s="35">
        <v>1.5487091129032258</v>
      </c>
      <c r="DV101" s="35">
        <v>1.6999102800000003</v>
      </c>
      <c r="DW101" s="35">
        <v>1.6999102800000003</v>
      </c>
      <c r="DX101" s="35">
        <v>1.6999102800000003</v>
      </c>
      <c r="DY101" s="35">
        <v>1.6999102800000003</v>
      </c>
      <c r="DZ101" s="35">
        <v>1.6999102800000003</v>
      </c>
      <c r="EA101" s="35">
        <v>1.6999102800000003</v>
      </c>
      <c r="EB101" s="35">
        <v>1.6999102800000003</v>
      </c>
      <c r="EC101" s="35">
        <v>1.6999102800000003</v>
      </c>
      <c r="ED101" s="35">
        <v>1.6999102800000003</v>
      </c>
      <c r="EE101" s="35">
        <v>1.6999102800000003</v>
      </c>
      <c r="EF101" s="35">
        <v>1.6999102800000003</v>
      </c>
      <c r="EG101" s="35">
        <v>1.6999102800000003</v>
      </c>
      <c r="EH101" s="35">
        <v>1.6999102800000003</v>
      </c>
      <c r="EI101" s="35">
        <v>1.6999102800000003</v>
      </c>
      <c r="EJ101" s="35">
        <v>1.6999102800000003</v>
      </c>
      <c r="EK101" s="35">
        <v>1.6999102800000003</v>
      </c>
      <c r="EL101" s="35">
        <v>1.6999102800000003</v>
      </c>
      <c r="EM101" s="35">
        <v>1.6999102800000003</v>
      </c>
      <c r="EN101" s="35">
        <v>1.6999102800000003</v>
      </c>
      <c r="EO101" s="35">
        <v>1.6999102800000003</v>
      </c>
      <c r="EP101" s="35">
        <v>1.6999102800000003</v>
      </c>
      <c r="EQ101" s="35">
        <v>1.6999102800000003</v>
      </c>
      <c r="ER101" s="35">
        <v>1.6999102800000003</v>
      </c>
      <c r="ES101" s="35">
        <v>1.6999102800000003</v>
      </c>
      <c r="ET101" s="35">
        <v>1.6999102800000003</v>
      </c>
      <c r="EU101" s="35">
        <v>1.6999102800000003</v>
      </c>
      <c r="EV101" s="35">
        <v>1.6999102800000003</v>
      </c>
      <c r="EW101" s="35">
        <v>1.6999102800000003</v>
      </c>
      <c r="EX101" s="35">
        <v>1.6999102800000003</v>
      </c>
      <c r="EY101" s="35">
        <v>1.6999102800000003</v>
      </c>
      <c r="EZ101" s="35">
        <v>1.6022574290322582</v>
      </c>
      <c r="FA101" s="35">
        <v>1.6022574290322582</v>
      </c>
      <c r="FB101" s="35">
        <v>1.6022574290322582</v>
      </c>
      <c r="FC101" s="35">
        <v>1.6022574290322582</v>
      </c>
      <c r="FD101" s="35">
        <v>1.6022574290322582</v>
      </c>
      <c r="FE101" s="35">
        <v>1.6022574290322582</v>
      </c>
      <c r="FF101" s="35">
        <v>1.6022574290322582</v>
      </c>
      <c r="FG101" s="35">
        <v>1.6022574290322582</v>
      </c>
      <c r="FH101" s="35">
        <v>1.6022574290322582</v>
      </c>
      <c r="FI101" s="35">
        <v>1.6022574290322582</v>
      </c>
      <c r="FJ101" s="35">
        <v>1.6022574290322582</v>
      </c>
      <c r="FK101" s="35">
        <v>1.6022574290322582</v>
      </c>
      <c r="FL101" s="35">
        <v>1.6022574290322582</v>
      </c>
      <c r="FM101" s="35">
        <v>1.6022574290322582</v>
      </c>
      <c r="FN101" s="35">
        <v>1.6022574290322582</v>
      </c>
      <c r="FO101" s="35">
        <v>1.6022574290322582</v>
      </c>
      <c r="FP101" s="35">
        <v>1.6022574290322582</v>
      </c>
      <c r="FQ101" s="35">
        <v>1.6022574290322582</v>
      </c>
      <c r="FR101" s="35">
        <v>1.6022574290322582</v>
      </c>
      <c r="FS101" s="35">
        <v>1.6022574290322582</v>
      </c>
      <c r="FT101" s="35">
        <v>1.6022574290322582</v>
      </c>
      <c r="FU101" s="35">
        <v>1.6022574290322582</v>
      </c>
      <c r="FV101" s="35">
        <v>1.6022574290322582</v>
      </c>
      <c r="FW101" s="35">
        <v>1.6022574290322582</v>
      </c>
      <c r="FX101" s="35">
        <v>1.6022574290322582</v>
      </c>
      <c r="FY101" s="35">
        <v>1.6022574290322582</v>
      </c>
      <c r="FZ101" s="35">
        <v>1.6022574290322582</v>
      </c>
      <c r="GA101" s="35">
        <v>1.6022574290322582</v>
      </c>
      <c r="GB101" s="35">
        <v>1.6022574290322582</v>
      </c>
      <c r="GC101" s="35">
        <v>1.6022574290322582</v>
      </c>
      <c r="GD101" s="35">
        <v>1.6022574290322582</v>
      </c>
      <c r="GE101" s="35">
        <v>1.5596969700000003</v>
      </c>
      <c r="GF101" s="35">
        <v>1.5596969700000003</v>
      </c>
      <c r="GG101" s="35">
        <v>1.5596969700000003</v>
      </c>
      <c r="GH101" s="35">
        <v>1.5596969700000003</v>
      </c>
      <c r="GI101" s="35">
        <v>1.5596969700000003</v>
      </c>
      <c r="GJ101" s="35">
        <v>1.5596969700000003</v>
      </c>
      <c r="GK101" s="35">
        <v>1.5596969700000003</v>
      </c>
      <c r="GL101" s="35">
        <v>1.5596969700000003</v>
      </c>
      <c r="GM101" s="35">
        <v>1.5596969700000003</v>
      </c>
      <c r="GN101" s="35">
        <v>1.5596969700000003</v>
      </c>
      <c r="GO101" s="35">
        <v>1.5596969700000003</v>
      </c>
      <c r="GP101" s="35">
        <v>1.5596969700000003</v>
      </c>
      <c r="GQ101" s="35">
        <v>1.5596969700000003</v>
      </c>
      <c r="GR101" s="35">
        <v>1.5596969700000003</v>
      </c>
      <c r="GS101" s="35">
        <v>1.5596969700000003</v>
      </c>
      <c r="GT101" s="35">
        <v>1.5596969700000003</v>
      </c>
      <c r="GU101" s="35">
        <v>1.5596969700000003</v>
      </c>
      <c r="GV101" s="35">
        <v>1.5596969700000003</v>
      </c>
      <c r="GW101" s="35">
        <v>1.5596969700000003</v>
      </c>
      <c r="GX101" s="35">
        <v>1.5596969700000003</v>
      </c>
      <c r="GY101" s="35">
        <v>1.5596969700000003</v>
      </c>
      <c r="GZ101" s="35">
        <v>1.5596969700000003</v>
      </c>
      <c r="HA101" s="35">
        <v>1.5596969700000003</v>
      </c>
      <c r="HB101" s="35">
        <v>1.5596969700000003</v>
      </c>
      <c r="HC101" s="35">
        <v>1.5596969700000003</v>
      </c>
      <c r="HD101" s="35">
        <v>1.5596969700000003</v>
      </c>
      <c r="HE101" s="35">
        <v>1.5596969700000003</v>
      </c>
      <c r="HF101" s="35">
        <v>1.5596969700000003</v>
      </c>
      <c r="HG101" s="35">
        <v>1.5596969700000003</v>
      </c>
      <c r="HH101" s="35">
        <v>1.5596969700000003</v>
      </c>
      <c r="HI101" s="35">
        <v>1.5677419354838709</v>
      </c>
      <c r="HJ101" s="35">
        <v>1.5677419354838709</v>
      </c>
      <c r="HK101" s="35">
        <v>1.5677419354838709</v>
      </c>
      <c r="HL101" s="35">
        <v>1.5677419354838709</v>
      </c>
      <c r="HM101" s="35">
        <v>1.5677419354838709</v>
      </c>
      <c r="HN101" s="35">
        <v>1.5677419354838709</v>
      </c>
      <c r="HO101" s="35">
        <v>1.5677419354838709</v>
      </c>
      <c r="HP101" s="35">
        <v>1.5677419354838709</v>
      </c>
      <c r="HQ101" s="35">
        <v>1.5677419354838709</v>
      </c>
      <c r="HR101" s="35">
        <v>1.5677419354838709</v>
      </c>
      <c r="HS101" s="35">
        <v>1.5677419354838709</v>
      </c>
      <c r="HT101" s="35">
        <v>1.5677419354838709</v>
      </c>
      <c r="HU101" s="35">
        <v>1.5677419354838709</v>
      </c>
      <c r="HV101" s="35">
        <v>1.5677419354838709</v>
      </c>
      <c r="HW101" s="35">
        <v>1.5677419354838709</v>
      </c>
      <c r="HX101" s="35">
        <v>1.5677419354838709</v>
      </c>
      <c r="HY101" s="35">
        <v>1.5677419354838709</v>
      </c>
      <c r="HZ101" s="35">
        <v>1.5677419354838709</v>
      </c>
      <c r="IA101" s="35">
        <v>1.5677419354838709</v>
      </c>
      <c r="IB101" s="35">
        <v>1.5677419354838709</v>
      </c>
      <c r="IC101" s="35">
        <v>1.5677419354838709</v>
      </c>
      <c r="ID101" s="35">
        <v>1.5677419354838709</v>
      </c>
      <c r="IE101" s="35">
        <v>1.5677419354838709</v>
      </c>
      <c r="IF101" s="35">
        <v>1.5677419354838709</v>
      </c>
      <c r="IG101" s="35">
        <v>1.5677419354838709</v>
      </c>
      <c r="IH101" s="35">
        <v>1.5677419354838709</v>
      </c>
      <c r="II101" s="35">
        <v>1.5677419354838709</v>
      </c>
      <c r="IJ101" s="35">
        <v>1.5677419354838709</v>
      </c>
      <c r="IK101" s="35">
        <v>1.5677419354838709</v>
      </c>
      <c r="IL101" s="35">
        <v>1.5677419354838709</v>
      </c>
      <c r="IM101" s="35">
        <v>1.5677419354838709</v>
      </c>
      <c r="IN101" s="35">
        <v>1.383035487096774</v>
      </c>
      <c r="IO101" s="35">
        <v>1.383035487096774</v>
      </c>
      <c r="IP101" s="35">
        <v>1.383035487096774</v>
      </c>
      <c r="IQ101" s="35">
        <v>1.383035487096774</v>
      </c>
      <c r="IR101" s="35">
        <v>1.383035487096774</v>
      </c>
      <c r="IS101" s="35">
        <v>1.383035487096774</v>
      </c>
      <c r="IT101" s="35">
        <v>1.383035487096774</v>
      </c>
      <c r="IU101" s="35">
        <v>1.383035487096774</v>
      </c>
      <c r="IV101" s="35">
        <v>1.383035487096774</v>
      </c>
      <c r="IW101" s="35">
        <v>1.383035487096774</v>
      </c>
      <c r="IX101" s="35">
        <v>1.383035487096774</v>
      </c>
      <c r="IY101" s="35">
        <v>1.383035487096774</v>
      </c>
      <c r="IZ101" s="35">
        <v>1.383035487096774</v>
      </c>
      <c r="JA101" s="35">
        <v>1.383035487096774</v>
      </c>
      <c r="JB101" s="35">
        <v>1.383035487096774</v>
      </c>
      <c r="JC101" s="35">
        <v>1.383035487096774</v>
      </c>
      <c r="JD101" s="35">
        <v>1.383035487096774</v>
      </c>
      <c r="JE101" s="35">
        <v>1.383035487096774</v>
      </c>
      <c r="JF101" s="35">
        <v>1.383035487096774</v>
      </c>
      <c r="JG101" s="35">
        <v>1.383035487096774</v>
      </c>
      <c r="JH101" s="35">
        <v>1.383035487096774</v>
      </c>
      <c r="JI101" s="35">
        <v>1.383035487096774</v>
      </c>
      <c r="JJ101" s="35">
        <v>1.383035487096774</v>
      </c>
      <c r="JK101" s="35">
        <v>1.383035487096774</v>
      </c>
      <c r="JL101" s="35">
        <v>1.383035487096774</v>
      </c>
      <c r="JM101" s="35">
        <v>1.383035487096774</v>
      </c>
      <c r="JN101" s="35">
        <v>1.383035487096774</v>
      </c>
      <c r="JO101" s="35">
        <v>1.383035487096774</v>
      </c>
      <c r="JP101" s="35">
        <v>1.383035487096774</v>
      </c>
      <c r="JQ101" s="35">
        <v>1.383035487096774</v>
      </c>
      <c r="JR101" s="35">
        <v>1.383035487096774</v>
      </c>
      <c r="JS101" s="35">
        <v>1.6800000000000002</v>
      </c>
      <c r="JT101" s="35">
        <v>1.6800000000000002</v>
      </c>
      <c r="JU101" s="35">
        <v>1.6800000000000002</v>
      </c>
      <c r="JV101" s="35">
        <v>1.6800000000000002</v>
      </c>
      <c r="JW101" s="35">
        <v>1.6800000000000002</v>
      </c>
      <c r="JX101" s="35">
        <v>1.6800000000000002</v>
      </c>
      <c r="JY101" s="35">
        <v>1.6800000000000002</v>
      </c>
      <c r="JZ101" s="35">
        <v>1.6800000000000002</v>
      </c>
      <c r="KA101" s="35">
        <v>1.6800000000000002</v>
      </c>
      <c r="KB101" s="35">
        <v>1.6800000000000002</v>
      </c>
      <c r="KC101" s="35">
        <v>1.6800000000000002</v>
      </c>
      <c r="KD101" s="35">
        <v>1.6800000000000002</v>
      </c>
      <c r="KE101" s="35">
        <v>1.6800000000000002</v>
      </c>
      <c r="KF101" s="35">
        <v>1.6800000000000002</v>
      </c>
      <c r="KG101" s="35">
        <v>1.6800000000000002</v>
      </c>
      <c r="KH101" s="35">
        <v>1.6800000000000002</v>
      </c>
      <c r="KI101" s="35">
        <v>1.6800000000000002</v>
      </c>
      <c r="KJ101" s="35">
        <v>1.6800000000000002</v>
      </c>
      <c r="KK101" s="35">
        <v>1.6800000000000002</v>
      </c>
      <c r="KL101" s="35">
        <v>1.6800000000000002</v>
      </c>
      <c r="KM101" s="35">
        <v>1.6800000000000002</v>
      </c>
      <c r="KN101" s="35">
        <v>1.6800000000000002</v>
      </c>
      <c r="KO101" s="35">
        <v>1.6800000000000002</v>
      </c>
      <c r="KP101" s="35">
        <v>1.6800000000000002</v>
      </c>
      <c r="KQ101" s="35">
        <v>1.6800000000000002</v>
      </c>
      <c r="KR101" s="35">
        <v>1.6800000000000002</v>
      </c>
      <c r="KS101" s="35">
        <v>1.6800000000000002</v>
      </c>
      <c r="KT101" s="35">
        <v>1.6800000000000002</v>
      </c>
      <c r="KU101" s="35">
        <v>1.6800000000000002</v>
      </c>
      <c r="KV101" s="35">
        <v>1.6800000000000002</v>
      </c>
      <c r="KW101" s="35">
        <v>1.5677419354838709</v>
      </c>
      <c r="KX101" s="35">
        <v>1.5677419354838709</v>
      </c>
      <c r="KY101" s="35">
        <v>1.5677419354838709</v>
      </c>
      <c r="KZ101" s="35">
        <v>1.5677419354838709</v>
      </c>
      <c r="LA101" s="35">
        <v>1.5677419354838709</v>
      </c>
      <c r="LB101" s="35">
        <v>1.5677419354838709</v>
      </c>
      <c r="LC101" s="35">
        <v>1.5677419354838709</v>
      </c>
      <c r="LD101" s="35">
        <v>1.5677419354838709</v>
      </c>
      <c r="LE101" s="35">
        <v>1.5677419354838709</v>
      </c>
      <c r="LF101" s="35">
        <v>1.5677419354838709</v>
      </c>
      <c r="LG101" s="35">
        <v>1.5677419354838709</v>
      </c>
      <c r="LH101" s="35">
        <v>1.5677419354838709</v>
      </c>
      <c r="LI101" s="35">
        <v>1.5677419354838709</v>
      </c>
      <c r="LJ101" s="35">
        <v>1.5677419354838709</v>
      </c>
      <c r="LK101" s="35">
        <v>1.5677419354838709</v>
      </c>
      <c r="LL101" s="35">
        <v>1.5677419354838709</v>
      </c>
      <c r="LM101" s="35">
        <v>1.5677419354838709</v>
      </c>
      <c r="LN101" s="35">
        <v>1.5677419354838709</v>
      </c>
      <c r="LO101" s="35">
        <v>1.5677419354838709</v>
      </c>
      <c r="LP101" s="35">
        <v>1.5677419354838709</v>
      </c>
      <c r="LQ101" s="35">
        <v>1.5677419354838709</v>
      </c>
      <c r="LR101" s="35">
        <v>1.5677419354838709</v>
      </c>
      <c r="LS101" s="35">
        <v>1.5677419354838709</v>
      </c>
      <c r="LT101" s="35">
        <v>1.5677419354838709</v>
      </c>
      <c r="LU101" s="35">
        <v>1.5677419354838709</v>
      </c>
      <c r="LV101" s="35">
        <v>1.5677419354838709</v>
      </c>
      <c r="LW101" s="35">
        <v>1.5677419354838709</v>
      </c>
      <c r="LX101" s="35">
        <v>1.5677419354838709</v>
      </c>
      <c r="LY101" s="35">
        <v>1.5677419354838709</v>
      </c>
      <c r="LZ101" s="35">
        <v>1.5677419354838709</v>
      </c>
      <c r="MA101" s="35">
        <v>1.5677419354838709</v>
      </c>
      <c r="MB101" s="35">
        <v>1.63370364</v>
      </c>
      <c r="MC101" s="35">
        <v>1.63370364</v>
      </c>
      <c r="MD101" s="35">
        <v>1.63370364</v>
      </c>
      <c r="ME101" s="35">
        <v>1.63370364</v>
      </c>
      <c r="MF101" s="35">
        <v>1.63370364</v>
      </c>
      <c r="MG101" s="35">
        <v>1.63370364</v>
      </c>
      <c r="MH101" s="35">
        <v>1.63370364</v>
      </c>
      <c r="MI101" s="35">
        <v>1.63370364</v>
      </c>
      <c r="MJ101" s="35">
        <v>1.63370364</v>
      </c>
      <c r="MK101" s="35">
        <v>1.63370364</v>
      </c>
      <c r="ML101" s="35">
        <v>1.63370364</v>
      </c>
      <c r="MM101" s="35">
        <v>1.63370364</v>
      </c>
      <c r="MN101" s="35">
        <v>1.63370364</v>
      </c>
      <c r="MO101" s="35">
        <v>1.63370364</v>
      </c>
      <c r="MP101" s="35">
        <v>1.63370364</v>
      </c>
      <c r="MQ101" s="35">
        <v>1.63370364</v>
      </c>
      <c r="MR101" s="35">
        <v>1.63370364</v>
      </c>
      <c r="MS101" s="35">
        <v>1.63370364</v>
      </c>
      <c r="MT101" s="35">
        <v>1.63370364</v>
      </c>
      <c r="MU101" s="35">
        <v>1.63370364</v>
      </c>
      <c r="MV101" s="35">
        <v>1.63370364</v>
      </c>
      <c r="MW101" s="35">
        <v>1.63370364</v>
      </c>
      <c r="MX101" s="35">
        <v>1.63370364</v>
      </c>
      <c r="MY101" s="35">
        <v>1.63370364</v>
      </c>
      <c r="MZ101" s="35">
        <v>1.63370364</v>
      </c>
      <c r="NA101" s="35">
        <v>1.63370364</v>
      </c>
      <c r="NB101" s="35">
        <v>1.63370364</v>
      </c>
      <c r="NC101" s="35">
        <v>1.63370364</v>
      </c>
      <c r="ND101" s="35">
        <v>1.63370364</v>
      </c>
      <c r="NE101" s="35">
        <v>1.63370364</v>
      </c>
      <c r="NF101" s="35">
        <v>1.5677419354838709</v>
      </c>
      <c r="NG101" s="35">
        <v>1.5677419354838709</v>
      </c>
      <c r="NH101" s="35">
        <v>1.5677419354838709</v>
      </c>
      <c r="NI101" s="35">
        <v>1.5677419354838709</v>
      </c>
      <c r="NJ101" s="35">
        <v>1.5677419354838709</v>
      </c>
      <c r="NK101" s="35">
        <v>1.5677419354838709</v>
      </c>
      <c r="NL101" s="35">
        <v>1.5677419354838709</v>
      </c>
      <c r="NM101" s="35">
        <v>1.5677419354838709</v>
      </c>
      <c r="NN101" s="35">
        <v>1.5677419354838709</v>
      </c>
      <c r="NO101" s="35">
        <v>1.5677419354838709</v>
      </c>
      <c r="NP101" s="35">
        <v>1.5677419354838709</v>
      </c>
      <c r="NQ101" s="35">
        <v>1.5677419354838709</v>
      </c>
      <c r="NR101" s="35">
        <v>1.5677419354838709</v>
      </c>
      <c r="NS101" s="35">
        <v>1.5677419354838709</v>
      </c>
      <c r="NT101" s="35">
        <v>1.5677419354838709</v>
      </c>
      <c r="NU101" s="35">
        <v>1.5677419354838709</v>
      </c>
      <c r="NV101" s="35">
        <v>0</v>
      </c>
    </row>
    <row r="102" spans="1:386" x14ac:dyDescent="0.25">
      <c r="A102" s="1"/>
      <c r="B102" s="1"/>
      <c r="C102" s="1"/>
      <c r="D102" s="1"/>
      <c r="E102" s="1"/>
      <c r="F102" s="1"/>
      <c r="G102" s="1"/>
      <c r="H102" s="1"/>
      <c r="I102" s="1"/>
      <c r="J102" s="18"/>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c r="JK102" s="1"/>
      <c r="JL102" s="1"/>
      <c r="JM102" s="1"/>
      <c r="JN102" s="1"/>
      <c r="JO102" s="1"/>
      <c r="JP102" s="1"/>
      <c r="JQ102" s="1"/>
      <c r="JR102" s="1"/>
      <c r="JS102" s="1"/>
      <c r="JT102" s="1"/>
      <c r="JU102" s="1"/>
      <c r="JV102" s="1"/>
      <c r="JW102" s="1"/>
      <c r="JX102" s="1"/>
      <c r="JY102" s="1"/>
      <c r="JZ102" s="1"/>
      <c r="KA102" s="1"/>
      <c r="KB102" s="1"/>
      <c r="KC102" s="1"/>
      <c r="KD102" s="1"/>
      <c r="KE102" s="1"/>
      <c r="KF102" s="1"/>
      <c r="KG102" s="1"/>
      <c r="KH102" s="1"/>
      <c r="KI102" s="1"/>
      <c r="KJ102" s="1"/>
      <c r="KK102" s="1"/>
      <c r="KL102" s="1"/>
      <c r="KM102" s="1"/>
      <c r="KN102" s="1"/>
      <c r="KO102" s="1"/>
      <c r="KP102" s="1"/>
      <c r="KQ102" s="1"/>
      <c r="KR102" s="1"/>
      <c r="KS102" s="1"/>
      <c r="KT102" s="1"/>
      <c r="KU102" s="1"/>
      <c r="KV102" s="1"/>
      <c r="KW102" s="1"/>
      <c r="KX102" s="1"/>
      <c r="KY102" s="1"/>
      <c r="KZ102" s="1"/>
      <c r="LA102" s="1"/>
      <c r="LB102" s="1"/>
      <c r="LC102" s="1"/>
      <c r="LD102" s="1"/>
      <c r="LE102" s="1"/>
      <c r="LF102" s="1"/>
      <c r="LG102" s="1"/>
      <c r="LH102" s="1"/>
      <c r="LI102" s="1"/>
      <c r="LJ102" s="1"/>
      <c r="LK102" s="1"/>
      <c r="LL102" s="1"/>
      <c r="LM102" s="1"/>
      <c r="LN102" s="1"/>
      <c r="LO102" s="1"/>
      <c r="LP102" s="1"/>
      <c r="LQ102" s="1"/>
      <c r="LR102" s="1"/>
      <c r="LS102" s="1"/>
      <c r="LT102" s="1"/>
      <c r="LU102" s="1"/>
      <c r="LV102" s="1"/>
      <c r="LW102" s="1"/>
      <c r="LX102" s="1"/>
      <c r="LY102" s="1"/>
      <c r="LZ102" s="1"/>
      <c r="MA102" s="1"/>
      <c r="MB102" s="1"/>
      <c r="MC102" s="1"/>
      <c r="MD102" s="1"/>
      <c r="ME102" s="1"/>
      <c r="MF102" s="1"/>
      <c r="MG102" s="1"/>
      <c r="MH102" s="1"/>
      <c r="MI102" s="1"/>
      <c r="MJ102" s="1"/>
      <c r="MK102" s="1"/>
      <c r="ML102" s="1"/>
      <c r="MM102" s="1"/>
      <c r="MN102" s="1"/>
      <c r="MO102" s="1"/>
      <c r="MP102" s="1"/>
      <c r="MQ102" s="1"/>
      <c r="MR102" s="1"/>
      <c r="MS102" s="1"/>
      <c r="MT102" s="1"/>
      <c r="MU102" s="1"/>
      <c r="MV102" s="1"/>
      <c r="MW102" s="1"/>
      <c r="MX102" s="1"/>
      <c r="MY102" s="1"/>
      <c r="MZ102" s="1"/>
      <c r="NA102" s="1"/>
      <c r="NB102" s="1"/>
      <c r="NC102" s="1"/>
      <c r="ND102" s="1"/>
      <c r="NE102" s="1"/>
      <c r="NF102" s="1"/>
      <c r="NG102" s="1"/>
      <c r="NH102" s="1"/>
      <c r="NI102" s="1"/>
      <c r="NJ102" s="1"/>
      <c r="NK102" s="1"/>
      <c r="NL102" s="1"/>
      <c r="NM102" s="1"/>
      <c r="NN102" s="1"/>
      <c r="NO102" s="1"/>
      <c r="NP102" s="1"/>
      <c r="NQ102" s="1"/>
      <c r="NR102" s="1"/>
      <c r="NS102" s="1"/>
      <c r="NT102" s="1"/>
      <c r="NU102" s="1"/>
      <c r="NV102" s="1"/>
    </row>
    <row r="103" spans="1:386" s="7" customFormat="1" x14ac:dyDescent="0.25">
      <c r="A103" s="5"/>
      <c r="B103" s="5"/>
      <c r="C103" s="5"/>
      <c r="D103" s="5"/>
      <c r="E103" s="5"/>
      <c r="F103" s="5"/>
      <c r="G103" s="5" t="s">
        <v>100</v>
      </c>
      <c r="H103" s="5"/>
      <c r="I103" s="5"/>
      <c r="J103" s="20" t="s">
        <v>273</v>
      </c>
      <c r="K103" s="5"/>
      <c r="L103" s="5"/>
      <c r="M103" s="5"/>
      <c r="N103" s="5"/>
      <c r="O103" s="5"/>
      <c r="P103" s="5"/>
      <c r="Q103" s="5"/>
      <c r="R103" s="25"/>
      <c r="S103" s="5"/>
      <c r="T103" s="5"/>
      <c r="U103" s="25">
        <v>193.10365437096766</v>
      </c>
      <c r="V103" s="25">
        <v>192.19924422580644</v>
      </c>
      <c r="W103" s="25">
        <v>191.29483408064516</v>
      </c>
      <c r="X103" s="25">
        <v>190.39042393548385</v>
      </c>
      <c r="Y103" s="25">
        <v>189.48601379032254</v>
      </c>
      <c r="Z103" s="25">
        <v>188.58160364516132</v>
      </c>
      <c r="AA103" s="25">
        <v>187.67719350000004</v>
      </c>
      <c r="AB103" s="25">
        <v>186.77278335483874</v>
      </c>
      <c r="AC103" s="25">
        <v>185.86837320967749</v>
      </c>
      <c r="AD103" s="25">
        <v>184.96396306451621</v>
      </c>
      <c r="AE103" s="25">
        <v>184.05955291935493</v>
      </c>
      <c r="AF103" s="25">
        <v>183.15514277419362</v>
      </c>
      <c r="AG103" s="25">
        <v>182.25073262903237</v>
      </c>
      <c r="AH103" s="25">
        <v>181.34632248387109</v>
      </c>
      <c r="AI103" s="25">
        <v>180.44191233870981</v>
      </c>
      <c r="AJ103" s="25">
        <v>180.44191233870981</v>
      </c>
      <c r="AK103" s="25">
        <v>180.44191233870981</v>
      </c>
      <c r="AL103" s="25">
        <v>180.44191233870981</v>
      </c>
      <c r="AM103" s="25">
        <v>180.44191233870981</v>
      </c>
      <c r="AN103" s="25">
        <v>180.44191233870981</v>
      </c>
      <c r="AO103" s="25">
        <v>180.44191233870981</v>
      </c>
      <c r="AP103" s="25">
        <v>180.44191233870981</v>
      </c>
      <c r="AQ103" s="25">
        <v>180.44191233870981</v>
      </c>
      <c r="AR103" s="25">
        <v>180.44191233870981</v>
      </c>
      <c r="AS103" s="25">
        <v>180.44191233870981</v>
      </c>
      <c r="AT103" s="25">
        <v>180.44191233870981</v>
      </c>
      <c r="AU103" s="25">
        <v>180.44191233870981</v>
      </c>
      <c r="AV103" s="25">
        <v>180.44191233870981</v>
      </c>
      <c r="AW103" s="25">
        <v>180.44191233870981</v>
      </c>
      <c r="AX103" s="25">
        <v>180.44191233870981</v>
      </c>
      <c r="AY103" s="25">
        <v>180.44191233870981</v>
      </c>
      <c r="AZ103" s="25">
        <v>182.67670515898629</v>
      </c>
      <c r="BA103" s="25">
        <v>184.91149797926283</v>
      </c>
      <c r="BB103" s="25">
        <v>187.14629079953932</v>
      </c>
      <c r="BC103" s="25">
        <v>189.3810836198158</v>
      </c>
      <c r="BD103" s="25">
        <v>191.61587644009228</v>
      </c>
      <c r="BE103" s="25">
        <v>193.85066926036882</v>
      </c>
      <c r="BF103" s="25">
        <v>196.0854620806453</v>
      </c>
      <c r="BG103" s="25">
        <v>198.32025490092178</v>
      </c>
      <c r="BH103" s="25">
        <v>200.55504772119826</v>
      </c>
      <c r="BI103" s="25">
        <v>202.7898405414748</v>
      </c>
      <c r="BJ103" s="25">
        <v>205.02463336175128</v>
      </c>
      <c r="BK103" s="25">
        <v>207.25942618202777</v>
      </c>
      <c r="BL103" s="25">
        <v>209.49421900230425</v>
      </c>
      <c r="BM103" s="25">
        <v>211.72901182258079</v>
      </c>
      <c r="BN103" s="25">
        <v>213.96380464285727</v>
      </c>
      <c r="BO103" s="25">
        <v>213.96380464285727</v>
      </c>
      <c r="BP103" s="25">
        <v>213.96380464285727</v>
      </c>
      <c r="BQ103" s="25">
        <v>213.96380464285727</v>
      </c>
      <c r="BR103" s="25">
        <v>213.96380464285727</v>
      </c>
      <c r="BS103" s="25">
        <v>213.96380464285727</v>
      </c>
      <c r="BT103" s="25">
        <v>213.96380464285727</v>
      </c>
      <c r="BU103" s="25">
        <v>213.96380464285727</v>
      </c>
      <c r="BV103" s="25">
        <v>213.96380464285727</v>
      </c>
      <c r="BW103" s="25">
        <v>213.96380464285727</v>
      </c>
      <c r="BX103" s="25">
        <v>213.96380464285727</v>
      </c>
      <c r="BY103" s="25">
        <v>213.96380464285727</v>
      </c>
      <c r="BZ103" s="25">
        <v>213.96380464285727</v>
      </c>
      <c r="CA103" s="25">
        <v>213.96380464285727</v>
      </c>
      <c r="CB103" s="25">
        <v>206.91186558387108</v>
      </c>
      <c r="CC103" s="25">
        <v>199.85992652488488</v>
      </c>
      <c r="CD103" s="25">
        <v>192.80798746589869</v>
      </c>
      <c r="CE103" s="25">
        <v>185.75604840691256</v>
      </c>
      <c r="CF103" s="25">
        <v>178.70410934792636</v>
      </c>
      <c r="CG103" s="25">
        <v>171.65217028894017</v>
      </c>
      <c r="CH103" s="25">
        <v>164.60023122995398</v>
      </c>
      <c r="CI103" s="25">
        <v>157.54829217096781</v>
      </c>
      <c r="CJ103" s="25">
        <v>150.49635311198165</v>
      </c>
      <c r="CK103" s="25">
        <v>143.44441405299546</v>
      </c>
      <c r="CL103" s="25">
        <v>136.39247499400926</v>
      </c>
      <c r="CM103" s="25">
        <v>129.34053593502307</v>
      </c>
      <c r="CN103" s="25">
        <v>122.28859687603691</v>
      </c>
      <c r="CO103" s="25">
        <v>115.23665781705071</v>
      </c>
      <c r="CP103" s="25">
        <v>108.18471875806452</v>
      </c>
      <c r="CQ103" s="25">
        <v>100.97240417419357</v>
      </c>
      <c r="CR103" s="25">
        <v>93.760089590322593</v>
      </c>
      <c r="CS103" s="25">
        <v>86.547775006451616</v>
      </c>
      <c r="CT103" s="25">
        <v>79.335460422580667</v>
      </c>
      <c r="CU103" s="25">
        <v>72.123145838709689</v>
      </c>
      <c r="CV103" s="25">
        <v>64.910831254838726</v>
      </c>
      <c r="CW103" s="25">
        <v>57.698516670967756</v>
      </c>
      <c r="CX103" s="25">
        <v>50.486202087096785</v>
      </c>
      <c r="CY103" s="25">
        <v>43.273887503225822</v>
      </c>
      <c r="CZ103" s="25">
        <v>36.061572919354852</v>
      </c>
      <c r="DA103" s="25">
        <v>28.849258335483885</v>
      </c>
      <c r="DB103" s="25">
        <v>21.636943751612918</v>
      </c>
      <c r="DC103" s="25">
        <v>14.424629167741951</v>
      </c>
      <c r="DD103" s="25">
        <v>7.2123145838709828</v>
      </c>
      <c r="DE103" s="25">
        <v>1.5099033134902129E-14</v>
      </c>
      <c r="DF103" s="25">
        <v>1.5099033134902129E-14</v>
      </c>
      <c r="DG103" s="25">
        <v>0.61223681612904957</v>
      </c>
      <c r="DH103" s="25">
        <v>1.224473632258084</v>
      </c>
      <c r="DI103" s="25">
        <v>1.8367104483871184</v>
      </c>
      <c r="DJ103" s="25">
        <v>2.448947264516153</v>
      </c>
      <c r="DK103" s="25">
        <v>3.0611840806451873</v>
      </c>
      <c r="DL103" s="25">
        <v>3.6734208967742217</v>
      </c>
      <c r="DM103" s="25">
        <v>4.2856577129032569</v>
      </c>
      <c r="DN103" s="25">
        <v>4.8978945290322908</v>
      </c>
      <c r="DO103" s="25">
        <v>5.5101313451613256</v>
      </c>
      <c r="DP103" s="25">
        <v>6.1223681612903604</v>
      </c>
      <c r="DQ103" s="25">
        <v>6.7346049774193943</v>
      </c>
      <c r="DR103" s="25">
        <v>7.34684179354843</v>
      </c>
      <c r="DS103" s="25">
        <v>7.9590786096774631</v>
      </c>
      <c r="DT103" s="25">
        <v>8.5713154258064979</v>
      </c>
      <c r="DU103" s="25">
        <v>9.1835522419355318</v>
      </c>
      <c r="DV103" s="25">
        <v>9.1835522419355318</v>
      </c>
      <c r="DW103" s="25">
        <v>9.1835522419355318</v>
      </c>
      <c r="DX103" s="25">
        <v>9.1835522419355318</v>
      </c>
      <c r="DY103" s="25">
        <v>9.1835522419355318</v>
      </c>
      <c r="DZ103" s="25">
        <v>9.1835522419355318</v>
      </c>
      <c r="EA103" s="25">
        <v>9.1835522419355318</v>
      </c>
      <c r="EB103" s="25">
        <v>9.1835522419355318</v>
      </c>
      <c r="EC103" s="25">
        <v>9.1835522419355318</v>
      </c>
      <c r="ED103" s="25">
        <v>9.1835522419355318</v>
      </c>
      <c r="EE103" s="25">
        <v>9.1835522419355318</v>
      </c>
      <c r="EF103" s="25">
        <v>9.1835522419355318</v>
      </c>
      <c r="EG103" s="25">
        <v>9.1835522419355318</v>
      </c>
      <c r="EH103" s="25">
        <v>9.1835522419355318</v>
      </c>
      <c r="EI103" s="25">
        <v>9.1835522419355318</v>
      </c>
      <c r="EJ103" s="25">
        <v>9.1835522419355318</v>
      </c>
      <c r="EK103" s="25">
        <v>8.7170621806452075</v>
      </c>
      <c r="EL103" s="25">
        <v>8.2505721193548851</v>
      </c>
      <c r="EM103" s="25">
        <v>7.7840820580645591</v>
      </c>
      <c r="EN103" s="25">
        <v>7.3175919967742367</v>
      </c>
      <c r="EO103" s="25">
        <v>6.8511019354839124</v>
      </c>
      <c r="EP103" s="25">
        <v>6.3846118741935882</v>
      </c>
      <c r="EQ103" s="25">
        <v>5.918121812903264</v>
      </c>
      <c r="ER103" s="25">
        <v>5.4516317516129407</v>
      </c>
      <c r="ES103" s="25">
        <v>4.9851416903226156</v>
      </c>
      <c r="ET103" s="25">
        <v>4.5186516290322922</v>
      </c>
      <c r="EU103" s="25">
        <v>4.0521615677419689</v>
      </c>
      <c r="EV103" s="25">
        <v>3.5856715064516442</v>
      </c>
      <c r="EW103" s="25">
        <v>3.11918144516132</v>
      </c>
      <c r="EX103" s="25">
        <v>2.6526913838709962</v>
      </c>
      <c r="EY103" s="25">
        <v>2.1862013225806725</v>
      </c>
      <c r="EZ103" s="25">
        <v>2.1862013225806725</v>
      </c>
      <c r="FA103" s="25">
        <v>2.1862013225806725</v>
      </c>
      <c r="FB103" s="25">
        <v>2.1862013225806725</v>
      </c>
      <c r="FC103" s="25">
        <v>2.1862013225806725</v>
      </c>
      <c r="FD103" s="25">
        <v>2.1862013225806725</v>
      </c>
      <c r="FE103" s="25">
        <v>2.1862013225806725</v>
      </c>
      <c r="FF103" s="25">
        <v>2.1862013225806725</v>
      </c>
      <c r="FG103" s="25">
        <v>2.1862013225806725</v>
      </c>
      <c r="FH103" s="25">
        <v>2.1862013225806725</v>
      </c>
      <c r="FI103" s="25">
        <v>2.1862013225806725</v>
      </c>
      <c r="FJ103" s="25">
        <v>2.1862013225806725</v>
      </c>
      <c r="FK103" s="25">
        <v>2.1862013225806725</v>
      </c>
      <c r="FL103" s="25">
        <v>2.1862013225806725</v>
      </c>
      <c r="FM103" s="25">
        <v>2.1862013225806725</v>
      </c>
      <c r="FN103" s="25">
        <v>2.1862013225806725</v>
      </c>
      <c r="FO103" s="25">
        <v>2.1862013225806725</v>
      </c>
      <c r="FP103" s="25">
        <v>1.9214733188709952</v>
      </c>
      <c r="FQ103" s="25">
        <v>1.6567453151613178</v>
      </c>
      <c r="FR103" s="25">
        <v>1.3920173114516405</v>
      </c>
      <c r="FS103" s="25">
        <v>1.1272893077419632</v>
      </c>
      <c r="FT103" s="25">
        <v>0.86256130403228581</v>
      </c>
      <c r="FU103" s="25">
        <v>0.59783330032260851</v>
      </c>
      <c r="FV103" s="25">
        <v>0.3331052966129312</v>
      </c>
      <c r="FW103" s="25">
        <v>6.8377292903253895E-2</v>
      </c>
      <c r="FX103" s="25">
        <v>-0.19635071080642341</v>
      </c>
      <c r="FY103" s="25">
        <v>-0.46107871451610072</v>
      </c>
      <c r="FZ103" s="25">
        <v>-0.72580671822577791</v>
      </c>
      <c r="GA103" s="25">
        <v>-0.99053472193545522</v>
      </c>
      <c r="GB103" s="25">
        <v>-1.2552627256451327</v>
      </c>
      <c r="GC103" s="25">
        <v>-1.5199907293548103</v>
      </c>
      <c r="GD103" s="25">
        <v>-1.7847187330644876</v>
      </c>
      <c r="GE103" s="25">
        <v>-1.7847187330644876</v>
      </c>
      <c r="GF103" s="25">
        <v>-1.7847187330644876</v>
      </c>
      <c r="GG103" s="25">
        <v>-1.7847187330644876</v>
      </c>
      <c r="GH103" s="25">
        <v>-1.7847187330644876</v>
      </c>
      <c r="GI103" s="25">
        <v>-1.7847187330644876</v>
      </c>
      <c r="GJ103" s="25">
        <v>-1.7847187330644876</v>
      </c>
      <c r="GK103" s="25">
        <v>-1.7847187330644876</v>
      </c>
      <c r="GL103" s="25">
        <v>-1.7847187330644876</v>
      </c>
      <c r="GM103" s="25">
        <v>-1.7847187330644876</v>
      </c>
      <c r="GN103" s="25">
        <v>-1.7847187330644876</v>
      </c>
      <c r="GO103" s="25">
        <v>-1.7847187330644876</v>
      </c>
      <c r="GP103" s="25">
        <v>-1.7847187330644876</v>
      </c>
      <c r="GQ103" s="25">
        <v>-1.7847187330644876</v>
      </c>
      <c r="GR103" s="25">
        <v>-1.7847187330644876</v>
      </c>
      <c r="GS103" s="25">
        <v>-1.7847187330644876</v>
      </c>
      <c r="GT103" s="25">
        <v>-1.6925681970967466</v>
      </c>
      <c r="GU103" s="25">
        <v>-1.6004176611290055</v>
      </c>
      <c r="GV103" s="25">
        <v>-1.5082671251612645</v>
      </c>
      <c r="GW103" s="25">
        <v>-1.4161165891935237</v>
      </c>
      <c r="GX103" s="25">
        <v>-1.3239660532257829</v>
      </c>
      <c r="GY103" s="25">
        <v>-1.2318155172580418</v>
      </c>
      <c r="GZ103" s="25">
        <v>-1.1396649812903008</v>
      </c>
      <c r="HA103" s="25">
        <v>-1.04751444532256</v>
      </c>
      <c r="HB103" s="25">
        <v>-0.95536390935481919</v>
      </c>
      <c r="HC103" s="25">
        <v>-0.86321337338707815</v>
      </c>
      <c r="HD103" s="25">
        <v>-0.77106283741933712</v>
      </c>
      <c r="HE103" s="25">
        <v>-0.67891230145159631</v>
      </c>
      <c r="HF103" s="25">
        <v>-0.58676176548385539</v>
      </c>
      <c r="HG103" s="25">
        <v>-0.49461122951611447</v>
      </c>
      <c r="HH103" s="25">
        <v>-0.40246069354837355</v>
      </c>
      <c r="HI103" s="25">
        <v>-0.40246069354837355</v>
      </c>
      <c r="HJ103" s="25">
        <v>-0.40246069354837355</v>
      </c>
      <c r="HK103" s="25">
        <v>-0.40246069354837355</v>
      </c>
      <c r="HL103" s="25">
        <v>-0.40246069354837355</v>
      </c>
      <c r="HM103" s="25">
        <v>-0.40246069354837355</v>
      </c>
      <c r="HN103" s="25">
        <v>-0.40246069354837355</v>
      </c>
      <c r="HO103" s="25">
        <v>-0.40246069354837355</v>
      </c>
      <c r="HP103" s="25">
        <v>-0.40246069354837355</v>
      </c>
      <c r="HQ103" s="25">
        <v>-0.40246069354837355</v>
      </c>
      <c r="HR103" s="25">
        <v>-0.40246069354837355</v>
      </c>
      <c r="HS103" s="25">
        <v>-0.40246069354837355</v>
      </c>
      <c r="HT103" s="25">
        <v>-0.40246069354837355</v>
      </c>
      <c r="HU103" s="25">
        <v>-0.40246069354837355</v>
      </c>
      <c r="HV103" s="25">
        <v>-0.40246069354837355</v>
      </c>
      <c r="HW103" s="25">
        <v>-0.40246069354837355</v>
      </c>
      <c r="HX103" s="25">
        <v>-0.40246069354837355</v>
      </c>
      <c r="HY103" s="25">
        <v>-1.1924445483870825</v>
      </c>
      <c r="HZ103" s="25">
        <v>-1.9824284032257915</v>
      </c>
      <c r="IA103" s="25">
        <v>-2.7724122580645014</v>
      </c>
      <c r="IB103" s="25">
        <v>-3.5623961129032105</v>
      </c>
      <c r="IC103" s="25">
        <v>-4.3523799677419195</v>
      </c>
      <c r="ID103" s="25">
        <v>-5.142363822580629</v>
      </c>
      <c r="IE103" s="25">
        <v>-5.9323476774193384</v>
      </c>
      <c r="IF103" s="25">
        <v>-6.7223315322580479</v>
      </c>
      <c r="IG103" s="25">
        <v>-7.5123153870967574</v>
      </c>
      <c r="IH103" s="25">
        <v>-8.3022992419354651</v>
      </c>
      <c r="II103" s="25">
        <v>-9.0922830967741746</v>
      </c>
      <c r="IJ103" s="25">
        <v>-9.8822669516128823</v>
      </c>
      <c r="IK103" s="25">
        <v>-10.672250806451592</v>
      </c>
      <c r="IL103" s="25">
        <v>-11.462234661290299</v>
      </c>
      <c r="IM103" s="25">
        <v>-12.252218516129009</v>
      </c>
      <c r="IN103" s="25">
        <v>-12.252218516129009</v>
      </c>
      <c r="IO103" s="25">
        <v>-12.252218516129009</v>
      </c>
      <c r="IP103" s="25">
        <v>-12.252218516129009</v>
      </c>
      <c r="IQ103" s="25">
        <v>-12.252218516129009</v>
      </c>
      <c r="IR103" s="25">
        <v>-12.252218516129009</v>
      </c>
      <c r="IS103" s="25">
        <v>-12.252218516129009</v>
      </c>
      <c r="IT103" s="25">
        <v>-12.252218516129009</v>
      </c>
      <c r="IU103" s="25">
        <v>-12.252218516129009</v>
      </c>
      <c r="IV103" s="25">
        <v>-12.252218516129009</v>
      </c>
      <c r="IW103" s="25">
        <v>-12.252218516129009</v>
      </c>
      <c r="IX103" s="25">
        <v>-12.252218516129009</v>
      </c>
      <c r="IY103" s="25">
        <v>-12.252218516129009</v>
      </c>
      <c r="IZ103" s="25">
        <v>-12.252218516129009</v>
      </c>
      <c r="JA103" s="25">
        <v>-12.252218516129009</v>
      </c>
      <c r="JB103" s="25">
        <v>-12.252218516129009</v>
      </c>
      <c r="JC103" s="25">
        <v>-12.252218516129009</v>
      </c>
      <c r="JD103" s="25">
        <v>-10.92271853225804</v>
      </c>
      <c r="JE103" s="25">
        <v>-9.5932185483870711</v>
      </c>
      <c r="JF103" s="25">
        <v>-8.263718564516104</v>
      </c>
      <c r="JG103" s="25">
        <v>-6.934218580645136</v>
      </c>
      <c r="JH103" s="25">
        <v>-5.6047185967741679</v>
      </c>
      <c r="JI103" s="25">
        <v>-4.275218612903199</v>
      </c>
      <c r="JJ103" s="25">
        <v>-2.9457186290322306</v>
      </c>
      <c r="JK103" s="25">
        <v>-1.6162186451612626</v>
      </c>
      <c r="JL103" s="25">
        <v>-0.28671866129029433</v>
      </c>
      <c r="JM103" s="25">
        <v>1.0427813225806739</v>
      </c>
      <c r="JN103" s="25">
        <v>2.3722813064516419</v>
      </c>
      <c r="JO103" s="25">
        <v>3.7017812903226099</v>
      </c>
      <c r="JP103" s="25">
        <v>5.031281274193578</v>
      </c>
      <c r="JQ103" s="25">
        <v>6.360781258064546</v>
      </c>
      <c r="JR103" s="25">
        <v>7.690281241935514</v>
      </c>
      <c r="JS103" s="25">
        <v>7.690281241935514</v>
      </c>
      <c r="JT103" s="25">
        <v>7.690281241935514</v>
      </c>
      <c r="JU103" s="25">
        <v>7.690281241935514</v>
      </c>
      <c r="JV103" s="25">
        <v>7.690281241935514</v>
      </c>
      <c r="JW103" s="25">
        <v>7.690281241935514</v>
      </c>
      <c r="JX103" s="25">
        <v>7.690281241935514</v>
      </c>
      <c r="JY103" s="25">
        <v>7.690281241935514</v>
      </c>
      <c r="JZ103" s="25">
        <v>7.690281241935514</v>
      </c>
      <c r="KA103" s="25">
        <v>7.690281241935514</v>
      </c>
      <c r="KB103" s="25">
        <v>7.690281241935514</v>
      </c>
      <c r="KC103" s="25">
        <v>7.690281241935514</v>
      </c>
      <c r="KD103" s="25">
        <v>7.690281241935514</v>
      </c>
      <c r="KE103" s="25">
        <v>7.690281241935514</v>
      </c>
      <c r="KF103" s="25">
        <v>7.690281241935514</v>
      </c>
      <c r="KG103" s="25">
        <v>7.690281241935514</v>
      </c>
      <c r="KH103" s="25">
        <v>7.1507651129032546</v>
      </c>
      <c r="KI103" s="25">
        <v>6.611248983870996</v>
      </c>
      <c r="KJ103" s="25">
        <v>6.0717328548387366</v>
      </c>
      <c r="KK103" s="25">
        <v>5.5322167258064781</v>
      </c>
      <c r="KL103" s="25">
        <v>4.9927005967742177</v>
      </c>
      <c r="KM103" s="25">
        <v>4.4531844677419592</v>
      </c>
      <c r="KN103" s="25">
        <v>3.9136683387096998</v>
      </c>
      <c r="KO103" s="25">
        <v>3.3741522096774408</v>
      </c>
      <c r="KP103" s="25">
        <v>2.8346360806451818</v>
      </c>
      <c r="KQ103" s="25">
        <v>2.2951199516129224</v>
      </c>
      <c r="KR103" s="25">
        <v>1.7556038225806632</v>
      </c>
      <c r="KS103" s="25">
        <v>1.216087693548404</v>
      </c>
      <c r="KT103" s="25">
        <v>0.67657156451614475</v>
      </c>
      <c r="KU103" s="25">
        <v>0.13705543548388555</v>
      </c>
      <c r="KV103" s="25">
        <v>-0.40246069354837366</v>
      </c>
      <c r="KW103" s="25">
        <v>-0.40246069354837366</v>
      </c>
      <c r="KX103" s="25">
        <v>-0.40246069354837366</v>
      </c>
      <c r="KY103" s="25">
        <v>-0.40246069354837366</v>
      </c>
      <c r="KZ103" s="25">
        <v>-0.40246069354837366</v>
      </c>
      <c r="LA103" s="25">
        <v>-0.40246069354837366</v>
      </c>
      <c r="LB103" s="25">
        <v>-0.40246069354837366</v>
      </c>
      <c r="LC103" s="25">
        <v>-0.40246069354837366</v>
      </c>
      <c r="LD103" s="25">
        <v>-0.40246069354837366</v>
      </c>
      <c r="LE103" s="25">
        <v>-0.40246069354837366</v>
      </c>
      <c r="LF103" s="25">
        <v>-0.40246069354837366</v>
      </c>
      <c r="LG103" s="25">
        <v>-0.40246069354837366</v>
      </c>
      <c r="LH103" s="25">
        <v>-0.40246069354837366</v>
      </c>
      <c r="LI103" s="25">
        <v>-0.40246069354837366</v>
      </c>
      <c r="LJ103" s="25">
        <v>-0.40246069354837366</v>
      </c>
      <c r="LK103" s="25">
        <v>-0.40246069354837366</v>
      </c>
      <c r="LL103" s="25">
        <v>-0.40246069354837366</v>
      </c>
      <c r="LM103" s="25">
        <v>-9.4426364516115302E-2</v>
      </c>
      <c r="LN103" s="25">
        <v>0.21360796451614328</v>
      </c>
      <c r="LO103" s="25">
        <v>0.52164229354840164</v>
      </c>
      <c r="LP103" s="25">
        <v>0.82967662258065999</v>
      </c>
      <c r="LQ103" s="25">
        <v>1.1377109516129185</v>
      </c>
      <c r="LR103" s="25">
        <v>1.4457452806451767</v>
      </c>
      <c r="LS103" s="25">
        <v>1.7537796096774352</v>
      </c>
      <c r="LT103" s="25">
        <v>2.0618139387096934</v>
      </c>
      <c r="LU103" s="25">
        <v>2.3698482677419519</v>
      </c>
      <c r="LV103" s="25">
        <v>2.6778825967742099</v>
      </c>
      <c r="LW103" s="25">
        <v>2.9859169258064684</v>
      </c>
      <c r="LX103" s="25">
        <v>3.2939512548387269</v>
      </c>
      <c r="LY103" s="25">
        <v>3.6019855838709853</v>
      </c>
      <c r="LZ103" s="25">
        <v>3.9100199129032438</v>
      </c>
      <c r="MA103" s="25">
        <v>4.2180542419355014</v>
      </c>
      <c r="MB103" s="25">
        <v>4.2180542419355014</v>
      </c>
      <c r="MC103" s="25">
        <v>4.2180542419355014</v>
      </c>
      <c r="MD103" s="25">
        <v>4.2180542419355014</v>
      </c>
      <c r="ME103" s="25">
        <v>4.2180542419355014</v>
      </c>
      <c r="MF103" s="25">
        <v>4.2180542419355014</v>
      </c>
      <c r="MG103" s="25">
        <v>4.2180542419355014</v>
      </c>
      <c r="MH103" s="25">
        <v>4.2180542419355014</v>
      </c>
      <c r="MI103" s="25">
        <v>4.2180542419355014</v>
      </c>
      <c r="MJ103" s="25">
        <v>4.2180542419355014</v>
      </c>
      <c r="MK103" s="25">
        <v>4.2180542419355014</v>
      </c>
      <c r="ML103" s="25">
        <v>4.2180542419355014</v>
      </c>
      <c r="MM103" s="25">
        <v>4.2180542419355014</v>
      </c>
      <c r="MN103" s="25">
        <v>4.2180542419355014</v>
      </c>
      <c r="MO103" s="25">
        <v>4.2180542419355014</v>
      </c>
      <c r="MP103" s="25">
        <v>4.2180542419355014</v>
      </c>
      <c r="MQ103" s="25">
        <v>3.9100199129032438</v>
      </c>
      <c r="MR103" s="25">
        <v>3.6019855838709853</v>
      </c>
      <c r="MS103" s="25">
        <v>3.2939512548387269</v>
      </c>
      <c r="MT103" s="25">
        <v>2.9859169258064684</v>
      </c>
      <c r="MU103" s="25">
        <v>2.6778825967742099</v>
      </c>
      <c r="MV103" s="25">
        <v>2.3698482677419519</v>
      </c>
      <c r="MW103" s="25">
        <v>2.0618139387096934</v>
      </c>
      <c r="MX103" s="25">
        <v>1.7537796096774352</v>
      </c>
      <c r="MY103" s="25">
        <v>1.4457452806451767</v>
      </c>
      <c r="MZ103" s="25">
        <v>1.1377109516129185</v>
      </c>
      <c r="NA103" s="25">
        <v>0.82967662258065999</v>
      </c>
      <c r="NB103" s="25">
        <v>0.52164229354840164</v>
      </c>
      <c r="NC103" s="25">
        <v>0.21360796451614328</v>
      </c>
      <c r="ND103" s="25">
        <v>-9.442636451611508E-2</v>
      </c>
      <c r="NE103" s="25">
        <v>-0.40246069354837322</v>
      </c>
      <c r="NF103" s="25">
        <v>-0.40246069354837322</v>
      </c>
      <c r="NG103" s="25">
        <v>-0.40246069354837322</v>
      </c>
      <c r="NH103" s="25">
        <v>-0.40246069354837322</v>
      </c>
      <c r="NI103" s="25">
        <v>-0.40246069354837322</v>
      </c>
      <c r="NJ103" s="25">
        <v>-0.40246069354837322</v>
      </c>
      <c r="NK103" s="25">
        <v>-0.40246069354837322</v>
      </c>
      <c r="NL103" s="25">
        <v>-0.40246069354837322</v>
      </c>
      <c r="NM103" s="25">
        <v>-0.40246069354837322</v>
      </c>
      <c r="NN103" s="25">
        <v>-0.40246069354837322</v>
      </c>
      <c r="NO103" s="25">
        <v>-0.40246069354837322</v>
      </c>
      <c r="NP103" s="25">
        <v>-0.40246069354837322</v>
      </c>
      <c r="NQ103" s="25">
        <v>-0.40246069354837322</v>
      </c>
      <c r="NR103" s="25">
        <v>-0.40246069354837322</v>
      </c>
      <c r="NS103" s="25">
        <v>-0.40246069354837322</v>
      </c>
      <c r="NT103" s="25">
        <v>-0.40246069354837322</v>
      </c>
      <c r="NU103" s="25">
        <v>-0.40246069354837322</v>
      </c>
      <c r="NV103" s="25">
        <v>-0.40246069354837322</v>
      </c>
    </row>
    <row r="104" spans="1:386" s="33" customFormat="1" x14ac:dyDescent="0.25">
      <c r="A104" s="31"/>
      <c r="B104" s="31"/>
      <c r="C104" s="31"/>
      <c r="D104" s="31"/>
      <c r="E104" s="31"/>
      <c r="F104" s="31"/>
      <c r="G104" s="31"/>
      <c r="H104" s="31"/>
      <c r="I104" s="31"/>
      <c r="J104" s="32"/>
      <c r="K104" s="31"/>
      <c r="L104" s="31"/>
      <c r="M104" s="31"/>
      <c r="N104" s="31"/>
      <c r="O104" s="31"/>
      <c r="P104" s="16"/>
      <c r="Q104" s="31"/>
      <c r="R104" s="34"/>
      <c r="S104" s="31"/>
      <c r="T104" s="31"/>
      <c r="U104" s="31"/>
      <c r="V104" s="31"/>
      <c r="W104" s="31"/>
      <c r="X104" s="31"/>
      <c r="Y104" s="31"/>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31"/>
      <c r="AY104" s="31"/>
      <c r="AZ104" s="31"/>
      <c r="BA104" s="31"/>
      <c r="BB104" s="31"/>
      <c r="BC104" s="31"/>
      <c r="BD104" s="31"/>
      <c r="BE104" s="31"/>
      <c r="BF104" s="31"/>
      <c r="BG104" s="31"/>
      <c r="BH104" s="31"/>
      <c r="BI104" s="31"/>
      <c r="BJ104" s="31"/>
      <c r="BK104" s="31"/>
      <c r="BL104" s="31"/>
      <c r="BM104" s="31"/>
      <c r="BN104" s="31"/>
      <c r="BO104" s="31"/>
      <c r="BP104" s="31"/>
      <c r="BQ104" s="31"/>
      <c r="BR104" s="31"/>
      <c r="BS104" s="31"/>
      <c r="BT104" s="31"/>
      <c r="BU104" s="31"/>
      <c r="BV104" s="31"/>
      <c r="BW104" s="31"/>
      <c r="BX104" s="31"/>
      <c r="BY104" s="31"/>
      <c r="BZ104" s="31"/>
      <c r="CA104" s="31"/>
      <c r="CB104" s="31"/>
      <c r="CC104" s="31"/>
      <c r="CD104" s="31"/>
      <c r="CE104" s="31"/>
      <c r="CF104" s="31"/>
      <c r="CG104" s="31"/>
      <c r="CH104" s="31"/>
      <c r="CI104" s="31"/>
      <c r="CJ104" s="31"/>
      <c r="CK104" s="31"/>
      <c r="CL104" s="31"/>
      <c r="CM104" s="31"/>
      <c r="CN104" s="31"/>
      <c r="CO104" s="31"/>
      <c r="CP104" s="31"/>
      <c r="CQ104" s="31"/>
      <c r="CR104" s="31"/>
      <c r="CS104" s="31"/>
      <c r="CT104" s="31"/>
      <c r="CU104" s="31"/>
      <c r="CV104" s="31"/>
      <c r="CW104" s="31"/>
      <c r="CX104" s="31"/>
      <c r="CY104" s="31"/>
      <c r="CZ104" s="31"/>
      <c r="DA104" s="31"/>
      <c r="DB104" s="31"/>
      <c r="DC104" s="31"/>
      <c r="DD104" s="31"/>
      <c r="DE104" s="31"/>
      <c r="DF104" s="31"/>
      <c r="DG104" s="31"/>
      <c r="DH104" s="31"/>
      <c r="DI104" s="31"/>
      <c r="DJ104" s="31"/>
      <c r="DK104" s="31"/>
      <c r="DL104" s="31"/>
      <c r="DM104" s="31"/>
      <c r="DN104" s="31"/>
      <c r="DO104" s="31"/>
      <c r="DP104" s="31"/>
      <c r="DQ104" s="31"/>
      <c r="DR104" s="31"/>
      <c r="DS104" s="31"/>
      <c r="DT104" s="31"/>
      <c r="DU104" s="31"/>
      <c r="DV104" s="31"/>
      <c r="DW104" s="31"/>
      <c r="DX104" s="31"/>
      <c r="DY104" s="31"/>
      <c r="DZ104" s="31"/>
      <c r="EA104" s="31"/>
      <c r="EB104" s="31"/>
      <c r="EC104" s="31"/>
      <c r="ED104" s="31"/>
      <c r="EE104" s="31"/>
      <c r="EF104" s="31"/>
      <c r="EG104" s="31"/>
      <c r="EH104" s="31"/>
      <c r="EI104" s="31"/>
      <c r="EJ104" s="31"/>
      <c r="EK104" s="31"/>
      <c r="EL104" s="31"/>
      <c r="EM104" s="31"/>
      <c r="EN104" s="31"/>
      <c r="EO104" s="31"/>
      <c r="EP104" s="31"/>
      <c r="EQ104" s="31"/>
      <c r="ER104" s="31"/>
      <c r="ES104" s="31"/>
      <c r="ET104" s="31"/>
      <c r="EU104" s="31"/>
      <c r="EV104" s="31"/>
      <c r="EW104" s="31"/>
      <c r="EX104" s="31"/>
      <c r="EY104" s="31"/>
      <c r="EZ104" s="31"/>
      <c r="FA104" s="31"/>
      <c r="FB104" s="31"/>
      <c r="FC104" s="31"/>
      <c r="FD104" s="31"/>
      <c r="FE104" s="31"/>
      <c r="FF104" s="31"/>
      <c r="FG104" s="31"/>
      <c r="FH104" s="31"/>
      <c r="FI104" s="31"/>
      <c r="FJ104" s="31"/>
      <c r="FK104" s="31"/>
      <c r="FL104" s="31"/>
      <c r="FM104" s="31"/>
      <c r="FN104" s="31"/>
      <c r="FO104" s="31"/>
      <c r="FP104" s="31"/>
      <c r="FQ104" s="31"/>
      <c r="FR104" s="31"/>
      <c r="FS104" s="31"/>
      <c r="FT104" s="31"/>
      <c r="FU104" s="31"/>
      <c r="FV104" s="31"/>
      <c r="FW104" s="31"/>
      <c r="FX104" s="31"/>
      <c r="FY104" s="31"/>
      <c r="FZ104" s="31"/>
      <c r="GA104" s="31"/>
      <c r="GB104" s="31"/>
      <c r="GC104" s="31"/>
      <c r="GD104" s="31"/>
      <c r="GE104" s="31"/>
      <c r="GF104" s="31"/>
      <c r="GG104" s="31"/>
      <c r="GH104" s="31"/>
      <c r="GI104" s="31"/>
      <c r="GJ104" s="31"/>
      <c r="GK104" s="31"/>
      <c r="GL104" s="31"/>
      <c r="GM104" s="31"/>
      <c r="GN104" s="31"/>
      <c r="GO104" s="31"/>
      <c r="GP104" s="31"/>
      <c r="GQ104" s="31"/>
      <c r="GR104" s="31"/>
      <c r="GS104" s="31"/>
      <c r="GT104" s="31"/>
      <c r="GU104" s="31"/>
      <c r="GV104" s="31"/>
      <c r="GW104" s="31"/>
      <c r="GX104" s="31"/>
      <c r="GY104" s="31"/>
      <c r="GZ104" s="31"/>
      <c r="HA104" s="31"/>
      <c r="HB104" s="31"/>
      <c r="HC104" s="31"/>
      <c r="HD104" s="31"/>
      <c r="HE104" s="31"/>
      <c r="HF104" s="31"/>
      <c r="HG104" s="31"/>
      <c r="HH104" s="31"/>
      <c r="HI104" s="31"/>
      <c r="HJ104" s="31"/>
      <c r="HK104" s="31"/>
      <c r="HL104" s="31"/>
      <c r="HM104" s="31"/>
      <c r="HN104" s="31"/>
      <c r="HO104" s="31"/>
      <c r="HP104" s="31"/>
      <c r="HQ104" s="31"/>
      <c r="HR104" s="31"/>
      <c r="HS104" s="31"/>
      <c r="HT104" s="31"/>
      <c r="HU104" s="31"/>
      <c r="HV104" s="31"/>
      <c r="HW104" s="31"/>
      <c r="HX104" s="31"/>
      <c r="HY104" s="31"/>
      <c r="HZ104" s="31"/>
      <c r="IA104" s="31"/>
      <c r="IB104" s="31"/>
      <c r="IC104" s="31"/>
      <c r="ID104" s="31"/>
      <c r="IE104" s="31"/>
      <c r="IF104" s="31"/>
      <c r="IG104" s="31"/>
      <c r="IH104" s="31"/>
      <c r="II104" s="31"/>
      <c r="IJ104" s="31"/>
      <c r="IK104" s="31"/>
      <c r="IL104" s="31"/>
      <c r="IM104" s="31"/>
      <c r="IN104" s="31"/>
      <c r="IO104" s="31"/>
      <c r="IP104" s="31"/>
      <c r="IQ104" s="31"/>
      <c r="IR104" s="31"/>
      <c r="IS104" s="31"/>
      <c r="IT104" s="31"/>
      <c r="IU104" s="31"/>
      <c r="IV104" s="31"/>
      <c r="IW104" s="31"/>
      <c r="IX104" s="31"/>
      <c r="IY104" s="31"/>
      <c r="IZ104" s="31"/>
      <c r="JA104" s="31"/>
      <c r="JB104" s="31"/>
      <c r="JC104" s="31"/>
      <c r="JD104" s="31"/>
      <c r="JE104" s="31"/>
      <c r="JF104" s="31"/>
      <c r="JG104" s="31"/>
      <c r="JH104" s="31"/>
      <c r="JI104" s="31"/>
      <c r="JJ104" s="31"/>
      <c r="JK104" s="31"/>
      <c r="JL104" s="31"/>
      <c r="JM104" s="31"/>
      <c r="JN104" s="31"/>
      <c r="JO104" s="31"/>
      <c r="JP104" s="31"/>
      <c r="JQ104" s="31"/>
      <c r="JR104" s="31"/>
      <c r="JS104" s="31"/>
      <c r="JT104" s="31"/>
      <c r="JU104" s="31"/>
      <c r="JV104" s="31"/>
      <c r="JW104" s="31"/>
      <c r="JX104" s="31"/>
      <c r="JY104" s="31"/>
      <c r="JZ104" s="31"/>
      <c r="KA104" s="31"/>
      <c r="KB104" s="31"/>
      <c r="KC104" s="31"/>
      <c r="KD104" s="31"/>
      <c r="KE104" s="31"/>
      <c r="KF104" s="31"/>
      <c r="KG104" s="31"/>
      <c r="KH104" s="31"/>
      <c r="KI104" s="31"/>
      <c r="KJ104" s="31"/>
      <c r="KK104" s="31"/>
      <c r="KL104" s="31"/>
      <c r="KM104" s="31"/>
      <c r="KN104" s="31"/>
      <c r="KO104" s="31"/>
      <c r="KP104" s="31"/>
      <c r="KQ104" s="31"/>
      <c r="KR104" s="31"/>
      <c r="KS104" s="31"/>
      <c r="KT104" s="31"/>
      <c r="KU104" s="31"/>
      <c r="KV104" s="31"/>
      <c r="KW104" s="31"/>
      <c r="KX104" s="31"/>
      <c r="KY104" s="31"/>
      <c r="KZ104" s="31"/>
      <c r="LA104" s="31"/>
      <c r="LB104" s="31"/>
      <c r="LC104" s="31"/>
      <c r="LD104" s="31"/>
      <c r="LE104" s="31"/>
      <c r="LF104" s="31"/>
      <c r="LG104" s="31"/>
      <c r="LH104" s="31"/>
      <c r="LI104" s="31"/>
      <c r="LJ104" s="31"/>
      <c r="LK104" s="31"/>
      <c r="LL104" s="31"/>
      <c r="LM104" s="31"/>
      <c r="LN104" s="31"/>
      <c r="LO104" s="31"/>
      <c r="LP104" s="31"/>
      <c r="LQ104" s="31"/>
      <c r="LR104" s="31"/>
      <c r="LS104" s="31"/>
      <c r="LT104" s="31"/>
      <c r="LU104" s="31"/>
      <c r="LV104" s="31"/>
      <c r="LW104" s="31"/>
      <c r="LX104" s="31"/>
      <c r="LY104" s="31"/>
      <c r="LZ104" s="31"/>
      <c r="MA104" s="31"/>
      <c r="MB104" s="31"/>
      <c r="MC104" s="31"/>
      <c r="MD104" s="31"/>
      <c r="ME104" s="31"/>
      <c r="MF104" s="31"/>
      <c r="MG104" s="31"/>
      <c r="MH104" s="31"/>
      <c r="MI104" s="31"/>
      <c r="MJ104" s="31"/>
      <c r="MK104" s="31"/>
      <c r="ML104" s="31"/>
      <c r="MM104" s="31"/>
      <c r="MN104" s="31"/>
      <c r="MO104" s="31"/>
      <c r="MP104" s="31"/>
      <c r="MQ104" s="31"/>
      <c r="MR104" s="31"/>
      <c r="MS104" s="31"/>
      <c r="MT104" s="31"/>
      <c r="MU104" s="31"/>
      <c r="MV104" s="31"/>
      <c r="MW104" s="31"/>
      <c r="MX104" s="31"/>
      <c r="MY104" s="31"/>
      <c r="MZ104" s="31"/>
      <c r="NA104" s="31"/>
      <c r="NB104" s="31"/>
      <c r="NC104" s="31"/>
      <c r="ND104" s="31"/>
      <c r="NE104" s="31"/>
      <c r="NF104" s="31"/>
      <c r="NG104" s="31"/>
      <c r="NH104" s="31"/>
      <c r="NI104" s="31"/>
      <c r="NJ104" s="31"/>
      <c r="NK104" s="31"/>
      <c r="NL104" s="31"/>
      <c r="NM104" s="31"/>
      <c r="NN104" s="31"/>
      <c r="NO104" s="31"/>
      <c r="NP104" s="31"/>
      <c r="NQ104" s="31"/>
      <c r="NR104" s="31"/>
      <c r="NS104" s="31"/>
      <c r="NT104" s="31"/>
      <c r="NU104" s="31"/>
      <c r="NV104" s="31"/>
    </row>
    <row r="105" spans="1:386" s="36" customFormat="1" ht="10.199999999999999" x14ac:dyDescent="0.2">
      <c r="A105" s="29"/>
      <c r="B105" s="29"/>
      <c r="C105" s="29"/>
      <c r="D105" s="29"/>
      <c r="E105" s="29"/>
      <c r="F105" s="29"/>
      <c r="G105" s="29" t="s">
        <v>100</v>
      </c>
      <c r="H105" s="29"/>
      <c r="I105" s="29"/>
      <c r="J105" s="29" t="s">
        <v>273</v>
      </c>
      <c r="K105" s="29"/>
      <c r="L105" s="29"/>
      <c r="M105" s="29"/>
      <c r="N105" s="29" t="s">
        <v>425</v>
      </c>
      <c r="O105" s="29"/>
      <c r="P105" s="29"/>
      <c r="Q105" s="29"/>
      <c r="R105" s="35"/>
      <c r="S105" s="29"/>
      <c r="T105" s="29"/>
      <c r="U105" s="35">
        <v>25.753622893548378</v>
      </c>
      <c r="V105" s="35">
        <v>25.639503851612897</v>
      </c>
      <c r="W105" s="35">
        <v>25.525384809677416</v>
      </c>
      <c r="X105" s="35">
        <v>25.411265767741934</v>
      </c>
      <c r="Y105" s="35">
        <v>25.297146725806453</v>
      </c>
      <c r="Z105" s="35">
        <v>25.183027683870971</v>
      </c>
      <c r="AA105" s="35">
        <v>25.06890864193549</v>
      </c>
      <c r="AB105" s="35">
        <v>24.954789600000009</v>
      </c>
      <c r="AC105" s="35">
        <v>24.840670558064527</v>
      </c>
      <c r="AD105" s="35">
        <v>24.726551516129046</v>
      </c>
      <c r="AE105" s="35">
        <v>24.612432474193565</v>
      </c>
      <c r="AF105" s="35">
        <v>24.498313432258083</v>
      </c>
      <c r="AG105" s="35">
        <v>24.384194390322602</v>
      </c>
      <c r="AH105" s="35">
        <v>24.27007534838712</v>
      </c>
      <c r="AI105" s="35">
        <v>24.155956306451639</v>
      </c>
      <c r="AJ105" s="35">
        <v>24.155956306451639</v>
      </c>
      <c r="AK105" s="35">
        <v>24.155956306451639</v>
      </c>
      <c r="AL105" s="35">
        <v>24.155956306451639</v>
      </c>
      <c r="AM105" s="35">
        <v>24.155956306451639</v>
      </c>
      <c r="AN105" s="35">
        <v>24.155956306451639</v>
      </c>
      <c r="AO105" s="35">
        <v>24.155956306451639</v>
      </c>
      <c r="AP105" s="35">
        <v>24.155956306451639</v>
      </c>
      <c r="AQ105" s="35">
        <v>24.155956306451639</v>
      </c>
      <c r="AR105" s="35">
        <v>24.155956306451639</v>
      </c>
      <c r="AS105" s="35">
        <v>24.155956306451639</v>
      </c>
      <c r="AT105" s="35">
        <v>24.155956306451639</v>
      </c>
      <c r="AU105" s="35">
        <v>24.155956306451639</v>
      </c>
      <c r="AV105" s="35">
        <v>24.155956306451639</v>
      </c>
      <c r="AW105" s="35">
        <v>24.155956306451639</v>
      </c>
      <c r="AX105" s="35">
        <v>24.155956306451639</v>
      </c>
      <c r="AY105" s="35">
        <v>24.155956306451639</v>
      </c>
      <c r="AZ105" s="35">
        <v>24.337695662212006</v>
      </c>
      <c r="BA105" s="35">
        <v>24.519435017972373</v>
      </c>
      <c r="BB105" s="35">
        <v>24.701174373732741</v>
      </c>
      <c r="BC105" s="35">
        <v>24.882913729493108</v>
      </c>
      <c r="BD105" s="35">
        <v>25.064653085253475</v>
      </c>
      <c r="BE105" s="35">
        <v>25.246392441013843</v>
      </c>
      <c r="BF105" s="35">
        <v>25.42813179677421</v>
      </c>
      <c r="BG105" s="35">
        <v>25.609871152534577</v>
      </c>
      <c r="BH105" s="35">
        <v>25.791610508294944</v>
      </c>
      <c r="BI105" s="35">
        <v>25.973349864055312</v>
      </c>
      <c r="BJ105" s="35">
        <v>26.155089219815679</v>
      </c>
      <c r="BK105" s="35">
        <v>26.336828575576046</v>
      </c>
      <c r="BL105" s="35">
        <v>26.518567931336413</v>
      </c>
      <c r="BM105" s="35">
        <v>26.700307287096781</v>
      </c>
      <c r="BN105" s="35">
        <v>26.882046642857148</v>
      </c>
      <c r="BO105" s="35">
        <v>26.882046642857148</v>
      </c>
      <c r="BP105" s="35">
        <v>26.882046642857148</v>
      </c>
      <c r="BQ105" s="35">
        <v>26.882046642857148</v>
      </c>
      <c r="BR105" s="35">
        <v>26.882046642857148</v>
      </c>
      <c r="BS105" s="35">
        <v>26.882046642857148</v>
      </c>
      <c r="BT105" s="35">
        <v>26.882046642857148</v>
      </c>
      <c r="BU105" s="35">
        <v>26.882046642857148</v>
      </c>
      <c r="BV105" s="35">
        <v>26.882046642857148</v>
      </c>
      <c r="BW105" s="35">
        <v>26.882046642857148</v>
      </c>
      <c r="BX105" s="35">
        <v>26.882046642857148</v>
      </c>
      <c r="BY105" s="35">
        <v>26.882046642857148</v>
      </c>
      <c r="BZ105" s="35">
        <v>26.882046642857148</v>
      </c>
      <c r="CA105" s="35">
        <v>26.882046642857148</v>
      </c>
      <c r="CB105" s="35">
        <v>26.053707658064521</v>
      </c>
      <c r="CC105" s="35">
        <v>25.225368673271895</v>
      </c>
      <c r="CD105" s="35">
        <v>24.397029688479268</v>
      </c>
      <c r="CE105" s="35">
        <v>23.568690703686642</v>
      </c>
      <c r="CF105" s="35">
        <v>22.740351718894015</v>
      </c>
      <c r="CG105" s="35">
        <v>21.912012734101388</v>
      </c>
      <c r="CH105" s="35">
        <v>21.083673749308762</v>
      </c>
      <c r="CI105" s="35">
        <v>20.255334764516135</v>
      </c>
      <c r="CJ105" s="35">
        <v>19.426995779723509</v>
      </c>
      <c r="CK105" s="35">
        <v>18.598656794930882</v>
      </c>
      <c r="CL105" s="35">
        <v>17.770317810138256</v>
      </c>
      <c r="CM105" s="35">
        <v>16.941978825345629</v>
      </c>
      <c r="CN105" s="35">
        <v>16.113639840553002</v>
      </c>
      <c r="CO105" s="35">
        <v>15.285300855760376</v>
      </c>
      <c r="CP105" s="35">
        <v>14.456961870967749</v>
      </c>
      <c r="CQ105" s="35">
        <v>13.493164412903234</v>
      </c>
      <c r="CR105" s="35">
        <v>12.529366954838718</v>
      </c>
      <c r="CS105" s="35">
        <v>11.565569496774202</v>
      </c>
      <c r="CT105" s="35">
        <v>10.601772038709687</v>
      </c>
      <c r="CU105" s="35">
        <v>9.6379745806451709</v>
      </c>
      <c r="CV105" s="35">
        <v>8.6741771225806552</v>
      </c>
      <c r="CW105" s="35">
        <v>7.7103796645161387</v>
      </c>
      <c r="CX105" s="35">
        <v>6.7465822064516221</v>
      </c>
      <c r="CY105" s="35">
        <v>5.7827847483871055</v>
      </c>
      <c r="CZ105" s="35">
        <v>4.818987290322589</v>
      </c>
      <c r="DA105" s="35">
        <v>3.8551898322580729</v>
      </c>
      <c r="DB105" s="35">
        <v>2.8913923741935568</v>
      </c>
      <c r="DC105" s="35">
        <v>1.9275949161290407</v>
      </c>
      <c r="DD105" s="35">
        <v>0.96379745806452466</v>
      </c>
      <c r="DE105" s="35">
        <v>8.659739592076221E-15</v>
      </c>
      <c r="DF105" s="35">
        <v>8.659739592076221E-15</v>
      </c>
      <c r="DG105" s="35">
        <v>7.6112821935493069E-2</v>
      </c>
      <c r="DH105" s="35">
        <v>0.15222564387097748</v>
      </c>
      <c r="DI105" s="35">
        <v>0.22833846580646189</v>
      </c>
      <c r="DJ105" s="35">
        <v>0.3044512877419463</v>
      </c>
      <c r="DK105" s="35">
        <v>0.38056410967743071</v>
      </c>
      <c r="DL105" s="35">
        <v>0.45667693161291512</v>
      </c>
      <c r="DM105" s="35">
        <v>0.53278975354839953</v>
      </c>
      <c r="DN105" s="35">
        <v>0.60890257548388393</v>
      </c>
      <c r="DO105" s="35">
        <v>0.68501539741936834</v>
      </c>
      <c r="DP105" s="35">
        <v>0.76112821935485275</v>
      </c>
      <c r="DQ105" s="35">
        <v>0.83724104129033716</v>
      </c>
      <c r="DR105" s="35">
        <v>0.91335386322582157</v>
      </c>
      <c r="DS105" s="35">
        <v>0.98946668516130598</v>
      </c>
      <c r="DT105" s="35">
        <v>1.0655795070967904</v>
      </c>
      <c r="DU105" s="35">
        <v>1.1416923290322747</v>
      </c>
      <c r="DV105" s="35">
        <v>1.1416923290322747</v>
      </c>
      <c r="DW105" s="35">
        <v>1.1416923290322747</v>
      </c>
      <c r="DX105" s="35">
        <v>1.1416923290322747</v>
      </c>
      <c r="DY105" s="35">
        <v>1.1416923290322747</v>
      </c>
      <c r="DZ105" s="35">
        <v>1.1416923290322747</v>
      </c>
      <c r="EA105" s="35">
        <v>1.1416923290322747</v>
      </c>
      <c r="EB105" s="35">
        <v>1.1416923290322747</v>
      </c>
      <c r="EC105" s="35">
        <v>1.1416923290322747</v>
      </c>
      <c r="ED105" s="35">
        <v>1.1416923290322747</v>
      </c>
      <c r="EE105" s="35">
        <v>1.1416923290322747</v>
      </c>
      <c r="EF105" s="35">
        <v>1.1416923290322747</v>
      </c>
      <c r="EG105" s="35">
        <v>1.1416923290322747</v>
      </c>
      <c r="EH105" s="35">
        <v>1.1416923290322747</v>
      </c>
      <c r="EI105" s="35">
        <v>1.1416923290322747</v>
      </c>
      <c r="EJ105" s="35">
        <v>1.1416923290322747</v>
      </c>
      <c r="EK105" s="35">
        <v>1.0943620587096938</v>
      </c>
      <c r="EL105" s="35">
        <v>1.047031788387113</v>
      </c>
      <c r="EM105" s="35">
        <v>0.999701518064532</v>
      </c>
      <c r="EN105" s="35">
        <v>0.95237124774195103</v>
      </c>
      <c r="EO105" s="35">
        <v>0.90504097741937006</v>
      </c>
      <c r="EP105" s="35">
        <v>0.85771070709678909</v>
      </c>
      <c r="EQ105" s="35">
        <v>0.81038043677420812</v>
      </c>
      <c r="ER105" s="35">
        <v>0.76305016645162715</v>
      </c>
      <c r="ES105" s="35">
        <v>0.71571989612904618</v>
      </c>
      <c r="ET105" s="35">
        <v>0.66838962580646522</v>
      </c>
      <c r="EU105" s="35">
        <v>0.62105935548388425</v>
      </c>
      <c r="EV105" s="35">
        <v>0.57372908516130328</v>
      </c>
      <c r="EW105" s="35">
        <v>0.52639881483872231</v>
      </c>
      <c r="EX105" s="35">
        <v>0.47906854451614134</v>
      </c>
      <c r="EY105" s="35">
        <v>0.43173827419356037</v>
      </c>
      <c r="EZ105" s="35">
        <v>0.43173827419356037</v>
      </c>
      <c r="FA105" s="35">
        <v>0.43173827419356037</v>
      </c>
      <c r="FB105" s="35">
        <v>0.43173827419356037</v>
      </c>
      <c r="FC105" s="35">
        <v>0.43173827419356037</v>
      </c>
      <c r="FD105" s="35">
        <v>0.43173827419356037</v>
      </c>
      <c r="FE105" s="35">
        <v>0.43173827419356037</v>
      </c>
      <c r="FF105" s="35">
        <v>0.43173827419356037</v>
      </c>
      <c r="FG105" s="35">
        <v>0.43173827419356037</v>
      </c>
      <c r="FH105" s="35">
        <v>0.43173827419356037</v>
      </c>
      <c r="FI105" s="35">
        <v>0.43173827419356037</v>
      </c>
      <c r="FJ105" s="35">
        <v>0.43173827419356037</v>
      </c>
      <c r="FK105" s="35">
        <v>0.43173827419356037</v>
      </c>
      <c r="FL105" s="35">
        <v>0.43173827419356037</v>
      </c>
      <c r="FM105" s="35">
        <v>0.43173827419356037</v>
      </c>
      <c r="FN105" s="35">
        <v>0.43173827419356037</v>
      </c>
      <c r="FO105" s="35">
        <v>0.43173827419356037</v>
      </c>
      <c r="FP105" s="35">
        <v>0.3990067495161409</v>
      </c>
      <c r="FQ105" s="35">
        <v>0.36627522483872144</v>
      </c>
      <c r="FR105" s="35">
        <v>0.33354370016130197</v>
      </c>
      <c r="FS105" s="35">
        <v>0.3008121754838825</v>
      </c>
      <c r="FT105" s="35">
        <v>0.26808065080646304</v>
      </c>
      <c r="FU105" s="35">
        <v>0.23534912612904357</v>
      </c>
      <c r="FV105" s="35">
        <v>0.20261760145162411</v>
      </c>
      <c r="FW105" s="35">
        <v>0.16988607677420464</v>
      </c>
      <c r="FX105" s="35">
        <v>0.13715455209678518</v>
      </c>
      <c r="FY105" s="35">
        <v>0.10442302741936571</v>
      </c>
      <c r="FZ105" s="35">
        <v>7.1691502741946245E-2</v>
      </c>
      <c r="GA105" s="35">
        <v>3.8959978064526779E-2</v>
      </c>
      <c r="GB105" s="35">
        <v>6.2284533871073133E-3</v>
      </c>
      <c r="GC105" s="35">
        <v>-2.6503071290312152E-2</v>
      </c>
      <c r="GD105" s="35">
        <v>-5.9234595967731618E-2</v>
      </c>
      <c r="GE105" s="35">
        <v>-5.9234595967731618E-2</v>
      </c>
      <c r="GF105" s="35">
        <v>-5.9234595967731618E-2</v>
      </c>
      <c r="GG105" s="35">
        <v>-5.9234595967731618E-2</v>
      </c>
      <c r="GH105" s="35">
        <v>-5.9234595967731618E-2</v>
      </c>
      <c r="GI105" s="35">
        <v>-5.9234595967731618E-2</v>
      </c>
      <c r="GJ105" s="35">
        <v>-5.9234595967731618E-2</v>
      </c>
      <c r="GK105" s="35">
        <v>-5.9234595967731618E-2</v>
      </c>
      <c r="GL105" s="35">
        <v>-5.9234595967731618E-2</v>
      </c>
      <c r="GM105" s="35">
        <v>-5.9234595967731618E-2</v>
      </c>
      <c r="GN105" s="35">
        <v>-5.9234595967731618E-2</v>
      </c>
      <c r="GO105" s="35">
        <v>-5.9234595967731618E-2</v>
      </c>
      <c r="GP105" s="35">
        <v>-5.9234595967731618E-2</v>
      </c>
      <c r="GQ105" s="35">
        <v>-5.9234595967731618E-2</v>
      </c>
      <c r="GR105" s="35">
        <v>-5.9234595967731618E-2</v>
      </c>
      <c r="GS105" s="35">
        <v>-5.9234595967731618E-2</v>
      </c>
      <c r="GT105" s="35">
        <v>-6.1018564838699385E-2</v>
      </c>
      <c r="GU105" s="35">
        <v>-6.2802533709667152E-2</v>
      </c>
      <c r="GV105" s="35">
        <v>-6.4586502580634919E-2</v>
      </c>
      <c r="GW105" s="35">
        <v>-6.6370471451602686E-2</v>
      </c>
      <c r="GX105" s="35">
        <v>-6.8154440322570453E-2</v>
      </c>
      <c r="GY105" s="35">
        <v>-6.993840919353822E-2</v>
      </c>
      <c r="GZ105" s="35">
        <v>-7.1722378064505987E-2</v>
      </c>
      <c r="HA105" s="35">
        <v>-7.3506346935473754E-2</v>
      </c>
      <c r="HB105" s="35">
        <v>-7.5290315806441521E-2</v>
      </c>
      <c r="HC105" s="35">
        <v>-7.7074284677409288E-2</v>
      </c>
      <c r="HD105" s="35">
        <v>-7.8858253548377055E-2</v>
      </c>
      <c r="HE105" s="35">
        <v>-8.0642222419344822E-2</v>
      </c>
      <c r="HF105" s="35">
        <v>-8.2426191290312589E-2</v>
      </c>
      <c r="HG105" s="35">
        <v>-8.4210160161280356E-2</v>
      </c>
      <c r="HH105" s="35">
        <v>-8.5994129032248123E-2</v>
      </c>
      <c r="HI105" s="35">
        <v>-8.5994129032248123E-2</v>
      </c>
      <c r="HJ105" s="35">
        <v>-8.5994129032248123E-2</v>
      </c>
      <c r="HK105" s="35">
        <v>-8.5994129032248123E-2</v>
      </c>
      <c r="HL105" s="35">
        <v>-8.5994129032248123E-2</v>
      </c>
      <c r="HM105" s="35">
        <v>-8.5994129032248123E-2</v>
      </c>
      <c r="HN105" s="35">
        <v>-8.5994129032248123E-2</v>
      </c>
      <c r="HO105" s="35">
        <v>-8.5994129032248123E-2</v>
      </c>
      <c r="HP105" s="35">
        <v>-8.5994129032248123E-2</v>
      </c>
      <c r="HQ105" s="35">
        <v>-8.5994129032248123E-2</v>
      </c>
      <c r="HR105" s="35">
        <v>-8.5994129032248123E-2</v>
      </c>
      <c r="HS105" s="35">
        <v>-8.5994129032248123E-2</v>
      </c>
      <c r="HT105" s="35">
        <v>-8.5994129032248123E-2</v>
      </c>
      <c r="HU105" s="35">
        <v>-8.5994129032248123E-2</v>
      </c>
      <c r="HV105" s="35">
        <v>-8.5994129032248123E-2</v>
      </c>
      <c r="HW105" s="35">
        <v>-8.5994129032248123E-2</v>
      </c>
      <c r="HX105" s="35">
        <v>-8.5994129032248123E-2</v>
      </c>
      <c r="HY105" s="35">
        <v>-0.16165380483869962</v>
      </c>
      <c r="HZ105" s="35">
        <v>-0.23731348064515101</v>
      </c>
      <c r="IA105" s="35">
        <v>-0.31297315645160262</v>
      </c>
      <c r="IB105" s="35">
        <v>-0.38863283225805423</v>
      </c>
      <c r="IC105" s="35">
        <v>-0.46429250806450584</v>
      </c>
      <c r="ID105" s="35">
        <v>-0.53995218387095745</v>
      </c>
      <c r="IE105" s="35">
        <v>-0.61561185967740906</v>
      </c>
      <c r="IF105" s="35">
        <v>-0.69127153548386067</v>
      </c>
      <c r="IG105" s="35">
        <v>-0.76693121129031228</v>
      </c>
      <c r="IH105" s="35">
        <v>-0.84259088709676389</v>
      </c>
      <c r="II105" s="35">
        <v>-0.91825056290321549</v>
      </c>
      <c r="IJ105" s="35">
        <v>-0.9939102387096671</v>
      </c>
      <c r="IK105" s="35">
        <v>-1.0695699145161188</v>
      </c>
      <c r="IL105" s="35">
        <v>-1.1452295903225704</v>
      </c>
      <c r="IM105" s="35">
        <v>-1.220889266129022</v>
      </c>
      <c r="IN105" s="35">
        <v>-1.220889266129022</v>
      </c>
      <c r="IO105" s="35">
        <v>-1.220889266129022</v>
      </c>
      <c r="IP105" s="35">
        <v>-1.220889266129022</v>
      </c>
      <c r="IQ105" s="35">
        <v>-1.220889266129022</v>
      </c>
      <c r="IR105" s="35">
        <v>-1.220889266129022</v>
      </c>
      <c r="IS105" s="35">
        <v>-1.220889266129022</v>
      </c>
      <c r="IT105" s="35">
        <v>-1.220889266129022</v>
      </c>
      <c r="IU105" s="35">
        <v>-1.220889266129022</v>
      </c>
      <c r="IV105" s="35">
        <v>-1.220889266129022</v>
      </c>
      <c r="IW105" s="35">
        <v>-1.220889266129022</v>
      </c>
      <c r="IX105" s="35">
        <v>-1.220889266129022</v>
      </c>
      <c r="IY105" s="35">
        <v>-1.220889266129022</v>
      </c>
      <c r="IZ105" s="35">
        <v>-1.220889266129022</v>
      </c>
      <c r="JA105" s="35">
        <v>-1.220889266129022</v>
      </c>
      <c r="JB105" s="35">
        <v>-1.220889266129022</v>
      </c>
      <c r="JC105" s="35">
        <v>-1.220889266129022</v>
      </c>
      <c r="JD105" s="35">
        <v>-1.0832941064516024</v>
      </c>
      <c r="JE105" s="35">
        <v>-0.94569894677418298</v>
      </c>
      <c r="JF105" s="35">
        <v>-0.80810378709676356</v>
      </c>
      <c r="JG105" s="35">
        <v>-0.67050862741934414</v>
      </c>
      <c r="JH105" s="35">
        <v>-0.53291346774192472</v>
      </c>
      <c r="JI105" s="35">
        <v>-0.3953183080645053</v>
      </c>
      <c r="JJ105" s="35">
        <v>-0.25772314838708588</v>
      </c>
      <c r="JK105" s="35">
        <v>-0.12012798870966646</v>
      </c>
      <c r="JL105" s="35">
        <v>1.7467170967752965E-2</v>
      </c>
      <c r="JM105" s="35">
        <v>0.1550623306451725</v>
      </c>
      <c r="JN105" s="35">
        <v>0.29265749032259203</v>
      </c>
      <c r="JO105" s="35">
        <v>0.43025265000001156</v>
      </c>
      <c r="JP105" s="35">
        <v>0.56784780967743109</v>
      </c>
      <c r="JQ105" s="35">
        <v>0.70544296935485062</v>
      </c>
      <c r="JR105" s="35">
        <v>0.84303812903227016</v>
      </c>
      <c r="JS105" s="35">
        <v>0.84303812903227016</v>
      </c>
      <c r="JT105" s="35">
        <v>0.84303812903227016</v>
      </c>
      <c r="JU105" s="35">
        <v>0.84303812903227016</v>
      </c>
      <c r="JV105" s="35">
        <v>0.84303812903227016</v>
      </c>
      <c r="JW105" s="35">
        <v>0.84303812903227016</v>
      </c>
      <c r="JX105" s="35">
        <v>0.84303812903227016</v>
      </c>
      <c r="JY105" s="35">
        <v>0.84303812903227016</v>
      </c>
      <c r="JZ105" s="35">
        <v>0.84303812903227016</v>
      </c>
      <c r="KA105" s="35">
        <v>0.84303812903227016</v>
      </c>
      <c r="KB105" s="35">
        <v>0.84303812903227016</v>
      </c>
      <c r="KC105" s="35">
        <v>0.84303812903227016</v>
      </c>
      <c r="KD105" s="35">
        <v>0.84303812903227016</v>
      </c>
      <c r="KE105" s="35">
        <v>0.84303812903227016</v>
      </c>
      <c r="KF105" s="35">
        <v>0.84303812903227016</v>
      </c>
      <c r="KG105" s="35">
        <v>0.84303812903227016</v>
      </c>
      <c r="KH105" s="35">
        <v>0.78110264516130212</v>
      </c>
      <c r="KI105" s="35">
        <v>0.71916716129033409</v>
      </c>
      <c r="KJ105" s="35">
        <v>0.65723167741936606</v>
      </c>
      <c r="KK105" s="35">
        <v>0.59529619354839802</v>
      </c>
      <c r="KL105" s="35">
        <v>0.53336070967742999</v>
      </c>
      <c r="KM105" s="35">
        <v>0.47142522580646196</v>
      </c>
      <c r="KN105" s="35">
        <v>0.40948974193549392</v>
      </c>
      <c r="KO105" s="35">
        <v>0.34755425806452589</v>
      </c>
      <c r="KP105" s="35">
        <v>0.28561877419355786</v>
      </c>
      <c r="KQ105" s="35">
        <v>0.22368329032258982</v>
      </c>
      <c r="KR105" s="35">
        <v>0.16174780645162179</v>
      </c>
      <c r="KS105" s="35">
        <v>9.9812322580653756E-2</v>
      </c>
      <c r="KT105" s="35">
        <v>3.7876838709685723E-2</v>
      </c>
      <c r="KU105" s="35">
        <v>-2.405864516128231E-2</v>
      </c>
      <c r="KV105" s="35">
        <v>-8.5994129032250344E-2</v>
      </c>
      <c r="KW105" s="35">
        <v>-8.5994129032250344E-2</v>
      </c>
      <c r="KX105" s="35">
        <v>-8.5994129032250344E-2</v>
      </c>
      <c r="KY105" s="35">
        <v>-8.5994129032250344E-2</v>
      </c>
      <c r="KZ105" s="35">
        <v>-8.5994129032250344E-2</v>
      </c>
      <c r="LA105" s="35">
        <v>-8.5994129032250344E-2</v>
      </c>
      <c r="LB105" s="35">
        <v>-8.5994129032250344E-2</v>
      </c>
      <c r="LC105" s="35">
        <v>-8.5994129032250344E-2</v>
      </c>
      <c r="LD105" s="35">
        <v>-8.5994129032250344E-2</v>
      </c>
      <c r="LE105" s="35">
        <v>-8.5994129032250344E-2</v>
      </c>
      <c r="LF105" s="35">
        <v>-8.5994129032250344E-2</v>
      </c>
      <c r="LG105" s="35">
        <v>-8.5994129032250344E-2</v>
      </c>
      <c r="LH105" s="35">
        <v>-8.5994129032250344E-2</v>
      </c>
      <c r="LI105" s="35">
        <v>-8.5994129032250344E-2</v>
      </c>
      <c r="LJ105" s="35">
        <v>-8.5994129032250344E-2</v>
      </c>
      <c r="LK105" s="35">
        <v>-8.5994129032250344E-2</v>
      </c>
      <c r="LL105" s="35">
        <v>-8.5994129032250344E-2</v>
      </c>
      <c r="LM105" s="35">
        <v>-4.0355005161282431E-2</v>
      </c>
      <c r="LN105" s="35">
        <v>5.2841187096854814E-3</v>
      </c>
      <c r="LO105" s="35">
        <v>5.0923242580653394E-2</v>
      </c>
      <c r="LP105" s="35">
        <v>9.6562366451621306E-2</v>
      </c>
      <c r="LQ105" s="35">
        <v>0.14220149032258922</v>
      </c>
      <c r="LR105" s="35">
        <v>0.18784061419355713</v>
      </c>
      <c r="LS105" s="35">
        <v>0.23347973806452504</v>
      </c>
      <c r="LT105" s="35">
        <v>0.27911886193549296</v>
      </c>
      <c r="LU105" s="35">
        <v>0.32475798580646087</v>
      </c>
      <c r="LV105" s="35">
        <v>0.37039710967742878</v>
      </c>
      <c r="LW105" s="35">
        <v>0.41603623354839669</v>
      </c>
      <c r="LX105" s="35">
        <v>0.46167535741936461</v>
      </c>
      <c r="LY105" s="35">
        <v>0.50731448129033252</v>
      </c>
      <c r="LZ105" s="35">
        <v>0.55295360516130043</v>
      </c>
      <c r="MA105" s="35">
        <v>0.59859272903226834</v>
      </c>
      <c r="MB105" s="35">
        <v>0.59859272903226834</v>
      </c>
      <c r="MC105" s="35">
        <v>0.59859272903226834</v>
      </c>
      <c r="MD105" s="35">
        <v>0.59859272903226834</v>
      </c>
      <c r="ME105" s="35">
        <v>0.59859272903226834</v>
      </c>
      <c r="MF105" s="35">
        <v>0.59859272903226834</v>
      </c>
      <c r="MG105" s="35">
        <v>0.59859272903226834</v>
      </c>
      <c r="MH105" s="35">
        <v>0.59859272903226834</v>
      </c>
      <c r="MI105" s="35">
        <v>0.59859272903226834</v>
      </c>
      <c r="MJ105" s="35">
        <v>0.59859272903226834</v>
      </c>
      <c r="MK105" s="35">
        <v>0.59859272903226834</v>
      </c>
      <c r="ML105" s="35">
        <v>0.59859272903226834</v>
      </c>
      <c r="MM105" s="35">
        <v>0.59859272903226834</v>
      </c>
      <c r="MN105" s="35">
        <v>0.59859272903226834</v>
      </c>
      <c r="MO105" s="35">
        <v>0.59859272903226834</v>
      </c>
      <c r="MP105" s="35">
        <v>0.59859272903226834</v>
      </c>
      <c r="MQ105" s="35">
        <v>0.55295360516130043</v>
      </c>
      <c r="MR105" s="35">
        <v>0.50731448129033252</v>
      </c>
      <c r="MS105" s="35">
        <v>0.46167535741936461</v>
      </c>
      <c r="MT105" s="35">
        <v>0.41603623354839669</v>
      </c>
      <c r="MU105" s="35">
        <v>0.37039710967742878</v>
      </c>
      <c r="MV105" s="35">
        <v>0.32475798580646087</v>
      </c>
      <c r="MW105" s="35">
        <v>0.27911886193549296</v>
      </c>
      <c r="MX105" s="35">
        <v>0.23347973806452504</v>
      </c>
      <c r="MY105" s="35">
        <v>0.18784061419355713</v>
      </c>
      <c r="MZ105" s="35">
        <v>0.14220149032258922</v>
      </c>
      <c r="NA105" s="35">
        <v>9.6562366451621306E-2</v>
      </c>
      <c r="NB105" s="35">
        <v>5.0923242580653394E-2</v>
      </c>
      <c r="NC105" s="35">
        <v>5.2841187096854814E-3</v>
      </c>
      <c r="ND105" s="35">
        <v>-4.0355005161282431E-2</v>
      </c>
      <c r="NE105" s="35">
        <v>-8.5994129032250344E-2</v>
      </c>
      <c r="NF105" s="35">
        <v>-8.5994129032250344E-2</v>
      </c>
      <c r="NG105" s="35">
        <v>-8.5994129032250344E-2</v>
      </c>
      <c r="NH105" s="35">
        <v>-8.5994129032250344E-2</v>
      </c>
      <c r="NI105" s="35">
        <v>-8.5994129032250344E-2</v>
      </c>
      <c r="NJ105" s="35">
        <v>-8.5994129032250344E-2</v>
      </c>
      <c r="NK105" s="35">
        <v>-8.5994129032250344E-2</v>
      </c>
      <c r="NL105" s="35">
        <v>-8.5994129032250344E-2</v>
      </c>
      <c r="NM105" s="35">
        <v>-8.5994129032250344E-2</v>
      </c>
      <c r="NN105" s="35">
        <v>-8.5994129032250344E-2</v>
      </c>
      <c r="NO105" s="35">
        <v>-8.5994129032250344E-2</v>
      </c>
      <c r="NP105" s="35">
        <v>-8.5994129032250344E-2</v>
      </c>
      <c r="NQ105" s="35">
        <v>-8.5994129032250344E-2</v>
      </c>
      <c r="NR105" s="35">
        <v>-8.5994129032250344E-2</v>
      </c>
      <c r="NS105" s="35">
        <v>-8.5994129032250344E-2</v>
      </c>
      <c r="NT105" s="35">
        <v>-8.5994129032250344E-2</v>
      </c>
      <c r="NU105" s="35">
        <v>-8.5994129032250344E-2</v>
      </c>
      <c r="NV105" s="35">
        <v>-8.5994129032250344E-2</v>
      </c>
    </row>
    <row r="106" spans="1:386" s="36" customFormat="1" ht="10.199999999999999" x14ac:dyDescent="0.2">
      <c r="A106" s="29"/>
      <c r="B106" s="29"/>
      <c r="C106" s="29"/>
      <c r="D106" s="29"/>
      <c r="E106" s="29"/>
      <c r="F106" s="29"/>
      <c r="G106" s="29" t="s">
        <v>100</v>
      </c>
      <c r="H106" s="29"/>
      <c r="I106" s="29"/>
      <c r="J106" s="29" t="s">
        <v>273</v>
      </c>
      <c r="K106" s="29"/>
      <c r="L106" s="29"/>
      <c r="M106" s="29"/>
      <c r="N106" s="29" t="s">
        <v>426</v>
      </c>
      <c r="O106" s="29"/>
      <c r="P106" s="29"/>
      <c r="Q106" s="29"/>
      <c r="R106" s="35"/>
      <c r="S106" s="29"/>
      <c r="T106" s="29"/>
      <c r="U106" s="35">
        <v>16.362622567741933</v>
      </c>
      <c r="V106" s="35">
        <v>16.263954812903222</v>
      </c>
      <c r="W106" s="35">
        <v>16.165287058064511</v>
      </c>
      <c r="X106" s="35">
        <v>16.066619303225799</v>
      </c>
      <c r="Y106" s="35">
        <v>15.96795154838709</v>
      </c>
      <c r="Z106" s="35">
        <v>15.86928379354838</v>
      </c>
      <c r="AA106" s="35">
        <v>15.770616038709671</v>
      </c>
      <c r="AB106" s="35">
        <v>15.671948283870961</v>
      </c>
      <c r="AC106" s="35">
        <v>15.573280529032251</v>
      </c>
      <c r="AD106" s="35">
        <v>15.474612774193542</v>
      </c>
      <c r="AE106" s="35">
        <v>15.375945019354832</v>
      </c>
      <c r="AF106" s="35">
        <v>15.277277264516123</v>
      </c>
      <c r="AG106" s="35">
        <v>15.178609509677413</v>
      </c>
      <c r="AH106" s="35">
        <v>15.079941754838703</v>
      </c>
      <c r="AI106" s="35">
        <v>14.981273999999994</v>
      </c>
      <c r="AJ106" s="35">
        <v>14.981273999999994</v>
      </c>
      <c r="AK106" s="35">
        <v>14.981273999999994</v>
      </c>
      <c r="AL106" s="35">
        <v>14.981273999999994</v>
      </c>
      <c r="AM106" s="35">
        <v>14.981273999999994</v>
      </c>
      <c r="AN106" s="35">
        <v>14.981273999999994</v>
      </c>
      <c r="AO106" s="35">
        <v>14.981273999999994</v>
      </c>
      <c r="AP106" s="35">
        <v>14.981273999999994</v>
      </c>
      <c r="AQ106" s="35">
        <v>14.981273999999994</v>
      </c>
      <c r="AR106" s="35">
        <v>14.981273999999994</v>
      </c>
      <c r="AS106" s="35">
        <v>14.981273999999994</v>
      </c>
      <c r="AT106" s="35">
        <v>14.981273999999994</v>
      </c>
      <c r="AU106" s="35">
        <v>14.981273999999994</v>
      </c>
      <c r="AV106" s="35">
        <v>14.981273999999994</v>
      </c>
      <c r="AW106" s="35">
        <v>14.981273999999994</v>
      </c>
      <c r="AX106" s="35">
        <v>14.981273999999994</v>
      </c>
      <c r="AY106" s="35">
        <v>14.981273999999994</v>
      </c>
      <c r="AZ106" s="35">
        <v>15.257876335714279</v>
      </c>
      <c r="BA106" s="35">
        <v>15.534478671428564</v>
      </c>
      <c r="BB106" s="35">
        <v>15.81108100714285</v>
      </c>
      <c r="BC106" s="35">
        <v>16.087683342857137</v>
      </c>
      <c r="BD106" s="35">
        <v>16.364285678571424</v>
      </c>
      <c r="BE106" s="35">
        <v>16.640888014285711</v>
      </c>
      <c r="BF106" s="35">
        <v>16.917490349999998</v>
      </c>
      <c r="BG106" s="35">
        <v>17.194092685714285</v>
      </c>
      <c r="BH106" s="35">
        <v>17.470695021428572</v>
      </c>
      <c r="BI106" s="35">
        <v>17.747297357142859</v>
      </c>
      <c r="BJ106" s="35">
        <v>18.023899692857146</v>
      </c>
      <c r="BK106" s="35">
        <v>18.300502028571433</v>
      </c>
      <c r="BL106" s="35">
        <v>18.57710436428572</v>
      </c>
      <c r="BM106" s="35">
        <v>18.853706700000007</v>
      </c>
      <c r="BN106" s="35">
        <v>19.130309035714294</v>
      </c>
      <c r="BO106" s="35">
        <v>19.130309035714294</v>
      </c>
      <c r="BP106" s="35">
        <v>19.130309035714294</v>
      </c>
      <c r="BQ106" s="35">
        <v>19.130309035714294</v>
      </c>
      <c r="BR106" s="35">
        <v>19.130309035714294</v>
      </c>
      <c r="BS106" s="35">
        <v>19.130309035714294</v>
      </c>
      <c r="BT106" s="35">
        <v>19.130309035714294</v>
      </c>
      <c r="BU106" s="35">
        <v>19.130309035714294</v>
      </c>
      <c r="BV106" s="35">
        <v>19.130309035714294</v>
      </c>
      <c r="BW106" s="35">
        <v>19.130309035714294</v>
      </c>
      <c r="BX106" s="35">
        <v>19.130309035714294</v>
      </c>
      <c r="BY106" s="35">
        <v>19.130309035714294</v>
      </c>
      <c r="BZ106" s="35">
        <v>19.130309035714294</v>
      </c>
      <c r="CA106" s="35">
        <v>19.130309035714294</v>
      </c>
      <c r="CB106" s="35">
        <v>18.470365461290331</v>
      </c>
      <c r="CC106" s="35">
        <v>17.810421886866369</v>
      </c>
      <c r="CD106" s="35">
        <v>17.150478312442406</v>
      </c>
      <c r="CE106" s="35">
        <v>16.490534738018443</v>
      </c>
      <c r="CF106" s="35">
        <v>15.83059116359448</v>
      </c>
      <c r="CG106" s="35">
        <v>15.170647589170517</v>
      </c>
      <c r="CH106" s="35">
        <v>14.510704014746555</v>
      </c>
      <c r="CI106" s="35">
        <v>13.850760440322592</v>
      </c>
      <c r="CJ106" s="35">
        <v>13.190816865898629</v>
      </c>
      <c r="CK106" s="35">
        <v>12.530873291474666</v>
      </c>
      <c r="CL106" s="35">
        <v>11.870929717050704</v>
      </c>
      <c r="CM106" s="35">
        <v>11.210986142626741</v>
      </c>
      <c r="CN106" s="35">
        <v>10.551042568202778</v>
      </c>
      <c r="CO106" s="35">
        <v>9.8910989937788152</v>
      </c>
      <c r="CP106" s="35">
        <v>9.2311554193548524</v>
      </c>
      <c r="CQ106" s="35">
        <v>8.6157450580645296</v>
      </c>
      <c r="CR106" s="35">
        <v>8.0003346967742068</v>
      </c>
      <c r="CS106" s="35">
        <v>7.3849243354838841</v>
      </c>
      <c r="CT106" s="35">
        <v>6.7695139741935613</v>
      </c>
      <c r="CU106" s="35">
        <v>6.1541036129032385</v>
      </c>
      <c r="CV106" s="35">
        <v>5.5386932516129157</v>
      </c>
      <c r="CW106" s="35">
        <v>4.9232828903225929</v>
      </c>
      <c r="CX106" s="35">
        <v>4.3078725290322701</v>
      </c>
      <c r="CY106" s="35">
        <v>3.6924621677419474</v>
      </c>
      <c r="CZ106" s="35">
        <v>3.0770518064516246</v>
      </c>
      <c r="DA106" s="35">
        <v>2.4616414451613018</v>
      </c>
      <c r="DB106" s="35">
        <v>1.8462310838709792</v>
      </c>
      <c r="DC106" s="35">
        <v>1.2308207225806567</v>
      </c>
      <c r="DD106" s="35">
        <v>0.61541036129033411</v>
      </c>
      <c r="DE106" s="35">
        <v>1.1546319456101628E-14</v>
      </c>
      <c r="DF106" s="35">
        <v>1.1546319456101628E-14</v>
      </c>
      <c r="DG106" s="35">
        <v>5.4544778709689101E-2</v>
      </c>
      <c r="DH106" s="35">
        <v>0.10908955741936666</v>
      </c>
      <c r="DI106" s="35">
        <v>0.16363433612904421</v>
      </c>
      <c r="DJ106" s="35">
        <v>0.21817911483872177</v>
      </c>
      <c r="DK106" s="35">
        <v>0.27272389354839932</v>
      </c>
      <c r="DL106" s="35">
        <v>0.32726867225807688</v>
      </c>
      <c r="DM106" s="35">
        <v>0.38181345096775443</v>
      </c>
      <c r="DN106" s="35">
        <v>0.43635822967743199</v>
      </c>
      <c r="DO106" s="35">
        <v>0.49090300838710954</v>
      </c>
      <c r="DP106" s="35">
        <v>0.5454477870967871</v>
      </c>
      <c r="DQ106" s="35">
        <v>0.59999256580646465</v>
      </c>
      <c r="DR106" s="35">
        <v>0.65453734451614221</v>
      </c>
      <c r="DS106" s="35">
        <v>0.70908212322581976</v>
      </c>
      <c r="DT106" s="35">
        <v>0.76362690193549732</v>
      </c>
      <c r="DU106" s="35">
        <v>0.81817168064517487</v>
      </c>
      <c r="DV106" s="35">
        <v>0.81817168064517487</v>
      </c>
      <c r="DW106" s="35">
        <v>0.81817168064517487</v>
      </c>
      <c r="DX106" s="35">
        <v>0.81817168064517487</v>
      </c>
      <c r="DY106" s="35">
        <v>0.81817168064517487</v>
      </c>
      <c r="DZ106" s="35">
        <v>0.81817168064517487</v>
      </c>
      <c r="EA106" s="35">
        <v>0.81817168064517487</v>
      </c>
      <c r="EB106" s="35">
        <v>0.81817168064517487</v>
      </c>
      <c r="EC106" s="35">
        <v>0.81817168064517487</v>
      </c>
      <c r="ED106" s="35">
        <v>0.81817168064517487</v>
      </c>
      <c r="EE106" s="35">
        <v>0.81817168064517487</v>
      </c>
      <c r="EF106" s="35">
        <v>0.81817168064517487</v>
      </c>
      <c r="EG106" s="35">
        <v>0.81817168064517487</v>
      </c>
      <c r="EH106" s="35">
        <v>0.81817168064517487</v>
      </c>
      <c r="EI106" s="35">
        <v>0.81817168064517487</v>
      </c>
      <c r="EJ106" s="35">
        <v>0.81817168064517487</v>
      </c>
      <c r="EK106" s="35">
        <v>0.81289364225807803</v>
      </c>
      <c r="EL106" s="35">
        <v>0.80761560387098119</v>
      </c>
      <c r="EM106" s="35">
        <v>0.80233756548388435</v>
      </c>
      <c r="EN106" s="35">
        <v>0.79705952709678751</v>
      </c>
      <c r="EO106" s="35">
        <v>0.79178148870969067</v>
      </c>
      <c r="EP106" s="35">
        <v>0.78650345032259383</v>
      </c>
      <c r="EQ106" s="35">
        <v>0.78122541193549699</v>
      </c>
      <c r="ER106" s="35">
        <v>0.77594737354840015</v>
      </c>
      <c r="ES106" s="35">
        <v>0.77066933516130331</v>
      </c>
      <c r="ET106" s="35">
        <v>0.76539129677420648</v>
      </c>
      <c r="EU106" s="35">
        <v>0.76011325838710964</v>
      </c>
      <c r="EV106" s="35">
        <v>0.7548352200000128</v>
      </c>
      <c r="EW106" s="35">
        <v>0.74955718161291596</v>
      </c>
      <c r="EX106" s="35">
        <v>0.74427914322581912</v>
      </c>
      <c r="EY106" s="35">
        <v>0.73900110483872228</v>
      </c>
      <c r="EZ106" s="35">
        <v>0.73900110483872228</v>
      </c>
      <c r="FA106" s="35">
        <v>0.73900110483872228</v>
      </c>
      <c r="FB106" s="35">
        <v>0.73900110483872228</v>
      </c>
      <c r="FC106" s="35">
        <v>0.73900110483872228</v>
      </c>
      <c r="FD106" s="35">
        <v>0.73900110483872228</v>
      </c>
      <c r="FE106" s="35">
        <v>0.73900110483872228</v>
      </c>
      <c r="FF106" s="35">
        <v>0.73900110483872228</v>
      </c>
      <c r="FG106" s="35">
        <v>0.73900110483872228</v>
      </c>
      <c r="FH106" s="35">
        <v>0.73900110483872228</v>
      </c>
      <c r="FI106" s="35">
        <v>0.73900110483872228</v>
      </c>
      <c r="FJ106" s="35">
        <v>0.73900110483872228</v>
      </c>
      <c r="FK106" s="35">
        <v>0.73900110483872228</v>
      </c>
      <c r="FL106" s="35">
        <v>0.73900110483872228</v>
      </c>
      <c r="FM106" s="35">
        <v>0.73900110483872228</v>
      </c>
      <c r="FN106" s="35">
        <v>0.73900110483872228</v>
      </c>
      <c r="FO106" s="35">
        <v>0.73900110483872228</v>
      </c>
      <c r="FP106" s="35">
        <v>0.6741724882258191</v>
      </c>
      <c r="FQ106" s="35">
        <v>0.60934387161291592</v>
      </c>
      <c r="FR106" s="35">
        <v>0.54451525500001274</v>
      </c>
      <c r="FS106" s="35">
        <v>0.47968663838710957</v>
      </c>
      <c r="FT106" s="35">
        <v>0.41485802177420639</v>
      </c>
      <c r="FU106" s="35">
        <v>0.35002940516130321</v>
      </c>
      <c r="FV106" s="35">
        <v>0.28520078854840003</v>
      </c>
      <c r="FW106" s="35">
        <v>0.22037217193549685</v>
      </c>
      <c r="FX106" s="35">
        <v>0.15554355532259367</v>
      </c>
      <c r="FY106" s="35">
        <v>9.0714938709690496E-2</v>
      </c>
      <c r="FZ106" s="35">
        <v>2.5886322096787318E-2</v>
      </c>
      <c r="GA106" s="35">
        <v>-3.8942294516115861E-2</v>
      </c>
      <c r="GB106" s="35">
        <v>-0.10377091112901904</v>
      </c>
      <c r="GC106" s="35">
        <v>-0.16859952774192222</v>
      </c>
      <c r="GD106" s="35">
        <v>-0.2334281443548254</v>
      </c>
      <c r="GE106" s="35">
        <v>-0.2334281443548254</v>
      </c>
      <c r="GF106" s="35">
        <v>-0.2334281443548254</v>
      </c>
      <c r="GG106" s="35">
        <v>-0.2334281443548254</v>
      </c>
      <c r="GH106" s="35">
        <v>-0.2334281443548254</v>
      </c>
      <c r="GI106" s="35">
        <v>-0.2334281443548254</v>
      </c>
      <c r="GJ106" s="35">
        <v>-0.2334281443548254</v>
      </c>
      <c r="GK106" s="35">
        <v>-0.2334281443548254</v>
      </c>
      <c r="GL106" s="35">
        <v>-0.2334281443548254</v>
      </c>
      <c r="GM106" s="35">
        <v>-0.2334281443548254</v>
      </c>
      <c r="GN106" s="35">
        <v>-0.2334281443548254</v>
      </c>
      <c r="GO106" s="35">
        <v>-0.2334281443548254</v>
      </c>
      <c r="GP106" s="35">
        <v>-0.2334281443548254</v>
      </c>
      <c r="GQ106" s="35">
        <v>-0.2334281443548254</v>
      </c>
      <c r="GR106" s="35">
        <v>-0.2334281443548254</v>
      </c>
      <c r="GS106" s="35">
        <v>-0.2334281443548254</v>
      </c>
      <c r="GT106" s="35">
        <v>-0.22359920999998684</v>
      </c>
      <c r="GU106" s="35">
        <v>-0.21377027564514828</v>
      </c>
      <c r="GV106" s="35">
        <v>-0.20394134129030972</v>
      </c>
      <c r="GW106" s="35">
        <v>-0.19411240693547116</v>
      </c>
      <c r="GX106" s="35">
        <v>-0.1842834725806326</v>
      </c>
      <c r="GY106" s="35">
        <v>-0.17445453822579404</v>
      </c>
      <c r="GZ106" s="35">
        <v>-0.16462560387095548</v>
      </c>
      <c r="HA106" s="35">
        <v>-0.15479666951611692</v>
      </c>
      <c r="HB106" s="35">
        <v>-0.14496773516127837</v>
      </c>
      <c r="HC106" s="35">
        <v>-0.13513880080643981</v>
      </c>
      <c r="HD106" s="35">
        <v>-0.12530986645160125</v>
      </c>
      <c r="HE106" s="35">
        <v>-0.11548093209676269</v>
      </c>
      <c r="HF106" s="35">
        <v>-0.10565199774192413</v>
      </c>
      <c r="HG106" s="35">
        <v>-9.5823063387085572E-2</v>
      </c>
      <c r="HH106" s="35">
        <v>-8.5994129032247013E-2</v>
      </c>
      <c r="HI106" s="35">
        <v>-8.5994129032247013E-2</v>
      </c>
      <c r="HJ106" s="35">
        <v>-8.5994129032247013E-2</v>
      </c>
      <c r="HK106" s="35">
        <v>-8.5994129032247013E-2</v>
      </c>
      <c r="HL106" s="35">
        <v>-8.5994129032247013E-2</v>
      </c>
      <c r="HM106" s="35">
        <v>-8.5994129032247013E-2</v>
      </c>
      <c r="HN106" s="35">
        <v>-8.5994129032247013E-2</v>
      </c>
      <c r="HO106" s="35">
        <v>-8.5994129032247013E-2</v>
      </c>
      <c r="HP106" s="35">
        <v>-8.5994129032247013E-2</v>
      </c>
      <c r="HQ106" s="35">
        <v>-8.5994129032247013E-2</v>
      </c>
      <c r="HR106" s="35">
        <v>-8.5994129032247013E-2</v>
      </c>
      <c r="HS106" s="35">
        <v>-8.5994129032247013E-2</v>
      </c>
      <c r="HT106" s="35">
        <v>-8.5994129032247013E-2</v>
      </c>
      <c r="HU106" s="35">
        <v>-8.5994129032247013E-2</v>
      </c>
      <c r="HV106" s="35">
        <v>-8.5994129032247013E-2</v>
      </c>
      <c r="HW106" s="35">
        <v>-8.5994129032247013E-2</v>
      </c>
      <c r="HX106" s="35">
        <v>-8.5994129032247013E-2</v>
      </c>
      <c r="HY106" s="35">
        <v>-0.16165380483869851</v>
      </c>
      <c r="HZ106" s="35">
        <v>-0.23731348064515001</v>
      </c>
      <c r="IA106" s="35">
        <v>-0.31297315645160151</v>
      </c>
      <c r="IB106" s="35">
        <v>-0.38863283225805301</v>
      </c>
      <c r="IC106" s="35">
        <v>-0.46429250806450451</v>
      </c>
      <c r="ID106" s="35">
        <v>-0.53995218387095589</v>
      </c>
      <c r="IE106" s="35">
        <v>-0.6156118596774075</v>
      </c>
      <c r="IF106" s="35">
        <v>-0.69127153548385911</v>
      </c>
      <c r="IG106" s="35">
        <v>-0.76693121129031072</v>
      </c>
      <c r="IH106" s="35">
        <v>-0.84259088709676233</v>
      </c>
      <c r="II106" s="35">
        <v>-0.91825056290321394</v>
      </c>
      <c r="IJ106" s="35">
        <v>-0.99391023870966555</v>
      </c>
      <c r="IK106" s="35">
        <v>-1.069569914516117</v>
      </c>
      <c r="IL106" s="35">
        <v>-1.1452295903225687</v>
      </c>
      <c r="IM106" s="35">
        <v>-1.2208892661290203</v>
      </c>
      <c r="IN106" s="35">
        <v>-1.2208892661290203</v>
      </c>
      <c r="IO106" s="35">
        <v>-1.2208892661290203</v>
      </c>
      <c r="IP106" s="35">
        <v>-1.2208892661290203</v>
      </c>
      <c r="IQ106" s="35">
        <v>-1.2208892661290203</v>
      </c>
      <c r="IR106" s="35">
        <v>-1.2208892661290203</v>
      </c>
      <c r="IS106" s="35">
        <v>-1.2208892661290203</v>
      </c>
      <c r="IT106" s="35">
        <v>-1.2208892661290203</v>
      </c>
      <c r="IU106" s="35">
        <v>-1.2208892661290203</v>
      </c>
      <c r="IV106" s="35">
        <v>-1.2208892661290203</v>
      </c>
      <c r="IW106" s="35">
        <v>-1.2208892661290203</v>
      </c>
      <c r="IX106" s="35">
        <v>-1.2208892661290203</v>
      </c>
      <c r="IY106" s="35">
        <v>-1.2208892661290203</v>
      </c>
      <c r="IZ106" s="35">
        <v>-1.2208892661290203</v>
      </c>
      <c r="JA106" s="35">
        <v>-1.2208892661290203</v>
      </c>
      <c r="JB106" s="35">
        <v>-1.2208892661290203</v>
      </c>
      <c r="JC106" s="35">
        <v>-1.2208892661290203</v>
      </c>
      <c r="JD106" s="35">
        <v>-1.0949070096774074</v>
      </c>
      <c r="JE106" s="35">
        <v>-0.96892475322579463</v>
      </c>
      <c r="JF106" s="35">
        <v>-0.84294249677418176</v>
      </c>
      <c r="JG106" s="35">
        <v>-0.71696024032256889</v>
      </c>
      <c r="JH106" s="35">
        <v>-0.59097798387095601</v>
      </c>
      <c r="JI106" s="35">
        <v>-0.46499572741934314</v>
      </c>
      <c r="JJ106" s="35">
        <v>-0.33901347096773027</v>
      </c>
      <c r="JK106" s="35">
        <v>-0.2130312145161174</v>
      </c>
      <c r="JL106" s="35">
        <v>-8.7048958064504522E-2</v>
      </c>
      <c r="JM106" s="35">
        <v>3.893329838710835E-2</v>
      </c>
      <c r="JN106" s="35">
        <v>0.16491555483872122</v>
      </c>
      <c r="JO106" s="35">
        <v>0.2908978112903341</v>
      </c>
      <c r="JP106" s="35">
        <v>0.41688006774194697</v>
      </c>
      <c r="JQ106" s="35">
        <v>0.54286232419355984</v>
      </c>
      <c r="JR106" s="35">
        <v>0.66884458064517271</v>
      </c>
      <c r="JS106" s="35">
        <v>0.66884458064517271</v>
      </c>
      <c r="JT106" s="35">
        <v>0.66884458064517271</v>
      </c>
      <c r="JU106" s="35">
        <v>0.66884458064517271</v>
      </c>
      <c r="JV106" s="35">
        <v>0.66884458064517271</v>
      </c>
      <c r="JW106" s="35">
        <v>0.66884458064517271</v>
      </c>
      <c r="JX106" s="35">
        <v>0.66884458064517271</v>
      </c>
      <c r="JY106" s="35">
        <v>0.66884458064517271</v>
      </c>
      <c r="JZ106" s="35">
        <v>0.66884458064517271</v>
      </c>
      <c r="KA106" s="35">
        <v>0.66884458064517271</v>
      </c>
      <c r="KB106" s="35">
        <v>0.66884458064517271</v>
      </c>
      <c r="KC106" s="35">
        <v>0.66884458064517271</v>
      </c>
      <c r="KD106" s="35">
        <v>0.66884458064517271</v>
      </c>
      <c r="KE106" s="35">
        <v>0.66884458064517271</v>
      </c>
      <c r="KF106" s="35">
        <v>0.66884458064517271</v>
      </c>
      <c r="KG106" s="35">
        <v>0.66884458064517271</v>
      </c>
      <c r="KH106" s="35">
        <v>0.61852200000001134</v>
      </c>
      <c r="KI106" s="35">
        <v>0.56819941935484997</v>
      </c>
      <c r="KJ106" s="35">
        <v>0.51787683870968859</v>
      </c>
      <c r="KK106" s="35">
        <v>0.46755425806452722</v>
      </c>
      <c r="KL106" s="35">
        <v>0.41723167741936584</v>
      </c>
      <c r="KM106" s="35">
        <v>0.36690909677420447</v>
      </c>
      <c r="KN106" s="35">
        <v>0.31658651612904309</v>
      </c>
      <c r="KO106" s="35">
        <v>0.26626393548388172</v>
      </c>
      <c r="KP106" s="35">
        <v>0.21594135483872035</v>
      </c>
      <c r="KQ106" s="35">
        <v>0.16561877419355897</v>
      </c>
      <c r="KR106" s="35">
        <v>0.1152961935483976</v>
      </c>
      <c r="KS106" s="35">
        <v>6.4973612903236222E-2</v>
      </c>
      <c r="KT106" s="35">
        <v>1.4651032258074848E-2</v>
      </c>
      <c r="KU106" s="35">
        <v>-3.5671548387086527E-2</v>
      </c>
      <c r="KV106" s="35">
        <v>-8.5994129032247901E-2</v>
      </c>
      <c r="KW106" s="35">
        <v>-8.5994129032247901E-2</v>
      </c>
      <c r="KX106" s="35">
        <v>-8.5994129032247901E-2</v>
      </c>
      <c r="KY106" s="35">
        <v>-8.5994129032247901E-2</v>
      </c>
      <c r="KZ106" s="35">
        <v>-8.5994129032247901E-2</v>
      </c>
      <c r="LA106" s="35">
        <v>-8.5994129032247901E-2</v>
      </c>
      <c r="LB106" s="35">
        <v>-8.5994129032247901E-2</v>
      </c>
      <c r="LC106" s="35">
        <v>-8.5994129032247901E-2</v>
      </c>
      <c r="LD106" s="35">
        <v>-8.5994129032247901E-2</v>
      </c>
      <c r="LE106" s="35">
        <v>-8.5994129032247901E-2</v>
      </c>
      <c r="LF106" s="35">
        <v>-8.5994129032247901E-2</v>
      </c>
      <c r="LG106" s="35">
        <v>-8.5994129032247901E-2</v>
      </c>
      <c r="LH106" s="35">
        <v>-8.5994129032247901E-2</v>
      </c>
      <c r="LI106" s="35">
        <v>-8.5994129032247901E-2</v>
      </c>
      <c r="LJ106" s="35">
        <v>-8.5994129032247901E-2</v>
      </c>
      <c r="LK106" s="35">
        <v>-8.5994129032247901E-2</v>
      </c>
      <c r="LL106" s="35">
        <v>-8.5994129032247901E-2</v>
      </c>
      <c r="LM106" s="35">
        <v>-6.5671548387086554E-2</v>
      </c>
      <c r="LN106" s="35">
        <v>-4.5348967741925206E-2</v>
      </c>
      <c r="LO106" s="35">
        <v>-2.5026387096763858E-2</v>
      </c>
      <c r="LP106" s="35">
        <v>-4.7038064516025102E-3</v>
      </c>
      <c r="LQ106" s="35">
        <v>1.5618774193558838E-2</v>
      </c>
      <c r="LR106" s="35">
        <v>3.5941354838720185E-2</v>
      </c>
      <c r="LS106" s="35">
        <v>5.6263935483881533E-2</v>
      </c>
      <c r="LT106" s="35">
        <v>7.6586516129042881E-2</v>
      </c>
      <c r="LU106" s="35">
        <v>9.6909096774204229E-2</v>
      </c>
      <c r="LV106" s="35">
        <v>0.11723167741936558</v>
      </c>
      <c r="LW106" s="35">
        <v>0.13755425806452692</v>
      </c>
      <c r="LX106" s="35">
        <v>0.15787683870968827</v>
      </c>
      <c r="LY106" s="35">
        <v>0.17819941935484962</v>
      </c>
      <c r="LZ106" s="35">
        <v>0.19852200000001097</v>
      </c>
      <c r="MA106" s="35">
        <v>0.21884458064517232</v>
      </c>
      <c r="MB106" s="35">
        <v>0.21884458064517232</v>
      </c>
      <c r="MC106" s="35">
        <v>0.21884458064517232</v>
      </c>
      <c r="MD106" s="35">
        <v>0.21884458064517232</v>
      </c>
      <c r="ME106" s="35">
        <v>0.21884458064517232</v>
      </c>
      <c r="MF106" s="35">
        <v>0.21884458064517232</v>
      </c>
      <c r="MG106" s="35">
        <v>0.21884458064517232</v>
      </c>
      <c r="MH106" s="35">
        <v>0.21884458064517232</v>
      </c>
      <c r="MI106" s="35">
        <v>0.21884458064517232</v>
      </c>
      <c r="MJ106" s="35">
        <v>0.21884458064517232</v>
      </c>
      <c r="MK106" s="35">
        <v>0.21884458064517232</v>
      </c>
      <c r="ML106" s="35">
        <v>0.21884458064517232</v>
      </c>
      <c r="MM106" s="35">
        <v>0.21884458064517232</v>
      </c>
      <c r="MN106" s="35">
        <v>0.21884458064517232</v>
      </c>
      <c r="MO106" s="35">
        <v>0.21884458064517232</v>
      </c>
      <c r="MP106" s="35">
        <v>0.21884458064517232</v>
      </c>
      <c r="MQ106" s="35">
        <v>0.19852200000001097</v>
      </c>
      <c r="MR106" s="35">
        <v>0.17819941935484962</v>
      </c>
      <c r="MS106" s="35">
        <v>0.15787683870968827</v>
      </c>
      <c r="MT106" s="35">
        <v>0.13755425806452692</v>
      </c>
      <c r="MU106" s="35">
        <v>0.11723167741936558</v>
      </c>
      <c r="MV106" s="35">
        <v>9.6909096774204229E-2</v>
      </c>
      <c r="MW106" s="35">
        <v>7.6586516129042881E-2</v>
      </c>
      <c r="MX106" s="35">
        <v>5.6263935483881533E-2</v>
      </c>
      <c r="MY106" s="35">
        <v>3.5941354838720185E-2</v>
      </c>
      <c r="MZ106" s="35">
        <v>1.5618774193558838E-2</v>
      </c>
      <c r="NA106" s="35">
        <v>-4.7038064516025102E-3</v>
      </c>
      <c r="NB106" s="35">
        <v>-2.5026387096763858E-2</v>
      </c>
      <c r="NC106" s="35">
        <v>-4.5348967741925206E-2</v>
      </c>
      <c r="ND106" s="35">
        <v>-6.5671548387086554E-2</v>
      </c>
      <c r="NE106" s="35">
        <v>-8.5994129032247901E-2</v>
      </c>
      <c r="NF106" s="35">
        <v>-8.5994129032247901E-2</v>
      </c>
      <c r="NG106" s="35">
        <v>-8.5994129032247901E-2</v>
      </c>
      <c r="NH106" s="35">
        <v>-8.5994129032247901E-2</v>
      </c>
      <c r="NI106" s="35">
        <v>-8.5994129032247901E-2</v>
      </c>
      <c r="NJ106" s="35">
        <v>-8.5994129032247901E-2</v>
      </c>
      <c r="NK106" s="35">
        <v>-8.5994129032247901E-2</v>
      </c>
      <c r="NL106" s="35">
        <v>-8.5994129032247901E-2</v>
      </c>
      <c r="NM106" s="35">
        <v>-8.5994129032247901E-2</v>
      </c>
      <c r="NN106" s="35">
        <v>-8.5994129032247901E-2</v>
      </c>
      <c r="NO106" s="35">
        <v>-8.5994129032247901E-2</v>
      </c>
      <c r="NP106" s="35">
        <v>-8.5994129032247901E-2</v>
      </c>
      <c r="NQ106" s="35">
        <v>-8.5994129032247901E-2</v>
      </c>
      <c r="NR106" s="35">
        <v>-8.5994129032247901E-2</v>
      </c>
      <c r="NS106" s="35">
        <v>-8.5994129032247901E-2</v>
      </c>
      <c r="NT106" s="35">
        <v>-8.5994129032247901E-2</v>
      </c>
      <c r="NU106" s="35">
        <v>-8.5994129032247901E-2</v>
      </c>
      <c r="NV106" s="35">
        <v>-8.5994129032247901E-2</v>
      </c>
    </row>
    <row r="107" spans="1:386" s="36" customFormat="1" ht="10.199999999999999" x14ac:dyDescent="0.2">
      <c r="A107" s="29"/>
      <c r="B107" s="29"/>
      <c r="C107" s="29"/>
      <c r="D107" s="29"/>
      <c r="E107" s="29"/>
      <c r="F107" s="29"/>
      <c r="G107" s="29" t="s">
        <v>100</v>
      </c>
      <c r="H107" s="29"/>
      <c r="I107" s="29"/>
      <c r="J107" s="29" t="s">
        <v>273</v>
      </c>
      <c r="K107" s="29"/>
      <c r="L107" s="29"/>
      <c r="M107" s="29"/>
      <c r="N107" s="29" t="s">
        <v>427</v>
      </c>
      <c r="O107" s="29"/>
      <c r="P107" s="29"/>
      <c r="Q107" s="29"/>
      <c r="R107" s="35"/>
      <c r="S107" s="29"/>
      <c r="T107" s="29"/>
      <c r="U107" s="35">
        <v>22.28520321290322</v>
      </c>
      <c r="V107" s="35">
        <v>22.230083845161285</v>
      </c>
      <c r="W107" s="35">
        <v>22.174964477419351</v>
      </c>
      <c r="X107" s="35">
        <v>22.119845109677417</v>
      </c>
      <c r="Y107" s="35">
        <v>22.064725741935483</v>
      </c>
      <c r="Z107" s="35">
        <v>22.009606374193549</v>
      </c>
      <c r="AA107" s="35">
        <v>21.954487006451615</v>
      </c>
      <c r="AB107" s="35">
        <v>21.899367638709681</v>
      </c>
      <c r="AC107" s="35">
        <v>21.844248270967746</v>
      </c>
      <c r="AD107" s="35">
        <v>21.789128903225812</v>
      </c>
      <c r="AE107" s="35">
        <v>21.734009535483878</v>
      </c>
      <c r="AF107" s="35">
        <v>21.678890167741944</v>
      </c>
      <c r="AG107" s="35">
        <v>21.62377080000001</v>
      </c>
      <c r="AH107" s="35">
        <v>21.568651432258076</v>
      </c>
      <c r="AI107" s="35">
        <v>21.513532064516141</v>
      </c>
      <c r="AJ107" s="35">
        <v>21.513532064516141</v>
      </c>
      <c r="AK107" s="35">
        <v>21.513532064516141</v>
      </c>
      <c r="AL107" s="35">
        <v>21.513532064516141</v>
      </c>
      <c r="AM107" s="35">
        <v>21.513532064516141</v>
      </c>
      <c r="AN107" s="35">
        <v>21.513532064516141</v>
      </c>
      <c r="AO107" s="35">
        <v>21.513532064516141</v>
      </c>
      <c r="AP107" s="35">
        <v>21.513532064516141</v>
      </c>
      <c r="AQ107" s="35">
        <v>21.513532064516141</v>
      </c>
      <c r="AR107" s="35">
        <v>21.513532064516141</v>
      </c>
      <c r="AS107" s="35">
        <v>21.513532064516141</v>
      </c>
      <c r="AT107" s="35">
        <v>21.513532064516141</v>
      </c>
      <c r="AU107" s="35">
        <v>21.513532064516141</v>
      </c>
      <c r="AV107" s="35">
        <v>21.513532064516141</v>
      </c>
      <c r="AW107" s="35">
        <v>21.513532064516141</v>
      </c>
      <c r="AX107" s="35">
        <v>21.513532064516141</v>
      </c>
      <c r="AY107" s="35">
        <v>21.513532064516141</v>
      </c>
      <c r="AZ107" s="35">
        <v>21.656793386405543</v>
      </c>
      <c r="BA107" s="35">
        <v>21.800054708294944</v>
      </c>
      <c r="BB107" s="35">
        <v>21.943316030184345</v>
      </c>
      <c r="BC107" s="35">
        <v>22.086577352073746</v>
      </c>
      <c r="BD107" s="35">
        <v>22.229838673963147</v>
      </c>
      <c r="BE107" s="35">
        <v>22.373099995852549</v>
      </c>
      <c r="BF107" s="35">
        <v>22.51636131774195</v>
      </c>
      <c r="BG107" s="35">
        <v>22.659622639631351</v>
      </c>
      <c r="BH107" s="35">
        <v>22.802883961520752</v>
      </c>
      <c r="BI107" s="35">
        <v>22.946145283410154</v>
      </c>
      <c r="BJ107" s="35">
        <v>23.089406605299555</v>
      </c>
      <c r="BK107" s="35">
        <v>23.232667927188956</v>
      </c>
      <c r="BL107" s="35">
        <v>23.375929249078357</v>
      </c>
      <c r="BM107" s="35">
        <v>23.519190570967758</v>
      </c>
      <c r="BN107" s="35">
        <v>23.66245189285716</v>
      </c>
      <c r="BO107" s="35">
        <v>23.66245189285716</v>
      </c>
      <c r="BP107" s="35">
        <v>23.66245189285716</v>
      </c>
      <c r="BQ107" s="35">
        <v>23.66245189285716</v>
      </c>
      <c r="BR107" s="35">
        <v>23.66245189285716</v>
      </c>
      <c r="BS107" s="35">
        <v>23.66245189285716</v>
      </c>
      <c r="BT107" s="35">
        <v>23.66245189285716</v>
      </c>
      <c r="BU107" s="35">
        <v>23.66245189285716</v>
      </c>
      <c r="BV107" s="35">
        <v>23.66245189285716</v>
      </c>
      <c r="BW107" s="35">
        <v>23.66245189285716</v>
      </c>
      <c r="BX107" s="35">
        <v>23.66245189285716</v>
      </c>
      <c r="BY107" s="35">
        <v>23.66245189285716</v>
      </c>
      <c r="BZ107" s="35">
        <v>23.66245189285716</v>
      </c>
      <c r="CA107" s="35">
        <v>23.66245189285716</v>
      </c>
      <c r="CB107" s="35">
        <v>22.918107396774211</v>
      </c>
      <c r="CC107" s="35">
        <v>22.173762900691262</v>
      </c>
      <c r="CD107" s="35">
        <v>21.429418404608313</v>
      </c>
      <c r="CE107" s="35">
        <v>20.685073908525364</v>
      </c>
      <c r="CF107" s="35">
        <v>19.940729412442415</v>
      </c>
      <c r="CG107" s="35">
        <v>19.196384916359467</v>
      </c>
      <c r="CH107" s="35">
        <v>18.452040420276518</v>
      </c>
      <c r="CI107" s="35">
        <v>17.707695924193569</v>
      </c>
      <c r="CJ107" s="35">
        <v>16.96335142811062</v>
      </c>
      <c r="CK107" s="35">
        <v>16.219006932027671</v>
      </c>
      <c r="CL107" s="35">
        <v>15.474662435944721</v>
      </c>
      <c r="CM107" s="35">
        <v>14.73031793986177</v>
      </c>
      <c r="CN107" s="35">
        <v>13.985973443778819</v>
      </c>
      <c r="CO107" s="35">
        <v>13.241628947695869</v>
      </c>
      <c r="CP107" s="35">
        <v>12.497284451612918</v>
      </c>
      <c r="CQ107" s="35">
        <v>11.664132154838724</v>
      </c>
      <c r="CR107" s="35">
        <v>10.830979858064529</v>
      </c>
      <c r="CS107" s="35">
        <v>9.9978275612903342</v>
      </c>
      <c r="CT107" s="35">
        <v>9.1646752645161396</v>
      </c>
      <c r="CU107" s="35">
        <v>8.3315229677419449</v>
      </c>
      <c r="CV107" s="35">
        <v>7.4983706709677511</v>
      </c>
      <c r="CW107" s="35">
        <v>6.6652183741935582</v>
      </c>
      <c r="CX107" s="35">
        <v>5.8320660774193653</v>
      </c>
      <c r="CY107" s="35">
        <v>4.9989137806451724</v>
      </c>
      <c r="CZ107" s="35">
        <v>4.1657614838709787</v>
      </c>
      <c r="DA107" s="35">
        <v>3.3326091870967849</v>
      </c>
      <c r="DB107" s="35">
        <v>2.4994568903225911</v>
      </c>
      <c r="DC107" s="35">
        <v>1.6663045935483976</v>
      </c>
      <c r="DD107" s="35">
        <v>0.83315229677420399</v>
      </c>
      <c r="DE107" s="35">
        <v>1.0436096431476471E-14</v>
      </c>
      <c r="DF107" s="35">
        <v>1.0436096431476471E-14</v>
      </c>
      <c r="DG107" s="35">
        <v>9.1802843225816888E-2</v>
      </c>
      <c r="DH107" s="35">
        <v>0.18360568645162334</v>
      </c>
      <c r="DI107" s="35">
        <v>0.27540852967742979</v>
      </c>
      <c r="DJ107" s="35">
        <v>0.36721137290323624</v>
      </c>
      <c r="DK107" s="35">
        <v>0.4590142161290427</v>
      </c>
      <c r="DL107" s="35">
        <v>0.55081705935484915</v>
      </c>
      <c r="DM107" s="35">
        <v>0.6426199025806556</v>
      </c>
      <c r="DN107" s="35">
        <v>0.73442274580646205</v>
      </c>
      <c r="DO107" s="35">
        <v>0.8262255890322685</v>
      </c>
      <c r="DP107" s="35">
        <v>0.91802843225807496</v>
      </c>
      <c r="DQ107" s="35">
        <v>1.0098312754838814</v>
      </c>
      <c r="DR107" s="35">
        <v>1.1016341187096879</v>
      </c>
      <c r="DS107" s="35">
        <v>1.1934369619354943</v>
      </c>
      <c r="DT107" s="35">
        <v>1.2852398051613008</v>
      </c>
      <c r="DU107" s="35">
        <v>1.3770426483871072</v>
      </c>
      <c r="DV107" s="35">
        <v>1.3770426483871072</v>
      </c>
      <c r="DW107" s="35">
        <v>1.3770426483871072</v>
      </c>
      <c r="DX107" s="35">
        <v>1.3770426483871072</v>
      </c>
      <c r="DY107" s="35">
        <v>1.3770426483871072</v>
      </c>
      <c r="DZ107" s="35">
        <v>1.3770426483871072</v>
      </c>
      <c r="EA107" s="35">
        <v>1.3770426483871072</v>
      </c>
      <c r="EB107" s="35">
        <v>1.3770426483871072</v>
      </c>
      <c r="EC107" s="35">
        <v>1.3770426483871072</v>
      </c>
      <c r="ED107" s="35">
        <v>1.3770426483871072</v>
      </c>
      <c r="EE107" s="35">
        <v>1.3770426483871072</v>
      </c>
      <c r="EF107" s="35">
        <v>1.3770426483871072</v>
      </c>
      <c r="EG107" s="35">
        <v>1.3770426483871072</v>
      </c>
      <c r="EH107" s="35">
        <v>1.3770426483871072</v>
      </c>
      <c r="EI107" s="35">
        <v>1.3770426483871072</v>
      </c>
      <c r="EJ107" s="35">
        <v>1.3770426483871072</v>
      </c>
      <c r="EK107" s="35">
        <v>1.2590226745161395</v>
      </c>
      <c r="EL107" s="35">
        <v>1.1410027006451717</v>
      </c>
      <c r="EM107" s="35">
        <v>1.022982726774204</v>
      </c>
      <c r="EN107" s="35">
        <v>0.90496275290323624</v>
      </c>
      <c r="EO107" s="35">
        <v>0.7869427790322685</v>
      </c>
      <c r="EP107" s="35">
        <v>0.66892280516130076</v>
      </c>
      <c r="EQ107" s="35">
        <v>0.55090283129033302</v>
      </c>
      <c r="ER107" s="35">
        <v>0.43288285741936527</v>
      </c>
      <c r="ES107" s="35">
        <v>0.31486288354839753</v>
      </c>
      <c r="ET107" s="35">
        <v>0.19684290967742979</v>
      </c>
      <c r="EU107" s="35">
        <v>7.8822935806462047E-2</v>
      </c>
      <c r="EV107" s="35">
        <v>-3.9197038064505696E-2</v>
      </c>
      <c r="EW107" s="35">
        <v>-0.15721701193547344</v>
      </c>
      <c r="EX107" s="35">
        <v>-0.27523698580644118</v>
      </c>
      <c r="EY107" s="35">
        <v>-0.39325695967740892</v>
      </c>
      <c r="EZ107" s="35">
        <v>-0.39325695967740892</v>
      </c>
      <c r="FA107" s="35">
        <v>-0.39325695967740892</v>
      </c>
      <c r="FB107" s="35">
        <v>-0.39325695967740892</v>
      </c>
      <c r="FC107" s="35">
        <v>-0.39325695967740892</v>
      </c>
      <c r="FD107" s="35">
        <v>-0.39325695967740892</v>
      </c>
      <c r="FE107" s="35">
        <v>-0.39325695967740892</v>
      </c>
      <c r="FF107" s="35">
        <v>-0.39325695967740892</v>
      </c>
      <c r="FG107" s="35">
        <v>-0.39325695967740892</v>
      </c>
      <c r="FH107" s="35">
        <v>-0.39325695967740892</v>
      </c>
      <c r="FI107" s="35">
        <v>-0.39325695967740892</v>
      </c>
      <c r="FJ107" s="35">
        <v>-0.39325695967740892</v>
      </c>
      <c r="FK107" s="35">
        <v>-0.39325695967740892</v>
      </c>
      <c r="FL107" s="35">
        <v>-0.39325695967740892</v>
      </c>
      <c r="FM107" s="35">
        <v>-0.39325695967740892</v>
      </c>
      <c r="FN107" s="35">
        <v>-0.39325695967740892</v>
      </c>
      <c r="FO107" s="35">
        <v>-0.39325695967740892</v>
      </c>
      <c r="FP107" s="35">
        <v>-0.37534364080644111</v>
      </c>
      <c r="FQ107" s="35">
        <v>-0.35743032193547319</v>
      </c>
      <c r="FR107" s="35">
        <v>-0.33951700306450527</v>
      </c>
      <c r="FS107" s="35">
        <v>-0.32160368419353735</v>
      </c>
      <c r="FT107" s="35">
        <v>-0.30369036532256943</v>
      </c>
      <c r="FU107" s="35">
        <v>-0.28577704645160151</v>
      </c>
      <c r="FV107" s="35">
        <v>-0.26786372758063359</v>
      </c>
      <c r="FW107" s="35">
        <v>-0.24995040870966567</v>
      </c>
      <c r="FX107" s="35">
        <v>-0.23203708983869775</v>
      </c>
      <c r="FY107" s="35">
        <v>-0.21412377096772983</v>
      </c>
      <c r="FZ107" s="35">
        <v>-0.19621045209676191</v>
      </c>
      <c r="GA107" s="35">
        <v>-0.17829713322579399</v>
      </c>
      <c r="GB107" s="35">
        <v>-0.16038381435482618</v>
      </c>
      <c r="GC107" s="35">
        <v>-0.14247049548385837</v>
      </c>
      <c r="GD107" s="35">
        <v>-0.12455717661289056</v>
      </c>
      <c r="GE107" s="35">
        <v>-0.12455717661289056</v>
      </c>
      <c r="GF107" s="35">
        <v>-0.12455717661289056</v>
      </c>
      <c r="GG107" s="35">
        <v>-0.12455717661289056</v>
      </c>
      <c r="GH107" s="35">
        <v>-0.12455717661289056</v>
      </c>
      <c r="GI107" s="35">
        <v>-0.12455717661289056</v>
      </c>
      <c r="GJ107" s="35">
        <v>-0.12455717661289056</v>
      </c>
      <c r="GK107" s="35">
        <v>-0.12455717661289056</v>
      </c>
      <c r="GL107" s="35">
        <v>-0.12455717661289056</v>
      </c>
      <c r="GM107" s="35">
        <v>-0.12455717661289056</v>
      </c>
      <c r="GN107" s="35">
        <v>-0.12455717661289056</v>
      </c>
      <c r="GO107" s="35">
        <v>-0.12455717661289056</v>
      </c>
      <c r="GP107" s="35">
        <v>-0.12455717661289056</v>
      </c>
      <c r="GQ107" s="35">
        <v>-0.12455717661289056</v>
      </c>
      <c r="GR107" s="35">
        <v>-0.12455717661289056</v>
      </c>
      <c r="GS107" s="35">
        <v>-0.12455717661289056</v>
      </c>
      <c r="GT107" s="35">
        <v>-0.12198630677418099</v>
      </c>
      <c r="GU107" s="35">
        <v>-0.11941543693547141</v>
      </c>
      <c r="GV107" s="35">
        <v>-0.11684456709676183</v>
      </c>
      <c r="GW107" s="35">
        <v>-0.11427369725805225</v>
      </c>
      <c r="GX107" s="35">
        <v>-0.11170282741934268</v>
      </c>
      <c r="GY107" s="35">
        <v>-0.1091319575806331</v>
      </c>
      <c r="GZ107" s="35">
        <v>-0.10656108774192352</v>
      </c>
      <c r="HA107" s="35">
        <v>-0.10399021790321394</v>
      </c>
      <c r="HB107" s="35">
        <v>-0.10141934806450437</v>
      </c>
      <c r="HC107" s="35">
        <v>-9.8848478225794789E-2</v>
      </c>
      <c r="HD107" s="35">
        <v>-9.6277608387085212E-2</v>
      </c>
      <c r="HE107" s="35">
        <v>-9.3706738548375634E-2</v>
      </c>
      <c r="HF107" s="35">
        <v>-9.1135868709666057E-2</v>
      </c>
      <c r="HG107" s="35">
        <v>-8.8564998870956479E-2</v>
      </c>
      <c r="HH107" s="35">
        <v>-8.5994129032246902E-2</v>
      </c>
      <c r="HI107" s="35">
        <v>-8.5994129032246902E-2</v>
      </c>
      <c r="HJ107" s="35">
        <v>-8.5994129032246902E-2</v>
      </c>
      <c r="HK107" s="35">
        <v>-8.5994129032246902E-2</v>
      </c>
      <c r="HL107" s="35">
        <v>-8.5994129032246902E-2</v>
      </c>
      <c r="HM107" s="35">
        <v>-8.5994129032246902E-2</v>
      </c>
      <c r="HN107" s="35">
        <v>-8.5994129032246902E-2</v>
      </c>
      <c r="HO107" s="35">
        <v>-8.5994129032246902E-2</v>
      </c>
      <c r="HP107" s="35">
        <v>-8.5994129032246902E-2</v>
      </c>
      <c r="HQ107" s="35">
        <v>-8.5994129032246902E-2</v>
      </c>
      <c r="HR107" s="35">
        <v>-8.5994129032246902E-2</v>
      </c>
      <c r="HS107" s="35">
        <v>-8.5994129032246902E-2</v>
      </c>
      <c r="HT107" s="35">
        <v>-8.5994129032246902E-2</v>
      </c>
      <c r="HU107" s="35">
        <v>-8.5994129032246902E-2</v>
      </c>
      <c r="HV107" s="35">
        <v>-8.5994129032246902E-2</v>
      </c>
      <c r="HW107" s="35">
        <v>-8.5994129032246902E-2</v>
      </c>
      <c r="HX107" s="35">
        <v>-8.5994129032246902E-2</v>
      </c>
      <c r="HY107" s="35">
        <v>-0.1616538048386984</v>
      </c>
      <c r="HZ107" s="35">
        <v>-0.2373134806451499</v>
      </c>
      <c r="IA107" s="35">
        <v>-0.31297315645160151</v>
      </c>
      <c r="IB107" s="35">
        <v>-0.38863283225805312</v>
      </c>
      <c r="IC107" s="35">
        <v>-0.46429250806450473</v>
      </c>
      <c r="ID107" s="35">
        <v>-0.53995218387095634</v>
      </c>
      <c r="IE107" s="35">
        <v>-0.61561185967740795</v>
      </c>
      <c r="IF107" s="35">
        <v>-0.69127153548385956</v>
      </c>
      <c r="IG107" s="35">
        <v>-0.76693121129031117</v>
      </c>
      <c r="IH107" s="35">
        <v>-0.84259088709676278</v>
      </c>
      <c r="II107" s="35">
        <v>-0.91825056290321438</v>
      </c>
      <c r="IJ107" s="35">
        <v>-0.99391023870966599</v>
      </c>
      <c r="IK107" s="35">
        <v>-1.0695699145161175</v>
      </c>
      <c r="IL107" s="35">
        <v>-1.1452295903225691</v>
      </c>
      <c r="IM107" s="35">
        <v>-1.2208892661290207</v>
      </c>
      <c r="IN107" s="35">
        <v>-1.2208892661290207</v>
      </c>
      <c r="IO107" s="35">
        <v>-1.2208892661290207</v>
      </c>
      <c r="IP107" s="35">
        <v>-1.2208892661290207</v>
      </c>
      <c r="IQ107" s="35">
        <v>-1.2208892661290207</v>
      </c>
      <c r="IR107" s="35">
        <v>-1.2208892661290207</v>
      </c>
      <c r="IS107" s="35">
        <v>-1.2208892661290207</v>
      </c>
      <c r="IT107" s="35">
        <v>-1.2208892661290207</v>
      </c>
      <c r="IU107" s="35">
        <v>-1.2208892661290207</v>
      </c>
      <c r="IV107" s="35">
        <v>-1.2208892661290207</v>
      </c>
      <c r="IW107" s="35">
        <v>-1.2208892661290207</v>
      </c>
      <c r="IX107" s="35">
        <v>-1.2208892661290207</v>
      </c>
      <c r="IY107" s="35">
        <v>-1.2208892661290207</v>
      </c>
      <c r="IZ107" s="35">
        <v>-1.2208892661290207</v>
      </c>
      <c r="JA107" s="35">
        <v>-1.2208892661290207</v>
      </c>
      <c r="JB107" s="35">
        <v>-1.2208892661290207</v>
      </c>
      <c r="JC107" s="35">
        <v>-1.2208892661290207</v>
      </c>
      <c r="JD107" s="35">
        <v>-1.0876489451612787</v>
      </c>
      <c r="JE107" s="35">
        <v>-0.95440862419353689</v>
      </c>
      <c r="JF107" s="35">
        <v>-0.82116830322579493</v>
      </c>
      <c r="JG107" s="35">
        <v>-0.68792798225805296</v>
      </c>
      <c r="JH107" s="35">
        <v>-0.554687661290311</v>
      </c>
      <c r="JI107" s="35">
        <v>-0.42144734032256903</v>
      </c>
      <c r="JJ107" s="35">
        <v>-0.28820701935482707</v>
      </c>
      <c r="JK107" s="35">
        <v>-0.1549666983870851</v>
      </c>
      <c r="JL107" s="35">
        <v>-2.1726377419343135E-2</v>
      </c>
      <c r="JM107" s="35">
        <v>0.11151394354839883</v>
      </c>
      <c r="JN107" s="35">
        <v>0.2447542645161408</v>
      </c>
      <c r="JO107" s="35">
        <v>0.37799458548388276</v>
      </c>
      <c r="JP107" s="35">
        <v>0.51123490645162473</v>
      </c>
      <c r="JQ107" s="35">
        <v>0.64447522741936669</v>
      </c>
      <c r="JR107" s="35">
        <v>0.77771554838710866</v>
      </c>
      <c r="JS107" s="35">
        <v>0.77771554838710866</v>
      </c>
      <c r="JT107" s="35">
        <v>0.77771554838710866</v>
      </c>
      <c r="JU107" s="35">
        <v>0.77771554838710866</v>
      </c>
      <c r="JV107" s="35">
        <v>0.77771554838710866</v>
      </c>
      <c r="JW107" s="35">
        <v>0.77771554838710866</v>
      </c>
      <c r="JX107" s="35">
        <v>0.77771554838710866</v>
      </c>
      <c r="JY107" s="35">
        <v>0.77771554838710866</v>
      </c>
      <c r="JZ107" s="35">
        <v>0.77771554838710866</v>
      </c>
      <c r="KA107" s="35">
        <v>0.77771554838710866</v>
      </c>
      <c r="KB107" s="35">
        <v>0.77771554838710866</v>
      </c>
      <c r="KC107" s="35">
        <v>0.77771554838710866</v>
      </c>
      <c r="KD107" s="35">
        <v>0.77771554838710866</v>
      </c>
      <c r="KE107" s="35">
        <v>0.77771554838710866</v>
      </c>
      <c r="KF107" s="35">
        <v>0.77771554838710866</v>
      </c>
      <c r="KG107" s="35">
        <v>0.77771554838710866</v>
      </c>
      <c r="KH107" s="35">
        <v>0.72013490322581819</v>
      </c>
      <c r="KI107" s="35">
        <v>0.66255425806452772</v>
      </c>
      <c r="KJ107" s="35">
        <v>0.60497361290323726</v>
      </c>
      <c r="KK107" s="35">
        <v>0.54739296774194679</v>
      </c>
      <c r="KL107" s="35">
        <v>0.48981232258065632</v>
      </c>
      <c r="KM107" s="35">
        <v>0.43223167741936586</v>
      </c>
      <c r="KN107" s="35">
        <v>0.37465103225807539</v>
      </c>
      <c r="KO107" s="35">
        <v>0.31707038709678492</v>
      </c>
      <c r="KP107" s="35">
        <v>0.25948974193549446</v>
      </c>
      <c r="KQ107" s="35">
        <v>0.20190909677420399</v>
      </c>
      <c r="KR107" s="35">
        <v>0.14432845161291352</v>
      </c>
      <c r="KS107" s="35">
        <v>8.6747806451623055E-2</v>
      </c>
      <c r="KT107" s="35">
        <v>2.9167161290332588E-2</v>
      </c>
      <c r="KU107" s="35">
        <v>-2.8413483870957879E-2</v>
      </c>
      <c r="KV107" s="35">
        <v>-8.5994129032248345E-2</v>
      </c>
      <c r="KW107" s="35">
        <v>-8.5994129032248345E-2</v>
      </c>
      <c r="KX107" s="35">
        <v>-8.5994129032248345E-2</v>
      </c>
      <c r="KY107" s="35">
        <v>-8.5994129032248345E-2</v>
      </c>
      <c r="KZ107" s="35">
        <v>-8.5994129032248345E-2</v>
      </c>
      <c r="LA107" s="35">
        <v>-8.5994129032248345E-2</v>
      </c>
      <c r="LB107" s="35">
        <v>-8.5994129032248345E-2</v>
      </c>
      <c r="LC107" s="35">
        <v>-8.5994129032248345E-2</v>
      </c>
      <c r="LD107" s="35">
        <v>-8.5994129032248345E-2</v>
      </c>
      <c r="LE107" s="35">
        <v>-8.5994129032248345E-2</v>
      </c>
      <c r="LF107" s="35">
        <v>-8.5994129032248345E-2</v>
      </c>
      <c r="LG107" s="35">
        <v>-8.5994129032248345E-2</v>
      </c>
      <c r="LH107" s="35">
        <v>-8.5994129032248345E-2</v>
      </c>
      <c r="LI107" s="35">
        <v>-8.5994129032248345E-2</v>
      </c>
      <c r="LJ107" s="35">
        <v>-8.5994129032248345E-2</v>
      </c>
      <c r="LK107" s="35">
        <v>-8.5994129032248345E-2</v>
      </c>
      <c r="LL107" s="35">
        <v>-8.5994129032248345E-2</v>
      </c>
      <c r="LM107" s="35">
        <v>-4.470984387095811E-2</v>
      </c>
      <c r="LN107" s="35">
        <v>-3.4255587096678752E-3</v>
      </c>
      <c r="LO107" s="35">
        <v>3.785872645162236E-2</v>
      </c>
      <c r="LP107" s="35">
        <v>7.9143011612912595E-2</v>
      </c>
      <c r="LQ107" s="35">
        <v>0.12042729677420283</v>
      </c>
      <c r="LR107" s="35">
        <v>0.16171158193549307</v>
      </c>
      <c r="LS107" s="35">
        <v>0.2029958670967833</v>
      </c>
      <c r="LT107" s="35">
        <v>0.24428015225807354</v>
      </c>
      <c r="LU107" s="35">
        <v>0.28556443741936377</v>
      </c>
      <c r="LV107" s="35">
        <v>0.32684872258065401</v>
      </c>
      <c r="LW107" s="35">
        <v>0.36813300774194424</v>
      </c>
      <c r="LX107" s="35">
        <v>0.40941729290323448</v>
      </c>
      <c r="LY107" s="35">
        <v>0.45070157806452471</v>
      </c>
      <c r="LZ107" s="35">
        <v>0.49198586322581495</v>
      </c>
      <c r="MA107" s="35">
        <v>0.53327014838710518</v>
      </c>
      <c r="MB107" s="35">
        <v>0.53327014838710518</v>
      </c>
      <c r="MC107" s="35">
        <v>0.53327014838710518</v>
      </c>
      <c r="MD107" s="35">
        <v>0.53327014838710518</v>
      </c>
      <c r="ME107" s="35">
        <v>0.53327014838710518</v>
      </c>
      <c r="MF107" s="35">
        <v>0.53327014838710518</v>
      </c>
      <c r="MG107" s="35">
        <v>0.53327014838710518</v>
      </c>
      <c r="MH107" s="35">
        <v>0.53327014838710518</v>
      </c>
      <c r="MI107" s="35">
        <v>0.53327014838710518</v>
      </c>
      <c r="MJ107" s="35">
        <v>0.53327014838710518</v>
      </c>
      <c r="MK107" s="35">
        <v>0.53327014838710518</v>
      </c>
      <c r="ML107" s="35">
        <v>0.53327014838710518</v>
      </c>
      <c r="MM107" s="35">
        <v>0.53327014838710518</v>
      </c>
      <c r="MN107" s="35">
        <v>0.53327014838710518</v>
      </c>
      <c r="MO107" s="35">
        <v>0.53327014838710518</v>
      </c>
      <c r="MP107" s="35">
        <v>0.53327014838710518</v>
      </c>
      <c r="MQ107" s="35">
        <v>0.49198586322581495</v>
      </c>
      <c r="MR107" s="35">
        <v>0.45070157806452471</v>
      </c>
      <c r="MS107" s="35">
        <v>0.40941729290323448</v>
      </c>
      <c r="MT107" s="35">
        <v>0.36813300774194424</v>
      </c>
      <c r="MU107" s="35">
        <v>0.32684872258065401</v>
      </c>
      <c r="MV107" s="35">
        <v>0.28556443741936377</v>
      </c>
      <c r="MW107" s="35">
        <v>0.24428015225807354</v>
      </c>
      <c r="MX107" s="35">
        <v>0.2029958670967833</v>
      </c>
      <c r="MY107" s="35">
        <v>0.16171158193549307</v>
      </c>
      <c r="MZ107" s="35">
        <v>0.12042729677420283</v>
      </c>
      <c r="NA107" s="35">
        <v>7.9143011612912595E-2</v>
      </c>
      <c r="NB107" s="35">
        <v>3.785872645162236E-2</v>
      </c>
      <c r="NC107" s="35">
        <v>-3.4255587096678752E-3</v>
      </c>
      <c r="ND107" s="35">
        <v>-4.470984387095811E-2</v>
      </c>
      <c r="NE107" s="35">
        <v>-8.5994129032248345E-2</v>
      </c>
      <c r="NF107" s="35">
        <v>-8.5994129032248345E-2</v>
      </c>
      <c r="NG107" s="35">
        <v>-8.5994129032248345E-2</v>
      </c>
      <c r="NH107" s="35">
        <v>-8.5994129032248345E-2</v>
      </c>
      <c r="NI107" s="35">
        <v>-8.5994129032248345E-2</v>
      </c>
      <c r="NJ107" s="35">
        <v>-8.5994129032248345E-2</v>
      </c>
      <c r="NK107" s="35">
        <v>-8.5994129032248345E-2</v>
      </c>
      <c r="NL107" s="35">
        <v>-8.5994129032248345E-2</v>
      </c>
      <c r="NM107" s="35">
        <v>-8.5994129032248345E-2</v>
      </c>
      <c r="NN107" s="35">
        <v>-8.5994129032248345E-2</v>
      </c>
      <c r="NO107" s="35">
        <v>-8.5994129032248345E-2</v>
      </c>
      <c r="NP107" s="35">
        <v>-8.5994129032248345E-2</v>
      </c>
      <c r="NQ107" s="35">
        <v>-8.5994129032248345E-2</v>
      </c>
      <c r="NR107" s="35">
        <v>-8.5994129032248345E-2</v>
      </c>
      <c r="NS107" s="35">
        <v>-8.5994129032248345E-2</v>
      </c>
      <c r="NT107" s="35">
        <v>-8.5994129032248345E-2</v>
      </c>
      <c r="NU107" s="35">
        <v>-8.5994129032248345E-2</v>
      </c>
      <c r="NV107" s="35">
        <v>-8.5994129032248345E-2</v>
      </c>
    </row>
    <row r="108" spans="1:386" s="36" customFormat="1" ht="10.199999999999999" x14ac:dyDescent="0.2">
      <c r="A108" s="29"/>
      <c r="B108" s="29"/>
      <c r="C108" s="29"/>
      <c r="D108" s="29"/>
      <c r="E108" s="29"/>
      <c r="F108" s="29"/>
      <c r="G108" s="29" t="s">
        <v>100</v>
      </c>
      <c r="H108" s="29"/>
      <c r="I108" s="29"/>
      <c r="J108" s="29" t="s">
        <v>273</v>
      </c>
      <c r="K108" s="29"/>
      <c r="L108" s="29"/>
      <c r="M108" s="29"/>
      <c r="N108" s="29" t="s">
        <v>428</v>
      </c>
      <c r="O108" s="29"/>
      <c r="P108" s="29"/>
      <c r="Q108" s="29"/>
      <c r="R108" s="35"/>
      <c r="S108" s="29"/>
      <c r="T108" s="29"/>
      <c r="U108" s="35">
        <v>50.357512538709663</v>
      </c>
      <c r="V108" s="35">
        <v>50.155347658064507</v>
      </c>
      <c r="W108" s="35">
        <v>49.95318277741935</v>
      </c>
      <c r="X108" s="35">
        <v>49.751017896774194</v>
      </c>
      <c r="Y108" s="35">
        <v>49.548853016129037</v>
      </c>
      <c r="Z108" s="35">
        <v>49.34668813548388</v>
      </c>
      <c r="AA108" s="35">
        <v>49.144523254838724</v>
      </c>
      <c r="AB108" s="35">
        <v>48.942358374193567</v>
      </c>
      <c r="AC108" s="35">
        <v>48.740193493548411</v>
      </c>
      <c r="AD108" s="35">
        <v>48.538028612903254</v>
      </c>
      <c r="AE108" s="35">
        <v>48.335863732258098</v>
      </c>
      <c r="AF108" s="35">
        <v>48.133698851612941</v>
      </c>
      <c r="AG108" s="35">
        <v>47.931533970967784</v>
      </c>
      <c r="AH108" s="35">
        <v>47.729369090322628</v>
      </c>
      <c r="AI108" s="35">
        <v>47.527204209677471</v>
      </c>
      <c r="AJ108" s="35">
        <v>47.527204209677471</v>
      </c>
      <c r="AK108" s="35">
        <v>47.527204209677471</v>
      </c>
      <c r="AL108" s="35">
        <v>47.527204209677471</v>
      </c>
      <c r="AM108" s="35">
        <v>47.527204209677471</v>
      </c>
      <c r="AN108" s="35">
        <v>47.527204209677471</v>
      </c>
      <c r="AO108" s="35">
        <v>47.527204209677471</v>
      </c>
      <c r="AP108" s="35">
        <v>47.527204209677471</v>
      </c>
      <c r="AQ108" s="35">
        <v>47.527204209677471</v>
      </c>
      <c r="AR108" s="35">
        <v>47.527204209677471</v>
      </c>
      <c r="AS108" s="35">
        <v>47.527204209677471</v>
      </c>
      <c r="AT108" s="35">
        <v>47.527204209677471</v>
      </c>
      <c r="AU108" s="35">
        <v>47.527204209677471</v>
      </c>
      <c r="AV108" s="35">
        <v>47.527204209677471</v>
      </c>
      <c r="AW108" s="35">
        <v>47.527204209677471</v>
      </c>
      <c r="AX108" s="35">
        <v>47.527204209677471</v>
      </c>
      <c r="AY108" s="35">
        <v>47.527204209677471</v>
      </c>
      <c r="AZ108" s="35">
        <v>48.085860371889453</v>
      </c>
      <c r="BA108" s="35">
        <v>48.644516534101435</v>
      </c>
      <c r="BB108" s="35">
        <v>49.203172696313416</v>
      </c>
      <c r="BC108" s="35">
        <v>49.761828858525398</v>
      </c>
      <c r="BD108" s="35">
        <v>50.32048502073738</v>
      </c>
      <c r="BE108" s="35">
        <v>50.879141182949361</v>
      </c>
      <c r="BF108" s="35">
        <v>51.437797345161343</v>
      </c>
      <c r="BG108" s="35">
        <v>51.996453507373324</v>
      </c>
      <c r="BH108" s="35">
        <v>52.555109669585306</v>
      </c>
      <c r="BI108" s="35">
        <v>53.113765831797288</v>
      </c>
      <c r="BJ108" s="35">
        <v>53.672421994009269</v>
      </c>
      <c r="BK108" s="35">
        <v>54.231078156221251</v>
      </c>
      <c r="BL108" s="35">
        <v>54.789734318433233</v>
      </c>
      <c r="BM108" s="35">
        <v>55.348390480645214</v>
      </c>
      <c r="BN108" s="35">
        <v>55.907046642857196</v>
      </c>
      <c r="BO108" s="35">
        <v>55.907046642857196</v>
      </c>
      <c r="BP108" s="35">
        <v>55.907046642857196</v>
      </c>
      <c r="BQ108" s="35">
        <v>55.907046642857196</v>
      </c>
      <c r="BR108" s="35">
        <v>55.907046642857196</v>
      </c>
      <c r="BS108" s="35">
        <v>55.907046642857196</v>
      </c>
      <c r="BT108" s="35">
        <v>55.907046642857196</v>
      </c>
      <c r="BU108" s="35">
        <v>55.907046642857196</v>
      </c>
      <c r="BV108" s="35">
        <v>55.907046642857196</v>
      </c>
      <c r="BW108" s="35">
        <v>55.907046642857196</v>
      </c>
      <c r="BX108" s="35">
        <v>55.907046642857196</v>
      </c>
      <c r="BY108" s="35">
        <v>55.907046642857196</v>
      </c>
      <c r="BZ108" s="35">
        <v>55.907046642857196</v>
      </c>
      <c r="CA108" s="35">
        <v>55.907046642857196</v>
      </c>
      <c r="CB108" s="35">
        <v>54.06968967096779</v>
      </c>
      <c r="CC108" s="35">
        <v>52.232332699078384</v>
      </c>
      <c r="CD108" s="35">
        <v>50.394975727188978</v>
      </c>
      <c r="CE108" s="35">
        <v>48.557618755299572</v>
      </c>
      <c r="CF108" s="35">
        <v>46.720261783410166</v>
      </c>
      <c r="CG108" s="35">
        <v>44.88290481152076</v>
      </c>
      <c r="CH108" s="35">
        <v>43.045547839631354</v>
      </c>
      <c r="CI108" s="35">
        <v>41.208190867741948</v>
      </c>
      <c r="CJ108" s="35">
        <v>39.370833895852542</v>
      </c>
      <c r="CK108" s="35">
        <v>37.533476923963136</v>
      </c>
      <c r="CL108" s="35">
        <v>35.69611995207373</v>
      </c>
      <c r="CM108" s="35">
        <v>33.858762980184324</v>
      </c>
      <c r="CN108" s="35">
        <v>32.021406008294917</v>
      </c>
      <c r="CO108" s="35">
        <v>30.184049036405515</v>
      </c>
      <c r="CP108" s="35">
        <v>28.346692064516112</v>
      </c>
      <c r="CQ108" s="35">
        <v>26.45691259354837</v>
      </c>
      <c r="CR108" s="35">
        <v>24.567133122580628</v>
      </c>
      <c r="CS108" s="35">
        <v>22.677353651612886</v>
      </c>
      <c r="CT108" s="35">
        <v>20.787574180645144</v>
      </c>
      <c r="CU108" s="35">
        <v>18.897794709677402</v>
      </c>
      <c r="CV108" s="35">
        <v>17.00801523870966</v>
      </c>
      <c r="CW108" s="35">
        <v>15.118235767741918</v>
      </c>
      <c r="CX108" s="35">
        <v>13.228456296774176</v>
      </c>
      <c r="CY108" s="35">
        <v>11.338676825806434</v>
      </c>
      <c r="CZ108" s="35">
        <v>9.4488973548386923</v>
      </c>
      <c r="DA108" s="35">
        <v>7.5591178838709503</v>
      </c>
      <c r="DB108" s="35">
        <v>5.6693384129032083</v>
      </c>
      <c r="DC108" s="35">
        <v>3.7795589419354663</v>
      </c>
      <c r="DD108" s="35">
        <v>1.8897794709677245</v>
      </c>
      <c r="DE108" s="35">
        <v>-1.7319479184152442E-14</v>
      </c>
      <c r="DF108" s="35">
        <v>-1.7319479184152442E-14</v>
      </c>
      <c r="DG108" s="35">
        <v>0.12513080903224139</v>
      </c>
      <c r="DH108" s="35">
        <v>0.25026161806450009</v>
      </c>
      <c r="DI108" s="35">
        <v>0.3753924270967588</v>
      </c>
      <c r="DJ108" s="35">
        <v>0.5005232361290175</v>
      </c>
      <c r="DK108" s="35">
        <v>0.62565404516127621</v>
      </c>
      <c r="DL108" s="35">
        <v>0.75078485419353491</v>
      </c>
      <c r="DM108" s="35">
        <v>0.87591566322579362</v>
      </c>
      <c r="DN108" s="35">
        <v>1.0010464722580523</v>
      </c>
      <c r="DO108" s="35">
        <v>1.126177281290311</v>
      </c>
      <c r="DP108" s="35">
        <v>1.2513080903225697</v>
      </c>
      <c r="DQ108" s="35">
        <v>1.3764388993548284</v>
      </c>
      <c r="DR108" s="35">
        <v>1.5015697083870871</v>
      </c>
      <c r="DS108" s="35">
        <v>1.6267005174193458</v>
      </c>
      <c r="DT108" s="35">
        <v>1.7518313264516046</v>
      </c>
      <c r="DU108" s="35">
        <v>1.8769621354838633</v>
      </c>
      <c r="DV108" s="35">
        <v>1.8769621354838633</v>
      </c>
      <c r="DW108" s="35">
        <v>1.8769621354838633</v>
      </c>
      <c r="DX108" s="35">
        <v>1.8769621354838633</v>
      </c>
      <c r="DY108" s="35">
        <v>1.8769621354838633</v>
      </c>
      <c r="DZ108" s="35">
        <v>1.8769621354838633</v>
      </c>
      <c r="EA108" s="35">
        <v>1.8769621354838633</v>
      </c>
      <c r="EB108" s="35">
        <v>1.8769621354838633</v>
      </c>
      <c r="EC108" s="35">
        <v>1.8769621354838633</v>
      </c>
      <c r="ED108" s="35">
        <v>1.8769621354838633</v>
      </c>
      <c r="EE108" s="35">
        <v>1.8769621354838633</v>
      </c>
      <c r="EF108" s="35">
        <v>1.8769621354838633</v>
      </c>
      <c r="EG108" s="35">
        <v>1.8769621354838633</v>
      </c>
      <c r="EH108" s="35">
        <v>1.8769621354838633</v>
      </c>
      <c r="EI108" s="35">
        <v>1.8769621354838633</v>
      </c>
      <c r="EJ108" s="35">
        <v>1.8769621354838633</v>
      </c>
      <c r="EK108" s="35">
        <v>1.7314060587096693</v>
      </c>
      <c r="EL108" s="35">
        <v>1.5858499819354754</v>
      </c>
      <c r="EM108" s="35">
        <v>1.4402939051612815</v>
      </c>
      <c r="EN108" s="35">
        <v>1.2947378283870876</v>
      </c>
      <c r="EO108" s="35">
        <v>1.1491817516128937</v>
      </c>
      <c r="EP108" s="35">
        <v>1.0036256748386998</v>
      </c>
      <c r="EQ108" s="35">
        <v>0.85806959806450589</v>
      </c>
      <c r="ER108" s="35">
        <v>0.71251352129031198</v>
      </c>
      <c r="ES108" s="35">
        <v>0.56695744451611807</v>
      </c>
      <c r="ET108" s="35">
        <v>0.42140136774192416</v>
      </c>
      <c r="EU108" s="35">
        <v>0.27584529096773025</v>
      </c>
      <c r="EV108" s="35">
        <v>0.13028921419353634</v>
      </c>
      <c r="EW108" s="35">
        <v>-1.526686258065757E-2</v>
      </c>
      <c r="EX108" s="35">
        <v>-0.16082293935485148</v>
      </c>
      <c r="EY108" s="35">
        <v>-0.30637901612904517</v>
      </c>
      <c r="EZ108" s="35">
        <v>-0.30637901612904517</v>
      </c>
      <c r="FA108" s="35">
        <v>-0.30637901612904517</v>
      </c>
      <c r="FB108" s="35">
        <v>-0.30637901612904517</v>
      </c>
      <c r="FC108" s="35">
        <v>-0.30637901612904517</v>
      </c>
      <c r="FD108" s="35">
        <v>-0.30637901612904517</v>
      </c>
      <c r="FE108" s="35">
        <v>-0.30637901612904517</v>
      </c>
      <c r="FF108" s="35">
        <v>-0.30637901612904517</v>
      </c>
      <c r="FG108" s="35">
        <v>-0.30637901612904517</v>
      </c>
      <c r="FH108" s="35">
        <v>-0.30637901612904517</v>
      </c>
      <c r="FI108" s="35">
        <v>-0.30637901612904517</v>
      </c>
      <c r="FJ108" s="35">
        <v>-0.30637901612904517</v>
      </c>
      <c r="FK108" s="35">
        <v>-0.30637901612904517</v>
      </c>
      <c r="FL108" s="35">
        <v>-0.30637901612904517</v>
      </c>
      <c r="FM108" s="35">
        <v>-0.30637901612904517</v>
      </c>
      <c r="FN108" s="35">
        <v>-0.30637901612904517</v>
      </c>
      <c r="FO108" s="35">
        <v>-0.30637901612904517</v>
      </c>
      <c r="FP108" s="35">
        <v>-0.36133927935485199</v>
      </c>
      <c r="FQ108" s="35">
        <v>-0.41629954258065882</v>
      </c>
      <c r="FR108" s="35">
        <v>-0.47125980580646565</v>
      </c>
      <c r="FS108" s="35">
        <v>-0.52622006903227247</v>
      </c>
      <c r="FT108" s="35">
        <v>-0.5811803322580793</v>
      </c>
      <c r="FU108" s="35">
        <v>-0.63614059548388613</v>
      </c>
      <c r="FV108" s="35">
        <v>-0.69110085870969296</v>
      </c>
      <c r="FW108" s="35">
        <v>-0.74606112193549978</v>
      </c>
      <c r="FX108" s="35">
        <v>-0.80102138516130661</v>
      </c>
      <c r="FY108" s="35">
        <v>-0.85598164838711344</v>
      </c>
      <c r="FZ108" s="35">
        <v>-0.91094191161292026</v>
      </c>
      <c r="GA108" s="35">
        <v>-0.96590217483872709</v>
      </c>
      <c r="GB108" s="35">
        <v>-1.0208624380645339</v>
      </c>
      <c r="GC108" s="35">
        <v>-1.0758227012903407</v>
      </c>
      <c r="GD108" s="35">
        <v>-1.1307829645161476</v>
      </c>
      <c r="GE108" s="35">
        <v>-1.1307829645161476</v>
      </c>
      <c r="GF108" s="35">
        <v>-1.1307829645161476</v>
      </c>
      <c r="GG108" s="35">
        <v>-1.1307829645161476</v>
      </c>
      <c r="GH108" s="35">
        <v>-1.1307829645161476</v>
      </c>
      <c r="GI108" s="35">
        <v>-1.1307829645161476</v>
      </c>
      <c r="GJ108" s="35">
        <v>-1.1307829645161476</v>
      </c>
      <c r="GK108" s="35">
        <v>-1.1307829645161476</v>
      </c>
      <c r="GL108" s="35">
        <v>-1.1307829645161476</v>
      </c>
      <c r="GM108" s="35">
        <v>-1.1307829645161476</v>
      </c>
      <c r="GN108" s="35">
        <v>-1.1307829645161476</v>
      </c>
      <c r="GO108" s="35">
        <v>-1.1307829645161476</v>
      </c>
      <c r="GP108" s="35">
        <v>-1.1307829645161476</v>
      </c>
      <c r="GQ108" s="35">
        <v>-1.1307829645161476</v>
      </c>
      <c r="GR108" s="35">
        <v>-1.1307829645161476</v>
      </c>
      <c r="GS108" s="35">
        <v>-1.1307829645161476</v>
      </c>
      <c r="GT108" s="35">
        <v>-1.072596259354857</v>
      </c>
      <c r="GU108" s="35">
        <v>-1.0144095541935667</v>
      </c>
      <c r="GV108" s="35">
        <v>-0.95622284903227639</v>
      </c>
      <c r="GW108" s="35">
        <v>-0.89803614387098607</v>
      </c>
      <c r="GX108" s="35">
        <v>-0.83984943870969575</v>
      </c>
      <c r="GY108" s="35">
        <v>-0.78166273354840543</v>
      </c>
      <c r="GZ108" s="35">
        <v>-0.72347602838711511</v>
      </c>
      <c r="HA108" s="35">
        <v>-0.66528932322582479</v>
      </c>
      <c r="HB108" s="35">
        <v>-0.60710261806453447</v>
      </c>
      <c r="HC108" s="35">
        <v>-0.54891591290324415</v>
      </c>
      <c r="HD108" s="35">
        <v>-0.49072920774195383</v>
      </c>
      <c r="HE108" s="35">
        <v>-0.43254250258066351</v>
      </c>
      <c r="HF108" s="35">
        <v>-0.37435579741937319</v>
      </c>
      <c r="HG108" s="35">
        <v>-0.31616909225808287</v>
      </c>
      <c r="HH108" s="35">
        <v>-0.25798238709679255</v>
      </c>
      <c r="HI108" s="35">
        <v>-0.25798238709679255</v>
      </c>
      <c r="HJ108" s="35">
        <v>-0.25798238709679255</v>
      </c>
      <c r="HK108" s="35">
        <v>-0.25798238709679255</v>
      </c>
      <c r="HL108" s="35">
        <v>-0.25798238709679255</v>
      </c>
      <c r="HM108" s="35">
        <v>-0.25798238709679255</v>
      </c>
      <c r="HN108" s="35">
        <v>-0.25798238709679255</v>
      </c>
      <c r="HO108" s="35">
        <v>-0.25798238709679255</v>
      </c>
      <c r="HP108" s="35">
        <v>-0.25798238709679255</v>
      </c>
      <c r="HQ108" s="35">
        <v>-0.25798238709679255</v>
      </c>
      <c r="HR108" s="35">
        <v>-0.25798238709679255</v>
      </c>
      <c r="HS108" s="35">
        <v>-0.25798238709679255</v>
      </c>
      <c r="HT108" s="35">
        <v>-0.25798238709679255</v>
      </c>
      <c r="HU108" s="35">
        <v>-0.25798238709679255</v>
      </c>
      <c r="HV108" s="35">
        <v>-0.25798238709679255</v>
      </c>
      <c r="HW108" s="35">
        <v>-0.25798238709679255</v>
      </c>
      <c r="HX108" s="35">
        <v>-0.25798238709679255</v>
      </c>
      <c r="HY108" s="35">
        <v>-0.48496141451614716</v>
      </c>
      <c r="HZ108" s="35">
        <v>-0.71194044193550199</v>
      </c>
      <c r="IA108" s="35">
        <v>-0.93891946935485682</v>
      </c>
      <c r="IB108" s="35">
        <v>-1.1658984967742116</v>
      </c>
      <c r="IC108" s="35">
        <v>-1.3928775241935665</v>
      </c>
      <c r="ID108" s="35">
        <v>-1.6198565516129213</v>
      </c>
      <c r="IE108" s="35">
        <v>-1.8468355790322761</v>
      </c>
      <c r="IF108" s="35">
        <v>-2.0738146064516307</v>
      </c>
      <c r="IG108" s="35">
        <v>-2.3007936338709856</v>
      </c>
      <c r="IH108" s="35">
        <v>-2.5277726612903395</v>
      </c>
      <c r="II108" s="35">
        <v>-2.7547516887096934</v>
      </c>
      <c r="IJ108" s="35">
        <v>-2.9817307161290474</v>
      </c>
      <c r="IK108" s="35">
        <v>-3.2087097435484013</v>
      </c>
      <c r="IL108" s="35">
        <v>-3.4356887709677553</v>
      </c>
      <c r="IM108" s="35">
        <v>-3.6626677983871092</v>
      </c>
      <c r="IN108" s="35">
        <v>-3.6626677983871092</v>
      </c>
      <c r="IO108" s="35">
        <v>-3.6626677983871092</v>
      </c>
      <c r="IP108" s="35">
        <v>-3.6626677983871092</v>
      </c>
      <c r="IQ108" s="35">
        <v>-3.6626677983871092</v>
      </c>
      <c r="IR108" s="35">
        <v>-3.6626677983871092</v>
      </c>
      <c r="IS108" s="35">
        <v>-3.6626677983871092</v>
      </c>
      <c r="IT108" s="35">
        <v>-3.6626677983871092</v>
      </c>
      <c r="IU108" s="35">
        <v>-3.6626677983871092</v>
      </c>
      <c r="IV108" s="35">
        <v>-3.6626677983871092</v>
      </c>
      <c r="IW108" s="35">
        <v>-3.6626677983871092</v>
      </c>
      <c r="IX108" s="35">
        <v>-3.6626677983871092</v>
      </c>
      <c r="IY108" s="35">
        <v>-3.6626677983871092</v>
      </c>
      <c r="IZ108" s="35">
        <v>-3.6626677983871092</v>
      </c>
      <c r="JA108" s="35">
        <v>-3.6626677983871092</v>
      </c>
      <c r="JB108" s="35">
        <v>-3.6626677983871092</v>
      </c>
      <c r="JC108" s="35">
        <v>-3.6626677983871092</v>
      </c>
      <c r="JD108" s="35">
        <v>-3.2832694161290452</v>
      </c>
      <c r="JE108" s="35">
        <v>-2.9038710338709808</v>
      </c>
      <c r="JF108" s="35">
        <v>-2.5244726516129163</v>
      </c>
      <c r="JG108" s="35">
        <v>-2.1450742693548519</v>
      </c>
      <c r="JH108" s="35">
        <v>-1.7656758870967875</v>
      </c>
      <c r="JI108" s="35">
        <v>-1.386277504838723</v>
      </c>
      <c r="JJ108" s="35">
        <v>-1.0068791225806586</v>
      </c>
      <c r="JK108" s="35">
        <v>-0.62748074032259415</v>
      </c>
      <c r="JL108" s="35">
        <v>-0.24808235806452972</v>
      </c>
      <c r="JM108" s="35">
        <v>0.1313160241935345</v>
      </c>
      <c r="JN108" s="35">
        <v>0.51071440645159871</v>
      </c>
      <c r="JO108" s="35">
        <v>0.89011278870966293</v>
      </c>
      <c r="JP108" s="35">
        <v>1.2695111709677271</v>
      </c>
      <c r="JQ108" s="35">
        <v>1.6489095532257914</v>
      </c>
      <c r="JR108" s="35">
        <v>2.0283079354838556</v>
      </c>
      <c r="JS108" s="35">
        <v>2.0283079354838556</v>
      </c>
      <c r="JT108" s="35">
        <v>2.0283079354838556</v>
      </c>
      <c r="JU108" s="35">
        <v>2.0283079354838556</v>
      </c>
      <c r="JV108" s="35">
        <v>2.0283079354838556</v>
      </c>
      <c r="JW108" s="35">
        <v>2.0283079354838556</v>
      </c>
      <c r="JX108" s="35">
        <v>2.0283079354838556</v>
      </c>
      <c r="JY108" s="35">
        <v>2.0283079354838556</v>
      </c>
      <c r="JZ108" s="35">
        <v>2.0283079354838556</v>
      </c>
      <c r="KA108" s="35">
        <v>2.0283079354838556</v>
      </c>
      <c r="KB108" s="35">
        <v>2.0283079354838556</v>
      </c>
      <c r="KC108" s="35">
        <v>2.0283079354838556</v>
      </c>
      <c r="KD108" s="35">
        <v>2.0283079354838556</v>
      </c>
      <c r="KE108" s="35">
        <v>2.0283079354838556</v>
      </c>
      <c r="KF108" s="35">
        <v>2.0283079354838556</v>
      </c>
      <c r="KG108" s="35">
        <v>2.0283079354838556</v>
      </c>
      <c r="KH108" s="35">
        <v>1.875888580645146</v>
      </c>
      <c r="KI108" s="35">
        <v>1.7234692258064364</v>
      </c>
      <c r="KJ108" s="35">
        <v>1.5710498709677267</v>
      </c>
      <c r="KK108" s="35">
        <v>1.4186305161290171</v>
      </c>
      <c r="KL108" s="35">
        <v>1.2662111612903075</v>
      </c>
      <c r="KM108" s="35">
        <v>1.1137918064515979</v>
      </c>
      <c r="KN108" s="35">
        <v>0.96137245161288831</v>
      </c>
      <c r="KO108" s="35">
        <v>0.8089530967741787</v>
      </c>
      <c r="KP108" s="35">
        <v>0.6565337419354691</v>
      </c>
      <c r="KQ108" s="35">
        <v>0.50411438709675949</v>
      </c>
      <c r="KR108" s="35">
        <v>0.35169503225804988</v>
      </c>
      <c r="KS108" s="35">
        <v>0.19927567741934027</v>
      </c>
      <c r="KT108" s="35">
        <v>4.685632258063066E-2</v>
      </c>
      <c r="KU108" s="35">
        <v>-0.10556303225807895</v>
      </c>
      <c r="KV108" s="35">
        <v>-0.25798238709678856</v>
      </c>
      <c r="KW108" s="35">
        <v>-0.25798238709678856</v>
      </c>
      <c r="KX108" s="35">
        <v>-0.25798238709678856</v>
      </c>
      <c r="KY108" s="35">
        <v>-0.25798238709678856</v>
      </c>
      <c r="KZ108" s="35">
        <v>-0.25798238709678856</v>
      </c>
      <c r="LA108" s="35">
        <v>-0.25798238709678856</v>
      </c>
      <c r="LB108" s="35">
        <v>-0.25798238709678856</v>
      </c>
      <c r="LC108" s="35">
        <v>-0.25798238709678856</v>
      </c>
      <c r="LD108" s="35">
        <v>-0.25798238709678856</v>
      </c>
      <c r="LE108" s="35">
        <v>-0.25798238709678856</v>
      </c>
      <c r="LF108" s="35">
        <v>-0.25798238709678856</v>
      </c>
      <c r="LG108" s="35">
        <v>-0.25798238709678856</v>
      </c>
      <c r="LH108" s="35">
        <v>-0.25798238709678856</v>
      </c>
      <c r="LI108" s="35">
        <v>-0.25798238709678856</v>
      </c>
      <c r="LJ108" s="35">
        <v>-0.25798238709678856</v>
      </c>
      <c r="LK108" s="35">
        <v>-0.25798238709678856</v>
      </c>
      <c r="LL108" s="35">
        <v>-0.25798238709678856</v>
      </c>
      <c r="LM108" s="35">
        <v>-0.17500757225807884</v>
      </c>
      <c r="LN108" s="35">
        <v>-9.2032757419368894E-2</v>
      </c>
      <c r="LO108" s="35">
        <v>-9.0579425806591729E-3</v>
      </c>
      <c r="LP108" s="35">
        <v>7.3916872258050548E-2</v>
      </c>
      <c r="LQ108" s="35">
        <v>0.15689168709676027</v>
      </c>
      <c r="LR108" s="35">
        <v>0.23986650193546999</v>
      </c>
      <c r="LS108" s="35">
        <v>0.32284131677417971</v>
      </c>
      <c r="LT108" s="35">
        <v>0.40581613161288943</v>
      </c>
      <c r="LU108" s="35">
        <v>0.48879094645159915</v>
      </c>
      <c r="LV108" s="35">
        <v>0.57176576129030887</v>
      </c>
      <c r="LW108" s="35">
        <v>0.65474057612901859</v>
      </c>
      <c r="LX108" s="35">
        <v>0.73771539096772831</v>
      </c>
      <c r="LY108" s="35">
        <v>0.82069020580643803</v>
      </c>
      <c r="LZ108" s="35">
        <v>0.90366502064514775</v>
      </c>
      <c r="MA108" s="35">
        <v>0.98663983548385747</v>
      </c>
      <c r="MB108" s="35">
        <v>0.98663983548385747</v>
      </c>
      <c r="MC108" s="35">
        <v>0.98663983548385747</v>
      </c>
      <c r="MD108" s="35">
        <v>0.98663983548385747</v>
      </c>
      <c r="ME108" s="35">
        <v>0.98663983548385747</v>
      </c>
      <c r="MF108" s="35">
        <v>0.98663983548385747</v>
      </c>
      <c r="MG108" s="35">
        <v>0.98663983548385747</v>
      </c>
      <c r="MH108" s="35">
        <v>0.98663983548385747</v>
      </c>
      <c r="MI108" s="35">
        <v>0.98663983548385747</v>
      </c>
      <c r="MJ108" s="35">
        <v>0.98663983548385747</v>
      </c>
      <c r="MK108" s="35">
        <v>0.98663983548385747</v>
      </c>
      <c r="ML108" s="35">
        <v>0.98663983548385747</v>
      </c>
      <c r="MM108" s="35">
        <v>0.98663983548385747</v>
      </c>
      <c r="MN108" s="35">
        <v>0.98663983548385747</v>
      </c>
      <c r="MO108" s="35">
        <v>0.98663983548385747</v>
      </c>
      <c r="MP108" s="35">
        <v>0.98663983548385747</v>
      </c>
      <c r="MQ108" s="35">
        <v>0.90366502064514775</v>
      </c>
      <c r="MR108" s="35">
        <v>0.82069020580643803</v>
      </c>
      <c r="MS108" s="35">
        <v>0.73771539096772831</v>
      </c>
      <c r="MT108" s="35">
        <v>0.65474057612901859</v>
      </c>
      <c r="MU108" s="35">
        <v>0.57176576129030887</v>
      </c>
      <c r="MV108" s="35">
        <v>0.48879094645159915</v>
      </c>
      <c r="MW108" s="35">
        <v>0.40581613161288943</v>
      </c>
      <c r="MX108" s="35">
        <v>0.32284131677417971</v>
      </c>
      <c r="MY108" s="35">
        <v>0.23986650193546999</v>
      </c>
      <c r="MZ108" s="35">
        <v>0.15689168709676027</v>
      </c>
      <c r="NA108" s="35">
        <v>7.3916872258050548E-2</v>
      </c>
      <c r="NB108" s="35">
        <v>-9.0579425806591729E-3</v>
      </c>
      <c r="NC108" s="35">
        <v>-9.2032757419368894E-2</v>
      </c>
      <c r="ND108" s="35">
        <v>-0.17500757225807861</v>
      </c>
      <c r="NE108" s="35">
        <v>-0.25798238709678811</v>
      </c>
      <c r="NF108" s="35">
        <v>-0.25798238709678811</v>
      </c>
      <c r="NG108" s="35">
        <v>-0.25798238709678811</v>
      </c>
      <c r="NH108" s="35">
        <v>-0.25798238709678811</v>
      </c>
      <c r="NI108" s="35">
        <v>-0.25798238709678811</v>
      </c>
      <c r="NJ108" s="35">
        <v>-0.25798238709678811</v>
      </c>
      <c r="NK108" s="35">
        <v>-0.25798238709678811</v>
      </c>
      <c r="NL108" s="35">
        <v>-0.25798238709678811</v>
      </c>
      <c r="NM108" s="35">
        <v>-0.25798238709678811</v>
      </c>
      <c r="NN108" s="35">
        <v>-0.25798238709678811</v>
      </c>
      <c r="NO108" s="35">
        <v>-0.25798238709678811</v>
      </c>
      <c r="NP108" s="35">
        <v>-0.25798238709678811</v>
      </c>
      <c r="NQ108" s="35">
        <v>-0.25798238709678811</v>
      </c>
      <c r="NR108" s="35">
        <v>-0.25798238709678811</v>
      </c>
      <c r="NS108" s="35">
        <v>-0.25798238709678811</v>
      </c>
      <c r="NT108" s="35">
        <v>-0.25798238709678811</v>
      </c>
      <c r="NU108" s="35">
        <v>-0.25798238709678811</v>
      </c>
      <c r="NV108" s="35">
        <v>-0.25798238709678811</v>
      </c>
    </row>
    <row r="109" spans="1:386" s="36" customFormat="1" ht="10.199999999999999" x14ac:dyDescent="0.2">
      <c r="A109" s="29"/>
      <c r="B109" s="29"/>
      <c r="C109" s="29"/>
      <c r="D109" s="29"/>
      <c r="E109" s="29"/>
      <c r="F109" s="29"/>
      <c r="G109" s="29" t="s">
        <v>100</v>
      </c>
      <c r="H109" s="29"/>
      <c r="I109" s="29"/>
      <c r="J109" s="29" t="s">
        <v>273</v>
      </c>
      <c r="K109" s="29"/>
      <c r="L109" s="29"/>
      <c r="M109" s="29"/>
      <c r="N109" s="29" t="s">
        <v>429</v>
      </c>
      <c r="O109" s="29"/>
      <c r="P109" s="29"/>
      <c r="Q109" s="29"/>
      <c r="R109" s="35"/>
      <c r="S109" s="29"/>
      <c r="T109" s="29"/>
      <c r="U109" s="35">
        <v>36.278793522580642</v>
      </c>
      <c r="V109" s="35">
        <v>36.107587045161289</v>
      </c>
      <c r="W109" s="35">
        <v>35.936380567741935</v>
      </c>
      <c r="X109" s="35">
        <v>35.765174090322581</v>
      </c>
      <c r="Y109" s="35">
        <v>35.593967612903228</v>
      </c>
      <c r="Z109" s="35">
        <v>35.422761135483874</v>
      </c>
      <c r="AA109" s="35">
        <v>35.251554658064521</v>
      </c>
      <c r="AB109" s="35">
        <v>35.080348180645167</v>
      </c>
      <c r="AC109" s="35">
        <v>34.909141703225814</v>
      </c>
      <c r="AD109" s="35">
        <v>34.73793522580646</v>
      </c>
      <c r="AE109" s="35">
        <v>34.566728748387106</v>
      </c>
      <c r="AF109" s="35">
        <v>34.395522270967753</v>
      </c>
      <c r="AG109" s="35">
        <v>34.224315793548399</v>
      </c>
      <c r="AH109" s="35">
        <v>34.053109316129046</v>
      </c>
      <c r="AI109" s="35">
        <v>33.881902838709692</v>
      </c>
      <c r="AJ109" s="35">
        <v>33.881902838709692</v>
      </c>
      <c r="AK109" s="35">
        <v>33.881902838709692</v>
      </c>
      <c r="AL109" s="35">
        <v>33.881902838709692</v>
      </c>
      <c r="AM109" s="35">
        <v>33.881902838709692</v>
      </c>
      <c r="AN109" s="35">
        <v>33.881902838709692</v>
      </c>
      <c r="AO109" s="35">
        <v>33.881902838709692</v>
      </c>
      <c r="AP109" s="35">
        <v>33.881902838709692</v>
      </c>
      <c r="AQ109" s="35">
        <v>33.881902838709692</v>
      </c>
      <c r="AR109" s="35">
        <v>33.881902838709692</v>
      </c>
      <c r="AS109" s="35">
        <v>33.881902838709692</v>
      </c>
      <c r="AT109" s="35">
        <v>33.881902838709692</v>
      </c>
      <c r="AU109" s="35">
        <v>33.881902838709692</v>
      </c>
      <c r="AV109" s="35">
        <v>33.881902838709692</v>
      </c>
      <c r="AW109" s="35">
        <v>33.881902838709692</v>
      </c>
      <c r="AX109" s="35">
        <v>33.881902838709692</v>
      </c>
      <c r="AY109" s="35">
        <v>33.881902838709692</v>
      </c>
      <c r="AZ109" s="35">
        <v>34.373102901843332</v>
      </c>
      <c r="BA109" s="35">
        <v>34.864302964976972</v>
      </c>
      <c r="BB109" s="35">
        <v>35.355503028110611</v>
      </c>
      <c r="BC109" s="35">
        <v>35.846703091244251</v>
      </c>
      <c r="BD109" s="35">
        <v>36.337903154377891</v>
      </c>
      <c r="BE109" s="35">
        <v>36.82910321751153</v>
      </c>
      <c r="BF109" s="35">
        <v>37.32030328064517</v>
      </c>
      <c r="BG109" s="35">
        <v>37.81150334377881</v>
      </c>
      <c r="BH109" s="35">
        <v>38.30270340691245</v>
      </c>
      <c r="BI109" s="35">
        <v>38.793903470046089</v>
      </c>
      <c r="BJ109" s="35">
        <v>39.285103533179729</v>
      </c>
      <c r="BK109" s="35">
        <v>39.776303596313369</v>
      </c>
      <c r="BL109" s="35">
        <v>40.267503659447009</v>
      </c>
      <c r="BM109" s="35">
        <v>40.758703722580648</v>
      </c>
      <c r="BN109" s="35">
        <v>41.249903785714288</v>
      </c>
      <c r="BO109" s="35">
        <v>41.249903785714288</v>
      </c>
      <c r="BP109" s="35">
        <v>41.249903785714288</v>
      </c>
      <c r="BQ109" s="35">
        <v>41.249903785714288</v>
      </c>
      <c r="BR109" s="35">
        <v>41.249903785714288</v>
      </c>
      <c r="BS109" s="35">
        <v>41.249903785714288</v>
      </c>
      <c r="BT109" s="35">
        <v>41.249903785714288</v>
      </c>
      <c r="BU109" s="35">
        <v>41.249903785714288</v>
      </c>
      <c r="BV109" s="35">
        <v>41.249903785714288</v>
      </c>
      <c r="BW109" s="35">
        <v>41.249903785714288</v>
      </c>
      <c r="BX109" s="35">
        <v>41.249903785714288</v>
      </c>
      <c r="BY109" s="35">
        <v>41.249903785714288</v>
      </c>
      <c r="BZ109" s="35">
        <v>41.249903785714288</v>
      </c>
      <c r="CA109" s="35">
        <v>41.249903785714288</v>
      </c>
      <c r="CB109" s="35">
        <v>39.861376083870972</v>
      </c>
      <c r="CC109" s="35">
        <v>38.472848382027657</v>
      </c>
      <c r="CD109" s="35">
        <v>37.084320680184341</v>
      </c>
      <c r="CE109" s="35">
        <v>35.695792978341025</v>
      </c>
      <c r="CF109" s="35">
        <v>34.307265276497709</v>
      </c>
      <c r="CG109" s="35">
        <v>32.918737574654394</v>
      </c>
      <c r="CH109" s="35">
        <v>31.530209872811074</v>
      </c>
      <c r="CI109" s="35">
        <v>30.141682170967755</v>
      </c>
      <c r="CJ109" s="35">
        <v>28.753154469124436</v>
      </c>
      <c r="CK109" s="35">
        <v>27.364626767281116</v>
      </c>
      <c r="CL109" s="35">
        <v>25.976099065437797</v>
      </c>
      <c r="CM109" s="35">
        <v>24.587571363594478</v>
      </c>
      <c r="CN109" s="35">
        <v>23.199043661751158</v>
      </c>
      <c r="CO109" s="35">
        <v>21.810515959907839</v>
      </c>
      <c r="CP109" s="35">
        <v>20.42198825806452</v>
      </c>
      <c r="CQ109" s="35">
        <v>19.06052237419355</v>
      </c>
      <c r="CR109" s="35">
        <v>17.69905649032258</v>
      </c>
      <c r="CS109" s="35">
        <v>16.337590606451613</v>
      </c>
      <c r="CT109" s="35">
        <v>14.976124722580646</v>
      </c>
      <c r="CU109" s="35">
        <v>13.61465883870968</v>
      </c>
      <c r="CV109" s="35">
        <v>12.253192954838713</v>
      </c>
      <c r="CW109" s="35">
        <v>10.891727070967747</v>
      </c>
      <c r="CX109" s="35">
        <v>9.5302611870967802</v>
      </c>
      <c r="CY109" s="35">
        <v>8.1687953032258136</v>
      </c>
      <c r="CZ109" s="35">
        <v>6.8073294193548461</v>
      </c>
      <c r="DA109" s="35">
        <v>5.4458635354838778</v>
      </c>
      <c r="DB109" s="35">
        <v>4.0843976516129104</v>
      </c>
      <c r="DC109" s="35">
        <v>2.7229317677419429</v>
      </c>
      <c r="DD109" s="35">
        <v>1.3614658838709752</v>
      </c>
      <c r="DE109" s="35">
        <v>7.5495165674510645E-15</v>
      </c>
      <c r="DF109" s="35">
        <v>7.5495165674510645E-15</v>
      </c>
      <c r="DG109" s="35">
        <v>0.11344439612904034</v>
      </c>
      <c r="DH109" s="35">
        <v>0.22688879225807312</v>
      </c>
      <c r="DI109" s="35">
        <v>0.34033318838710591</v>
      </c>
      <c r="DJ109" s="35">
        <v>0.4537775845161387</v>
      </c>
      <c r="DK109" s="35">
        <v>0.56722198064517149</v>
      </c>
      <c r="DL109" s="35">
        <v>0.68066637677420427</v>
      </c>
      <c r="DM109" s="35">
        <v>0.79411077290323706</v>
      </c>
      <c r="DN109" s="35">
        <v>0.90755516903226985</v>
      </c>
      <c r="DO109" s="35">
        <v>1.0209995651613026</v>
      </c>
      <c r="DP109" s="35">
        <v>1.1344439612903354</v>
      </c>
      <c r="DQ109" s="35">
        <v>1.2478883574193682</v>
      </c>
      <c r="DR109" s="35">
        <v>1.361332753548401</v>
      </c>
      <c r="DS109" s="35">
        <v>1.4747771496774338</v>
      </c>
      <c r="DT109" s="35">
        <v>1.5882215458064666</v>
      </c>
      <c r="DU109" s="35">
        <v>1.7016659419354994</v>
      </c>
      <c r="DV109" s="35">
        <v>1.7016659419354994</v>
      </c>
      <c r="DW109" s="35">
        <v>1.7016659419354994</v>
      </c>
      <c r="DX109" s="35">
        <v>1.7016659419354994</v>
      </c>
      <c r="DY109" s="35">
        <v>1.7016659419354994</v>
      </c>
      <c r="DZ109" s="35">
        <v>1.7016659419354994</v>
      </c>
      <c r="EA109" s="35">
        <v>1.7016659419354994</v>
      </c>
      <c r="EB109" s="35">
        <v>1.7016659419354994</v>
      </c>
      <c r="EC109" s="35">
        <v>1.7016659419354994</v>
      </c>
      <c r="ED109" s="35">
        <v>1.7016659419354994</v>
      </c>
      <c r="EE109" s="35">
        <v>1.7016659419354994</v>
      </c>
      <c r="EF109" s="35">
        <v>1.7016659419354994</v>
      </c>
      <c r="EG109" s="35">
        <v>1.7016659419354994</v>
      </c>
      <c r="EH109" s="35">
        <v>1.7016659419354994</v>
      </c>
      <c r="EI109" s="35">
        <v>1.7016659419354994</v>
      </c>
      <c r="EJ109" s="35">
        <v>1.7016659419354994</v>
      </c>
      <c r="EK109" s="35">
        <v>1.6490130909677569</v>
      </c>
      <c r="EL109" s="35">
        <v>1.5963602400000145</v>
      </c>
      <c r="EM109" s="35">
        <v>1.5437073890322721</v>
      </c>
      <c r="EN109" s="35">
        <v>1.4910545380645297</v>
      </c>
      <c r="EO109" s="35">
        <v>1.4384016870967873</v>
      </c>
      <c r="EP109" s="35">
        <v>1.3857488361290449</v>
      </c>
      <c r="EQ109" s="35">
        <v>1.3330959851613025</v>
      </c>
      <c r="ER109" s="35">
        <v>1.28044313419356</v>
      </c>
      <c r="ES109" s="35">
        <v>1.2277902832258176</v>
      </c>
      <c r="ET109" s="35">
        <v>1.1751374322580752</v>
      </c>
      <c r="EU109" s="35">
        <v>1.1224845812903328</v>
      </c>
      <c r="EV109" s="35">
        <v>1.0698317303225904</v>
      </c>
      <c r="EW109" s="35">
        <v>1.017178879354848</v>
      </c>
      <c r="EX109" s="35">
        <v>0.96452602838710555</v>
      </c>
      <c r="EY109" s="35">
        <v>0.91187317741936313</v>
      </c>
      <c r="EZ109" s="35">
        <v>0.91187317741936313</v>
      </c>
      <c r="FA109" s="35">
        <v>0.91187317741936313</v>
      </c>
      <c r="FB109" s="35">
        <v>0.91187317741936313</v>
      </c>
      <c r="FC109" s="35">
        <v>0.91187317741936313</v>
      </c>
      <c r="FD109" s="35">
        <v>0.91187317741936313</v>
      </c>
      <c r="FE109" s="35">
        <v>0.91187317741936313</v>
      </c>
      <c r="FF109" s="35">
        <v>0.91187317741936313</v>
      </c>
      <c r="FG109" s="35">
        <v>0.91187317741936313</v>
      </c>
      <c r="FH109" s="35">
        <v>0.91187317741936313</v>
      </c>
      <c r="FI109" s="35">
        <v>0.91187317741936313</v>
      </c>
      <c r="FJ109" s="35">
        <v>0.91187317741936313</v>
      </c>
      <c r="FK109" s="35">
        <v>0.91187317741936313</v>
      </c>
      <c r="FL109" s="35">
        <v>0.91187317741936313</v>
      </c>
      <c r="FM109" s="35">
        <v>0.91187317741936313</v>
      </c>
      <c r="FN109" s="35">
        <v>0.91187317741936313</v>
      </c>
      <c r="FO109" s="35">
        <v>0.91187317741936313</v>
      </c>
      <c r="FP109" s="35">
        <v>0.82431271838710529</v>
      </c>
      <c r="FQ109" s="35">
        <v>0.73675225935484745</v>
      </c>
      <c r="FR109" s="35">
        <v>0.64919180032258961</v>
      </c>
      <c r="FS109" s="35">
        <v>0.56163134129033176</v>
      </c>
      <c r="FT109" s="35">
        <v>0.47407088225807392</v>
      </c>
      <c r="FU109" s="35">
        <v>0.38651042322581608</v>
      </c>
      <c r="FV109" s="35">
        <v>0.29894996419355824</v>
      </c>
      <c r="FW109" s="35">
        <v>0.2113895051613004</v>
      </c>
      <c r="FX109" s="35">
        <v>0.12382904612904255</v>
      </c>
      <c r="FY109" s="35">
        <v>3.626858709678471E-2</v>
      </c>
      <c r="FZ109" s="35">
        <v>-5.1291871935473132E-2</v>
      </c>
      <c r="GA109" s="35">
        <v>-0.13885233096773097</v>
      </c>
      <c r="GB109" s="35">
        <v>-0.22641278999998882</v>
      </c>
      <c r="GC109" s="35">
        <v>-0.31397324903224666</v>
      </c>
      <c r="GD109" s="35">
        <v>-0.4015337080645045</v>
      </c>
      <c r="GE109" s="35">
        <v>-0.4015337080645045</v>
      </c>
      <c r="GF109" s="35">
        <v>-0.4015337080645045</v>
      </c>
      <c r="GG109" s="35">
        <v>-0.4015337080645045</v>
      </c>
      <c r="GH109" s="35">
        <v>-0.4015337080645045</v>
      </c>
      <c r="GI109" s="35">
        <v>-0.4015337080645045</v>
      </c>
      <c r="GJ109" s="35">
        <v>-0.4015337080645045</v>
      </c>
      <c r="GK109" s="35">
        <v>-0.4015337080645045</v>
      </c>
      <c r="GL109" s="35">
        <v>-0.4015337080645045</v>
      </c>
      <c r="GM109" s="35">
        <v>-0.4015337080645045</v>
      </c>
      <c r="GN109" s="35">
        <v>-0.4015337080645045</v>
      </c>
      <c r="GO109" s="35">
        <v>-0.4015337080645045</v>
      </c>
      <c r="GP109" s="35">
        <v>-0.4015337080645045</v>
      </c>
      <c r="GQ109" s="35">
        <v>-0.4015337080645045</v>
      </c>
      <c r="GR109" s="35">
        <v>-0.4015337080645045</v>
      </c>
      <c r="GS109" s="35">
        <v>-0.4015337080645045</v>
      </c>
      <c r="GT109" s="35">
        <v>-0.38623067806450484</v>
      </c>
      <c r="GU109" s="35">
        <v>-0.37092764806450518</v>
      </c>
      <c r="GV109" s="35">
        <v>-0.35562461806450552</v>
      </c>
      <c r="GW109" s="35">
        <v>-0.34032158806450585</v>
      </c>
      <c r="GX109" s="35">
        <v>-0.32501855806450619</v>
      </c>
      <c r="GY109" s="35">
        <v>-0.30971552806450653</v>
      </c>
      <c r="GZ109" s="35">
        <v>-0.29441249806450687</v>
      </c>
      <c r="HA109" s="35">
        <v>-0.2791094680645072</v>
      </c>
      <c r="HB109" s="35">
        <v>-0.26380643806450754</v>
      </c>
      <c r="HC109" s="35">
        <v>-0.24850340806450788</v>
      </c>
      <c r="HD109" s="35">
        <v>-0.23320037806450822</v>
      </c>
      <c r="HE109" s="35">
        <v>-0.21789734806450856</v>
      </c>
      <c r="HF109" s="35">
        <v>-0.20259431806450889</v>
      </c>
      <c r="HG109" s="35">
        <v>-0.18729128806450923</v>
      </c>
      <c r="HH109" s="35">
        <v>-0.17198825806450957</v>
      </c>
      <c r="HI109" s="35">
        <v>-0.17198825806450957</v>
      </c>
      <c r="HJ109" s="35">
        <v>-0.17198825806450957</v>
      </c>
      <c r="HK109" s="35">
        <v>-0.17198825806450957</v>
      </c>
      <c r="HL109" s="35">
        <v>-0.17198825806450957</v>
      </c>
      <c r="HM109" s="35">
        <v>-0.17198825806450957</v>
      </c>
      <c r="HN109" s="35">
        <v>-0.17198825806450957</v>
      </c>
      <c r="HO109" s="35">
        <v>-0.17198825806450957</v>
      </c>
      <c r="HP109" s="35">
        <v>-0.17198825806450957</v>
      </c>
      <c r="HQ109" s="35">
        <v>-0.17198825806450957</v>
      </c>
      <c r="HR109" s="35">
        <v>-0.17198825806450957</v>
      </c>
      <c r="HS109" s="35">
        <v>-0.17198825806450957</v>
      </c>
      <c r="HT109" s="35">
        <v>-0.17198825806450957</v>
      </c>
      <c r="HU109" s="35">
        <v>-0.17198825806450957</v>
      </c>
      <c r="HV109" s="35">
        <v>-0.17198825806450957</v>
      </c>
      <c r="HW109" s="35">
        <v>-0.17198825806450957</v>
      </c>
      <c r="HX109" s="35">
        <v>-0.17198825806450957</v>
      </c>
      <c r="HY109" s="35">
        <v>-0.32330760967741257</v>
      </c>
      <c r="HZ109" s="35">
        <v>-0.47462696129031556</v>
      </c>
      <c r="IA109" s="35">
        <v>-0.62594631290321856</v>
      </c>
      <c r="IB109" s="35">
        <v>-0.77726566451612156</v>
      </c>
      <c r="IC109" s="35">
        <v>-0.92858501612902478</v>
      </c>
      <c r="ID109" s="35">
        <v>-1.079904367741928</v>
      </c>
      <c r="IE109" s="35">
        <v>-1.2312237193548312</v>
      </c>
      <c r="IF109" s="35">
        <v>-1.3825430709677344</v>
      </c>
      <c r="IG109" s="35">
        <v>-1.5338624225806377</v>
      </c>
      <c r="IH109" s="35">
        <v>-1.6851817741935409</v>
      </c>
      <c r="II109" s="35">
        <v>-1.8365011258064441</v>
      </c>
      <c r="IJ109" s="35">
        <v>-1.9878204774193473</v>
      </c>
      <c r="IK109" s="35">
        <v>-2.1391398290322505</v>
      </c>
      <c r="IL109" s="35">
        <v>-2.2904591806451537</v>
      </c>
      <c r="IM109" s="35">
        <v>-2.441778532258057</v>
      </c>
      <c r="IN109" s="35">
        <v>-2.441778532258057</v>
      </c>
      <c r="IO109" s="35">
        <v>-2.441778532258057</v>
      </c>
      <c r="IP109" s="35">
        <v>-2.441778532258057</v>
      </c>
      <c r="IQ109" s="35">
        <v>-2.441778532258057</v>
      </c>
      <c r="IR109" s="35">
        <v>-2.441778532258057</v>
      </c>
      <c r="IS109" s="35">
        <v>-2.441778532258057</v>
      </c>
      <c r="IT109" s="35">
        <v>-2.441778532258057</v>
      </c>
      <c r="IU109" s="35">
        <v>-2.441778532258057</v>
      </c>
      <c r="IV109" s="35">
        <v>-2.441778532258057</v>
      </c>
      <c r="IW109" s="35">
        <v>-2.441778532258057</v>
      </c>
      <c r="IX109" s="35">
        <v>-2.441778532258057</v>
      </c>
      <c r="IY109" s="35">
        <v>-2.441778532258057</v>
      </c>
      <c r="IZ109" s="35">
        <v>-2.441778532258057</v>
      </c>
      <c r="JA109" s="35">
        <v>-2.441778532258057</v>
      </c>
      <c r="JB109" s="35">
        <v>-2.441778532258057</v>
      </c>
      <c r="JC109" s="35">
        <v>-2.441778532258057</v>
      </c>
      <c r="JD109" s="35">
        <v>-2.1854591806451538</v>
      </c>
      <c r="JE109" s="35">
        <v>-1.9291398290322503</v>
      </c>
      <c r="JF109" s="35">
        <v>-1.6728204774193471</v>
      </c>
      <c r="JG109" s="35">
        <v>-1.4165011258064435</v>
      </c>
      <c r="JH109" s="35">
        <v>-1.1601817741935398</v>
      </c>
      <c r="JI109" s="35">
        <v>-0.9038624225806362</v>
      </c>
      <c r="JJ109" s="35">
        <v>-0.64754307096773256</v>
      </c>
      <c r="JK109" s="35">
        <v>-0.39122371935482914</v>
      </c>
      <c r="JL109" s="35">
        <v>-0.13490436774192571</v>
      </c>
      <c r="JM109" s="35">
        <v>0.12141498387097771</v>
      </c>
      <c r="JN109" s="35">
        <v>0.37773433548388113</v>
      </c>
      <c r="JO109" s="35">
        <v>0.63405368709678456</v>
      </c>
      <c r="JP109" s="35">
        <v>0.89037303870968798</v>
      </c>
      <c r="JQ109" s="35">
        <v>1.1466923903225914</v>
      </c>
      <c r="JR109" s="35">
        <v>1.4030117419354948</v>
      </c>
      <c r="JS109" s="35">
        <v>1.4030117419354948</v>
      </c>
      <c r="JT109" s="35">
        <v>1.4030117419354948</v>
      </c>
      <c r="JU109" s="35">
        <v>1.4030117419354948</v>
      </c>
      <c r="JV109" s="35">
        <v>1.4030117419354948</v>
      </c>
      <c r="JW109" s="35">
        <v>1.4030117419354948</v>
      </c>
      <c r="JX109" s="35">
        <v>1.4030117419354948</v>
      </c>
      <c r="JY109" s="35">
        <v>1.4030117419354948</v>
      </c>
      <c r="JZ109" s="35">
        <v>1.4030117419354948</v>
      </c>
      <c r="KA109" s="35">
        <v>1.4030117419354948</v>
      </c>
      <c r="KB109" s="35">
        <v>1.4030117419354948</v>
      </c>
      <c r="KC109" s="35">
        <v>1.4030117419354948</v>
      </c>
      <c r="KD109" s="35">
        <v>1.4030117419354948</v>
      </c>
      <c r="KE109" s="35">
        <v>1.4030117419354948</v>
      </c>
      <c r="KF109" s="35">
        <v>1.4030117419354948</v>
      </c>
      <c r="KG109" s="35">
        <v>1.4030117419354948</v>
      </c>
      <c r="KH109" s="35">
        <v>1.2980117419354944</v>
      </c>
      <c r="KI109" s="35">
        <v>1.193011741935494</v>
      </c>
      <c r="KJ109" s="35">
        <v>1.0880117419354935</v>
      </c>
      <c r="KK109" s="35">
        <v>0.98301174193549312</v>
      </c>
      <c r="KL109" s="35">
        <v>0.8780117419354927</v>
      </c>
      <c r="KM109" s="35">
        <v>0.77301174193549227</v>
      </c>
      <c r="KN109" s="35">
        <v>0.66801174193549184</v>
      </c>
      <c r="KO109" s="35">
        <v>0.56301174193549142</v>
      </c>
      <c r="KP109" s="35">
        <v>0.45801174193549099</v>
      </c>
      <c r="KQ109" s="35">
        <v>0.35301174193549056</v>
      </c>
      <c r="KR109" s="35">
        <v>0.24801174193549014</v>
      </c>
      <c r="KS109" s="35">
        <v>0.14301174193548971</v>
      </c>
      <c r="KT109" s="35">
        <v>3.8011741935489285E-2</v>
      </c>
      <c r="KU109" s="35">
        <v>-6.6988258064511141E-2</v>
      </c>
      <c r="KV109" s="35">
        <v>-0.17198825806451157</v>
      </c>
      <c r="KW109" s="35">
        <v>-0.17198825806451157</v>
      </c>
      <c r="KX109" s="35">
        <v>-0.17198825806451157</v>
      </c>
      <c r="KY109" s="35">
        <v>-0.17198825806451157</v>
      </c>
      <c r="KZ109" s="35">
        <v>-0.17198825806451157</v>
      </c>
      <c r="LA109" s="35">
        <v>-0.17198825806451157</v>
      </c>
      <c r="LB109" s="35">
        <v>-0.17198825806451157</v>
      </c>
      <c r="LC109" s="35">
        <v>-0.17198825806451157</v>
      </c>
      <c r="LD109" s="35">
        <v>-0.17198825806451157</v>
      </c>
      <c r="LE109" s="35">
        <v>-0.17198825806451157</v>
      </c>
      <c r="LF109" s="35">
        <v>-0.17198825806451157</v>
      </c>
      <c r="LG109" s="35">
        <v>-0.17198825806451157</v>
      </c>
      <c r="LH109" s="35">
        <v>-0.17198825806451157</v>
      </c>
      <c r="LI109" s="35">
        <v>-0.17198825806451157</v>
      </c>
      <c r="LJ109" s="35">
        <v>-0.17198825806451157</v>
      </c>
      <c r="LK109" s="35">
        <v>-0.17198825806451157</v>
      </c>
      <c r="LL109" s="35">
        <v>-0.17198825806451157</v>
      </c>
      <c r="LM109" s="35">
        <v>-0.12013643806451157</v>
      </c>
      <c r="LN109" s="35">
        <v>-6.8284618064511582E-2</v>
      </c>
      <c r="LO109" s="35">
        <v>-1.6432798064511589E-2</v>
      </c>
      <c r="LP109" s="35">
        <v>3.5419021935488404E-2</v>
      </c>
      <c r="LQ109" s="35">
        <v>8.7270841935488397E-2</v>
      </c>
      <c r="LR109" s="35">
        <v>0.13912266193548839</v>
      </c>
      <c r="LS109" s="35">
        <v>0.19097448193548838</v>
      </c>
      <c r="LT109" s="35">
        <v>0.24282630193548838</v>
      </c>
      <c r="LU109" s="35">
        <v>0.29467812193548837</v>
      </c>
      <c r="LV109" s="35">
        <v>0.34652994193548836</v>
      </c>
      <c r="LW109" s="35">
        <v>0.39838176193548835</v>
      </c>
      <c r="LX109" s="35">
        <v>0.45023358193548835</v>
      </c>
      <c r="LY109" s="35">
        <v>0.50208540193548834</v>
      </c>
      <c r="LZ109" s="35">
        <v>0.55393722193548833</v>
      </c>
      <c r="MA109" s="35">
        <v>0.60578904193548833</v>
      </c>
      <c r="MB109" s="35">
        <v>0.60578904193548833</v>
      </c>
      <c r="MC109" s="35">
        <v>0.60578904193548833</v>
      </c>
      <c r="MD109" s="35">
        <v>0.60578904193548833</v>
      </c>
      <c r="ME109" s="35">
        <v>0.60578904193548833</v>
      </c>
      <c r="MF109" s="35">
        <v>0.60578904193548833</v>
      </c>
      <c r="MG109" s="35">
        <v>0.60578904193548833</v>
      </c>
      <c r="MH109" s="35">
        <v>0.60578904193548833</v>
      </c>
      <c r="MI109" s="35">
        <v>0.60578904193548833</v>
      </c>
      <c r="MJ109" s="35">
        <v>0.60578904193548833</v>
      </c>
      <c r="MK109" s="35">
        <v>0.60578904193548833</v>
      </c>
      <c r="ML109" s="35">
        <v>0.60578904193548833</v>
      </c>
      <c r="MM109" s="35">
        <v>0.60578904193548833</v>
      </c>
      <c r="MN109" s="35">
        <v>0.60578904193548833</v>
      </c>
      <c r="MO109" s="35">
        <v>0.60578904193548833</v>
      </c>
      <c r="MP109" s="35">
        <v>0.60578904193548833</v>
      </c>
      <c r="MQ109" s="35">
        <v>0.55393722193548833</v>
      </c>
      <c r="MR109" s="35">
        <v>0.50208540193548834</v>
      </c>
      <c r="MS109" s="35">
        <v>0.45023358193548835</v>
      </c>
      <c r="MT109" s="35">
        <v>0.39838176193548835</v>
      </c>
      <c r="MU109" s="35">
        <v>0.34652994193548836</v>
      </c>
      <c r="MV109" s="35">
        <v>0.29467812193548837</v>
      </c>
      <c r="MW109" s="35">
        <v>0.24282630193548838</v>
      </c>
      <c r="MX109" s="35">
        <v>0.19097448193548838</v>
      </c>
      <c r="MY109" s="35">
        <v>0.13912266193548839</v>
      </c>
      <c r="MZ109" s="35">
        <v>8.7270841935488397E-2</v>
      </c>
      <c r="NA109" s="35">
        <v>3.5419021935488404E-2</v>
      </c>
      <c r="NB109" s="35">
        <v>-1.6432798064511589E-2</v>
      </c>
      <c r="NC109" s="35">
        <v>-6.8284618064511582E-2</v>
      </c>
      <c r="ND109" s="35">
        <v>-0.12013643806451157</v>
      </c>
      <c r="NE109" s="35">
        <v>-0.17198825806451157</v>
      </c>
      <c r="NF109" s="35">
        <v>-0.17198825806451157</v>
      </c>
      <c r="NG109" s="35">
        <v>-0.17198825806451157</v>
      </c>
      <c r="NH109" s="35">
        <v>-0.17198825806451157</v>
      </c>
      <c r="NI109" s="35">
        <v>-0.17198825806451157</v>
      </c>
      <c r="NJ109" s="35">
        <v>-0.17198825806451157</v>
      </c>
      <c r="NK109" s="35">
        <v>-0.17198825806451157</v>
      </c>
      <c r="NL109" s="35">
        <v>-0.17198825806451157</v>
      </c>
      <c r="NM109" s="35">
        <v>-0.17198825806451157</v>
      </c>
      <c r="NN109" s="35">
        <v>-0.17198825806451157</v>
      </c>
      <c r="NO109" s="35">
        <v>-0.17198825806451157</v>
      </c>
      <c r="NP109" s="35">
        <v>-0.17198825806451157</v>
      </c>
      <c r="NQ109" s="35">
        <v>-0.17198825806451157</v>
      </c>
      <c r="NR109" s="35">
        <v>-0.17198825806451157</v>
      </c>
      <c r="NS109" s="35">
        <v>-0.17198825806451157</v>
      </c>
      <c r="NT109" s="35">
        <v>-0.17198825806451157</v>
      </c>
      <c r="NU109" s="35">
        <v>-0.17198825806451157</v>
      </c>
      <c r="NV109" s="35">
        <v>-0.17198825806451157</v>
      </c>
    </row>
    <row r="110" spans="1:386" s="36" customFormat="1" ht="10.199999999999999" x14ac:dyDescent="0.2">
      <c r="A110" s="29"/>
      <c r="B110" s="29"/>
      <c r="C110" s="29"/>
      <c r="D110" s="29"/>
      <c r="E110" s="29"/>
      <c r="F110" s="29"/>
      <c r="G110" s="29" t="s">
        <v>100</v>
      </c>
      <c r="H110" s="29"/>
      <c r="I110" s="29"/>
      <c r="J110" s="29" t="s">
        <v>273</v>
      </c>
      <c r="K110" s="29"/>
      <c r="L110" s="29"/>
      <c r="M110" s="29"/>
      <c r="N110" s="29" t="s">
        <v>430</v>
      </c>
      <c r="O110" s="29"/>
      <c r="P110" s="29"/>
      <c r="Q110" s="29"/>
      <c r="R110" s="35"/>
      <c r="S110" s="29"/>
      <c r="T110" s="29"/>
      <c r="U110" s="35">
        <v>42.065899635483859</v>
      </c>
      <c r="V110" s="35">
        <v>41.802767012903217</v>
      </c>
      <c r="W110" s="35">
        <v>41.539634390322576</v>
      </c>
      <c r="X110" s="35">
        <v>41.276501767741934</v>
      </c>
      <c r="Y110" s="35">
        <v>41.013369145161292</v>
      </c>
      <c r="Z110" s="35">
        <v>40.75023652258065</v>
      </c>
      <c r="AA110" s="35">
        <v>40.487103900000008</v>
      </c>
      <c r="AB110" s="35">
        <v>40.223971277419366</v>
      </c>
      <c r="AC110" s="35">
        <v>39.960838654838724</v>
      </c>
      <c r="AD110" s="35">
        <v>39.697706032258083</v>
      </c>
      <c r="AE110" s="35">
        <v>39.434573409677441</v>
      </c>
      <c r="AF110" s="35">
        <v>39.171440787096799</v>
      </c>
      <c r="AG110" s="35">
        <v>38.908308164516157</v>
      </c>
      <c r="AH110" s="35">
        <v>38.645175541935515</v>
      </c>
      <c r="AI110" s="35">
        <v>38.382042919354873</v>
      </c>
      <c r="AJ110" s="35">
        <v>38.382042919354873</v>
      </c>
      <c r="AK110" s="35">
        <v>38.382042919354873</v>
      </c>
      <c r="AL110" s="35">
        <v>38.382042919354873</v>
      </c>
      <c r="AM110" s="35">
        <v>38.382042919354873</v>
      </c>
      <c r="AN110" s="35">
        <v>38.382042919354873</v>
      </c>
      <c r="AO110" s="35">
        <v>38.382042919354873</v>
      </c>
      <c r="AP110" s="35">
        <v>38.382042919354873</v>
      </c>
      <c r="AQ110" s="35">
        <v>38.382042919354873</v>
      </c>
      <c r="AR110" s="35">
        <v>38.382042919354873</v>
      </c>
      <c r="AS110" s="35">
        <v>38.382042919354873</v>
      </c>
      <c r="AT110" s="35">
        <v>38.382042919354873</v>
      </c>
      <c r="AU110" s="35">
        <v>38.382042919354873</v>
      </c>
      <c r="AV110" s="35">
        <v>38.382042919354873</v>
      </c>
      <c r="AW110" s="35">
        <v>38.382042919354873</v>
      </c>
      <c r="AX110" s="35">
        <v>38.382042919354873</v>
      </c>
      <c r="AY110" s="35">
        <v>38.382042919354873</v>
      </c>
      <c r="AZ110" s="35">
        <v>38.965376500921693</v>
      </c>
      <c r="BA110" s="35">
        <v>39.548710082488512</v>
      </c>
      <c r="BB110" s="35">
        <v>40.132043664055331</v>
      </c>
      <c r="BC110" s="35">
        <v>40.71537724562215</v>
      </c>
      <c r="BD110" s="35">
        <v>41.29871082718897</v>
      </c>
      <c r="BE110" s="35">
        <v>41.882044408755789</v>
      </c>
      <c r="BF110" s="35">
        <v>42.465377990322608</v>
      </c>
      <c r="BG110" s="35">
        <v>43.048711571889427</v>
      </c>
      <c r="BH110" s="35">
        <v>43.632045153456247</v>
      </c>
      <c r="BI110" s="35">
        <v>44.215378735023066</v>
      </c>
      <c r="BJ110" s="35">
        <v>44.798712316589885</v>
      </c>
      <c r="BK110" s="35">
        <v>45.382045898156704</v>
      </c>
      <c r="BL110" s="35">
        <v>45.965379479723524</v>
      </c>
      <c r="BM110" s="35">
        <v>46.548713061290343</v>
      </c>
      <c r="BN110" s="35">
        <v>47.132046642857162</v>
      </c>
      <c r="BO110" s="35">
        <v>47.132046642857162</v>
      </c>
      <c r="BP110" s="35">
        <v>47.132046642857162</v>
      </c>
      <c r="BQ110" s="35">
        <v>47.132046642857162</v>
      </c>
      <c r="BR110" s="35">
        <v>47.132046642857162</v>
      </c>
      <c r="BS110" s="35">
        <v>47.132046642857162</v>
      </c>
      <c r="BT110" s="35">
        <v>47.132046642857162</v>
      </c>
      <c r="BU110" s="35">
        <v>47.132046642857162</v>
      </c>
      <c r="BV110" s="35">
        <v>47.132046642857162</v>
      </c>
      <c r="BW110" s="35">
        <v>47.132046642857162</v>
      </c>
      <c r="BX110" s="35">
        <v>47.132046642857162</v>
      </c>
      <c r="BY110" s="35">
        <v>47.132046642857162</v>
      </c>
      <c r="BZ110" s="35">
        <v>47.132046642857162</v>
      </c>
      <c r="CA110" s="35">
        <v>47.132046642857162</v>
      </c>
      <c r="CB110" s="35">
        <v>45.538619312903243</v>
      </c>
      <c r="CC110" s="35">
        <v>43.945191982949325</v>
      </c>
      <c r="CD110" s="35">
        <v>42.351764652995406</v>
      </c>
      <c r="CE110" s="35">
        <v>40.758337323041488</v>
      </c>
      <c r="CF110" s="35">
        <v>39.164909993087569</v>
      </c>
      <c r="CG110" s="35">
        <v>37.571482663133651</v>
      </c>
      <c r="CH110" s="35">
        <v>35.978055333179732</v>
      </c>
      <c r="CI110" s="35">
        <v>34.384628003225814</v>
      </c>
      <c r="CJ110" s="35">
        <v>32.791200673271895</v>
      </c>
      <c r="CK110" s="35">
        <v>31.197773343317976</v>
      </c>
      <c r="CL110" s="35">
        <v>29.604346013364058</v>
      </c>
      <c r="CM110" s="35">
        <v>28.010918683410139</v>
      </c>
      <c r="CN110" s="35">
        <v>26.417491353456221</v>
      </c>
      <c r="CO110" s="35">
        <v>24.824064023502302</v>
      </c>
      <c r="CP110" s="35">
        <v>23.230636693548384</v>
      </c>
      <c r="CQ110" s="35">
        <v>21.681927580645159</v>
      </c>
      <c r="CR110" s="35">
        <v>20.133218467741933</v>
      </c>
      <c r="CS110" s="35">
        <v>18.584509354838708</v>
      </c>
      <c r="CT110" s="35">
        <v>17.035800241935483</v>
      </c>
      <c r="CU110" s="35">
        <v>15.487091129032256</v>
      </c>
      <c r="CV110" s="35">
        <v>13.938382016129029</v>
      </c>
      <c r="CW110" s="35">
        <v>12.389672903225803</v>
      </c>
      <c r="CX110" s="35">
        <v>10.840963790322576</v>
      </c>
      <c r="CY110" s="35">
        <v>9.2922546774193489</v>
      </c>
      <c r="CZ110" s="35">
        <v>7.7435455645161229</v>
      </c>
      <c r="DA110" s="35">
        <v>6.1948364516128978</v>
      </c>
      <c r="DB110" s="35">
        <v>4.6461273387096718</v>
      </c>
      <c r="DC110" s="35">
        <v>3.0974182258064458</v>
      </c>
      <c r="DD110" s="35">
        <v>1.54870911290322</v>
      </c>
      <c r="DE110" s="35">
        <v>-5.773159728050814E-15</v>
      </c>
      <c r="DF110" s="35">
        <v>-5.773159728050814E-15</v>
      </c>
      <c r="DG110" s="35">
        <v>0.15120116709676878</v>
      </c>
      <c r="DH110" s="35">
        <v>0.30240233419354334</v>
      </c>
      <c r="DI110" s="35">
        <v>0.4536035012903179</v>
      </c>
      <c r="DJ110" s="35">
        <v>0.60480466838709246</v>
      </c>
      <c r="DK110" s="35">
        <v>0.75600583548386702</v>
      </c>
      <c r="DL110" s="35">
        <v>0.90720700258064157</v>
      </c>
      <c r="DM110" s="35">
        <v>1.0584081696774161</v>
      </c>
      <c r="DN110" s="35">
        <v>1.2096093367741907</v>
      </c>
      <c r="DO110" s="35">
        <v>1.3608105038709652</v>
      </c>
      <c r="DP110" s="35">
        <v>1.5120116709677398</v>
      </c>
      <c r="DQ110" s="35">
        <v>1.6632128380645144</v>
      </c>
      <c r="DR110" s="35">
        <v>1.8144140051612889</v>
      </c>
      <c r="DS110" s="35">
        <v>1.9656151722580635</v>
      </c>
      <c r="DT110" s="35">
        <v>2.116816339354838</v>
      </c>
      <c r="DU110" s="35">
        <v>2.2680175064516126</v>
      </c>
      <c r="DV110" s="35">
        <v>2.2680175064516126</v>
      </c>
      <c r="DW110" s="35">
        <v>2.2680175064516126</v>
      </c>
      <c r="DX110" s="35">
        <v>2.2680175064516126</v>
      </c>
      <c r="DY110" s="35">
        <v>2.2680175064516126</v>
      </c>
      <c r="DZ110" s="35">
        <v>2.2680175064516126</v>
      </c>
      <c r="EA110" s="35">
        <v>2.2680175064516126</v>
      </c>
      <c r="EB110" s="35">
        <v>2.2680175064516126</v>
      </c>
      <c r="EC110" s="35">
        <v>2.2680175064516126</v>
      </c>
      <c r="ED110" s="35">
        <v>2.2680175064516126</v>
      </c>
      <c r="EE110" s="35">
        <v>2.2680175064516126</v>
      </c>
      <c r="EF110" s="35">
        <v>2.2680175064516126</v>
      </c>
      <c r="EG110" s="35">
        <v>2.2680175064516126</v>
      </c>
      <c r="EH110" s="35">
        <v>2.2680175064516126</v>
      </c>
      <c r="EI110" s="35">
        <v>2.2680175064516126</v>
      </c>
      <c r="EJ110" s="35">
        <v>2.2680175064516126</v>
      </c>
      <c r="EK110" s="35">
        <v>2.1703646554838705</v>
      </c>
      <c r="EL110" s="35">
        <v>2.0727118045161284</v>
      </c>
      <c r="EM110" s="35">
        <v>1.9750589535483862</v>
      </c>
      <c r="EN110" s="35">
        <v>1.8774061025806441</v>
      </c>
      <c r="EO110" s="35">
        <v>1.779753251612902</v>
      </c>
      <c r="EP110" s="35">
        <v>1.6821004006451599</v>
      </c>
      <c r="EQ110" s="35">
        <v>1.5844475496774177</v>
      </c>
      <c r="ER110" s="35">
        <v>1.4867946987096756</v>
      </c>
      <c r="ES110" s="35">
        <v>1.3891418477419335</v>
      </c>
      <c r="ET110" s="35">
        <v>1.2914889967741914</v>
      </c>
      <c r="EU110" s="35">
        <v>1.1938361458064493</v>
      </c>
      <c r="EV110" s="35">
        <v>1.0961832948387071</v>
      </c>
      <c r="EW110" s="35">
        <v>0.99853044387096501</v>
      </c>
      <c r="EX110" s="35">
        <v>0.90087759290322289</v>
      </c>
      <c r="EY110" s="35">
        <v>0.80322474193548077</v>
      </c>
      <c r="EZ110" s="35">
        <v>0.80322474193548077</v>
      </c>
      <c r="FA110" s="35">
        <v>0.80322474193548077</v>
      </c>
      <c r="FB110" s="35">
        <v>0.80322474193548077</v>
      </c>
      <c r="FC110" s="35">
        <v>0.80322474193548077</v>
      </c>
      <c r="FD110" s="35">
        <v>0.80322474193548077</v>
      </c>
      <c r="FE110" s="35">
        <v>0.80322474193548077</v>
      </c>
      <c r="FF110" s="35">
        <v>0.80322474193548077</v>
      </c>
      <c r="FG110" s="35">
        <v>0.80322474193548077</v>
      </c>
      <c r="FH110" s="35">
        <v>0.80322474193548077</v>
      </c>
      <c r="FI110" s="35">
        <v>0.80322474193548077</v>
      </c>
      <c r="FJ110" s="35">
        <v>0.80322474193548077</v>
      </c>
      <c r="FK110" s="35">
        <v>0.80322474193548077</v>
      </c>
      <c r="FL110" s="35">
        <v>0.80322474193548077</v>
      </c>
      <c r="FM110" s="35">
        <v>0.80322474193548077</v>
      </c>
      <c r="FN110" s="35">
        <v>0.80322474193548077</v>
      </c>
      <c r="FO110" s="35">
        <v>0.80322474193548077</v>
      </c>
      <c r="FP110" s="35">
        <v>0.76066428290322285</v>
      </c>
      <c r="FQ110" s="35">
        <v>0.71810382387096494</v>
      </c>
      <c r="FR110" s="35">
        <v>0.67554336483870703</v>
      </c>
      <c r="FS110" s="35">
        <v>0.63298290580644911</v>
      </c>
      <c r="FT110" s="35">
        <v>0.5904224467741912</v>
      </c>
      <c r="FU110" s="35">
        <v>0.54786198774193329</v>
      </c>
      <c r="FV110" s="35">
        <v>0.50530152870967537</v>
      </c>
      <c r="FW110" s="35">
        <v>0.46274106967741746</v>
      </c>
      <c r="FX110" s="35">
        <v>0.42018061064515955</v>
      </c>
      <c r="FY110" s="35">
        <v>0.37762015161290163</v>
      </c>
      <c r="FZ110" s="35">
        <v>0.33505969258064372</v>
      </c>
      <c r="GA110" s="35">
        <v>0.29249923354838581</v>
      </c>
      <c r="GB110" s="35">
        <v>0.24993877451612789</v>
      </c>
      <c r="GC110" s="35">
        <v>0.20737831548386998</v>
      </c>
      <c r="GD110" s="35">
        <v>0.16481785645161207</v>
      </c>
      <c r="GE110" s="35">
        <v>0.16481785645161207</v>
      </c>
      <c r="GF110" s="35">
        <v>0.16481785645161207</v>
      </c>
      <c r="GG110" s="35">
        <v>0.16481785645161207</v>
      </c>
      <c r="GH110" s="35">
        <v>0.16481785645161207</v>
      </c>
      <c r="GI110" s="35">
        <v>0.16481785645161207</v>
      </c>
      <c r="GJ110" s="35">
        <v>0.16481785645161207</v>
      </c>
      <c r="GK110" s="35">
        <v>0.16481785645161207</v>
      </c>
      <c r="GL110" s="35">
        <v>0.16481785645161207</v>
      </c>
      <c r="GM110" s="35">
        <v>0.16481785645161207</v>
      </c>
      <c r="GN110" s="35">
        <v>0.16481785645161207</v>
      </c>
      <c r="GO110" s="35">
        <v>0.16481785645161207</v>
      </c>
      <c r="GP110" s="35">
        <v>0.16481785645161207</v>
      </c>
      <c r="GQ110" s="35">
        <v>0.16481785645161207</v>
      </c>
      <c r="GR110" s="35">
        <v>0.16481785645161207</v>
      </c>
      <c r="GS110" s="35">
        <v>0.16481785645161207</v>
      </c>
      <c r="GT110" s="35">
        <v>0.17286282193548264</v>
      </c>
      <c r="GU110" s="35">
        <v>0.18090778741935321</v>
      </c>
      <c r="GV110" s="35">
        <v>0.18895275290322378</v>
      </c>
      <c r="GW110" s="35">
        <v>0.19699771838709434</v>
      </c>
      <c r="GX110" s="35">
        <v>0.20504268387096491</v>
      </c>
      <c r="GY110" s="35">
        <v>0.21308764935483548</v>
      </c>
      <c r="GZ110" s="35">
        <v>0.22113261483870605</v>
      </c>
      <c r="HA110" s="35">
        <v>0.22917758032257662</v>
      </c>
      <c r="HB110" s="35">
        <v>0.23722254580644719</v>
      </c>
      <c r="HC110" s="35">
        <v>0.24526751129031776</v>
      </c>
      <c r="HD110" s="35">
        <v>0.25331247677418833</v>
      </c>
      <c r="HE110" s="35">
        <v>0.2613574422580589</v>
      </c>
      <c r="HF110" s="35">
        <v>0.26940240774192947</v>
      </c>
      <c r="HG110" s="35">
        <v>0.27744737322580004</v>
      </c>
      <c r="HH110" s="35">
        <v>0.28549233870967061</v>
      </c>
      <c r="HI110" s="35">
        <v>0.28549233870967061</v>
      </c>
      <c r="HJ110" s="35">
        <v>0.28549233870967061</v>
      </c>
      <c r="HK110" s="35">
        <v>0.28549233870967061</v>
      </c>
      <c r="HL110" s="35">
        <v>0.28549233870967061</v>
      </c>
      <c r="HM110" s="35">
        <v>0.28549233870967061</v>
      </c>
      <c r="HN110" s="35">
        <v>0.28549233870967061</v>
      </c>
      <c r="HO110" s="35">
        <v>0.28549233870967061</v>
      </c>
      <c r="HP110" s="35">
        <v>0.28549233870967061</v>
      </c>
      <c r="HQ110" s="35">
        <v>0.28549233870967061</v>
      </c>
      <c r="HR110" s="35">
        <v>0.28549233870967061</v>
      </c>
      <c r="HS110" s="35">
        <v>0.28549233870967061</v>
      </c>
      <c r="HT110" s="35">
        <v>0.28549233870967061</v>
      </c>
      <c r="HU110" s="35">
        <v>0.28549233870967061</v>
      </c>
      <c r="HV110" s="35">
        <v>0.28549233870967061</v>
      </c>
      <c r="HW110" s="35">
        <v>0.28549233870967061</v>
      </c>
      <c r="HX110" s="35">
        <v>0.28549233870967061</v>
      </c>
      <c r="HY110" s="35">
        <v>0.10078589032257379</v>
      </c>
      <c r="HZ110" s="35">
        <v>-8.3920558064523032E-2</v>
      </c>
      <c r="IA110" s="35">
        <v>-0.26862700645161985</v>
      </c>
      <c r="IB110" s="35">
        <v>-0.45333345483871668</v>
      </c>
      <c r="IC110" s="35">
        <v>-0.63803990322581328</v>
      </c>
      <c r="ID110" s="35">
        <v>-0.82274635161290988</v>
      </c>
      <c r="IE110" s="35">
        <v>-1.0074528000000065</v>
      </c>
      <c r="IF110" s="35">
        <v>-1.1921592483871031</v>
      </c>
      <c r="IG110" s="35">
        <v>-1.3768656967741997</v>
      </c>
      <c r="IH110" s="35">
        <v>-1.5615721451612963</v>
      </c>
      <c r="II110" s="35">
        <v>-1.7462785935483929</v>
      </c>
      <c r="IJ110" s="35">
        <v>-1.9309850419354895</v>
      </c>
      <c r="IK110" s="35">
        <v>-2.1156914903225861</v>
      </c>
      <c r="IL110" s="35">
        <v>-2.3003979387096827</v>
      </c>
      <c r="IM110" s="35">
        <v>-2.4851043870967793</v>
      </c>
      <c r="IN110" s="35">
        <v>-2.4851043870967793</v>
      </c>
      <c r="IO110" s="35">
        <v>-2.4851043870967793</v>
      </c>
      <c r="IP110" s="35">
        <v>-2.4851043870967793</v>
      </c>
      <c r="IQ110" s="35">
        <v>-2.4851043870967793</v>
      </c>
      <c r="IR110" s="35">
        <v>-2.4851043870967793</v>
      </c>
      <c r="IS110" s="35">
        <v>-2.4851043870967793</v>
      </c>
      <c r="IT110" s="35">
        <v>-2.4851043870967793</v>
      </c>
      <c r="IU110" s="35">
        <v>-2.4851043870967793</v>
      </c>
      <c r="IV110" s="35">
        <v>-2.4851043870967793</v>
      </c>
      <c r="IW110" s="35">
        <v>-2.4851043870967793</v>
      </c>
      <c r="IX110" s="35">
        <v>-2.4851043870967793</v>
      </c>
      <c r="IY110" s="35">
        <v>-2.4851043870967793</v>
      </c>
      <c r="IZ110" s="35">
        <v>-2.4851043870967793</v>
      </c>
      <c r="JA110" s="35">
        <v>-2.4851043870967793</v>
      </c>
      <c r="JB110" s="35">
        <v>-2.4851043870967793</v>
      </c>
      <c r="JC110" s="35">
        <v>-2.4851043870967793</v>
      </c>
      <c r="JD110" s="35">
        <v>-2.1881398741935532</v>
      </c>
      <c r="JE110" s="35">
        <v>-1.891175361290327</v>
      </c>
      <c r="JF110" s="35">
        <v>-1.5942108483871009</v>
      </c>
      <c r="JG110" s="35">
        <v>-1.2972463354838748</v>
      </c>
      <c r="JH110" s="35">
        <v>-1.0002818225806487</v>
      </c>
      <c r="JI110" s="35">
        <v>-0.70331730967742256</v>
      </c>
      <c r="JJ110" s="35">
        <v>-0.40635279677419645</v>
      </c>
      <c r="JK110" s="35">
        <v>-0.10938828387097033</v>
      </c>
      <c r="JL110" s="35">
        <v>0.18757622903225579</v>
      </c>
      <c r="JM110" s="35">
        <v>0.48454074193548191</v>
      </c>
      <c r="JN110" s="35">
        <v>0.78150525483870803</v>
      </c>
      <c r="JO110" s="35">
        <v>1.0784697677419341</v>
      </c>
      <c r="JP110" s="35">
        <v>1.3754342806451603</v>
      </c>
      <c r="JQ110" s="35">
        <v>1.6723987935483864</v>
      </c>
      <c r="JR110" s="35">
        <v>1.9693633064516125</v>
      </c>
      <c r="JS110" s="35">
        <v>1.9693633064516125</v>
      </c>
      <c r="JT110" s="35">
        <v>1.9693633064516125</v>
      </c>
      <c r="JU110" s="35">
        <v>1.9693633064516125</v>
      </c>
      <c r="JV110" s="35">
        <v>1.9693633064516125</v>
      </c>
      <c r="JW110" s="35">
        <v>1.9693633064516125</v>
      </c>
      <c r="JX110" s="35">
        <v>1.9693633064516125</v>
      </c>
      <c r="JY110" s="35">
        <v>1.9693633064516125</v>
      </c>
      <c r="JZ110" s="35">
        <v>1.9693633064516125</v>
      </c>
      <c r="KA110" s="35">
        <v>1.9693633064516125</v>
      </c>
      <c r="KB110" s="35">
        <v>1.9693633064516125</v>
      </c>
      <c r="KC110" s="35">
        <v>1.9693633064516125</v>
      </c>
      <c r="KD110" s="35">
        <v>1.9693633064516125</v>
      </c>
      <c r="KE110" s="35">
        <v>1.9693633064516125</v>
      </c>
      <c r="KF110" s="35">
        <v>1.9693633064516125</v>
      </c>
      <c r="KG110" s="35">
        <v>1.9693633064516125</v>
      </c>
      <c r="KH110" s="35">
        <v>1.8571052419354832</v>
      </c>
      <c r="KI110" s="35">
        <v>1.7448471774193539</v>
      </c>
      <c r="KJ110" s="35">
        <v>1.6325891129032246</v>
      </c>
      <c r="KK110" s="35">
        <v>1.5203310483870953</v>
      </c>
      <c r="KL110" s="35">
        <v>1.408072983870966</v>
      </c>
      <c r="KM110" s="35">
        <v>1.2958149193548367</v>
      </c>
      <c r="KN110" s="35">
        <v>1.1835568548387074</v>
      </c>
      <c r="KO110" s="35">
        <v>1.0712987903225781</v>
      </c>
      <c r="KP110" s="35">
        <v>0.95904072580644883</v>
      </c>
      <c r="KQ110" s="35">
        <v>0.84678266129031954</v>
      </c>
      <c r="KR110" s="35">
        <v>0.73452459677419024</v>
      </c>
      <c r="KS110" s="35">
        <v>0.62226653225806094</v>
      </c>
      <c r="KT110" s="35">
        <v>0.51000846774193165</v>
      </c>
      <c r="KU110" s="35">
        <v>0.39775040322580235</v>
      </c>
      <c r="KV110" s="35">
        <v>0.28549233870967305</v>
      </c>
      <c r="KW110" s="35">
        <v>0.28549233870967305</v>
      </c>
      <c r="KX110" s="35">
        <v>0.28549233870967305</v>
      </c>
      <c r="KY110" s="35">
        <v>0.28549233870967305</v>
      </c>
      <c r="KZ110" s="35">
        <v>0.28549233870967305</v>
      </c>
      <c r="LA110" s="35">
        <v>0.28549233870967305</v>
      </c>
      <c r="LB110" s="35">
        <v>0.28549233870967305</v>
      </c>
      <c r="LC110" s="35">
        <v>0.28549233870967305</v>
      </c>
      <c r="LD110" s="35">
        <v>0.28549233870967305</v>
      </c>
      <c r="LE110" s="35">
        <v>0.28549233870967305</v>
      </c>
      <c r="LF110" s="35">
        <v>0.28549233870967305</v>
      </c>
      <c r="LG110" s="35">
        <v>0.28549233870967305</v>
      </c>
      <c r="LH110" s="35">
        <v>0.28549233870967305</v>
      </c>
      <c r="LI110" s="35">
        <v>0.28549233870967305</v>
      </c>
      <c r="LJ110" s="35">
        <v>0.28549233870967305</v>
      </c>
      <c r="LK110" s="35">
        <v>0.28549233870967305</v>
      </c>
      <c r="LL110" s="35">
        <v>0.28549233870967305</v>
      </c>
      <c r="LM110" s="35">
        <v>0.3514540432258022</v>
      </c>
      <c r="LN110" s="35">
        <v>0.41741574774193135</v>
      </c>
      <c r="LO110" s="35">
        <v>0.4833774522580605</v>
      </c>
      <c r="LP110" s="35">
        <v>0.54933915677418965</v>
      </c>
      <c r="LQ110" s="35">
        <v>0.6153008612903188</v>
      </c>
      <c r="LR110" s="35">
        <v>0.68126256580644795</v>
      </c>
      <c r="LS110" s="35">
        <v>0.7472242703225771</v>
      </c>
      <c r="LT110" s="35">
        <v>0.81318597483870625</v>
      </c>
      <c r="LU110" s="35">
        <v>0.8791476793548354</v>
      </c>
      <c r="LV110" s="35">
        <v>0.94510938387096455</v>
      </c>
      <c r="LW110" s="35">
        <v>1.0110710883870937</v>
      </c>
      <c r="LX110" s="35">
        <v>1.0770327929032228</v>
      </c>
      <c r="LY110" s="35">
        <v>1.142994497419352</v>
      </c>
      <c r="LZ110" s="35">
        <v>1.2089562019354811</v>
      </c>
      <c r="MA110" s="35">
        <v>1.2749179064516103</v>
      </c>
      <c r="MB110" s="35">
        <v>1.2749179064516103</v>
      </c>
      <c r="MC110" s="35">
        <v>1.2749179064516103</v>
      </c>
      <c r="MD110" s="35">
        <v>1.2749179064516103</v>
      </c>
      <c r="ME110" s="35">
        <v>1.2749179064516103</v>
      </c>
      <c r="MF110" s="35">
        <v>1.2749179064516103</v>
      </c>
      <c r="MG110" s="35">
        <v>1.2749179064516103</v>
      </c>
      <c r="MH110" s="35">
        <v>1.2749179064516103</v>
      </c>
      <c r="MI110" s="35">
        <v>1.2749179064516103</v>
      </c>
      <c r="MJ110" s="35">
        <v>1.2749179064516103</v>
      </c>
      <c r="MK110" s="35">
        <v>1.2749179064516103</v>
      </c>
      <c r="ML110" s="35">
        <v>1.2749179064516103</v>
      </c>
      <c r="MM110" s="35">
        <v>1.2749179064516103</v>
      </c>
      <c r="MN110" s="35">
        <v>1.2749179064516103</v>
      </c>
      <c r="MO110" s="35">
        <v>1.2749179064516103</v>
      </c>
      <c r="MP110" s="35">
        <v>1.2749179064516103</v>
      </c>
      <c r="MQ110" s="35">
        <v>1.2089562019354811</v>
      </c>
      <c r="MR110" s="35">
        <v>1.142994497419352</v>
      </c>
      <c r="MS110" s="35">
        <v>1.0770327929032228</v>
      </c>
      <c r="MT110" s="35">
        <v>1.0110710883870937</v>
      </c>
      <c r="MU110" s="35">
        <v>0.94510938387096455</v>
      </c>
      <c r="MV110" s="35">
        <v>0.8791476793548354</v>
      </c>
      <c r="MW110" s="35">
        <v>0.81318597483870625</v>
      </c>
      <c r="MX110" s="35">
        <v>0.7472242703225771</v>
      </c>
      <c r="MY110" s="35">
        <v>0.68126256580644795</v>
      </c>
      <c r="MZ110" s="35">
        <v>0.6153008612903188</v>
      </c>
      <c r="NA110" s="35">
        <v>0.54933915677418965</v>
      </c>
      <c r="NB110" s="35">
        <v>0.4833774522580605</v>
      </c>
      <c r="NC110" s="35">
        <v>0.41741574774193135</v>
      </c>
      <c r="ND110" s="35">
        <v>0.3514540432258022</v>
      </c>
      <c r="NE110" s="35">
        <v>0.28549233870967305</v>
      </c>
      <c r="NF110" s="35">
        <v>0.28549233870967305</v>
      </c>
      <c r="NG110" s="35">
        <v>0.28549233870967305</v>
      </c>
      <c r="NH110" s="35">
        <v>0.28549233870967305</v>
      </c>
      <c r="NI110" s="35">
        <v>0.28549233870967305</v>
      </c>
      <c r="NJ110" s="35">
        <v>0.28549233870967305</v>
      </c>
      <c r="NK110" s="35">
        <v>0.28549233870967305</v>
      </c>
      <c r="NL110" s="35">
        <v>0.28549233870967305</v>
      </c>
      <c r="NM110" s="35">
        <v>0.28549233870967305</v>
      </c>
      <c r="NN110" s="35">
        <v>0.28549233870967305</v>
      </c>
      <c r="NO110" s="35">
        <v>0.28549233870967305</v>
      </c>
      <c r="NP110" s="35">
        <v>0.28549233870967305</v>
      </c>
      <c r="NQ110" s="35">
        <v>0.28549233870967305</v>
      </c>
      <c r="NR110" s="35">
        <v>0.28549233870967305</v>
      </c>
      <c r="NS110" s="35">
        <v>0.28549233870967305</v>
      </c>
      <c r="NT110" s="35">
        <v>0.28549233870967305</v>
      </c>
      <c r="NU110" s="35">
        <v>0.28549233870967305</v>
      </c>
      <c r="NV110" s="35">
        <v>0.28549233870967305</v>
      </c>
    </row>
    <row r="111" spans="1:386" x14ac:dyDescent="0.25">
      <c r="A111" s="1"/>
      <c r="B111" s="1"/>
      <c r="C111" s="1"/>
      <c r="D111" s="1"/>
      <c r="E111" s="1"/>
      <c r="F111" s="1"/>
      <c r="G111" s="1"/>
      <c r="H111" s="1"/>
      <c r="I111" s="1"/>
      <c r="J111" s="18"/>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c r="JO111" s="1"/>
      <c r="JP111" s="1"/>
      <c r="JQ111" s="1"/>
      <c r="JR111" s="1"/>
      <c r="JS111" s="1"/>
      <c r="JT111" s="1"/>
      <c r="JU111" s="1"/>
      <c r="JV111" s="1"/>
      <c r="JW111" s="1"/>
      <c r="JX111" s="1"/>
      <c r="JY111" s="1"/>
      <c r="JZ111" s="1"/>
      <c r="KA111" s="1"/>
      <c r="KB111" s="1"/>
      <c r="KC111" s="1"/>
      <c r="KD111" s="1"/>
      <c r="KE111" s="1"/>
      <c r="KF111" s="1"/>
      <c r="KG111" s="1"/>
      <c r="KH111" s="1"/>
      <c r="KI111" s="1"/>
      <c r="KJ111" s="1"/>
      <c r="KK111" s="1"/>
      <c r="KL111" s="1"/>
      <c r="KM111" s="1"/>
      <c r="KN111" s="1"/>
      <c r="KO111" s="1"/>
      <c r="KP111" s="1"/>
      <c r="KQ111" s="1"/>
      <c r="KR111" s="1"/>
      <c r="KS111" s="1"/>
      <c r="KT111" s="1"/>
      <c r="KU111" s="1"/>
      <c r="KV111" s="1"/>
      <c r="KW111" s="1"/>
      <c r="KX111" s="1"/>
      <c r="KY111" s="1"/>
      <c r="KZ111" s="1"/>
      <c r="LA111" s="1"/>
      <c r="LB111" s="1"/>
      <c r="LC111" s="1"/>
      <c r="LD111" s="1"/>
      <c r="LE111" s="1"/>
      <c r="LF111" s="1"/>
      <c r="LG111" s="1"/>
      <c r="LH111" s="1"/>
      <c r="LI111" s="1"/>
      <c r="LJ111" s="1"/>
      <c r="LK111" s="1"/>
      <c r="LL111" s="1"/>
      <c r="LM111" s="1"/>
      <c r="LN111" s="1"/>
      <c r="LO111" s="1"/>
      <c r="LP111" s="1"/>
      <c r="LQ111" s="1"/>
      <c r="LR111" s="1"/>
      <c r="LS111" s="1"/>
      <c r="LT111" s="1"/>
      <c r="LU111" s="1"/>
      <c r="LV111" s="1"/>
      <c r="LW111" s="1"/>
      <c r="LX111" s="1"/>
      <c r="LY111" s="1"/>
      <c r="LZ111" s="1"/>
      <c r="MA111" s="1"/>
      <c r="MB111" s="1"/>
      <c r="MC111" s="1"/>
      <c r="MD111" s="1"/>
      <c r="ME111" s="1"/>
      <c r="MF111" s="1"/>
      <c r="MG111" s="1"/>
      <c r="MH111" s="1"/>
      <c r="MI111" s="1"/>
      <c r="MJ111" s="1"/>
      <c r="MK111" s="1"/>
      <c r="ML111" s="1"/>
      <c r="MM111" s="1"/>
      <c r="MN111" s="1"/>
      <c r="MO111" s="1"/>
      <c r="MP111" s="1"/>
      <c r="MQ111" s="1"/>
      <c r="MR111" s="1"/>
      <c r="MS111" s="1"/>
      <c r="MT111" s="1"/>
      <c r="MU111" s="1"/>
      <c r="MV111" s="1"/>
      <c r="MW111" s="1"/>
      <c r="MX111" s="1"/>
      <c r="MY111" s="1"/>
      <c r="MZ111" s="1"/>
      <c r="NA111" s="1"/>
      <c r="NB111" s="1"/>
      <c r="NC111" s="1"/>
      <c r="ND111" s="1"/>
      <c r="NE111" s="1"/>
      <c r="NF111" s="1"/>
      <c r="NG111" s="1"/>
      <c r="NH111" s="1"/>
      <c r="NI111" s="1"/>
      <c r="NJ111" s="1"/>
      <c r="NK111" s="1"/>
      <c r="NL111" s="1"/>
      <c r="NM111" s="1"/>
      <c r="NN111" s="1"/>
      <c r="NO111" s="1"/>
      <c r="NP111" s="1"/>
      <c r="NQ111" s="1"/>
      <c r="NR111" s="1"/>
      <c r="NS111" s="1"/>
      <c r="NT111" s="1"/>
      <c r="NU111" s="1"/>
      <c r="NV111" s="1"/>
    </row>
    <row r="112" spans="1:386" s="7" customFormat="1" x14ac:dyDescent="0.25">
      <c r="A112" s="5"/>
      <c r="B112" s="5"/>
      <c r="C112" s="5"/>
      <c r="D112" s="5"/>
      <c r="E112" s="5"/>
      <c r="F112" s="5"/>
      <c r="G112" s="5" t="s">
        <v>74</v>
      </c>
      <c r="H112" s="5"/>
      <c r="I112" s="5"/>
      <c r="J112" s="20" t="s">
        <v>273</v>
      </c>
      <c r="K112" s="5"/>
      <c r="L112" s="5"/>
      <c r="M112" s="5"/>
      <c r="N112" s="5"/>
      <c r="O112" s="5"/>
      <c r="P112" s="5"/>
      <c r="Q112" s="5"/>
      <c r="R112" s="25">
        <v>20.119354838709675</v>
      </c>
      <c r="S112" s="5"/>
      <c r="T112" s="5"/>
      <c r="U112" s="25">
        <v>1.4370967741935479</v>
      </c>
      <c r="V112" s="25">
        <v>1.4370967741935479</v>
      </c>
      <c r="W112" s="25">
        <v>1.4370967741935479</v>
      </c>
      <c r="X112" s="25">
        <v>1.4370967741935479</v>
      </c>
      <c r="Y112" s="25">
        <v>1.4370967741935479</v>
      </c>
      <c r="Z112" s="25">
        <v>1.4370967741935479</v>
      </c>
      <c r="AA112" s="25">
        <v>1.4370967741935479</v>
      </c>
      <c r="AB112" s="25">
        <v>1.4370967741935479</v>
      </c>
      <c r="AC112" s="25">
        <v>1.4370967741935479</v>
      </c>
      <c r="AD112" s="25">
        <v>1.4370967741935479</v>
      </c>
      <c r="AE112" s="25">
        <v>1.4370967741935479</v>
      </c>
      <c r="AF112" s="25">
        <v>1.4370967741935479</v>
      </c>
      <c r="AG112" s="25">
        <v>1.4370967741935479</v>
      </c>
      <c r="AH112" s="25">
        <v>1.4370967741935479</v>
      </c>
      <c r="AI112" s="25">
        <v>0</v>
      </c>
      <c r="AJ112" s="25">
        <v>0</v>
      </c>
      <c r="AK112" s="25">
        <v>0</v>
      </c>
      <c r="AL112" s="25">
        <v>0</v>
      </c>
      <c r="AM112" s="25">
        <v>0</v>
      </c>
      <c r="AN112" s="25">
        <v>0</v>
      </c>
      <c r="AO112" s="25">
        <v>0</v>
      </c>
      <c r="AP112" s="25">
        <v>0</v>
      </c>
      <c r="AQ112" s="25">
        <v>0</v>
      </c>
      <c r="AR112" s="25">
        <v>0</v>
      </c>
      <c r="AS112" s="25">
        <v>0</v>
      </c>
      <c r="AT112" s="25">
        <v>0</v>
      </c>
      <c r="AU112" s="25">
        <v>0</v>
      </c>
      <c r="AV112" s="25">
        <v>0</v>
      </c>
      <c r="AW112" s="25">
        <v>0</v>
      </c>
      <c r="AX112" s="25">
        <v>0</v>
      </c>
      <c r="AY112" s="25">
        <v>0</v>
      </c>
      <c r="AZ112" s="25">
        <v>0</v>
      </c>
      <c r="BA112" s="25">
        <v>0</v>
      </c>
      <c r="BB112" s="25">
        <v>0</v>
      </c>
      <c r="BC112" s="25">
        <v>0</v>
      </c>
      <c r="BD112" s="25">
        <v>0</v>
      </c>
      <c r="BE112" s="25">
        <v>0</v>
      </c>
      <c r="BF112" s="25">
        <v>0</v>
      </c>
      <c r="BG112" s="25">
        <v>0</v>
      </c>
      <c r="BH112" s="25">
        <v>0</v>
      </c>
      <c r="BI112" s="25">
        <v>0</v>
      </c>
      <c r="BJ112" s="25">
        <v>0</v>
      </c>
      <c r="BK112" s="25">
        <v>0</v>
      </c>
      <c r="BL112" s="25">
        <v>0</v>
      </c>
      <c r="BM112" s="25">
        <v>0</v>
      </c>
      <c r="BN112" s="25">
        <v>0</v>
      </c>
      <c r="BO112" s="25">
        <v>0</v>
      </c>
      <c r="BP112" s="25">
        <v>0</v>
      </c>
      <c r="BQ112" s="25">
        <v>0</v>
      </c>
      <c r="BR112" s="25">
        <v>0</v>
      </c>
      <c r="BS112" s="25">
        <v>0</v>
      </c>
      <c r="BT112" s="25">
        <v>0</v>
      </c>
      <c r="BU112" s="25">
        <v>0</v>
      </c>
      <c r="BV112" s="25">
        <v>0</v>
      </c>
      <c r="BW112" s="25">
        <v>0</v>
      </c>
      <c r="BX112" s="25">
        <v>0</v>
      </c>
      <c r="BY112" s="25">
        <v>0</v>
      </c>
      <c r="BZ112" s="25">
        <v>0</v>
      </c>
      <c r="CA112" s="25">
        <v>0</v>
      </c>
      <c r="CB112" s="25">
        <v>0</v>
      </c>
      <c r="CC112" s="25">
        <v>0</v>
      </c>
      <c r="CD112" s="25">
        <v>0</v>
      </c>
      <c r="CE112" s="25">
        <v>0</v>
      </c>
      <c r="CF112" s="25">
        <v>0</v>
      </c>
      <c r="CG112" s="25">
        <v>0</v>
      </c>
      <c r="CH112" s="25">
        <v>0</v>
      </c>
      <c r="CI112" s="25">
        <v>0</v>
      </c>
      <c r="CJ112" s="25">
        <v>0</v>
      </c>
      <c r="CK112" s="25">
        <v>0</v>
      </c>
      <c r="CL112" s="25">
        <v>0</v>
      </c>
      <c r="CM112" s="25">
        <v>0</v>
      </c>
      <c r="CN112" s="25">
        <v>0</v>
      </c>
      <c r="CO112" s="25">
        <v>0</v>
      </c>
      <c r="CP112" s="25">
        <v>0</v>
      </c>
      <c r="CQ112" s="25">
        <v>0</v>
      </c>
      <c r="CR112" s="25">
        <v>0</v>
      </c>
      <c r="CS112" s="25">
        <v>0</v>
      </c>
      <c r="CT112" s="25">
        <v>0</v>
      </c>
      <c r="CU112" s="25">
        <v>0</v>
      </c>
      <c r="CV112" s="25">
        <v>0</v>
      </c>
      <c r="CW112" s="25">
        <v>0</v>
      </c>
      <c r="CX112" s="25">
        <v>0</v>
      </c>
      <c r="CY112" s="25">
        <v>0</v>
      </c>
      <c r="CZ112" s="25">
        <v>0</v>
      </c>
      <c r="DA112" s="25">
        <v>0</v>
      </c>
      <c r="DB112" s="25">
        <v>0</v>
      </c>
      <c r="DC112" s="25">
        <v>0</v>
      </c>
      <c r="DD112" s="25">
        <v>0</v>
      </c>
      <c r="DE112" s="25">
        <v>0</v>
      </c>
      <c r="DF112" s="25">
        <v>0</v>
      </c>
      <c r="DG112" s="25">
        <v>0</v>
      </c>
      <c r="DH112" s="25">
        <v>0</v>
      </c>
      <c r="DI112" s="25">
        <v>0</v>
      </c>
      <c r="DJ112" s="25">
        <v>0</v>
      </c>
      <c r="DK112" s="25">
        <v>0</v>
      </c>
      <c r="DL112" s="25">
        <v>0</v>
      </c>
      <c r="DM112" s="25">
        <v>0</v>
      </c>
      <c r="DN112" s="25">
        <v>0</v>
      </c>
      <c r="DO112" s="25">
        <v>0</v>
      </c>
      <c r="DP112" s="25">
        <v>0</v>
      </c>
      <c r="DQ112" s="25">
        <v>0</v>
      </c>
      <c r="DR112" s="25">
        <v>0</v>
      </c>
      <c r="DS112" s="25">
        <v>0</v>
      </c>
      <c r="DT112" s="25">
        <v>0</v>
      </c>
      <c r="DU112" s="25">
        <v>0</v>
      </c>
      <c r="DV112" s="25">
        <v>0</v>
      </c>
      <c r="DW112" s="25">
        <v>0</v>
      </c>
      <c r="DX112" s="25">
        <v>0</v>
      </c>
      <c r="DY112" s="25">
        <v>0</v>
      </c>
      <c r="DZ112" s="25">
        <v>0</v>
      </c>
      <c r="EA112" s="25">
        <v>0</v>
      </c>
      <c r="EB112" s="25">
        <v>0</v>
      </c>
      <c r="EC112" s="25">
        <v>0</v>
      </c>
      <c r="ED112" s="25">
        <v>0</v>
      </c>
      <c r="EE112" s="25">
        <v>0</v>
      </c>
      <c r="EF112" s="25">
        <v>0</v>
      </c>
      <c r="EG112" s="25">
        <v>0</v>
      </c>
      <c r="EH112" s="25">
        <v>0</v>
      </c>
      <c r="EI112" s="25">
        <v>0</v>
      </c>
      <c r="EJ112" s="25">
        <v>0</v>
      </c>
      <c r="EK112" s="25">
        <v>0</v>
      </c>
      <c r="EL112" s="25">
        <v>0</v>
      </c>
      <c r="EM112" s="25">
        <v>0</v>
      </c>
      <c r="EN112" s="25">
        <v>0</v>
      </c>
      <c r="EO112" s="25">
        <v>0</v>
      </c>
      <c r="EP112" s="25">
        <v>0</v>
      </c>
      <c r="EQ112" s="25">
        <v>0</v>
      </c>
      <c r="ER112" s="25">
        <v>0</v>
      </c>
      <c r="ES112" s="25">
        <v>0</v>
      </c>
      <c r="ET112" s="25">
        <v>0</v>
      </c>
      <c r="EU112" s="25">
        <v>0</v>
      </c>
      <c r="EV112" s="25">
        <v>0</v>
      </c>
      <c r="EW112" s="25">
        <v>0</v>
      </c>
      <c r="EX112" s="25">
        <v>0</v>
      </c>
      <c r="EY112" s="25">
        <v>0</v>
      </c>
      <c r="EZ112" s="25">
        <v>0</v>
      </c>
      <c r="FA112" s="25">
        <v>0</v>
      </c>
      <c r="FB112" s="25">
        <v>0</v>
      </c>
      <c r="FC112" s="25">
        <v>0</v>
      </c>
      <c r="FD112" s="25">
        <v>0</v>
      </c>
      <c r="FE112" s="25">
        <v>0</v>
      </c>
      <c r="FF112" s="25">
        <v>0</v>
      </c>
      <c r="FG112" s="25">
        <v>0</v>
      </c>
      <c r="FH112" s="25">
        <v>0</v>
      </c>
      <c r="FI112" s="25">
        <v>0</v>
      </c>
      <c r="FJ112" s="25">
        <v>0</v>
      </c>
      <c r="FK112" s="25">
        <v>0</v>
      </c>
      <c r="FL112" s="25">
        <v>0</v>
      </c>
      <c r="FM112" s="25">
        <v>0</v>
      </c>
      <c r="FN112" s="25">
        <v>0</v>
      </c>
      <c r="FO112" s="25">
        <v>0</v>
      </c>
      <c r="FP112" s="25">
        <v>0</v>
      </c>
      <c r="FQ112" s="25">
        <v>0</v>
      </c>
      <c r="FR112" s="25">
        <v>0</v>
      </c>
      <c r="FS112" s="25">
        <v>0</v>
      </c>
      <c r="FT112" s="25">
        <v>0</v>
      </c>
      <c r="FU112" s="25">
        <v>0</v>
      </c>
      <c r="FV112" s="25">
        <v>0</v>
      </c>
      <c r="FW112" s="25">
        <v>0</v>
      </c>
      <c r="FX112" s="25">
        <v>0</v>
      </c>
      <c r="FY112" s="25">
        <v>0</v>
      </c>
      <c r="FZ112" s="25">
        <v>0</v>
      </c>
      <c r="GA112" s="25">
        <v>0</v>
      </c>
      <c r="GB112" s="25">
        <v>0</v>
      </c>
      <c r="GC112" s="25">
        <v>0</v>
      </c>
      <c r="GD112" s="25">
        <v>0</v>
      </c>
      <c r="GE112" s="25">
        <v>0</v>
      </c>
      <c r="GF112" s="25">
        <v>0</v>
      </c>
      <c r="GG112" s="25">
        <v>0</v>
      </c>
      <c r="GH112" s="25">
        <v>0</v>
      </c>
      <c r="GI112" s="25">
        <v>0</v>
      </c>
      <c r="GJ112" s="25">
        <v>0</v>
      </c>
      <c r="GK112" s="25">
        <v>0</v>
      </c>
      <c r="GL112" s="25">
        <v>0</v>
      </c>
      <c r="GM112" s="25">
        <v>0</v>
      </c>
      <c r="GN112" s="25">
        <v>0</v>
      </c>
      <c r="GO112" s="25">
        <v>0</v>
      </c>
      <c r="GP112" s="25">
        <v>0</v>
      </c>
      <c r="GQ112" s="25">
        <v>0</v>
      </c>
      <c r="GR112" s="25">
        <v>0</v>
      </c>
      <c r="GS112" s="25">
        <v>0</v>
      </c>
      <c r="GT112" s="25">
        <v>0</v>
      </c>
      <c r="GU112" s="25">
        <v>0</v>
      </c>
      <c r="GV112" s="25">
        <v>0</v>
      </c>
      <c r="GW112" s="25">
        <v>0</v>
      </c>
      <c r="GX112" s="25">
        <v>0</v>
      </c>
      <c r="GY112" s="25">
        <v>0</v>
      </c>
      <c r="GZ112" s="25">
        <v>0</v>
      </c>
      <c r="HA112" s="25">
        <v>0</v>
      </c>
      <c r="HB112" s="25">
        <v>0</v>
      </c>
      <c r="HC112" s="25">
        <v>0</v>
      </c>
      <c r="HD112" s="25">
        <v>0</v>
      </c>
      <c r="HE112" s="25">
        <v>0</v>
      </c>
      <c r="HF112" s="25">
        <v>0</v>
      </c>
      <c r="HG112" s="25">
        <v>0</v>
      </c>
      <c r="HH112" s="25">
        <v>0</v>
      </c>
      <c r="HI112" s="25">
        <v>0</v>
      </c>
      <c r="HJ112" s="25">
        <v>0</v>
      </c>
      <c r="HK112" s="25">
        <v>0</v>
      </c>
      <c r="HL112" s="25">
        <v>0</v>
      </c>
      <c r="HM112" s="25">
        <v>0</v>
      </c>
      <c r="HN112" s="25">
        <v>0</v>
      </c>
      <c r="HO112" s="25">
        <v>0</v>
      </c>
      <c r="HP112" s="25">
        <v>0</v>
      </c>
      <c r="HQ112" s="25">
        <v>0</v>
      </c>
      <c r="HR112" s="25">
        <v>0</v>
      </c>
      <c r="HS112" s="25">
        <v>0</v>
      </c>
      <c r="HT112" s="25">
        <v>0</v>
      </c>
      <c r="HU112" s="25">
        <v>0</v>
      </c>
      <c r="HV112" s="25">
        <v>0</v>
      </c>
      <c r="HW112" s="25">
        <v>0</v>
      </c>
      <c r="HX112" s="25">
        <v>0</v>
      </c>
      <c r="HY112" s="25">
        <v>0</v>
      </c>
      <c r="HZ112" s="25">
        <v>0</v>
      </c>
      <c r="IA112" s="25">
        <v>0</v>
      </c>
      <c r="IB112" s="25">
        <v>0</v>
      </c>
      <c r="IC112" s="25">
        <v>0</v>
      </c>
      <c r="ID112" s="25">
        <v>0</v>
      </c>
      <c r="IE112" s="25">
        <v>0</v>
      </c>
      <c r="IF112" s="25">
        <v>0</v>
      </c>
      <c r="IG112" s="25">
        <v>0</v>
      </c>
      <c r="IH112" s="25">
        <v>0</v>
      </c>
      <c r="II112" s="25">
        <v>0</v>
      </c>
      <c r="IJ112" s="25">
        <v>0</v>
      </c>
      <c r="IK112" s="25">
        <v>0</v>
      </c>
      <c r="IL112" s="25">
        <v>0</v>
      </c>
      <c r="IM112" s="25">
        <v>0</v>
      </c>
      <c r="IN112" s="25">
        <v>0</v>
      </c>
      <c r="IO112" s="25">
        <v>0</v>
      </c>
      <c r="IP112" s="25">
        <v>0</v>
      </c>
      <c r="IQ112" s="25">
        <v>0</v>
      </c>
      <c r="IR112" s="25">
        <v>0</v>
      </c>
      <c r="IS112" s="25">
        <v>0</v>
      </c>
      <c r="IT112" s="25">
        <v>0</v>
      </c>
      <c r="IU112" s="25">
        <v>0</v>
      </c>
      <c r="IV112" s="25">
        <v>0</v>
      </c>
      <c r="IW112" s="25">
        <v>0</v>
      </c>
      <c r="IX112" s="25">
        <v>0</v>
      </c>
      <c r="IY112" s="25">
        <v>0</v>
      </c>
      <c r="IZ112" s="25">
        <v>0</v>
      </c>
      <c r="JA112" s="25">
        <v>0</v>
      </c>
      <c r="JB112" s="25">
        <v>0</v>
      </c>
      <c r="JC112" s="25">
        <v>0</v>
      </c>
      <c r="JD112" s="25">
        <v>0</v>
      </c>
      <c r="JE112" s="25">
        <v>0</v>
      </c>
      <c r="JF112" s="25">
        <v>0</v>
      </c>
      <c r="JG112" s="25">
        <v>0</v>
      </c>
      <c r="JH112" s="25">
        <v>0</v>
      </c>
      <c r="JI112" s="25">
        <v>0</v>
      </c>
      <c r="JJ112" s="25">
        <v>0</v>
      </c>
      <c r="JK112" s="25">
        <v>0</v>
      </c>
      <c r="JL112" s="25">
        <v>0</v>
      </c>
      <c r="JM112" s="25">
        <v>0</v>
      </c>
      <c r="JN112" s="25">
        <v>0</v>
      </c>
      <c r="JO112" s="25">
        <v>0</v>
      </c>
      <c r="JP112" s="25">
        <v>0</v>
      </c>
      <c r="JQ112" s="25">
        <v>0</v>
      </c>
      <c r="JR112" s="25">
        <v>0</v>
      </c>
      <c r="JS112" s="25">
        <v>0</v>
      </c>
      <c r="JT112" s="25">
        <v>0</v>
      </c>
      <c r="JU112" s="25">
        <v>0</v>
      </c>
      <c r="JV112" s="25">
        <v>0</v>
      </c>
      <c r="JW112" s="25">
        <v>0</v>
      </c>
      <c r="JX112" s="25">
        <v>0</v>
      </c>
      <c r="JY112" s="25">
        <v>0</v>
      </c>
      <c r="JZ112" s="25">
        <v>0</v>
      </c>
      <c r="KA112" s="25">
        <v>0</v>
      </c>
      <c r="KB112" s="25">
        <v>0</v>
      </c>
      <c r="KC112" s="25">
        <v>0</v>
      </c>
      <c r="KD112" s="25">
        <v>0</v>
      </c>
      <c r="KE112" s="25">
        <v>0</v>
      </c>
      <c r="KF112" s="25">
        <v>0</v>
      </c>
      <c r="KG112" s="25">
        <v>0</v>
      </c>
      <c r="KH112" s="25">
        <v>0</v>
      </c>
      <c r="KI112" s="25">
        <v>0</v>
      </c>
      <c r="KJ112" s="25">
        <v>0</v>
      </c>
      <c r="KK112" s="25">
        <v>0</v>
      </c>
      <c r="KL112" s="25">
        <v>0</v>
      </c>
      <c r="KM112" s="25">
        <v>0</v>
      </c>
      <c r="KN112" s="25">
        <v>0</v>
      </c>
      <c r="KO112" s="25">
        <v>0</v>
      </c>
      <c r="KP112" s="25">
        <v>0</v>
      </c>
      <c r="KQ112" s="25">
        <v>0</v>
      </c>
      <c r="KR112" s="25">
        <v>0</v>
      </c>
      <c r="KS112" s="25">
        <v>0</v>
      </c>
      <c r="KT112" s="25">
        <v>0</v>
      </c>
      <c r="KU112" s="25">
        <v>0</v>
      </c>
      <c r="KV112" s="25">
        <v>0</v>
      </c>
      <c r="KW112" s="25">
        <v>0</v>
      </c>
      <c r="KX112" s="25">
        <v>0</v>
      </c>
      <c r="KY112" s="25">
        <v>0</v>
      </c>
      <c r="KZ112" s="25">
        <v>0</v>
      </c>
      <c r="LA112" s="25">
        <v>0</v>
      </c>
      <c r="LB112" s="25">
        <v>0</v>
      </c>
      <c r="LC112" s="25">
        <v>0</v>
      </c>
      <c r="LD112" s="25">
        <v>0</v>
      </c>
      <c r="LE112" s="25">
        <v>0</v>
      </c>
      <c r="LF112" s="25">
        <v>0</v>
      </c>
      <c r="LG112" s="25">
        <v>0</v>
      </c>
      <c r="LH112" s="25">
        <v>0</v>
      </c>
      <c r="LI112" s="25">
        <v>0</v>
      </c>
      <c r="LJ112" s="25">
        <v>0</v>
      </c>
      <c r="LK112" s="25">
        <v>0</v>
      </c>
      <c r="LL112" s="25">
        <v>0</v>
      </c>
      <c r="LM112" s="25">
        <v>0</v>
      </c>
      <c r="LN112" s="25">
        <v>0</v>
      </c>
      <c r="LO112" s="25">
        <v>0</v>
      </c>
      <c r="LP112" s="25">
        <v>0</v>
      </c>
      <c r="LQ112" s="25">
        <v>0</v>
      </c>
      <c r="LR112" s="25">
        <v>0</v>
      </c>
      <c r="LS112" s="25">
        <v>0</v>
      </c>
      <c r="LT112" s="25">
        <v>0</v>
      </c>
      <c r="LU112" s="25">
        <v>0</v>
      </c>
      <c r="LV112" s="25">
        <v>0</v>
      </c>
      <c r="LW112" s="25">
        <v>0</v>
      </c>
      <c r="LX112" s="25">
        <v>0</v>
      </c>
      <c r="LY112" s="25">
        <v>0</v>
      </c>
      <c r="LZ112" s="25">
        <v>0</v>
      </c>
      <c r="MA112" s="25">
        <v>0</v>
      </c>
      <c r="MB112" s="25">
        <v>0</v>
      </c>
      <c r="MC112" s="25">
        <v>0</v>
      </c>
      <c r="MD112" s="25">
        <v>0</v>
      </c>
      <c r="ME112" s="25">
        <v>0</v>
      </c>
      <c r="MF112" s="25">
        <v>0</v>
      </c>
      <c r="MG112" s="25">
        <v>0</v>
      </c>
      <c r="MH112" s="25">
        <v>0</v>
      </c>
      <c r="MI112" s="25">
        <v>0</v>
      </c>
      <c r="MJ112" s="25">
        <v>0</v>
      </c>
      <c r="MK112" s="25">
        <v>0</v>
      </c>
      <c r="ML112" s="25">
        <v>0</v>
      </c>
      <c r="MM112" s="25">
        <v>0</v>
      </c>
      <c r="MN112" s="25">
        <v>0</v>
      </c>
      <c r="MO112" s="25">
        <v>0</v>
      </c>
      <c r="MP112" s="25">
        <v>0</v>
      </c>
      <c r="MQ112" s="25">
        <v>0</v>
      </c>
      <c r="MR112" s="25">
        <v>0</v>
      </c>
      <c r="MS112" s="25">
        <v>0</v>
      </c>
      <c r="MT112" s="25">
        <v>0</v>
      </c>
      <c r="MU112" s="25">
        <v>0</v>
      </c>
      <c r="MV112" s="25">
        <v>0</v>
      </c>
      <c r="MW112" s="25">
        <v>0</v>
      </c>
      <c r="MX112" s="25">
        <v>0</v>
      </c>
      <c r="MY112" s="25">
        <v>0</v>
      </c>
      <c r="MZ112" s="25">
        <v>0</v>
      </c>
      <c r="NA112" s="25">
        <v>0</v>
      </c>
      <c r="NB112" s="25">
        <v>0</v>
      </c>
      <c r="NC112" s="25">
        <v>0</v>
      </c>
      <c r="ND112" s="25">
        <v>0</v>
      </c>
      <c r="NE112" s="25">
        <v>0</v>
      </c>
      <c r="NF112" s="25">
        <v>0</v>
      </c>
      <c r="NG112" s="25">
        <v>0</v>
      </c>
      <c r="NH112" s="25">
        <v>0</v>
      </c>
      <c r="NI112" s="25">
        <v>0</v>
      </c>
      <c r="NJ112" s="25">
        <v>0</v>
      </c>
      <c r="NK112" s="25">
        <v>0</v>
      </c>
      <c r="NL112" s="25">
        <v>0</v>
      </c>
      <c r="NM112" s="25">
        <v>0</v>
      </c>
      <c r="NN112" s="25">
        <v>0</v>
      </c>
      <c r="NO112" s="25">
        <v>0</v>
      </c>
      <c r="NP112" s="25">
        <v>0</v>
      </c>
      <c r="NQ112" s="25">
        <v>0</v>
      </c>
      <c r="NR112" s="25">
        <v>0</v>
      </c>
      <c r="NS112" s="25">
        <v>0</v>
      </c>
      <c r="NT112" s="25">
        <v>0</v>
      </c>
      <c r="NU112" s="25">
        <v>0</v>
      </c>
      <c r="NV112" s="25">
        <v>0</v>
      </c>
    </row>
    <row r="113" spans="1:386" s="33" customFormat="1" x14ac:dyDescent="0.25">
      <c r="A113" s="31"/>
      <c r="B113" s="31"/>
      <c r="C113" s="31"/>
      <c r="D113" s="31"/>
      <c r="E113" s="31"/>
      <c r="F113" s="31"/>
      <c r="G113" s="31"/>
      <c r="H113" s="31"/>
      <c r="I113" s="31"/>
      <c r="J113" s="32"/>
      <c r="K113" s="31"/>
      <c r="L113" s="31"/>
      <c r="M113" s="31"/>
      <c r="N113" s="31"/>
      <c r="O113" s="31"/>
      <c r="P113" s="16" t="s">
        <v>23</v>
      </c>
      <c r="Q113" s="31"/>
      <c r="R113" s="34">
        <v>0</v>
      </c>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c r="BX113" s="31"/>
      <c r="BY113" s="31"/>
      <c r="BZ113" s="31"/>
      <c r="CA113" s="31"/>
      <c r="CB113" s="31"/>
      <c r="CC113" s="31"/>
      <c r="CD113" s="31"/>
      <c r="CE113" s="31"/>
      <c r="CF113" s="31"/>
      <c r="CG113" s="31"/>
      <c r="CH113" s="31"/>
      <c r="CI113" s="31"/>
      <c r="CJ113" s="31"/>
      <c r="CK113" s="31"/>
      <c r="CL113" s="31"/>
      <c r="CM113" s="31"/>
      <c r="CN113" s="31"/>
      <c r="CO113" s="31"/>
      <c r="CP113" s="31"/>
      <c r="CQ113" s="31"/>
      <c r="CR113" s="31"/>
      <c r="CS113" s="31"/>
      <c r="CT113" s="31"/>
      <c r="CU113" s="31"/>
      <c r="CV113" s="31"/>
      <c r="CW113" s="31"/>
      <c r="CX113" s="31"/>
      <c r="CY113" s="31"/>
      <c r="CZ113" s="31"/>
      <c r="DA113" s="31"/>
      <c r="DB113" s="31"/>
      <c r="DC113" s="31"/>
      <c r="DD113" s="31"/>
      <c r="DE113" s="31"/>
      <c r="DF113" s="31"/>
      <c r="DG113" s="31"/>
      <c r="DH113" s="31"/>
      <c r="DI113" s="31"/>
      <c r="DJ113" s="31"/>
      <c r="DK113" s="31"/>
      <c r="DL113" s="31"/>
      <c r="DM113" s="31"/>
      <c r="DN113" s="31"/>
      <c r="DO113" s="31"/>
      <c r="DP113" s="31"/>
      <c r="DQ113" s="31"/>
      <c r="DR113" s="31"/>
      <c r="DS113" s="31"/>
      <c r="DT113" s="31"/>
      <c r="DU113" s="31"/>
      <c r="DV113" s="31"/>
      <c r="DW113" s="31"/>
      <c r="DX113" s="31"/>
      <c r="DY113" s="31"/>
      <c r="DZ113" s="31"/>
      <c r="EA113" s="31"/>
      <c r="EB113" s="31"/>
      <c r="EC113" s="31"/>
      <c r="ED113" s="31"/>
      <c r="EE113" s="31"/>
      <c r="EF113" s="31"/>
      <c r="EG113" s="31"/>
      <c r="EH113" s="31"/>
      <c r="EI113" s="31"/>
      <c r="EJ113" s="31"/>
      <c r="EK113" s="31"/>
      <c r="EL113" s="31"/>
      <c r="EM113" s="31"/>
      <c r="EN113" s="31"/>
      <c r="EO113" s="31"/>
      <c r="EP113" s="31"/>
      <c r="EQ113" s="31"/>
      <c r="ER113" s="31"/>
      <c r="ES113" s="31"/>
      <c r="ET113" s="31"/>
      <c r="EU113" s="31"/>
      <c r="EV113" s="31"/>
      <c r="EW113" s="31"/>
      <c r="EX113" s="31"/>
      <c r="EY113" s="31"/>
      <c r="EZ113" s="31"/>
      <c r="FA113" s="31"/>
      <c r="FB113" s="31"/>
      <c r="FC113" s="31"/>
      <c r="FD113" s="31"/>
      <c r="FE113" s="31"/>
      <c r="FF113" s="31"/>
      <c r="FG113" s="31"/>
      <c r="FH113" s="31"/>
      <c r="FI113" s="31"/>
      <c r="FJ113" s="31"/>
      <c r="FK113" s="31"/>
      <c r="FL113" s="31"/>
      <c r="FM113" s="31"/>
      <c r="FN113" s="31"/>
      <c r="FO113" s="31"/>
      <c r="FP113" s="31"/>
      <c r="FQ113" s="31"/>
      <c r="FR113" s="31"/>
      <c r="FS113" s="31"/>
      <c r="FT113" s="31"/>
      <c r="FU113" s="31"/>
      <c r="FV113" s="31"/>
      <c r="FW113" s="31"/>
      <c r="FX113" s="31"/>
      <c r="FY113" s="31"/>
      <c r="FZ113" s="31"/>
      <c r="GA113" s="31"/>
      <c r="GB113" s="31"/>
      <c r="GC113" s="31"/>
      <c r="GD113" s="31"/>
      <c r="GE113" s="31"/>
      <c r="GF113" s="31"/>
      <c r="GG113" s="31"/>
      <c r="GH113" s="31"/>
      <c r="GI113" s="31"/>
      <c r="GJ113" s="31"/>
      <c r="GK113" s="31"/>
      <c r="GL113" s="31"/>
      <c r="GM113" s="31"/>
      <c r="GN113" s="31"/>
      <c r="GO113" s="31"/>
      <c r="GP113" s="31"/>
      <c r="GQ113" s="31"/>
      <c r="GR113" s="31"/>
      <c r="GS113" s="31"/>
      <c r="GT113" s="31"/>
      <c r="GU113" s="31"/>
      <c r="GV113" s="31"/>
      <c r="GW113" s="31"/>
      <c r="GX113" s="31"/>
      <c r="GY113" s="31"/>
      <c r="GZ113" s="31"/>
      <c r="HA113" s="31"/>
      <c r="HB113" s="31"/>
      <c r="HC113" s="31"/>
      <c r="HD113" s="31"/>
      <c r="HE113" s="31"/>
      <c r="HF113" s="31"/>
      <c r="HG113" s="31"/>
      <c r="HH113" s="31"/>
      <c r="HI113" s="31"/>
      <c r="HJ113" s="31"/>
      <c r="HK113" s="31"/>
      <c r="HL113" s="31"/>
      <c r="HM113" s="31"/>
      <c r="HN113" s="31"/>
      <c r="HO113" s="31"/>
      <c r="HP113" s="31"/>
      <c r="HQ113" s="31"/>
      <c r="HR113" s="31"/>
      <c r="HS113" s="31"/>
      <c r="HT113" s="31"/>
      <c r="HU113" s="31"/>
      <c r="HV113" s="31"/>
      <c r="HW113" s="31"/>
      <c r="HX113" s="31"/>
      <c r="HY113" s="31"/>
      <c r="HZ113" s="31"/>
      <c r="IA113" s="31"/>
      <c r="IB113" s="31"/>
      <c r="IC113" s="31"/>
      <c r="ID113" s="31"/>
      <c r="IE113" s="31"/>
      <c r="IF113" s="31"/>
      <c r="IG113" s="31"/>
      <c r="IH113" s="31"/>
      <c r="II113" s="31"/>
      <c r="IJ113" s="31"/>
      <c r="IK113" s="31"/>
      <c r="IL113" s="31"/>
      <c r="IM113" s="31"/>
      <c r="IN113" s="31"/>
      <c r="IO113" s="31"/>
      <c r="IP113" s="31"/>
      <c r="IQ113" s="31"/>
      <c r="IR113" s="31"/>
      <c r="IS113" s="31"/>
      <c r="IT113" s="31"/>
      <c r="IU113" s="31"/>
      <c r="IV113" s="31"/>
      <c r="IW113" s="31"/>
      <c r="IX113" s="31"/>
      <c r="IY113" s="31"/>
      <c r="IZ113" s="31"/>
      <c r="JA113" s="31"/>
      <c r="JB113" s="31"/>
      <c r="JC113" s="31"/>
      <c r="JD113" s="31"/>
      <c r="JE113" s="31"/>
      <c r="JF113" s="31"/>
      <c r="JG113" s="31"/>
      <c r="JH113" s="31"/>
      <c r="JI113" s="31"/>
      <c r="JJ113" s="31"/>
      <c r="JK113" s="31"/>
      <c r="JL113" s="31"/>
      <c r="JM113" s="31"/>
      <c r="JN113" s="31"/>
      <c r="JO113" s="31"/>
      <c r="JP113" s="31"/>
      <c r="JQ113" s="31"/>
      <c r="JR113" s="31"/>
      <c r="JS113" s="31"/>
      <c r="JT113" s="31"/>
      <c r="JU113" s="31"/>
      <c r="JV113" s="31"/>
      <c r="JW113" s="31"/>
      <c r="JX113" s="31"/>
      <c r="JY113" s="31"/>
      <c r="JZ113" s="31"/>
      <c r="KA113" s="31"/>
      <c r="KB113" s="31"/>
      <c r="KC113" s="31"/>
      <c r="KD113" s="31"/>
      <c r="KE113" s="31"/>
      <c r="KF113" s="31"/>
      <c r="KG113" s="31"/>
      <c r="KH113" s="31"/>
      <c r="KI113" s="31"/>
      <c r="KJ113" s="31"/>
      <c r="KK113" s="31"/>
      <c r="KL113" s="31"/>
      <c r="KM113" s="31"/>
      <c r="KN113" s="31"/>
      <c r="KO113" s="31"/>
      <c r="KP113" s="31"/>
      <c r="KQ113" s="31"/>
      <c r="KR113" s="31"/>
      <c r="KS113" s="31"/>
      <c r="KT113" s="31"/>
      <c r="KU113" s="31"/>
      <c r="KV113" s="31"/>
      <c r="KW113" s="31"/>
      <c r="KX113" s="31"/>
      <c r="KY113" s="31"/>
      <c r="KZ113" s="31"/>
      <c r="LA113" s="31"/>
      <c r="LB113" s="31"/>
      <c r="LC113" s="31"/>
      <c r="LD113" s="31"/>
      <c r="LE113" s="31"/>
      <c r="LF113" s="31"/>
      <c r="LG113" s="31"/>
      <c r="LH113" s="31"/>
      <c r="LI113" s="31"/>
      <c r="LJ113" s="31"/>
      <c r="LK113" s="31"/>
      <c r="LL113" s="31"/>
      <c r="LM113" s="31"/>
      <c r="LN113" s="31"/>
      <c r="LO113" s="31"/>
      <c r="LP113" s="31"/>
      <c r="LQ113" s="31"/>
      <c r="LR113" s="31"/>
      <c r="LS113" s="31"/>
      <c r="LT113" s="31"/>
      <c r="LU113" s="31"/>
      <c r="LV113" s="31"/>
      <c r="LW113" s="31"/>
      <c r="LX113" s="31"/>
      <c r="LY113" s="31"/>
      <c r="LZ113" s="31"/>
      <c r="MA113" s="31"/>
      <c r="MB113" s="31"/>
      <c r="MC113" s="31"/>
      <c r="MD113" s="31"/>
      <c r="ME113" s="31"/>
      <c r="MF113" s="31"/>
      <c r="MG113" s="31"/>
      <c r="MH113" s="31"/>
      <c r="MI113" s="31"/>
      <c r="MJ113" s="31"/>
      <c r="MK113" s="31"/>
      <c r="ML113" s="31"/>
      <c r="MM113" s="31"/>
      <c r="MN113" s="31"/>
      <c r="MO113" s="31"/>
      <c r="MP113" s="31"/>
      <c r="MQ113" s="31"/>
      <c r="MR113" s="31"/>
      <c r="MS113" s="31"/>
      <c r="MT113" s="31"/>
      <c r="MU113" s="31"/>
      <c r="MV113" s="31"/>
      <c r="MW113" s="31"/>
      <c r="MX113" s="31"/>
      <c r="MY113" s="31"/>
      <c r="MZ113" s="31"/>
      <c r="NA113" s="31"/>
      <c r="NB113" s="31"/>
      <c r="NC113" s="31"/>
      <c r="ND113" s="31"/>
      <c r="NE113" s="31"/>
      <c r="NF113" s="31"/>
      <c r="NG113" s="31"/>
      <c r="NH113" s="31"/>
      <c r="NI113" s="31"/>
      <c r="NJ113" s="31"/>
      <c r="NK113" s="31"/>
      <c r="NL113" s="31"/>
      <c r="NM113" s="31"/>
      <c r="NN113" s="31"/>
      <c r="NO113" s="31"/>
      <c r="NP113" s="31"/>
      <c r="NQ113" s="31"/>
      <c r="NR113" s="31"/>
      <c r="NS113" s="31"/>
      <c r="NT113" s="31"/>
      <c r="NU113" s="31"/>
      <c r="NV113" s="31"/>
    </row>
    <row r="114" spans="1:386" s="36" customFormat="1" ht="10.199999999999999" x14ac:dyDescent="0.2">
      <c r="A114" s="29"/>
      <c r="B114" s="29"/>
      <c r="C114" s="29"/>
      <c r="D114" s="29"/>
      <c r="E114" s="29"/>
      <c r="F114" s="29"/>
      <c r="G114" s="29" t="s">
        <v>74</v>
      </c>
      <c r="H114" s="29"/>
      <c r="I114" s="29"/>
      <c r="J114" s="29" t="s">
        <v>273</v>
      </c>
      <c r="K114" s="29"/>
      <c r="L114" s="29"/>
      <c r="M114" s="29"/>
      <c r="N114" s="29" t="s">
        <v>425</v>
      </c>
      <c r="O114" s="29"/>
      <c r="P114" s="29"/>
      <c r="Q114" s="29"/>
      <c r="R114" s="35">
        <v>2.6825806451612895</v>
      </c>
      <c r="S114" s="29"/>
      <c r="T114" s="29"/>
      <c r="U114" s="35">
        <v>0.1916129032258064</v>
      </c>
      <c r="V114" s="35">
        <v>0.1916129032258064</v>
      </c>
      <c r="W114" s="35">
        <v>0.1916129032258064</v>
      </c>
      <c r="X114" s="35">
        <v>0.1916129032258064</v>
      </c>
      <c r="Y114" s="35">
        <v>0.1916129032258064</v>
      </c>
      <c r="Z114" s="35">
        <v>0.1916129032258064</v>
      </c>
      <c r="AA114" s="35">
        <v>0.1916129032258064</v>
      </c>
      <c r="AB114" s="35">
        <v>0.1916129032258064</v>
      </c>
      <c r="AC114" s="35">
        <v>0.1916129032258064</v>
      </c>
      <c r="AD114" s="35">
        <v>0.1916129032258064</v>
      </c>
      <c r="AE114" s="35">
        <v>0.1916129032258064</v>
      </c>
      <c r="AF114" s="35">
        <v>0.1916129032258064</v>
      </c>
      <c r="AG114" s="35">
        <v>0.1916129032258064</v>
      </c>
      <c r="AH114" s="35">
        <v>0.1916129032258064</v>
      </c>
      <c r="AI114" s="35">
        <v>0</v>
      </c>
      <c r="AJ114" s="35">
        <v>0</v>
      </c>
      <c r="AK114" s="35">
        <v>0</v>
      </c>
      <c r="AL114" s="35">
        <v>0</v>
      </c>
      <c r="AM114" s="35">
        <v>0</v>
      </c>
      <c r="AN114" s="35">
        <v>0</v>
      </c>
      <c r="AO114" s="35">
        <v>0</v>
      </c>
      <c r="AP114" s="35">
        <v>0</v>
      </c>
      <c r="AQ114" s="35">
        <v>0</v>
      </c>
      <c r="AR114" s="35">
        <v>0</v>
      </c>
      <c r="AS114" s="35">
        <v>0</v>
      </c>
      <c r="AT114" s="35">
        <v>0</v>
      </c>
      <c r="AU114" s="35">
        <v>0</v>
      </c>
      <c r="AV114" s="35">
        <v>0</v>
      </c>
      <c r="AW114" s="35">
        <v>0</v>
      </c>
      <c r="AX114" s="35">
        <v>0</v>
      </c>
      <c r="AY114" s="35">
        <v>0</v>
      </c>
      <c r="AZ114" s="35">
        <v>0</v>
      </c>
      <c r="BA114" s="35">
        <v>0</v>
      </c>
      <c r="BB114" s="35">
        <v>0</v>
      </c>
      <c r="BC114" s="35">
        <v>0</v>
      </c>
      <c r="BD114" s="35">
        <v>0</v>
      </c>
      <c r="BE114" s="35">
        <v>0</v>
      </c>
      <c r="BF114" s="35">
        <v>0</v>
      </c>
      <c r="BG114" s="35">
        <v>0</v>
      </c>
      <c r="BH114" s="35">
        <v>0</v>
      </c>
      <c r="BI114" s="35">
        <v>0</v>
      </c>
      <c r="BJ114" s="35">
        <v>0</v>
      </c>
      <c r="BK114" s="35">
        <v>0</v>
      </c>
      <c r="BL114" s="35">
        <v>0</v>
      </c>
      <c r="BM114" s="35">
        <v>0</v>
      </c>
      <c r="BN114" s="35">
        <v>0</v>
      </c>
      <c r="BO114" s="35">
        <v>0</v>
      </c>
      <c r="BP114" s="35">
        <v>0</v>
      </c>
      <c r="BQ114" s="35">
        <v>0</v>
      </c>
      <c r="BR114" s="35">
        <v>0</v>
      </c>
      <c r="BS114" s="35">
        <v>0</v>
      </c>
      <c r="BT114" s="35">
        <v>0</v>
      </c>
      <c r="BU114" s="35">
        <v>0</v>
      </c>
      <c r="BV114" s="35">
        <v>0</v>
      </c>
      <c r="BW114" s="35">
        <v>0</v>
      </c>
      <c r="BX114" s="35">
        <v>0</v>
      </c>
      <c r="BY114" s="35">
        <v>0</v>
      </c>
      <c r="BZ114" s="35">
        <v>0</v>
      </c>
      <c r="CA114" s="35">
        <v>0</v>
      </c>
      <c r="CB114" s="35">
        <v>0</v>
      </c>
      <c r="CC114" s="35">
        <v>0</v>
      </c>
      <c r="CD114" s="35">
        <v>0</v>
      </c>
      <c r="CE114" s="35">
        <v>0</v>
      </c>
      <c r="CF114" s="35">
        <v>0</v>
      </c>
      <c r="CG114" s="35">
        <v>0</v>
      </c>
      <c r="CH114" s="35">
        <v>0</v>
      </c>
      <c r="CI114" s="35">
        <v>0</v>
      </c>
      <c r="CJ114" s="35">
        <v>0</v>
      </c>
      <c r="CK114" s="35">
        <v>0</v>
      </c>
      <c r="CL114" s="35">
        <v>0</v>
      </c>
      <c r="CM114" s="35">
        <v>0</v>
      </c>
      <c r="CN114" s="35">
        <v>0</v>
      </c>
      <c r="CO114" s="35">
        <v>0</v>
      </c>
      <c r="CP114" s="35">
        <v>0</v>
      </c>
      <c r="CQ114" s="35">
        <v>0</v>
      </c>
      <c r="CR114" s="35">
        <v>0</v>
      </c>
      <c r="CS114" s="35">
        <v>0</v>
      </c>
      <c r="CT114" s="35">
        <v>0</v>
      </c>
      <c r="CU114" s="35">
        <v>0</v>
      </c>
      <c r="CV114" s="35">
        <v>0</v>
      </c>
      <c r="CW114" s="35">
        <v>0</v>
      </c>
      <c r="CX114" s="35">
        <v>0</v>
      </c>
      <c r="CY114" s="35">
        <v>0</v>
      </c>
      <c r="CZ114" s="35">
        <v>0</v>
      </c>
      <c r="DA114" s="35">
        <v>0</v>
      </c>
      <c r="DB114" s="35">
        <v>0</v>
      </c>
      <c r="DC114" s="35">
        <v>0</v>
      </c>
      <c r="DD114" s="35">
        <v>0</v>
      </c>
      <c r="DE114" s="35">
        <v>0</v>
      </c>
      <c r="DF114" s="35">
        <v>0</v>
      </c>
      <c r="DG114" s="35">
        <v>0</v>
      </c>
      <c r="DH114" s="35">
        <v>0</v>
      </c>
      <c r="DI114" s="35">
        <v>0</v>
      </c>
      <c r="DJ114" s="35">
        <v>0</v>
      </c>
      <c r="DK114" s="35">
        <v>0</v>
      </c>
      <c r="DL114" s="35">
        <v>0</v>
      </c>
      <c r="DM114" s="35">
        <v>0</v>
      </c>
      <c r="DN114" s="35">
        <v>0</v>
      </c>
      <c r="DO114" s="35">
        <v>0</v>
      </c>
      <c r="DP114" s="35">
        <v>0</v>
      </c>
      <c r="DQ114" s="35">
        <v>0</v>
      </c>
      <c r="DR114" s="35">
        <v>0</v>
      </c>
      <c r="DS114" s="35">
        <v>0</v>
      </c>
      <c r="DT114" s="35">
        <v>0</v>
      </c>
      <c r="DU114" s="35">
        <v>0</v>
      </c>
      <c r="DV114" s="35">
        <v>0</v>
      </c>
      <c r="DW114" s="35">
        <v>0</v>
      </c>
      <c r="DX114" s="35">
        <v>0</v>
      </c>
      <c r="DY114" s="35">
        <v>0</v>
      </c>
      <c r="DZ114" s="35">
        <v>0</v>
      </c>
      <c r="EA114" s="35">
        <v>0</v>
      </c>
      <c r="EB114" s="35">
        <v>0</v>
      </c>
      <c r="EC114" s="35">
        <v>0</v>
      </c>
      <c r="ED114" s="35">
        <v>0</v>
      </c>
      <c r="EE114" s="35">
        <v>0</v>
      </c>
      <c r="EF114" s="35">
        <v>0</v>
      </c>
      <c r="EG114" s="35">
        <v>0</v>
      </c>
      <c r="EH114" s="35">
        <v>0</v>
      </c>
      <c r="EI114" s="35">
        <v>0</v>
      </c>
      <c r="EJ114" s="35">
        <v>0</v>
      </c>
      <c r="EK114" s="35">
        <v>0</v>
      </c>
      <c r="EL114" s="35">
        <v>0</v>
      </c>
      <c r="EM114" s="35">
        <v>0</v>
      </c>
      <c r="EN114" s="35">
        <v>0</v>
      </c>
      <c r="EO114" s="35">
        <v>0</v>
      </c>
      <c r="EP114" s="35">
        <v>0</v>
      </c>
      <c r="EQ114" s="35">
        <v>0</v>
      </c>
      <c r="ER114" s="35">
        <v>0</v>
      </c>
      <c r="ES114" s="35">
        <v>0</v>
      </c>
      <c r="ET114" s="35">
        <v>0</v>
      </c>
      <c r="EU114" s="35">
        <v>0</v>
      </c>
      <c r="EV114" s="35">
        <v>0</v>
      </c>
      <c r="EW114" s="35">
        <v>0</v>
      </c>
      <c r="EX114" s="35">
        <v>0</v>
      </c>
      <c r="EY114" s="35">
        <v>0</v>
      </c>
      <c r="EZ114" s="35">
        <v>0</v>
      </c>
      <c r="FA114" s="35">
        <v>0</v>
      </c>
      <c r="FB114" s="35">
        <v>0</v>
      </c>
      <c r="FC114" s="35">
        <v>0</v>
      </c>
      <c r="FD114" s="35">
        <v>0</v>
      </c>
      <c r="FE114" s="35">
        <v>0</v>
      </c>
      <c r="FF114" s="35">
        <v>0</v>
      </c>
      <c r="FG114" s="35">
        <v>0</v>
      </c>
      <c r="FH114" s="35">
        <v>0</v>
      </c>
      <c r="FI114" s="35">
        <v>0</v>
      </c>
      <c r="FJ114" s="35">
        <v>0</v>
      </c>
      <c r="FK114" s="35">
        <v>0</v>
      </c>
      <c r="FL114" s="35">
        <v>0</v>
      </c>
      <c r="FM114" s="35">
        <v>0</v>
      </c>
      <c r="FN114" s="35">
        <v>0</v>
      </c>
      <c r="FO114" s="35">
        <v>0</v>
      </c>
      <c r="FP114" s="35">
        <v>0</v>
      </c>
      <c r="FQ114" s="35">
        <v>0</v>
      </c>
      <c r="FR114" s="35">
        <v>0</v>
      </c>
      <c r="FS114" s="35">
        <v>0</v>
      </c>
      <c r="FT114" s="35">
        <v>0</v>
      </c>
      <c r="FU114" s="35">
        <v>0</v>
      </c>
      <c r="FV114" s="35">
        <v>0</v>
      </c>
      <c r="FW114" s="35">
        <v>0</v>
      </c>
      <c r="FX114" s="35">
        <v>0</v>
      </c>
      <c r="FY114" s="35">
        <v>0</v>
      </c>
      <c r="FZ114" s="35">
        <v>0</v>
      </c>
      <c r="GA114" s="35">
        <v>0</v>
      </c>
      <c r="GB114" s="35">
        <v>0</v>
      </c>
      <c r="GC114" s="35">
        <v>0</v>
      </c>
      <c r="GD114" s="35">
        <v>0</v>
      </c>
      <c r="GE114" s="35">
        <v>0</v>
      </c>
      <c r="GF114" s="35">
        <v>0</v>
      </c>
      <c r="GG114" s="35">
        <v>0</v>
      </c>
      <c r="GH114" s="35">
        <v>0</v>
      </c>
      <c r="GI114" s="35">
        <v>0</v>
      </c>
      <c r="GJ114" s="35">
        <v>0</v>
      </c>
      <c r="GK114" s="35">
        <v>0</v>
      </c>
      <c r="GL114" s="35">
        <v>0</v>
      </c>
      <c r="GM114" s="35">
        <v>0</v>
      </c>
      <c r="GN114" s="35">
        <v>0</v>
      </c>
      <c r="GO114" s="35">
        <v>0</v>
      </c>
      <c r="GP114" s="35">
        <v>0</v>
      </c>
      <c r="GQ114" s="35">
        <v>0</v>
      </c>
      <c r="GR114" s="35">
        <v>0</v>
      </c>
      <c r="GS114" s="35">
        <v>0</v>
      </c>
      <c r="GT114" s="35">
        <v>0</v>
      </c>
      <c r="GU114" s="35">
        <v>0</v>
      </c>
      <c r="GV114" s="35">
        <v>0</v>
      </c>
      <c r="GW114" s="35">
        <v>0</v>
      </c>
      <c r="GX114" s="35">
        <v>0</v>
      </c>
      <c r="GY114" s="35">
        <v>0</v>
      </c>
      <c r="GZ114" s="35">
        <v>0</v>
      </c>
      <c r="HA114" s="35">
        <v>0</v>
      </c>
      <c r="HB114" s="35">
        <v>0</v>
      </c>
      <c r="HC114" s="35">
        <v>0</v>
      </c>
      <c r="HD114" s="35">
        <v>0</v>
      </c>
      <c r="HE114" s="35">
        <v>0</v>
      </c>
      <c r="HF114" s="35">
        <v>0</v>
      </c>
      <c r="HG114" s="35">
        <v>0</v>
      </c>
      <c r="HH114" s="35">
        <v>0</v>
      </c>
      <c r="HI114" s="35">
        <v>0</v>
      </c>
      <c r="HJ114" s="35">
        <v>0</v>
      </c>
      <c r="HK114" s="35">
        <v>0</v>
      </c>
      <c r="HL114" s="35">
        <v>0</v>
      </c>
      <c r="HM114" s="35">
        <v>0</v>
      </c>
      <c r="HN114" s="35">
        <v>0</v>
      </c>
      <c r="HO114" s="35">
        <v>0</v>
      </c>
      <c r="HP114" s="35">
        <v>0</v>
      </c>
      <c r="HQ114" s="35">
        <v>0</v>
      </c>
      <c r="HR114" s="35">
        <v>0</v>
      </c>
      <c r="HS114" s="35">
        <v>0</v>
      </c>
      <c r="HT114" s="35">
        <v>0</v>
      </c>
      <c r="HU114" s="35">
        <v>0</v>
      </c>
      <c r="HV114" s="35">
        <v>0</v>
      </c>
      <c r="HW114" s="35">
        <v>0</v>
      </c>
      <c r="HX114" s="35">
        <v>0</v>
      </c>
      <c r="HY114" s="35">
        <v>0</v>
      </c>
      <c r="HZ114" s="35">
        <v>0</v>
      </c>
      <c r="IA114" s="35">
        <v>0</v>
      </c>
      <c r="IB114" s="35">
        <v>0</v>
      </c>
      <c r="IC114" s="35">
        <v>0</v>
      </c>
      <c r="ID114" s="35">
        <v>0</v>
      </c>
      <c r="IE114" s="35">
        <v>0</v>
      </c>
      <c r="IF114" s="35">
        <v>0</v>
      </c>
      <c r="IG114" s="35">
        <v>0</v>
      </c>
      <c r="IH114" s="35">
        <v>0</v>
      </c>
      <c r="II114" s="35">
        <v>0</v>
      </c>
      <c r="IJ114" s="35">
        <v>0</v>
      </c>
      <c r="IK114" s="35">
        <v>0</v>
      </c>
      <c r="IL114" s="35">
        <v>0</v>
      </c>
      <c r="IM114" s="35">
        <v>0</v>
      </c>
      <c r="IN114" s="35">
        <v>0</v>
      </c>
      <c r="IO114" s="35">
        <v>0</v>
      </c>
      <c r="IP114" s="35">
        <v>0</v>
      </c>
      <c r="IQ114" s="35">
        <v>0</v>
      </c>
      <c r="IR114" s="35">
        <v>0</v>
      </c>
      <c r="IS114" s="35">
        <v>0</v>
      </c>
      <c r="IT114" s="35">
        <v>0</v>
      </c>
      <c r="IU114" s="35">
        <v>0</v>
      </c>
      <c r="IV114" s="35">
        <v>0</v>
      </c>
      <c r="IW114" s="35">
        <v>0</v>
      </c>
      <c r="IX114" s="35">
        <v>0</v>
      </c>
      <c r="IY114" s="35">
        <v>0</v>
      </c>
      <c r="IZ114" s="35">
        <v>0</v>
      </c>
      <c r="JA114" s="35">
        <v>0</v>
      </c>
      <c r="JB114" s="35">
        <v>0</v>
      </c>
      <c r="JC114" s="35">
        <v>0</v>
      </c>
      <c r="JD114" s="35">
        <v>0</v>
      </c>
      <c r="JE114" s="35">
        <v>0</v>
      </c>
      <c r="JF114" s="35">
        <v>0</v>
      </c>
      <c r="JG114" s="35">
        <v>0</v>
      </c>
      <c r="JH114" s="35">
        <v>0</v>
      </c>
      <c r="JI114" s="35">
        <v>0</v>
      </c>
      <c r="JJ114" s="35">
        <v>0</v>
      </c>
      <c r="JK114" s="35">
        <v>0</v>
      </c>
      <c r="JL114" s="35">
        <v>0</v>
      </c>
      <c r="JM114" s="35">
        <v>0</v>
      </c>
      <c r="JN114" s="35">
        <v>0</v>
      </c>
      <c r="JO114" s="35">
        <v>0</v>
      </c>
      <c r="JP114" s="35">
        <v>0</v>
      </c>
      <c r="JQ114" s="35">
        <v>0</v>
      </c>
      <c r="JR114" s="35">
        <v>0</v>
      </c>
      <c r="JS114" s="35">
        <v>0</v>
      </c>
      <c r="JT114" s="35">
        <v>0</v>
      </c>
      <c r="JU114" s="35">
        <v>0</v>
      </c>
      <c r="JV114" s="35">
        <v>0</v>
      </c>
      <c r="JW114" s="35">
        <v>0</v>
      </c>
      <c r="JX114" s="35">
        <v>0</v>
      </c>
      <c r="JY114" s="35">
        <v>0</v>
      </c>
      <c r="JZ114" s="35">
        <v>0</v>
      </c>
      <c r="KA114" s="35">
        <v>0</v>
      </c>
      <c r="KB114" s="35">
        <v>0</v>
      </c>
      <c r="KC114" s="35">
        <v>0</v>
      </c>
      <c r="KD114" s="35">
        <v>0</v>
      </c>
      <c r="KE114" s="35">
        <v>0</v>
      </c>
      <c r="KF114" s="35">
        <v>0</v>
      </c>
      <c r="KG114" s="35">
        <v>0</v>
      </c>
      <c r="KH114" s="35">
        <v>0</v>
      </c>
      <c r="KI114" s="35">
        <v>0</v>
      </c>
      <c r="KJ114" s="35">
        <v>0</v>
      </c>
      <c r="KK114" s="35">
        <v>0</v>
      </c>
      <c r="KL114" s="35">
        <v>0</v>
      </c>
      <c r="KM114" s="35">
        <v>0</v>
      </c>
      <c r="KN114" s="35">
        <v>0</v>
      </c>
      <c r="KO114" s="35">
        <v>0</v>
      </c>
      <c r="KP114" s="35">
        <v>0</v>
      </c>
      <c r="KQ114" s="35">
        <v>0</v>
      </c>
      <c r="KR114" s="35">
        <v>0</v>
      </c>
      <c r="KS114" s="35">
        <v>0</v>
      </c>
      <c r="KT114" s="35">
        <v>0</v>
      </c>
      <c r="KU114" s="35">
        <v>0</v>
      </c>
      <c r="KV114" s="35">
        <v>0</v>
      </c>
      <c r="KW114" s="35">
        <v>0</v>
      </c>
      <c r="KX114" s="35">
        <v>0</v>
      </c>
      <c r="KY114" s="35">
        <v>0</v>
      </c>
      <c r="KZ114" s="35">
        <v>0</v>
      </c>
      <c r="LA114" s="35">
        <v>0</v>
      </c>
      <c r="LB114" s="35">
        <v>0</v>
      </c>
      <c r="LC114" s="35">
        <v>0</v>
      </c>
      <c r="LD114" s="35">
        <v>0</v>
      </c>
      <c r="LE114" s="35">
        <v>0</v>
      </c>
      <c r="LF114" s="35">
        <v>0</v>
      </c>
      <c r="LG114" s="35">
        <v>0</v>
      </c>
      <c r="LH114" s="35">
        <v>0</v>
      </c>
      <c r="LI114" s="35">
        <v>0</v>
      </c>
      <c r="LJ114" s="35">
        <v>0</v>
      </c>
      <c r="LK114" s="35">
        <v>0</v>
      </c>
      <c r="LL114" s="35">
        <v>0</v>
      </c>
      <c r="LM114" s="35">
        <v>0</v>
      </c>
      <c r="LN114" s="35">
        <v>0</v>
      </c>
      <c r="LO114" s="35">
        <v>0</v>
      </c>
      <c r="LP114" s="35">
        <v>0</v>
      </c>
      <c r="LQ114" s="35">
        <v>0</v>
      </c>
      <c r="LR114" s="35">
        <v>0</v>
      </c>
      <c r="LS114" s="35">
        <v>0</v>
      </c>
      <c r="LT114" s="35">
        <v>0</v>
      </c>
      <c r="LU114" s="35">
        <v>0</v>
      </c>
      <c r="LV114" s="35">
        <v>0</v>
      </c>
      <c r="LW114" s="35">
        <v>0</v>
      </c>
      <c r="LX114" s="35">
        <v>0</v>
      </c>
      <c r="LY114" s="35">
        <v>0</v>
      </c>
      <c r="LZ114" s="35">
        <v>0</v>
      </c>
      <c r="MA114" s="35">
        <v>0</v>
      </c>
      <c r="MB114" s="35">
        <v>0</v>
      </c>
      <c r="MC114" s="35">
        <v>0</v>
      </c>
      <c r="MD114" s="35">
        <v>0</v>
      </c>
      <c r="ME114" s="35">
        <v>0</v>
      </c>
      <c r="MF114" s="35">
        <v>0</v>
      </c>
      <c r="MG114" s="35">
        <v>0</v>
      </c>
      <c r="MH114" s="35">
        <v>0</v>
      </c>
      <c r="MI114" s="35">
        <v>0</v>
      </c>
      <c r="MJ114" s="35">
        <v>0</v>
      </c>
      <c r="MK114" s="35">
        <v>0</v>
      </c>
      <c r="ML114" s="35">
        <v>0</v>
      </c>
      <c r="MM114" s="35">
        <v>0</v>
      </c>
      <c r="MN114" s="35">
        <v>0</v>
      </c>
      <c r="MO114" s="35">
        <v>0</v>
      </c>
      <c r="MP114" s="35">
        <v>0</v>
      </c>
      <c r="MQ114" s="35">
        <v>0</v>
      </c>
      <c r="MR114" s="35">
        <v>0</v>
      </c>
      <c r="MS114" s="35">
        <v>0</v>
      </c>
      <c r="MT114" s="35">
        <v>0</v>
      </c>
      <c r="MU114" s="35">
        <v>0</v>
      </c>
      <c r="MV114" s="35">
        <v>0</v>
      </c>
      <c r="MW114" s="35">
        <v>0</v>
      </c>
      <c r="MX114" s="35">
        <v>0</v>
      </c>
      <c r="MY114" s="35">
        <v>0</v>
      </c>
      <c r="MZ114" s="35">
        <v>0</v>
      </c>
      <c r="NA114" s="35">
        <v>0</v>
      </c>
      <c r="NB114" s="35">
        <v>0</v>
      </c>
      <c r="NC114" s="35">
        <v>0</v>
      </c>
      <c r="ND114" s="35">
        <v>0</v>
      </c>
      <c r="NE114" s="35">
        <v>0</v>
      </c>
      <c r="NF114" s="35">
        <v>0</v>
      </c>
      <c r="NG114" s="35">
        <v>0</v>
      </c>
      <c r="NH114" s="35">
        <v>0</v>
      </c>
      <c r="NI114" s="35">
        <v>0</v>
      </c>
      <c r="NJ114" s="35">
        <v>0</v>
      </c>
      <c r="NK114" s="35">
        <v>0</v>
      </c>
      <c r="NL114" s="35">
        <v>0</v>
      </c>
      <c r="NM114" s="35">
        <v>0</v>
      </c>
      <c r="NN114" s="35">
        <v>0</v>
      </c>
      <c r="NO114" s="35">
        <v>0</v>
      </c>
      <c r="NP114" s="35">
        <v>0</v>
      </c>
      <c r="NQ114" s="35">
        <v>0</v>
      </c>
      <c r="NR114" s="35">
        <v>0</v>
      </c>
      <c r="NS114" s="35">
        <v>0</v>
      </c>
      <c r="NT114" s="35">
        <v>0</v>
      </c>
      <c r="NU114" s="35">
        <v>0</v>
      </c>
      <c r="NV114" s="35">
        <v>0</v>
      </c>
    </row>
    <row r="115" spans="1:386" s="36" customFormat="1" ht="10.199999999999999" x14ac:dyDescent="0.2">
      <c r="A115" s="29"/>
      <c r="B115" s="29"/>
      <c r="C115" s="29"/>
      <c r="D115" s="29"/>
      <c r="E115" s="29"/>
      <c r="F115" s="29"/>
      <c r="G115" s="29" t="s">
        <v>74</v>
      </c>
      <c r="H115" s="29"/>
      <c r="I115" s="29"/>
      <c r="J115" s="29" t="s">
        <v>273</v>
      </c>
      <c r="K115" s="29"/>
      <c r="L115" s="29"/>
      <c r="M115" s="29"/>
      <c r="N115" s="29" t="s">
        <v>426</v>
      </c>
      <c r="O115" s="29"/>
      <c r="P115" s="29"/>
      <c r="Q115" s="29"/>
      <c r="R115" s="35">
        <v>1.7070967741935472</v>
      </c>
      <c r="S115" s="29"/>
      <c r="T115" s="29"/>
      <c r="U115" s="35">
        <v>0.1219354838709677</v>
      </c>
      <c r="V115" s="35">
        <v>0.1219354838709677</v>
      </c>
      <c r="W115" s="35">
        <v>0.1219354838709677</v>
      </c>
      <c r="X115" s="35">
        <v>0.1219354838709677</v>
      </c>
      <c r="Y115" s="35">
        <v>0.1219354838709677</v>
      </c>
      <c r="Z115" s="35">
        <v>0.1219354838709677</v>
      </c>
      <c r="AA115" s="35">
        <v>0.1219354838709677</v>
      </c>
      <c r="AB115" s="35">
        <v>0.1219354838709677</v>
      </c>
      <c r="AC115" s="35">
        <v>0.1219354838709677</v>
      </c>
      <c r="AD115" s="35">
        <v>0.1219354838709677</v>
      </c>
      <c r="AE115" s="35">
        <v>0.1219354838709677</v>
      </c>
      <c r="AF115" s="35">
        <v>0.1219354838709677</v>
      </c>
      <c r="AG115" s="35">
        <v>0.1219354838709677</v>
      </c>
      <c r="AH115" s="35">
        <v>0.1219354838709677</v>
      </c>
      <c r="AI115" s="35">
        <v>0</v>
      </c>
      <c r="AJ115" s="35">
        <v>0</v>
      </c>
      <c r="AK115" s="35">
        <v>0</v>
      </c>
      <c r="AL115" s="35">
        <v>0</v>
      </c>
      <c r="AM115" s="35">
        <v>0</v>
      </c>
      <c r="AN115" s="35">
        <v>0</v>
      </c>
      <c r="AO115" s="35">
        <v>0</v>
      </c>
      <c r="AP115" s="35">
        <v>0</v>
      </c>
      <c r="AQ115" s="35">
        <v>0</v>
      </c>
      <c r="AR115" s="35">
        <v>0</v>
      </c>
      <c r="AS115" s="35">
        <v>0</v>
      </c>
      <c r="AT115" s="35">
        <v>0</v>
      </c>
      <c r="AU115" s="35">
        <v>0</v>
      </c>
      <c r="AV115" s="35">
        <v>0</v>
      </c>
      <c r="AW115" s="35">
        <v>0</v>
      </c>
      <c r="AX115" s="35">
        <v>0</v>
      </c>
      <c r="AY115" s="35">
        <v>0</v>
      </c>
      <c r="AZ115" s="35">
        <v>0</v>
      </c>
      <c r="BA115" s="35">
        <v>0</v>
      </c>
      <c r="BB115" s="35">
        <v>0</v>
      </c>
      <c r="BC115" s="35">
        <v>0</v>
      </c>
      <c r="BD115" s="35">
        <v>0</v>
      </c>
      <c r="BE115" s="35">
        <v>0</v>
      </c>
      <c r="BF115" s="35">
        <v>0</v>
      </c>
      <c r="BG115" s="35">
        <v>0</v>
      </c>
      <c r="BH115" s="35">
        <v>0</v>
      </c>
      <c r="BI115" s="35">
        <v>0</v>
      </c>
      <c r="BJ115" s="35">
        <v>0</v>
      </c>
      <c r="BK115" s="35">
        <v>0</v>
      </c>
      <c r="BL115" s="35">
        <v>0</v>
      </c>
      <c r="BM115" s="35">
        <v>0</v>
      </c>
      <c r="BN115" s="35">
        <v>0</v>
      </c>
      <c r="BO115" s="35">
        <v>0</v>
      </c>
      <c r="BP115" s="35">
        <v>0</v>
      </c>
      <c r="BQ115" s="35">
        <v>0</v>
      </c>
      <c r="BR115" s="35">
        <v>0</v>
      </c>
      <c r="BS115" s="35">
        <v>0</v>
      </c>
      <c r="BT115" s="35">
        <v>0</v>
      </c>
      <c r="BU115" s="35">
        <v>0</v>
      </c>
      <c r="BV115" s="35">
        <v>0</v>
      </c>
      <c r="BW115" s="35">
        <v>0</v>
      </c>
      <c r="BX115" s="35">
        <v>0</v>
      </c>
      <c r="BY115" s="35">
        <v>0</v>
      </c>
      <c r="BZ115" s="35">
        <v>0</v>
      </c>
      <c r="CA115" s="35">
        <v>0</v>
      </c>
      <c r="CB115" s="35">
        <v>0</v>
      </c>
      <c r="CC115" s="35">
        <v>0</v>
      </c>
      <c r="CD115" s="35">
        <v>0</v>
      </c>
      <c r="CE115" s="35">
        <v>0</v>
      </c>
      <c r="CF115" s="35">
        <v>0</v>
      </c>
      <c r="CG115" s="35">
        <v>0</v>
      </c>
      <c r="CH115" s="35">
        <v>0</v>
      </c>
      <c r="CI115" s="35">
        <v>0</v>
      </c>
      <c r="CJ115" s="35">
        <v>0</v>
      </c>
      <c r="CK115" s="35">
        <v>0</v>
      </c>
      <c r="CL115" s="35">
        <v>0</v>
      </c>
      <c r="CM115" s="35">
        <v>0</v>
      </c>
      <c r="CN115" s="35">
        <v>0</v>
      </c>
      <c r="CO115" s="35">
        <v>0</v>
      </c>
      <c r="CP115" s="35">
        <v>0</v>
      </c>
      <c r="CQ115" s="35">
        <v>0</v>
      </c>
      <c r="CR115" s="35">
        <v>0</v>
      </c>
      <c r="CS115" s="35">
        <v>0</v>
      </c>
      <c r="CT115" s="35">
        <v>0</v>
      </c>
      <c r="CU115" s="35">
        <v>0</v>
      </c>
      <c r="CV115" s="35">
        <v>0</v>
      </c>
      <c r="CW115" s="35">
        <v>0</v>
      </c>
      <c r="CX115" s="35">
        <v>0</v>
      </c>
      <c r="CY115" s="35">
        <v>0</v>
      </c>
      <c r="CZ115" s="35">
        <v>0</v>
      </c>
      <c r="DA115" s="35">
        <v>0</v>
      </c>
      <c r="DB115" s="35">
        <v>0</v>
      </c>
      <c r="DC115" s="35">
        <v>0</v>
      </c>
      <c r="DD115" s="35">
        <v>0</v>
      </c>
      <c r="DE115" s="35">
        <v>0</v>
      </c>
      <c r="DF115" s="35">
        <v>0</v>
      </c>
      <c r="DG115" s="35">
        <v>0</v>
      </c>
      <c r="DH115" s="35">
        <v>0</v>
      </c>
      <c r="DI115" s="35">
        <v>0</v>
      </c>
      <c r="DJ115" s="35">
        <v>0</v>
      </c>
      <c r="DK115" s="35">
        <v>0</v>
      </c>
      <c r="DL115" s="35">
        <v>0</v>
      </c>
      <c r="DM115" s="35">
        <v>0</v>
      </c>
      <c r="DN115" s="35">
        <v>0</v>
      </c>
      <c r="DO115" s="35">
        <v>0</v>
      </c>
      <c r="DP115" s="35">
        <v>0</v>
      </c>
      <c r="DQ115" s="35">
        <v>0</v>
      </c>
      <c r="DR115" s="35">
        <v>0</v>
      </c>
      <c r="DS115" s="35">
        <v>0</v>
      </c>
      <c r="DT115" s="35">
        <v>0</v>
      </c>
      <c r="DU115" s="35">
        <v>0</v>
      </c>
      <c r="DV115" s="35">
        <v>0</v>
      </c>
      <c r="DW115" s="35">
        <v>0</v>
      </c>
      <c r="DX115" s="35">
        <v>0</v>
      </c>
      <c r="DY115" s="35">
        <v>0</v>
      </c>
      <c r="DZ115" s="35">
        <v>0</v>
      </c>
      <c r="EA115" s="35">
        <v>0</v>
      </c>
      <c r="EB115" s="35">
        <v>0</v>
      </c>
      <c r="EC115" s="35">
        <v>0</v>
      </c>
      <c r="ED115" s="35">
        <v>0</v>
      </c>
      <c r="EE115" s="35">
        <v>0</v>
      </c>
      <c r="EF115" s="35">
        <v>0</v>
      </c>
      <c r="EG115" s="35">
        <v>0</v>
      </c>
      <c r="EH115" s="35">
        <v>0</v>
      </c>
      <c r="EI115" s="35">
        <v>0</v>
      </c>
      <c r="EJ115" s="35">
        <v>0</v>
      </c>
      <c r="EK115" s="35">
        <v>0</v>
      </c>
      <c r="EL115" s="35">
        <v>0</v>
      </c>
      <c r="EM115" s="35">
        <v>0</v>
      </c>
      <c r="EN115" s="35">
        <v>0</v>
      </c>
      <c r="EO115" s="35">
        <v>0</v>
      </c>
      <c r="EP115" s="35">
        <v>0</v>
      </c>
      <c r="EQ115" s="35">
        <v>0</v>
      </c>
      <c r="ER115" s="35">
        <v>0</v>
      </c>
      <c r="ES115" s="35">
        <v>0</v>
      </c>
      <c r="ET115" s="35">
        <v>0</v>
      </c>
      <c r="EU115" s="35">
        <v>0</v>
      </c>
      <c r="EV115" s="35">
        <v>0</v>
      </c>
      <c r="EW115" s="35">
        <v>0</v>
      </c>
      <c r="EX115" s="35">
        <v>0</v>
      </c>
      <c r="EY115" s="35">
        <v>0</v>
      </c>
      <c r="EZ115" s="35">
        <v>0</v>
      </c>
      <c r="FA115" s="35">
        <v>0</v>
      </c>
      <c r="FB115" s="35">
        <v>0</v>
      </c>
      <c r="FC115" s="35">
        <v>0</v>
      </c>
      <c r="FD115" s="35">
        <v>0</v>
      </c>
      <c r="FE115" s="35">
        <v>0</v>
      </c>
      <c r="FF115" s="35">
        <v>0</v>
      </c>
      <c r="FG115" s="35">
        <v>0</v>
      </c>
      <c r="FH115" s="35">
        <v>0</v>
      </c>
      <c r="FI115" s="35">
        <v>0</v>
      </c>
      <c r="FJ115" s="35">
        <v>0</v>
      </c>
      <c r="FK115" s="35">
        <v>0</v>
      </c>
      <c r="FL115" s="35">
        <v>0</v>
      </c>
      <c r="FM115" s="35">
        <v>0</v>
      </c>
      <c r="FN115" s="35">
        <v>0</v>
      </c>
      <c r="FO115" s="35">
        <v>0</v>
      </c>
      <c r="FP115" s="35">
        <v>0</v>
      </c>
      <c r="FQ115" s="35">
        <v>0</v>
      </c>
      <c r="FR115" s="35">
        <v>0</v>
      </c>
      <c r="FS115" s="35">
        <v>0</v>
      </c>
      <c r="FT115" s="35">
        <v>0</v>
      </c>
      <c r="FU115" s="35">
        <v>0</v>
      </c>
      <c r="FV115" s="35">
        <v>0</v>
      </c>
      <c r="FW115" s="35">
        <v>0</v>
      </c>
      <c r="FX115" s="35">
        <v>0</v>
      </c>
      <c r="FY115" s="35">
        <v>0</v>
      </c>
      <c r="FZ115" s="35">
        <v>0</v>
      </c>
      <c r="GA115" s="35">
        <v>0</v>
      </c>
      <c r="GB115" s="35">
        <v>0</v>
      </c>
      <c r="GC115" s="35">
        <v>0</v>
      </c>
      <c r="GD115" s="35">
        <v>0</v>
      </c>
      <c r="GE115" s="35">
        <v>0</v>
      </c>
      <c r="GF115" s="35">
        <v>0</v>
      </c>
      <c r="GG115" s="35">
        <v>0</v>
      </c>
      <c r="GH115" s="35">
        <v>0</v>
      </c>
      <c r="GI115" s="35">
        <v>0</v>
      </c>
      <c r="GJ115" s="35">
        <v>0</v>
      </c>
      <c r="GK115" s="35">
        <v>0</v>
      </c>
      <c r="GL115" s="35">
        <v>0</v>
      </c>
      <c r="GM115" s="35">
        <v>0</v>
      </c>
      <c r="GN115" s="35">
        <v>0</v>
      </c>
      <c r="GO115" s="35">
        <v>0</v>
      </c>
      <c r="GP115" s="35">
        <v>0</v>
      </c>
      <c r="GQ115" s="35">
        <v>0</v>
      </c>
      <c r="GR115" s="35">
        <v>0</v>
      </c>
      <c r="GS115" s="35">
        <v>0</v>
      </c>
      <c r="GT115" s="35">
        <v>0</v>
      </c>
      <c r="GU115" s="35">
        <v>0</v>
      </c>
      <c r="GV115" s="35">
        <v>0</v>
      </c>
      <c r="GW115" s="35">
        <v>0</v>
      </c>
      <c r="GX115" s="35">
        <v>0</v>
      </c>
      <c r="GY115" s="35">
        <v>0</v>
      </c>
      <c r="GZ115" s="35">
        <v>0</v>
      </c>
      <c r="HA115" s="35">
        <v>0</v>
      </c>
      <c r="HB115" s="35">
        <v>0</v>
      </c>
      <c r="HC115" s="35">
        <v>0</v>
      </c>
      <c r="HD115" s="35">
        <v>0</v>
      </c>
      <c r="HE115" s="35">
        <v>0</v>
      </c>
      <c r="HF115" s="35">
        <v>0</v>
      </c>
      <c r="HG115" s="35">
        <v>0</v>
      </c>
      <c r="HH115" s="35">
        <v>0</v>
      </c>
      <c r="HI115" s="35">
        <v>0</v>
      </c>
      <c r="HJ115" s="35">
        <v>0</v>
      </c>
      <c r="HK115" s="35">
        <v>0</v>
      </c>
      <c r="HL115" s="35">
        <v>0</v>
      </c>
      <c r="HM115" s="35">
        <v>0</v>
      </c>
      <c r="HN115" s="35">
        <v>0</v>
      </c>
      <c r="HO115" s="35">
        <v>0</v>
      </c>
      <c r="HP115" s="35">
        <v>0</v>
      </c>
      <c r="HQ115" s="35">
        <v>0</v>
      </c>
      <c r="HR115" s="35">
        <v>0</v>
      </c>
      <c r="HS115" s="35">
        <v>0</v>
      </c>
      <c r="HT115" s="35">
        <v>0</v>
      </c>
      <c r="HU115" s="35">
        <v>0</v>
      </c>
      <c r="HV115" s="35">
        <v>0</v>
      </c>
      <c r="HW115" s="35">
        <v>0</v>
      </c>
      <c r="HX115" s="35">
        <v>0</v>
      </c>
      <c r="HY115" s="35">
        <v>0</v>
      </c>
      <c r="HZ115" s="35">
        <v>0</v>
      </c>
      <c r="IA115" s="35">
        <v>0</v>
      </c>
      <c r="IB115" s="35">
        <v>0</v>
      </c>
      <c r="IC115" s="35">
        <v>0</v>
      </c>
      <c r="ID115" s="35">
        <v>0</v>
      </c>
      <c r="IE115" s="35">
        <v>0</v>
      </c>
      <c r="IF115" s="35">
        <v>0</v>
      </c>
      <c r="IG115" s="35">
        <v>0</v>
      </c>
      <c r="IH115" s="35">
        <v>0</v>
      </c>
      <c r="II115" s="35">
        <v>0</v>
      </c>
      <c r="IJ115" s="35">
        <v>0</v>
      </c>
      <c r="IK115" s="35">
        <v>0</v>
      </c>
      <c r="IL115" s="35">
        <v>0</v>
      </c>
      <c r="IM115" s="35">
        <v>0</v>
      </c>
      <c r="IN115" s="35">
        <v>0</v>
      </c>
      <c r="IO115" s="35">
        <v>0</v>
      </c>
      <c r="IP115" s="35">
        <v>0</v>
      </c>
      <c r="IQ115" s="35">
        <v>0</v>
      </c>
      <c r="IR115" s="35">
        <v>0</v>
      </c>
      <c r="IS115" s="35">
        <v>0</v>
      </c>
      <c r="IT115" s="35">
        <v>0</v>
      </c>
      <c r="IU115" s="35">
        <v>0</v>
      </c>
      <c r="IV115" s="35">
        <v>0</v>
      </c>
      <c r="IW115" s="35">
        <v>0</v>
      </c>
      <c r="IX115" s="35">
        <v>0</v>
      </c>
      <c r="IY115" s="35">
        <v>0</v>
      </c>
      <c r="IZ115" s="35">
        <v>0</v>
      </c>
      <c r="JA115" s="35">
        <v>0</v>
      </c>
      <c r="JB115" s="35">
        <v>0</v>
      </c>
      <c r="JC115" s="35">
        <v>0</v>
      </c>
      <c r="JD115" s="35">
        <v>0</v>
      </c>
      <c r="JE115" s="35">
        <v>0</v>
      </c>
      <c r="JF115" s="35">
        <v>0</v>
      </c>
      <c r="JG115" s="35">
        <v>0</v>
      </c>
      <c r="JH115" s="35">
        <v>0</v>
      </c>
      <c r="JI115" s="35">
        <v>0</v>
      </c>
      <c r="JJ115" s="35">
        <v>0</v>
      </c>
      <c r="JK115" s="35">
        <v>0</v>
      </c>
      <c r="JL115" s="35">
        <v>0</v>
      </c>
      <c r="JM115" s="35">
        <v>0</v>
      </c>
      <c r="JN115" s="35">
        <v>0</v>
      </c>
      <c r="JO115" s="35">
        <v>0</v>
      </c>
      <c r="JP115" s="35">
        <v>0</v>
      </c>
      <c r="JQ115" s="35">
        <v>0</v>
      </c>
      <c r="JR115" s="35">
        <v>0</v>
      </c>
      <c r="JS115" s="35">
        <v>0</v>
      </c>
      <c r="JT115" s="35">
        <v>0</v>
      </c>
      <c r="JU115" s="35">
        <v>0</v>
      </c>
      <c r="JV115" s="35">
        <v>0</v>
      </c>
      <c r="JW115" s="35">
        <v>0</v>
      </c>
      <c r="JX115" s="35">
        <v>0</v>
      </c>
      <c r="JY115" s="35">
        <v>0</v>
      </c>
      <c r="JZ115" s="35">
        <v>0</v>
      </c>
      <c r="KA115" s="35">
        <v>0</v>
      </c>
      <c r="KB115" s="35">
        <v>0</v>
      </c>
      <c r="KC115" s="35">
        <v>0</v>
      </c>
      <c r="KD115" s="35">
        <v>0</v>
      </c>
      <c r="KE115" s="35">
        <v>0</v>
      </c>
      <c r="KF115" s="35">
        <v>0</v>
      </c>
      <c r="KG115" s="35">
        <v>0</v>
      </c>
      <c r="KH115" s="35">
        <v>0</v>
      </c>
      <c r="KI115" s="35">
        <v>0</v>
      </c>
      <c r="KJ115" s="35">
        <v>0</v>
      </c>
      <c r="KK115" s="35">
        <v>0</v>
      </c>
      <c r="KL115" s="35">
        <v>0</v>
      </c>
      <c r="KM115" s="35">
        <v>0</v>
      </c>
      <c r="KN115" s="35">
        <v>0</v>
      </c>
      <c r="KO115" s="35">
        <v>0</v>
      </c>
      <c r="KP115" s="35">
        <v>0</v>
      </c>
      <c r="KQ115" s="35">
        <v>0</v>
      </c>
      <c r="KR115" s="35">
        <v>0</v>
      </c>
      <c r="KS115" s="35">
        <v>0</v>
      </c>
      <c r="KT115" s="35">
        <v>0</v>
      </c>
      <c r="KU115" s="35">
        <v>0</v>
      </c>
      <c r="KV115" s="35">
        <v>0</v>
      </c>
      <c r="KW115" s="35">
        <v>0</v>
      </c>
      <c r="KX115" s="35">
        <v>0</v>
      </c>
      <c r="KY115" s="35">
        <v>0</v>
      </c>
      <c r="KZ115" s="35">
        <v>0</v>
      </c>
      <c r="LA115" s="35">
        <v>0</v>
      </c>
      <c r="LB115" s="35">
        <v>0</v>
      </c>
      <c r="LC115" s="35">
        <v>0</v>
      </c>
      <c r="LD115" s="35">
        <v>0</v>
      </c>
      <c r="LE115" s="35">
        <v>0</v>
      </c>
      <c r="LF115" s="35">
        <v>0</v>
      </c>
      <c r="LG115" s="35">
        <v>0</v>
      </c>
      <c r="LH115" s="35">
        <v>0</v>
      </c>
      <c r="LI115" s="35">
        <v>0</v>
      </c>
      <c r="LJ115" s="35">
        <v>0</v>
      </c>
      <c r="LK115" s="35">
        <v>0</v>
      </c>
      <c r="LL115" s="35">
        <v>0</v>
      </c>
      <c r="LM115" s="35">
        <v>0</v>
      </c>
      <c r="LN115" s="35">
        <v>0</v>
      </c>
      <c r="LO115" s="35">
        <v>0</v>
      </c>
      <c r="LP115" s="35">
        <v>0</v>
      </c>
      <c r="LQ115" s="35">
        <v>0</v>
      </c>
      <c r="LR115" s="35">
        <v>0</v>
      </c>
      <c r="LS115" s="35">
        <v>0</v>
      </c>
      <c r="LT115" s="35">
        <v>0</v>
      </c>
      <c r="LU115" s="35">
        <v>0</v>
      </c>
      <c r="LV115" s="35">
        <v>0</v>
      </c>
      <c r="LW115" s="35">
        <v>0</v>
      </c>
      <c r="LX115" s="35">
        <v>0</v>
      </c>
      <c r="LY115" s="35">
        <v>0</v>
      </c>
      <c r="LZ115" s="35">
        <v>0</v>
      </c>
      <c r="MA115" s="35">
        <v>0</v>
      </c>
      <c r="MB115" s="35">
        <v>0</v>
      </c>
      <c r="MC115" s="35">
        <v>0</v>
      </c>
      <c r="MD115" s="35">
        <v>0</v>
      </c>
      <c r="ME115" s="35">
        <v>0</v>
      </c>
      <c r="MF115" s="35">
        <v>0</v>
      </c>
      <c r="MG115" s="35">
        <v>0</v>
      </c>
      <c r="MH115" s="35">
        <v>0</v>
      </c>
      <c r="MI115" s="35">
        <v>0</v>
      </c>
      <c r="MJ115" s="35">
        <v>0</v>
      </c>
      <c r="MK115" s="35">
        <v>0</v>
      </c>
      <c r="ML115" s="35">
        <v>0</v>
      </c>
      <c r="MM115" s="35">
        <v>0</v>
      </c>
      <c r="MN115" s="35">
        <v>0</v>
      </c>
      <c r="MO115" s="35">
        <v>0</v>
      </c>
      <c r="MP115" s="35">
        <v>0</v>
      </c>
      <c r="MQ115" s="35">
        <v>0</v>
      </c>
      <c r="MR115" s="35">
        <v>0</v>
      </c>
      <c r="MS115" s="35">
        <v>0</v>
      </c>
      <c r="MT115" s="35">
        <v>0</v>
      </c>
      <c r="MU115" s="35">
        <v>0</v>
      </c>
      <c r="MV115" s="35">
        <v>0</v>
      </c>
      <c r="MW115" s="35">
        <v>0</v>
      </c>
      <c r="MX115" s="35">
        <v>0</v>
      </c>
      <c r="MY115" s="35">
        <v>0</v>
      </c>
      <c r="MZ115" s="35">
        <v>0</v>
      </c>
      <c r="NA115" s="35">
        <v>0</v>
      </c>
      <c r="NB115" s="35">
        <v>0</v>
      </c>
      <c r="NC115" s="35">
        <v>0</v>
      </c>
      <c r="ND115" s="35">
        <v>0</v>
      </c>
      <c r="NE115" s="35">
        <v>0</v>
      </c>
      <c r="NF115" s="35">
        <v>0</v>
      </c>
      <c r="NG115" s="35">
        <v>0</v>
      </c>
      <c r="NH115" s="35">
        <v>0</v>
      </c>
      <c r="NI115" s="35">
        <v>0</v>
      </c>
      <c r="NJ115" s="35">
        <v>0</v>
      </c>
      <c r="NK115" s="35">
        <v>0</v>
      </c>
      <c r="NL115" s="35">
        <v>0</v>
      </c>
      <c r="NM115" s="35">
        <v>0</v>
      </c>
      <c r="NN115" s="35">
        <v>0</v>
      </c>
      <c r="NO115" s="35">
        <v>0</v>
      </c>
      <c r="NP115" s="35">
        <v>0</v>
      </c>
      <c r="NQ115" s="35">
        <v>0</v>
      </c>
      <c r="NR115" s="35">
        <v>0</v>
      </c>
      <c r="NS115" s="35">
        <v>0</v>
      </c>
      <c r="NT115" s="35">
        <v>0</v>
      </c>
      <c r="NU115" s="35">
        <v>0</v>
      </c>
      <c r="NV115" s="35">
        <v>0</v>
      </c>
    </row>
    <row r="116" spans="1:386" s="36" customFormat="1" ht="10.199999999999999" x14ac:dyDescent="0.2">
      <c r="A116" s="29"/>
      <c r="B116" s="29"/>
      <c r="C116" s="29"/>
      <c r="D116" s="29"/>
      <c r="E116" s="29"/>
      <c r="F116" s="29"/>
      <c r="G116" s="29" t="s">
        <v>74</v>
      </c>
      <c r="H116" s="29"/>
      <c r="I116" s="29"/>
      <c r="J116" s="29" t="s">
        <v>273</v>
      </c>
      <c r="K116" s="29"/>
      <c r="L116" s="29"/>
      <c r="M116" s="29"/>
      <c r="N116" s="29" t="s">
        <v>427</v>
      </c>
      <c r="O116" s="29"/>
      <c r="P116" s="29"/>
      <c r="Q116" s="29"/>
      <c r="R116" s="35">
        <v>2.3167741935483868</v>
      </c>
      <c r="S116" s="29"/>
      <c r="T116" s="29"/>
      <c r="U116" s="35">
        <v>0.16548387096774189</v>
      </c>
      <c r="V116" s="35">
        <v>0.16548387096774189</v>
      </c>
      <c r="W116" s="35">
        <v>0.16548387096774189</v>
      </c>
      <c r="X116" s="35">
        <v>0.16548387096774189</v>
      </c>
      <c r="Y116" s="35">
        <v>0.16548387096774189</v>
      </c>
      <c r="Z116" s="35">
        <v>0.16548387096774189</v>
      </c>
      <c r="AA116" s="35">
        <v>0.16548387096774189</v>
      </c>
      <c r="AB116" s="35">
        <v>0.16548387096774189</v>
      </c>
      <c r="AC116" s="35">
        <v>0.16548387096774189</v>
      </c>
      <c r="AD116" s="35">
        <v>0.16548387096774189</v>
      </c>
      <c r="AE116" s="35">
        <v>0.16548387096774189</v>
      </c>
      <c r="AF116" s="35">
        <v>0.16548387096774189</v>
      </c>
      <c r="AG116" s="35">
        <v>0.16548387096774189</v>
      </c>
      <c r="AH116" s="35">
        <v>0.16548387096774189</v>
      </c>
      <c r="AI116" s="35">
        <v>0</v>
      </c>
      <c r="AJ116" s="35">
        <v>0</v>
      </c>
      <c r="AK116" s="35">
        <v>0</v>
      </c>
      <c r="AL116" s="35">
        <v>0</v>
      </c>
      <c r="AM116" s="35">
        <v>0</v>
      </c>
      <c r="AN116" s="35">
        <v>0</v>
      </c>
      <c r="AO116" s="35">
        <v>0</v>
      </c>
      <c r="AP116" s="35">
        <v>0</v>
      </c>
      <c r="AQ116" s="35">
        <v>0</v>
      </c>
      <c r="AR116" s="35">
        <v>0</v>
      </c>
      <c r="AS116" s="35">
        <v>0</v>
      </c>
      <c r="AT116" s="35">
        <v>0</v>
      </c>
      <c r="AU116" s="35">
        <v>0</v>
      </c>
      <c r="AV116" s="35">
        <v>0</v>
      </c>
      <c r="AW116" s="35">
        <v>0</v>
      </c>
      <c r="AX116" s="35">
        <v>0</v>
      </c>
      <c r="AY116" s="35">
        <v>0</v>
      </c>
      <c r="AZ116" s="35">
        <v>0</v>
      </c>
      <c r="BA116" s="35">
        <v>0</v>
      </c>
      <c r="BB116" s="35">
        <v>0</v>
      </c>
      <c r="BC116" s="35">
        <v>0</v>
      </c>
      <c r="BD116" s="35">
        <v>0</v>
      </c>
      <c r="BE116" s="35">
        <v>0</v>
      </c>
      <c r="BF116" s="35">
        <v>0</v>
      </c>
      <c r="BG116" s="35">
        <v>0</v>
      </c>
      <c r="BH116" s="35">
        <v>0</v>
      </c>
      <c r="BI116" s="35">
        <v>0</v>
      </c>
      <c r="BJ116" s="35">
        <v>0</v>
      </c>
      <c r="BK116" s="35">
        <v>0</v>
      </c>
      <c r="BL116" s="35">
        <v>0</v>
      </c>
      <c r="BM116" s="35">
        <v>0</v>
      </c>
      <c r="BN116" s="35">
        <v>0</v>
      </c>
      <c r="BO116" s="35">
        <v>0</v>
      </c>
      <c r="BP116" s="35">
        <v>0</v>
      </c>
      <c r="BQ116" s="35">
        <v>0</v>
      </c>
      <c r="BR116" s="35">
        <v>0</v>
      </c>
      <c r="BS116" s="35">
        <v>0</v>
      </c>
      <c r="BT116" s="35">
        <v>0</v>
      </c>
      <c r="BU116" s="35">
        <v>0</v>
      </c>
      <c r="BV116" s="35">
        <v>0</v>
      </c>
      <c r="BW116" s="35">
        <v>0</v>
      </c>
      <c r="BX116" s="35">
        <v>0</v>
      </c>
      <c r="BY116" s="35">
        <v>0</v>
      </c>
      <c r="BZ116" s="35">
        <v>0</v>
      </c>
      <c r="CA116" s="35">
        <v>0</v>
      </c>
      <c r="CB116" s="35">
        <v>0</v>
      </c>
      <c r="CC116" s="35">
        <v>0</v>
      </c>
      <c r="CD116" s="35">
        <v>0</v>
      </c>
      <c r="CE116" s="35">
        <v>0</v>
      </c>
      <c r="CF116" s="35">
        <v>0</v>
      </c>
      <c r="CG116" s="35">
        <v>0</v>
      </c>
      <c r="CH116" s="35">
        <v>0</v>
      </c>
      <c r="CI116" s="35">
        <v>0</v>
      </c>
      <c r="CJ116" s="35">
        <v>0</v>
      </c>
      <c r="CK116" s="35">
        <v>0</v>
      </c>
      <c r="CL116" s="35">
        <v>0</v>
      </c>
      <c r="CM116" s="35">
        <v>0</v>
      </c>
      <c r="CN116" s="35">
        <v>0</v>
      </c>
      <c r="CO116" s="35">
        <v>0</v>
      </c>
      <c r="CP116" s="35">
        <v>0</v>
      </c>
      <c r="CQ116" s="35">
        <v>0</v>
      </c>
      <c r="CR116" s="35">
        <v>0</v>
      </c>
      <c r="CS116" s="35">
        <v>0</v>
      </c>
      <c r="CT116" s="35">
        <v>0</v>
      </c>
      <c r="CU116" s="35">
        <v>0</v>
      </c>
      <c r="CV116" s="35">
        <v>0</v>
      </c>
      <c r="CW116" s="35">
        <v>0</v>
      </c>
      <c r="CX116" s="35">
        <v>0</v>
      </c>
      <c r="CY116" s="35">
        <v>0</v>
      </c>
      <c r="CZ116" s="35">
        <v>0</v>
      </c>
      <c r="DA116" s="35">
        <v>0</v>
      </c>
      <c r="DB116" s="35">
        <v>0</v>
      </c>
      <c r="DC116" s="35">
        <v>0</v>
      </c>
      <c r="DD116" s="35">
        <v>0</v>
      </c>
      <c r="DE116" s="35">
        <v>0</v>
      </c>
      <c r="DF116" s="35">
        <v>0</v>
      </c>
      <c r="DG116" s="35">
        <v>0</v>
      </c>
      <c r="DH116" s="35">
        <v>0</v>
      </c>
      <c r="DI116" s="35">
        <v>0</v>
      </c>
      <c r="DJ116" s="35">
        <v>0</v>
      </c>
      <c r="DK116" s="35">
        <v>0</v>
      </c>
      <c r="DL116" s="35">
        <v>0</v>
      </c>
      <c r="DM116" s="35">
        <v>0</v>
      </c>
      <c r="DN116" s="35">
        <v>0</v>
      </c>
      <c r="DO116" s="35">
        <v>0</v>
      </c>
      <c r="DP116" s="35">
        <v>0</v>
      </c>
      <c r="DQ116" s="35">
        <v>0</v>
      </c>
      <c r="DR116" s="35">
        <v>0</v>
      </c>
      <c r="DS116" s="35">
        <v>0</v>
      </c>
      <c r="DT116" s="35">
        <v>0</v>
      </c>
      <c r="DU116" s="35">
        <v>0</v>
      </c>
      <c r="DV116" s="35">
        <v>0</v>
      </c>
      <c r="DW116" s="35">
        <v>0</v>
      </c>
      <c r="DX116" s="35">
        <v>0</v>
      </c>
      <c r="DY116" s="35">
        <v>0</v>
      </c>
      <c r="DZ116" s="35">
        <v>0</v>
      </c>
      <c r="EA116" s="35">
        <v>0</v>
      </c>
      <c r="EB116" s="35">
        <v>0</v>
      </c>
      <c r="EC116" s="35">
        <v>0</v>
      </c>
      <c r="ED116" s="35">
        <v>0</v>
      </c>
      <c r="EE116" s="35">
        <v>0</v>
      </c>
      <c r="EF116" s="35">
        <v>0</v>
      </c>
      <c r="EG116" s="35">
        <v>0</v>
      </c>
      <c r="EH116" s="35">
        <v>0</v>
      </c>
      <c r="EI116" s="35">
        <v>0</v>
      </c>
      <c r="EJ116" s="35">
        <v>0</v>
      </c>
      <c r="EK116" s="35">
        <v>0</v>
      </c>
      <c r="EL116" s="35">
        <v>0</v>
      </c>
      <c r="EM116" s="35">
        <v>0</v>
      </c>
      <c r="EN116" s="35">
        <v>0</v>
      </c>
      <c r="EO116" s="35">
        <v>0</v>
      </c>
      <c r="EP116" s="35">
        <v>0</v>
      </c>
      <c r="EQ116" s="35">
        <v>0</v>
      </c>
      <c r="ER116" s="35">
        <v>0</v>
      </c>
      <c r="ES116" s="35">
        <v>0</v>
      </c>
      <c r="ET116" s="35">
        <v>0</v>
      </c>
      <c r="EU116" s="35">
        <v>0</v>
      </c>
      <c r="EV116" s="35">
        <v>0</v>
      </c>
      <c r="EW116" s="35">
        <v>0</v>
      </c>
      <c r="EX116" s="35">
        <v>0</v>
      </c>
      <c r="EY116" s="35">
        <v>0</v>
      </c>
      <c r="EZ116" s="35">
        <v>0</v>
      </c>
      <c r="FA116" s="35">
        <v>0</v>
      </c>
      <c r="FB116" s="35">
        <v>0</v>
      </c>
      <c r="FC116" s="35">
        <v>0</v>
      </c>
      <c r="FD116" s="35">
        <v>0</v>
      </c>
      <c r="FE116" s="35">
        <v>0</v>
      </c>
      <c r="FF116" s="35">
        <v>0</v>
      </c>
      <c r="FG116" s="35">
        <v>0</v>
      </c>
      <c r="FH116" s="35">
        <v>0</v>
      </c>
      <c r="FI116" s="35">
        <v>0</v>
      </c>
      <c r="FJ116" s="35">
        <v>0</v>
      </c>
      <c r="FK116" s="35">
        <v>0</v>
      </c>
      <c r="FL116" s="35">
        <v>0</v>
      </c>
      <c r="FM116" s="35">
        <v>0</v>
      </c>
      <c r="FN116" s="35">
        <v>0</v>
      </c>
      <c r="FO116" s="35">
        <v>0</v>
      </c>
      <c r="FP116" s="35">
        <v>0</v>
      </c>
      <c r="FQ116" s="35">
        <v>0</v>
      </c>
      <c r="FR116" s="35">
        <v>0</v>
      </c>
      <c r="FS116" s="35">
        <v>0</v>
      </c>
      <c r="FT116" s="35">
        <v>0</v>
      </c>
      <c r="FU116" s="35">
        <v>0</v>
      </c>
      <c r="FV116" s="35">
        <v>0</v>
      </c>
      <c r="FW116" s="35">
        <v>0</v>
      </c>
      <c r="FX116" s="35">
        <v>0</v>
      </c>
      <c r="FY116" s="35">
        <v>0</v>
      </c>
      <c r="FZ116" s="35">
        <v>0</v>
      </c>
      <c r="GA116" s="35">
        <v>0</v>
      </c>
      <c r="GB116" s="35">
        <v>0</v>
      </c>
      <c r="GC116" s="35">
        <v>0</v>
      </c>
      <c r="GD116" s="35">
        <v>0</v>
      </c>
      <c r="GE116" s="35">
        <v>0</v>
      </c>
      <c r="GF116" s="35">
        <v>0</v>
      </c>
      <c r="GG116" s="35">
        <v>0</v>
      </c>
      <c r="GH116" s="35">
        <v>0</v>
      </c>
      <c r="GI116" s="35">
        <v>0</v>
      </c>
      <c r="GJ116" s="35">
        <v>0</v>
      </c>
      <c r="GK116" s="35">
        <v>0</v>
      </c>
      <c r="GL116" s="35">
        <v>0</v>
      </c>
      <c r="GM116" s="35">
        <v>0</v>
      </c>
      <c r="GN116" s="35">
        <v>0</v>
      </c>
      <c r="GO116" s="35">
        <v>0</v>
      </c>
      <c r="GP116" s="35">
        <v>0</v>
      </c>
      <c r="GQ116" s="35">
        <v>0</v>
      </c>
      <c r="GR116" s="35">
        <v>0</v>
      </c>
      <c r="GS116" s="35">
        <v>0</v>
      </c>
      <c r="GT116" s="35">
        <v>0</v>
      </c>
      <c r="GU116" s="35">
        <v>0</v>
      </c>
      <c r="GV116" s="35">
        <v>0</v>
      </c>
      <c r="GW116" s="35">
        <v>0</v>
      </c>
      <c r="GX116" s="35">
        <v>0</v>
      </c>
      <c r="GY116" s="35">
        <v>0</v>
      </c>
      <c r="GZ116" s="35">
        <v>0</v>
      </c>
      <c r="HA116" s="35">
        <v>0</v>
      </c>
      <c r="HB116" s="35">
        <v>0</v>
      </c>
      <c r="HC116" s="35">
        <v>0</v>
      </c>
      <c r="HD116" s="35">
        <v>0</v>
      </c>
      <c r="HE116" s="35">
        <v>0</v>
      </c>
      <c r="HF116" s="35">
        <v>0</v>
      </c>
      <c r="HG116" s="35">
        <v>0</v>
      </c>
      <c r="HH116" s="35">
        <v>0</v>
      </c>
      <c r="HI116" s="35">
        <v>0</v>
      </c>
      <c r="HJ116" s="35">
        <v>0</v>
      </c>
      <c r="HK116" s="35">
        <v>0</v>
      </c>
      <c r="HL116" s="35">
        <v>0</v>
      </c>
      <c r="HM116" s="35">
        <v>0</v>
      </c>
      <c r="HN116" s="35">
        <v>0</v>
      </c>
      <c r="HO116" s="35">
        <v>0</v>
      </c>
      <c r="HP116" s="35">
        <v>0</v>
      </c>
      <c r="HQ116" s="35">
        <v>0</v>
      </c>
      <c r="HR116" s="35">
        <v>0</v>
      </c>
      <c r="HS116" s="35">
        <v>0</v>
      </c>
      <c r="HT116" s="35">
        <v>0</v>
      </c>
      <c r="HU116" s="35">
        <v>0</v>
      </c>
      <c r="HV116" s="35">
        <v>0</v>
      </c>
      <c r="HW116" s="35">
        <v>0</v>
      </c>
      <c r="HX116" s="35">
        <v>0</v>
      </c>
      <c r="HY116" s="35">
        <v>0</v>
      </c>
      <c r="HZ116" s="35">
        <v>0</v>
      </c>
      <c r="IA116" s="35">
        <v>0</v>
      </c>
      <c r="IB116" s="35">
        <v>0</v>
      </c>
      <c r="IC116" s="35">
        <v>0</v>
      </c>
      <c r="ID116" s="35">
        <v>0</v>
      </c>
      <c r="IE116" s="35">
        <v>0</v>
      </c>
      <c r="IF116" s="35">
        <v>0</v>
      </c>
      <c r="IG116" s="35">
        <v>0</v>
      </c>
      <c r="IH116" s="35">
        <v>0</v>
      </c>
      <c r="II116" s="35">
        <v>0</v>
      </c>
      <c r="IJ116" s="35">
        <v>0</v>
      </c>
      <c r="IK116" s="35">
        <v>0</v>
      </c>
      <c r="IL116" s="35">
        <v>0</v>
      </c>
      <c r="IM116" s="35">
        <v>0</v>
      </c>
      <c r="IN116" s="35">
        <v>0</v>
      </c>
      <c r="IO116" s="35">
        <v>0</v>
      </c>
      <c r="IP116" s="35">
        <v>0</v>
      </c>
      <c r="IQ116" s="35">
        <v>0</v>
      </c>
      <c r="IR116" s="35">
        <v>0</v>
      </c>
      <c r="IS116" s="35">
        <v>0</v>
      </c>
      <c r="IT116" s="35">
        <v>0</v>
      </c>
      <c r="IU116" s="35">
        <v>0</v>
      </c>
      <c r="IV116" s="35">
        <v>0</v>
      </c>
      <c r="IW116" s="35">
        <v>0</v>
      </c>
      <c r="IX116" s="35">
        <v>0</v>
      </c>
      <c r="IY116" s="35">
        <v>0</v>
      </c>
      <c r="IZ116" s="35">
        <v>0</v>
      </c>
      <c r="JA116" s="35">
        <v>0</v>
      </c>
      <c r="JB116" s="35">
        <v>0</v>
      </c>
      <c r="JC116" s="35">
        <v>0</v>
      </c>
      <c r="JD116" s="35">
        <v>0</v>
      </c>
      <c r="JE116" s="35">
        <v>0</v>
      </c>
      <c r="JF116" s="35">
        <v>0</v>
      </c>
      <c r="JG116" s="35">
        <v>0</v>
      </c>
      <c r="JH116" s="35">
        <v>0</v>
      </c>
      <c r="JI116" s="35">
        <v>0</v>
      </c>
      <c r="JJ116" s="35">
        <v>0</v>
      </c>
      <c r="JK116" s="35">
        <v>0</v>
      </c>
      <c r="JL116" s="35">
        <v>0</v>
      </c>
      <c r="JM116" s="35">
        <v>0</v>
      </c>
      <c r="JN116" s="35">
        <v>0</v>
      </c>
      <c r="JO116" s="35">
        <v>0</v>
      </c>
      <c r="JP116" s="35">
        <v>0</v>
      </c>
      <c r="JQ116" s="35">
        <v>0</v>
      </c>
      <c r="JR116" s="35">
        <v>0</v>
      </c>
      <c r="JS116" s="35">
        <v>0</v>
      </c>
      <c r="JT116" s="35">
        <v>0</v>
      </c>
      <c r="JU116" s="35">
        <v>0</v>
      </c>
      <c r="JV116" s="35">
        <v>0</v>
      </c>
      <c r="JW116" s="35">
        <v>0</v>
      </c>
      <c r="JX116" s="35">
        <v>0</v>
      </c>
      <c r="JY116" s="35">
        <v>0</v>
      </c>
      <c r="JZ116" s="35">
        <v>0</v>
      </c>
      <c r="KA116" s="35">
        <v>0</v>
      </c>
      <c r="KB116" s="35">
        <v>0</v>
      </c>
      <c r="KC116" s="35">
        <v>0</v>
      </c>
      <c r="KD116" s="35">
        <v>0</v>
      </c>
      <c r="KE116" s="35">
        <v>0</v>
      </c>
      <c r="KF116" s="35">
        <v>0</v>
      </c>
      <c r="KG116" s="35">
        <v>0</v>
      </c>
      <c r="KH116" s="35">
        <v>0</v>
      </c>
      <c r="KI116" s="35">
        <v>0</v>
      </c>
      <c r="KJ116" s="35">
        <v>0</v>
      </c>
      <c r="KK116" s="35">
        <v>0</v>
      </c>
      <c r="KL116" s="35">
        <v>0</v>
      </c>
      <c r="KM116" s="35">
        <v>0</v>
      </c>
      <c r="KN116" s="35">
        <v>0</v>
      </c>
      <c r="KO116" s="35">
        <v>0</v>
      </c>
      <c r="KP116" s="35">
        <v>0</v>
      </c>
      <c r="KQ116" s="35">
        <v>0</v>
      </c>
      <c r="KR116" s="35">
        <v>0</v>
      </c>
      <c r="KS116" s="35">
        <v>0</v>
      </c>
      <c r="KT116" s="35">
        <v>0</v>
      </c>
      <c r="KU116" s="35">
        <v>0</v>
      </c>
      <c r="KV116" s="35">
        <v>0</v>
      </c>
      <c r="KW116" s="35">
        <v>0</v>
      </c>
      <c r="KX116" s="35">
        <v>0</v>
      </c>
      <c r="KY116" s="35">
        <v>0</v>
      </c>
      <c r="KZ116" s="35">
        <v>0</v>
      </c>
      <c r="LA116" s="35">
        <v>0</v>
      </c>
      <c r="LB116" s="35">
        <v>0</v>
      </c>
      <c r="LC116" s="35">
        <v>0</v>
      </c>
      <c r="LD116" s="35">
        <v>0</v>
      </c>
      <c r="LE116" s="35">
        <v>0</v>
      </c>
      <c r="LF116" s="35">
        <v>0</v>
      </c>
      <c r="LG116" s="35">
        <v>0</v>
      </c>
      <c r="LH116" s="35">
        <v>0</v>
      </c>
      <c r="LI116" s="35">
        <v>0</v>
      </c>
      <c r="LJ116" s="35">
        <v>0</v>
      </c>
      <c r="LK116" s="35">
        <v>0</v>
      </c>
      <c r="LL116" s="35">
        <v>0</v>
      </c>
      <c r="LM116" s="35">
        <v>0</v>
      </c>
      <c r="LN116" s="35">
        <v>0</v>
      </c>
      <c r="LO116" s="35">
        <v>0</v>
      </c>
      <c r="LP116" s="35">
        <v>0</v>
      </c>
      <c r="LQ116" s="35">
        <v>0</v>
      </c>
      <c r="LR116" s="35">
        <v>0</v>
      </c>
      <c r="LS116" s="35">
        <v>0</v>
      </c>
      <c r="LT116" s="35">
        <v>0</v>
      </c>
      <c r="LU116" s="35">
        <v>0</v>
      </c>
      <c r="LV116" s="35">
        <v>0</v>
      </c>
      <c r="LW116" s="35">
        <v>0</v>
      </c>
      <c r="LX116" s="35">
        <v>0</v>
      </c>
      <c r="LY116" s="35">
        <v>0</v>
      </c>
      <c r="LZ116" s="35">
        <v>0</v>
      </c>
      <c r="MA116" s="35">
        <v>0</v>
      </c>
      <c r="MB116" s="35">
        <v>0</v>
      </c>
      <c r="MC116" s="35">
        <v>0</v>
      </c>
      <c r="MD116" s="35">
        <v>0</v>
      </c>
      <c r="ME116" s="35">
        <v>0</v>
      </c>
      <c r="MF116" s="35">
        <v>0</v>
      </c>
      <c r="MG116" s="35">
        <v>0</v>
      </c>
      <c r="MH116" s="35">
        <v>0</v>
      </c>
      <c r="MI116" s="35">
        <v>0</v>
      </c>
      <c r="MJ116" s="35">
        <v>0</v>
      </c>
      <c r="MK116" s="35">
        <v>0</v>
      </c>
      <c r="ML116" s="35">
        <v>0</v>
      </c>
      <c r="MM116" s="35">
        <v>0</v>
      </c>
      <c r="MN116" s="35">
        <v>0</v>
      </c>
      <c r="MO116" s="35">
        <v>0</v>
      </c>
      <c r="MP116" s="35">
        <v>0</v>
      </c>
      <c r="MQ116" s="35">
        <v>0</v>
      </c>
      <c r="MR116" s="35">
        <v>0</v>
      </c>
      <c r="MS116" s="35">
        <v>0</v>
      </c>
      <c r="MT116" s="35">
        <v>0</v>
      </c>
      <c r="MU116" s="35">
        <v>0</v>
      </c>
      <c r="MV116" s="35">
        <v>0</v>
      </c>
      <c r="MW116" s="35">
        <v>0</v>
      </c>
      <c r="MX116" s="35">
        <v>0</v>
      </c>
      <c r="MY116" s="35">
        <v>0</v>
      </c>
      <c r="MZ116" s="35">
        <v>0</v>
      </c>
      <c r="NA116" s="35">
        <v>0</v>
      </c>
      <c r="NB116" s="35">
        <v>0</v>
      </c>
      <c r="NC116" s="35">
        <v>0</v>
      </c>
      <c r="ND116" s="35">
        <v>0</v>
      </c>
      <c r="NE116" s="35">
        <v>0</v>
      </c>
      <c r="NF116" s="35">
        <v>0</v>
      </c>
      <c r="NG116" s="35">
        <v>0</v>
      </c>
      <c r="NH116" s="35">
        <v>0</v>
      </c>
      <c r="NI116" s="35">
        <v>0</v>
      </c>
      <c r="NJ116" s="35">
        <v>0</v>
      </c>
      <c r="NK116" s="35">
        <v>0</v>
      </c>
      <c r="NL116" s="35">
        <v>0</v>
      </c>
      <c r="NM116" s="35">
        <v>0</v>
      </c>
      <c r="NN116" s="35">
        <v>0</v>
      </c>
      <c r="NO116" s="35">
        <v>0</v>
      </c>
      <c r="NP116" s="35">
        <v>0</v>
      </c>
      <c r="NQ116" s="35">
        <v>0</v>
      </c>
      <c r="NR116" s="35">
        <v>0</v>
      </c>
      <c r="NS116" s="35">
        <v>0</v>
      </c>
      <c r="NT116" s="35">
        <v>0</v>
      </c>
      <c r="NU116" s="35">
        <v>0</v>
      </c>
      <c r="NV116" s="35">
        <v>0</v>
      </c>
    </row>
    <row r="117" spans="1:386" s="36" customFormat="1" ht="10.199999999999999" x14ac:dyDescent="0.2">
      <c r="A117" s="29"/>
      <c r="B117" s="29"/>
      <c r="C117" s="29"/>
      <c r="D117" s="29"/>
      <c r="E117" s="29"/>
      <c r="F117" s="29"/>
      <c r="G117" s="29" t="s">
        <v>74</v>
      </c>
      <c r="H117" s="29"/>
      <c r="I117" s="29"/>
      <c r="J117" s="29" t="s">
        <v>273</v>
      </c>
      <c r="K117" s="29"/>
      <c r="L117" s="29"/>
      <c r="M117" s="29"/>
      <c r="N117" s="29" t="s">
        <v>428</v>
      </c>
      <c r="O117" s="29"/>
      <c r="P117" s="29"/>
      <c r="Q117" s="29"/>
      <c r="R117" s="35">
        <v>5.2432258064516111</v>
      </c>
      <c r="S117" s="29"/>
      <c r="T117" s="29"/>
      <c r="U117" s="35">
        <v>0.374516129032258</v>
      </c>
      <c r="V117" s="35">
        <v>0.374516129032258</v>
      </c>
      <c r="W117" s="35">
        <v>0.374516129032258</v>
      </c>
      <c r="X117" s="35">
        <v>0.374516129032258</v>
      </c>
      <c r="Y117" s="35">
        <v>0.374516129032258</v>
      </c>
      <c r="Z117" s="35">
        <v>0.374516129032258</v>
      </c>
      <c r="AA117" s="35">
        <v>0.374516129032258</v>
      </c>
      <c r="AB117" s="35">
        <v>0.374516129032258</v>
      </c>
      <c r="AC117" s="35">
        <v>0.374516129032258</v>
      </c>
      <c r="AD117" s="35">
        <v>0.374516129032258</v>
      </c>
      <c r="AE117" s="35">
        <v>0.374516129032258</v>
      </c>
      <c r="AF117" s="35">
        <v>0.374516129032258</v>
      </c>
      <c r="AG117" s="35">
        <v>0.374516129032258</v>
      </c>
      <c r="AH117" s="35">
        <v>0.374516129032258</v>
      </c>
      <c r="AI117" s="35">
        <v>0</v>
      </c>
      <c r="AJ117" s="35">
        <v>0</v>
      </c>
      <c r="AK117" s="35">
        <v>0</v>
      </c>
      <c r="AL117" s="35">
        <v>0</v>
      </c>
      <c r="AM117" s="35">
        <v>0</v>
      </c>
      <c r="AN117" s="35">
        <v>0</v>
      </c>
      <c r="AO117" s="35">
        <v>0</v>
      </c>
      <c r="AP117" s="35">
        <v>0</v>
      </c>
      <c r="AQ117" s="35">
        <v>0</v>
      </c>
      <c r="AR117" s="35">
        <v>0</v>
      </c>
      <c r="AS117" s="35">
        <v>0</v>
      </c>
      <c r="AT117" s="35">
        <v>0</v>
      </c>
      <c r="AU117" s="35">
        <v>0</v>
      </c>
      <c r="AV117" s="35">
        <v>0</v>
      </c>
      <c r="AW117" s="35">
        <v>0</v>
      </c>
      <c r="AX117" s="35">
        <v>0</v>
      </c>
      <c r="AY117" s="35">
        <v>0</v>
      </c>
      <c r="AZ117" s="35">
        <v>0</v>
      </c>
      <c r="BA117" s="35">
        <v>0</v>
      </c>
      <c r="BB117" s="35">
        <v>0</v>
      </c>
      <c r="BC117" s="35">
        <v>0</v>
      </c>
      <c r="BD117" s="35">
        <v>0</v>
      </c>
      <c r="BE117" s="35">
        <v>0</v>
      </c>
      <c r="BF117" s="35">
        <v>0</v>
      </c>
      <c r="BG117" s="35">
        <v>0</v>
      </c>
      <c r="BH117" s="35">
        <v>0</v>
      </c>
      <c r="BI117" s="35">
        <v>0</v>
      </c>
      <c r="BJ117" s="35">
        <v>0</v>
      </c>
      <c r="BK117" s="35">
        <v>0</v>
      </c>
      <c r="BL117" s="35">
        <v>0</v>
      </c>
      <c r="BM117" s="35">
        <v>0</v>
      </c>
      <c r="BN117" s="35">
        <v>0</v>
      </c>
      <c r="BO117" s="35">
        <v>0</v>
      </c>
      <c r="BP117" s="35">
        <v>0</v>
      </c>
      <c r="BQ117" s="35">
        <v>0</v>
      </c>
      <c r="BR117" s="35">
        <v>0</v>
      </c>
      <c r="BS117" s="35">
        <v>0</v>
      </c>
      <c r="BT117" s="35">
        <v>0</v>
      </c>
      <c r="BU117" s="35">
        <v>0</v>
      </c>
      <c r="BV117" s="35">
        <v>0</v>
      </c>
      <c r="BW117" s="35">
        <v>0</v>
      </c>
      <c r="BX117" s="35">
        <v>0</v>
      </c>
      <c r="BY117" s="35">
        <v>0</v>
      </c>
      <c r="BZ117" s="35">
        <v>0</v>
      </c>
      <c r="CA117" s="35">
        <v>0</v>
      </c>
      <c r="CB117" s="35">
        <v>0</v>
      </c>
      <c r="CC117" s="35">
        <v>0</v>
      </c>
      <c r="CD117" s="35">
        <v>0</v>
      </c>
      <c r="CE117" s="35">
        <v>0</v>
      </c>
      <c r="CF117" s="35">
        <v>0</v>
      </c>
      <c r="CG117" s="35">
        <v>0</v>
      </c>
      <c r="CH117" s="35">
        <v>0</v>
      </c>
      <c r="CI117" s="35">
        <v>0</v>
      </c>
      <c r="CJ117" s="35">
        <v>0</v>
      </c>
      <c r="CK117" s="35">
        <v>0</v>
      </c>
      <c r="CL117" s="35">
        <v>0</v>
      </c>
      <c r="CM117" s="35">
        <v>0</v>
      </c>
      <c r="CN117" s="35">
        <v>0</v>
      </c>
      <c r="CO117" s="35">
        <v>0</v>
      </c>
      <c r="CP117" s="35">
        <v>0</v>
      </c>
      <c r="CQ117" s="35">
        <v>0</v>
      </c>
      <c r="CR117" s="35">
        <v>0</v>
      </c>
      <c r="CS117" s="35">
        <v>0</v>
      </c>
      <c r="CT117" s="35">
        <v>0</v>
      </c>
      <c r="CU117" s="35">
        <v>0</v>
      </c>
      <c r="CV117" s="35">
        <v>0</v>
      </c>
      <c r="CW117" s="35">
        <v>0</v>
      </c>
      <c r="CX117" s="35">
        <v>0</v>
      </c>
      <c r="CY117" s="35">
        <v>0</v>
      </c>
      <c r="CZ117" s="35">
        <v>0</v>
      </c>
      <c r="DA117" s="35">
        <v>0</v>
      </c>
      <c r="DB117" s="35">
        <v>0</v>
      </c>
      <c r="DC117" s="35">
        <v>0</v>
      </c>
      <c r="DD117" s="35">
        <v>0</v>
      </c>
      <c r="DE117" s="35">
        <v>0</v>
      </c>
      <c r="DF117" s="35">
        <v>0</v>
      </c>
      <c r="DG117" s="35">
        <v>0</v>
      </c>
      <c r="DH117" s="35">
        <v>0</v>
      </c>
      <c r="DI117" s="35">
        <v>0</v>
      </c>
      <c r="DJ117" s="35">
        <v>0</v>
      </c>
      <c r="DK117" s="35">
        <v>0</v>
      </c>
      <c r="DL117" s="35">
        <v>0</v>
      </c>
      <c r="DM117" s="35">
        <v>0</v>
      </c>
      <c r="DN117" s="35">
        <v>0</v>
      </c>
      <c r="DO117" s="35">
        <v>0</v>
      </c>
      <c r="DP117" s="35">
        <v>0</v>
      </c>
      <c r="DQ117" s="35">
        <v>0</v>
      </c>
      <c r="DR117" s="35">
        <v>0</v>
      </c>
      <c r="DS117" s="35">
        <v>0</v>
      </c>
      <c r="DT117" s="35">
        <v>0</v>
      </c>
      <c r="DU117" s="35">
        <v>0</v>
      </c>
      <c r="DV117" s="35">
        <v>0</v>
      </c>
      <c r="DW117" s="35">
        <v>0</v>
      </c>
      <c r="DX117" s="35">
        <v>0</v>
      </c>
      <c r="DY117" s="35">
        <v>0</v>
      </c>
      <c r="DZ117" s="35">
        <v>0</v>
      </c>
      <c r="EA117" s="35">
        <v>0</v>
      </c>
      <c r="EB117" s="35">
        <v>0</v>
      </c>
      <c r="EC117" s="35">
        <v>0</v>
      </c>
      <c r="ED117" s="35">
        <v>0</v>
      </c>
      <c r="EE117" s="35">
        <v>0</v>
      </c>
      <c r="EF117" s="35">
        <v>0</v>
      </c>
      <c r="EG117" s="35">
        <v>0</v>
      </c>
      <c r="EH117" s="35">
        <v>0</v>
      </c>
      <c r="EI117" s="35">
        <v>0</v>
      </c>
      <c r="EJ117" s="35">
        <v>0</v>
      </c>
      <c r="EK117" s="35">
        <v>0</v>
      </c>
      <c r="EL117" s="35">
        <v>0</v>
      </c>
      <c r="EM117" s="35">
        <v>0</v>
      </c>
      <c r="EN117" s="35">
        <v>0</v>
      </c>
      <c r="EO117" s="35">
        <v>0</v>
      </c>
      <c r="EP117" s="35">
        <v>0</v>
      </c>
      <c r="EQ117" s="35">
        <v>0</v>
      </c>
      <c r="ER117" s="35">
        <v>0</v>
      </c>
      <c r="ES117" s="35">
        <v>0</v>
      </c>
      <c r="ET117" s="35">
        <v>0</v>
      </c>
      <c r="EU117" s="35">
        <v>0</v>
      </c>
      <c r="EV117" s="35">
        <v>0</v>
      </c>
      <c r="EW117" s="35">
        <v>0</v>
      </c>
      <c r="EX117" s="35">
        <v>0</v>
      </c>
      <c r="EY117" s="35">
        <v>0</v>
      </c>
      <c r="EZ117" s="35">
        <v>0</v>
      </c>
      <c r="FA117" s="35">
        <v>0</v>
      </c>
      <c r="FB117" s="35">
        <v>0</v>
      </c>
      <c r="FC117" s="35">
        <v>0</v>
      </c>
      <c r="FD117" s="35">
        <v>0</v>
      </c>
      <c r="FE117" s="35">
        <v>0</v>
      </c>
      <c r="FF117" s="35">
        <v>0</v>
      </c>
      <c r="FG117" s="35">
        <v>0</v>
      </c>
      <c r="FH117" s="35">
        <v>0</v>
      </c>
      <c r="FI117" s="35">
        <v>0</v>
      </c>
      <c r="FJ117" s="35">
        <v>0</v>
      </c>
      <c r="FK117" s="35">
        <v>0</v>
      </c>
      <c r="FL117" s="35">
        <v>0</v>
      </c>
      <c r="FM117" s="35">
        <v>0</v>
      </c>
      <c r="FN117" s="35">
        <v>0</v>
      </c>
      <c r="FO117" s="35">
        <v>0</v>
      </c>
      <c r="FP117" s="35">
        <v>0</v>
      </c>
      <c r="FQ117" s="35">
        <v>0</v>
      </c>
      <c r="FR117" s="35">
        <v>0</v>
      </c>
      <c r="FS117" s="35">
        <v>0</v>
      </c>
      <c r="FT117" s="35">
        <v>0</v>
      </c>
      <c r="FU117" s="35">
        <v>0</v>
      </c>
      <c r="FV117" s="35">
        <v>0</v>
      </c>
      <c r="FW117" s="35">
        <v>0</v>
      </c>
      <c r="FX117" s="35">
        <v>0</v>
      </c>
      <c r="FY117" s="35">
        <v>0</v>
      </c>
      <c r="FZ117" s="35">
        <v>0</v>
      </c>
      <c r="GA117" s="35">
        <v>0</v>
      </c>
      <c r="GB117" s="35">
        <v>0</v>
      </c>
      <c r="GC117" s="35">
        <v>0</v>
      </c>
      <c r="GD117" s="35">
        <v>0</v>
      </c>
      <c r="GE117" s="35">
        <v>0</v>
      </c>
      <c r="GF117" s="35">
        <v>0</v>
      </c>
      <c r="GG117" s="35">
        <v>0</v>
      </c>
      <c r="GH117" s="35">
        <v>0</v>
      </c>
      <c r="GI117" s="35">
        <v>0</v>
      </c>
      <c r="GJ117" s="35">
        <v>0</v>
      </c>
      <c r="GK117" s="35">
        <v>0</v>
      </c>
      <c r="GL117" s="35">
        <v>0</v>
      </c>
      <c r="GM117" s="35">
        <v>0</v>
      </c>
      <c r="GN117" s="35">
        <v>0</v>
      </c>
      <c r="GO117" s="35">
        <v>0</v>
      </c>
      <c r="GP117" s="35">
        <v>0</v>
      </c>
      <c r="GQ117" s="35">
        <v>0</v>
      </c>
      <c r="GR117" s="35">
        <v>0</v>
      </c>
      <c r="GS117" s="35">
        <v>0</v>
      </c>
      <c r="GT117" s="35">
        <v>0</v>
      </c>
      <c r="GU117" s="35">
        <v>0</v>
      </c>
      <c r="GV117" s="35">
        <v>0</v>
      </c>
      <c r="GW117" s="35">
        <v>0</v>
      </c>
      <c r="GX117" s="35">
        <v>0</v>
      </c>
      <c r="GY117" s="35">
        <v>0</v>
      </c>
      <c r="GZ117" s="35">
        <v>0</v>
      </c>
      <c r="HA117" s="35">
        <v>0</v>
      </c>
      <c r="HB117" s="35">
        <v>0</v>
      </c>
      <c r="HC117" s="35">
        <v>0</v>
      </c>
      <c r="HD117" s="35">
        <v>0</v>
      </c>
      <c r="HE117" s="35">
        <v>0</v>
      </c>
      <c r="HF117" s="35">
        <v>0</v>
      </c>
      <c r="HG117" s="35">
        <v>0</v>
      </c>
      <c r="HH117" s="35">
        <v>0</v>
      </c>
      <c r="HI117" s="35">
        <v>0</v>
      </c>
      <c r="HJ117" s="35">
        <v>0</v>
      </c>
      <c r="HK117" s="35">
        <v>0</v>
      </c>
      <c r="HL117" s="35">
        <v>0</v>
      </c>
      <c r="HM117" s="35">
        <v>0</v>
      </c>
      <c r="HN117" s="35">
        <v>0</v>
      </c>
      <c r="HO117" s="35">
        <v>0</v>
      </c>
      <c r="HP117" s="35">
        <v>0</v>
      </c>
      <c r="HQ117" s="35">
        <v>0</v>
      </c>
      <c r="HR117" s="35">
        <v>0</v>
      </c>
      <c r="HS117" s="35">
        <v>0</v>
      </c>
      <c r="HT117" s="35">
        <v>0</v>
      </c>
      <c r="HU117" s="35">
        <v>0</v>
      </c>
      <c r="HV117" s="35">
        <v>0</v>
      </c>
      <c r="HW117" s="35">
        <v>0</v>
      </c>
      <c r="HX117" s="35">
        <v>0</v>
      </c>
      <c r="HY117" s="35">
        <v>0</v>
      </c>
      <c r="HZ117" s="35">
        <v>0</v>
      </c>
      <c r="IA117" s="35">
        <v>0</v>
      </c>
      <c r="IB117" s="35">
        <v>0</v>
      </c>
      <c r="IC117" s="35">
        <v>0</v>
      </c>
      <c r="ID117" s="35">
        <v>0</v>
      </c>
      <c r="IE117" s="35">
        <v>0</v>
      </c>
      <c r="IF117" s="35">
        <v>0</v>
      </c>
      <c r="IG117" s="35">
        <v>0</v>
      </c>
      <c r="IH117" s="35">
        <v>0</v>
      </c>
      <c r="II117" s="35">
        <v>0</v>
      </c>
      <c r="IJ117" s="35">
        <v>0</v>
      </c>
      <c r="IK117" s="35">
        <v>0</v>
      </c>
      <c r="IL117" s="35">
        <v>0</v>
      </c>
      <c r="IM117" s="35">
        <v>0</v>
      </c>
      <c r="IN117" s="35">
        <v>0</v>
      </c>
      <c r="IO117" s="35">
        <v>0</v>
      </c>
      <c r="IP117" s="35">
        <v>0</v>
      </c>
      <c r="IQ117" s="35">
        <v>0</v>
      </c>
      <c r="IR117" s="35">
        <v>0</v>
      </c>
      <c r="IS117" s="35">
        <v>0</v>
      </c>
      <c r="IT117" s="35">
        <v>0</v>
      </c>
      <c r="IU117" s="35">
        <v>0</v>
      </c>
      <c r="IV117" s="35">
        <v>0</v>
      </c>
      <c r="IW117" s="35">
        <v>0</v>
      </c>
      <c r="IX117" s="35">
        <v>0</v>
      </c>
      <c r="IY117" s="35">
        <v>0</v>
      </c>
      <c r="IZ117" s="35">
        <v>0</v>
      </c>
      <c r="JA117" s="35">
        <v>0</v>
      </c>
      <c r="JB117" s="35">
        <v>0</v>
      </c>
      <c r="JC117" s="35">
        <v>0</v>
      </c>
      <c r="JD117" s="35">
        <v>0</v>
      </c>
      <c r="JE117" s="35">
        <v>0</v>
      </c>
      <c r="JF117" s="35">
        <v>0</v>
      </c>
      <c r="JG117" s="35">
        <v>0</v>
      </c>
      <c r="JH117" s="35">
        <v>0</v>
      </c>
      <c r="JI117" s="35">
        <v>0</v>
      </c>
      <c r="JJ117" s="35">
        <v>0</v>
      </c>
      <c r="JK117" s="35">
        <v>0</v>
      </c>
      <c r="JL117" s="35">
        <v>0</v>
      </c>
      <c r="JM117" s="35">
        <v>0</v>
      </c>
      <c r="JN117" s="35">
        <v>0</v>
      </c>
      <c r="JO117" s="35">
        <v>0</v>
      </c>
      <c r="JP117" s="35">
        <v>0</v>
      </c>
      <c r="JQ117" s="35">
        <v>0</v>
      </c>
      <c r="JR117" s="35">
        <v>0</v>
      </c>
      <c r="JS117" s="35">
        <v>0</v>
      </c>
      <c r="JT117" s="35">
        <v>0</v>
      </c>
      <c r="JU117" s="35">
        <v>0</v>
      </c>
      <c r="JV117" s="35">
        <v>0</v>
      </c>
      <c r="JW117" s="35">
        <v>0</v>
      </c>
      <c r="JX117" s="35">
        <v>0</v>
      </c>
      <c r="JY117" s="35">
        <v>0</v>
      </c>
      <c r="JZ117" s="35">
        <v>0</v>
      </c>
      <c r="KA117" s="35">
        <v>0</v>
      </c>
      <c r="KB117" s="35">
        <v>0</v>
      </c>
      <c r="KC117" s="35">
        <v>0</v>
      </c>
      <c r="KD117" s="35">
        <v>0</v>
      </c>
      <c r="KE117" s="35">
        <v>0</v>
      </c>
      <c r="KF117" s="35">
        <v>0</v>
      </c>
      <c r="KG117" s="35">
        <v>0</v>
      </c>
      <c r="KH117" s="35">
        <v>0</v>
      </c>
      <c r="KI117" s="35">
        <v>0</v>
      </c>
      <c r="KJ117" s="35">
        <v>0</v>
      </c>
      <c r="KK117" s="35">
        <v>0</v>
      </c>
      <c r="KL117" s="35">
        <v>0</v>
      </c>
      <c r="KM117" s="35">
        <v>0</v>
      </c>
      <c r="KN117" s="35">
        <v>0</v>
      </c>
      <c r="KO117" s="35">
        <v>0</v>
      </c>
      <c r="KP117" s="35">
        <v>0</v>
      </c>
      <c r="KQ117" s="35">
        <v>0</v>
      </c>
      <c r="KR117" s="35">
        <v>0</v>
      </c>
      <c r="KS117" s="35">
        <v>0</v>
      </c>
      <c r="KT117" s="35">
        <v>0</v>
      </c>
      <c r="KU117" s="35">
        <v>0</v>
      </c>
      <c r="KV117" s="35">
        <v>0</v>
      </c>
      <c r="KW117" s="35">
        <v>0</v>
      </c>
      <c r="KX117" s="35">
        <v>0</v>
      </c>
      <c r="KY117" s="35">
        <v>0</v>
      </c>
      <c r="KZ117" s="35">
        <v>0</v>
      </c>
      <c r="LA117" s="35">
        <v>0</v>
      </c>
      <c r="LB117" s="35">
        <v>0</v>
      </c>
      <c r="LC117" s="35">
        <v>0</v>
      </c>
      <c r="LD117" s="35">
        <v>0</v>
      </c>
      <c r="LE117" s="35">
        <v>0</v>
      </c>
      <c r="LF117" s="35">
        <v>0</v>
      </c>
      <c r="LG117" s="35">
        <v>0</v>
      </c>
      <c r="LH117" s="35">
        <v>0</v>
      </c>
      <c r="LI117" s="35">
        <v>0</v>
      </c>
      <c r="LJ117" s="35">
        <v>0</v>
      </c>
      <c r="LK117" s="35">
        <v>0</v>
      </c>
      <c r="LL117" s="35">
        <v>0</v>
      </c>
      <c r="LM117" s="35">
        <v>0</v>
      </c>
      <c r="LN117" s="35">
        <v>0</v>
      </c>
      <c r="LO117" s="35">
        <v>0</v>
      </c>
      <c r="LP117" s="35">
        <v>0</v>
      </c>
      <c r="LQ117" s="35">
        <v>0</v>
      </c>
      <c r="LR117" s="35">
        <v>0</v>
      </c>
      <c r="LS117" s="35">
        <v>0</v>
      </c>
      <c r="LT117" s="35">
        <v>0</v>
      </c>
      <c r="LU117" s="35">
        <v>0</v>
      </c>
      <c r="LV117" s="35">
        <v>0</v>
      </c>
      <c r="LW117" s="35">
        <v>0</v>
      </c>
      <c r="LX117" s="35">
        <v>0</v>
      </c>
      <c r="LY117" s="35">
        <v>0</v>
      </c>
      <c r="LZ117" s="35">
        <v>0</v>
      </c>
      <c r="MA117" s="35">
        <v>0</v>
      </c>
      <c r="MB117" s="35">
        <v>0</v>
      </c>
      <c r="MC117" s="35">
        <v>0</v>
      </c>
      <c r="MD117" s="35">
        <v>0</v>
      </c>
      <c r="ME117" s="35">
        <v>0</v>
      </c>
      <c r="MF117" s="35">
        <v>0</v>
      </c>
      <c r="MG117" s="35">
        <v>0</v>
      </c>
      <c r="MH117" s="35">
        <v>0</v>
      </c>
      <c r="MI117" s="35">
        <v>0</v>
      </c>
      <c r="MJ117" s="35">
        <v>0</v>
      </c>
      <c r="MK117" s="35">
        <v>0</v>
      </c>
      <c r="ML117" s="35">
        <v>0</v>
      </c>
      <c r="MM117" s="35">
        <v>0</v>
      </c>
      <c r="MN117" s="35">
        <v>0</v>
      </c>
      <c r="MO117" s="35">
        <v>0</v>
      </c>
      <c r="MP117" s="35">
        <v>0</v>
      </c>
      <c r="MQ117" s="35">
        <v>0</v>
      </c>
      <c r="MR117" s="35">
        <v>0</v>
      </c>
      <c r="MS117" s="35">
        <v>0</v>
      </c>
      <c r="MT117" s="35">
        <v>0</v>
      </c>
      <c r="MU117" s="35">
        <v>0</v>
      </c>
      <c r="MV117" s="35">
        <v>0</v>
      </c>
      <c r="MW117" s="35">
        <v>0</v>
      </c>
      <c r="MX117" s="35">
        <v>0</v>
      </c>
      <c r="MY117" s="35">
        <v>0</v>
      </c>
      <c r="MZ117" s="35">
        <v>0</v>
      </c>
      <c r="NA117" s="35">
        <v>0</v>
      </c>
      <c r="NB117" s="35">
        <v>0</v>
      </c>
      <c r="NC117" s="35">
        <v>0</v>
      </c>
      <c r="ND117" s="35">
        <v>0</v>
      </c>
      <c r="NE117" s="35">
        <v>0</v>
      </c>
      <c r="NF117" s="35">
        <v>0</v>
      </c>
      <c r="NG117" s="35">
        <v>0</v>
      </c>
      <c r="NH117" s="35">
        <v>0</v>
      </c>
      <c r="NI117" s="35">
        <v>0</v>
      </c>
      <c r="NJ117" s="35">
        <v>0</v>
      </c>
      <c r="NK117" s="35">
        <v>0</v>
      </c>
      <c r="NL117" s="35">
        <v>0</v>
      </c>
      <c r="NM117" s="35">
        <v>0</v>
      </c>
      <c r="NN117" s="35">
        <v>0</v>
      </c>
      <c r="NO117" s="35">
        <v>0</v>
      </c>
      <c r="NP117" s="35">
        <v>0</v>
      </c>
      <c r="NQ117" s="35">
        <v>0</v>
      </c>
      <c r="NR117" s="35">
        <v>0</v>
      </c>
      <c r="NS117" s="35">
        <v>0</v>
      </c>
      <c r="NT117" s="35">
        <v>0</v>
      </c>
      <c r="NU117" s="35">
        <v>0</v>
      </c>
      <c r="NV117" s="35">
        <v>0</v>
      </c>
    </row>
    <row r="118" spans="1:386" s="36" customFormat="1" ht="10.199999999999999" x14ac:dyDescent="0.2">
      <c r="A118" s="29"/>
      <c r="B118" s="29"/>
      <c r="C118" s="29"/>
      <c r="D118" s="29"/>
      <c r="E118" s="29"/>
      <c r="F118" s="29"/>
      <c r="G118" s="29" t="s">
        <v>74</v>
      </c>
      <c r="H118" s="29"/>
      <c r="I118" s="29"/>
      <c r="J118" s="29" t="s">
        <v>273</v>
      </c>
      <c r="K118" s="29"/>
      <c r="L118" s="29"/>
      <c r="M118" s="29"/>
      <c r="N118" s="29" t="s">
        <v>429</v>
      </c>
      <c r="O118" s="29"/>
      <c r="P118" s="29"/>
      <c r="Q118" s="29"/>
      <c r="R118" s="35">
        <v>3.78</v>
      </c>
      <c r="S118" s="29"/>
      <c r="T118" s="29"/>
      <c r="U118" s="35">
        <v>0.26999999999999991</v>
      </c>
      <c r="V118" s="35">
        <v>0.26999999999999991</v>
      </c>
      <c r="W118" s="35">
        <v>0.26999999999999991</v>
      </c>
      <c r="X118" s="35">
        <v>0.26999999999999991</v>
      </c>
      <c r="Y118" s="35">
        <v>0.26999999999999991</v>
      </c>
      <c r="Z118" s="35">
        <v>0.26999999999999991</v>
      </c>
      <c r="AA118" s="35">
        <v>0.26999999999999991</v>
      </c>
      <c r="AB118" s="35">
        <v>0.26999999999999991</v>
      </c>
      <c r="AC118" s="35">
        <v>0.26999999999999991</v>
      </c>
      <c r="AD118" s="35">
        <v>0.26999999999999991</v>
      </c>
      <c r="AE118" s="35">
        <v>0.26999999999999991</v>
      </c>
      <c r="AF118" s="35">
        <v>0.26999999999999991</v>
      </c>
      <c r="AG118" s="35">
        <v>0.26999999999999991</v>
      </c>
      <c r="AH118" s="35">
        <v>0.26999999999999991</v>
      </c>
      <c r="AI118" s="35">
        <v>0</v>
      </c>
      <c r="AJ118" s="35">
        <v>0</v>
      </c>
      <c r="AK118" s="35">
        <v>0</v>
      </c>
      <c r="AL118" s="35">
        <v>0</v>
      </c>
      <c r="AM118" s="35">
        <v>0</v>
      </c>
      <c r="AN118" s="35">
        <v>0</v>
      </c>
      <c r="AO118" s="35">
        <v>0</v>
      </c>
      <c r="AP118" s="35">
        <v>0</v>
      </c>
      <c r="AQ118" s="35">
        <v>0</v>
      </c>
      <c r="AR118" s="35">
        <v>0</v>
      </c>
      <c r="AS118" s="35">
        <v>0</v>
      </c>
      <c r="AT118" s="35">
        <v>0</v>
      </c>
      <c r="AU118" s="35">
        <v>0</v>
      </c>
      <c r="AV118" s="35">
        <v>0</v>
      </c>
      <c r="AW118" s="35">
        <v>0</v>
      </c>
      <c r="AX118" s="35">
        <v>0</v>
      </c>
      <c r="AY118" s="35">
        <v>0</v>
      </c>
      <c r="AZ118" s="35">
        <v>0</v>
      </c>
      <c r="BA118" s="35">
        <v>0</v>
      </c>
      <c r="BB118" s="35">
        <v>0</v>
      </c>
      <c r="BC118" s="35">
        <v>0</v>
      </c>
      <c r="BD118" s="35">
        <v>0</v>
      </c>
      <c r="BE118" s="35">
        <v>0</v>
      </c>
      <c r="BF118" s="35">
        <v>0</v>
      </c>
      <c r="BG118" s="35">
        <v>0</v>
      </c>
      <c r="BH118" s="35">
        <v>0</v>
      </c>
      <c r="BI118" s="35">
        <v>0</v>
      </c>
      <c r="BJ118" s="35">
        <v>0</v>
      </c>
      <c r="BK118" s="35">
        <v>0</v>
      </c>
      <c r="BL118" s="35">
        <v>0</v>
      </c>
      <c r="BM118" s="35">
        <v>0</v>
      </c>
      <c r="BN118" s="35">
        <v>0</v>
      </c>
      <c r="BO118" s="35">
        <v>0</v>
      </c>
      <c r="BP118" s="35">
        <v>0</v>
      </c>
      <c r="BQ118" s="35">
        <v>0</v>
      </c>
      <c r="BR118" s="35">
        <v>0</v>
      </c>
      <c r="BS118" s="35">
        <v>0</v>
      </c>
      <c r="BT118" s="35">
        <v>0</v>
      </c>
      <c r="BU118" s="35">
        <v>0</v>
      </c>
      <c r="BV118" s="35">
        <v>0</v>
      </c>
      <c r="BW118" s="35">
        <v>0</v>
      </c>
      <c r="BX118" s="35">
        <v>0</v>
      </c>
      <c r="BY118" s="35">
        <v>0</v>
      </c>
      <c r="BZ118" s="35">
        <v>0</v>
      </c>
      <c r="CA118" s="35">
        <v>0</v>
      </c>
      <c r="CB118" s="35">
        <v>0</v>
      </c>
      <c r="CC118" s="35">
        <v>0</v>
      </c>
      <c r="CD118" s="35">
        <v>0</v>
      </c>
      <c r="CE118" s="35">
        <v>0</v>
      </c>
      <c r="CF118" s="35">
        <v>0</v>
      </c>
      <c r="CG118" s="35">
        <v>0</v>
      </c>
      <c r="CH118" s="35">
        <v>0</v>
      </c>
      <c r="CI118" s="35">
        <v>0</v>
      </c>
      <c r="CJ118" s="35">
        <v>0</v>
      </c>
      <c r="CK118" s="35">
        <v>0</v>
      </c>
      <c r="CL118" s="35">
        <v>0</v>
      </c>
      <c r="CM118" s="35">
        <v>0</v>
      </c>
      <c r="CN118" s="35">
        <v>0</v>
      </c>
      <c r="CO118" s="35">
        <v>0</v>
      </c>
      <c r="CP118" s="35">
        <v>0</v>
      </c>
      <c r="CQ118" s="35">
        <v>0</v>
      </c>
      <c r="CR118" s="35">
        <v>0</v>
      </c>
      <c r="CS118" s="35">
        <v>0</v>
      </c>
      <c r="CT118" s="35">
        <v>0</v>
      </c>
      <c r="CU118" s="35">
        <v>0</v>
      </c>
      <c r="CV118" s="35">
        <v>0</v>
      </c>
      <c r="CW118" s="35">
        <v>0</v>
      </c>
      <c r="CX118" s="35">
        <v>0</v>
      </c>
      <c r="CY118" s="35">
        <v>0</v>
      </c>
      <c r="CZ118" s="35">
        <v>0</v>
      </c>
      <c r="DA118" s="35">
        <v>0</v>
      </c>
      <c r="DB118" s="35">
        <v>0</v>
      </c>
      <c r="DC118" s="35">
        <v>0</v>
      </c>
      <c r="DD118" s="35">
        <v>0</v>
      </c>
      <c r="DE118" s="35">
        <v>0</v>
      </c>
      <c r="DF118" s="35">
        <v>0</v>
      </c>
      <c r="DG118" s="35">
        <v>0</v>
      </c>
      <c r="DH118" s="35">
        <v>0</v>
      </c>
      <c r="DI118" s="35">
        <v>0</v>
      </c>
      <c r="DJ118" s="35">
        <v>0</v>
      </c>
      <c r="DK118" s="35">
        <v>0</v>
      </c>
      <c r="DL118" s="35">
        <v>0</v>
      </c>
      <c r="DM118" s="35">
        <v>0</v>
      </c>
      <c r="DN118" s="35">
        <v>0</v>
      </c>
      <c r="DO118" s="35">
        <v>0</v>
      </c>
      <c r="DP118" s="35">
        <v>0</v>
      </c>
      <c r="DQ118" s="35">
        <v>0</v>
      </c>
      <c r="DR118" s="35">
        <v>0</v>
      </c>
      <c r="DS118" s="35">
        <v>0</v>
      </c>
      <c r="DT118" s="35">
        <v>0</v>
      </c>
      <c r="DU118" s="35">
        <v>0</v>
      </c>
      <c r="DV118" s="35">
        <v>0</v>
      </c>
      <c r="DW118" s="35">
        <v>0</v>
      </c>
      <c r="DX118" s="35">
        <v>0</v>
      </c>
      <c r="DY118" s="35">
        <v>0</v>
      </c>
      <c r="DZ118" s="35">
        <v>0</v>
      </c>
      <c r="EA118" s="35">
        <v>0</v>
      </c>
      <c r="EB118" s="35">
        <v>0</v>
      </c>
      <c r="EC118" s="35">
        <v>0</v>
      </c>
      <c r="ED118" s="35">
        <v>0</v>
      </c>
      <c r="EE118" s="35">
        <v>0</v>
      </c>
      <c r="EF118" s="35">
        <v>0</v>
      </c>
      <c r="EG118" s="35">
        <v>0</v>
      </c>
      <c r="EH118" s="35">
        <v>0</v>
      </c>
      <c r="EI118" s="35">
        <v>0</v>
      </c>
      <c r="EJ118" s="35">
        <v>0</v>
      </c>
      <c r="EK118" s="35">
        <v>0</v>
      </c>
      <c r="EL118" s="35">
        <v>0</v>
      </c>
      <c r="EM118" s="35">
        <v>0</v>
      </c>
      <c r="EN118" s="35">
        <v>0</v>
      </c>
      <c r="EO118" s="35">
        <v>0</v>
      </c>
      <c r="EP118" s="35">
        <v>0</v>
      </c>
      <c r="EQ118" s="35">
        <v>0</v>
      </c>
      <c r="ER118" s="35">
        <v>0</v>
      </c>
      <c r="ES118" s="35">
        <v>0</v>
      </c>
      <c r="ET118" s="35">
        <v>0</v>
      </c>
      <c r="EU118" s="35">
        <v>0</v>
      </c>
      <c r="EV118" s="35">
        <v>0</v>
      </c>
      <c r="EW118" s="35">
        <v>0</v>
      </c>
      <c r="EX118" s="35">
        <v>0</v>
      </c>
      <c r="EY118" s="35">
        <v>0</v>
      </c>
      <c r="EZ118" s="35">
        <v>0</v>
      </c>
      <c r="FA118" s="35">
        <v>0</v>
      </c>
      <c r="FB118" s="35">
        <v>0</v>
      </c>
      <c r="FC118" s="35">
        <v>0</v>
      </c>
      <c r="FD118" s="35">
        <v>0</v>
      </c>
      <c r="FE118" s="35">
        <v>0</v>
      </c>
      <c r="FF118" s="35">
        <v>0</v>
      </c>
      <c r="FG118" s="35">
        <v>0</v>
      </c>
      <c r="FH118" s="35">
        <v>0</v>
      </c>
      <c r="FI118" s="35">
        <v>0</v>
      </c>
      <c r="FJ118" s="35">
        <v>0</v>
      </c>
      <c r="FK118" s="35">
        <v>0</v>
      </c>
      <c r="FL118" s="35">
        <v>0</v>
      </c>
      <c r="FM118" s="35">
        <v>0</v>
      </c>
      <c r="FN118" s="35">
        <v>0</v>
      </c>
      <c r="FO118" s="35">
        <v>0</v>
      </c>
      <c r="FP118" s="35">
        <v>0</v>
      </c>
      <c r="FQ118" s="35">
        <v>0</v>
      </c>
      <c r="FR118" s="35">
        <v>0</v>
      </c>
      <c r="FS118" s="35">
        <v>0</v>
      </c>
      <c r="FT118" s="35">
        <v>0</v>
      </c>
      <c r="FU118" s="35">
        <v>0</v>
      </c>
      <c r="FV118" s="35">
        <v>0</v>
      </c>
      <c r="FW118" s="35">
        <v>0</v>
      </c>
      <c r="FX118" s="35">
        <v>0</v>
      </c>
      <c r="FY118" s="35">
        <v>0</v>
      </c>
      <c r="FZ118" s="35">
        <v>0</v>
      </c>
      <c r="GA118" s="35">
        <v>0</v>
      </c>
      <c r="GB118" s="35">
        <v>0</v>
      </c>
      <c r="GC118" s="35">
        <v>0</v>
      </c>
      <c r="GD118" s="35">
        <v>0</v>
      </c>
      <c r="GE118" s="35">
        <v>0</v>
      </c>
      <c r="GF118" s="35">
        <v>0</v>
      </c>
      <c r="GG118" s="35">
        <v>0</v>
      </c>
      <c r="GH118" s="35">
        <v>0</v>
      </c>
      <c r="GI118" s="35">
        <v>0</v>
      </c>
      <c r="GJ118" s="35">
        <v>0</v>
      </c>
      <c r="GK118" s="35">
        <v>0</v>
      </c>
      <c r="GL118" s="35">
        <v>0</v>
      </c>
      <c r="GM118" s="35">
        <v>0</v>
      </c>
      <c r="GN118" s="35">
        <v>0</v>
      </c>
      <c r="GO118" s="35">
        <v>0</v>
      </c>
      <c r="GP118" s="35">
        <v>0</v>
      </c>
      <c r="GQ118" s="35">
        <v>0</v>
      </c>
      <c r="GR118" s="35">
        <v>0</v>
      </c>
      <c r="GS118" s="35">
        <v>0</v>
      </c>
      <c r="GT118" s="35">
        <v>0</v>
      </c>
      <c r="GU118" s="35">
        <v>0</v>
      </c>
      <c r="GV118" s="35">
        <v>0</v>
      </c>
      <c r="GW118" s="35">
        <v>0</v>
      </c>
      <c r="GX118" s="35">
        <v>0</v>
      </c>
      <c r="GY118" s="35">
        <v>0</v>
      </c>
      <c r="GZ118" s="35">
        <v>0</v>
      </c>
      <c r="HA118" s="35">
        <v>0</v>
      </c>
      <c r="HB118" s="35">
        <v>0</v>
      </c>
      <c r="HC118" s="35">
        <v>0</v>
      </c>
      <c r="HD118" s="35">
        <v>0</v>
      </c>
      <c r="HE118" s="35">
        <v>0</v>
      </c>
      <c r="HF118" s="35">
        <v>0</v>
      </c>
      <c r="HG118" s="35">
        <v>0</v>
      </c>
      <c r="HH118" s="35">
        <v>0</v>
      </c>
      <c r="HI118" s="35">
        <v>0</v>
      </c>
      <c r="HJ118" s="35">
        <v>0</v>
      </c>
      <c r="HK118" s="35">
        <v>0</v>
      </c>
      <c r="HL118" s="35">
        <v>0</v>
      </c>
      <c r="HM118" s="35">
        <v>0</v>
      </c>
      <c r="HN118" s="35">
        <v>0</v>
      </c>
      <c r="HO118" s="35">
        <v>0</v>
      </c>
      <c r="HP118" s="35">
        <v>0</v>
      </c>
      <c r="HQ118" s="35">
        <v>0</v>
      </c>
      <c r="HR118" s="35">
        <v>0</v>
      </c>
      <c r="HS118" s="35">
        <v>0</v>
      </c>
      <c r="HT118" s="35">
        <v>0</v>
      </c>
      <c r="HU118" s="35">
        <v>0</v>
      </c>
      <c r="HV118" s="35">
        <v>0</v>
      </c>
      <c r="HW118" s="35">
        <v>0</v>
      </c>
      <c r="HX118" s="35">
        <v>0</v>
      </c>
      <c r="HY118" s="35">
        <v>0</v>
      </c>
      <c r="HZ118" s="35">
        <v>0</v>
      </c>
      <c r="IA118" s="35">
        <v>0</v>
      </c>
      <c r="IB118" s="35">
        <v>0</v>
      </c>
      <c r="IC118" s="35">
        <v>0</v>
      </c>
      <c r="ID118" s="35">
        <v>0</v>
      </c>
      <c r="IE118" s="35">
        <v>0</v>
      </c>
      <c r="IF118" s="35">
        <v>0</v>
      </c>
      <c r="IG118" s="35">
        <v>0</v>
      </c>
      <c r="IH118" s="35">
        <v>0</v>
      </c>
      <c r="II118" s="35">
        <v>0</v>
      </c>
      <c r="IJ118" s="35">
        <v>0</v>
      </c>
      <c r="IK118" s="35">
        <v>0</v>
      </c>
      <c r="IL118" s="35">
        <v>0</v>
      </c>
      <c r="IM118" s="35">
        <v>0</v>
      </c>
      <c r="IN118" s="35">
        <v>0</v>
      </c>
      <c r="IO118" s="35">
        <v>0</v>
      </c>
      <c r="IP118" s="35">
        <v>0</v>
      </c>
      <c r="IQ118" s="35">
        <v>0</v>
      </c>
      <c r="IR118" s="35">
        <v>0</v>
      </c>
      <c r="IS118" s="35">
        <v>0</v>
      </c>
      <c r="IT118" s="35">
        <v>0</v>
      </c>
      <c r="IU118" s="35">
        <v>0</v>
      </c>
      <c r="IV118" s="35">
        <v>0</v>
      </c>
      <c r="IW118" s="35">
        <v>0</v>
      </c>
      <c r="IX118" s="35">
        <v>0</v>
      </c>
      <c r="IY118" s="35">
        <v>0</v>
      </c>
      <c r="IZ118" s="35">
        <v>0</v>
      </c>
      <c r="JA118" s="35">
        <v>0</v>
      </c>
      <c r="JB118" s="35">
        <v>0</v>
      </c>
      <c r="JC118" s="35">
        <v>0</v>
      </c>
      <c r="JD118" s="35">
        <v>0</v>
      </c>
      <c r="JE118" s="35">
        <v>0</v>
      </c>
      <c r="JF118" s="35">
        <v>0</v>
      </c>
      <c r="JG118" s="35">
        <v>0</v>
      </c>
      <c r="JH118" s="35">
        <v>0</v>
      </c>
      <c r="JI118" s="35">
        <v>0</v>
      </c>
      <c r="JJ118" s="35">
        <v>0</v>
      </c>
      <c r="JK118" s="35">
        <v>0</v>
      </c>
      <c r="JL118" s="35">
        <v>0</v>
      </c>
      <c r="JM118" s="35">
        <v>0</v>
      </c>
      <c r="JN118" s="35">
        <v>0</v>
      </c>
      <c r="JO118" s="35">
        <v>0</v>
      </c>
      <c r="JP118" s="35">
        <v>0</v>
      </c>
      <c r="JQ118" s="35">
        <v>0</v>
      </c>
      <c r="JR118" s="35">
        <v>0</v>
      </c>
      <c r="JS118" s="35">
        <v>0</v>
      </c>
      <c r="JT118" s="35">
        <v>0</v>
      </c>
      <c r="JU118" s="35">
        <v>0</v>
      </c>
      <c r="JV118" s="35">
        <v>0</v>
      </c>
      <c r="JW118" s="35">
        <v>0</v>
      </c>
      <c r="JX118" s="35">
        <v>0</v>
      </c>
      <c r="JY118" s="35">
        <v>0</v>
      </c>
      <c r="JZ118" s="35">
        <v>0</v>
      </c>
      <c r="KA118" s="35">
        <v>0</v>
      </c>
      <c r="KB118" s="35">
        <v>0</v>
      </c>
      <c r="KC118" s="35">
        <v>0</v>
      </c>
      <c r="KD118" s="35">
        <v>0</v>
      </c>
      <c r="KE118" s="35">
        <v>0</v>
      </c>
      <c r="KF118" s="35">
        <v>0</v>
      </c>
      <c r="KG118" s="35">
        <v>0</v>
      </c>
      <c r="KH118" s="35">
        <v>0</v>
      </c>
      <c r="KI118" s="35">
        <v>0</v>
      </c>
      <c r="KJ118" s="35">
        <v>0</v>
      </c>
      <c r="KK118" s="35">
        <v>0</v>
      </c>
      <c r="KL118" s="35">
        <v>0</v>
      </c>
      <c r="KM118" s="35">
        <v>0</v>
      </c>
      <c r="KN118" s="35">
        <v>0</v>
      </c>
      <c r="KO118" s="35">
        <v>0</v>
      </c>
      <c r="KP118" s="35">
        <v>0</v>
      </c>
      <c r="KQ118" s="35">
        <v>0</v>
      </c>
      <c r="KR118" s="35">
        <v>0</v>
      </c>
      <c r="KS118" s="35">
        <v>0</v>
      </c>
      <c r="KT118" s="35">
        <v>0</v>
      </c>
      <c r="KU118" s="35">
        <v>0</v>
      </c>
      <c r="KV118" s="35">
        <v>0</v>
      </c>
      <c r="KW118" s="35">
        <v>0</v>
      </c>
      <c r="KX118" s="35">
        <v>0</v>
      </c>
      <c r="KY118" s="35">
        <v>0</v>
      </c>
      <c r="KZ118" s="35">
        <v>0</v>
      </c>
      <c r="LA118" s="35">
        <v>0</v>
      </c>
      <c r="LB118" s="35">
        <v>0</v>
      </c>
      <c r="LC118" s="35">
        <v>0</v>
      </c>
      <c r="LD118" s="35">
        <v>0</v>
      </c>
      <c r="LE118" s="35">
        <v>0</v>
      </c>
      <c r="LF118" s="35">
        <v>0</v>
      </c>
      <c r="LG118" s="35">
        <v>0</v>
      </c>
      <c r="LH118" s="35">
        <v>0</v>
      </c>
      <c r="LI118" s="35">
        <v>0</v>
      </c>
      <c r="LJ118" s="35">
        <v>0</v>
      </c>
      <c r="LK118" s="35">
        <v>0</v>
      </c>
      <c r="LL118" s="35">
        <v>0</v>
      </c>
      <c r="LM118" s="35">
        <v>0</v>
      </c>
      <c r="LN118" s="35">
        <v>0</v>
      </c>
      <c r="LO118" s="35">
        <v>0</v>
      </c>
      <c r="LP118" s="35">
        <v>0</v>
      </c>
      <c r="LQ118" s="35">
        <v>0</v>
      </c>
      <c r="LR118" s="35">
        <v>0</v>
      </c>
      <c r="LS118" s="35">
        <v>0</v>
      </c>
      <c r="LT118" s="35">
        <v>0</v>
      </c>
      <c r="LU118" s="35">
        <v>0</v>
      </c>
      <c r="LV118" s="35">
        <v>0</v>
      </c>
      <c r="LW118" s="35">
        <v>0</v>
      </c>
      <c r="LX118" s="35">
        <v>0</v>
      </c>
      <c r="LY118" s="35">
        <v>0</v>
      </c>
      <c r="LZ118" s="35">
        <v>0</v>
      </c>
      <c r="MA118" s="35">
        <v>0</v>
      </c>
      <c r="MB118" s="35">
        <v>0</v>
      </c>
      <c r="MC118" s="35">
        <v>0</v>
      </c>
      <c r="MD118" s="35">
        <v>0</v>
      </c>
      <c r="ME118" s="35">
        <v>0</v>
      </c>
      <c r="MF118" s="35">
        <v>0</v>
      </c>
      <c r="MG118" s="35">
        <v>0</v>
      </c>
      <c r="MH118" s="35">
        <v>0</v>
      </c>
      <c r="MI118" s="35">
        <v>0</v>
      </c>
      <c r="MJ118" s="35">
        <v>0</v>
      </c>
      <c r="MK118" s="35">
        <v>0</v>
      </c>
      <c r="ML118" s="35">
        <v>0</v>
      </c>
      <c r="MM118" s="35">
        <v>0</v>
      </c>
      <c r="MN118" s="35">
        <v>0</v>
      </c>
      <c r="MO118" s="35">
        <v>0</v>
      </c>
      <c r="MP118" s="35">
        <v>0</v>
      </c>
      <c r="MQ118" s="35">
        <v>0</v>
      </c>
      <c r="MR118" s="35">
        <v>0</v>
      </c>
      <c r="MS118" s="35">
        <v>0</v>
      </c>
      <c r="MT118" s="35">
        <v>0</v>
      </c>
      <c r="MU118" s="35">
        <v>0</v>
      </c>
      <c r="MV118" s="35">
        <v>0</v>
      </c>
      <c r="MW118" s="35">
        <v>0</v>
      </c>
      <c r="MX118" s="35">
        <v>0</v>
      </c>
      <c r="MY118" s="35">
        <v>0</v>
      </c>
      <c r="MZ118" s="35">
        <v>0</v>
      </c>
      <c r="NA118" s="35">
        <v>0</v>
      </c>
      <c r="NB118" s="35">
        <v>0</v>
      </c>
      <c r="NC118" s="35">
        <v>0</v>
      </c>
      <c r="ND118" s="35">
        <v>0</v>
      </c>
      <c r="NE118" s="35">
        <v>0</v>
      </c>
      <c r="NF118" s="35">
        <v>0</v>
      </c>
      <c r="NG118" s="35">
        <v>0</v>
      </c>
      <c r="NH118" s="35">
        <v>0</v>
      </c>
      <c r="NI118" s="35">
        <v>0</v>
      </c>
      <c r="NJ118" s="35">
        <v>0</v>
      </c>
      <c r="NK118" s="35">
        <v>0</v>
      </c>
      <c r="NL118" s="35">
        <v>0</v>
      </c>
      <c r="NM118" s="35">
        <v>0</v>
      </c>
      <c r="NN118" s="35">
        <v>0</v>
      </c>
      <c r="NO118" s="35">
        <v>0</v>
      </c>
      <c r="NP118" s="35">
        <v>0</v>
      </c>
      <c r="NQ118" s="35">
        <v>0</v>
      </c>
      <c r="NR118" s="35">
        <v>0</v>
      </c>
      <c r="NS118" s="35">
        <v>0</v>
      </c>
      <c r="NT118" s="35">
        <v>0</v>
      </c>
      <c r="NU118" s="35">
        <v>0</v>
      </c>
      <c r="NV118" s="35">
        <v>0</v>
      </c>
    </row>
    <row r="119" spans="1:386" s="36" customFormat="1" ht="10.199999999999999" x14ac:dyDescent="0.2">
      <c r="A119" s="29"/>
      <c r="B119" s="29"/>
      <c r="C119" s="29"/>
      <c r="D119" s="29"/>
      <c r="E119" s="29"/>
      <c r="F119" s="29"/>
      <c r="G119" s="29" t="s">
        <v>74</v>
      </c>
      <c r="H119" s="29"/>
      <c r="I119" s="29"/>
      <c r="J119" s="29" t="s">
        <v>273</v>
      </c>
      <c r="K119" s="29"/>
      <c r="L119" s="29"/>
      <c r="M119" s="29"/>
      <c r="N119" s="29" t="s">
        <v>430</v>
      </c>
      <c r="O119" s="29"/>
      <c r="P119" s="29"/>
      <c r="Q119" s="29"/>
      <c r="R119" s="35">
        <v>4.3896774193548378</v>
      </c>
      <c r="S119" s="29"/>
      <c r="T119" s="29"/>
      <c r="U119" s="35">
        <v>0.31354838709677413</v>
      </c>
      <c r="V119" s="35">
        <v>0.31354838709677413</v>
      </c>
      <c r="W119" s="35">
        <v>0.31354838709677413</v>
      </c>
      <c r="X119" s="35">
        <v>0.31354838709677413</v>
      </c>
      <c r="Y119" s="35">
        <v>0.31354838709677413</v>
      </c>
      <c r="Z119" s="35">
        <v>0.31354838709677413</v>
      </c>
      <c r="AA119" s="35">
        <v>0.31354838709677413</v>
      </c>
      <c r="AB119" s="35">
        <v>0.31354838709677413</v>
      </c>
      <c r="AC119" s="35">
        <v>0.31354838709677413</v>
      </c>
      <c r="AD119" s="35">
        <v>0.31354838709677413</v>
      </c>
      <c r="AE119" s="35">
        <v>0.31354838709677413</v>
      </c>
      <c r="AF119" s="35">
        <v>0.31354838709677413</v>
      </c>
      <c r="AG119" s="35">
        <v>0.31354838709677413</v>
      </c>
      <c r="AH119" s="35">
        <v>0.31354838709677413</v>
      </c>
      <c r="AI119" s="35">
        <v>0</v>
      </c>
      <c r="AJ119" s="35">
        <v>0</v>
      </c>
      <c r="AK119" s="35">
        <v>0</v>
      </c>
      <c r="AL119" s="35">
        <v>0</v>
      </c>
      <c r="AM119" s="35">
        <v>0</v>
      </c>
      <c r="AN119" s="35">
        <v>0</v>
      </c>
      <c r="AO119" s="35">
        <v>0</v>
      </c>
      <c r="AP119" s="35">
        <v>0</v>
      </c>
      <c r="AQ119" s="35">
        <v>0</v>
      </c>
      <c r="AR119" s="35">
        <v>0</v>
      </c>
      <c r="AS119" s="35">
        <v>0</v>
      </c>
      <c r="AT119" s="35">
        <v>0</v>
      </c>
      <c r="AU119" s="35">
        <v>0</v>
      </c>
      <c r="AV119" s="35">
        <v>0</v>
      </c>
      <c r="AW119" s="35">
        <v>0</v>
      </c>
      <c r="AX119" s="35">
        <v>0</v>
      </c>
      <c r="AY119" s="35">
        <v>0</v>
      </c>
      <c r="AZ119" s="35">
        <v>0</v>
      </c>
      <c r="BA119" s="35">
        <v>0</v>
      </c>
      <c r="BB119" s="35">
        <v>0</v>
      </c>
      <c r="BC119" s="35">
        <v>0</v>
      </c>
      <c r="BD119" s="35">
        <v>0</v>
      </c>
      <c r="BE119" s="35">
        <v>0</v>
      </c>
      <c r="BF119" s="35">
        <v>0</v>
      </c>
      <c r="BG119" s="35">
        <v>0</v>
      </c>
      <c r="BH119" s="35">
        <v>0</v>
      </c>
      <c r="BI119" s="35">
        <v>0</v>
      </c>
      <c r="BJ119" s="35">
        <v>0</v>
      </c>
      <c r="BK119" s="35">
        <v>0</v>
      </c>
      <c r="BL119" s="35">
        <v>0</v>
      </c>
      <c r="BM119" s="35">
        <v>0</v>
      </c>
      <c r="BN119" s="35">
        <v>0</v>
      </c>
      <c r="BO119" s="35">
        <v>0</v>
      </c>
      <c r="BP119" s="35">
        <v>0</v>
      </c>
      <c r="BQ119" s="35">
        <v>0</v>
      </c>
      <c r="BR119" s="35">
        <v>0</v>
      </c>
      <c r="BS119" s="35">
        <v>0</v>
      </c>
      <c r="BT119" s="35">
        <v>0</v>
      </c>
      <c r="BU119" s="35">
        <v>0</v>
      </c>
      <c r="BV119" s="35">
        <v>0</v>
      </c>
      <c r="BW119" s="35">
        <v>0</v>
      </c>
      <c r="BX119" s="35">
        <v>0</v>
      </c>
      <c r="BY119" s="35">
        <v>0</v>
      </c>
      <c r="BZ119" s="35">
        <v>0</v>
      </c>
      <c r="CA119" s="35">
        <v>0</v>
      </c>
      <c r="CB119" s="35">
        <v>0</v>
      </c>
      <c r="CC119" s="35">
        <v>0</v>
      </c>
      <c r="CD119" s="35">
        <v>0</v>
      </c>
      <c r="CE119" s="35">
        <v>0</v>
      </c>
      <c r="CF119" s="35">
        <v>0</v>
      </c>
      <c r="CG119" s="35">
        <v>0</v>
      </c>
      <c r="CH119" s="35">
        <v>0</v>
      </c>
      <c r="CI119" s="35">
        <v>0</v>
      </c>
      <c r="CJ119" s="35">
        <v>0</v>
      </c>
      <c r="CK119" s="35">
        <v>0</v>
      </c>
      <c r="CL119" s="35">
        <v>0</v>
      </c>
      <c r="CM119" s="35">
        <v>0</v>
      </c>
      <c r="CN119" s="35">
        <v>0</v>
      </c>
      <c r="CO119" s="35">
        <v>0</v>
      </c>
      <c r="CP119" s="35">
        <v>0</v>
      </c>
      <c r="CQ119" s="35">
        <v>0</v>
      </c>
      <c r="CR119" s="35">
        <v>0</v>
      </c>
      <c r="CS119" s="35">
        <v>0</v>
      </c>
      <c r="CT119" s="35">
        <v>0</v>
      </c>
      <c r="CU119" s="35">
        <v>0</v>
      </c>
      <c r="CV119" s="35">
        <v>0</v>
      </c>
      <c r="CW119" s="35">
        <v>0</v>
      </c>
      <c r="CX119" s="35">
        <v>0</v>
      </c>
      <c r="CY119" s="35">
        <v>0</v>
      </c>
      <c r="CZ119" s="35">
        <v>0</v>
      </c>
      <c r="DA119" s="35">
        <v>0</v>
      </c>
      <c r="DB119" s="35">
        <v>0</v>
      </c>
      <c r="DC119" s="35">
        <v>0</v>
      </c>
      <c r="DD119" s="35">
        <v>0</v>
      </c>
      <c r="DE119" s="35">
        <v>0</v>
      </c>
      <c r="DF119" s="35">
        <v>0</v>
      </c>
      <c r="DG119" s="35">
        <v>0</v>
      </c>
      <c r="DH119" s="35">
        <v>0</v>
      </c>
      <c r="DI119" s="35">
        <v>0</v>
      </c>
      <c r="DJ119" s="35">
        <v>0</v>
      </c>
      <c r="DK119" s="35">
        <v>0</v>
      </c>
      <c r="DL119" s="35">
        <v>0</v>
      </c>
      <c r="DM119" s="35">
        <v>0</v>
      </c>
      <c r="DN119" s="35">
        <v>0</v>
      </c>
      <c r="DO119" s="35">
        <v>0</v>
      </c>
      <c r="DP119" s="35">
        <v>0</v>
      </c>
      <c r="DQ119" s="35">
        <v>0</v>
      </c>
      <c r="DR119" s="35">
        <v>0</v>
      </c>
      <c r="DS119" s="35">
        <v>0</v>
      </c>
      <c r="DT119" s="35">
        <v>0</v>
      </c>
      <c r="DU119" s="35">
        <v>0</v>
      </c>
      <c r="DV119" s="35">
        <v>0</v>
      </c>
      <c r="DW119" s="35">
        <v>0</v>
      </c>
      <c r="DX119" s="35">
        <v>0</v>
      </c>
      <c r="DY119" s="35">
        <v>0</v>
      </c>
      <c r="DZ119" s="35">
        <v>0</v>
      </c>
      <c r="EA119" s="35">
        <v>0</v>
      </c>
      <c r="EB119" s="35">
        <v>0</v>
      </c>
      <c r="EC119" s="35">
        <v>0</v>
      </c>
      <c r="ED119" s="35">
        <v>0</v>
      </c>
      <c r="EE119" s="35">
        <v>0</v>
      </c>
      <c r="EF119" s="35">
        <v>0</v>
      </c>
      <c r="EG119" s="35">
        <v>0</v>
      </c>
      <c r="EH119" s="35">
        <v>0</v>
      </c>
      <c r="EI119" s="35">
        <v>0</v>
      </c>
      <c r="EJ119" s="35">
        <v>0</v>
      </c>
      <c r="EK119" s="35">
        <v>0</v>
      </c>
      <c r="EL119" s="35">
        <v>0</v>
      </c>
      <c r="EM119" s="35">
        <v>0</v>
      </c>
      <c r="EN119" s="35">
        <v>0</v>
      </c>
      <c r="EO119" s="35">
        <v>0</v>
      </c>
      <c r="EP119" s="35">
        <v>0</v>
      </c>
      <c r="EQ119" s="35">
        <v>0</v>
      </c>
      <c r="ER119" s="35">
        <v>0</v>
      </c>
      <c r="ES119" s="35">
        <v>0</v>
      </c>
      <c r="ET119" s="35">
        <v>0</v>
      </c>
      <c r="EU119" s="35">
        <v>0</v>
      </c>
      <c r="EV119" s="35">
        <v>0</v>
      </c>
      <c r="EW119" s="35">
        <v>0</v>
      </c>
      <c r="EX119" s="35">
        <v>0</v>
      </c>
      <c r="EY119" s="35">
        <v>0</v>
      </c>
      <c r="EZ119" s="35">
        <v>0</v>
      </c>
      <c r="FA119" s="35">
        <v>0</v>
      </c>
      <c r="FB119" s="35">
        <v>0</v>
      </c>
      <c r="FC119" s="35">
        <v>0</v>
      </c>
      <c r="FD119" s="35">
        <v>0</v>
      </c>
      <c r="FE119" s="35">
        <v>0</v>
      </c>
      <c r="FF119" s="35">
        <v>0</v>
      </c>
      <c r="FG119" s="35">
        <v>0</v>
      </c>
      <c r="FH119" s="35">
        <v>0</v>
      </c>
      <c r="FI119" s="35">
        <v>0</v>
      </c>
      <c r="FJ119" s="35">
        <v>0</v>
      </c>
      <c r="FK119" s="35">
        <v>0</v>
      </c>
      <c r="FL119" s="35">
        <v>0</v>
      </c>
      <c r="FM119" s="35">
        <v>0</v>
      </c>
      <c r="FN119" s="35">
        <v>0</v>
      </c>
      <c r="FO119" s="35">
        <v>0</v>
      </c>
      <c r="FP119" s="35">
        <v>0</v>
      </c>
      <c r="FQ119" s="35">
        <v>0</v>
      </c>
      <c r="FR119" s="35">
        <v>0</v>
      </c>
      <c r="FS119" s="35">
        <v>0</v>
      </c>
      <c r="FT119" s="35">
        <v>0</v>
      </c>
      <c r="FU119" s="35">
        <v>0</v>
      </c>
      <c r="FV119" s="35">
        <v>0</v>
      </c>
      <c r="FW119" s="35">
        <v>0</v>
      </c>
      <c r="FX119" s="35">
        <v>0</v>
      </c>
      <c r="FY119" s="35">
        <v>0</v>
      </c>
      <c r="FZ119" s="35">
        <v>0</v>
      </c>
      <c r="GA119" s="35">
        <v>0</v>
      </c>
      <c r="GB119" s="35">
        <v>0</v>
      </c>
      <c r="GC119" s="35">
        <v>0</v>
      </c>
      <c r="GD119" s="35">
        <v>0</v>
      </c>
      <c r="GE119" s="35">
        <v>0</v>
      </c>
      <c r="GF119" s="35">
        <v>0</v>
      </c>
      <c r="GG119" s="35">
        <v>0</v>
      </c>
      <c r="GH119" s="35">
        <v>0</v>
      </c>
      <c r="GI119" s="35">
        <v>0</v>
      </c>
      <c r="GJ119" s="35">
        <v>0</v>
      </c>
      <c r="GK119" s="35">
        <v>0</v>
      </c>
      <c r="GL119" s="35">
        <v>0</v>
      </c>
      <c r="GM119" s="35">
        <v>0</v>
      </c>
      <c r="GN119" s="35">
        <v>0</v>
      </c>
      <c r="GO119" s="35">
        <v>0</v>
      </c>
      <c r="GP119" s="35">
        <v>0</v>
      </c>
      <c r="GQ119" s="35">
        <v>0</v>
      </c>
      <c r="GR119" s="35">
        <v>0</v>
      </c>
      <c r="GS119" s="35">
        <v>0</v>
      </c>
      <c r="GT119" s="35">
        <v>0</v>
      </c>
      <c r="GU119" s="35">
        <v>0</v>
      </c>
      <c r="GV119" s="35">
        <v>0</v>
      </c>
      <c r="GW119" s="35">
        <v>0</v>
      </c>
      <c r="GX119" s="35">
        <v>0</v>
      </c>
      <c r="GY119" s="35">
        <v>0</v>
      </c>
      <c r="GZ119" s="35">
        <v>0</v>
      </c>
      <c r="HA119" s="35">
        <v>0</v>
      </c>
      <c r="HB119" s="35">
        <v>0</v>
      </c>
      <c r="HC119" s="35">
        <v>0</v>
      </c>
      <c r="HD119" s="35">
        <v>0</v>
      </c>
      <c r="HE119" s="35">
        <v>0</v>
      </c>
      <c r="HF119" s="35">
        <v>0</v>
      </c>
      <c r="HG119" s="35">
        <v>0</v>
      </c>
      <c r="HH119" s="35">
        <v>0</v>
      </c>
      <c r="HI119" s="35">
        <v>0</v>
      </c>
      <c r="HJ119" s="35">
        <v>0</v>
      </c>
      <c r="HK119" s="35">
        <v>0</v>
      </c>
      <c r="HL119" s="35">
        <v>0</v>
      </c>
      <c r="HM119" s="35">
        <v>0</v>
      </c>
      <c r="HN119" s="35">
        <v>0</v>
      </c>
      <c r="HO119" s="35">
        <v>0</v>
      </c>
      <c r="HP119" s="35">
        <v>0</v>
      </c>
      <c r="HQ119" s="35">
        <v>0</v>
      </c>
      <c r="HR119" s="35">
        <v>0</v>
      </c>
      <c r="HS119" s="35">
        <v>0</v>
      </c>
      <c r="HT119" s="35">
        <v>0</v>
      </c>
      <c r="HU119" s="35">
        <v>0</v>
      </c>
      <c r="HV119" s="35">
        <v>0</v>
      </c>
      <c r="HW119" s="35">
        <v>0</v>
      </c>
      <c r="HX119" s="35">
        <v>0</v>
      </c>
      <c r="HY119" s="35">
        <v>0</v>
      </c>
      <c r="HZ119" s="35">
        <v>0</v>
      </c>
      <c r="IA119" s="35">
        <v>0</v>
      </c>
      <c r="IB119" s="35">
        <v>0</v>
      </c>
      <c r="IC119" s="35">
        <v>0</v>
      </c>
      <c r="ID119" s="35">
        <v>0</v>
      </c>
      <c r="IE119" s="35">
        <v>0</v>
      </c>
      <c r="IF119" s="35">
        <v>0</v>
      </c>
      <c r="IG119" s="35">
        <v>0</v>
      </c>
      <c r="IH119" s="35">
        <v>0</v>
      </c>
      <c r="II119" s="35">
        <v>0</v>
      </c>
      <c r="IJ119" s="35">
        <v>0</v>
      </c>
      <c r="IK119" s="35">
        <v>0</v>
      </c>
      <c r="IL119" s="35">
        <v>0</v>
      </c>
      <c r="IM119" s="35">
        <v>0</v>
      </c>
      <c r="IN119" s="35">
        <v>0</v>
      </c>
      <c r="IO119" s="35">
        <v>0</v>
      </c>
      <c r="IP119" s="35">
        <v>0</v>
      </c>
      <c r="IQ119" s="35">
        <v>0</v>
      </c>
      <c r="IR119" s="35">
        <v>0</v>
      </c>
      <c r="IS119" s="35">
        <v>0</v>
      </c>
      <c r="IT119" s="35">
        <v>0</v>
      </c>
      <c r="IU119" s="35">
        <v>0</v>
      </c>
      <c r="IV119" s="35">
        <v>0</v>
      </c>
      <c r="IW119" s="35">
        <v>0</v>
      </c>
      <c r="IX119" s="35">
        <v>0</v>
      </c>
      <c r="IY119" s="35">
        <v>0</v>
      </c>
      <c r="IZ119" s="35">
        <v>0</v>
      </c>
      <c r="JA119" s="35">
        <v>0</v>
      </c>
      <c r="JB119" s="35">
        <v>0</v>
      </c>
      <c r="JC119" s="35">
        <v>0</v>
      </c>
      <c r="JD119" s="35">
        <v>0</v>
      </c>
      <c r="JE119" s="35">
        <v>0</v>
      </c>
      <c r="JF119" s="35">
        <v>0</v>
      </c>
      <c r="JG119" s="35">
        <v>0</v>
      </c>
      <c r="JH119" s="35">
        <v>0</v>
      </c>
      <c r="JI119" s="35">
        <v>0</v>
      </c>
      <c r="JJ119" s="35">
        <v>0</v>
      </c>
      <c r="JK119" s="35">
        <v>0</v>
      </c>
      <c r="JL119" s="35">
        <v>0</v>
      </c>
      <c r="JM119" s="35">
        <v>0</v>
      </c>
      <c r="JN119" s="35">
        <v>0</v>
      </c>
      <c r="JO119" s="35">
        <v>0</v>
      </c>
      <c r="JP119" s="35">
        <v>0</v>
      </c>
      <c r="JQ119" s="35">
        <v>0</v>
      </c>
      <c r="JR119" s="35">
        <v>0</v>
      </c>
      <c r="JS119" s="35">
        <v>0</v>
      </c>
      <c r="JT119" s="35">
        <v>0</v>
      </c>
      <c r="JU119" s="35">
        <v>0</v>
      </c>
      <c r="JV119" s="35">
        <v>0</v>
      </c>
      <c r="JW119" s="35">
        <v>0</v>
      </c>
      <c r="JX119" s="35">
        <v>0</v>
      </c>
      <c r="JY119" s="35">
        <v>0</v>
      </c>
      <c r="JZ119" s="35">
        <v>0</v>
      </c>
      <c r="KA119" s="35">
        <v>0</v>
      </c>
      <c r="KB119" s="35">
        <v>0</v>
      </c>
      <c r="KC119" s="35">
        <v>0</v>
      </c>
      <c r="KD119" s="35">
        <v>0</v>
      </c>
      <c r="KE119" s="35">
        <v>0</v>
      </c>
      <c r="KF119" s="35">
        <v>0</v>
      </c>
      <c r="KG119" s="35">
        <v>0</v>
      </c>
      <c r="KH119" s="35">
        <v>0</v>
      </c>
      <c r="KI119" s="35">
        <v>0</v>
      </c>
      <c r="KJ119" s="35">
        <v>0</v>
      </c>
      <c r="KK119" s="35">
        <v>0</v>
      </c>
      <c r="KL119" s="35">
        <v>0</v>
      </c>
      <c r="KM119" s="35">
        <v>0</v>
      </c>
      <c r="KN119" s="35">
        <v>0</v>
      </c>
      <c r="KO119" s="35">
        <v>0</v>
      </c>
      <c r="KP119" s="35">
        <v>0</v>
      </c>
      <c r="KQ119" s="35">
        <v>0</v>
      </c>
      <c r="KR119" s="35">
        <v>0</v>
      </c>
      <c r="KS119" s="35">
        <v>0</v>
      </c>
      <c r="KT119" s="35">
        <v>0</v>
      </c>
      <c r="KU119" s="35">
        <v>0</v>
      </c>
      <c r="KV119" s="35">
        <v>0</v>
      </c>
      <c r="KW119" s="35">
        <v>0</v>
      </c>
      <c r="KX119" s="35">
        <v>0</v>
      </c>
      <c r="KY119" s="35">
        <v>0</v>
      </c>
      <c r="KZ119" s="35">
        <v>0</v>
      </c>
      <c r="LA119" s="35">
        <v>0</v>
      </c>
      <c r="LB119" s="35">
        <v>0</v>
      </c>
      <c r="LC119" s="35">
        <v>0</v>
      </c>
      <c r="LD119" s="35">
        <v>0</v>
      </c>
      <c r="LE119" s="35">
        <v>0</v>
      </c>
      <c r="LF119" s="35">
        <v>0</v>
      </c>
      <c r="LG119" s="35">
        <v>0</v>
      </c>
      <c r="LH119" s="35">
        <v>0</v>
      </c>
      <c r="LI119" s="35">
        <v>0</v>
      </c>
      <c r="LJ119" s="35">
        <v>0</v>
      </c>
      <c r="LK119" s="35">
        <v>0</v>
      </c>
      <c r="LL119" s="35">
        <v>0</v>
      </c>
      <c r="LM119" s="35">
        <v>0</v>
      </c>
      <c r="LN119" s="35">
        <v>0</v>
      </c>
      <c r="LO119" s="35">
        <v>0</v>
      </c>
      <c r="LP119" s="35">
        <v>0</v>
      </c>
      <c r="LQ119" s="35">
        <v>0</v>
      </c>
      <c r="LR119" s="35">
        <v>0</v>
      </c>
      <c r="LS119" s="35">
        <v>0</v>
      </c>
      <c r="LT119" s="35">
        <v>0</v>
      </c>
      <c r="LU119" s="35">
        <v>0</v>
      </c>
      <c r="LV119" s="35">
        <v>0</v>
      </c>
      <c r="LW119" s="35">
        <v>0</v>
      </c>
      <c r="LX119" s="35">
        <v>0</v>
      </c>
      <c r="LY119" s="35">
        <v>0</v>
      </c>
      <c r="LZ119" s="35">
        <v>0</v>
      </c>
      <c r="MA119" s="35">
        <v>0</v>
      </c>
      <c r="MB119" s="35">
        <v>0</v>
      </c>
      <c r="MC119" s="35">
        <v>0</v>
      </c>
      <c r="MD119" s="35">
        <v>0</v>
      </c>
      <c r="ME119" s="35">
        <v>0</v>
      </c>
      <c r="MF119" s="35">
        <v>0</v>
      </c>
      <c r="MG119" s="35">
        <v>0</v>
      </c>
      <c r="MH119" s="35">
        <v>0</v>
      </c>
      <c r="MI119" s="35">
        <v>0</v>
      </c>
      <c r="MJ119" s="35">
        <v>0</v>
      </c>
      <c r="MK119" s="35">
        <v>0</v>
      </c>
      <c r="ML119" s="35">
        <v>0</v>
      </c>
      <c r="MM119" s="35">
        <v>0</v>
      </c>
      <c r="MN119" s="35">
        <v>0</v>
      </c>
      <c r="MO119" s="35">
        <v>0</v>
      </c>
      <c r="MP119" s="35">
        <v>0</v>
      </c>
      <c r="MQ119" s="35">
        <v>0</v>
      </c>
      <c r="MR119" s="35">
        <v>0</v>
      </c>
      <c r="MS119" s="35">
        <v>0</v>
      </c>
      <c r="MT119" s="35">
        <v>0</v>
      </c>
      <c r="MU119" s="35">
        <v>0</v>
      </c>
      <c r="MV119" s="35">
        <v>0</v>
      </c>
      <c r="MW119" s="35">
        <v>0</v>
      </c>
      <c r="MX119" s="35">
        <v>0</v>
      </c>
      <c r="MY119" s="35">
        <v>0</v>
      </c>
      <c r="MZ119" s="35">
        <v>0</v>
      </c>
      <c r="NA119" s="35">
        <v>0</v>
      </c>
      <c r="NB119" s="35">
        <v>0</v>
      </c>
      <c r="NC119" s="35">
        <v>0</v>
      </c>
      <c r="ND119" s="35">
        <v>0</v>
      </c>
      <c r="NE119" s="35">
        <v>0</v>
      </c>
      <c r="NF119" s="35">
        <v>0</v>
      </c>
      <c r="NG119" s="35">
        <v>0</v>
      </c>
      <c r="NH119" s="35">
        <v>0</v>
      </c>
      <c r="NI119" s="35">
        <v>0</v>
      </c>
      <c r="NJ119" s="35">
        <v>0</v>
      </c>
      <c r="NK119" s="35">
        <v>0</v>
      </c>
      <c r="NL119" s="35">
        <v>0</v>
      </c>
      <c r="NM119" s="35">
        <v>0</v>
      </c>
      <c r="NN119" s="35">
        <v>0</v>
      </c>
      <c r="NO119" s="35">
        <v>0</v>
      </c>
      <c r="NP119" s="35">
        <v>0</v>
      </c>
      <c r="NQ119" s="35">
        <v>0</v>
      </c>
      <c r="NR119" s="35">
        <v>0</v>
      </c>
      <c r="NS119" s="35">
        <v>0</v>
      </c>
      <c r="NT119" s="35">
        <v>0</v>
      </c>
      <c r="NU119" s="35">
        <v>0</v>
      </c>
      <c r="NV119" s="35">
        <v>0</v>
      </c>
    </row>
    <row r="120" spans="1:386" x14ac:dyDescent="0.25">
      <c r="A120" s="1"/>
      <c r="B120" s="1"/>
      <c r="C120" s="1"/>
      <c r="D120" s="1"/>
      <c r="E120" s="1"/>
      <c r="F120" s="1"/>
      <c r="G120" s="1"/>
      <c r="H120" s="1"/>
      <c r="I120" s="1"/>
      <c r="J120" s="18"/>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c r="JY120" s="1"/>
      <c r="JZ120" s="1"/>
      <c r="KA120" s="1"/>
      <c r="KB120" s="1"/>
      <c r="KC120" s="1"/>
      <c r="KD120" s="1"/>
      <c r="KE120" s="1"/>
      <c r="KF120" s="1"/>
      <c r="KG120" s="1"/>
      <c r="KH120" s="1"/>
      <c r="KI120" s="1"/>
      <c r="KJ120" s="1"/>
      <c r="KK120" s="1"/>
      <c r="KL120" s="1"/>
      <c r="KM120" s="1"/>
      <c r="KN120" s="1"/>
      <c r="KO120" s="1"/>
      <c r="KP120" s="1"/>
      <c r="KQ120" s="1"/>
      <c r="KR120" s="1"/>
      <c r="KS120" s="1"/>
      <c r="KT120" s="1"/>
      <c r="KU120" s="1"/>
      <c r="KV120" s="1"/>
      <c r="KW120" s="1"/>
      <c r="KX120" s="1"/>
      <c r="KY120" s="1"/>
      <c r="KZ120" s="1"/>
      <c r="LA120" s="1"/>
      <c r="LB120" s="1"/>
      <c r="LC120" s="1"/>
      <c r="LD120" s="1"/>
      <c r="LE120" s="1"/>
      <c r="LF120" s="1"/>
      <c r="LG120" s="1"/>
      <c r="LH120" s="1"/>
      <c r="LI120" s="1"/>
      <c r="LJ120" s="1"/>
      <c r="LK120" s="1"/>
      <c r="LL120" s="1"/>
      <c r="LM120" s="1"/>
      <c r="LN120" s="1"/>
      <c r="LO120" s="1"/>
      <c r="LP120" s="1"/>
      <c r="LQ120" s="1"/>
      <c r="LR120" s="1"/>
      <c r="LS120" s="1"/>
      <c r="LT120" s="1"/>
      <c r="LU120" s="1"/>
      <c r="LV120" s="1"/>
      <c r="LW120" s="1"/>
      <c r="LX120" s="1"/>
      <c r="LY120" s="1"/>
      <c r="LZ120" s="1"/>
      <c r="MA120" s="1"/>
      <c r="MB120" s="1"/>
      <c r="MC120" s="1"/>
      <c r="MD120" s="1"/>
      <c r="ME120" s="1"/>
      <c r="MF120" s="1"/>
      <c r="MG120" s="1"/>
      <c r="MH120" s="1"/>
      <c r="MI120" s="1"/>
      <c r="MJ120" s="1"/>
      <c r="MK120" s="1"/>
      <c r="ML120" s="1"/>
      <c r="MM120" s="1"/>
      <c r="MN120" s="1"/>
      <c r="MO120" s="1"/>
      <c r="MP120" s="1"/>
      <c r="MQ120" s="1"/>
      <c r="MR120" s="1"/>
      <c r="MS120" s="1"/>
      <c r="MT120" s="1"/>
      <c r="MU120" s="1"/>
      <c r="MV120" s="1"/>
      <c r="MW120" s="1"/>
      <c r="MX120" s="1"/>
      <c r="MY120" s="1"/>
      <c r="MZ120" s="1"/>
      <c r="NA120" s="1"/>
      <c r="NB120" s="1"/>
      <c r="NC120" s="1"/>
      <c r="ND120" s="1"/>
      <c r="NE120" s="1"/>
      <c r="NF120" s="1"/>
      <c r="NG120" s="1"/>
      <c r="NH120" s="1"/>
      <c r="NI120" s="1"/>
      <c r="NJ120" s="1"/>
      <c r="NK120" s="1"/>
      <c r="NL120" s="1"/>
      <c r="NM120" s="1"/>
      <c r="NN120" s="1"/>
      <c r="NO120" s="1"/>
      <c r="NP120" s="1"/>
      <c r="NQ120" s="1"/>
      <c r="NR120" s="1"/>
      <c r="NS120" s="1"/>
      <c r="NT120" s="1"/>
      <c r="NU120" s="1"/>
      <c r="NV120" s="1"/>
    </row>
    <row r="121" spans="1:386" s="7" customFormat="1" x14ac:dyDescent="0.25">
      <c r="A121" s="5"/>
      <c r="B121" s="5"/>
      <c r="C121" s="5"/>
      <c r="D121" s="5"/>
      <c r="E121" s="5"/>
      <c r="F121" s="5"/>
      <c r="G121" s="5" t="s">
        <v>68</v>
      </c>
      <c r="H121" s="5"/>
      <c r="I121" s="5"/>
      <c r="J121" s="20" t="s">
        <v>273</v>
      </c>
      <c r="K121" s="5"/>
      <c r="L121" s="5"/>
      <c r="M121" s="5"/>
      <c r="N121" s="5"/>
      <c r="O121" s="5"/>
      <c r="P121" s="5"/>
      <c r="Q121" s="5"/>
      <c r="R121" s="25">
        <v>557.29859149032325</v>
      </c>
      <c r="S121" s="5"/>
      <c r="T121" s="5"/>
      <c r="U121" s="25">
        <v>0</v>
      </c>
      <c r="V121" s="25">
        <v>0</v>
      </c>
      <c r="W121" s="25">
        <v>0</v>
      </c>
      <c r="X121" s="25">
        <v>0</v>
      </c>
      <c r="Y121" s="25">
        <v>0</v>
      </c>
      <c r="Z121" s="25">
        <v>0</v>
      </c>
      <c r="AA121" s="25">
        <v>0</v>
      </c>
      <c r="AB121" s="25">
        <v>0</v>
      </c>
      <c r="AC121" s="25">
        <v>0</v>
      </c>
      <c r="AD121" s="25">
        <v>0</v>
      </c>
      <c r="AE121" s="25">
        <v>0</v>
      </c>
      <c r="AF121" s="25">
        <v>0</v>
      </c>
      <c r="AG121" s="25">
        <v>0</v>
      </c>
      <c r="AH121" s="25">
        <v>0</v>
      </c>
      <c r="AI121" s="25">
        <v>1.3366067580645158</v>
      </c>
      <c r="AJ121" s="25">
        <v>1.3366067580645158</v>
      </c>
      <c r="AK121" s="25">
        <v>1.3366067580645158</v>
      </c>
      <c r="AL121" s="25">
        <v>1.3366067580645158</v>
      </c>
      <c r="AM121" s="25">
        <v>1.3366067580645158</v>
      </c>
      <c r="AN121" s="25">
        <v>1.3366067580645158</v>
      </c>
      <c r="AO121" s="25">
        <v>1.3366067580645158</v>
      </c>
      <c r="AP121" s="25">
        <v>1.3366067580645158</v>
      </c>
      <c r="AQ121" s="25">
        <v>1.3366067580645158</v>
      </c>
      <c r="AR121" s="25">
        <v>1.3366067580645158</v>
      </c>
      <c r="AS121" s="25">
        <v>1.3366067580645158</v>
      </c>
      <c r="AT121" s="25">
        <v>1.3366067580645158</v>
      </c>
      <c r="AU121" s="25">
        <v>1.3366067580645158</v>
      </c>
      <c r="AV121" s="25">
        <v>1.3366067580645158</v>
      </c>
      <c r="AW121" s="25">
        <v>1.3366067580645158</v>
      </c>
      <c r="AX121" s="25">
        <v>1.3366067580645158</v>
      </c>
      <c r="AY121" s="25">
        <v>1.3366067580645158</v>
      </c>
      <c r="AZ121" s="25">
        <v>1.3366067580645158</v>
      </c>
      <c r="BA121" s="25">
        <v>1.3366067580645158</v>
      </c>
      <c r="BB121" s="25">
        <v>1.3366067580645158</v>
      </c>
      <c r="BC121" s="25">
        <v>1.3366067580645158</v>
      </c>
      <c r="BD121" s="25">
        <v>1.3366067580645158</v>
      </c>
      <c r="BE121" s="25">
        <v>1.3366067580645158</v>
      </c>
      <c r="BF121" s="25">
        <v>1.3366067580645158</v>
      </c>
      <c r="BG121" s="25">
        <v>1.3366067580645158</v>
      </c>
      <c r="BH121" s="25">
        <v>1.3366067580645158</v>
      </c>
      <c r="BI121" s="25">
        <v>1.3366067580645158</v>
      </c>
      <c r="BJ121" s="25">
        <v>1.3366067580645158</v>
      </c>
      <c r="BK121" s="25">
        <v>1.3366067580645158</v>
      </c>
      <c r="BL121" s="25">
        <v>1.3366067580645158</v>
      </c>
      <c r="BM121" s="25">
        <v>1.3366067580645158</v>
      </c>
      <c r="BN121" s="25">
        <v>1.5849170714285712</v>
      </c>
      <c r="BO121" s="25">
        <v>1.5849170714285712</v>
      </c>
      <c r="BP121" s="25">
        <v>1.5849170714285712</v>
      </c>
      <c r="BQ121" s="25">
        <v>1.5849170714285712</v>
      </c>
      <c r="BR121" s="25">
        <v>1.5849170714285712</v>
      </c>
      <c r="BS121" s="25">
        <v>1.5849170714285712</v>
      </c>
      <c r="BT121" s="25">
        <v>1.5849170714285712</v>
      </c>
      <c r="BU121" s="25">
        <v>1.5849170714285712</v>
      </c>
      <c r="BV121" s="25">
        <v>1.5849170714285712</v>
      </c>
      <c r="BW121" s="25">
        <v>1.5849170714285712</v>
      </c>
      <c r="BX121" s="25">
        <v>1.5849170714285712</v>
      </c>
      <c r="BY121" s="25">
        <v>1.5849170714285712</v>
      </c>
      <c r="BZ121" s="25">
        <v>1.5849170714285712</v>
      </c>
      <c r="CA121" s="25">
        <v>1.5849170714285712</v>
      </c>
      <c r="CB121" s="25">
        <v>1.5849170714285712</v>
      </c>
      <c r="CC121" s="25">
        <v>1.5849170714285712</v>
      </c>
      <c r="CD121" s="25">
        <v>1.5849170714285712</v>
      </c>
      <c r="CE121" s="25">
        <v>1.5849170714285712</v>
      </c>
      <c r="CF121" s="25">
        <v>1.5849170714285712</v>
      </c>
      <c r="CG121" s="25">
        <v>1.5849170714285712</v>
      </c>
      <c r="CH121" s="25">
        <v>1.5849170714285712</v>
      </c>
      <c r="CI121" s="25">
        <v>1.5849170714285712</v>
      </c>
      <c r="CJ121" s="25">
        <v>1.5849170714285712</v>
      </c>
      <c r="CK121" s="25">
        <v>1.5849170714285712</v>
      </c>
      <c r="CL121" s="25">
        <v>1.5849170714285712</v>
      </c>
      <c r="CM121" s="25">
        <v>1.5849170714285712</v>
      </c>
      <c r="CN121" s="25">
        <v>1.5849170714285712</v>
      </c>
      <c r="CO121" s="25">
        <v>1.5849170714285712</v>
      </c>
      <c r="CP121" s="25">
        <v>1.602736574193548</v>
      </c>
      <c r="CQ121" s="25">
        <v>1.602736574193548</v>
      </c>
      <c r="CR121" s="25">
        <v>1.602736574193548</v>
      </c>
      <c r="CS121" s="25">
        <v>1.602736574193548</v>
      </c>
      <c r="CT121" s="25">
        <v>1.602736574193548</v>
      </c>
      <c r="CU121" s="25">
        <v>1.602736574193548</v>
      </c>
      <c r="CV121" s="25">
        <v>1.602736574193548</v>
      </c>
      <c r="CW121" s="25">
        <v>1.602736574193548</v>
      </c>
      <c r="CX121" s="25">
        <v>1.602736574193548</v>
      </c>
      <c r="CY121" s="25">
        <v>1.602736574193548</v>
      </c>
      <c r="CZ121" s="25">
        <v>1.602736574193548</v>
      </c>
      <c r="DA121" s="25">
        <v>1.602736574193548</v>
      </c>
      <c r="DB121" s="25">
        <v>1.602736574193548</v>
      </c>
      <c r="DC121" s="25">
        <v>1.602736574193548</v>
      </c>
      <c r="DD121" s="25">
        <v>1.602736574193548</v>
      </c>
      <c r="DE121" s="25">
        <v>1.602736574193548</v>
      </c>
      <c r="DF121" s="25">
        <v>1.602736574193548</v>
      </c>
      <c r="DG121" s="25">
        <v>1.602736574193548</v>
      </c>
      <c r="DH121" s="25">
        <v>1.602736574193548</v>
      </c>
      <c r="DI121" s="25">
        <v>1.602736574193548</v>
      </c>
      <c r="DJ121" s="25">
        <v>1.602736574193548</v>
      </c>
      <c r="DK121" s="25">
        <v>1.602736574193548</v>
      </c>
      <c r="DL121" s="25">
        <v>1.602736574193548</v>
      </c>
      <c r="DM121" s="25">
        <v>1.602736574193548</v>
      </c>
      <c r="DN121" s="25">
        <v>1.602736574193548</v>
      </c>
      <c r="DO121" s="25">
        <v>1.602736574193548</v>
      </c>
      <c r="DP121" s="25">
        <v>1.602736574193548</v>
      </c>
      <c r="DQ121" s="25">
        <v>1.602736574193548</v>
      </c>
      <c r="DR121" s="25">
        <v>1.602736574193548</v>
      </c>
      <c r="DS121" s="25">
        <v>1.602736574193548</v>
      </c>
      <c r="DT121" s="25">
        <v>1.602736574193548</v>
      </c>
      <c r="DU121" s="25">
        <v>1.7387891999999998</v>
      </c>
      <c r="DV121" s="25">
        <v>1.7387891999999998</v>
      </c>
      <c r="DW121" s="25">
        <v>1.7387891999999998</v>
      </c>
      <c r="DX121" s="25">
        <v>1.7387891999999998</v>
      </c>
      <c r="DY121" s="25">
        <v>1.7387891999999998</v>
      </c>
      <c r="DZ121" s="25">
        <v>1.7387891999999998</v>
      </c>
      <c r="EA121" s="25">
        <v>1.7387891999999998</v>
      </c>
      <c r="EB121" s="25">
        <v>1.7387891999999998</v>
      </c>
      <c r="EC121" s="25">
        <v>1.7387891999999998</v>
      </c>
      <c r="ED121" s="25">
        <v>1.7387891999999998</v>
      </c>
      <c r="EE121" s="25">
        <v>1.7387891999999998</v>
      </c>
      <c r="EF121" s="25">
        <v>1.7387891999999998</v>
      </c>
      <c r="EG121" s="25">
        <v>1.7387891999999998</v>
      </c>
      <c r="EH121" s="25">
        <v>1.7387891999999998</v>
      </c>
      <c r="EI121" s="25">
        <v>1.7387891999999998</v>
      </c>
      <c r="EJ121" s="25">
        <v>1.7387891999999998</v>
      </c>
      <c r="EK121" s="25">
        <v>1.7387891999999998</v>
      </c>
      <c r="EL121" s="25">
        <v>1.7387891999999998</v>
      </c>
      <c r="EM121" s="25">
        <v>1.7387891999999998</v>
      </c>
      <c r="EN121" s="25">
        <v>1.7387891999999998</v>
      </c>
      <c r="EO121" s="25">
        <v>1.7387891999999998</v>
      </c>
      <c r="EP121" s="25">
        <v>1.7387891999999998</v>
      </c>
      <c r="EQ121" s="25">
        <v>1.7387891999999998</v>
      </c>
      <c r="ER121" s="25">
        <v>1.7387891999999998</v>
      </c>
      <c r="ES121" s="25">
        <v>1.7387891999999998</v>
      </c>
      <c r="ET121" s="25">
        <v>1.7387891999999998</v>
      </c>
      <c r="EU121" s="25">
        <v>1.7387891999999998</v>
      </c>
      <c r="EV121" s="25">
        <v>1.7387891999999998</v>
      </c>
      <c r="EW121" s="25">
        <v>1.7387891999999998</v>
      </c>
      <c r="EX121" s="25">
        <v>1.7387891999999998</v>
      </c>
      <c r="EY121" s="25">
        <v>1.6351247419354835</v>
      </c>
      <c r="EZ121" s="25">
        <v>1.6351247419354835</v>
      </c>
      <c r="FA121" s="25">
        <v>1.6351247419354835</v>
      </c>
      <c r="FB121" s="25">
        <v>1.6351247419354835</v>
      </c>
      <c r="FC121" s="25">
        <v>1.6351247419354835</v>
      </c>
      <c r="FD121" s="25">
        <v>1.6351247419354835</v>
      </c>
      <c r="FE121" s="25">
        <v>1.6351247419354835</v>
      </c>
      <c r="FF121" s="25">
        <v>1.6351247419354835</v>
      </c>
      <c r="FG121" s="25">
        <v>1.6351247419354835</v>
      </c>
      <c r="FH121" s="25">
        <v>1.6351247419354835</v>
      </c>
      <c r="FI121" s="25">
        <v>1.6351247419354835</v>
      </c>
      <c r="FJ121" s="25">
        <v>1.6351247419354835</v>
      </c>
      <c r="FK121" s="25">
        <v>1.6351247419354835</v>
      </c>
      <c r="FL121" s="25">
        <v>1.6351247419354835</v>
      </c>
      <c r="FM121" s="25">
        <v>1.6351247419354835</v>
      </c>
      <c r="FN121" s="25">
        <v>1.6351247419354835</v>
      </c>
      <c r="FO121" s="25">
        <v>1.6351247419354835</v>
      </c>
      <c r="FP121" s="25">
        <v>1.6351247419354835</v>
      </c>
      <c r="FQ121" s="25">
        <v>1.6351247419354835</v>
      </c>
      <c r="FR121" s="25">
        <v>1.6351247419354835</v>
      </c>
      <c r="FS121" s="25">
        <v>1.6351247419354835</v>
      </c>
      <c r="FT121" s="25">
        <v>1.6351247419354835</v>
      </c>
      <c r="FU121" s="25">
        <v>1.6351247419354835</v>
      </c>
      <c r="FV121" s="25">
        <v>1.6351247419354835</v>
      </c>
      <c r="FW121" s="25">
        <v>1.6351247419354835</v>
      </c>
      <c r="FX121" s="25">
        <v>1.6351247419354835</v>
      </c>
      <c r="FY121" s="25">
        <v>1.6351247419354835</v>
      </c>
      <c r="FZ121" s="25">
        <v>1.6351247419354835</v>
      </c>
      <c r="GA121" s="25">
        <v>1.6351247419354835</v>
      </c>
      <c r="GB121" s="25">
        <v>1.6351247419354835</v>
      </c>
      <c r="GC121" s="25">
        <v>1.6351247419354835</v>
      </c>
      <c r="GD121" s="25">
        <v>1.5762962966666665</v>
      </c>
      <c r="GE121" s="25">
        <v>1.5762962966666665</v>
      </c>
      <c r="GF121" s="25">
        <v>1.5762962966666665</v>
      </c>
      <c r="GG121" s="25">
        <v>1.5762962966666665</v>
      </c>
      <c r="GH121" s="25">
        <v>1.5762962966666665</v>
      </c>
      <c r="GI121" s="25">
        <v>1.5762962966666665</v>
      </c>
      <c r="GJ121" s="25">
        <v>1.5762962966666665</v>
      </c>
      <c r="GK121" s="25">
        <v>1.5762962966666665</v>
      </c>
      <c r="GL121" s="25">
        <v>1.5762962966666665</v>
      </c>
      <c r="GM121" s="25">
        <v>1.5762962966666665</v>
      </c>
      <c r="GN121" s="25">
        <v>1.5762962966666665</v>
      </c>
      <c r="GO121" s="25">
        <v>1.5762962966666665</v>
      </c>
      <c r="GP121" s="25">
        <v>1.5762962966666665</v>
      </c>
      <c r="GQ121" s="25">
        <v>1.5762962966666665</v>
      </c>
      <c r="GR121" s="25">
        <v>1.5762962966666665</v>
      </c>
      <c r="GS121" s="25">
        <v>1.5762962966666665</v>
      </c>
      <c r="GT121" s="25">
        <v>1.5762962966666665</v>
      </c>
      <c r="GU121" s="25">
        <v>1.5762962966666665</v>
      </c>
      <c r="GV121" s="25">
        <v>1.5762962966666665</v>
      </c>
      <c r="GW121" s="25">
        <v>1.5762962966666665</v>
      </c>
      <c r="GX121" s="25">
        <v>1.5762962966666665</v>
      </c>
      <c r="GY121" s="25">
        <v>1.5762962966666665</v>
      </c>
      <c r="GZ121" s="25">
        <v>1.5762962966666665</v>
      </c>
      <c r="HA121" s="25">
        <v>1.5762962966666665</v>
      </c>
      <c r="HB121" s="25">
        <v>1.5762962966666665</v>
      </c>
      <c r="HC121" s="25">
        <v>1.5762962966666665</v>
      </c>
      <c r="HD121" s="25">
        <v>1.5762962966666665</v>
      </c>
      <c r="HE121" s="25">
        <v>1.5762962966666665</v>
      </c>
      <c r="HF121" s="25">
        <v>1.5762962966666665</v>
      </c>
      <c r="HG121" s="25">
        <v>1.5762962966666665</v>
      </c>
      <c r="HH121" s="25">
        <v>1.5967741935483866</v>
      </c>
      <c r="HI121" s="25">
        <v>1.5967741935483866</v>
      </c>
      <c r="HJ121" s="25">
        <v>1.5967741935483866</v>
      </c>
      <c r="HK121" s="25">
        <v>1.5967741935483866</v>
      </c>
      <c r="HL121" s="25">
        <v>1.5967741935483866</v>
      </c>
      <c r="HM121" s="25">
        <v>1.5967741935483866</v>
      </c>
      <c r="HN121" s="25">
        <v>1.5967741935483866</v>
      </c>
      <c r="HO121" s="25">
        <v>1.5967741935483866</v>
      </c>
      <c r="HP121" s="25">
        <v>1.5967741935483866</v>
      </c>
      <c r="HQ121" s="25">
        <v>1.5967741935483866</v>
      </c>
      <c r="HR121" s="25">
        <v>1.5967741935483866</v>
      </c>
      <c r="HS121" s="25">
        <v>1.5967741935483866</v>
      </c>
      <c r="HT121" s="25">
        <v>1.5967741935483866</v>
      </c>
      <c r="HU121" s="25">
        <v>1.5967741935483866</v>
      </c>
      <c r="HV121" s="25">
        <v>1.5967741935483866</v>
      </c>
      <c r="HW121" s="25">
        <v>1.5967741935483866</v>
      </c>
      <c r="HX121" s="25">
        <v>1.5967741935483866</v>
      </c>
      <c r="HY121" s="25">
        <v>1.5967741935483866</v>
      </c>
      <c r="HZ121" s="25">
        <v>1.5967741935483866</v>
      </c>
      <c r="IA121" s="25">
        <v>1.5967741935483866</v>
      </c>
      <c r="IB121" s="25">
        <v>1.5967741935483866</v>
      </c>
      <c r="IC121" s="25">
        <v>1.5967741935483866</v>
      </c>
      <c r="ID121" s="25">
        <v>1.5967741935483866</v>
      </c>
      <c r="IE121" s="25">
        <v>1.5967741935483866</v>
      </c>
      <c r="IF121" s="25">
        <v>1.5967741935483866</v>
      </c>
      <c r="IG121" s="25">
        <v>1.5967741935483866</v>
      </c>
      <c r="IH121" s="25">
        <v>1.5967741935483866</v>
      </c>
      <c r="II121" s="25">
        <v>1.5967741935483866</v>
      </c>
      <c r="IJ121" s="25">
        <v>1.5967741935483866</v>
      </c>
      <c r="IK121" s="25">
        <v>1.5967741935483866</v>
      </c>
      <c r="IL121" s="25">
        <v>1.5967741935483866</v>
      </c>
      <c r="IM121" s="25">
        <v>1.4212222258064513</v>
      </c>
      <c r="IN121" s="25">
        <v>1.4212222258064513</v>
      </c>
      <c r="IO121" s="25">
        <v>1.4212222258064513</v>
      </c>
      <c r="IP121" s="25">
        <v>1.4212222258064513</v>
      </c>
      <c r="IQ121" s="25">
        <v>1.4212222258064513</v>
      </c>
      <c r="IR121" s="25">
        <v>1.4212222258064513</v>
      </c>
      <c r="IS121" s="25">
        <v>1.4212222258064513</v>
      </c>
      <c r="IT121" s="25">
        <v>1.4212222258064513</v>
      </c>
      <c r="IU121" s="25">
        <v>1.4212222258064513</v>
      </c>
      <c r="IV121" s="25">
        <v>1.4212222258064513</v>
      </c>
      <c r="IW121" s="25">
        <v>1.4212222258064513</v>
      </c>
      <c r="IX121" s="25">
        <v>1.4212222258064513</v>
      </c>
      <c r="IY121" s="25">
        <v>1.4212222258064513</v>
      </c>
      <c r="IZ121" s="25">
        <v>1.4212222258064513</v>
      </c>
      <c r="JA121" s="25">
        <v>1.4212222258064513</v>
      </c>
      <c r="JB121" s="25">
        <v>1.4212222258064513</v>
      </c>
      <c r="JC121" s="25">
        <v>1.4212222258064513</v>
      </c>
      <c r="JD121" s="25">
        <v>1.4212222258064513</v>
      </c>
      <c r="JE121" s="25">
        <v>1.4212222258064513</v>
      </c>
      <c r="JF121" s="25">
        <v>1.4212222258064513</v>
      </c>
      <c r="JG121" s="25">
        <v>1.4212222258064513</v>
      </c>
      <c r="JH121" s="25">
        <v>1.4212222258064513</v>
      </c>
      <c r="JI121" s="25">
        <v>1.4212222258064513</v>
      </c>
      <c r="JJ121" s="25">
        <v>1.4212222258064513</v>
      </c>
      <c r="JK121" s="25">
        <v>1.4212222258064513</v>
      </c>
      <c r="JL121" s="25">
        <v>1.4212222258064513</v>
      </c>
      <c r="JM121" s="25">
        <v>1.4212222258064513</v>
      </c>
      <c r="JN121" s="25">
        <v>1.4212222258064513</v>
      </c>
      <c r="JO121" s="25">
        <v>1.4212222258064513</v>
      </c>
      <c r="JP121" s="25">
        <v>1.4212222258064513</v>
      </c>
      <c r="JQ121" s="25">
        <v>1.4212222258064513</v>
      </c>
      <c r="JR121" s="25">
        <v>1.7166666666666663</v>
      </c>
      <c r="JS121" s="25">
        <v>1.7166666666666663</v>
      </c>
      <c r="JT121" s="25">
        <v>1.7166666666666663</v>
      </c>
      <c r="JU121" s="25">
        <v>1.7166666666666663</v>
      </c>
      <c r="JV121" s="25">
        <v>1.7166666666666663</v>
      </c>
      <c r="JW121" s="25">
        <v>1.7166666666666663</v>
      </c>
      <c r="JX121" s="25">
        <v>1.7166666666666663</v>
      </c>
      <c r="JY121" s="25">
        <v>1.7166666666666663</v>
      </c>
      <c r="JZ121" s="25">
        <v>1.7166666666666663</v>
      </c>
      <c r="KA121" s="25">
        <v>1.7166666666666663</v>
      </c>
      <c r="KB121" s="25">
        <v>1.7166666666666663</v>
      </c>
      <c r="KC121" s="25">
        <v>1.7166666666666663</v>
      </c>
      <c r="KD121" s="25">
        <v>1.7166666666666663</v>
      </c>
      <c r="KE121" s="25">
        <v>1.7166666666666663</v>
      </c>
      <c r="KF121" s="25">
        <v>1.7166666666666663</v>
      </c>
      <c r="KG121" s="25">
        <v>1.7166666666666663</v>
      </c>
      <c r="KH121" s="25">
        <v>1.7166666666666663</v>
      </c>
      <c r="KI121" s="25">
        <v>1.7166666666666663</v>
      </c>
      <c r="KJ121" s="25">
        <v>1.7166666666666663</v>
      </c>
      <c r="KK121" s="25">
        <v>1.7166666666666663</v>
      </c>
      <c r="KL121" s="25">
        <v>1.7166666666666663</v>
      </c>
      <c r="KM121" s="25">
        <v>1.7166666666666663</v>
      </c>
      <c r="KN121" s="25">
        <v>1.7166666666666663</v>
      </c>
      <c r="KO121" s="25">
        <v>1.7166666666666663</v>
      </c>
      <c r="KP121" s="25">
        <v>1.7166666666666663</v>
      </c>
      <c r="KQ121" s="25">
        <v>1.7166666666666663</v>
      </c>
      <c r="KR121" s="25">
        <v>1.7166666666666663</v>
      </c>
      <c r="KS121" s="25">
        <v>1.7166666666666663</v>
      </c>
      <c r="KT121" s="25">
        <v>1.7166666666666663</v>
      </c>
      <c r="KU121" s="25">
        <v>1.7166666666666663</v>
      </c>
      <c r="KV121" s="25">
        <v>1.5967741935483866</v>
      </c>
      <c r="KW121" s="25">
        <v>1.5967741935483866</v>
      </c>
      <c r="KX121" s="25">
        <v>1.5967741935483866</v>
      </c>
      <c r="KY121" s="25">
        <v>1.5967741935483866</v>
      </c>
      <c r="KZ121" s="25">
        <v>1.5967741935483866</v>
      </c>
      <c r="LA121" s="25">
        <v>1.5967741935483866</v>
      </c>
      <c r="LB121" s="25">
        <v>1.5967741935483866</v>
      </c>
      <c r="LC121" s="25">
        <v>1.5967741935483866</v>
      </c>
      <c r="LD121" s="25">
        <v>1.5967741935483866</v>
      </c>
      <c r="LE121" s="25">
        <v>1.5967741935483866</v>
      </c>
      <c r="LF121" s="25">
        <v>1.5967741935483866</v>
      </c>
      <c r="LG121" s="25">
        <v>1.5967741935483866</v>
      </c>
      <c r="LH121" s="25">
        <v>1.5967741935483866</v>
      </c>
      <c r="LI121" s="25">
        <v>1.5967741935483866</v>
      </c>
      <c r="LJ121" s="25">
        <v>1.5967741935483866</v>
      </c>
      <c r="LK121" s="25">
        <v>1.5967741935483866</v>
      </c>
      <c r="LL121" s="25">
        <v>1.5967741935483866</v>
      </c>
      <c r="LM121" s="25">
        <v>1.5967741935483866</v>
      </c>
      <c r="LN121" s="25">
        <v>1.5967741935483866</v>
      </c>
      <c r="LO121" s="25">
        <v>1.5967741935483866</v>
      </c>
      <c r="LP121" s="25">
        <v>1.5967741935483866</v>
      </c>
      <c r="LQ121" s="25">
        <v>1.5967741935483866</v>
      </c>
      <c r="LR121" s="25">
        <v>1.5967741935483866</v>
      </c>
      <c r="LS121" s="25">
        <v>1.5967741935483866</v>
      </c>
      <c r="LT121" s="25">
        <v>1.5967741935483866</v>
      </c>
      <c r="LU121" s="25">
        <v>1.5967741935483866</v>
      </c>
      <c r="LV121" s="25">
        <v>1.5967741935483866</v>
      </c>
      <c r="LW121" s="25">
        <v>1.5967741935483866</v>
      </c>
      <c r="LX121" s="25">
        <v>1.5967741935483866</v>
      </c>
      <c r="LY121" s="25">
        <v>1.5967741935483866</v>
      </c>
      <c r="LZ121" s="25">
        <v>1.5967741935483866</v>
      </c>
      <c r="MA121" s="25">
        <v>1.6652262666666664</v>
      </c>
      <c r="MB121" s="25">
        <v>1.6652262666666664</v>
      </c>
      <c r="MC121" s="25">
        <v>1.6652262666666664</v>
      </c>
      <c r="MD121" s="25">
        <v>1.6652262666666664</v>
      </c>
      <c r="ME121" s="25">
        <v>1.6652262666666664</v>
      </c>
      <c r="MF121" s="25">
        <v>1.6652262666666664</v>
      </c>
      <c r="MG121" s="25">
        <v>1.6652262666666664</v>
      </c>
      <c r="MH121" s="25">
        <v>1.6652262666666664</v>
      </c>
      <c r="MI121" s="25">
        <v>1.6652262666666664</v>
      </c>
      <c r="MJ121" s="25">
        <v>1.6652262666666664</v>
      </c>
      <c r="MK121" s="25">
        <v>1.6652262666666664</v>
      </c>
      <c r="ML121" s="25">
        <v>1.6652262666666664</v>
      </c>
      <c r="MM121" s="25">
        <v>1.6652262666666664</v>
      </c>
      <c r="MN121" s="25">
        <v>1.6652262666666664</v>
      </c>
      <c r="MO121" s="25">
        <v>1.6652262666666664</v>
      </c>
      <c r="MP121" s="25">
        <v>1.6652262666666664</v>
      </c>
      <c r="MQ121" s="25">
        <v>1.6652262666666664</v>
      </c>
      <c r="MR121" s="25">
        <v>1.6652262666666664</v>
      </c>
      <c r="MS121" s="25">
        <v>1.6652262666666664</v>
      </c>
      <c r="MT121" s="25">
        <v>1.6652262666666664</v>
      </c>
      <c r="MU121" s="25">
        <v>1.6652262666666664</v>
      </c>
      <c r="MV121" s="25">
        <v>1.6652262666666664</v>
      </c>
      <c r="MW121" s="25">
        <v>1.6652262666666664</v>
      </c>
      <c r="MX121" s="25">
        <v>1.6652262666666664</v>
      </c>
      <c r="MY121" s="25">
        <v>1.6652262666666664</v>
      </c>
      <c r="MZ121" s="25">
        <v>1.6652262666666664</v>
      </c>
      <c r="NA121" s="25">
        <v>1.6652262666666664</v>
      </c>
      <c r="NB121" s="25">
        <v>1.6652262666666664</v>
      </c>
      <c r="NC121" s="25">
        <v>1.6652262666666664</v>
      </c>
      <c r="ND121" s="25">
        <v>1.6652262666666664</v>
      </c>
      <c r="NE121" s="25">
        <v>1.5967741935483866</v>
      </c>
      <c r="NF121" s="25">
        <v>1.5967741935483866</v>
      </c>
      <c r="NG121" s="25">
        <v>1.5967741935483866</v>
      </c>
      <c r="NH121" s="25">
        <v>1.5967741935483866</v>
      </c>
      <c r="NI121" s="25">
        <v>1.5967741935483866</v>
      </c>
      <c r="NJ121" s="25">
        <v>1.5967741935483866</v>
      </c>
      <c r="NK121" s="25">
        <v>1.5967741935483866</v>
      </c>
      <c r="NL121" s="25">
        <v>1.5967741935483866</v>
      </c>
      <c r="NM121" s="25">
        <v>1.5967741935483866</v>
      </c>
      <c r="NN121" s="25">
        <v>1.5967741935483866</v>
      </c>
      <c r="NO121" s="25">
        <v>1.5967741935483866</v>
      </c>
      <c r="NP121" s="25">
        <v>1.5967741935483866</v>
      </c>
      <c r="NQ121" s="25">
        <v>1.5967741935483866</v>
      </c>
      <c r="NR121" s="25">
        <v>1.5967741935483866</v>
      </c>
      <c r="NS121" s="25">
        <v>1.5967741935483866</v>
      </c>
      <c r="NT121" s="25">
        <v>1.5967741935483866</v>
      </c>
      <c r="NU121" s="25">
        <v>1.5967741935483866</v>
      </c>
      <c r="NV121" s="25">
        <v>0</v>
      </c>
    </row>
    <row r="122" spans="1:386" s="33" customFormat="1" x14ac:dyDescent="0.25">
      <c r="A122" s="31"/>
      <c r="B122" s="31"/>
      <c r="C122" s="31"/>
      <c r="D122" s="31"/>
      <c r="E122" s="31"/>
      <c r="F122" s="31"/>
      <c r="G122" s="31"/>
      <c r="H122" s="31"/>
      <c r="I122" s="31"/>
      <c r="J122" s="32"/>
      <c r="K122" s="31"/>
      <c r="L122" s="31"/>
      <c r="M122" s="31"/>
      <c r="N122" s="31"/>
      <c r="O122" s="31"/>
      <c r="P122" s="16" t="s">
        <v>23</v>
      </c>
      <c r="Q122" s="31"/>
      <c r="R122" s="34">
        <v>0</v>
      </c>
      <c r="S122" s="31"/>
      <c r="T122" s="31"/>
      <c r="U122" s="31"/>
      <c r="V122" s="31"/>
      <c r="W122" s="31"/>
      <c r="X122" s="31"/>
      <c r="Y122" s="31"/>
      <c r="Z122" s="31"/>
      <c r="AA122" s="31"/>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c r="AX122" s="31"/>
      <c r="AY122" s="31"/>
      <c r="AZ122" s="31"/>
      <c r="BA122" s="31"/>
      <c r="BB122" s="31"/>
      <c r="BC122" s="31"/>
      <c r="BD122" s="31"/>
      <c r="BE122" s="31"/>
      <c r="BF122" s="31"/>
      <c r="BG122" s="31"/>
      <c r="BH122" s="31"/>
      <c r="BI122" s="31"/>
      <c r="BJ122" s="31"/>
      <c r="BK122" s="31"/>
      <c r="BL122" s="31"/>
      <c r="BM122" s="31"/>
      <c r="BN122" s="31"/>
      <c r="BO122" s="31"/>
      <c r="BP122" s="31"/>
      <c r="BQ122" s="31"/>
      <c r="BR122" s="31"/>
      <c r="BS122" s="31"/>
      <c r="BT122" s="31"/>
      <c r="BU122" s="31"/>
      <c r="BV122" s="31"/>
      <c r="BW122" s="31"/>
      <c r="BX122" s="31"/>
      <c r="BY122" s="31"/>
      <c r="BZ122" s="31"/>
      <c r="CA122" s="31"/>
      <c r="CB122" s="31"/>
      <c r="CC122" s="31"/>
      <c r="CD122" s="31"/>
      <c r="CE122" s="31"/>
      <c r="CF122" s="31"/>
      <c r="CG122" s="31"/>
      <c r="CH122" s="31"/>
      <c r="CI122" s="31"/>
      <c r="CJ122" s="31"/>
      <c r="CK122" s="31"/>
      <c r="CL122" s="31"/>
      <c r="CM122" s="31"/>
      <c r="CN122" s="31"/>
      <c r="CO122" s="31"/>
      <c r="CP122" s="31"/>
      <c r="CQ122" s="31"/>
      <c r="CR122" s="31"/>
      <c r="CS122" s="31"/>
      <c r="CT122" s="31"/>
      <c r="CU122" s="31"/>
      <c r="CV122" s="31"/>
      <c r="CW122" s="31"/>
      <c r="CX122" s="31"/>
      <c r="CY122" s="31"/>
      <c r="CZ122" s="31"/>
      <c r="DA122" s="31"/>
      <c r="DB122" s="31"/>
      <c r="DC122" s="31"/>
      <c r="DD122" s="31"/>
      <c r="DE122" s="31"/>
      <c r="DF122" s="31"/>
      <c r="DG122" s="31"/>
      <c r="DH122" s="31"/>
      <c r="DI122" s="31"/>
      <c r="DJ122" s="31"/>
      <c r="DK122" s="31"/>
      <c r="DL122" s="31"/>
      <c r="DM122" s="31"/>
      <c r="DN122" s="31"/>
      <c r="DO122" s="31"/>
      <c r="DP122" s="31"/>
      <c r="DQ122" s="31"/>
      <c r="DR122" s="31"/>
      <c r="DS122" s="31"/>
      <c r="DT122" s="31"/>
      <c r="DU122" s="31"/>
      <c r="DV122" s="31"/>
      <c r="DW122" s="31"/>
      <c r="DX122" s="31"/>
      <c r="DY122" s="31"/>
      <c r="DZ122" s="31"/>
      <c r="EA122" s="31"/>
      <c r="EB122" s="31"/>
      <c r="EC122" s="31"/>
      <c r="ED122" s="31"/>
      <c r="EE122" s="31"/>
      <c r="EF122" s="31"/>
      <c r="EG122" s="31"/>
      <c r="EH122" s="31"/>
      <c r="EI122" s="31"/>
      <c r="EJ122" s="31"/>
      <c r="EK122" s="31"/>
      <c r="EL122" s="31"/>
      <c r="EM122" s="31"/>
      <c r="EN122" s="31"/>
      <c r="EO122" s="31"/>
      <c r="EP122" s="31"/>
      <c r="EQ122" s="31"/>
      <c r="ER122" s="31"/>
      <c r="ES122" s="31"/>
      <c r="ET122" s="31"/>
      <c r="EU122" s="31"/>
      <c r="EV122" s="31"/>
      <c r="EW122" s="31"/>
      <c r="EX122" s="31"/>
      <c r="EY122" s="31"/>
      <c r="EZ122" s="31"/>
      <c r="FA122" s="31"/>
      <c r="FB122" s="31"/>
      <c r="FC122" s="31"/>
      <c r="FD122" s="31"/>
      <c r="FE122" s="31"/>
      <c r="FF122" s="31"/>
      <c r="FG122" s="31"/>
      <c r="FH122" s="31"/>
      <c r="FI122" s="31"/>
      <c r="FJ122" s="31"/>
      <c r="FK122" s="31"/>
      <c r="FL122" s="31"/>
      <c r="FM122" s="31"/>
      <c r="FN122" s="31"/>
      <c r="FO122" s="31"/>
      <c r="FP122" s="31"/>
      <c r="FQ122" s="31"/>
      <c r="FR122" s="31"/>
      <c r="FS122" s="31"/>
      <c r="FT122" s="31"/>
      <c r="FU122" s="31"/>
      <c r="FV122" s="31"/>
      <c r="FW122" s="31"/>
      <c r="FX122" s="31"/>
      <c r="FY122" s="31"/>
      <c r="FZ122" s="31"/>
      <c r="GA122" s="31"/>
      <c r="GB122" s="31"/>
      <c r="GC122" s="31"/>
      <c r="GD122" s="31"/>
      <c r="GE122" s="31"/>
      <c r="GF122" s="31"/>
      <c r="GG122" s="31"/>
      <c r="GH122" s="31"/>
      <c r="GI122" s="31"/>
      <c r="GJ122" s="31"/>
      <c r="GK122" s="31"/>
      <c r="GL122" s="31"/>
      <c r="GM122" s="31"/>
      <c r="GN122" s="31"/>
      <c r="GO122" s="31"/>
      <c r="GP122" s="31"/>
      <c r="GQ122" s="31"/>
      <c r="GR122" s="31"/>
      <c r="GS122" s="31"/>
      <c r="GT122" s="31"/>
      <c r="GU122" s="31"/>
      <c r="GV122" s="31"/>
      <c r="GW122" s="31"/>
      <c r="GX122" s="31"/>
      <c r="GY122" s="31"/>
      <c r="GZ122" s="31"/>
      <c r="HA122" s="31"/>
      <c r="HB122" s="31"/>
      <c r="HC122" s="31"/>
      <c r="HD122" s="31"/>
      <c r="HE122" s="31"/>
      <c r="HF122" s="31"/>
      <c r="HG122" s="31"/>
      <c r="HH122" s="31"/>
      <c r="HI122" s="31"/>
      <c r="HJ122" s="31"/>
      <c r="HK122" s="31"/>
      <c r="HL122" s="31"/>
      <c r="HM122" s="31"/>
      <c r="HN122" s="31"/>
      <c r="HO122" s="31"/>
      <c r="HP122" s="31"/>
      <c r="HQ122" s="31"/>
      <c r="HR122" s="31"/>
      <c r="HS122" s="31"/>
      <c r="HT122" s="31"/>
      <c r="HU122" s="31"/>
      <c r="HV122" s="31"/>
      <c r="HW122" s="31"/>
      <c r="HX122" s="31"/>
      <c r="HY122" s="31"/>
      <c r="HZ122" s="31"/>
      <c r="IA122" s="31"/>
      <c r="IB122" s="31"/>
      <c r="IC122" s="31"/>
      <c r="ID122" s="31"/>
      <c r="IE122" s="31"/>
      <c r="IF122" s="31"/>
      <c r="IG122" s="31"/>
      <c r="IH122" s="31"/>
      <c r="II122" s="31"/>
      <c r="IJ122" s="31"/>
      <c r="IK122" s="31"/>
      <c r="IL122" s="31"/>
      <c r="IM122" s="31"/>
      <c r="IN122" s="31"/>
      <c r="IO122" s="31"/>
      <c r="IP122" s="31"/>
      <c r="IQ122" s="31"/>
      <c r="IR122" s="31"/>
      <c r="IS122" s="31"/>
      <c r="IT122" s="31"/>
      <c r="IU122" s="31"/>
      <c r="IV122" s="31"/>
      <c r="IW122" s="31"/>
      <c r="IX122" s="31"/>
      <c r="IY122" s="31"/>
      <c r="IZ122" s="31"/>
      <c r="JA122" s="31"/>
      <c r="JB122" s="31"/>
      <c r="JC122" s="31"/>
      <c r="JD122" s="31"/>
      <c r="JE122" s="31"/>
      <c r="JF122" s="31"/>
      <c r="JG122" s="31"/>
      <c r="JH122" s="31"/>
      <c r="JI122" s="31"/>
      <c r="JJ122" s="31"/>
      <c r="JK122" s="31"/>
      <c r="JL122" s="31"/>
      <c r="JM122" s="31"/>
      <c r="JN122" s="31"/>
      <c r="JO122" s="31"/>
      <c r="JP122" s="31"/>
      <c r="JQ122" s="31"/>
      <c r="JR122" s="31"/>
      <c r="JS122" s="31"/>
      <c r="JT122" s="31"/>
      <c r="JU122" s="31"/>
      <c r="JV122" s="31"/>
      <c r="JW122" s="31"/>
      <c r="JX122" s="31"/>
      <c r="JY122" s="31"/>
      <c r="JZ122" s="31"/>
      <c r="KA122" s="31"/>
      <c r="KB122" s="31"/>
      <c r="KC122" s="31"/>
      <c r="KD122" s="31"/>
      <c r="KE122" s="31"/>
      <c r="KF122" s="31"/>
      <c r="KG122" s="31"/>
      <c r="KH122" s="31"/>
      <c r="KI122" s="31"/>
      <c r="KJ122" s="31"/>
      <c r="KK122" s="31"/>
      <c r="KL122" s="31"/>
      <c r="KM122" s="31"/>
      <c r="KN122" s="31"/>
      <c r="KO122" s="31"/>
      <c r="KP122" s="31"/>
      <c r="KQ122" s="31"/>
      <c r="KR122" s="31"/>
      <c r="KS122" s="31"/>
      <c r="KT122" s="31"/>
      <c r="KU122" s="31"/>
      <c r="KV122" s="31"/>
      <c r="KW122" s="31"/>
      <c r="KX122" s="31"/>
      <c r="KY122" s="31"/>
      <c r="KZ122" s="31"/>
      <c r="LA122" s="31"/>
      <c r="LB122" s="31"/>
      <c r="LC122" s="31"/>
      <c r="LD122" s="31"/>
      <c r="LE122" s="31"/>
      <c r="LF122" s="31"/>
      <c r="LG122" s="31"/>
      <c r="LH122" s="31"/>
      <c r="LI122" s="31"/>
      <c r="LJ122" s="31"/>
      <c r="LK122" s="31"/>
      <c r="LL122" s="31"/>
      <c r="LM122" s="31"/>
      <c r="LN122" s="31"/>
      <c r="LO122" s="31"/>
      <c r="LP122" s="31"/>
      <c r="LQ122" s="31"/>
      <c r="LR122" s="31"/>
      <c r="LS122" s="31"/>
      <c r="LT122" s="31"/>
      <c r="LU122" s="31"/>
      <c r="LV122" s="31"/>
      <c r="LW122" s="31"/>
      <c r="LX122" s="31"/>
      <c r="LY122" s="31"/>
      <c r="LZ122" s="31"/>
      <c r="MA122" s="31"/>
      <c r="MB122" s="31"/>
      <c r="MC122" s="31"/>
      <c r="MD122" s="31"/>
      <c r="ME122" s="31"/>
      <c r="MF122" s="31"/>
      <c r="MG122" s="31"/>
      <c r="MH122" s="31"/>
      <c r="MI122" s="31"/>
      <c r="MJ122" s="31"/>
      <c r="MK122" s="31"/>
      <c r="ML122" s="31"/>
      <c r="MM122" s="31"/>
      <c r="MN122" s="31"/>
      <c r="MO122" s="31"/>
      <c r="MP122" s="31"/>
      <c r="MQ122" s="31"/>
      <c r="MR122" s="31"/>
      <c r="MS122" s="31"/>
      <c r="MT122" s="31"/>
      <c r="MU122" s="31"/>
      <c r="MV122" s="31"/>
      <c r="MW122" s="31"/>
      <c r="MX122" s="31"/>
      <c r="MY122" s="31"/>
      <c r="MZ122" s="31"/>
      <c r="NA122" s="31"/>
      <c r="NB122" s="31"/>
      <c r="NC122" s="31"/>
      <c r="ND122" s="31"/>
      <c r="NE122" s="31"/>
      <c r="NF122" s="31"/>
      <c r="NG122" s="31"/>
      <c r="NH122" s="31"/>
      <c r="NI122" s="31"/>
      <c r="NJ122" s="31"/>
      <c r="NK122" s="31"/>
      <c r="NL122" s="31"/>
      <c r="NM122" s="31"/>
      <c r="NN122" s="31"/>
      <c r="NO122" s="31"/>
      <c r="NP122" s="31"/>
      <c r="NQ122" s="31"/>
      <c r="NR122" s="31"/>
      <c r="NS122" s="31"/>
      <c r="NT122" s="31"/>
      <c r="NU122" s="31"/>
      <c r="NV122" s="31"/>
    </row>
    <row r="123" spans="1:386" s="36" customFormat="1" ht="10.199999999999999" x14ac:dyDescent="0.2">
      <c r="A123" s="29"/>
      <c r="B123" s="29"/>
      <c r="C123" s="29"/>
      <c r="D123" s="29"/>
      <c r="E123" s="29"/>
      <c r="F123" s="29"/>
      <c r="G123" s="29" t="s">
        <v>68</v>
      </c>
      <c r="H123" s="29"/>
      <c r="I123" s="29"/>
      <c r="J123" s="29" t="s">
        <v>273</v>
      </c>
      <c r="K123" s="29"/>
      <c r="L123" s="29"/>
      <c r="M123" s="29"/>
      <c r="N123" s="29" t="s">
        <v>425</v>
      </c>
      <c r="O123" s="29"/>
      <c r="P123" s="29"/>
      <c r="Q123" s="29"/>
      <c r="R123" s="35">
        <v>74.320952338709617</v>
      </c>
      <c r="S123" s="29"/>
      <c r="T123" s="29"/>
      <c r="U123" s="35">
        <v>0</v>
      </c>
      <c r="V123" s="35">
        <v>0</v>
      </c>
      <c r="W123" s="35">
        <v>0</v>
      </c>
      <c r="X123" s="35">
        <v>0</v>
      </c>
      <c r="Y123" s="35">
        <v>0</v>
      </c>
      <c r="Z123" s="35">
        <v>0</v>
      </c>
      <c r="AA123" s="35">
        <v>0</v>
      </c>
      <c r="AB123" s="35">
        <v>0</v>
      </c>
      <c r="AC123" s="35">
        <v>0</v>
      </c>
      <c r="AD123" s="35">
        <v>0</v>
      </c>
      <c r="AE123" s="35">
        <v>0</v>
      </c>
      <c r="AF123" s="35">
        <v>0</v>
      </c>
      <c r="AG123" s="35">
        <v>0</v>
      </c>
      <c r="AH123" s="35">
        <v>0</v>
      </c>
      <c r="AI123" s="35">
        <v>0.17893300967741929</v>
      </c>
      <c r="AJ123" s="35">
        <v>0.17893300967741929</v>
      </c>
      <c r="AK123" s="35">
        <v>0.17893300967741929</v>
      </c>
      <c r="AL123" s="35">
        <v>0.17893300967741929</v>
      </c>
      <c r="AM123" s="35">
        <v>0.17893300967741929</v>
      </c>
      <c r="AN123" s="35">
        <v>0.17893300967741929</v>
      </c>
      <c r="AO123" s="35">
        <v>0.17893300967741929</v>
      </c>
      <c r="AP123" s="35">
        <v>0.17893300967741929</v>
      </c>
      <c r="AQ123" s="35">
        <v>0.17893300967741929</v>
      </c>
      <c r="AR123" s="35">
        <v>0.17893300967741929</v>
      </c>
      <c r="AS123" s="35">
        <v>0.17893300967741929</v>
      </c>
      <c r="AT123" s="35">
        <v>0.17893300967741929</v>
      </c>
      <c r="AU123" s="35">
        <v>0.17893300967741929</v>
      </c>
      <c r="AV123" s="35">
        <v>0.17893300967741929</v>
      </c>
      <c r="AW123" s="35">
        <v>0.17893300967741929</v>
      </c>
      <c r="AX123" s="35">
        <v>0.17893300967741929</v>
      </c>
      <c r="AY123" s="35">
        <v>0.17893300967741929</v>
      </c>
      <c r="AZ123" s="35">
        <v>0.17893300967741929</v>
      </c>
      <c r="BA123" s="35">
        <v>0.17893300967741929</v>
      </c>
      <c r="BB123" s="35">
        <v>0.17893300967741929</v>
      </c>
      <c r="BC123" s="35">
        <v>0.17893300967741929</v>
      </c>
      <c r="BD123" s="35">
        <v>0.17893300967741929</v>
      </c>
      <c r="BE123" s="35">
        <v>0.17893300967741929</v>
      </c>
      <c r="BF123" s="35">
        <v>0.17893300967741929</v>
      </c>
      <c r="BG123" s="35">
        <v>0.17893300967741929</v>
      </c>
      <c r="BH123" s="35">
        <v>0.17893300967741929</v>
      </c>
      <c r="BI123" s="35">
        <v>0.17893300967741929</v>
      </c>
      <c r="BJ123" s="35">
        <v>0.17893300967741929</v>
      </c>
      <c r="BK123" s="35">
        <v>0.17893300967741929</v>
      </c>
      <c r="BL123" s="35">
        <v>0.17893300967741929</v>
      </c>
      <c r="BM123" s="35">
        <v>0.17893300967741929</v>
      </c>
      <c r="BN123" s="35">
        <v>0.19912627142857142</v>
      </c>
      <c r="BO123" s="35">
        <v>0.19912627142857142</v>
      </c>
      <c r="BP123" s="35">
        <v>0.19912627142857142</v>
      </c>
      <c r="BQ123" s="35">
        <v>0.19912627142857142</v>
      </c>
      <c r="BR123" s="35">
        <v>0.19912627142857142</v>
      </c>
      <c r="BS123" s="35">
        <v>0.19912627142857142</v>
      </c>
      <c r="BT123" s="35">
        <v>0.19912627142857142</v>
      </c>
      <c r="BU123" s="35">
        <v>0.19912627142857142</v>
      </c>
      <c r="BV123" s="35">
        <v>0.19912627142857142</v>
      </c>
      <c r="BW123" s="35">
        <v>0.19912627142857142</v>
      </c>
      <c r="BX123" s="35">
        <v>0.19912627142857142</v>
      </c>
      <c r="BY123" s="35">
        <v>0.19912627142857142</v>
      </c>
      <c r="BZ123" s="35">
        <v>0.19912627142857142</v>
      </c>
      <c r="CA123" s="35">
        <v>0.19912627142857142</v>
      </c>
      <c r="CB123" s="35">
        <v>0.19912627142857142</v>
      </c>
      <c r="CC123" s="35">
        <v>0.19912627142857142</v>
      </c>
      <c r="CD123" s="35">
        <v>0.19912627142857142</v>
      </c>
      <c r="CE123" s="35">
        <v>0.19912627142857142</v>
      </c>
      <c r="CF123" s="35">
        <v>0.19912627142857142</v>
      </c>
      <c r="CG123" s="35">
        <v>0.19912627142857142</v>
      </c>
      <c r="CH123" s="35">
        <v>0.19912627142857142</v>
      </c>
      <c r="CI123" s="35">
        <v>0.19912627142857142</v>
      </c>
      <c r="CJ123" s="35">
        <v>0.19912627142857142</v>
      </c>
      <c r="CK123" s="35">
        <v>0.19912627142857142</v>
      </c>
      <c r="CL123" s="35">
        <v>0.19912627142857142</v>
      </c>
      <c r="CM123" s="35">
        <v>0.19912627142857142</v>
      </c>
      <c r="CN123" s="35">
        <v>0.19912627142857142</v>
      </c>
      <c r="CO123" s="35">
        <v>0.19912627142857142</v>
      </c>
      <c r="CP123" s="35">
        <v>0.21417721290322572</v>
      </c>
      <c r="CQ123" s="35">
        <v>0.21417721290322572</v>
      </c>
      <c r="CR123" s="35">
        <v>0.21417721290322572</v>
      </c>
      <c r="CS123" s="35">
        <v>0.21417721290322572</v>
      </c>
      <c r="CT123" s="35">
        <v>0.21417721290322572</v>
      </c>
      <c r="CU123" s="35">
        <v>0.21417721290322572</v>
      </c>
      <c r="CV123" s="35">
        <v>0.21417721290322572</v>
      </c>
      <c r="CW123" s="35">
        <v>0.21417721290322572</v>
      </c>
      <c r="CX123" s="35">
        <v>0.21417721290322572</v>
      </c>
      <c r="CY123" s="35">
        <v>0.21417721290322572</v>
      </c>
      <c r="CZ123" s="35">
        <v>0.21417721290322572</v>
      </c>
      <c r="DA123" s="35">
        <v>0.21417721290322572</v>
      </c>
      <c r="DB123" s="35">
        <v>0.21417721290322572</v>
      </c>
      <c r="DC123" s="35">
        <v>0.21417721290322572</v>
      </c>
      <c r="DD123" s="35">
        <v>0.21417721290322572</v>
      </c>
      <c r="DE123" s="35">
        <v>0.21417721290322572</v>
      </c>
      <c r="DF123" s="35">
        <v>0.21417721290322572</v>
      </c>
      <c r="DG123" s="35">
        <v>0.21417721290322572</v>
      </c>
      <c r="DH123" s="35">
        <v>0.21417721290322572</v>
      </c>
      <c r="DI123" s="35">
        <v>0.21417721290322572</v>
      </c>
      <c r="DJ123" s="35">
        <v>0.21417721290322572</v>
      </c>
      <c r="DK123" s="35">
        <v>0.21417721290322572</v>
      </c>
      <c r="DL123" s="35">
        <v>0.21417721290322572</v>
      </c>
      <c r="DM123" s="35">
        <v>0.21417721290322572</v>
      </c>
      <c r="DN123" s="35">
        <v>0.21417721290322572</v>
      </c>
      <c r="DO123" s="35">
        <v>0.21417721290322572</v>
      </c>
      <c r="DP123" s="35">
        <v>0.21417721290322572</v>
      </c>
      <c r="DQ123" s="35">
        <v>0.21417721290322572</v>
      </c>
      <c r="DR123" s="35">
        <v>0.21417721290322572</v>
      </c>
      <c r="DS123" s="35">
        <v>0.21417721290322572</v>
      </c>
      <c r="DT123" s="35">
        <v>0.21417721290322572</v>
      </c>
      <c r="DU123" s="35">
        <v>0.23109117333333334</v>
      </c>
      <c r="DV123" s="35">
        <v>0.23109117333333334</v>
      </c>
      <c r="DW123" s="35">
        <v>0.23109117333333334</v>
      </c>
      <c r="DX123" s="35">
        <v>0.23109117333333334</v>
      </c>
      <c r="DY123" s="35">
        <v>0.23109117333333334</v>
      </c>
      <c r="DZ123" s="35">
        <v>0.23109117333333334</v>
      </c>
      <c r="EA123" s="35">
        <v>0.23109117333333334</v>
      </c>
      <c r="EB123" s="35">
        <v>0.23109117333333334</v>
      </c>
      <c r="EC123" s="35">
        <v>0.23109117333333334</v>
      </c>
      <c r="ED123" s="35">
        <v>0.23109117333333334</v>
      </c>
      <c r="EE123" s="35">
        <v>0.23109117333333334</v>
      </c>
      <c r="EF123" s="35">
        <v>0.23109117333333334</v>
      </c>
      <c r="EG123" s="35">
        <v>0.23109117333333334</v>
      </c>
      <c r="EH123" s="35">
        <v>0.23109117333333334</v>
      </c>
      <c r="EI123" s="35">
        <v>0.23109117333333334</v>
      </c>
      <c r="EJ123" s="35">
        <v>0.23109117333333334</v>
      </c>
      <c r="EK123" s="35">
        <v>0.23109117333333334</v>
      </c>
      <c r="EL123" s="35">
        <v>0.23109117333333334</v>
      </c>
      <c r="EM123" s="35">
        <v>0.23109117333333334</v>
      </c>
      <c r="EN123" s="35">
        <v>0.23109117333333334</v>
      </c>
      <c r="EO123" s="35">
        <v>0.23109117333333334</v>
      </c>
      <c r="EP123" s="35">
        <v>0.23109117333333334</v>
      </c>
      <c r="EQ123" s="35">
        <v>0.23109117333333334</v>
      </c>
      <c r="ER123" s="35">
        <v>0.23109117333333334</v>
      </c>
      <c r="ES123" s="35">
        <v>0.23109117333333334</v>
      </c>
      <c r="ET123" s="35">
        <v>0.23109117333333334</v>
      </c>
      <c r="EU123" s="35">
        <v>0.23109117333333334</v>
      </c>
      <c r="EV123" s="35">
        <v>0.23109117333333334</v>
      </c>
      <c r="EW123" s="35">
        <v>0.23109117333333334</v>
      </c>
      <c r="EX123" s="35">
        <v>0.23109117333333334</v>
      </c>
      <c r="EY123" s="35">
        <v>0.22057333548387095</v>
      </c>
      <c r="EZ123" s="35">
        <v>0.22057333548387095</v>
      </c>
      <c r="FA123" s="35">
        <v>0.22057333548387095</v>
      </c>
      <c r="FB123" s="35">
        <v>0.22057333548387095</v>
      </c>
      <c r="FC123" s="35">
        <v>0.22057333548387095</v>
      </c>
      <c r="FD123" s="35">
        <v>0.22057333548387095</v>
      </c>
      <c r="FE123" s="35">
        <v>0.22057333548387095</v>
      </c>
      <c r="FF123" s="35">
        <v>0.22057333548387095</v>
      </c>
      <c r="FG123" s="35">
        <v>0.22057333548387095</v>
      </c>
      <c r="FH123" s="35">
        <v>0.22057333548387095</v>
      </c>
      <c r="FI123" s="35">
        <v>0.22057333548387095</v>
      </c>
      <c r="FJ123" s="35">
        <v>0.22057333548387095</v>
      </c>
      <c r="FK123" s="35">
        <v>0.22057333548387095</v>
      </c>
      <c r="FL123" s="35">
        <v>0.22057333548387095</v>
      </c>
      <c r="FM123" s="35">
        <v>0.22057333548387095</v>
      </c>
      <c r="FN123" s="35">
        <v>0.22057333548387095</v>
      </c>
      <c r="FO123" s="35">
        <v>0.22057333548387095</v>
      </c>
      <c r="FP123" s="35">
        <v>0.22057333548387095</v>
      </c>
      <c r="FQ123" s="35">
        <v>0.22057333548387095</v>
      </c>
      <c r="FR123" s="35">
        <v>0.22057333548387095</v>
      </c>
      <c r="FS123" s="35">
        <v>0.22057333548387095</v>
      </c>
      <c r="FT123" s="35">
        <v>0.22057333548387095</v>
      </c>
      <c r="FU123" s="35">
        <v>0.22057333548387095</v>
      </c>
      <c r="FV123" s="35">
        <v>0.22057333548387095</v>
      </c>
      <c r="FW123" s="35">
        <v>0.22057333548387095</v>
      </c>
      <c r="FX123" s="35">
        <v>0.22057333548387095</v>
      </c>
      <c r="FY123" s="35">
        <v>0.22057333548387095</v>
      </c>
      <c r="FZ123" s="35">
        <v>0.22057333548387095</v>
      </c>
      <c r="GA123" s="35">
        <v>0.22057333548387095</v>
      </c>
      <c r="GB123" s="35">
        <v>0.22057333548387095</v>
      </c>
      <c r="GC123" s="35">
        <v>0.22057333548387095</v>
      </c>
      <c r="GD123" s="35">
        <v>0.21329966333333328</v>
      </c>
      <c r="GE123" s="35">
        <v>0.21329966333333328</v>
      </c>
      <c r="GF123" s="35">
        <v>0.21329966333333328</v>
      </c>
      <c r="GG123" s="35">
        <v>0.21329966333333328</v>
      </c>
      <c r="GH123" s="35">
        <v>0.21329966333333328</v>
      </c>
      <c r="GI123" s="35">
        <v>0.21329966333333328</v>
      </c>
      <c r="GJ123" s="35">
        <v>0.21329966333333328</v>
      </c>
      <c r="GK123" s="35">
        <v>0.21329966333333328</v>
      </c>
      <c r="GL123" s="35">
        <v>0.21329966333333328</v>
      </c>
      <c r="GM123" s="35">
        <v>0.21329966333333328</v>
      </c>
      <c r="GN123" s="35">
        <v>0.21329966333333328</v>
      </c>
      <c r="GO123" s="35">
        <v>0.21329966333333328</v>
      </c>
      <c r="GP123" s="35">
        <v>0.21329966333333328</v>
      </c>
      <c r="GQ123" s="35">
        <v>0.21329966333333328</v>
      </c>
      <c r="GR123" s="35">
        <v>0.21329966333333328</v>
      </c>
      <c r="GS123" s="35">
        <v>0.21329966333333328</v>
      </c>
      <c r="GT123" s="35">
        <v>0.21329966333333328</v>
      </c>
      <c r="GU123" s="35">
        <v>0.21329966333333328</v>
      </c>
      <c r="GV123" s="35">
        <v>0.21329966333333328</v>
      </c>
      <c r="GW123" s="35">
        <v>0.21329966333333328</v>
      </c>
      <c r="GX123" s="35">
        <v>0.21329966333333328</v>
      </c>
      <c r="GY123" s="35">
        <v>0.21329966333333328</v>
      </c>
      <c r="GZ123" s="35">
        <v>0.21329966333333328</v>
      </c>
      <c r="HA123" s="35">
        <v>0.21329966333333328</v>
      </c>
      <c r="HB123" s="35">
        <v>0.21329966333333328</v>
      </c>
      <c r="HC123" s="35">
        <v>0.21329966333333328</v>
      </c>
      <c r="HD123" s="35">
        <v>0.21329966333333328</v>
      </c>
      <c r="HE123" s="35">
        <v>0.21329966333333328</v>
      </c>
      <c r="HF123" s="35">
        <v>0.21329966333333328</v>
      </c>
      <c r="HG123" s="35">
        <v>0.21329966333333328</v>
      </c>
      <c r="HH123" s="35">
        <v>0.21290322580645155</v>
      </c>
      <c r="HI123" s="35">
        <v>0.21290322580645155</v>
      </c>
      <c r="HJ123" s="35">
        <v>0.21290322580645155</v>
      </c>
      <c r="HK123" s="35">
        <v>0.21290322580645155</v>
      </c>
      <c r="HL123" s="35">
        <v>0.21290322580645155</v>
      </c>
      <c r="HM123" s="35">
        <v>0.21290322580645155</v>
      </c>
      <c r="HN123" s="35">
        <v>0.21290322580645155</v>
      </c>
      <c r="HO123" s="35">
        <v>0.21290322580645155</v>
      </c>
      <c r="HP123" s="35">
        <v>0.21290322580645155</v>
      </c>
      <c r="HQ123" s="35">
        <v>0.21290322580645155</v>
      </c>
      <c r="HR123" s="35">
        <v>0.21290322580645155</v>
      </c>
      <c r="HS123" s="35">
        <v>0.21290322580645155</v>
      </c>
      <c r="HT123" s="35">
        <v>0.21290322580645155</v>
      </c>
      <c r="HU123" s="35">
        <v>0.21290322580645155</v>
      </c>
      <c r="HV123" s="35">
        <v>0.21290322580645155</v>
      </c>
      <c r="HW123" s="35">
        <v>0.21290322580645155</v>
      </c>
      <c r="HX123" s="35">
        <v>0.21290322580645155</v>
      </c>
      <c r="HY123" s="35">
        <v>0.21290322580645155</v>
      </c>
      <c r="HZ123" s="35">
        <v>0.21290322580645155</v>
      </c>
      <c r="IA123" s="35">
        <v>0.21290322580645155</v>
      </c>
      <c r="IB123" s="35">
        <v>0.21290322580645155</v>
      </c>
      <c r="IC123" s="35">
        <v>0.21290322580645155</v>
      </c>
      <c r="ID123" s="35">
        <v>0.21290322580645155</v>
      </c>
      <c r="IE123" s="35">
        <v>0.21290322580645155</v>
      </c>
      <c r="IF123" s="35">
        <v>0.21290322580645155</v>
      </c>
      <c r="IG123" s="35">
        <v>0.21290322580645155</v>
      </c>
      <c r="IH123" s="35">
        <v>0.21290322580645155</v>
      </c>
      <c r="II123" s="35">
        <v>0.21290322580645155</v>
      </c>
      <c r="IJ123" s="35">
        <v>0.21290322580645155</v>
      </c>
      <c r="IK123" s="35">
        <v>0.21290322580645155</v>
      </c>
      <c r="IL123" s="35">
        <v>0.21290322580645155</v>
      </c>
      <c r="IM123" s="35">
        <v>0.19608996451612898</v>
      </c>
      <c r="IN123" s="35">
        <v>0.19608996451612898</v>
      </c>
      <c r="IO123" s="35">
        <v>0.19608996451612898</v>
      </c>
      <c r="IP123" s="35">
        <v>0.19608996451612898</v>
      </c>
      <c r="IQ123" s="35">
        <v>0.19608996451612898</v>
      </c>
      <c r="IR123" s="35">
        <v>0.19608996451612898</v>
      </c>
      <c r="IS123" s="35">
        <v>0.19608996451612898</v>
      </c>
      <c r="IT123" s="35">
        <v>0.19608996451612898</v>
      </c>
      <c r="IU123" s="35">
        <v>0.19608996451612898</v>
      </c>
      <c r="IV123" s="35">
        <v>0.19608996451612898</v>
      </c>
      <c r="IW123" s="35">
        <v>0.19608996451612898</v>
      </c>
      <c r="IX123" s="35">
        <v>0.19608996451612898</v>
      </c>
      <c r="IY123" s="35">
        <v>0.19608996451612898</v>
      </c>
      <c r="IZ123" s="35">
        <v>0.19608996451612898</v>
      </c>
      <c r="JA123" s="35">
        <v>0.19608996451612898</v>
      </c>
      <c r="JB123" s="35">
        <v>0.19608996451612898</v>
      </c>
      <c r="JC123" s="35">
        <v>0.19608996451612898</v>
      </c>
      <c r="JD123" s="35">
        <v>0.19608996451612898</v>
      </c>
      <c r="JE123" s="35">
        <v>0.19608996451612898</v>
      </c>
      <c r="JF123" s="35">
        <v>0.19608996451612898</v>
      </c>
      <c r="JG123" s="35">
        <v>0.19608996451612898</v>
      </c>
      <c r="JH123" s="35">
        <v>0.19608996451612898</v>
      </c>
      <c r="JI123" s="35">
        <v>0.19608996451612898</v>
      </c>
      <c r="JJ123" s="35">
        <v>0.19608996451612898</v>
      </c>
      <c r="JK123" s="35">
        <v>0.19608996451612898</v>
      </c>
      <c r="JL123" s="35">
        <v>0.19608996451612898</v>
      </c>
      <c r="JM123" s="35">
        <v>0.19608996451612898</v>
      </c>
      <c r="JN123" s="35">
        <v>0.19608996451612898</v>
      </c>
      <c r="JO123" s="35">
        <v>0.19608996451612898</v>
      </c>
      <c r="JP123" s="35">
        <v>0.19608996451612898</v>
      </c>
      <c r="JQ123" s="35">
        <v>0.19608996451612898</v>
      </c>
      <c r="JR123" s="35">
        <v>0.22666666666666666</v>
      </c>
      <c r="JS123" s="35">
        <v>0.22666666666666666</v>
      </c>
      <c r="JT123" s="35">
        <v>0.22666666666666666</v>
      </c>
      <c r="JU123" s="35">
        <v>0.22666666666666666</v>
      </c>
      <c r="JV123" s="35">
        <v>0.22666666666666666</v>
      </c>
      <c r="JW123" s="35">
        <v>0.22666666666666666</v>
      </c>
      <c r="JX123" s="35">
        <v>0.22666666666666666</v>
      </c>
      <c r="JY123" s="35">
        <v>0.22666666666666666</v>
      </c>
      <c r="JZ123" s="35">
        <v>0.22666666666666666</v>
      </c>
      <c r="KA123" s="35">
        <v>0.22666666666666666</v>
      </c>
      <c r="KB123" s="35">
        <v>0.22666666666666666</v>
      </c>
      <c r="KC123" s="35">
        <v>0.22666666666666666</v>
      </c>
      <c r="KD123" s="35">
        <v>0.22666666666666666</v>
      </c>
      <c r="KE123" s="35">
        <v>0.22666666666666666</v>
      </c>
      <c r="KF123" s="35">
        <v>0.22666666666666666</v>
      </c>
      <c r="KG123" s="35">
        <v>0.22666666666666666</v>
      </c>
      <c r="KH123" s="35">
        <v>0.22666666666666666</v>
      </c>
      <c r="KI123" s="35">
        <v>0.22666666666666666</v>
      </c>
      <c r="KJ123" s="35">
        <v>0.22666666666666666</v>
      </c>
      <c r="KK123" s="35">
        <v>0.22666666666666666</v>
      </c>
      <c r="KL123" s="35">
        <v>0.22666666666666666</v>
      </c>
      <c r="KM123" s="35">
        <v>0.22666666666666666</v>
      </c>
      <c r="KN123" s="35">
        <v>0.22666666666666666</v>
      </c>
      <c r="KO123" s="35">
        <v>0.22666666666666666</v>
      </c>
      <c r="KP123" s="35">
        <v>0.22666666666666666</v>
      </c>
      <c r="KQ123" s="35">
        <v>0.22666666666666666</v>
      </c>
      <c r="KR123" s="35">
        <v>0.22666666666666666</v>
      </c>
      <c r="KS123" s="35">
        <v>0.22666666666666666</v>
      </c>
      <c r="KT123" s="35">
        <v>0.22666666666666666</v>
      </c>
      <c r="KU123" s="35">
        <v>0.22666666666666666</v>
      </c>
      <c r="KV123" s="35">
        <v>0.21290322580645155</v>
      </c>
      <c r="KW123" s="35">
        <v>0.21290322580645155</v>
      </c>
      <c r="KX123" s="35">
        <v>0.21290322580645155</v>
      </c>
      <c r="KY123" s="35">
        <v>0.21290322580645155</v>
      </c>
      <c r="KZ123" s="35">
        <v>0.21290322580645155</v>
      </c>
      <c r="LA123" s="35">
        <v>0.21290322580645155</v>
      </c>
      <c r="LB123" s="35">
        <v>0.21290322580645155</v>
      </c>
      <c r="LC123" s="35">
        <v>0.21290322580645155</v>
      </c>
      <c r="LD123" s="35">
        <v>0.21290322580645155</v>
      </c>
      <c r="LE123" s="35">
        <v>0.21290322580645155</v>
      </c>
      <c r="LF123" s="35">
        <v>0.21290322580645155</v>
      </c>
      <c r="LG123" s="35">
        <v>0.21290322580645155</v>
      </c>
      <c r="LH123" s="35">
        <v>0.21290322580645155</v>
      </c>
      <c r="LI123" s="35">
        <v>0.21290322580645155</v>
      </c>
      <c r="LJ123" s="35">
        <v>0.21290322580645155</v>
      </c>
      <c r="LK123" s="35">
        <v>0.21290322580645155</v>
      </c>
      <c r="LL123" s="35">
        <v>0.21290322580645155</v>
      </c>
      <c r="LM123" s="35">
        <v>0.21290322580645155</v>
      </c>
      <c r="LN123" s="35">
        <v>0.21290322580645155</v>
      </c>
      <c r="LO123" s="35">
        <v>0.21290322580645155</v>
      </c>
      <c r="LP123" s="35">
        <v>0.21290322580645155</v>
      </c>
      <c r="LQ123" s="35">
        <v>0.21290322580645155</v>
      </c>
      <c r="LR123" s="35">
        <v>0.21290322580645155</v>
      </c>
      <c r="LS123" s="35">
        <v>0.21290322580645155</v>
      </c>
      <c r="LT123" s="35">
        <v>0.21290322580645155</v>
      </c>
      <c r="LU123" s="35">
        <v>0.21290322580645155</v>
      </c>
      <c r="LV123" s="35">
        <v>0.21290322580645155</v>
      </c>
      <c r="LW123" s="35">
        <v>0.21290322580645155</v>
      </c>
      <c r="LX123" s="35">
        <v>0.21290322580645155</v>
      </c>
      <c r="LY123" s="35">
        <v>0.21290322580645155</v>
      </c>
      <c r="LZ123" s="35">
        <v>0.21290322580645155</v>
      </c>
      <c r="MA123" s="35">
        <v>0.2230452533333333</v>
      </c>
      <c r="MB123" s="35">
        <v>0.2230452533333333</v>
      </c>
      <c r="MC123" s="35">
        <v>0.2230452533333333</v>
      </c>
      <c r="MD123" s="35">
        <v>0.2230452533333333</v>
      </c>
      <c r="ME123" s="35">
        <v>0.2230452533333333</v>
      </c>
      <c r="MF123" s="35">
        <v>0.2230452533333333</v>
      </c>
      <c r="MG123" s="35">
        <v>0.2230452533333333</v>
      </c>
      <c r="MH123" s="35">
        <v>0.2230452533333333</v>
      </c>
      <c r="MI123" s="35">
        <v>0.2230452533333333</v>
      </c>
      <c r="MJ123" s="35">
        <v>0.2230452533333333</v>
      </c>
      <c r="MK123" s="35">
        <v>0.2230452533333333</v>
      </c>
      <c r="ML123" s="35">
        <v>0.2230452533333333</v>
      </c>
      <c r="MM123" s="35">
        <v>0.2230452533333333</v>
      </c>
      <c r="MN123" s="35">
        <v>0.2230452533333333</v>
      </c>
      <c r="MO123" s="35">
        <v>0.2230452533333333</v>
      </c>
      <c r="MP123" s="35">
        <v>0.2230452533333333</v>
      </c>
      <c r="MQ123" s="35">
        <v>0.2230452533333333</v>
      </c>
      <c r="MR123" s="35">
        <v>0.2230452533333333</v>
      </c>
      <c r="MS123" s="35">
        <v>0.2230452533333333</v>
      </c>
      <c r="MT123" s="35">
        <v>0.2230452533333333</v>
      </c>
      <c r="MU123" s="35">
        <v>0.2230452533333333</v>
      </c>
      <c r="MV123" s="35">
        <v>0.2230452533333333</v>
      </c>
      <c r="MW123" s="35">
        <v>0.2230452533333333</v>
      </c>
      <c r="MX123" s="35">
        <v>0.2230452533333333</v>
      </c>
      <c r="MY123" s="35">
        <v>0.2230452533333333</v>
      </c>
      <c r="MZ123" s="35">
        <v>0.2230452533333333</v>
      </c>
      <c r="NA123" s="35">
        <v>0.2230452533333333</v>
      </c>
      <c r="NB123" s="35">
        <v>0.2230452533333333</v>
      </c>
      <c r="NC123" s="35">
        <v>0.2230452533333333</v>
      </c>
      <c r="ND123" s="35">
        <v>0.2230452533333333</v>
      </c>
      <c r="NE123" s="35">
        <v>0.21290322580645155</v>
      </c>
      <c r="NF123" s="35">
        <v>0.21290322580645155</v>
      </c>
      <c r="NG123" s="35">
        <v>0.21290322580645155</v>
      </c>
      <c r="NH123" s="35">
        <v>0.21290322580645155</v>
      </c>
      <c r="NI123" s="35">
        <v>0.21290322580645155</v>
      </c>
      <c r="NJ123" s="35">
        <v>0.21290322580645155</v>
      </c>
      <c r="NK123" s="35">
        <v>0.21290322580645155</v>
      </c>
      <c r="NL123" s="35">
        <v>0.21290322580645155</v>
      </c>
      <c r="NM123" s="35">
        <v>0.21290322580645155</v>
      </c>
      <c r="NN123" s="35">
        <v>0.21290322580645155</v>
      </c>
      <c r="NO123" s="35">
        <v>0.21290322580645155</v>
      </c>
      <c r="NP123" s="35">
        <v>0.21290322580645155</v>
      </c>
      <c r="NQ123" s="35">
        <v>0.21290322580645155</v>
      </c>
      <c r="NR123" s="35">
        <v>0.21290322580645155</v>
      </c>
      <c r="NS123" s="35">
        <v>0.21290322580645155</v>
      </c>
      <c r="NT123" s="35">
        <v>0.21290322580645155</v>
      </c>
      <c r="NU123" s="35">
        <v>0.21290322580645155</v>
      </c>
      <c r="NV123" s="35">
        <v>0</v>
      </c>
    </row>
    <row r="124" spans="1:386" s="36" customFormat="1" ht="10.199999999999999" x14ac:dyDescent="0.2">
      <c r="A124" s="29"/>
      <c r="B124" s="29"/>
      <c r="C124" s="29"/>
      <c r="D124" s="29"/>
      <c r="E124" s="29"/>
      <c r="F124" s="29"/>
      <c r="G124" s="29" t="s">
        <v>68</v>
      </c>
      <c r="H124" s="29"/>
      <c r="I124" s="29"/>
      <c r="J124" s="29" t="s">
        <v>273</v>
      </c>
      <c r="K124" s="29"/>
      <c r="L124" s="29"/>
      <c r="M124" s="29"/>
      <c r="N124" s="29" t="s">
        <v>426</v>
      </c>
      <c r="O124" s="29"/>
      <c r="P124" s="29"/>
      <c r="Q124" s="29"/>
      <c r="R124" s="35">
        <v>47.673664706451589</v>
      </c>
      <c r="S124" s="29"/>
      <c r="T124" s="29"/>
      <c r="U124" s="35">
        <v>0</v>
      </c>
      <c r="V124" s="35">
        <v>0</v>
      </c>
      <c r="W124" s="35">
        <v>0</v>
      </c>
      <c r="X124" s="35">
        <v>0</v>
      </c>
      <c r="Y124" s="35">
        <v>0</v>
      </c>
      <c r="Z124" s="35">
        <v>0</v>
      </c>
      <c r="AA124" s="35">
        <v>0</v>
      </c>
      <c r="AB124" s="35">
        <v>0</v>
      </c>
      <c r="AC124" s="35">
        <v>0</v>
      </c>
      <c r="AD124" s="35">
        <v>0</v>
      </c>
      <c r="AE124" s="35">
        <v>0</v>
      </c>
      <c r="AF124" s="35">
        <v>0</v>
      </c>
      <c r="AG124" s="35">
        <v>0</v>
      </c>
      <c r="AH124" s="35">
        <v>0</v>
      </c>
      <c r="AI124" s="35">
        <v>0.11097239999999997</v>
      </c>
      <c r="AJ124" s="35">
        <v>0.11097239999999997</v>
      </c>
      <c r="AK124" s="35">
        <v>0.11097239999999997</v>
      </c>
      <c r="AL124" s="35">
        <v>0.11097239999999997</v>
      </c>
      <c r="AM124" s="35">
        <v>0.11097239999999997</v>
      </c>
      <c r="AN124" s="35">
        <v>0.11097239999999997</v>
      </c>
      <c r="AO124" s="35">
        <v>0.11097239999999997</v>
      </c>
      <c r="AP124" s="35">
        <v>0.11097239999999997</v>
      </c>
      <c r="AQ124" s="35">
        <v>0.11097239999999997</v>
      </c>
      <c r="AR124" s="35">
        <v>0.11097239999999997</v>
      </c>
      <c r="AS124" s="35">
        <v>0.11097239999999997</v>
      </c>
      <c r="AT124" s="35">
        <v>0.11097239999999997</v>
      </c>
      <c r="AU124" s="35">
        <v>0.11097239999999997</v>
      </c>
      <c r="AV124" s="35">
        <v>0.11097239999999997</v>
      </c>
      <c r="AW124" s="35">
        <v>0.11097239999999997</v>
      </c>
      <c r="AX124" s="35">
        <v>0.11097239999999997</v>
      </c>
      <c r="AY124" s="35">
        <v>0.11097239999999997</v>
      </c>
      <c r="AZ124" s="35">
        <v>0.11097239999999997</v>
      </c>
      <c r="BA124" s="35">
        <v>0.11097239999999997</v>
      </c>
      <c r="BB124" s="35">
        <v>0.11097239999999997</v>
      </c>
      <c r="BC124" s="35">
        <v>0.11097239999999997</v>
      </c>
      <c r="BD124" s="35">
        <v>0.11097239999999997</v>
      </c>
      <c r="BE124" s="35">
        <v>0.11097239999999997</v>
      </c>
      <c r="BF124" s="35">
        <v>0.11097239999999997</v>
      </c>
      <c r="BG124" s="35">
        <v>0.11097239999999997</v>
      </c>
      <c r="BH124" s="35">
        <v>0.11097239999999997</v>
      </c>
      <c r="BI124" s="35">
        <v>0.11097239999999997</v>
      </c>
      <c r="BJ124" s="35">
        <v>0.11097239999999997</v>
      </c>
      <c r="BK124" s="35">
        <v>0.11097239999999997</v>
      </c>
      <c r="BL124" s="35">
        <v>0.11097239999999997</v>
      </c>
      <c r="BM124" s="35">
        <v>0.11097239999999997</v>
      </c>
      <c r="BN124" s="35">
        <v>0.14170599285714283</v>
      </c>
      <c r="BO124" s="35">
        <v>0.14170599285714283</v>
      </c>
      <c r="BP124" s="35">
        <v>0.14170599285714283</v>
      </c>
      <c r="BQ124" s="35">
        <v>0.14170599285714283</v>
      </c>
      <c r="BR124" s="35">
        <v>0.14170599285714283</v>
      </c>
      <c r="BS124" s="35">
        <v>0.14170599285714283</v>
      </c>
      <c r="BT124" s="35">
        <v>0.14170599285714283</v>
      </c>
      <c r="BU124" s="35">
        <v>0.14170599285714283</v>
      </c>
      <c r="BV124" s="35">
        <v>0.14170599285714283</v>
      </c>
      <c r="BW124" s="35">
        <v>0.14170599285714283</v>
      </c>
      <c r="BX124" s="35">
        <v>0.14170599285714283</v>
      </c>
      <c r="BY124" s="35">
        <v>0.14170599285714283</v>
      </c>
      <c r="BZ124" s="35">
        <v>0.14170599285714283</v>
      </c>
      <c r="CA124" s="35">
        <v>0.14170599285714283</v>
      </c>
      <c r="CB124" s="35">
        <v>0.14170599285714283</v>
      </c>
      <c r="CC124" s="35">
        <v>0.14170599285714283</v>
      </c>
      <c r="CD124" s="35">
        <v>0.14170599285714283</v>
      </c>
      <c r="CE124" s="35">
        <v>0.14170599285714283</v>
      </c>
      <c r="CF124" s="35">
        <v>0.14170599285714283</v>
      </c>
      <c r="CG124" s="35">
        <v>0.14170599285714283</v>
      </c>
      <c r="CH124" s="35">
        <v>0.14170599285714283</v>
      </c>
      <c r="CI124" s="35">
        <v>0.14170599285714283</v>
      </c>
      <c r="CJ124" s="35">
        <v>0.14170599285714283</v>
      </c>
      <c r="CK124" s="35">
        <v>0.14170599285714283</v>
      </c>
      <c r="CL124" s="35">
        <v>0.14170599285714283</v>
      </c>
      <c r="CM124" s="35">
        <v>0.14170599285714283</v>
      </c>
      <c r="CN124" s="35">
        <v>0.14170599285714283</v>
      </c>
      <c r="CO124" s="35">
        <v>0.14170599285714283</v>
      </c>
      <c r="CP124" s="35">
        <v>0.1367578580645161</v>
      </c>
      <c r="CQ124" s="35">
        <v>0.1367578580645161</v>
      </c>
      <c r="CR124" s="35">
        <v>0.1367578580645161</v>
      </c>
      <c r="CS124" s="35">
        <v>0.1367578580645161</v>
      </c>
      <c r="CT124" s="35">
        <v>0.1367578580645161</v>
      </c>
      <c r="CU124" s="35">
        <v>0.1367578580645161</v>
      </c>
      <c r="CV124" s="35">
        <v>0.1367578580645161</v>
      </c>
      <c r="CW124" s="35">
        <v>0.1367578580645161</v>
      </c>
      <c r="CX124" s="35">
        <v>0.1367578580645161</v>
      </c>
      <c r="CY124" s="35">
        <v>0.1367578580645161</v>
      </c>
      <c r="CZ124" s="35">
        <v>0.1367578580645161</v>
      </c>
      <c r="DA124" s="35">
        <v>0.1367578580645161</v>
      </c>
      <c r="DB124" s="35">
        <v>0.1367578580645161</v>
      </c>
      <c r="DC124" s="35">
        <v>0.1367578580645161</v>
      </c>
      <c r="DD124" s="35">
        <v>0.1367578580645161</v>
      </c>
      <c r="DE124" s="35">
        <v>0.1367578580645161</v>
      </c>
      <c r="DF124" s="35">
        <v>0.1367578580645161</v>
      </c>
      <c r="DG124" s="35">
        <v>0.1367578580645161</v>
      </c>
      <c r="DH124" s="35">
        <v>0.1367578580645161</v>
      </c>
      <c r="DI124" s="35">
        <v>0.1367578580645161</v>
      </c>
      <c r="DJ124" s="35">
        <v>0.1367578580645161</v>
      </c>
      <c r="DK124" s="35">
        <v>0.1367578580645161</v>
      </c>
      <c r="DL124" s="35">
        <v>0.1367578580645161</v>
      </c>
      <c r="DM124" s="35">
        <v>0.1367578580645161</v>
      </c>
      <c r="DN124" s="35">
        <v>0.1367578580645161</v>
      </c>
      <c r="DO124" s="35">
        <v>0.1367578580645161</v>
      </c>
      <c r="DP124" s="35">
        <v>0.1367578580645161</v>
      </c>
      <c r="DQ124" s="35">
        <v>0.1367578580645161</v>
      </c>
      <c r="DR124" s="35">
        <v>0.1367578580645161</v>
      </c>
      <c r="DS124" s="35">
        <v>0.1367578580645161</v>
      </c>
      <c r="DT124" s="35">
        <v>0.1367578580645161</v>
      </c>
      <c r="DU124" s="35">
        <v>0.14887892</v>
      </c>
      <c r="DV124" s="35">
        <v>0.14887892</v>
      </c>
      <c r="DW124" s="35">
        <v>0.14887892</v>
      </c>
      <c r="DX124" s="35">
        <v>0.14887892</v>
      </c>
      <c r="DY124" s="35">
        <v>0.14887892</v>
      </c>
      <c r="DZ124" s="35">
        <v>0.14887892</v>
      </c>
      <c r="EA124" s="35">
        <v>0.14887892</v>
      </c>
      <c r="EB124" s="35">
        <v>0.14887892</v>
      </c>
      <c r="EC124" s="35">
        <v>0.14887892</v>
      </c>
      <c r="ED124" s="35">
        <v>0.14887892</v>
      </c>
      <c r="EE124" s="35">
        <v>0.14887892</v>
      </c>
      <c r="EF124" s="35">
        <v>0.14887892</v>
      </c>
      <c r="EG124" s="35">
        <v>0.14887892</v>
      </c>
      <c r="EH124" s="35">
        <v>0.14887892</v>
      </c>
      <c r="EI124" s="35">
        <v>0.14887892</v>
      </c>
      <c r="EJ124" s="35">
        <v>0.14887892</v>
      </c>
      <c r="EK124" s="35">
        <v>0.14887892</v>
      </c>
      <c r="EL124" s="35">
        <v>0.14887892</v>
      </c>
      <c r="EM124" s="35">
        <v>0.14887892</v>
      </c>
      <c r="EN124" s="35">
        <v>0.14887892</v>
      </c>
      <c r="EO124" s="35">
        <v>0.14887892</v>
      </c>
      <c r="EP124" s="35">
        <v>0.14887892</v>
      </c>
      <c r="EQ124" s="35">
        <v>0.14887892</v>
      </c>
      <c r="ER124" s="35">
        <v>0.14887892</v>
      </c>
      <c r="ES124" s="35">
        <v>0.14887892</v>
      </c>
      <c r="ET124" s="35">
        <v>0.14887892</v>
      </c>
      <c r="EU124" s="35">
        <v>0.14887892</v>
      </c>
      <c r="EV124" s="35">
        <v>0.14887892</v>
      </c>
      <c r="EW124" s="35">
        <v>0.14887892</v>
      </c>
      <c r="EX124" s="35">
        <v>0.14887892</v>
      </c>
      <c r="EY124" s="35">
        <v>0.14770602258064514</v>
      </c>
      <c r="EZ124" s="35">
        <v>0.14770602258064514</v>
      </c>
      <c r="FA124" s="35">
        <v>0.14770602258064514</v>
      </c>
      <c r="FB124" s="35">
        <v>0.14770602258064514</v>
      </c>
      <c r="FC124" s="35">
        <v>0.14770602258064514</v>
      </c>
      <c r="FD124" s="35">
        <v>0.14770602258064514</v>
      </c>
      <c r="FE124" s="35">
        <v>0.14770602258064514</v>
      </c>
      <c r="FF124" s="35">
        <v>0.14770602258064514</v>
      </c>
      <c r="FG124" s="35">
        <v>0.14770602258064514</v>
      </c>
      <c r="FH124" s="35">
        <v>0.14770602258064514</v>
      </c>
      <c r="FI124" s="35">
        <v>0.14770602258064514</v>
      </c>
      <c r="FJ124" s="35">
        <v>0.14770602258064514</v>
      </c>
      <c r="FK124" s="35">
        <v>0.14770602258064514</v>
      </c>
      <c r="FL124" s="35">
        <v>0.14770602258064514</v>
      </c>
      <c r="FM124" s="35">
        <v>0.14770602258064514</v>
      </c>
      <c r="FN124" s="35">
        <v>0.14770602258064514</v>
      </c>
      <c r="FO124" s="35">
        <v>0.14770602258064514</v>
      </c>
      <c r="FP124" s="35">
        <v>0.14770602258064514</v>
      </c>
      <c r="FQ124" s="35">
        <v>0.14770602258064514</v>
      </c>
      <c r="FR124" s="35">
        <v>0.14770602258064514</v>
      </c>
      <c r="FS124" s="35">
        <v>0.14770602258064514</v>
      </c>
      <c r="FT124" s="35">
        <v>0.14770602258064514</v>
      </c>
      <c r="FU124" s="35">
        <v>0.14770602258064514</v>
      </c>
      <c r="FV124" s="35">
        <v>0.14770602258064514</v>
      </c>
      <c r="FW124" s="35">
        <v>0.14770602258064514</v>
      </c>
      <c r="FX124" s="35">
        <v>0.14770602258064514</v>
      </c>
      <c r="FY124" s="35">
        <v>0.14770602258064514</v>
      </c>
      <c r="FZ124" s="35">
        <v>0.14770602258064514</v>
      </c>
      <c r="GA124" s="35">
        <v>0.14770602258064514</v>
      </c>
      <c r="GB124" s="35">
        <v>0.14770602258064514</v>
      </c>
      <c r="GC124" s="35">
        <v>0.14770602258064514</v>
      </c>
      <c r="GD124" s="35">
        <v>0.13329966333333332</v>
      </c>
      <c r="GE124" s="35">
        <v>0.13329966333333332</v>
      </c>
      <c r="GF124" s="35">
        <v>0.13329966333333332</v>
      </c>
      <c r="GG124" s="35">
        <v>0.13329966333333332</v>
      </c>
      <c r="GH124" s="35">
        <v>0.13329966333333332</v>
      </c>
      <c r="GI124" s="35">
        <v>0.13329966333333332</v>
      </c>
      <c r="GJ124" s="35">
        <v>0.13329966333333332</v>
      </c>
      <c r="GK124" s="35">
        <v>0.13329966333333332</v>
      </c>
      <c r="GL124" s="35">
        <v>0.13329966333333332</v>
      </c>
      <c r="GM124" s="35">
        <v>0.13329966333333332</v>
      </c>
      <c r="GN124" s="35">
        <v>0.13329966333333332</v>
      </c>
      <c r="GO124" s="35">
        <v>0.13329966333333332</v>
      </c>
      <c r="GP124" s="35">
        <v>0.13329966333333332</v>
      </c>
      <c r="GQ124" s="35">
        <v>0.13329966333333332</v>
      </c>
      <c r="GR124" s="35">
        <v>0.13329966333333332</v>
      </c>
      <c r="GS124" s="35">
        <v>0.13329966333333332</v>
      </c>
      <c r="GT124" s="35">
        <v>0.13329966333333332</v>
      </c>
      <c r="GU124" s="35">
        <v>0.13329966333333332</v>
      </c>
      <c r="GV124" s="35">
        <v>0.13329966333333332</v>
      </c>
      <c r="GW124" s="35">
        <v>0.13329966333333332</v>
      </c>
      <c r="GX124" s="35">
        <v>0.13329966333333332</v>
      </c>
      <c r="GY124" s="35">
        <v>0.13329966333333332</v>
      </c>
      <c r="GZ124" s="35">
        <v>0.13329966333333332</v>
      </c>
      <c r="HA124" s="35">
        <v>0.13329966333333332</v>
      </c>
      <c r="HB124" s="35">
        <v>0.13329966333333332</v>
      </c>
      <c r="HC124" s="35">
        <v>0.13329966333333332</v>
      </c>
      <c r="HD124" s="35">
        <v>0.13329966333333332</v>
      </c>
      <c r="HE124" s="35">
        <v>0.13329966333333332</v>
      </c>
      <c r="HF124" s="35">
        <v>0.13329966333333332</v>
      </c>
      <c r="HG124" s="35">
        <v>0.13329966333333332</v>
      </c>
      <c r="HH124" s="35">
        <v>0.13548387096774189</v>
      </c>
      <c r="HI124" s="35">
        <v>0.13548387096774189</v>
      </c>
      <c r="HJ124" s="35">
        <v>0.13548387096774189</v>
      </c>
      <c r="HK124" s="35">
        <v>0.13548387096774189</v>
      </c>
      <c r="HL124" s="35">
        <v>0.13548387096774189</v>
      </c>
      <c r="HM124" s="35">
        <v>0.13548387096774189</v>
      </c>
      <c r="HN124" s="35">
        <v>0.13548387096774189</v>
      </c>
      <c r="HO124" s="35">
        <v>0.13548387096774189</v>
      </c>
      <c r="HP124" s="35">
        <v>0.13548387096774189</v>
      </c>
      <c r="HQ124" s="35">
        <v>0.13548387096774189</v>
      </c>
      <c r="HR124" s="35">
        <v>0.13548387096774189</v>
      </c>
      <c r="HS124" s="35">
        <v>0.13548387096774189</v>
      </c>
      <c r="HT124" s="35">
        <v>0.13548387096774189</v>
      </c>
      <c r="HU124" s="35">
        <v>0.13548387096774189</v>
      </c>
      <c r="HV124" s="35">
        <v>0.13548387096774189</v>
      </c>
      <c r="HW124" s="35">
        <v>0.13548387096774189</v>
      </c>
      <c r="HX124" s="35">
        <v>0.13548387096774189</v>
      </c>
      <c r="HY124" s="35">
        <v>0.13548387096774189</v>
      </c>
      <c r="HZ124" s="35">
        <v>0.13548387096774189</v>
      </c>
      <c r="IA124" s="35">
        <v>0.13548387096774189</v>
      </c>
      <c r="IB124" s="35">
        <v>0.13548387096774189</v>
      </c>
      <c r="IC124" s="35">
        <v>0.13548387096774189</v>
      </c>
      <c r="ID124" s="35">
        <v>0.13548387096774189</v>
      </c>
      <c r="IE124" s="35">
        <v>0.13548387096774189</v>
      </c>
      <c r="IF124" s="35">
        <v>0.13548387096774189</v>
      </c>
      <c r="IG124" s="35">
        <v>0.13548387096774189</v>
      </c>
      <c r="IH124" s="35">
        <v>0.13548387096774189</v>
      </c>
      <c r="II124" s="35">
        <v>0.13548387096774189</v>
      </c>
      <c r="IJ124" s="35">
        <v>0.13548387096774189</v>
      </c>
      <c r="IK124" s="35">
        <v>0.13548387096774189</v>
      </c>
      <c r="IL124" s="35">
        <v>0.13548387096774189</v>
      </c>
      <c r="IM124" s="35">
        <v>0.11867060967741934</v>
      </c>
      <c r="IN124" s="35">
        <v>0.11867060967741934</v>
      </c>
      <c r="IO124" s="35">
        <v>0.11867060967741934</v>
      </c>
      <c r="IP124" s="35">
        <v>0.11867060967741934</v>
      </c>
      <c r="IQ124" s="35">
        <v>0.11867060967741934</v>
      </c>
      <c r="IR124" s="35">
        <v>0.11867060967741934</v>
      </c>
      <c r="IS124" s="35">
        <v>0.11867060967741934</v>
      </c>
      <c r="IT124" s="35">
        <v>0.11867060967741934</v>
      </c>
      <c r="IU124" s="35">
        <v>0.11867060967741934</v>
      </c>
      <c r="IV124" s="35">
        <v>0.11867060967741934</v>
      </c>
      <c r="IW124" s="35">
        <v>0.11867060967741934</v>
      </c>
      <c r="IX124" s="35">
        <v>0.11867060967741934</v>
      </c>
      <c r="IY124" s="35">
        <v>0.11867060967741934</v>
      </c>
      <c r="IZ124" s="35">
        <v>0.11867060967741934</v>
      </c>
      <c r="JA124" s="35">
        <v>0.11867060967741934</v>
      </c>
      <c r="JB124" s="35">
        <v>0.11867060967741934</v>
      </c>
      <c r="JC124" s="35">
        <v>0.11867060967741934</v>
      </c>
      <c r="JD124" s="35">
        <v>0.11867060967741934</v>
      </c>
      <c r="JE124" s="35">
        <v>0.11867060967741934</v>
      </c>
      <c r="JF124" s="35">
        <v>0.11867060967741934</v>
      </c>
      <c r="JG124" s="35">
        <v>0.11867060967741934</v>
      </c>
      <c r="JH124" s="35">
        <v>0.11867060967741934</v>
      </c>
      <c r="JI124" s="35">
        <v>0.11867060967741934</v>
      </c>
      <c r="JJ124" s="35">
        <v>0.11867060967741934</v>
      </c>
      <c r="JK124" s="35">
        <v>0.11867060967741934</v>
      </c>
      <c r="JL124" s="35">
        <v>0.11867060967741934</v>
      </c>
      <c r="JM124" s="35">
        <v>0.11867060967741934</v>
      </c>
      <c r="JN124" s="35">
        <v>0.11867060967741934</v>
      </c>
      <c r="JO124" s="35">
        <v>0.11867060967741934</v>
      </c>
      <c r="JP124" s="35">
        <v>0.11867060967741934</v>
      </c>
      <c r="JQ124" s="35">
        <v>0.11867060967741934</v>
      </c>
      <c r="JR124" s="35">
        <v>0.14666666666666664</v>
      </c>
      <c r="JS124" s="35">
        <v>0.14666666666666664</v>
      </c>
      <c r="JT124" s="35">
        <v>0.14666666666666664</v>
      </c>
      <c r="JU124" s="35">
        <v>0.14666666666666664</v>
      </c>
      <c r="JV124" s="35">
        <v>0.14666666666666664</v>
      </c>
      <c r="JW124" s="35">
        <v>0.14666666666666664</v>
      </c>
      <c r="JX124" s="35">
        <v>0.14666666666666664</v>
      </c>
      <c r="JY124" s="35">
        <v>0.14666666666666664</v>
      </c>
      <c r="JZ124" s="35">
        <v>0.14666666666666664</v>
      </c>
      <c r="KA124" s="35">
        <v>0.14666666666666664</v>
      </c>
      <c r="KB124" s="35">
        <v>0.14666666666666664</v>
      </c>
      <c r="KC124" s="35">
        <v>0.14666666666666664</v>
      </c>
      <c r="KD124" s="35">
        <v>0.14666666666666664</v>
      </c>
      <c r="KE124" s="35">
        <v>0.14666666666666664</v>
      </c>
      <c r="KF124" s="35">
        <v>0.14666666666666664</v>
      </c>
      <c r="KG124" s="35">
        <v>0.14666666666666664</v>
      </c>
      <c r="KH124" s="35">
        <v>0.14666666666666664</v>
      </c>
      <c r="KI124" s="35">
        <v>0.14666666666666664</v>
      </c>
      <c r="KJ124" s="35">
        <v>0.14666666666666664</v>
      </c>
      <c r="KK124" s="35">
        <v>0.14666666666666664</v>
      </c>
      <c r="KL124" s="35">
        <v>0.14666666666666664</v>
      </c>
      <c r="KM124" s="35">
        <v>0.14666666666666664</v>
      </c>
      <c r="KN124" s="35">
        <v>0.14666666666666664</v>
      </c>
      <c r="KO124" s="35">
        <v>0.14666666666666664</v>
      </c>
      <c r="KP124" s="35">
        <v>0.14666666666666664</v>
      </c>
      <c r="KQ124" s="35">
        <v>0.14666666666666664</v>
      </c>
      <c r="KR124" s="35">
        <v>0.14666666666666664</v>
      </c>
      <c r="KS124" s="35">
        <v>0.14666666666666664</v>
      </c>
      <c r="KT124" s="35">
        <v>0.14666666666666664</v>
      </c>
      <c r="KU124" s="35">
        <v>0.14666666666666664</v>
      </c>
      <c r="KV124" s="35">
        <v>0.13548387096774189</v>
      </c>
      <c r="KW124" s="35">
        <v>0.13548387096774189</v>
      </c>
      <c r="KX124" s="35">
        <v>0.13548387096774189</v>
      </c>
      <c r="KY124" s="35">
        <v>0.13548387096774189</v>
      </c>
      <c r="KZ124" s="35">
        <v>0.13548387096774189</v>
      </c>
      <c r="LA124" s="35">
        <v>0.13548387096774189</v>
      </c>
      <c r="LB124" s="35">
        <v>0.13548387096774189</v>
      </c>
      <c r="LC124" s="35">
        <v>0.13548387096774189</v>
      </c>
      <c r="LD124" s="35">
        <v>0.13548387096774189</v>
      </c>
      <c r="LE124" s="35">
        <v>0.13548387096774189</v>
      </c>
      <c r="LF124" s="35">
        <v>0.13548387096774189</v>
      </c>
      <c r="LG124" s="35">
        <v>0.13548387096774189</v>
      </c>
      <c r="LH124" s="35">
        <v>0.13548387096774189</v>
      </c>
      <c r="LI124" s="35">
        <v>0.13548387096774189</v>
      </c>
      <c r="LJ124" s="35">
        <v>0.13548387096774189</v>
      </c>
      <c r="LK124" s="35">
        <v>0.13548387096774189</v>
      </c>
      <c r="LL124" s="35">
        <v>0.13548387096774189</v>
      </c>
      <c r="LM124" s="35">
        <v>0.13548387096774189</v>
      </c>
      <c r="LN124" s="35">
        <v>0.13548387096774189</v>
      </c>
      <c r="LO124" s="35">
        <v>0.13548387096774189</v>
      </c>
      <c r="LP124" s="35">
        <v>0.13548387096774189</v>
      </c>
      <c r="LQ124" s="35">
        <v>0.13548387096774189</v>
      </c>
      <c r="LR124" s="35">
        <v>0.13548387096774189</v>
      </c>
      <c r="LS124" s="35">
        <v>0.13548387096774189</v>
      </c>
      <c r="LT124" s="35">
        <v>0.13548387096774189</v>
      </c>
      <c r="LU124" s="35">
        <v>0.13548387096774189</v>
      </c>
      <c r="LV124" s="35">
        <v>0.13548387096774189</v>
      </c>
      <c r="LW124" s="35">
        <v>0.13548387096774189</v>
      </c>
      <c r="LX124" s="35">
        <v>0.13548387096774189</v>
      </c>
      <c r="LY124" s="35">
        <v>0.13548387096774189</v>
      </c>
      <c r="LZ124" s="35">
        <v>0.13548387096774189</v>
      </c>
      <c r="MA124" s="35">
        <v>0.13999999999999996</v>
      </c>
      <c r="MB124" s="35">
        <v>0.13999999999999996</v>
      </c>
      <c r="MC124" s="35">
        <v>0.13999999999999996</v>
      </c>
      <c r="MD124" s="35">
        <v>0.13999999999999996</v>
      </c>
      <c r="ME124" s="35">
        <v>0.13999999999999996</v>
      </c>
      <c r="MF124" s="35">
        <v>0.13999999999999996</v>
      </c>
      <c r="MG124" s="35">
        <v>0.13999999999999996</v>
      </c>
      <c r="MH124" s="35">
        <v>0.13999999999999996</v>
      </c>
      <c r="MI124" s="35">
        <v>0.13999999999999996</v>
      </c>
      <c r="MJ124" s="35">
        <v>0.13999999999999996</v>
      </c>
      <c r="MK124" s="35">
        <v>0.13999999999999996</v>
      </c>
      <c r="ML124" s="35">
        <v>0.13999999999999996</v>
      </c>
      <c r="MM124" s="35">
        <v>0.13999999999999996</v>
      </c>
      <c r="MN124" s="35">
        <v>0.13999999999999996</v>
      </c>
      <c r="MO124" s="35">
        <v>0.13999999999999996</v>
      </c>
      <c r="MP124" s="35">
        <v>0.13999999999999996</v>
      </c>
      <c r="MQ124" s="35">
        <v>0.13999999999999996</v>
      </c>
      <c r="MR124" s="35">
        <v>0.13999999999999996</v>
      </c>
      <c r="MS124" s="35">
        <v>0.13999999999999996</v>
      </c>
      <c r="MT124" s="35">
        <v>0.13999999999999996</v>
      </c>
      <c r="MU124" s="35">
        <v>0.13999999999999996</v>
      </c>
      <c r="MV124" s="35">
        <v>0.13999999999999996</v>
      </c>
      <c r="MW124" s="35">
        <v>0.13999999999999996</v>
      </c>
      <c r="MX124" s="35">
        <v>0.13999999999999996</v>
      </c>
      <c r="MY124" s="35">
        <v>0.13999999999999996</v>
      </c>
      <c r="MZ124" s="35">
        <v>0.13999999999999996</v>
      </c>
      <c r="NA124" s="35">
        <v>0.13999999999999996</v>
      </c>
      <c r="NB124" s="35">
        <v>0.13999999999999996</v>
      </c>
      <c r="NC124" s="35">
        <v>0.13999999999999996</v>
      </c>
      <c r="ND124" s="35">
        <v>0.13999999999999996</v>
      </c>
      <c r="NE124" s="35">
        <v>0.13548387096774189</v>
      </c>
      <c r="NF124" s="35">
        <v>0.13548387096774189</v>
      </c>
      <c r="NG124" s="35">
        <v>0.13548387096774189</v>
      </c>
      <c r="NH124" s="35">
        <v>0.13548387096774189</v>
      </c>
      <c r="NI124" s="35">
        <v>0.13548387096774189</v>
      </c>
      <c r="NJ124" s="35">
        <v>0.13548387096774189</v>
      </c>
      <c r="NK124" s="35">
        <v>0.13548387096774189</v>
      </c>
      <c r="NL124" s="35">
        <v>0.13548387096774189</v>
      </c>
      <c r="NM124" s="35">
        <v>0.13548387096774189</v>
      </c>
      <c r="NN124" s="35">
        <v>0.13548387096774189</v>
      </c>
      <c r="NO124" s="35">
        <v>0.13548387096774189</v>
      </c>
      <c r="NP124" s="35">
        <v>0.13548387096774189</v>
      </c>
      <c r="NQ124" s="35">
        <v>0.13548387096774189</v>
      </c>
      <c r="NR124" s="35">
        <v>0.13548387096774189</v>
      </c>
      <c r="NS124" s="35">
        <v>0.13548387096774189</v>
      </c>
      <c r="NT124" s="35">
        <v>0.13548387096774189</v>
      </c>
      <c r="NU124" s="35">
        <v>0.13548387096774189</v>
      </c>
      <c r="NV124" s="35">
        <v>0</v>
      </c>
    </row>
    <row r="125" spans="1:386" s="36" customFormat="1" ht="10.199999999999999" x14ac:dyDescent="0.2">
      <c r="A125" s="29"/>
      <c r="B125" s="29"/>
      <c r="C125" s="29"/>
      <c r="D125" s="29"/>
      <c r="E125" s="29"/>
      <c r="F125" s="29"/>
      <c r="G125" s="29" t="s">
        <v>68</v>
      </c>
      <c r="H125" s="29"/>
      <c r="I125" s="29"/>
      <c r="J125" s="29" t="s">
        <v>273</v>
      </c>
      <c r="K125" s="29"/>
      <c r="L125" s="29"/>
      <c r="M125" s="29"/>
      <c r="N125" s="29" t="s">
        <v>427</v>
      </c>
      <c r="O125" s="29"/>
      <c r="P125" s="29"/>
      <c r="Q125" s="29"/>
      <c r="R125" s="35">
        <v>64.207602951613111</v>
      </c>
      <c r="S125" s="29"/>
      <c r="T125" s="29"/>
      <c r="U125" s="35">
        <v>0</v>
      </c>
      <c r="V125" s="35">
        <v>0</v>
      </c>
      <c r="W125" s="35">
        <v>0</v>
      </c>
      <c r="X125" s="35">
        <v>0</v>
      </c>
      <c r="Y125" s="35">
        <v>0</v>
      </c>
      <c r="Z125" s="35">
        <v>0</v>
      </c>
      <c r="AA125" s="35">
        <v>0</v>
      </c>
      <c r="AB125" s="35">
        <v>0</v>
      </c>
      <c r="AC125" s="35">
        <v>0</v>
      </c>
      <c r="AD125" s="35">
        <v>0</v>
      </c>
      <c r="AE125" s="35">
        <v>0</v>
      </c>
      <c r="AF125" s="35">
        <v>0</v>
      </c>
      <c r="AG125" s="35">
        <v>0</v>
      </c>
      <c r="AH125" s="35">
        <v>0</v>
      </c>
      <c r="AI125" s="35">
        <v>0.1593594967741935</v>
      </c>
      <c r="AJ125" s="35">
        <v>0.1593594967741935</v>
      </c>
      <c r="AK125" s="35">
        <v>0.1593594967741935</v>
      </c>
      <c r="AL125" s="35">
        <v>0.1593594967741935</v>
      </c>
      <c r="AM125" s="35">
        <v>0.1593594967741935</v>
      </c>
      <c r="AN125" s="35">
        <v>0.1593594967741935</v>
      </c>
      <c r="AO125" s="35">
        <v>0.1593594967741935</v>
      </c>
      <c r="AP125" s="35">
        <v>0.1593594967741935</v>
      </c>
      <c r="AQ125" s="35">
        <v>0.1593594967741935</v>
      </c>
      <c r="AR125" s="35">
        <v>0.1593594967741935</v>
      </c>
      <c r="AS125" s="35">
        <v>0.1593594967741935</v>
      </c>
      <c r="AT125" s="35">
        <v>0.1593594967741935</v>
      </c>
      <c r="AU125" s="35">
        <v>0.1593594967741935</v>
      </c>
      <c r="AV125" s="35">
        <v>0.1593594967741935</v>
      </c>
      <c r="AW125" s="35">
        <v>0.1593594967741935</v>
      </c>
      <c r="AX125" s="35">
        <v>0.1593594967741935</v>
      </c>
      <c r="AY125" s="35">
        <v>0.1593594967741935</v>
      </c>
      <c r="AZ125" s="35">
        <v>0.1593594967741935</v>
      </c>
      <c r="BA125" s="35">
        <v>0.1593594967741935</v>
      </c>
      <c r="BB125" s="35">
        <v>0.1593594967741935</v>
      </c>
      <c r="BC125" s="35">
        <v>0.1593594967741935</v>
      </c>
      <c r="BD125" s="35">
        <v>0.1593594967741935</v>
      </c>
      <c r="BE125" s="35">
        <v>0.1593594967741935</v>
      </c>
      <c r="BF125" s="35">
        <v>0.1593594967741935</v>
      </c>
      <c r="BG125" s="35">
        <v>0.1593594967741935</v>
      </c>
      <c r="BH125" s="35">
        <v>0.1593594967741935</v>
      </c>
      <c r="BI125" s="35">
        <v>0.1593594967741935</v>
      </c>
      <c r="BJ125" s="35">
        <v>0.1593594967741935</v>
      </c>
      <c r="BK125" s="35">
        <v>0.1593594967741935</v>
      </c>
      <c r="BL125" s="35">
        <v>0.1593594967741935</v>
      </c>
      <c r="BM125" s="35">
        <v>0.1593594967741935</v>
      </c>
      <c r="BN125" s="35">
        <v>0.17527742142857139</v>
      </c>
      <c r="BO125" s="35">
        <v>0.17527742142857139</v>
      </c>
      <c r="BP125" s="35">
        <v>0.17527742142857139</v>
      </c>
      <c r="BQ125" s="35">
        <v>0.17527742142857139</v>
      </c>
      <c r="BR125" s="35">
        <v>0.17527742142857139</v>
      </c>
      <c r="BS125" s="35">
        <v>0.17527742142857139</v>
      </c>
      <c r="BT125" s="35">
        <v>0.17527742142857139</v>
      </c>
      <c r="BU125" s="35">
        <v>0.17527742142857139</v>
      </c>
      <c r="BV125" s="35">
        <v>0.17527742142857139</v>
      </c>
      <c r="BW125" s="35">
        <v>0.17527742142857139</v>
      </c>
      <c r="BX125" s="35">
        <v>0.17527742142857139</v>
      </c>
      <c r="BY125" s="35">
        <v>0.17527742142857139</v>
      </c>
      <c r="BZ125" s="35">
        <v>0.17527742142857139</v>
      </c>
      <c r="CA125" s="35">
        <v>0.17527742142857139</v>
      </c>
      <c r="CB125" s="35">
        <v>0.17527742142857139</v>
      </c>
      <c r="CC125" s="35">
        <v>0.17527742142857139</v>
      </c>
      <c r="CD125" s="35">
        <v>0.17527742142857139</v>
      </c>
      <c r="CE125" s="35">
        <v>0.17527742142857139</v>
      </c>
      <c r="CF125" s="35">
        <v>0.17527742142857139</v>
      </c>
      <c r="CG125" s="35">
        <v>0.17527742142857139</v>
      </c>
      <c r="CH125" s="35">
        <v>0.17527742142857139</v>
      </c>
      <c r="CI125" s="35">
        <v>0.17527742142857139</v>
      </c>
      <c r="CJ125" s="35">
        <v>0.17527742142857139</v>
      </c>
      <c r="CK125" s="35">
        <v>0.17527742142857139</v>
      </c>
      <c r="CL125" s="35">
        <v>0.17527742142857139</v>
      </c>
      <c r="CM125" s="35">
        <v>0.17527742142857139</v>
      </c>
      <c r="CN125" s="35">
        <v>0.17527742142857139</v>
      </c>
      <c r="CO125" s="35">
        <v>0.17527742142857139</v>
      </c>
      <c r="CP125" s="35">
        <v>0.18514495483870963</v>
      </c>
      <c r="CQ125" s="35">
        <v>0.18514495483870963</v>
      </c>
      <c r="CR125" s="35">
        <v>0.18514495483870963</v>
      </c>
      <c r="CS125" s="35">
        <v>0.18514495483870963</v>
      </c>
      <c r="CT125" s="35">
        <v>0.18514495483870963</v>
      </c>
      <c r="CU125" s="35">
        <v>0.18514495483870963</v>
      </c>
      <c r="CV125" s="35">
        <v>0.18514495483870963</v>
      </c>
      <c r="CW125" s="35">
        <v>0.18514495483870963</v>
      </c>
      <c r="CX125" s="35">
        <v>0.18514495483870963</v>
      </c>
      <c r="CY125" s="35">
        <v>0.18514495483870963</v>
      </c>
      <c r="CZ125" s="35">
        <v>0.18514495483870963</v>
      </c>
      <c r="DA125" s="35">
        <v>0.18514495483870963</v>
      </c>
      <c r="DB125" s="35">
        <v>0.18514495483870963</v>
      </c>
      <c r="DC125" s="35">
        <v>0.18514495483870963</v>
      </c>
      <c r="DD125" s="35">
        <v>0.18514495483870963</v>
      </c>
      <c r="DE125" s="35">
        <v>0.18514495483870963</v>
      </c>
      <c r="DF125" s="35">
        <v>0.18514495483870963</v>
      </c>
      <c r="DG125" s="35">
        <v>0.18514495483870963</v>
      </c>
      <c r="DH125" s="35">
        <v>0.18514495483870963</v>
      </c>
      <c r="DI125" s="35">
        <v>0.18514495483870963</v>
      </c>
      <c r="DJ125" s="35">
        <v>0.18514495483870963</v>
      </c>
      <c r="DK125" s="35">
        <v>0.18514495483870963</v>
      </c>
      <c r="DL125" s="35">
        <v>0.18514495483870963</v>
      </c>
      <c r="DM125" s="35">
        <v>0.18514495483870963</v>
      </c>
      <c r="DN125" s="35">
        <v>0.18514495483870963</v>
      </c>
      <c r="DO125" s="35">
        <v>0.18514495483870963</v>
      </c>
      <c r="DP125" s="35">
        <v>0.18514495483870963</v>
      </c>
      <c r="DQ125" s="35">
        <v>0.18514495483870963</v>
      </c>
      <c r="DR125" s="35">
        <v>0.18514495483870963</v>
      </c>
      <c r="DS125" s="35">
        <v>0.18514495483870963</v>
      </c>
      <c r="DT125" s="35">
        <v>0.18514495483870963</v>
      </c>
      <c r="DU125" s="35">
        <v>0.20554558666666661</v>
      </c>
      <c r="DV125" s="35">
        <v>0.20554558666666661</v>
      </c>
      <c r="DW125" s="35">
        <v>0.20554558666666661</v>
      </c>
      <c r="DX125" s="35">
        <v>0.20554558666666661</v>
      </c>
      <c r="DY125" s="35">
        <v>0.20554558666666661</v>
      </c>
      <c r="DZ125" s="35">
        <v>0.20554558666666661</v>
      </c>
      <c r="EA125" s="35">
        <v>0.20554558666666661</v>
      </c>
      <c r="EB125" s="35">
        <v>0.20554558666666661</v>
      </c>
      <c r="EC125" s="35">
        <v>0.20554558666666661</v>
      </c>
      <c r="ED125" s="35">
        <v>0.20554558666666661</v>
      </c>
      <c r="EE125" s="35">
        <v>0.20554558666666661</v>
      </c>
      <c r="EF125" s="35">
        <v>0.20554558666666661</v>
      </c>
      <c r="EG125" s="35">
        <v>0.20554558666666661</v>
      </c>
      <c r="EH125" s="35">
        <v>0.20554558666666661</v>
      </c>
      <c r="EI125" s="35">
        <v>0.20554558666666661</v>
      </c>
      <c r="EJ125" s="35">
        <v>0.20554558666666661</v>
      </c>
      <c r="EK125" s="35">
        <v>0.20554558666666661</v>
      </c>
      <c r="EL125" s="35">
        <v>0.20554558666666661</v>
      </c>
      <c r="EM125" s="35">
        <v>0.20554558666666661</v>
      </c>
      <c r="EN125" s="35">
        <v>0.20554558666666661</v>
      </c>
      <c r="EO125" s="35">
        <v>0.20554558666666661</v>
      </c>
      <c r="EP125" s="35">
        <v>0.20554558666666661</v>
      </c>
      <c r="EQ125" s="35">
        <v>0.20554558666666661</v>
      </c>
      <c r="ER125" s="35">
        <v>0.20554558666666661</v>
      </c>
      <c r="ES125" s="35">
        <v>0.20554558666666661</v>
      </c>
      <c r="ET125" s="35">
        <v>0.20554558666666661</v>
      </c>
      <c r="EU125" s="35">
        <v>0.20554558666666661</v>
      </c>
      <c r="EV125" s="35">
        <v>0.20554558666666661</v>
      </c>
      <c r="EW125" s="35">
        <v>0.20554558666666661</v>
      </c>
      <c r="EX125" s="35">
        <v>0.20554558666666661</v>
      </c>
      <c r="EY125" s="35">
        <v>0.17931892580645156</v>
      </c>
      <c r="EZ125" s="35">
        <v>0.17931892580645156</v>
      </c>
      <c r="FA125" s="35">
        <v>0.17931892580645156</v>
      </c>
      <c r="FB125" s="35">
        <v>0.17931892580645156</v>
      </c>
      <c r="FC125" s="35">
        <v>0.17931892580645156</v>
      </c>
      <c r="FD125" s="35">
        <v>0.17931892580645156</v>
      </c>
      <c r="FE125" s="35">
        <v>0.17931892580645156</v>
      </c>
      <c r="FF125" s="35">
        <v>0.17931892580645156</v>
      </c>
      <c r="FG125" s="35">
        <v>0.17931892580645156</v>
      </c>
      <c r="FH125" s="35">
        <v>0.17931892580645156</v>
      </c>
      <c r="FI125" s="35">
        <v>0.17931892580645156</v>
      </c>
      <c r="FJ125" s="35">
        <v>0.17931892580645156</v>
      </c>
      <c r="FK125" s="35">
        <v>0.17931892580645156</v>
      </c>
      <c r="FL125" s="35">
        <v>0.17931892580645156</v>
      </c>
      <c r="FM125" s="35">
        <v>0.17931892580645156</v>
      </c>
      <c r="FN125" s="35">
        <v>0.17931892580645156</v>
      </c>
      <c r="FO125" s="35">
        <v>0.17931892580645156</v>
      </c>
      <c r="FP125" s="35">
        <v>0.17931892580645156</v>
      </c>
      <c r="FQ125" s="35">
        <v>0.17931892580645156</v>
      </c>
      <c r="FR125" s="35">
        <v>0.17931892580645156</v>
      </c>
      <c r="FS125" s="35">
        <v>0.17931892580645156</v>
      </c>
      <c r="FT125" s="35">
        <v>0.17931892580645156</v>
      </c>
      <c r="FU125" s="35">
        <v>0.17931892580645156</v>
      </c>
      <c r="FV125" s="35">
        <v>0.17931892580645156</v>
      </c>
      <c r="FW125" s="35">
        <v>0.17931892580645156</v>
      </c>
      <c r="FX125" s="35">
        <v>0.17931892580645156</v>
      </c>
      <c r="FY125" s="35">
        <v>0.17931892580645156</v>
      </c>
      <c r="FZ125" s="35">
        <v>0.17931892580645156</v>
      </c>
      <c r="GA125" s="35">
        <v>0.17931892580645156</v>
      </c>
      <c r="GB125" s="35">
        <v>0.17931892580645156</v>
      </c>
      <c r="GC125" s="35">
        <v>0.17931892580645156</v>
      </c>
      <c r="GD125" s="35">
        <v>0.18329966333333331</v>
      </c>
      <c r="GE125" s="35">
        <v>0.18329966333333331</v>
      </c>
      <c r="GF125" s="35">
        <v>0.18329966333333331</v>
      </c>
      <c r="GG125" s="35">
        <v>0.18329966333333331</v>
      </c>
      <c r="GH125" s="35">
        <v>0.18329966333333331</v>
      </c>
      <c r="GI125" s="35">
        <v>0.18329966333333331</v>
      </c>
      <c r="GJ125" s="35">
        <v>0.18329966333333331</v>
      </c>
      <c r="GK125" s="35">
        <v>0.18329966333333331</v>
      </c>
      <c r="GL125" s="35">
        <v>0.18329966333333331</v>
      </c>
      <c r="GM125" s="35">
        <v>0.18329966333333331</v>
      </c>
      <c r="GN125" s="35">
        <v>0.18329966333333331</v>
      </c>
      <c r="GO125" s="35">
        <v>0.18329966333333331</v>
      </c>
      <c r="GP125" s="35">
        <v>0.18329966333333331</v>
      </c>
      <c r="GQ125" s="35">
        <v>0.18329966333333331</v>
      </c>
      <c r="GR125" s="35">
        <v>0.18329966333333331</v>
      </c>
      <c r="GS125" s="35">
        <v>0.18329966333333331</v>
      </c>
      <c r="GT125" s="35">
        <v>0.18329966333333331</v>
      </c>
      <c r="GU125" s="35">
        <v>0.18329966333333331</v>
      </c>
      <c r="GV125" s="35">
        <v>0.18329966333333331</v>
      </c>
      <c r="GW125" s="35">
        <v>0.18329966333333331</v>
      </c>
      <c r="GX125" s="35">
        <v>0.18329966333333331</v>
      </c>
      <c r="GY125" s="35">
        <v>0.18329966333333331</v>
      </c>
      <c r="GZ125" s="35">
        <v>0.18329966333333331</v>
      </c>
      <c r="HA125" s="35">
        <v>0.18329966333333331</v>
      </c>
      <c r="HB125" s="35">
        <v>0.18329966333333331</v>
      </c>
      <c r="HC125" s="35">
        <v>0.18329966333333331</v>
      </c>
      <c r="HD125" s="35">
        <v>0.18329966333333331</v>
      </c>
      <c r="HE125" s="35">
        <v>0.18329966333333331</v>
      </c>
      <c r="HF125" s="35">
        <v>0.18329966333333331</v>
      </c>
      <c r="HG125" s="35">
        <v>0.18329966333333331</v>
      </c>
      <c r="HH125" s="35">
        <v>0.18387096774193543</v>
      </c>
      <c r="HI125" s="35">
        <v>0.18387096774193543</v>
      </c>
      <c r="HJ125" s="35">
        <v>0.18387096774193543</v>
      </c>
      <c r="HK125" s="35">
        <v>0.18387096774193543</v>
      </c>
      <c r="HL125" s="35">
        <v>0.18387096774193543</v>
      </c>
      <c r="HM125" s="35">
        <v>0.18387096774193543</v>
      </c>
      <c r="HN125" s="35">
        <v>0.18387096774193543</v>
      </c>
      <c r="HO125" s="35">
        <v>0.18387096774193543</v>
      </c>
      <c r="HP125" s="35">
        <v>0.18387096774193543</v>
      </c>
      <c r="HQ125" s="35">
        <v>0.18387096774193543</v>
      </c>
      <c r="HR125" s="35">
        <v>0.18387096774193543</v>
      </c>
      <c r="HS125" s="35">
        <v>0.18387096774193543</v>
      </c>
      <c r="HT125" s="35">
        <v>0.18387096774193543</v>
      </c>
      <c r="HU125" s="35">
        <v>0.18387096774193543</v>
      </c>
      <c r="HV125" s="35">
        <v>0.18387096774193543</v>
      </c>
      <c r="HW125" s="35">
        <v>0.18387096774193543</v>
      </c>
      <c r="HX125" s="35">
        <v>0.18387096774193543</v>
      </c>
      <c r="HY125" s="35">
        <v>0.18387096774193543</v>
      </c>
      <c r="HZ125" s="35">
        <v>0.18387096774193543</v>
      </c>
      <c r="IA125" s="35">
        <v>0.18387096774193543</v>
      </c>
      <c r="IB125" s="35">
        <v>0.18387096774193543</v>
      </c>
      <c r="IC125" s="35">
        <v>0.18387096774193543</v>
      </c>
      <c r="ID125" s="35">
        <v>0.18387096774193543</v>
      </c>
      <c r="IE125" s="35">
        <v>0.18387096774193543</v>
      </c>
      <c r="IF125" s="35">
        <v>0.18387096774193543</v>
      </c>
      <c r="IG125" s="35">
        <v>0.18387096774193543</v>
      </c>
      <c r="IH125" s="35">
        <v>0.18387096774193543</v>
      </c>
      <c r="II125" s="35">
        <v>0.18387096774193543</v>
      </c>
      <c r="IJ125" s="35">
        <v>0.18387096774193543</v>
      </c>
      <c r="IK125" s="35">
        <v>0.18387096774193543</v>
      </c>
      <c r="IL125" s="35">
        <v>0.18387096774193543</v>
      </c>
      <c r="IM125" s="35">
        <v>0.16705770645161286</v>
      </c>
      <c r="IN125" s="35">
        <v>0.16705770645161286</v>
      </c>
      <c r="IO125" s="35">
        <v>0.16705770645161286</v>
      </c>
      <c r="IP125" s="35">
        <v>0.16705770645161286</v>
      </c>
      <c r="IQ125" s="35">
        <v>0.16705770645161286</v>
      </c>
      <c r="IR125" s="35">
        <v>0.16705770645161286</v>
      </c>
      <c r="IS125" s="35">
        <v>0.16705770645161286</v>
      </c>
      <c r="IT125" s="35">
        <v>0.16705770645161286</v>
      </c>
      <c r="IU125" s="35">
        <v>0.16705770645161286</v>
      </c>
      <c r="IV125" s="35">
        <v>0.16705770645161286</v>
      </c>
      <c r="IW125" s="35">
        <v>0.16705770645161286</v>
      </c>
      <c r="IX125" s="35">
        <v>0.16705770645161286</v>
      </c>
      <c r="IY125" s="35">
        <v>0.16705770645161286</v>
      </c>
      <c r="IZ125" s="35">
        <v>0.16705770645161286</v>
      </c>
      <c r="JA125" s="35">
        <v>0.16705770645161286</v>
      </c>
      <c r="JB125" s="35">
        <v>0.16705770645161286</v>
      </c>
      <c r="JC125" s="35">
        <v>0.16705770645161286</v>
      </c>
      <c r="JD125" s="35">
        <v>0.16705770645161286</v>
      </c>
      <c r="JE125" s="35">
        <v>0.16705770645161286</v>
      </c>
      <c r="JF125" s="35">
        <v>0.16705770645161286</v>
      </c>
      <c r="JG125" s="35">
        <v>0.16705770645161286</v>
      </c>
      <c r="JH125" s="35">
        <v>0.16705770645161286</v>
      </c>
      <c r="JI125" s="35">
        <v>0.16705770645161286</v>
      </c>
      <c r="JJ125" s="35">
        <v>0.16705770645161286</v>
      </c>
      <c r="JK125" s="35">
        <v>0.16705770645161286</v>
      </c>
      <c r="JL125" s="35">
        <v>0.16705770645161286</v>
      </c>
      <c r="JM125" s="35">
        <v>0.16705770645161286</v>
      </c>
      <c r="JN125" s="35">
        <v>0.16705770645161286</v>
      </c>
      <c r="JO125" s="35">
        <v>0.16705770645161286</v>
      </c>
      <c r="JP125" s="35">
        <v>0.16705770645161286</v>
      </c>
      <c r="JQ125" s="35">
        <v>0.16705770645161286</v>
      </c>
      <c r="JR125" s="35">
        <v>0.19666666666666663</v>
      </c>
      <c r="JS125" s="35">
        <v>0.19666666666666663</v>
      </c>
      <c r="JT125" s="35">
        <v>0.19666666666666663</v>
      </c>
      <c r="JU125" s="35">
        <v>0.19666666666666663</v>
      </c>
      <c r="JV125" s="35">
        <v>0.19666666666666663</v>
      </c>
      <c r="JW125" s="35">
        <v>0.19666666666666663</v>
      </c>
      <c r="JX125" s="35">
        <v>0.19666666666666663</v>
      </c>
      <c r="JY125" s="35">
        <v>0.19666666666666663</v>
      </c>
      <c r="JZ125" s="35">
        <v>0.19666666666666663</v>
      </c>
      <c r="KA125" s="35">
        <v>0.19666666666666663</v>
      </c>
      <c r="KB125" s="35">
        <v>0.19666666666666663</v>
      </c>
      <c r="KC125" s="35">
        <v>0.19666666666666663</v>
      </c>
      <c r="KD125" s="35">
        <v>0.19666666666666663</v>
      </c>
      <c r="KE125" s="35">
        <v>0.19666666666666663</v>
      </c>
      <c r="KF125" s="35">
        <v>0.19666666666666663</v>
      </c>
      <c r="KG125" s="35">
        <v>0.19666666666666663</v>
      </c>
      <c r="KH125" s="35">
        <v>0.19666666666666663</v>
      </c>
      <c r="KI125" s="35">
        <v>0.19666666666666663</v>
      </c>
      <c r="KJ125" s="35">
        <v>0.19666666666666663</v>
      </c>
      <c r="KK125" s="35">
        <v>0.19666666666666663</v>
      </c>
      <c r="KL125" s="35">
        <v>0.19666666666666663</v>
      </c>
      <c r="KM125" s="35">
        <v>0.19666666666666663</v>
      </c>
      <c r="KN125" s="35">
        <v>0.19666666666666663</v>
      </c>
      <c r="KO125" s="35">
        <v>0.19666666666666663</v>
      </c>
      <c r="KP125" s="35">
        <v>0.19666666666666663</v>
      </c>
      <c r="KQ125" s="35">
        <v>0.19666666666666663</v>
      </c>
      <c r="KR125" s="35">
        <v>0.19666666666666663</v>
      </c>
      <c r="KS125" s="35">
        <v>0.19666666666666663</v>
      </c>
      <c r="KT125" s="35">
        <v>0.19666666666666663</v>
      </c>
      <c r="KU125" s="35">
        <v>0.19666666666666663</v>
      </c>
      <c r="KV125" s="35">
        <v>0.18387096774193543</v>
      </c>
      <c r="KW125" s="35">
        <v>0.18387096774193543</v>
      </c>
      <c r="KX125" s="35">
        <v>0.18387096774193543</v>
      </c>
      <c r="KY125" s="35">
        <v>0.18387096774193543</v>
      </c>
      <c r="KZ125" s="35">
        <v>0.18387096774193543</v>
      </c>
      <c r="LA125" s="35">
        <v>0.18387096774193543</v>
      </c>
      <c r="LB125" s="35">
        <v>0.18387096774193543</v>
      </c>
      <c r="LC125" s="35">
        <v>0.18387096774193543</v>
      </c>
      <c r="LD125" s="35">
        <v>0.18387096774193543</v>
      </c>
      <c r="LE125" s="35">
        <v>0.18387096774193543</v>
      </c>
      <c r="LF125" s="35">
        <v>0.18387096774193543</v>
      </c>
      <c r="LG125" s="35">
        <v>0.18387096774193543</v>
      </c>
      <c r="LH125" s="35">
        <v>0.18387096774193543</v>
      </c>
      <c r="LI125" s="35">
        <v>0.18387096774193543</v>
      </c>
      <c r="LJ125" s="35">
        <v>0.18387096774193543</v>
      </c>
      <c r="LK125" s="35">
        <v>0.18387096774193543</v>
      </c>
      <c r="LL125" s="35">
        <v>0.18387096774193543</v>
      </c>
      <c r="LM125" s="35">
        <v>0.18387096774193543</v>
      </c>
      <c r="LN125" s="35">
        <v>0.18387096774193543</v>
      </c>
      <c r="LO125" s="35">
        <v>0.18387096774193543</v>
      </c>
      <c r="LP125" s="35">
        <v>0.18387096774193543</v>
      </c>
      <c r="LQ125" s="35">
        <v>0.18387096774193543</v>
      </c>
      <c r="LR125" s="35">
        <v>0.18387096774193543</v>
      </c>
      <c r="LS125" s="35">
        <v>0.18387096774193543</v>
      </c>
      <c r="LT125" s="35">
        <v>0.18387096774193543</v>
      </c>
      <c r="LU125" s="35">
        <v>0.18387096774193543</v>
      </c>
      <c r="LV125" s="35">
        <v>0.18387096774193543</v>
      </c>
      <c r="LW125" s="35">
        <v>0.18387096774193543</v>
      </c>
      <c r="LX125" s="35">
        <v>0.18387096774193543</v>
      </c>
      <c r="LY125" s="35">
        <v>0.18387096774193543</v>
      </c>
      <c r="LZ125" s="35">
        <v>0.18387096774193543</v>
      </c>
      <c r="MA125" s="35">
        <v>0.19304525333333328</v>
      </c>
      <c r="MB125" s="35">
        <v>0.19304525333333328</v>
      </c>
      <c r="MC125" s="35">
        <v>0.19304525333333328</v>
      </c>
      <c r="MD125" s="35">
        <v>0.19304525333333328</v>
      </c>
      <c r="ME125" s="35">
        <v>0.19304525333333328</v>
      </c>
      <c r="MF125" s="35">
        <v>0.19304525333333328</v>
      </c>
      <c r="MG125" s="35">
        <v>0.19304525333333328</v>
      </c>
      <c r="MH125" s="35">
        <v>0.19304525333333328</v>
      </c>
      <c r="MI125" s="35">
        <v>0.19304525333333328</v>
      </c>
      <c r="MJ125" s="35">
        <v>0.19304525333333328</v>
      </c>
      <c r="MK125" s="35">
        <v>0.19304525333333328</v>
      </c>
      <c r="ML125" s="35">
        <v>0.19304525333333328</v>
      </c>
      <c r="MM125" s="35">
        <v>0.19304525333333328</v>
      </c>
      <c r="MN125" s="35">
        <v>0.19304525333333328</v>
      </c>
      <c r="MO125" s="35">
        <v>0.19304525333333328</v>
      </c>
      <c r="MP125" s="35">
        <v>0.19304525333333328</v>
      </c>
      <c r="MQ125" s="35">
        <v>0.19304525333333328</v>
      </c>
      <c r="MR125" s="35">
        <v>0.19304525333333328</v>
      </c>
      <c r="MS125" s="35">
        <v>0.19304525333333328</v>
      </c>
      <c r="MT125" s="35">
        <v>0.19304525333333328</v>
      </c>
      <c r="MU125" s="35">
        <v>0.19304525333333328</v>
      </c>
      <c r="MV125" s="35">
        <v>0.19304525333333328</v>
      </c>
      <c r="MW125" s="35">
        <v>0.19304525333333328</v>
      </c>
      <c r="MX125" s="35">
        <v>0.19304525333333328</v>
      </c>
      <c r="MY125" s="35">
        <v>0.19304525333333328</v>
      </c>
      <c r="MZ125" s="35">
        <v>0.19304525333333328</v>
      </c>
      <c r="NA125" s="35">
        <v>0.19304525333333328</v>
      </c>
      <c r="NB125" s="35">
        <v>0.19304525333333328</v>
      </c>
      <c r="NC125" s="35">
        <v>0.19304525333333328</v>
      </c>
      <c r="ND125" s="35">
        <v>0.19304525333333328</v>
      </c>
      <c r="NE125" s="35">
        <v>0.18387096774193543</v>
      </c>
      <c r="NF125" s="35">
        <v>0.18387096774193543</v>
      </c>
      <c r="NG125" s="35">
        <v>0.18387096774193543</v>
      </c>
      <c r="NH125" s="35">
        <v>0.18387096774193543</v>
      </c>
      <c r="NI125" s="35">
        <v>0.18387096774193543</v>
      </c>
      <c r="NJ125" s="35">
        <v>0.18387096774193543</v>
      </c>
      <c r="NK125" s="35">
        <v>0.18387096774193543</v>
      </c>
      <c r="NL125" s="35">
        <v>0.18387096774193543</v>
      </c>
      <c r="NM125" s="35">
        <v>0.18387096774193543</v>
      </c>
      <c r="NN125" s="35">
        <v>0.18387096774193543</v>
      </c>
      <c r="NO125" s="35">
        <v>0.18387096774193543</v>
      </c>
      <c r="NP125" s="35">
        <v>0.18387096774193543</v>
      </c>
      <c r="NQ125" s="35">
        <v>0.18387096774193543</v>
      </c>
      <c r="NR125" s="35">
        <v>0.18387096774193543</v>
      </c>
      <c r="NS125" s="35">
        <v>0.18387096774193543</v>
      </c>
      <c r="NT125" s="35">
        <v>0.18387096774193543</v>
      </c>
      <c r="NU125" s="35">
        <v>0.18387096774193543</v>
      </c>
      <c r="NV125" s="35">
        <v>0</v>
      </c>
    </row>
    <row r="126" spans="1:386" s="36" customFormat="1" ht="10.199999999999999" x14ac:dyDescent="0.2">
      <c r="A126" s="29"/>
      <c r="B126" s="29"/>
      <c r="C126" s="29"/>
      <c r="D126" s="29"/>
      <c r="E126" s="29"/>
      <c r="F126" s="29"/>
      <c r="G126" s="29" t="s">
        <v>68</v>
      </c>
      <c r="H126" s="29"/>
      <c r="I126" s="29"/>
      <c r="J126" s="29" t="s">
        <v>273</v>
      </c>
      <c r="K126" s="29"/>
      <c r="L126" s="29"/>
      <c r="M126" s="29"/>
      <c r="N126" s="29" t="s">
        <v>428</v>
      </c>
      <c r="O126" s="29"/>
      <c r="P126" s="29"/>
      <c r="Q126" s="29"/>
      <c r="R126" s="35">
        <v>144.68173554838756</v>
      </c>
      <c r="S126" s="29"/>
      <c r="T126" s="29"/>
      <c r="U126" s="35">
        <v>0</v>
      </c>
      <c r="V126" s="35">
        <v>0</v>
      </c>
      <c r="W126" s="35">
        <v>0</v>
      </c>
      <c r="X126" s="35">
        <v>0</v>
      </c>
      <c r="Y126" s="35">
        <v>0</v>
      </c>
      <c r="Z126" s="35">
        <v>0</v>
      </c>
      <c r="AA126" s="35">
        <v>0</v>
      </c>
      <c r="AB126" s="35">
        <v>0</v>
      </c>
      <c r="AC126" s="35">
        <v>0</v>
      </c>
      <c r="AD126" s="35">
        <v>0</v>
      </c>
      <c r="AE126" s="35">
        <v>0</v>
      </c>
      <c r="AF126" s="35">
        <v>0</v>
      </c>
      <c r="AG126" s="35">
        <v>0</v>
      </c>
      <c r="AH126" s="35">
        <v>0</v>
      </c>
      <c r="AI126" s="35">
        <v>0.35205336451612895</v>
      </c>
      <c r="AJ126" s="35">
        <v>0.35205336451612895</v>
      </c>
      <c r="AK126" s="35">
        <v>0.35205336451612895</v>
      </c>
      <c r="AL126" s="35">
        <v>0.35205336451612895</v>
      </c>
      <c r="AM126" s="35">
        <v>0.35205336451612895</v>
      </c>
      <c r="AN126" s="35">
        <v>0.35205336451612895</v>
      </c>
      <c r="AO126" s="35">
        <v>0.35205336451612895</v>
      </c>
      <c r="AP126" s="35">
        <v>0.35205336451612895</v>
      </c>
      <c r="AQ126" s="35">
        <v>0.35205336451612895</v>
      </c>
      <c r="AR126" s="35">
        <v>0.35205336451612895</v>
      </c>
      <c r="AS126" s="35">
        <v>0.35205336451612895</v>
      </c>
      <c r="AT126" s="35">
        <v>0.35205336451612895</v>
      </c>
      <c r="AU126" s="35">
        <v>0.35205336451612895</v>
      </c>
      <c r="AV126" s="35">
        <v>0.35205336451612895</v>
      </c>
      <c r="AW126" s="35">
        <v>0.35205336451612895</v>
      </c>
      <c r="AX126" s="35">
        <v>0.35205336451612895</v>
      </c>
      <c r="AY126" s="35">
        <v>0.35205336451612895</v>
      </c>
      <c r="AZ126" s="35">
        <v>0.35205336451612895</v>
      </c>
      <c r="BA126" s="35">
        <v>0.35205336451612895</v>
      </c>
      <c r="BB126" s="35">
        <v>0.35205336451612895</v>
      </c>
      <c r="BC126" s="35">
        <v>0.35205336451612895</v>
      </c>
      <c r="BD126" s="35">
        <v>0.35205336451612895</v>
      </c>
      <c r="BE126" s="35">
        <v>0.35205336451612895</v>
      </c>
      <c r="BF126" s="35">
        <v>0.35205336451612895</v>
      </c>
      <c r="BG126" s="35">
        <v>0.35205336451612895</v>
      </c>
      <c r="BH126" s="35">
        <v>0.35205336451612895</v>
      </c>
      <c r="BI126" s="35">
        <v>0.35205336451612895</v>
      </c>
      <c r="BJ126" s="35">
        <v>0.35205336451612895</v>
      </c>
      <c r="BK126" s="35">
        <v>0.35205336451612895</v>
      </c>
      <c r="BL126" s="35">
        <v>0.35205336451612895</v>
      </c>
      <c r="BM126" s="35">
        <v>0.35205336451612895</v>
      </c>
      <c r="BN126" s="35">
        <v>0.41412627142857134</v>
      </c>
      <c r="BO126" s="35">
        <v>0.41412627142857134</v>
      </c>
      <c r="BP126" s="35">
        <v>0.41412627142857134</v>
      </c>
      <c r="BQ126" s="35">
        <v>0.41412627142857134</v>
      </c>
      <c r="BR126" s="35">
        <v>0.41412627142857134</v>
      </c>
      <c r="BS126" s="35">
        <v>0.41412627142857134</v>
      </c>
      <c r="BT126" s="35">
        <v>0.41412627142857134</v>
      </c>
      <c r="BU126" s="35">
        <v>0.41412627142857134</v>
      </c>
      <c r="BV126" s="35">
        <v>0.41412627142857134</v>
      </c>
      <c r="BW126" s="35">
        <v>0.41412627142857134</v>
      </c>
      <c r="BX126" s="35">
        <v>0.41412627142857134</v>
      </c>
      <c r="BY126" s="35">
        <v>0.41412627142857134</v>
      </c>
      <c r="BZ126" s="35">
        <v>0.41412627142857134</v>
      </c>
      <c r="CA126" s="35">
        <v>0.41412627142857134</v>
      </c>
      <c r="CB126" s="35">
        <v>0.41412627142857134</v>
      </c>
      <c r="CC126" s="35">
        <v>0.41412627142857134</v>
      </c>
      <c r="CD126" s="35">
        <v>0.41412627142857134</v>
      </c>
      <c r="CE126" s="35">
        <v>0.41412627142857134</v>
      </c>
      <c r="CF126" s="35">
        <v>0.41412627142857134</v>
      </c>
      <c r="CG126" s="35">
        <v>0.41412627142857134</v>
      </c>
      <c r="CH126" s="35">
        <v>0.41412627142857134</v>
      </c>
      <c r="CI126" s="35">
        <v>0.41412627142857134</v>
      </c>
      <c r="CJ126" s="35">
        <v>0.41412627142857134</v>
      </c>
      <c r="CK126" s="35">
        <v>0.41412627142857134</v>
      </c>
      <c r="CL126" s="35">
        <v>0.41412627142857134</v>
      </c>
      <c r="CM126" s="35">
        <v>0.41412627142857134</v>
      </c>
      <c r="CN126" s="35">
        <v>0.41412627142857134</v>
      </c>
      <c r="CO126" s="35">
        <v>0.41412627142857134</v>
      </c>
      <c r="CP126" s="35">
        <v>0.419950993548387</v>
      </c>
      <c r="CQ126" s="35">
        <v>0.419950993548387</v>
      </c>
      <c r="CR126" s="35">
        <v>0.419950993548387</v>
      </c>
      <c r="CS126" s="35">
        <v>0.419950993548387</v>
      </c>
      <c r="CT126" s="35">
        <v>0.419950993548387</v>
      </c>
      <c r="CU126" s="35">
        <v>0.419950993548387</v>
      </c>
      <c r="CV126" s="35">
        <v>0.419950993548387</v>
      </c>
      <c r="CW126" s="35">
        <v>0.419950993548387</v>
      </c>
      <c r="CX126" s="35">
        <v>0.419950993548387</v>
      </c>
      <c r="CY126" s="35">
        <v>0.419950993548387</v>
      </c>
      <c r="CZ126" s="35">
        <v>0.419950993548387</v>
      </c>
      <c r="DA126" s="35">
        <v>0.419950993548387</v>
      </c>
      <c r="DB126" s="35">
        <v>0.419950993548387</v>
      </c>
      <c r="DC126" s="35">
        <v>0.419950993548387</v>
      </c>
      <c r="DD126" s="35">
        <v>0.419950993548387</v>
      </c>
      <c r="DE126" s="35">
        <v>0.419950993548387</v>
      </c>
      <c r="DF126" s="35">
        <v>0.419950993548387</v>
      </c>
      <c r="DG126" s="35">
        <v>0.419950993548387</v>
      </c>
      <c r="DH126" s="35">
        <v>0.419950993548387</v>
      </c>
      <c r="DI126" s="35">
        <v>0.419950993548387</v>
      </c>
      <c r="DJ126" s="35">
        <v>0.419950993548387</v>
      </c>
      <c r="DK126" s="35">
        <v>0.419950993548387</v>
      </c>
      <c r="DL126" s="35">
        <v>0.419950993548387</v>
      </c>
      <c r="DM126" s="35">
        <v>0.419950993548387</v>
      </c>
      <c r="DN126" s="35">
        <v>0.419950993548387</v>
      </c>
      <c r="DO126" s="35">
        <v>0.419950993548387</v>
      </c>
      <c r="DP126" s="35">
        <v>0.419950993548387</v>
      </c>
      <c r="DQ126" s="35">
        <v>0.419950993548387</v>
      </c>
      <c r="DR126" s="35">
        <v>0.419950993548387</v>
      </c>
      <c r="DS126" s="35">
        <v>0.419950993548387</v>
      </c>
      <c r="DT126" s="35">
        <v>0.419950993548387</v>
      </c>
      <c r="DU126" s="35">
        <v>0.44775783999999996</v>
      </c>
      <c r="DV126" s="35">
        <v>0.44775783999999996</v>
      </c>
      <c r="DW126" s="35">
        <v>0.44775783999999996</v>
      </c>
      <c r="DX126" s="35">
        <v>0.44775783999999996</v>
      </c>
      <c r="DY126" s="35">
        <v>0.44775783999999996</v>
      </c>
      <c r="DZ126" s="35">
        <v>0.44775783999999996</v>
      </c>
      <c r="EA126" s="35">
        <v>0.44775783999999996</v>
      </c>
      <c r="EB126" s="35">
        <v>0.44775783999999996</v>
      </c>
      <c r="EC126" s="35">
        <v>0.44775783999999996</v>
      </c>
      <c r="ED126" s="35">
        <v>0.44775783999999996</v>
      </c>
      <c r="EE126" s="35">
        <v>0.44775783999999996</v>
      </c>
      <c r="EF126" s="35">
        <v>0.44775783999999996</v>
      </c>
      <c r="EG126" s="35">
        <v>0.44775783999999996</v>
      </c>
      <c r="EH126" s="35">
        <v>0.44775783999999996</v>
      </c>
      <c r="EI126" s="35">
        <v>0.44775783999999996</v>
      </c>
      <c r="EJ126" s="35">
        <v>0.44775783999999996</v>
      </c>
      <c r="EK126" s="35">
        <v>0.44775783999999996</v>
      </c>
      <c r="EL126" s="35">
        <v>0.44775783999999996</v>
      </c>
      <c r="EM126" s="35">
        <v>0.44775783999999996</v>
      </c>
      <c r="EN126" s="35">
        <v>0.44775783999999996</v>
      </c>
      <c r="EO126" s="35">
        <v>0.44775783999999996</v>
      </c>
      <c r="EP126" s="35">
        <v>0.44775783999999996</v>
      </c>
      <c r="EQ126" s="35">
        <v>0.44775783999999996</v>
      </c>
      <c r="ER126" s="35">
        <v>0.44775783999999996</v>
      </c>
      <c r="ES126" s="35">
        <v>0.44775783999999996</v>
      </c>
      <c r="ET126" s="35">
        <v>0.44775783999999996</v>
      </c>
      <c r="EU126" s="35">
        <v>0.44775783999999996</v>
      </c>
      <c r="EV126" s="35">
        <v>0.44775783999999996</v>
      </c>
      <c r="EW126" s="35">
        <v>0.44775783999999996</v>
      </c>
      <c r="EX126" s="35">
        <v>0.44775783999999996</v>
      </c>
      <c r="EY126" s="35">
        <v>0.41541204516129027</v>
      </c>
      <c r="EZ126" s="35">
        <v>0.41541204516129027</v>
      </c>
      <c r="FA126" s="35">
        <v>0.41541204516129027</v>
      </c>
      <c r="FB126" s="35">
        <v>0.41541204516129027</v>
      </c>
      <c r="FC126" s="35">
        <v>0.41541204516129027</v>
      </c>
      <c r="FD126" s="35">
        <v>0.41541204516129027</v>
      </c>
      <c r="FE126" s="35">
        <v>0.41541204516129027</v>
      </c>
      <c r="FF126" s="35">
        <v>0.41541204516129027</v>
      </c>
      <c r="FG126" s="35">
        <v>0.41541204516129027</v>
      </c>
      <c r="FH126" s="35">
        <v>0.41541204516129027</v>
      </c>
      <c r="FI126" s="35">
        <v>0.41541204516129027</v>
      </c>
      <c r="FJ126" s="35">
        <v>0.41541204516129027</v>
      </c>
      <c r="FK126" s="35">
        <v>0.41541204516129027</v>
      </c>
      <c r="FL126" s="35">
        <v>0.41541204516129027</v>
      </c>
      <c r="FM126" s="35">
        <v>0.41541204516129027</v>
      </c>
      <c r="FN126" s="35">
        <v>0.41541204516129027</v>
      </c>
      <c r="FO126" s="35">
        <v>0.41541204516129027</v>
      </c>
      <c r="FP126" s="35">
        <v>0.41541204516129027</v>
      </c>
      <c r="FQ126" s="35">
        <v>0.41541204516129027</v>
      </c>
      <c r="FR126" s="35">
        <v>0.41541204516129027</v>
      </c>
      <c r="FS126" s="35">
        <v>0.41541204516129027</v>
      </c>
      <c r="FT126" s="35">
        <v>0.41541204516129027</v>
      </c>
      <c r="FU126" s="35">
        <v>0.41541204516129027</v>
      </c>
      <c r="FV126" s="35">
        <v>0.41541204516129027</v>
      </c>
      <c r="FW126" s="35">
        <v>0.41541204516129027</v>
      </c>
      <c r="FX126" s="35">
        <v>0.41541204516129027</v>
      </c>
      <c r="FY126" s="35">
        <v>0.41541204516129027</v>
      </c>
      <c r="FZ126" s="35">
        <v>0.41541204516129027</v>
      </c>
      <c r="GA126" s="35">
        <v>0.41541204516129027</v>
      </c>
      <c r="GB126" s="35">
        <v>0.41541204516129027</v>
      </c>
      <c r="GC126" s="35">
        <v>0.41541204516129027</v>
      </c>
      <c r="GD126" s="35">
        <v>0.40319865333333321</v>
      </c>
      <c r="GE126" s="35">
        <v>0.40319865333333321</v>
      </c>
      <c r="GF126" s="35">
        <v>0.40319865333333321</v>
      </c>
      <c r="GG126" s="35">
        <v>0.40319865333333321</v>
      </c>
      <c r="GH126" s="35">
        <v>0.40319865333333321</v>
      </c>
      <c r="GI126" s="35">
        <v>0.40319865333333321</v>
      </c>
      <c r="GJ126" s="35">
        <v>0.40319865333333321</v>
      </c>
      <c r="GK126" s="35">
        <v>0.40319865333333321</v>
      </c>
      <c r="GL126" s="35">
        <v>0.40319865333333321</v>
      </c>
      <c r="GM126" s="35">
        <v>0.40319865333333321</v>
      </c>
      <c r="GN126" s="35">
        <v>0.40319865333333321</v>
      </c>
      <c r="GO126" s="35">
        <v>0.40319865333333321</v>
      </c>
      <c r="GP126" s="35">
        <v>0.40319865333333321</v>
      </c>
      <c r="GQ126" s="35">
        <v>0.40319865333333321</v>
      </c>
      <c r="GR126" s="35">
        <v>0.40319865333333321</v>
      </c>
      <c r="GS126" s="35">
        <v>0.40319865333333321</v>
      </c>
      <c r="GT126" s="35">
        <v>0.40319865333333321</v>
      </c>
      <c r="GU126" s="35">
        <v>0.40319865333333321</v>
      </c>
      <c r="GV126" s="35">
        <v>0.40319865333333321</v>
      </c>
      <c r="GW126" s="35">
        <v>0.40319865333333321</v>
      </c>
      <c r="GX126" s="35">
        <v>0.40319865333333321</v>
      </c>
      <c r="GY126" s="35">
        <v>0.40319865333333321</v>
      </c>
      <c r="GZ126" s="35">
        <v>0.40319865333333321</v>
      </c>
      <c r="HA126" s="35">
        <v>0.40319865333333321</v>
      </c>
      <c r="HB126" s="35">
        <v>0.40319865333333321</v>
      </c>
      <c r="HC126" s="35">
        <v>0.40319865333333321</v>
      </c>
      <c r="HD126" s="35">
        <v>0.40319865333333321</v>
      </c>
      <c r="HE126" s="35">
        <v>0.40319865333333321</v>
      </c>
      <c r="HF126" s="35">
        <v>0.40319865333333321</v>
      </c>
      <c r="HG126" s="35">
        <v>0.40319865333333321</v>
      </c>
      <c r="HH126" s="35">
        <v>0.41612903225806441</v>
      </c>
      <c r="HI126" s="35">
        <v>0.41612903225806441</v>
      </c>
      <c r="HJ126" s="35">
        <v>0.41612903225806441</v>
      </c>
      <c r="HK126" s="35">
        <v>0.41612903225806441</v>
      </c>
      <c r="HL126" s="35">
        <v>0.41612903225806441</v>
      </c>
      <c r="HM126" s="35">
        <v>0.41612903225806441</v>
      </c>
      <c r="HN126" s="35">
        <v>0.41612903225806441</v>
      </c>
      <c r="HO126" s="35">
        <v>0.41612903225806441</v>
      </c>
      <c r="HP126" s="35">
        <v>0.41612903225806441</v>
      </c>
      <c r="HQ126" s="35">
        <v>0.41612903225806441</v>
      </c>
      <c r="HR126" s="35">
        <v>0.41612903225806441</v>
      </c>
      <c r="HS126" s="35">
        <v>0.41612903225806441</v>
      </c>
      <c r="HT126" s="35">
        <v>0.41612903225806441</v>
      </c>
      <c r="HU126" s="35">
        <v>0.41612903225806441</v>
      </c>
      <c r="HV126" s="35">
        <v>0.41612903225806441</v>
      </c>
      <c r="HW126" s="35">
        <v>0.41612903225806441</v>
      </c>
      <c r="HX126" s="35">
        <v>0.41612903225806441</v>
      </c>
      <c r="HY126" s="35">
        <v>0.41612903225806441</v>
      </c>
      <c r="HZ126" s="35">
        <v>0.41612903225806441</v>
      </c>
      <c r="IA126" s="35">
        <v>0.41612903225806441</v>
      </c>
      <c r="IB126" s="35">
        <v>0.41612903225806441</v>
      </c>
      <c r="IC126" s="35">
        <v>0.41612903225806441</v>
      </c>
      <c r="ID126" s="35">
        <v>0.41612903225806441</v>
      </c>
      <c r="IE126" s="35">
        <v>0.41612903225806441</v>
      </c>
      <c r="IF126" s="35">
        <v>0.41612903225806441</v>
      </c>
      <c r="IG126" s="35">
        <v>0.41612903225806441</v>
      </c>
      <c r="IH126" s="35">
        <v>0.41612903225806441</v>
      </c>
      <c r="II126" s="35">
        <v>0.41612903225806441</v>
      </c>
      <c r="IJ126" s="35">
        <v>0.41612903225806441</v>
      </c>
      <c r="IK126" s="35">
        <v>0.41612903225806441</v>
      </c>
      <c r="IL126" s="35">
        <v>0.41612903225806441</v>
      </c>
      <c r="IM126" s="35">
        <v>0.36568924838709677</v>
      </c>
      <c r="IN126" s="35">
        <v>0.36568924838709677</v>
      </c>
      <c r="IO126" s="35">
        <v>0.36568924838709677</v>
      </c>
      <c r="IP126" s="35">
        <v>0.36568924838709677</v>
      </c>
      <c r="IQ126" s="35">
        <v>0.36568924838709677</v>
      </c>
      <c r="IR126" s="35">
        <v>0.36568924838709677</v>
      </c>
      <c r="IS126" s="35">
        <v>0.36568924838709677</v>
      </c>
      <c r="IT126" s="35">
        <v>0.36568924838709677</v>
      </c>
      <c r="IU126" s="35">
        <v>0.36568924838709677</v>
      </c>
      <c r="IV126" s="35">
        <v>0.36568924838709677</v>
      </c>
      <c r="IW126" s="35">
        <v>0.36568924838709677</v>
      </c>
      <c r="IX126" s="35">
        <v>0.36568924838709677</v>
      </c>
      <c r="IY126" s="35">
        <v>0.36568924838709677</v>
      </c>
      <c r="IZ126" s="35">
        <v>0.36568924838709677</v>
      </c>
      <c r="JA126" s="35">
        <v>0.36568924838709677</v>
      </c>
      <c r="JB126" s="35">
        <v>0.36568924838709677</v>
      </c>
      <c r="JC126" s="35">
        <v>0.36568924838709677</v>
      </c>
      <c r="JD126" s="35">
        <v>0.36568924838709677</v>
      </c>
      <c r="JE126" s="35">
        <v>0.36568924838709677</v>
      </c>
      <c r="JF126" s="35">
        <v>0.36568924838709677</v>
      </c>
      <c r="JG126" s="35">
        <v>0.36568924838709677</v>
      </c>
      <c r="JH126" s="35">
        <v>0.36568924838709677</v>
      </c>
      <c r="JI126" s="35">
        <v>0.36568924838709677</v>
      </c>
      <c r="JJ126" s="35">
        <v>0.36568924838709677</v>
      </c>
      <c r="JK126" s="35">
        <v>0.36568924838709677</v>
      </c>
      <c r="JL126" s="35">
        <v>0.36568924838709677</v>
      </c>
      <c r="JM126" s="35">
        <v>0.36568924838709677</v>
      </c>
      <c r="JN126" s="35">
        <v>0.36568924838709677</v>
      </c>
      <c r="JO126" s="35">
        <v>0.36568924838709677</v>
      </c>
      <c r="JP126" s="35">
        <v>0.36568924838709677</v>
      </c>
      <c r="JQ126" s="35">
        <v>0.36568924838709677</v>
      </c>
      <c r="JR126" s="35">
        <v>0.4499999999999999</v>
      </c>
      <c r="JS126" s="35">
        <v>0.4499999999999999</v>
      </c>
      <c r="JT126" s="35">
        <v>0.4499999999999999</v>
      </c>
      <c r="JU126" s="35">
        <v>0.4499999999999999</v>
      </c>
      <c r="JV126" s="35">
        <v>0.4499999999999999</v>
      </c>
      <c r="JW126" s="35">
        <v>0.4499999999999999</v>
      </c>
      <c r="JX126" s="35">
        <v>0.4499999999999999</v>
      </c>
      <c r="JY126" s="35">
        <v>0.4499999999999999</v>
      </c>
      <c r="JZ126" s="35">
        <v>0.4499999999999999</v>
      </c>
      <c r="KA126" s="35">
        <v>0.4499999999999999</v>
      </c>
      <c r="KB126" s="35">
        <v>0.4499999999999999</v>
      </c>
      <c r="KC126" s="35">
        <v>0.4499999999999999</v>
      </c>
      <c r="KD126" s="35">
        <v>0.4499999999999999</v>
      </c>
      <c r="KE126" s="35">
        <v>0.4499999999999999</v>
      </c>
      <c r="KF126" s="35">
        <v>0.4499999999999999</v>
      </c>
      <c r="KG126" s="35">
        <v>0.4499999999999999</v>
      </c>
      <c r="KH126" s="35">
        <v>0.4499999999999999</v>
      </c>
      <c r="KI126" s="35">
        <v>0.4499999999999999</v>
      </c>
      <c r="KJ126" s="35">
        <v>0.4499999999999999</v>
      </c>
      <c r="KK126" s="35">
        <v>0.4499999999999999</v>
      </c>
      <c r="KL126" s="35">
        <v>0.4499999999999999</v>
      </c>
      <c r="KM126" s="35">
        <v>0.4499999999999999</v>
      </c>
      <c r="KN126" s="35">
        <v>0.4499999999999999</v>
      </c>
      <c r="KO126" s="35">
        <v>0.4499999999999999</v>
      </c>
      <c r="KP126" s="35">
        <v>0.4499999999999999</v>
      </c>
      <c r="KQ126" s="35">
        <v>0.4499999999999999</v>
      </c>
      <c r="KR126" s="35">
        <v>0.4499999999999999</v>
      </c>
      <c r="KS126" s="35">
        <v>0.4499999999999999</v>
      </c>
      <c r="KT126" s="35">
        <v>0.4499999999999999</v>
      </c>
      <c r="KU126" s="35">
        <v>0.4499999999999999</v>
      </c>
      <c r="KV126" s="35">
        <v>0.41612903225806441</v>
      </c>
      <c r="KW126" s="35">
        <v>0.41612903225806441</v>
      </c>
      <c r="KX126" s="35">
        <v>0.41612903225806441</v>
      </c>
      <c r="KY126" s="35">
        <v>0.41612903225806441</v>
      </c>
      <c r="KZ126" s="35">
        <v>0.41612903225806441</v>
      </c>
      <c r="LA126" s="35">
        <v>0.41612903225806441</v>
      </c>
      <c r="LB126" s="35">
        <v>0.41612903225806441</v>
      </c>
      <c r="LC126" s="35">
        <v>0.41612903225806441</v>
      </c>
      <c r="LD126" s="35">
        <v>0.41612903225806441</v>
      </c>
      <c r="LE126" s="35">
        <v>0.41612903225806441</v>
      </c>
      <c r="LF126" s="35">
        <v>0.41612903225806441</v>
      </c>
      <c r="LG126" s="35">
        <v>0.41612903225806441</v>
      </c>
      <c r="LH126" s="35">
        <v>0.41612903225806441</v>
      </c>
      <c r="LI126" s="35">
        <v>0.41612903225806441</v>
      </c>
      <c r="LJ126" s="35">
        <v>0.41612903225806441</v>
      </c>
      <c r="LK126" s="35">
        <v>0.41612903225806441</v>
      </c>
      <c r="LL126" s="35">
        <v>0.41612903225806441</v>
      </c>
      <c r="LM126" s="35">
        <v>0.41612903225806441</v>
      </c>
      <c r="LN126" s="35">
        <v>0.41612903225806441</v>
      </c>
      <c r="LO126" s="35">
        <v>0.41612903225806441</v>
      </c>
      <c r="LP126" s="35">
        <v>0.41612903225806441</v>
      </c>
      <c r="LQ126" s="35">
        <v>0.41612903225806441</v>
      </c>
      <c r="LR126" s="35">
        <v>0.41612903225806441</v>
      </c>
      <c r="LS126" s="35">
        <v>0.41612903225806441</v>
      </c>
      <c r="LT126" s="35">
        <v>0.41612903225806441</v>
      </c>
      <c r="LU126" s="35">
        <v>0.41612903225806441</v>
      </c>
      <c r="LV126" s="35">
        <v>0.41612903225806441</v>
      </c>
      <c r="LW126" s="35">
        <v>0.41612903225806441</v>
      </c>
      <c r="LX126" s="35">
        <v>0.41612903225806441</v>
      </c>
      <c r="LY126" s="35">
        <v>0.41612903225806441</v>
      </c>
      <c r="LZ126" s="35">
        <v>0.41612903225806441</v>
      </c>
      <c r="MA126" s="35">
        <v>0.43456787999999991</v>
      </c>
      <c r="MB126" s="35">
        <v>0.43456787999999991</v>
      </c>
      <c r="MC126" s="35">
        <v>0.43456787999999991</v>
      </c>
      <c r="MD126" s="35">
        <v>0.43456787999999991</v>
      </c>
      <c r="ME126" s="35">
        <v>0.43456787999999991</v>
      </c>
      <c r="MF126" s="35">
        <v>0.43456787999999991</v>
      </c>
      <c r="MG126" s="35">
        <v>0.43456787999999991</v>
      </c>
      <c r="MH126" s="35">
        <v>0.43456787999999991</v>
      </c>
      <c r="MI126" s="35">
        <v>0.43456787999999991</v>
      </c>
      <c r="MJ126" s="35">
        <v>0.43456787999999991</v>
      </c>
      <c r="MK126" s="35">
        <v>0.43456787999999991</v>
      </c>
      <c r="ML126" s="35">
        <v>0.43456787999999991</v>
      </c>
      <c r="MM126" s="35">
        <v>0.43456787999999991</v>
      </c>
      <c r="MN126" s="35">
        <v>0.43456787999999991</v>
      </c>
      <c r="MO126" s="35">
        <v>0.43456787999999991</v>
      </c>
      <c r="MP126" s="35">
        <v>0.43456787999999991</v>
      </c>
      <c r="MQ126" s="35">
        <v>0.43456787999999991</v>
      </c>
      <c r="MR126" s="35">
        <v>0.43456787999999991</v>
      </c>
      <c r="MS126" s="35">
        <v>0.43456787999999991</v>
      </c>
      <c r="MT126" s="35">
        <v>0.43456787999999991</v>
      </c>
      <c r="MU126" s="35">
        <v>0.43456787999999991</v>
      </c>
      <c r="MV126" s="35">
        <v>0.43456787999999991</v>
      </c>
      <c r="MW126" s="35">
        <v>0.43456787999999991</v>
      </c>
      <c r="MX126" s="35">
        <v>0.43456787999999991</v>
      </c>
      <c r="MY126" s="35">
        <v>0.43456787999999991</v>
      </c>
      <c r="MZ126" s="35">
        <v>0.43456787999999991</v>
      </c>
      <c r="NA126" s="35">
        <v>0.43456787999999991</v>
      </c>
      <c r="NB126" s="35">
        <v>0.43456787999999991</v>
      </c>
      <c r="NC126" s="35">
        <v>0.43456787999999991</v>
      </c>
      <c r="ND126" s="35">
        <v>0.43456787999999991</v>
      </c>
      <c r="NE126" s="35">
        <v>0.41612903225806441</v>
      </c>
      <c r="NF126" s="35">
        <v>0.41612903225806441</v>
      </c>
      <c r="NG126" s="35">
        <v>0.41612903225806441</v>
      </c>
      <c r="NH126" s="35">
        <v>0.41612903225806441</v>
      </c>
      <c r="NI126" s="35">
        <v>0.41612903225806441</v>
      </c>
      <c r="NJ126" s="35">
        <v>0.41612903225806441</v>
      </c>
      <c r="NK126" s="35">
        <v>0.41612903225806441</v>
      </c>
      <c r="NL126" s="35">
        <v>0.41612903225806441</v>
      </c>
      <c r="NM126" s="35">
        <v>0.41612903225806441</v>
      </c>
      <c r="NN126" s="35">
        <v>0.41612903225806441</v>
      </c>
      <c r="NO126" s="35">
        <v>0.41612903225806441</v>
      </c>
      <c r="NP126" s="35">
        <v>0.41612903225806441</v>
      </c>
      <c r="NQ126" s="35">
        <v>0.41612903225806441</v>
      </c>
      <c r="NR126" s="35">
        <v>0.41612903225806441</v>
      </c>
      <c r="NS126" s="35">
        <v>0.41612903225806441</v>
      </c>
      <c r="NT126" s="35">
        <v>0.41612903225806441</v>
      </c>
      <c r="NU126" s="35">
        <v>0.41612903225806441</v>
      </c>
      <c r="NV126" s="35">
        <v>0</v>
      </c>
    </row>
    <row r="127" spans="1:386" s="36" customFormat="1" ht="10.199999999999999" x14ac:dyDescent="0.2">
      <c r="A127" s="29"/>
      <c r="B127" s="29"/>
      <c r="C127" s="29"/>
      <c r="D127" s="29"/>
      <c r="E127" s="29"/>
      <c r="F127" s="29"/>
      <c r="G127" s="29" t="s">
        <v>68</v>
      </c>
      <c r="H127" s="29"/>
      <c r="I127" s="29"/>
      <c r="J127" s="29" t="s">
        <v>273</v>
      </c>
      <c r="K127" s="29"/>
      <c r="L127" s="29"/>
      <c r="M127" s="29"/>
      <c r="N127" s="29" t="s">
        <v>429</v>
      </c>
      <c r="O127" s="29"/>
      <c r="P127" s="29"/>
      <c r="Q127" s="29"/>
      <c r="R127" s="35">
        <v>105.24655659999978</v>
      </c>
      <c r="S127" s="29"/>
      <c r="T127" s="29"/>
      <c r="U127" s="35">
        <v>0</v>
      </c>
      <c r="V127" s="35">
        <v>0</v>
      </c>
      <c r="W127" s="35">
        <v>0</v>
      </c>
      <c r="X127" s="35">
        <v>0</v>
      </c>
      <c r="Y127" s="35">
        <v>0</v>
      </c>
      <c r="Z127" s="35">
        <v>0</v>
      </c>
      <c r="AA127" s="35">
        <v>0</v>
      </c>
      <c r="AB127" s="35">
        <v>0</v>
      </c>
      <c r="AC127" s="35">
        <v>0</v>
      </c>
      <c r="AD127" s="35">
        <v>0</v>
      </c>
      <c r="AE127" s="35">
        <v>0</v>
      </c>
      <c r="AF127" s="35">
        <v>0</v>
      </c>
      <c r="AG127" s="35">
        <v>0</v>
      </c>
      <c r="AH127" s="35">
        <v>0</v>
      </c>
      <c r="AI127" s="35">
        <v>0.25097705806451603</v>
      </c>
      <c r="AJ127" s="35">
        <v>0.25097705806451603</v>
      </c>
      <c r="AK127" s="35">
        <v>0.25097705806451603</v>
      </c>
      <c r="AL127" s="35">
        <v>0.25097705806451603</v>
      </c>
      <c r="AM127" s="35">
        <v>0.25097705806451603</v>
      </c>
      <c r="AN127" s="35">
        <v>0.25097705806451603</v>
      </c>
      <c r="AO127" s="35">
        <v>0.25097705806451603</v>
      </c>
      <c r="AP127" s="35">
        <v>0.25097705806451603</v>
      </c>
      <c r="AQ127" s="35">
        <v>0.25097705806451603</v>
      </c>
      <c r="AR127" s="35">
        <v>0.25097705806451603</v>
      </c>
      <c r="AS127" s="35">
        <v>0.25097705806451603</v>
      </c>
      <c r="AT127" s="35">
        <v>0.25097705806451603</v>
      </c>
      <c r="AU127" s="35">
        <v>0.25097705806451603</v>
      </c>
      <c r="AV127" s="35">
        <v>0.25097705806451603</v>
      </c>
      <c r="AW127" s="35">
        <v>0.25097705806451603</v>
      </c>
      <c r="AX127" s="35">
        <v>0.25097705806451603</v>
      </c>
      <c r="AY127" s="35">
        <v>0.25097705806451603</v>
      </c>
      <c r="AZ127" s="35">
        <v>0.25097705806451603</v>
      </c>
      <c r="BA127" s="35">
        <v>0.25097705806451603</v>
      </c>
      <c r="BB127" s="35">
        <v>0.25097705806451603</v>
      </c>
      <c r="BC127" s="35">
        <v>0.25097705806451603</v>
      </c>
      <c r="BD127" s="35">
        <v>0.25097705806451603</v>
      </c>
      <c r="BE127" s="35">
        <v>0.25097705806451603</v>
      </c>
      <c r="BF127" s="35">
        <v>0.25097705806451603</v>
      </c>
      <c r="BG127" s="35">
        <v>0.25097705806451603</v>
      </c>
      <c r="BH127" s="35">
        <v>0.25097705806451603</v>
      </c>
      <c r="BI127" s="35">
        <v>0.25097705806451603</v>
      </c>
      <c r="BJ127" s="35">
        <v>0.25097705806451603</v>
      </c>
      <c r="BK127" s="35">
        <v>0.25097705806451603</v>
      </c>
      <c r="BL127" s="35">
        <v>0.25097705806451603</v>
      </c>
      <c r="BM127" s="35">
        <v>0.25097705806451603</v>
      </c>
      <c r="BN127" s="35">
        <v>0.30555484285714285</v>
      </c>
      <c r="BO127" s="35">
        <v>0.30555484285714285</v>
      </c>
      <c r="BP127" s="35">
        <v>0.30555484285714285</v>
      </c>
      <c r="BQ127" s="35">
        <v>0.30555484285714285</v>
      </c>
      <c r="BR127" s="35">
        <v>0.30555484285714285</v>
      </c>
      <c r="BS127" s="35">
        <v>0.30555484285714285</v>
      </c>
      <c r="BT127" s="35">
        <v>0.30555484285714285</v>
      </c>
      <c r="BU127" s="35">
        <v>0.30555484285714285</v>
      </c>
      <c r="BV127" s="35">
        <v>0.30555484285714285</v>
      </c>
      <c r="BW127" s="35">
        <v>0.30555484285714285</v>
      </c>
      <c r="BX127" s="35">
        <v>0.30555484285714285</v>
      </c>
      <c r="BY127" s="35">
        <v>0.30555484285714285</v>
      </c>
      <c r="BZ127" s="35">
        <v>0.30555484285714285</v>
      </c>
      <c r="CA127" s="35">
        <v>0.30555484285714285</v>
      </c>
      <c r="CB127" s="35">
        <v>0.30555484285714285</v>
      </c>
      <c r="CC127" s="35">
        <v>0.30555484285714285</v>
      </c>
      <c r="CD127" s="35">
        <v>0.30555484285714285</v>
      </c>
      <c r="CE127" s="35">
        <v>0.30555484285714285</v>
      </c>
      <c r="CF127" s="35">
        <v>0.30555484285714285</v>
      </c>
      <c r="CG127" s="35">
        <v>0.30555484285714285</v>
      </c>
      <c r="CH127" s="35">
        <v>0.30555484285714285</v>
      </c>
      <c r="CI127" s="35">
        <v>0.30555484285714285</v>
      </c>
      <c r="CJ127" s="35">
        <v>0.30555484285714285</v>
      </c>
      <c r="CK127" s="35">
        <v>0.30555484285714285</v>
      </c>
      <c r="CL127" s="35">
        <v>0.30555484285714285</v>
      </c>
      <c r="CM127" s="35">
        <v>0.30555484285714285</v>
      </c>
      <c r="CN127" s="35">
        <v>0.30555484285714285</v>
      </c>
      <c r="CO127" s="35">
        <v>0.30555484285714285</v>
      </c>
      <c r="CP127" s="35">
        <v>0.30254797419354829</v>
      </c>
      <c r="CQ127" s="35">
        <v>0.30254797419354829</v>
      </c>
      <c r="CR127" s="35">
        <v>0.30254797419354829</v>
      </c>
      <c r="CS127" s="35">
        <v>0.30254797419354829</v>
      </c>
      <c r="CT127" s="35">
        <v>0.30254797419354829</v>
      </c>
      <c r="CU127" s="35">
        <v>0.30254797419354829</v>
      </c>
      <c r="CV127" s="35">
        <v>0.30254797419354829</v>
      </c>
      <c r="CW127" s="35">
        <v>0.30254797419354829</v>
      </c>
      <c r="CX127" s="35">
        <v>0.30254797419354829</v>
      </c>
      <c r="CY127" s="35">
        <v>0.30254797419354829</v>
      </c>
      <c r="CZ127" s="35">
        <v>0.30254797419354829</v>
      </c>
      <c r="DA127" s="35">
        <v>0.30254797419354829</v>
      </c>
      <c r="DB127" s="35">
        <v>0.30254797419354829</v>
      </c>
      <c r="DC127" s="35">
        <v>0.30254797419354829</v>
      </c>
      <c r="DD127" s="35">
        <v>0.30254797419354829</v>
      </c>
      <c r="DE127" s="35">
        <v>0.30254797419354829</v>
      </c>
      <c r="DF127" s="35">
        <v>0.30254797419354829</v>
      </c>
      <c r="DG127" s="35">
        <v>0.30254797419354829</v>
      </c>
      <c r="DH127" s="35">
        <v>0.30254797419354829</v>
      </c>
      <c r="DI127" s="35">
        <v>0.30254797419354829</v>
      </c>
      <c r="DJ127" s="35">
        <v>0.30254797419354829</v>
      </c>
      <c r="DK127" s="35">
        <v>0.30254797419354829</v>
      </c>
      <c r="DL127" s="35">
        <v>0.30254797419354829</v>
      </c>
      <c r="DM127" s="35">
        <v>0.30254797419354829</v>
      </c>
      <c r="DN127" s="35">
        <v>0.30254797419354829</v>
      </c>
      <c r="DO127" s="35">
        <v>0.30254797419354829</v>
      </c>
      <c r="DP127" s="35">
        <v>0.30254797419354829</v>
      </c>
      <c r="DQ127" s="35">
        <v>0.30254797419354829</v>
      </c>
      <c r="DR127" s="35">
        <v>0.30254797419354829</v>
      </c>
      <c r="DS127" s="35">
        <v>0.30254797419354829</v>
      </c>
      <c r="DT127" s="35">
        <v>0.30254797419354829</v>
      </c>
      <c r="DU127" s="35">
        <v>0.32775784000000002</v>
      </c>
      <c r="DV127" s="35">
        <v>0.32775784000000002</v>
      </c>
      <c r="DW127" s="35">
        <v>0.32775784000000002</v>
      </c>
      <c r="DX127" s="35">
        <v>0.32775784000000002</v>
      </c>
      <c r="DY127" s="35">
        <v>0.32775784000000002</v>
      </c>
      <c r="DZ127" s="35">
        <v>0.32775784000000002</v>
      </c>
      <c r="EA127" s="35">
        <v>0.32775784000000002</v>
      </c>
      <c r="EB127" s="35">
        <v>0.32775784000000002</v>
      </c>
      <c r="EC127" s="35">
        <v>0.32775784000000002</v>
      </c>
      <c r="ED127" s="35">
        <v>0.32775784000000002</v>
      </c>
      <c r="EE127" s="35">
        <v>0.32775784000000002</v>
      </c>
      <c r="EF127" s="35">
        <v>0.32775784000000002</v>
      </c>
      <c r="EG127" s="35">
        <v>0.32775784000000002</v>
      </c>
      <c r="EH127" s="35">
        <v>0.32775784000000002</v>
      </c>
      <c r="EI127" s="35">
        <v>0.32775784000000002</v>
      </c>
      <c r="EJ127" s="35">
        <v>0.32775784000000002</v>
      </c>
      <c r="EK127" s="35">
        <v>0.32775784000000002</v>
      </c>
      <c r="EL127" s="35">
        <v>0.32775784000000002</v>
      </c>
      <c r="EM127" s="35">
        <v>0.32775784000000002</v>
      </c>
      <c r="EN127" s="35">
        <v>0.32775784000000002</v>
      </c>
      <c r="EO127" s="35">
        <v>0.32775784000000002</v>
      </c>
      <c r="EP127" s="35">
        <v>0.32775784000000002</v>
      </c>
      <c r="EQ127" s="35">
        <v>0.32775784000000002</v>
      </c>
      <c r="ER127" s="35">
        <v>0.32775784000000002</v>
      </c>
      <c r="ES127" s="35">
        <v>0.32775784000000002</v>
      </c>
      <c r="ET127" s="35">
        <v>0.32775784000000002</v>
      </c>
      <c r="EU127" s="35">
        <v>0.32775784000000002</v>
      </c>
      <c r="EV127" s="35">
        <v>0.32775784000000002</v>
      </c>
      <c r="EW127" s="35">
        <v>0.32775784000000002</v>
      </c>
      <c r="EX127" s="35">
        <v>0.32775784000000002</v>
      </c>
      <c r="EY127" s="35">
        <v>0.31605720645161284</v>
      </c>
      <c r="EZ127" s="35">
        <v>0.31605720645161284</v>
      </c>
      <c r="FA127" s="35">
        <v>0.31605720645161284</v>
      </c>
      <c r="FB127" s="35">
        <v>0.31605720645161284</v>
      </c>
      <c r="FC127" s="35">
        <v>0.31605720645161284</v>
      </c>
      <c r="FD127" s="35">
        <v>0.31605720645161284</v>
      </c>
      <c r="FE127" s="35">
        <v>0.31605720645161284</v>
      </c>
      <c r="FF127" s="35">
        <v>0.31605720645161284</v>
      </c>
      <c r="FG127" s="35">
        <v>0.31605720645161284</v>
      </c>
      <c r="FH127" s="35">
        <v>0.31605720645161284</v>
      </c>
      <c r="FI127" s="35">
        <v>0.31605720645161284</v>
      </c>
      <c r="FJ127" s="35">
        <v>0.31605720645161284</v>
      </c>
      <c r="FK127" s="35">
        <v>0.31605720645161284</v>
      </c>
      <c r="FL127" s="35">
        <v>0.31605720645161284</v>
      </c>
      <c r="FM127" s="35">
        <v>0.31605720645161284</v>
      </c>
      <c r="FN127" s="35">
        <v>0.31605720645161284</v>
      </c>
      <c r="FO127" s="35">
        <v>0.31605720645161284</v>
      </c>
      <c r="FP127" s="35">
        <v>0.31605720645161284</v>
      </c>
      <c r="FQ127" s="35">
        <v>0.31605720645161284</v>
      </c>
      <c r="FR127" s="35">
        <v>0.31605720645161284</v>
      </c>
      <c r="FS127" s="35">
        <v>0.31605720645161284</v>
      </c>
      <c r="FT127" s="35">
        <v>0.31605720645161284</v>
      </c>
      <c r="FU127" s="35">
        <v>0.31605720645161284</v>
      </c>
      <c r="FV127" s="35">
        <v>0.31605720645161284</v>
      </c>
      <c r="FW127" s="35">
        <v>0.31605720645161284</v>
      </c>
      <c r="FX127" s="35">
        <v>0.31605720645161284</v>
      </c>
      <c r="FY127" s="35">
        <v>0.31605720645161284</v>
      </c>
      <c r="FZ127" s="35">
        <v>0.31605720645161284</v>
      </c>
      <c r="GA127" s="35">
        <v>0.31605720645161284</v>
      </c>
      <c r="GB127" s="35">
        <v>0.31605720645161284</v>
      </c>
      <c r="GC127" s="35">
        <v>0.31605720645161284</v>
      </c>
      <c r="GD127" s="35">
        <v>0.29659932666666666</v>
      </c>
      <c r="GE127" s="35">
        <v>0.29659932666666666</v>
      </c>
      <c r="GF127" s="35">
        <v>0.29659932666666666</v>
      </c>
      <c r="GG127" s="35">
        <v>0.29659932666666666</v>
      </c>
      <c r="GH127" s="35">
        <v>0.29659932666666666</v>
      </c>
      <c r="GI127" s="35">
        <v>0.29659932666666666</v>
      </c>
      <c r="GJ127" s="35">
        <v>0.29659932666666666</v>
      </c>
      <c r="GK127" s="35">
        <v>0.29659932666666666</v>
      </c>
      <c r="GL127" s="35">
        <v>0.29659932666666666</v>
      </c>
      <c r="GM127" s="35">
        <v>0.29659932666666666</v>
      </c>
      <c r="GN127" s="35">
        <v>0.29659932666666666</v>
      </c>
      <c r="GO127" s="35">
        <v>0.29659932666666666</v>
      </c>
      <c r="GP127" s="35">
        <v>0.29659932666666666</v>
      </c>
      <c r="GQ127" s="35">
        <v>0.29659932666666666</v>
      </c>
      <c r="GR127" s="35">
        <v>0.29659932666666666</v>
      </c>
      <c r="GS127" s="35">
        <v>0.29659932666666666</v>
      </c>
      <c r="GT127" s="35">
        <v>0.29659932666666666</v>
      </c>
      <c r="GU127" s="35">
        <v>0.29659932666666666</v>
      </c>
      <c r="GV127" s="35">
        <v>0.29659932666666666</v>
      </c>
      <c r="GW127" s="35">
        <v>0.29659932666666666</v>
      </c>
      <c r="GX127" s="35">
        <v>0.29659932666666666</v>
      </c>
      <c r="GY127" s="35">
        <v>0.29659932666666666</v>
      </c>
      <c r="GZ127" s="35">
        <v>0.29659932666666666</v>
      </c>
      <c r="HA127" s="35">
        <v>0.29659932666666666</v>
      </c>
      <c r="HB127" s="35">
        <v>0.29659932666666666</v>
      </c>
      <c r="HC127" s="35">
        <v>0.29659932666666666</v>
      </c>
      <c r="HD127" s="35">
        <v>0.29659932666666666</v>
      </c>
      <c r="HE127" s="35">
        <v>0.29659932666666666</v>
      </c>
      <c r="HF127" s="35">
        <v>0.29659932666666666</v>
      </c>
      <c r="HG127" s="35">
        <v>0.29659932666666666</v>
      </c>
      <c r="HH127" s="35">
        <v>0.29999999999999988</v>
      </c>
      <c r="HI127" s="35">
        <v>0.29999999999999988</v>
      </c>
      <c r="HJ127" s="35">
        <v>0.29999999999999988</v>
      </c>
      <c r="HK127" s="35">
        <v>0.29999999999999988</v>
      </c>
      <c r="HL127" s="35">
        <v>0.29999999999999988</v>
      </c>
      <c r="HM127" s="35">
        <v>0.29999999999999988</v>
      </c>
      <c r="HN127" s="35">
        <v>0.29999999999999988</v>
      </c>
      <c r="HO127" s="35">
        <v>0.29999999999999988</v>
      </c>
      <c r="HP127" s="35">
        <v>0.29999999999999988</v>
      </c>
      <c r="HQ127" s="35">
        <v>0.29999999999999988</v>
      </c>
      <c r="HR127" s="35">
        <v>0.29999999999999988</v>
      </c>
      <c r="HS127" s="35">
        <v>0.29999999999999988</v>
      </c>
      <c r="HT127" s="35">
        <v>0.29999999999999988</v>
      </c>
      <c r="HU127" s="35">
        <v>0.29999999999999988</v>
      </c>
      <c r="HV127" s="35">
        <v>0.29999999999999988</v>
      </c>
      <c r="HW127" s="35">
        <v>0.29999999999999988</v>
      </c>
      <c r="HX127" s="35">
        <v>0.29999999999999988</v>
      </c>
      <c r="HY127" s="35">
        <v>0.29999999999999988</v>
      </c>
      <c r="HZ127" s="35">
        <v>0.29999999999999988</v>
      </c>
      <c r="IA127" s="35">
        <v>0.29999999999999988</v>
      </c>
      <c r="IB127" s="35">
        <v>0.29999999999999988</v>
      </c>
      <c r="IC127" s="35">
        <v>0.29999999999999988</v>
      </c>
      <c r="ID127" s="35">
        <v>0.29999999999999988</v>
      </c>
      <c r="IE127" s="35">
        <v>0.29999999999999988</v>
      </c>
      <c r="IF127" s="35">
        <v>0.29999999999999988</v>
      </c>
      <c r="IG127" s="35">
        <v>0.29999999999999988</v>
      </c>
      <c r="IH127" s="35">
        <v>0.29999999999999988</v>
      </c>
      <c r="II127" s="35">
        <v>0.29999999999999988</v>
      </c>
      <c r="IJ127" s="35">
        <v>0.29999999999999988</v>
      </c>
      <c r="IK127" s="35">
        <v>0.29999999999999988</v>
      </c>
      <c r="IL127" s="35">
        <v>0.29999999999999988</v>
      </c>
      <c r="IM127" s="35">
        <v>0.2663734774193548</v>
      </c>
      <c r="IN127" s="35">
        <v>0.2663734774193548</v>
      </c>
      <c r="IO127" s="35">
        <v>0.2663734774193548</v>
      </c>
      <c r="IP127" s="35">
        <v>0.2663734774193548</v>
      </c>
      <c r="IQ127" s="35">
        <v>0.2663734774193548</v>
      </c>
      <c r="IR127" s="35">
        <v>0.2663734774193548</v>
      </c>
      <c r="IS127" s="35">
        <v>0.2663734774193548</v>
      </c>
      <c r="IT127" s="35">
        <v>0.2663734774193548</v>
      </c>
      <c r="IU127" s="35">
        <v>0.2663734774193548</v>
      </c>
      <c r="IV127" s="35">
        <v>0.2663734774193548</v>
      </c>
      <c r="IW127" s="35">
        <v>0.2663734774193548</v>
      </c>
      <c r="IX127" s="35">
        <v>0.2663734774193548</v>
      </c>
      <c r="IY127" s="35">
        <v>0.2663734774193548</v>
      </c>
      <c r="IZ127" s="35">
        <v>0.2663734774193548</v>
      </c>
      <c r="JA127" s="35">
        <v>0.2663734774193548</v>
      </c>
      <c r="JB127" s="35">
        <v>0.2663734774193548</v>
      </c>
      <c r="JC127" s="35">
        <v>0.2663734774193548</v>
      </c>
      <c r="JD127" s="35">
        <v>0.2663734774193548</v>
      </c>
      <c r="JE127" s="35">
        <v>0.2663734774193548</v>
      </c>
      <c r="JF127" s="35">
        <v>0.2663734774193548</v>
      </c>
      <c r="JG127" s="35">
        <v>0.2663734774193548</v>
      </c>
      <c r="JH127" s="35">
        <v>0.2663734774193548</v>
      </c>
      <c r="JI127" s="35">
        <v>0.2663734774193548</v>
      </c>
      <c r="JJ127" s="35">
        <v>0.2663734774193548</v>
      </c>
      <c r="JK127" s="35">
        <v>0.2663734774193548</v>
      </c>
      <c r="JL127" s="35">
        <v>0.2663734774193548</v>
      </c>
      <c r="JM127" s="35">
        <v>0.2663734774193548</v>
      </c>
      <c r="JN127" s="35">
        <v>0.2663734774193548</v>
      </c>
      <c r="JO127" s="35">
        <v>0.2663734774193548</v>
      </c>
      <c r="JP127" s="35">
        <v>0.2663734774193548</v>
      </c>
      <c r="JQ127" s="35">
        <v>0.2663734774193548</v>
      </c>
      <c r="JR127" s="35">
        <v>0.32333333333333331</v>
      </c>
      <c r="JS127" s="35">
        <v>0.32333333333333331</v>
      </c>
      <c r="JT127" s="35">
        <v>0.32333333333333331</v>
      </c>
      <c r="JU127" s="35">
        <v>0.32333333333333331</v>
      </c>
      <c r="JV127" s="35">
        <v>0.32333333333333331</v>
      </c>
      <c r="JW127" s="35">
        <v>0.32333333333333331</v>
      </c>
      <c r="JX127" s="35">
        <v>0.32333333333333331</v>
      </c>
      <c r="JY127" s="35">
        <v>0.32333333333333331</v>
      </c>
      <c r="JZ127" s="35">
        <v>0.32333333333333331</v>
      </c>
      <c r="KA127" s="35">
        <v>0.32333333333333331</v>
      </c>
      <c r="KB127" s="35">
        <v>0.32333333333333331</v>
      </c>
      <c r="KC127" s="35">
        <v>0.32333333333333331</v>
      </c>
      <c r="KD127" s="35">
        <v>0.32333333333333331</v>
      </c>
      <c r="KE127" s="35">
        <v>0.32333333333333331</v>
      </c>
      <c r="KF127" s="35">
        <v>0.32333333333333331</v>
      </c>
      <c r="KG127" s="35">
        <v>0.32333333333333331</v>
      </c>
      <c r="KH127" s="35">
        <v>0.32333333333333331</v>
      </c>
      <c r="KI127" s="35">
        <v>0.32333333333333331</v>
      </c>
      <c r="KJ127" s="35">
        <v>0.32333333333333331</v>
      </c>
      <c r="KK127" s="35">
        <v>0.32333333333333331</v>
      </c>
      <c r="KL127" s="35">
        <v>0.32333333333333331</v>
      </c>
      <c r="KM127" s="35">
        <v>0.32333333333333331</v>
      </c>
      <c r="KN127" s="35">
        <v>0.32333333333333331</v>
      </c>
      <c r="KO127" s="35">
        <v>0.32333333333333331</v>
      </c>
      <c r="KP127" s="35">
        <v>0.32333333333333331</v>
      </c>
      <c r="KQ127" s="35">
        <v>0.32333333333333331</v>
      </c>
      <c r="KR127" s="35">
        <v>0.32333333333333331</v>
      </c>
      <c r="KS127" s="35">
        <v>0.32333333333333331</v>
      </c>
      <c r="KT127" s="35">
        <v>0.32333333333333331</v>
      </c>
      <c r="KU127" s="35">
        <v>0.32333333333333331</v>
      </c>
      <c r="KV127" s="35">
        <v>0.29999999999999988</v>
      </c>
      <c r="KW127" s="35">
        <v>0.29999999999999988</v>
      </c>
      <c r="KX127" s="35">
        <v>0.29999999999999988</v>
      </c>
      <c r="KY127" s="35">
        <v>0.29999999999999988</v>
      </c>
      <c r="KZ127" s="35">
        <v>0.29999999999999988</v>
      </c>
      <c r="LA127" s="35">
        <v>0.29999999999999988</v>
      </c>
      <c r="LB127" s="35">
        <v>0.29999999999999988</v>
      </c>
      <c r="LC127" s="35">
        <v>0.29999999999999988</v>
      </c>
      <c r="LD127" s="35">
        <v>0.29999999999999988</v>
      </c>
      <c r="LE127" s="35">
        <v>0.29999999999999988</v>
      </c>
      <c r="LF127" s="35">
        <v>0.29999999999999988</v>
      </c>
      <c r="LG127" s="35">
        <v>0.29999999999999988</v>
      </c>
      <c r="LH127" s="35">
        <v>0.29999999999999988</v>
      </c>
      <c r="LI127" s="35">
        <v>0.29999999999999988</v>
      </c>
      <c r="LJ127" s="35">
        <v>0.29999999999999988</v>
      </c>
      <c r="LK127" s="35">
        <v>0.29999999999999988</v>
      </c>
      <c r="LL127" s="35">
        <v>0.29999999999999988</v>
      </c>
      <c r="LM127" s="35">
        <v>0.29999999999999988</v>
      </c>
      <c r="LN127" s="35">
        <v>0.29999999999999988</v>
      </c>
      <c r="LO127" s="35">
        <v>0.29999999999999988</v>
      </c>
      <c r="LP127" s="35">
        <v>0.29999999999999988</v>
      </c>
      <c r="LQ127" s="35">
        <v>0.29999999999999988</v>
      </c>
      <c r="LR127" s="35">
        <v>0.29999999999999988</v>
      </c>
      <c r="LS127" s="35">
        <v>0.29999999999999988</v>
      </c>
      <c r="LT127" s="35">
        <v>0.29999999999999988</v>
      </c>
      <c r="LU127" s="35">
        <v>0.29999999999999988</v>
      </c>
      <c r="LV127" s="35">
        <v>0.29999999999999988</v>
      </c>
      <c r="LW127" s="35">
        <v>0.29999999999999988</v>
      </c>
      <c r="LX127" s="35">
        <v>0.29999999999999988</v>
      </c>
      <c r="LY127" s="35">
        <v>0.29999999999999988</v>
      </c>
      <c r="LZ127" s="35">
        <v>0.29999999999999988</v>
      </c>
      <c r="MA127" s="35">
        <v>0.31152262666666658</v>
      </c>
      <c r="MB127" s="35">
        <v>0.31152262666666658</v>
      </c>
      <c r="MC127" s="35">
        <v>0.31152262666666658</v>
      </c>
      <c r="MD127" s="35">
        <v>0.31152262666666658</v>
      </c>
      <c r="ME127" s="35">
        <v>0.31152262666666658</v>
      </c>
      <c r="MF127" s="35">
        <v>0.31152262666666658</v>
      </c>
      <c r="MG127" s="35">
        <v>0.31152262666666658</v>
      </c>
      <c r="MH127" s="35">
        <v>0.31152262666666658</v>
      </c>
      <c r="MI127" s="35">
        <v>0.31152262666666658</v>
      </c>
      <c r="MJ127" s="35">
        <v>0.31152262666666658</v>
      </c>
      <c r="MK127" s="35">
        <v>0.31152262666666658</v>
      </c>
      <c r="ML127" s="35">
        <v>0.31152262666666658</v>
      </c>
      <c r="MM127" s="35">
        <v>0.31152262666666658</v>
      </c>
      <c r="MN127" s="35">
        <v>0.31152262666666658</v>
      </c>
      <c r="MO127" s="35">
        <v>0.31152262666666658</v>
      </c>
      <c r="MP127" s="35">
        <v>0.31152262666666658</v>
      </c>
      <c r="MQ127" s="35">
        <v>0.31152262666666658</v>
      </c>
      <c r="MR127" s="35">
        <v>0.31152262666666658</v>
      </c>
      <c r="MS127" s="35">
        <v>0.31152262666666658</v>
      </c>
      <c r="MT127" s="35">
        <v>0.31152262666666658</v>
      </c>
      <c r="MU127" s="35">
        <v>0.31152262666666658</v>
      </c>
      <c r="MV127" s="35">
        <v>0.31152262666666658</v>
      </c>
      <c r="MW127" s="35">
        <v>0.31152262666666658</v>
      </c>
      <c r="MX127" s="35">
        <v>0.31152262666666658</v>
      </c>
      <c r="MY127" s="35">
        <v>0.31152262666666658</v>
      </c>
      <c r="MZ127" s="35">
        <v>0.31152262666666658</v>
      </c>
      <c r="NA127" s="35">
        <v>0.31152262666666658</v>
      </c>
      <c r="NB127" s="35">
        <v>0.31152262666666658</v>
      </c>
      <c r="NC127" s="35">
        <v>0.31152262666666658</v>
      </c>
      <c r="ND127" s="35">
        <v>0.31152262666666658</v>
      </c>
      <c r="NE127" s="35">
        <v>0.29999999999999988</v>
      </c>
      <c r="NF127" s="35">
        <v>0.29999999999999988</v>
      </c>
      <c r="NG127" s="35">
        <v>0.29999999999999988</v>
      </c>
      <c r="NH127" s="35">
        <v>0.29999999999999988</v>
      </c>
      <c r="NI127" s="35">
        <v>0.29999999999999988</v>
      </c>
      <c r="NJ127" s="35">
        <v>0.29999999999999988</v>
      </c>
      <c r="NK127" s="35">
        <v>0.29999999999999988</v>
      </c>
      <c r="NL127" s="35">
        <v>0.29999999999999988</v>
      </c>
      <c r="NM127" s="35">
        <v>0.29999999999999988</v>
      </c>
      <c r="NN127" s="35">
        <v>0.29999999999999988</v>
      </c>
      <c r="NO127" s="35">
        <v>0.29999999999999988</v>
      </c>
      <c r="NP127" s="35">
        <v>0.29999999999999988</v>
      </c>
      <c r="NQ127" s="35">
        <v>0.29999999999999988</v>
      </c>
      <c r="NR127" s="35">
        <v>0.29999999999999988</v>
      </c>
      <c r="NS127" s="35">
        <v>0.29999999999999988</v>
      </c>
      <c r="NT127" s="35">
        <v>0.29999999999999988</v>
      </c>
      <c r="NU127" s="35">
        <v>0.29999999999999988</v>
      </c>
      <c r="NV127" s="35">
        <v>0</v>
      </c>
    </row>
    <row r="128" spans="1:386" s="36" customFormat="1" ht="10.199999999999999" x14ac:dyDescent="0.2">
      <c r="A128" s="29"/>
      <c r="B128" s="29"/>
      <c r="C128" s="29"/>
      <c r="D128" s="29"/>
      <c r="E128" s="29"/>
      <c r="F128" s="29"/>
      <c r="G128" s="29" t="s">
        <v>68</v>
      </c>
      <c r="H128" s="29"/>
      <c r="I128" s="29"/>
      <c r="J128" s="29" t="s">
        <v>273</v>
      </c>
      <c r="K128" s="29"/>
      <c r="L128" s="29"/>
      <c r="M128" s="29"/>
      <c r="N128" s="29" t="s">
        <v>430</v>
      </c>
      <c r="O128" s="29"/>
      <c r="P128" s="29"/>
      <c r="Q128" s="29"/>
      <c r="R128" s="35">
        <v>121.16807934516123</v>
      </c>
      <c r="S128" s="29"/>
      <c r="T128" s="29"/>
      <c r="U128" s="35">
        <v>0</v>
      </c>
      <c r="V128" s="35">
        <v>0</v>
      </c>
      <c r="W128" s="35">
        <v>0</v>
      </c>
      <c r="X128" s="35">
        <v>0</v>
      </c>
      <c r="Y128" s="35">
        <v>0</v>
      </c>
      <c r="Z128" s="35">
        <v>0</v>
      </c>
      <c r="AA128" s="35">
        <v>0</v>
      </c>
      <c r="AB128" s="35">
        <v>0</v>
      </c>
      <c r="AC128" s="35">
        <v>0</v>
      </c>
      <c r="AD128" s="35">
        <v>0</v>
      </c>
      <c r="AE128" s="35">
        <v>0</v>
      </c>
      <c r="AF128" s="35">
        <v>0</v>
      </c>
      <c r="AG128" s="35">
        <v>0</v>
      </c>
      <c r="AH128" s="35">
        <v>0</v>
      </c>
      <c r="AI128" s="35">
        <v>0.28431142903225803</v>
      </c>
      <c r="AJ128" s="35">
        <v>0.28431142903225803</v>
      </c>
      <c r="AK128" s="35">
        <v>0.28431142903225803</v>
      </c>
      <c r="AL128" s="35">
        <v>0.28431142903225803</v>
      </c>
      <c r="AM128" s="35">
        <v>0.28431142903225803</v>
      </c>
      <c r="AN128" s="35">
        <v>0.28431142903225803</v>
      </c>
      <c r="AO128" s="35">
        <v>0.28431142903225803</v>
      </c>
      <c r="AP128" s="35">
        <v>0.28431142903225803</v>
      </c>
      <c r="AQ128" s="35">
        <v>0.28431142903225803</v>
      </c>
      <c r="AR128" s="35">
        <v>0.28431142903225803</v>
      </c>
      <c r="AS128" s="35">
        <v>0.28431142903225803</v>
      </c>
      <c r="AT128" s="35">
        <v>0.28431142903225803</v>
      </c>
      <c r="AU128" s="35">
        <v>0.28431142903225803</v>
      </c>
      <c r="AV128" s="35">
        <v>0.28431142903225803</v>
      </c>
      <c r="AW128" s="35">
        <v>0.28431142903225803</v>
      </c>
      <c r="AX128" s="35">
        <v>0.28431142903225803</v>
      </c>
      <c r="AY128" s="35">
        <v>0.28431142903225803</v>
      </c>
      <c r="AZ128" s="35">
        <v>0.28431142903225803</v>
      </c>
      <c r="BA128" s="35">
        <v>0.28431142903225803</v>
      </c>
      <c r="BB128" s="35">
        <v>0.28431142903225803</v>
      </c>
      <c r="BC128" s="35">
        <v>0.28431142903225803</v>
      </c>
      <c r="BD128" s="35">
        <v>0.28431142903225803</v>
      </c>
      <c r="BE128" s="35">
        <v>0.28431142903225803</v>
      </c>
      <c r="BF128" s="35">
        <v>0.28431142903225803</v>
      </c>
      <c r="BG128" s="35">
        <v>0.28431142903225803</v>
      </c>
      <c r="BH128" s="35">
        <v>0.28431142903225803</v>
      </c>
      <c r="BI128" s="35">
        <v>0.28431142903225803</v>
      </c>
      <c r="BJ128" s="35">
        <v>0.28431142903225803</v>
      </c>
      <c r="BK128" s="35">
        <v>0.28431142903225803</v>
      </c>
      <c r="BL128" s="35">
        <v>0.28431142903225803</v>
      </c>
      <c r="BM128" s="35">
        <v>0.28431142903225803</v>
      </c>
      <c r="BN128" s="35">
        <v>0.34912627142857139</v>
      </c>
      <c r="BO128" s="35">
        <v>0.34912627142857139</v>
      </c>
      <c r="BP128" s="35">
        <v>0.34912627142857139</v>
      </c>
      <c r="BQ128" s="35">
        <v>0.34912627142857139</v>
      </c>
      <c r="BR128" s="35">
        <v>0.34912627142857139</v>
      </c>
      <c r="BS128" s="35">
        <v>0.34912627142857139</v>
      </c>
      <c r="BT128" s="35">
        <v>0.34912627142857139</v>
      </c>
      <c r="BU128" s="35">
        <v>0.34912627142857139</v>
      </c>
      <c r="BV128" s="35">
        <v>0.34912627142857139</v>
      </c>
      <c r="BW128" s="35">
        <v>0.34912627142857139</v>
      </c>
      <c r="BX128" s="35">
        <v>0.34912627142857139</v>
      </c>
      <c r="BY128" s="35">
        <v>0.34912627142857139</v>
      </c>
      <c r="BZ128" s="35">
        <v>0.34912627142857139</v>
      </c>
      <c r="CA128" s="35">
        <v>0.34912627142857139</v>
      </c>
      <c r="CB128" s="35">
        <v>0.34912627142857139</v>
      </c>
      <c r="CC128" s="35">
        <v>0.34912627142857139</v>
      </c>
      <c r="CD128" s="35">
        <v>0.34912627142857139</v>
      </c>
      <c r="CE128" s="35">
        <v>0.34912627142857139</v>
      </c>
      <c r="CF128" s="35">
        <v>0.34912627142857139</v>
      </c>
      <c r="CG128" s="35">
        <v>0.34912627142857139</v>
      </c>
      <c r="CH128" s="35">
        <v>0.34912627142857139</v>
      </c>
      <c r="CI128" s="35">
        <v>0.34912627142857139</v>
      </c>
      <c r="CJ128" s="35">
        <v>0.34912627142857139</v>
      </c>
      <c r="CK128" s="35">
        <v>0.34912627142857139</v>
      </c>
      <c r="CL128" s="35">
        <v>0.34912627142857139</v>
      </c>
      <c r="CM128" s="35">
        <v>0.34912627142857139</v>
      </c>
      <c r="CN128" s="35">
        <v>0.34912627142857139</v>
      </c>
      <c r="CO128" s="35">
        <v>0.34912627142857139</v>
      </c>
      <c r="CP128" s="35">
        <v>0.34415758064516122</v>
      </c>
      <c r="CQ128" s="35">
        <v>0.34415758064516122</v>
      </c>
      <c r="CR128" s="35">
        <v>0.34415758064516122</v>
      </c>
      <c r="CS128" s="35">
        <v>0.34415758064516122</v>
      </c>
      <c r="CT128" s="35">
        <v>0.34415758064516122</v>
      </c>
      <c r="CU128" s="35">
        <v>0.34415758064516122</v>
      </c>
      <c r="CV128" s="35">
        <v>0.34415758064516122</v>
      </c>
      <c r="CW128" s="35">
        <v>0.34415758064516122</v>
      </c>
      <c r="CX128" s="35">
        <v>0.34415758064516122</v>
      </c>
      <c r="CY128" s="35">
        <v>0.34415758064516122</v>
      </c>
      <c r="CZ128" s="35">
        <v>0.34415758064516122</v>
      </c>
      <c r="DA128" s="35">
        <v>0.34415758064516122</v>
      </c>
      <c r="DB128" s="35">
        <v>0.34415758064516122</v>
      </c>
      <c r="DC128" s="35">
        <v>0.34415758064516122</v>
      </c>
      <c r="DD128" s="35">
        <v>0.34415758064516122</v>
      </c>
      <c r="DE128" s="35">
        <v>0.34415758064516122</v>
      </c>
      <c r="DF128" s="35">
        <v>0.34415758064516122</v>
      </c>
      <c r="DG128" s="35">
        <v>0.34415758064516122</v>
      </c>
      <c r="DH128" s="35">
        <v>0.34415758064516122</v>
      </c>
      <c r="DI128" s="35">
        <v>0.34415758064516122</v>
      </c>
      <c r="DJ128" s="35">
        <v>0.34415758064516122</v>
      </c>
      <c r="DK128" s="35">
        <v>0.34415758064516122</v>
      </c>
      <c r="DL128" s="35">
        <v>0.34415758064516122</v>
      </c>
      <c r="DM128" s="35">
        <v>0.34415758064516122</v>
      </c>
      <c r="DN128" s="35">
        <v>0.34415758064516122</v>
      </c>
      <c r="DO128" s="35">
        <v>0.34415758064516122</v>
      </c>
      <c r="DP128" s="35">
        <v>0.34415758064516122</v>
      </c>
      <c r="DQ128" s="35">
        <v>0.34415758064516122</v>
      </c>
      <c r="DR128" s="35">
        <v>0.34415758064516122</v>
      </c>
      <c r="DS128" s="35">
        <v>0.34415758064516122</v>
      </c>
      <c r="DT128" s="35">
        <v>0.34415758064516122</v>
      </c>
      <c r="DU128" s="35">
        <v>0.37775784000000001</v>
      </c>
      <c r="DV128" s="35">
        <v>0.37775784000000001</v>
      </c>
      <c r="DW128" s="35">
        <v>0.37775784000000001</v>
      </c>
      <c r="DX128" s="35">
        <v>0.37775784000000001</v>
      </c>
      <c r="DY128" s="35">
        <v>0.37775784000000001</v>
      </c>
      <c r="DZ128" s="35">
        <v>0.37775784000000001</v>
      </c>
      <c r="EA128" s="35">
        <v>0.37775784000000001</v>
      </c>
      <c r="EB128" s="35">
        <v>0.37775784000000001</v>
      </c>
      <c r="EC128" s="35">
        <v>0.37775784000000001</v>
      </c>
      <c r="ED128" s="35">
        <v>0.37775784000000001</v>
      </c>
      <c r="EE128" s="35">
        <v>0.37775784000000001</v>
      </c>
      <c r="EF128" s="35">
        <v>0.37775784000000001</v>
      </c>
      <c r="EG128" s="35">
        <v>0.37775784000000001</v>
      </c>
      <c r="EH128" s="35">
        <v>0.37775784000000001</v>
      </c>
      <c r="EI128" s="35">
        <v>0.37775784000000001</v>
      </c>
      <c r="EJ128" s="35">
        <v>0.37775784000000001</v>
      </c>
      <c r="EK128" s="35">
        <v>0.37775784000000001</v>
      </c>
      <c r="EL128" s="35">
        <v>0.37775784000000001</v>
      </c>
      <c r="EM128" s="35">
        <v>0.37775784000000001</v>
      </c>
      <c r="EN128" s="35">
        <v>0.37775784000000001</v>
      </c>
      <c r="EO128" s="35">
        <v>0.37775784000000001</v>
      </c>
      <c r="EP128" s="35">
        <v>0.37775784000000001</v>
      </c>
      <c r="EQ128" s="35">
        <v>0.37775784000000001</v>
      </c>
      <c r="ER128" s="35">
        <v>0.37775784000000001</v>
      </c>
      <c r="ES128" s="35">
        <v>0.37775784000000001</v>
      </c>
      <c r="ET128" s="35">
        <v>0.37775784000000001</v>
      </c>
      <c r="EU128" s="35">
        <v>0.37775784000000001</v>
      </c>
      <c r="EV128" s="35">
        <v>0.37775784000000001</v>
      </c>
      <c r="EW128" s="35">
        <v>0.37775784000000001</v>
      </c>
      <c r="EX128" s="35">
        <v>0.37775784000000001</v>
      </c>
      <c r="EY128" s="35">
        <v>0.35605720645161287</v>
      </c>
      <c r="EZ128" s="35">
        <v>0.35605720645161287</v>
      </c>
      <c r="FA128" s="35">
        <v>0.35605720645161287</v>
      </c>
      <c r="FB128" s="35">
        <v>0.35605720645161287</v>
      </c>
      <c r="FC128" s="35">
        <v>0.35605720645161287</v>
      </c>
      <c r="FD128" s="35">
        <v>0.35605720645161287</v>
      </c>
      <c r="FE128" s="35">
        <v>0.35605720645161287</v>
      </c>
      <c r="FF128" s="35">
        <v>0.35605720645161287</v>
      </c>
      <c r="FG128" s="35">
        <v>0.35605720645161287</v>
      </c>
      <c r="FH128" s="35">
        <v>0.35605720645161287</v>
      </c>
      <c r="FI128" s="35">
        <v>0.35605720645161287</v>
      </c>
      <c r="FJ128" s="35">
        <v>0.35605720645161287</v>
      </c>
      <c r="FK128" s="35">
        <v>0.35605720645161287</v>
      </c>
      <c r="FL128" s="35">
        <v>0.35605720645161287</v>
      </c>
      <c r="FM128" s="35">
        <v>0.35605720645161287</v>
      </c>
      <c r="FN128" s="35">
        <v>0.35605720645161287</v>
      </c>
      <c r="FO128" s="35">
        <v>0.35605720645161287</v>
      </c>
      <c r="FP128" s="35">
        <v>0.35605720645161287</v>
      </c>
      <c r="FQ128" s="35">
        <v>0.35605720645161287</v>
      </c>
      <c r="FR128" s="35">
        <v>0.35605720645161287</v>
      </c>
      <c r="FS128" s="35">
        <v>0.35605720645161287</v>
      </c>
      <c r="FT128" s="35">
        <v>0.35605720645161287</v>
      </c>
      <c r="FU128" s="35">
        <v>0.35605720645161287</v>
      </c>
      <c r="FV128" s="35">
        <v>0.35605720645161287</v>
      </c>
      <c r="FW128" s="35">
        <v>0.35605720645161287</v>
      </c>
      <c r="FX128" s="35">
        <v>0.35605720645161287</v>
      </c>
      <c r="FY128" s="35">
        <v>0.35605720645161287</v>
      </c>
      <c r="FZ128" s="35">
        <v>0.35605720645161287</v>
      </c>
      <c r="GA128" s="35">
        <v>0.35605720645161287</v>
      </c>
      <c r="GB128" s="35">
        <v>0.35605720645161287</v>
      </c>
      <c r="GC128" s="35">
        <v>0.35605720645161287</v>
      </c>
      <c r="GD128" s="35">
        <v>0.34659932666666665</v>
      </c>
      <c r="GE128" s="35">
        <v>0.34659932666666665</v>
      </c>
      <c r="GF128" s="35">
        <v>0.34659932666666665</v>
      </c>
      <c r="GG128" s="35">
        <v>0.34659932666666665</v>
      </c>
      <c r="GH128" s="35">
        <v>0.34659932666666665</v>
      </c>
      <c r="GI128" s="35">
        <v>0.34659932666666665</v>
      </c>
      <c r="GJ128" s="35">
        <v>0.34659932666666665</v>
      </c>
      <c r="GK128" s="35">
        <v>0.34659932666666665</v>
      </c>
      <c r="GL128" s="35">
        <v>0.34659932666666665</v>
      </c>
      <c r="GM128" s="35">
        <v>0.34659932666666665</v>
      </c>
      <c r="GN128" s="35">
        <v>0.34659932666666665</v>
      </c>
      <c r="GO128" s="35">
        <v>0.34659932666666665</v>
      </c>
      <c r="GP128" s="35">
        <v>0.34659932666666665</v>
      </c>
      <c r="GQ128" s="35">
        <v>0.34659932666666665</v>
      </c>
      <c r="GR128" s="35">
        <v>0.34659932666666665</v>
      </c>
      <c r="GS128" s="35">
        <v>0.34659932666666665</v>
      </c>
      <c r="GT128" s="35">
        <v>0.34659932666666665</v>
      </c>
      <c r="GU128" s="35">
        <v>0.34659932666666665</v>
      </c>
      <c r="GV128" s="35">
        <v>0.34659932666666665</v>
      </c>
      <c r="GW128" s="35">
        <v>0.34659932666666665</v>
      </c>
      <c r="GX128" s="35">
        <v>0.34659932666666665</v>
      </c>
      <c r="GY128" s="35">
        <v>0.34659932666666665</v>
      </c>
      <c r="GZ128" s="35">
        <v>0.34659932666666665</v>
      </c>
      <c r="HA128" s="35">
        <v>0.34659932666666665</v>
      </c>
      <c r="HB128" s="35">
        <v>0.34659932666666665</v>
      </c>
      <c r="HC128" s="35">
        <v>0.34659932666666665</v>
      </c>
      <c r="HD128" s="35">
        <v>0.34659932666666665</v>
      </c>
      <c r="HE128" s="35">
        <v>0.34659932666666665</v>
      </c>
      <c r="HF128" s="35">
        <v>0.34659932666666665</v>
      </c>
      <c r="HG128" s="35">
        <v>0.34659932666666665</v>
      </c>
      <c r="HH128" s="35">
        <v>0.34838709677419344</v>
      </c>
      <c r="HI128" s="35">
        <v>0.34838709677419344</v>
      </c>
      <c r="HJ128" s="35">
        <v>0.34838709677419344</v>
      </c>
      <c r="HK128" s="35">
        <v>0.34838709677419344</v>
      </c>
      <c r="HL128" s="35">
        <v>0.34838709677419344</v>
      </c>
      <c r="HM128" s="35">
        <v>0.34838709677419344</v>
      </c>
      <c r="HN128" s="35">
        <v>0.34838709677419344</v>
      </c>
      <c r="HO128" s="35">
        <v>0.34838709677419344</v>
      </c>
      <c r="HP128" s="35">
        <v>0.34838709677419344</v>
      </c>
      <c r="HQ128" s="35">
        <v>0.34838709677419344</v>
      </c>
      <c r="HR128" s="35">
        <v>0.34838709677419344</v>
      </c>
      <c r="HS128" s="35">
        <v>0.34838709677419344</v>
      </c>
      <c r="HT128" s="35">
        <v>0.34838709677419344</v>
      </c>
      <c r="HU128" s="35">
        <v>0.34838709677419344</v>
      </c>
      <c r="HV128" s="35">
        <v>0.34838709677419344</v>
      </c>
      <c r="HW128" s="35">
        <v>0.34838709677419344</v>
      </c>
      <c r="HX128" s="35">
        <v>0.34838709677419344</v>
      </c>
      <c r="HY128" s="35">
        <v>0.34838709677419344</v>
      </c>
      <c r="HZ128" s="35">
        <v>0.34838709677419344</v>
      </c>
      <c r="IA128" s="35">
        <v>0.34838709677419344</v>
      </c>
      <c r="IB128" s="35">
        <v>0.34838709677419344</v>
      </c>
      <c r="IC128" s="35">
        <v>0.34838709677419344</v>
      </c>
      <c r="ID128" s="35">
        <v>0.34838709677419344</v>
      </c>
      <c r="IE128" s="35">
        <v>0.34838709677419344</v>
      </c>
      <c r="IF128" s="35">
        <v>0.34838709677419344</v>
      </c>
      <c r="IG128" s="35">
        <v>0.34838709677419344</v>
      </c>
      <c r="IH128" s="35">
        <v>0.34838709677419344</v>
      </c>
      <c r="II128" s="35">
        <v>0.34838709677419344</v>
      </c>
      <c r="IJ128" s="35">
        <v>0.34838709677419344</v>
      </c>
      <c r="IK128" s="35">
        <v>0.34838709677419344</v>
      </c>
      <c r="IL128" s="35">
        <v>0.34838709677419344</v>
      </c>
      <c r="IM128" s="35">
        <v>0.3073412193548386</v>
      </c>
      <c r="IN128" s="35">
        <v>0.3073412193548386</v>
      </c>
      <c r="IO128" s="35">
        <v>0.3073412193548386</v>
      </c>
      <c r="IP128" s="35">
        <v>0.3073412193548386</v>
      </c>
      <c r="IQ128" s="35">
        <v>0.3073412193548386</v>
      </c>
      <c r="IR128" s="35">
        <v>0.3073412193548386</v>
      </c>
      <c r="IS128" s="35">
        <v>0.3073412193548386</v>
      </c>
      <c r="IT128" s="35">
        <v>0.3073412193548386</v>
      </c>
      <c r="IU128" s="35">
        <v>0.3073412193548386</v>
      </c>
      <c r="IV128" s="35">
        <v>0.3073412193548386</v>
      </c>
      <c r="IW128" s="35">
        <v>0.3073412193548386</v>
      </c>
      <c r="IX128" s="35">
        <v>0.3073412193548386</v>
      </c>
      <c r="IY128" s="35">
        <v>0.3073412193548386</v>
      </c>
      <c r="IZ128" s="35">
        <v>0.3073412193548386</v>
      </c>
      <c r="JA128" s="35">
        <v>0.3073412193548386</v>
      </c>
      <c r="JB128" s="35">
        <v>0.3073412193548386</v>
      </c>
      <c r="JC128" s="35">
        <v>0.3073412193548386</v>
      </c>
      <c r="JD128" s="35">
        <v>0.3073412193548386</v>
      </c>
      <c r="JE128" s="35">
        <v>0.3073412193548386</v>
      </c>
      <c r="JF128" s="35">
        <v>0.3073412193548386</v>
      </c>
      <c r="JG128" s="35">
        <v>0.3073412193548386</v>
      </c>
      <c r="JH128" s="35">
        <v>0.3073412193548386</v>
      </c>
      <c r="JI128" s="35">
        <v>0.3073412193548386</v>
      </c>
      <c r="JJ128" s="35">
        <v>0.3073412193548386</v>
      </c>
      <c r="JK128" s="35">
        <v>0.3073412193548386</v>
      </c>
      <c r="JL128" s="35">
        <v>0.3073412193548386</v>
      </c>
      <c r="JM128" s="35">
        <v>0.3073412193548386</v>
      </c>
      <c r="JN128" s="35">
        <v>0.3073412193548386</v>
      </c>
      <c r="JO128" s="35">
        <v>0.3073412193548386</v>
      </c>
      <c r="JP128" s="35">
        <v>0.3073412193548386</v>
      </c>
      <c r="JQ128" s="35">
        <v>0.3073412193548386</v>
      </c>
      <c r="JR128" s="35">
        <v>0.37333333333333324</v>
      </c>
      <c r="JS128" s="35">
        <v>0.37333333333333324</v>
      </c>
      <c r="JT128" s="35">
        <v>0.37333333333333324</v>
      </c>
      <c r="JU128" s="35">
        <v>0.37333333333333324</v>
      </c>
      <c r="JV128" s="35">
        <v>0.37333333333333324</v>
      </c>
      <c r="JW128" s="35">
        <v>0.37333333333333324</v>
      </c>
      <c r="JX128" s="35">
        <v>0.37333333333333324</v>
      </c>
      <c r="JY128" s="35">
        <v>0.37333333333333324</v>
      </c>
      <c r="JZ128" s="35">
        <v>0.37333333333333324</v>
      </c>
      <c r="KA128" s="35">
        <v>0.37333333333333324</v>
      </c>
      <c r="KB128" s="35">
        <v>0.37333333333333324</v>
      </c>
      <c r="KC128" s="35">
        <v>0.37333333333333324</v>
      </c>
      <c r="KD128" s="35">
        <v>0.37333333333333324</v>
      </c>
      <c r="KE128" s="35">
        <v>0.37333333333333324</v>
      </c>
      <c r="KF128" s="35">
        <v>0.37333333333333324</v>
      </c>
      <c r="KG128" s="35">
        <v>0.37333333333333324</v>
      </c>
      <c r="KH128" s="35">
        <v>0.37333333333333324</v>
      </c>
      <c r="KI128" s="35">
        <v>0.37333333333333324</v>
      </c>
      <c r="KJ128" s="35">
        <v>0.37333333333333324</v>
      </c>
      <c r="KK128" s="35">
        <v>0.37333333333333324</v>
      </c>
      <c r="KL128" s="35">
        <v>0.37333333333333324</v>
      </c>
      <c r="KM128" s="35">
        <v>0.37333333333333324</v>
      </c>
      <c r="KN128" s="35">
        <v>0.37333333333333324</v>
      </c>
      <c r="KO128" s="35">
        <v>0.37333333333333324</v>
      </c>
      <c r="KP128" s="35">
        <v>0.37333333333333324</v>
      </c>
      <c r="KQ128" s="35">
        <v>0.37333333333333324</v>
      </c>
      <c r="KR128" s="35">
        <v>0.37333333333333324</v>
      </c>
      <c r="KS128" s="35">
        <v>0.37333333333333324</v>
      </c>
      <c r="KT128" s="35">
        <v>0.37333333333333324</v>
      </c>
      <c r="KU128" s="35">
        <v>0.37333333333333324</v>
      </c>
      <c r="KV128" s="35">
        <v>0.34838709677419344</v>
      </c>
      <c r="KW128" s="35">
        <v>0.34838709677419344</v>
      </c>
      <c r="KX128" s="35">
        <v>0.34838709677419344</v>
      </c>
      <c r="KY128" s="35">
        <v>0.34838709677419344</v>
      </c>
      <c r="KZ128" s="35">
        <v>0.34838709677419344</v>
      </c>
      <c r="LA128" s="35">
        <v>0.34838709677419344</v>
      </c>
      <c r="LB128" s="35">
        <v>0.34838709677419344</v>
      </c>
      <c r="LC128" s="35">
        <v>0.34838709677419344</v>
      </c>
      <c r="LD128" s="35">
        <v>0.34838709677419344</v>
      </c>
      <c r="LE128" s="35">
        <v>0.34838709677419344</v>
      </c>
      <c r="LF128" s="35">
        <v>0.34838709677419344</v>
      </c>
      <c r="LG128" s="35">
        <v>0.34838709677419344</v>
      </c>
      <c r="LH128" s="35">
        <v>0.34838709677419344</v>
      </c>
      <c r="LI128" s="35">
        <v>0.34838709677419344</v>
      </c>
      <c r="LJ128" s="35">
        <v>0.34838709677419344</v>
      </c>
      <c r="LK128" s="35">
        <v>0.34838709677419344</v>
      </c>
      <c r="LL128" s="35">
        <v>0.34838709677419344</v>
      </c>
      <c r="LM128" s="35">
        <v>0.34838709677419344</v>
      </c>
      <c r="LN128" s="35">
        <v>0.34838709677419344</v>
      </c>
      <c r="LO128" s="35">
        <v>0.34838709677419344</v>
      </c>
      <c r="LP128" s="35">
        <v>0.34838709677419344</v>
      </c>
      <c r="LQ128" s="35">
        <v>0.34838709677419344</v>
      </c>
      <c r="LR128" s="35">
        <v>0.34838709677419344</v>
      </c>
      <c r="LS128" s="35">
        <v>0.34838709677419344</v>
      </c>
      <c r="LT128" s="35">
        <v>0.34838709677419344</v>
      </c>
      <c r="LU128" s="35">
        <v>0.34838709677419344</v>
      </c>
      <c r="LV128" s="35">
        <v>0.34838709677419344</v>
      </c>
      <c r="LW128" s="35">
        <v>0.34838709677419344</v>
      </c>
      <c r="LX128" s="35">
        <v>0.34838709677419344</v>
      </c>
      <c r="LY128" s="35">
        <v>0.34838709677419344</v>
      </c>
      <c r="LZ128" s="35">
        <v>0.34838709677419344</v>
      </c>
      <c r="MA128" s="35">
        <v>0.36304525333333321</v>
      </c>
      <c r="MB128" s="35">
        <v>0.36304525333333321</v>
      </c>
      <c r="MC128" s="35">
        <v>0.36304525333333321</v>
      </c>
      <c r="MD128" s="35">
        <v>0.36304525333333321</v>
      </c>
      <c r="ME128" s="35">
        <v>0.36304525333333321</v>
      </c>
      <c r="MF128" s="35">
        <v>0.36304525333333321</v>
      </c>
      <c r="MG128" s="35">
        <v>0.36304525333333321</v>
      </c>
      <c r="MH128" s="35">
        <v>0.36304525333333321</v>
      </c>
      <c r="MI128" s="35">
        <v>0.36304525333333321</v>
      </c>
      <c r="MJ128" s="35">
        <v>0.36304525333333321</v>
      </c>
      <c r="MK128" s="35">
        <v>0.36304525333333321</v>
      </c>
      <c r="ML128" s="35">
        <v>0.36304525333333321</v>
      </c>
      <c r="MM128" s="35">
        <v>0.36304525333333321</v>
      </c>
      <c r="MN128" s="35">
        <v>0.36304525333333321</v>
      </c>
      <c r="MO128" s="35">
        <v>0.36304525333333321</v>
      </c>
      <c r="MP128" s="35">
        <v>0.36304525333333321</v>
      </c>
      <c r="MQ128" s="35">
        <v>0.36304525333333321</v>
      </c>
      <c r="MR128" s="35">
        <v>0.36304525333333321</v>
      </c>
      <c r="MS128" s="35">
        <v>0.36304525333333321</v>
      </c>
      <c r="MT128" s="35">
        <v>0.36304525333333321</v>
      </c>
      <c r="MU128" s="35">
        <v>0.36304525333333321</v>
      </c>
      <c r="MV128" s="35">
        <v>0.36304525333333321</v>
      </c>
      <c r="MW128" s="35">
        <v>0.36304525333333321</v>
      </c>
      <c r="MX128" s="35">
        <v>0.36304525333333321</v>
      </c>
      <c r="MY128" s="35">
        <v>0.36304525333333321</v>
      </c>
      <c r="MZ128" s="35">
        <v>0.36304525333333321</v>
      </c>
      <c r="NA128" s="35">
        <v>0.36304525333333321</v>
      </c>
      <c r="NB128" s="35">
        <v>0.36304525333333321</v>
      </c>
      <c r="NC128" s="35">
        <v>0.36304525333333321</v>
      </c>
      <c r="ND128" s="35">
        <v>0.36304525333333321</v>
      </c>
      <c r="NE128" s="35">
        <v>0.34838709677419344</v>
      </c>
      <c r="NF128" s="35">
        <v>0.34838709677419344</v>
      </c>
      <c r="NG128" s="35">
        <v>0.34838709677419344</v>
      </c>
      <c r="NH128" s="35">
        <v>0.34838709677419344</v>
      </c>
      <c r="NI128" s="35">
        <v>0.34838709677419344</v>
      </c>
      <c r="NJ128" s="35">
        <v>0.34838709677419344</v>
      </c>
      <c r="NK128" s="35">
        <v>0.34838709677419344</v>
      </c>
      <c r="NL128" s="35">
        <v>0.34838709677419344</v>
      </c>
      <c r="NM128" s="35">
        <v>0.34838709677419344</v>
      </c>
      <c r="NN128" s="35">
        <v>0.34838709677419344</v>
      </c>
      <c r="NO128" s="35">
        <v>0.34838709677419344</v>
      </c>
      <c r="NP128" s="35">
        <v>0.34838709677419344</v>
      </c>
      <c r="NQ128" s="35">
        <v>0.34838709677419344</v>
      </c>
      <c r="NR128" s="35">
        <v>0.34838709677419344</v>
      </c>
      <c r="NS128" s="35">
        <v>0.34838709677419344</v>
      </c>
      <c r="NT128" s="35">
        <v>0.34838709677419344</v>
      </c>
      <c r="NU128" s="35">
        <v>0.34838709677419344</v>
      </c>
      <c r="NV128" s="35">
        <v>0</v>
      </c>
    </row>
    <row r="129" spans="1:386" x14ac:dyDescent="0.25">
      <c r="A129" s="1"/>
      <c r="B129" s="1"/>
      <c r="C129" s="1"/>
      <c r="D129" s="1"/>
      <c r="E129" s="1"/>
      <c r="F129" s="1"/>
      <c r="G129" s="1"/>
      <c r="H129" s="1"/>
      <c r="I129" s="1"/>
      <c r="J129" s="18"/>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c r="JL129" s="1"/>
      <c r="JM129" s="1"/>
      <c r="JN129" s="1"/>
      <c r="JO129" s="1"/>
      <c r="JP129" s="1"/>
      <c r="JQ129" s="1"/>
      <c r="JR129" s="1"/>
      <c r="JS129" s="1"/>
      <c r="JT129" s="1"/>
      <c r="JU129" s="1"/>
      <c r="JV129" s="1"/>
      <c r="JW129" s="1"/>
      <c r="JX129" s="1"/>
      <c r="JY129" s="1"/>
      <c r="JZ129" s="1"/>
      <c r="KA129" s="1"/>
      <c r="KB129" s="1"/>
      <c r="KC129" s="1"/>
      <c r="KD129" s="1"/>
      <c r="KE129" s="1"/>
      <c r="KF129" s="1"/>
      <c r="KG129" s="1"/>
      <c r="KH129" s="1"/>
      <c r="KI129" s="1"/>
      <c r="KJ129" s="1"/>
      <c r="KK129" s="1"/>
      <c r="KL129" s="1"/>
      <c r="KM129" s="1"/>
      <c r="KN129" s="1"/>
      <c r="KO129" s="1"/>
      <c r="KP129" s="1"/>
      <c r="KQ129" s="1"/>
      <c r="KR129" s="1"/>
      <c r="KS129" s="1"/>
      <c r="KT129" s="1"/>
      <c r="KU129" s="1"/>
      <c r="KV129" s="1"/>
      <c r="KW129" s="1"/>
      <c r="KX129" s="1"/>
      <c r="KY129" s="1"/>
      <c r="KZ129" s="1"/>
      <c r="LA129" s="1"/>
      <c r="LB129" s="1"/>
      <c r="LC129" s="1"/>
      <c r="LD129" s="1"/>
      <c r="LE129" s="1"/>
      <c r="LF129" s="1"/>
      <c r="LG129" s="1"/>
      <c r="LH129" s="1"/>
      <c r="LI129" s="1"/>
      <c r="LJ129" s="1"/>
      <c r="LK129" s="1"/>
      <c r="LL129" s="1"/>
      <c r="LM129" s="1"/>
      <c r="LN129" s="1"/>
      <c r="LO129" s="1"/>
      <c r="LP129" s="1"/>
      <c r="LQ129" s="1"/>
      <c r="LR129" s="1"/>
      <c r="LS129" s="1"/>
      <c r="LT129" s="1"/>
      <c r="LU129" s="1"/>
      <c r="LV129" s="1"/>
      <c r="LW129" s="1"/>
      <c r="LX129" s="1"/>
      <c r="LY129" s="1"/>
      <c r="LZ129" s="1"/>
      <c r="MA129" s="1"/>
      <c r="MB129" s="1"/>
      <c r="MC129" s="1"/>
      <c r="MD129" s="1"/>
      <c r="ME129" s="1"/>
      <c r="MF129" s="1"/>
      <c r="MG129" s="1"/>
      <c r="MH129" s="1"/>
      <c r="MI129" s="1"/>
      <c r="MJ129" s="1"/>
      <c r="MK129" s="1"/>
      <c r="ML129" s="1"/>
      <c r="MM129" s="1"/>
      <c r="MN129" s="1"/>
      <c r="MO129" s="1"/>
      <c r="MP129" s="1"/>
      <c r="MQ129" s="1"/>
      <c r="MR129" s="1"/>
      <c r="MS129" s="1"/>
      <c r="MT129" s="1"/>
      <c r="MU129" s="1"/>
      <c r="MV129" s="1"/>
      <c r="MW129" s="1"/>
      <c r="MX129" s="1"/>
      <c r="MY129" s="1"/>
      <c r="MZ129" s="1"/>
      <c r="NA129" s="1"/>
      <c r="NB129" s="1"/>
      <c r="NC129" s="1"/>
      <c r="ND129" s="1"/>
      <c r="NE129" s="1"/>
      <c r="NF129" s="1"/>
      <c r="NG129" s="1"/>
      <c r="NH129" s="1"/>
      <c r="NI129" s="1"/>
      <c r="NJ129" s="1"/>
      <c r="NK129" s="1"/>
      <c r="NL129" s="1"/>
      <c r="NM129" s="1"/>
      <c r="NN129" s="1"/>
      <c r="NO129" s="1"/>
      <c r="NP129" s="1"/>
      <c r="NQ129" s="1"/>
      <c r="NR129" s="1"/>
      <c r="NS129" s="1"/>
      <c r="NT129" s="1"/>
      <c r="NU129" s="1"/>
      <c r="NV129" s="1"/>
    </row>
    <row r="130" spans="1:386" s="7" customFormat="1" x14ac:dyDescent="0.25">
      <c r="A130" s="5"/>
      <c r="B130" s="5"/>
      <c r="C130" s="5"/>
      <c r="D130" s="5"/>
      <c r="E130" s="5"/>
      <c r="F130" s="5"/>
      <c r="G130" s="5" t="s">
        <v>101</v>
      </c>
      <c r="H130" s="5"/>
      <c r="I130" s="5"/>
      <c r="J130" s="20" t="s">
        <v>273</v>
      </c>
      <c r="K130" s="5"/>
      <c r="L130" s="5"/>
      <c r="M130" s="5"/>
      <c r="N130" s="5"/>
      <c r="O130" s="5"/>
      <c r="P130" s="5"/>
      <c r="Q130" s="5"/>
      <c r="R130" s="25"/>
      <c r="S130" s="5"/>
      <c r="T130" s="5"/>
      <c r="U130" s="25">
        <v>20.018864822580639</v>
      </c>
      <c r="V130" s="25">
        <v>19.91837480645161</v>
      </c>
      <c r="W130" s="25">
        <v>19.817884790322577</v>
      </c>
      <c r="X130" s="25">
        <v>19.717394774193544</v>
      </c>
      <c r="Y130" s="25">
        <v>19.616904758064514</v>
      </c>
      <c r="Z130" s="25">
        <v>19.516414741935481</v>
      </c>
      <c r="AA130" s="25">
        <v>19.415924725806448</v>
      </c>
      <c r="AB130" s="25">
        <v>19.315434709677419</v>
      </c>
      <c r="AC130" s="25">
        <v>19.214944693548389</v>
      </c>
      <c r="AD130" s="25">
        <v>19.114454677419356</v>
      </c>
      <c r="AE130" s="25">
        <v>19.013964661290323</v>
      </c>
      <c r="AF130" s="25">
        <v>18.913474645161294</v>
      </c>
      <c r="AG130" s="25">
        <v>18.812984629032261</v>
      </c>
      <c r="AH130" s="25">
        <v>18.712494612903228</v>
      </c>
      <c r="AI130" s="25">
        <v>18.712494612903228</v>
      </c>
      <c r="AJ130" s="25">
        <v>18.712494612903228</v>
      </c>
      <c r="AK130" s="25">
        <v>18.712494612903228</v>
      </c>
      <c r="AL130" s="25">
        <v>18.712494612903228</v>
      </c>
      <c r="AM130" s="25">
        <v>18.712494612903228</v>
      </c>
      <c r="AN130" s="25">
        <v>18.712494612903228</v>
      </c>
      <c r="AO130" s="25">
        <v>18.712494612903228</v>
      </c>
      <c r="AP130" s="25">
        <v>18.712494612903228</v>
      </c>
      <c r="AQ130" s="25">
        <v>18.712494612903228</v>
      </c>
      <c r="AR130" s="25">
        <v>18.712494612903228</v>
      </c>
      <c r="AS130" s="25">
        <v>18.712494612903228</v>
      </c>
      <c r="AT130" s="25">
        <v>18.712494612903228</v>
      </c>
      <c r="AU130" s="25">
        <v>18.712494612903228</v>
      </c>
      <c r="AV130" s="25">
        <v>18.712494612903228</v>
      </c>
      <c r="AW130" s="25">
        <v>18.712494612903228</v>
      </c>
      <c r="AX130" s="25">
        <v>18.712494612903228</v>
      </c>
      <c r="AY130" s="25">
        <v>18.712494612903228</v>
      </c>
      <c r="AZ130" s="25">
        <v>18.960804926267286</v>
      </c>
      <c r="BA130" s="25">
        <v>19.209115239631341</v>
      </c>
      <c r="BB130" s="25">
        <v>19.457425552995396</v>
      </c>
      <c r="BC130" s="25">
        <v>19.705735866359454</v>
      </c>
      <c r="BD130" s="25">
        <v>19.954046179723509</v>
      </c>
      <c r="BE130" s="25">
        <v>20.202356493087564</v>
      </c>
      <c r="BF130" s="25">
        <v>20.450666806451622</v>
      </c>
      <c r="BG130" s="25">
        <v>20.698977119815673</v>
      </c>
      <c r="BH130" s="25">
        <v>20.947287433179731</v>
      </c>
      <c r="BI130" s="25">
        <v>21.195597746543783</v>
      </c>
      <c r="BJ130" s="25">
        <v>21.443908059907841</v>
      </c>
      <c r="BK130" s="25">
        <v>21.692218373271899</v>
      </c>
      <c r="BL130" s="25">
        <v>21.94052868663595</v>
      </c>
      <c r="BM130" s="25">
        <v>22.188839000000009</v>
      </c>
      <c r="BN130" s="25">
        <v>22.188839000000009</v>
      </c>
      <c r="BO130" s="25">
        <v>22.188839000000009</v>
      </c>
      <c r="BP130" s="25">
        <v>22.188839000000009</v>
      </c>
      <c r="BQ130" s="25">
        <v>22.188839000000009</v>
      </c>
      <c r="BR130" s="25">
        <v>22.188839000000009</v>
      </c>
      <c r="BS130" s="25">
        <v>22.188839000000009</v>
      </c>
      <c r="BT130" s="25">
        <v>22.188839000000009</v>
      </c>
      <c r="BU130" s="25">
        <v>22.188839000000009</v>
      </c>
      <c r="BV130" s="25">
        <v>22.188839000000009</v>
      </c>
      <c r="BW130" s="25">
        <v>22.188839000000009</v>
      </c>
      <c r="BX130" s="25">
        <v>22.188839000000009</v>
      </c>
      <c r="BY130" s="25">
        <v>22.188839000000009</v>
      </c>
      <c r="BZ130" s="25">
        <v>22.188839000000009</v>
      </c>
      <c r="CA130" s="25">
        <v>22.188839000000009</v>
      </c>
      <c r="CB130" s="25">
        <v>22.206658502764984</v>
      </c>
      <c r="CC130" s="25">
        <v>22.22447800552996</v>
      </c>
      <c r="CD130" s="25">
        <v>22.242297508294932</v>
      </c>
      <c r="CE130" s="25">
        <v>22.260117011059911</v>
      </c>
      <c r="CF130" s="25">
        <v>22.277936513824887</v>
      </c>
      <c r="CG130" s="25">
        <v>22.295756016589863</v>
      </c>
      <c r="CH130" s="25">
        <v>22.313575519354838</v>
      </c>
      <c r="CI130" s="25">
        <v>22.331395022119814</v>
      </c>
      <c r="CJ130" s="25">
        <v>22.349214524884793</v>
      </c>
      <c r="CK130" s="25">
        <v>22.367034027649769</v>
      </c>
      <c r="CL130" s="25">
        <v>22.384853530414745</v>
      </c>
      <c r="CM130" s="25">
        <v>22.402673033179724</v>
      </c>
      <c r="CN130" s="25">
        <v>22.4204925359447</v>
      </c>
      <c r="CO130" s="25">
        <v>22.438312038709675</v>
      </c>
      <c r="CP130" s="25">
        <v>22.438312038709675</v>
      </c>
      <c r="CQ130" s="25">
        <v>22.438312038709675</v>
      </c>
      <c r="CR130" s="25">
        <v>22.438312038709675</v>
      </c>
      <c r="CS130" s="25">
        <v>22.438312038709675</v>
      </c>
      <c r="CT130" s="25">
        <v>22.438312038709675</v>
      </c>
      <c r="CU130" s="25">
        <v>22.438312038709675</v>
      </c>
      <c r="CV130" s="25">
        <v>22.438312038709675</v>
      </c>
      <c r="CW130" s="25">
        <v>22.438312038709675</v>
      </c>
      <c r="CX130" s="25">
        <v>22.438312038709675</v>
      </c>
      <c r="CY130" s="25">
        <v>22.438312038709675</v>
      </c>
      <c r="CZ130" s="25">
        <v>22.438312038709675</v>
      </c>
      <c r="DA130" s="25">
        <v>22.438312038709675</v>
      </c>
      <c r="DB130" s="25">
        <v>22.438312038709675</v>
      </c>
      <c r="DC130" s="25">
        <v>22.438312038709675</v>
      </c>
      <c r="DD130" s="25">
        <v>22.438312038709675</v>
      </c>
      <c r="DE130" s="25">
        <v>22.438312038709675</v>
      </c>
      <c r="DF130" s="25">
        <v>22.438312038709675</v>
      </c>
      <c r="DG130" s="25">
        <v>22.574364664516128</v>
      </c>
      <c r="DH130" s="25">
        <v>22.710417290322582</v>
      </c>
      <c r="DI130" s="25">
        <v>22.846469916129031</v>
      </c>
      <c r="DJ130" s="25">
        <v>22.982522541935484</v>
      </c>
      <c r="DK130" s="25">
        <v>23.118575167741934</v>
      </c>
      <c r="DL130" s="25">
        <v>23.254627793548387</v>
      </c>
      <c r="DM130" s="25">
        <v>23.39068041935484</v>
      </c>
      <c r="DN130" s="25">
        <v>23.52673304516129</v>
      </c>
      <c r="DO130" s="25">
        <v>23.66278567096774</v>
      </c>
      <c r="DP130" s="25">
        <v>23.798838296774193</v>
      </c>
      <c r="DQ130" s="25">
        <v>23.934890922580646</v>
      </c>
      <c r="DR130" s="25">
        <v>24.070943548387095</v>
      </c>
      <c r="DS130" s="25">
        <v>24.206996174193549</v>
      </c>
      <c r="DT130" s="25">
        <v>24.343048799999998</v>
      </c>
      <c r="DU130" s="25">
        <v>24.343048799999998</v>
      </c>
      <c r="DV130" s="25">
        <v>24.343048799999998</v>
      </c>
      <c r="DW130" s="25">
        <v>24.343048799999998</v>
      </c>
      <c r="DX130" s="25">
        <v>24.343048799999998</v>
      </c>
      <c r="DY130" s="25">
        <v>24.343048799999998</v>
      </c>
      <c r="DZ130" s="25">
        <v>24.343048799999998</v>
      </c>
      <c r="EA130" s="25">
        <v>24.343048799999998</v>
      </c>
      <c r="EB130" s="25">
        <v>24.343048799999998</v>
      </c>
      <c r="EC130" s="25">
        <v>24.343048799999998</v>
      </c>
      <c r="ED130" s="25">
        <v>24.343048799999998</v>
      </c>
      <c r="EE130" s="25">
        <v>24.343048799999998</v>
      </c>
      <c r="EF130" s="25">
        <v>24.343048799999998</v>
      </c>
      <c r="EG130" s="25">
        <v>24.343048799999998</v>
      </c>
      <c r="EH130" s="25">
        <v>24.343048799999998</v>
      </c>
      <c r="EI130" s="25">
        <v>24.343048799999998</v>
      </c>
      <c r="EJ130" s="25">
        <v>24.343048799999998</v>
      </c>
      <c r="EK130" s="25">
        <v>24.239384341935487</v>
      </c>
      <c r="EL130" s="25">
        <v>24.135719883870969</v>
      </c>
      <c r="EM130" s="25">
        <v>24.032055425806451</v>
      </c>
      <c r="EN130" s="25">
        <v>23.928390967741933</v>
      </c>
      <c r="EO130" s="25">
        <v>23.824726509677419</v>
      </c>
      <c r="EP130" s="25">
        <v>23.7210620516129</v>
      </c>
      <c r="EQ130" s="25">
        <v>23.617397593548382</v>
      </c>
      <c r="ER130" s="25">
        <v>23.513733135483868</v>
      </c>
      <c r="ES130" s="25">
        <v>23.410068677419353</v>
      </c>
      <c r="ET130" s="25">
        <v>23.306404219354835</v>
      </c>
      <c r="EU130" s="25">
        <v>23.202739761290314</v>
      </c>
      <c r="EV130" s="25">
        <v>23.099075303225803</v>
      </c>
      <c r="EW130" s="25">
        <v>22.995410845161285</v>
      </c>
      <c r="EX130" s="25">
        <v>22.891746387096767</v>
      </c>
      <c r="EY130" s="25">
        <v>22.891746387096767</v>
      </c>
      <c r="EZ130" s="25">
        <v>22.891746387096767</v>
      </c>
      <c r="FA130" s="25">
        <v>22.891746387096767</v>
      </c>
      <c r="FB130" s="25">
        <v>22.891746387096767</v>
      </c>
      <c r="FC130" s="25">
        <v>22.891746387096767</v>
      </c>
      <c r="FD130" s="25">
        <v>22.891746387096767</v>
      </c>
      <c r="FE130" s="25">
        <v>22.891746387096767</v>
      </c>
      <c r="FF130" s="25">
        <v>22.891746387096767</v>
      </c>
      <c r="FG130" s="25">
        <v>22.891746387096767</v>
      </c>
      <c r="FH130" s="25">
        <v>22.891746387096767</v>
      </c>
      <c r="FI130" s="25">
        <v>22.891746387096767</v>
      </c>
      <c r="FJ130" s="25">
        <v>22.891746387096767</v>
      </c>
      <c r="FK130" s="25">
        <v>22.891746387096767</v>
      </c>
      <c r="FL130" s="25">
        <v>22.891746387096767</v>
      </c>
      <c r="FM130" s="25">
        <v>22.891746387096767</v>
      </c>
      <c r="FN130" s="25">
        <v>22.891746387096767</v>
      </c>
      <c r="FO130" s="25">
        <v>22.891746387096767</v>
      </c>
      <c r="FP130" s="25">
        <v>22.832917941827947</v>
      </c>
      <c r="FQ130" s="25">
        <v>22.774089496559132</v>
      </c>
      <c r="FR130" s="25">
        <v>22.715261051290312</v>
      </c>
      <c r="FS130" s="25">
        <v>22.656432606021497</v>
      </c>
      <c r="FT130" s="25">
        <v>22.597604160752677</v>
      </c>
      <c r="FU130" s="25">
        <v>22.538775715483862</v>
      </c>
      <c r="FV130" s="25">
        <v>22.479947270215042</v>
      </c>
      <c r="FW130" s="25">
        <v>22.421118824946223</v>
      </c>
      <c r="FX130" s="25">
        <v>22.362290379677404</v>
      </c>
      <c r="FY130" s="25">
        <v>22.303461934408588</v>
      </c>
      <c r="FZ130" s="25">
        <v>22.244633489139769</v>
      </c>
      <c r="GA130" s="25">
        <v>22.185805043870953</v>
      </c>
      <c r="GB130" s="25">
        <v>22.126976598602134</v>
      </c>
      <c r="GC130" s="25">
        <v>22.068148153333318</v>
      </c>
      <c r="GD130" s="25">
        <v>22.068148153333318</v>
      </c>
      <c r="GE130" s="25">
        <v>22.068148153333318</v>
      </c>
      <c r="GF130" s="25">
        <v>22.068148153333318</v>
      </c>
      <c r="GG130" s="25">
        <v>22.068148153333318</v>
      </c>
      <c r="GH130" s="25">
        <v>22.068148153333318</v>
      </c>
      <c r="GI130" s="25">
        <v>22.068148153333318</v>
      </c>
      <c r="GJ130" s="25">
        <v>22.068148153333318</v>
      </c>
      <c r="GK130" s="25">
        <v>22.068148153333318</v>
      </c>
      <c r="GL130" s="25">
        <v>22.068148153333318</v>
      </c>
      <c r="GM130" s="25">
        <v>22.068148153333318</v>
      </c>
      <c r="GN130" s="25">
        <v>22.068148153333318</v>
      </c>
      <c r="GO130" s="25">
        <v>22.068148153333318</v>
      </c>
      <c r="GP130" s="25">
        <v>22.068148153333318</v>
      </c>
      <c r="GQ130" s="25">
        <v>22.068148153333318</v>
      </c>
      <c r="GR130" s="25">
        <v>22.068148153333318</v>
      </c>
      <c r="GS130" s="25">
        <v>22.068148153333318</v>
      </c>
      <c r="GT130" s="25">
        <v>22.088626050215037</v>
      </c>
      <c r="GU130" s="25">
        <v>22.109103947096756</v>
      </c>
      <c r="GV130" s="25">
        <v>22.129581843978478</v>
      </c>
      <c r="GW130" s="25">
        <v>22.1500597408602</v>
      </c>
      <c r="GX130" s="25">
        <v>22.170537637741919</v>
      </c>
      <c r="GY130" s="25">
        <v>22.191015534623638</v>
      </c>
      <c r="GZ130" s="25">
        <v>22.21149343150536</v>
      </c>
      <c r="HA130" s="25">
        <v>22.231971328387083</v>
      </c>
      <c r="HB130" s="25">
        <v>22.252449225268801</v>
      </c>
      <c r="HC130" s="25">
        <v>22.27292712215052</v>
      </c>
      <c r="HD130" s="25">
        <v>22.293405019032242</v>
      </c>
      <c r="HE130" s="25">
        <v>22.313882915913965</v>
      </c>
      <c r="HF130" s="25">
        <v>22.334360812795683</v>
      </c>
      <c r="HG130" s="25">
        <v>22.354838709677402</v>
      </c>
      <c r="HH130" s="25">
        <v>22.354838709677402</v>
      </c>
      <c r="HI130" s="25">
        <v>22.354838709677402</v>
      </c>
      <c r="HJ130" s="25">
        <v>22.354838709677402</v>
      </c>
      <c r="HK130" s="25">
        <v>22.354838709677402</v>
      </c>
      <c r="HL130" s="25">
        <v>22.354838709677402</v>
      </c>
      <c r="HM130" s="25">
        <v>22.354838709677402</v>
      </c>
      <c r="HN130" s="25">
        <v>22.354838709677402</v>
      </c>
      <c r="HO130" s="25">
        <v>22.354838709677402</v>
      </c>
      <c r="HP130" s="25">
        <v>22.354838709677402</v>
      </c>
      <c r="HQ130" s="25">
        <v>22.354838709677402</v>
      </c>
      <c r="HR130" s="25">
        <v>22.354838709677402</v>
      </c>
      <c r="HS130" s="25">
        <v>22.354838709677402</v>
      </c>
      <c r="HT130" s="25">
        <v>22.354838709677402</v>
      </c>
      <c r="HU130" s="25">
        <v>22.354838709677402</v>
      </c>
      <c r="HV130" s="25">
        <v>22.354838709677402</v>
      </c>
      <c r="HW130" s="25">
        <v>22.354838709677402</v>
      </c>
      <c r="HX130" s="25">
        <v>22.354838709677402</v>
      </c>
      <c r="HY130" s="25">
        <v>22.179286741935467</v>
      </c>
      <c r="HZ130" s="25">
        <v>22.003734774193532</v>
      </c>
      <c r="IA130" s="25">
        <v>21.828182806451593</v>
      </c>
      <c r="IB130" s="25">
        <v>21.652630838709662</v>
      </c>
      <c r="IC130" s="25">
        <v>21.477078870967723</v>
      </c>
      <c r="ID130" s="25">
        <v>21.301526903225785</v>
      </c>
      <c r="IE130" s="25">
        <v>21.12597493548385</v>
      </c>
      <c r="IF130" s="25">
        <v>20.950422967741915</v>
      </c>
      <c r="IG130" s="25">
        <v>20.77487099999998</v>
      </c>
      <c r="IH130" s="25">
        <v>20.599319032258045</v>
      </c>
      <c r="II130" s="25">
        <v>20.423767064516106</v>
      </c>
      <c r="IJ130" s="25">
        <v>20.248215096774171</v>
      </c>
      <c r="IK130" s="25">
        <v>20.072663129032236</v>
      </c>
      <c r="IL130" s="25">
        <v>19.897111161290301</v>
      </c>
      <c r="IM130" s="25">
        <v>19.897111161290301</v>
      </c>
      <c r="IN130" s="25">
        <v>19.897111161290301</v>
      </c>
      <c r="IO130" s="25">
        <v>19.897111161290301</v>
      </c>
      <c r="IP130" s="25">
        <v>19.897111161290301</v>
      </c>
      <c r="IQ130" s="25">
        <v>19.897111161290301</v>
      </c>
      <c r="IR130" s="25">
        <v>19.897111161290301</v>
      </c>
      <c r="IS130" s="25">
        <v>19.897111161290301</v>
      </c>
      <c r="IT130" s="25">
        <v>19.897111161290301</v>
      </c>
      <c r="IU130" s="25">
        <v>19.897111161290301</v>
      </c>
      <c r="IV130" s="25">
        <v>19.897111161290301</v>
      </c>
      <c r="IW130" s="25">
        <v>19.897111161290301</v>
      </c>
      <c r="IX130" s="25">
        <v>19.897111161290301</v>
      </c>
      <c r="IY130" s="25">
        <v>19.897111161290301</v>
      </c>
      <c r="IZ130" s="25">
        <v>19.897111161290301</v>
      </c>
      <c r="JA130" s="25">
        <v>19.897111161290301</v>
      </c>
      <c r="JB130" s="25">
        <v>19.897111161290301</v>
      </c>
      <c r="JC130" s="25">
        <v>19.897111161290301</v>
      </c>
      <c r="JD130" s="25">
        <v>20.192555602150513</v>
      </c>
      <c r="JE130" s="25">
        <v>20.488000043010732</v>
      </c>
      <c r="JF130" s="25">
        <v>20.783444483870948</v>
      </c>
      <c r="JG130" s="25">
        <v>21.078888924731164</v>
      </c>
      <c r="JH130" s="25">
        <v>21.374333365591376</v>
      </c>
      <c r="JI130" s="25">
        <v>21.669777806451592</v>
      </c>
      <c r="JJ130" s="25">
        <v>21.965222247311811</v>
      </c>
      <c r="JK130" s="25">
        <v>22.260666688172027</v>
      </c>
      <c r="JL130" s="25">
        <v>22.556111129032246</v>
      </c>
      <c r="JM130" s="25">
        <v>22.851555569892458</v>
      </c>
      <c r="JN130" s="25">
        <v>23.147000010752677</v>
      </c>
      <c r="JO130" s="25">
        <v>23.442444451612893</v>
      </c>
      <c r="JP130" s="25">
        <v>23.737888892473109</v>
      </c>
      <c r="JQ130" s="25">
        <v>24.033333333333321</v>
      </c>
      <c r="JR130" s="25">
        <v>24.033333333333321</v>
      </c>
      <c r="JS130" s="25">
        <v>24.033333333333321</v>
      </c>
      <c r="JT130" s="25">
        <v>24.033333333333321</v>
      </c>
      <c r="JU130" s="25">
        <v>24.033333333333321</v>
      </c>
      <c r="JV130" s="25">
        <v>24.033333333333321</v>
      </c>
      <c r="JW130" s="25">
        <v>24.033333333333321</v>
      </c>
      <c r="JX130" s="25">
        <v>24.033333333333321</v>
      </c>
      <c r="JY130" s="25">
        <v>24.033333333333321</v>
      </c>
      <c r="JZ130" s="25">
        <v>24.033333333333321</v>
      </c>
      <c r="KA130" s="25">
        <v>24.033333333333321</v>
      </c>
      <c r="KB130" s="25">
        <v>24.033333333333321</v>
      </c>
      <c r="KC130" s="25">
        <v>24.033333333333321</v>
      </c>
      <c r="KD130" s="25">
        <v>24.033333333333321</v>
      </c>
      <c r="KE130" s="25">
        <v>24.033333333333321</v>
      </c>
      <c r="KF130" s="25">
        <v>24.033333333333321</v>
      </c>
      <c r="KG130" s="25">
        <v>24.033333333333321</v>
      </c>
      <c r="KH130" s="25">
        <v>23.913440860215044</v>
      </c>
      <c r="KI130" s="25">
        <v>23.793548387096763</v>
      </c>
      <c r="KJ130" s="25">
        <v>23.673655913978486</v>
      </c>
      <c r="KK130" s="25">
        <v>23.553763440860202</v>
      </c>
      <c r="KL130" s="25">
        <v>23.433870967741925</v>
      </c>
      <c r="KM130" s="25">
        <v>23.313978494623644</v>
      </c>
      <c r="KN130" s="25">
        <v>23.194086021505363</v>
      </c>
      <c r="KO130" s="25">
        <v>23.074193548387083</v>
      </c>
      <c r="KP130" s="25">
        <v>22.954301075268805</v>
      </c>
      <c r="KQ130" s="25">
        <v>22.834408602150525</v>
      </c>
      <c r="KR130" s="25">
        <v>22.714516129032248</v>
      </c>
      <c r="KS130" s="25">
        <v>22.594623655913963</v>
      </c>
      <c r="KT130" s="25">
        <v>22.474731182795686</v>
      </c>
      <c r="KU130" s="25">
        <v>22.354838709677406</v>
      </c>
      <c r="KV130" s="25">
        <v>22.354838709677406</v>
      </c>
      <c r="KW130" s="25">
        <v>22.354838709677406</v>
      </c>
      <c r="KX130" s="25">
        <v>22.354838709677406</v>
      </c>
      <c r="KY130" s="25">
        <v>22.354838709677406</v>
      </c>
      <c r="KZ130" s="25">
        <v>22.354838709677406</v>
      </c>
      <c r="LA130" s="25">
        <v>22.354838709677406</v>
      </c>
      <c r="LB130" s="25">
        <v>22.354838709677406</v>
      </c>
      <c r="LC130" s="25">
        <v>22.354838709677406</v>
      </c>
      <c r="LD130" s="25">
        <v>22.354838709677406</v>
      </c>
      <c r="LE130" s="25">
        <v>22.354838709677406</v>
      </c>
      <c r="LF130" s="25">
        <v>22.354838709677406</v>
      </c>
      <c r="LG130" s="25">
        <v>22.354838709677406</v>
      </c>
      <c r="LH130" s="25">
        <v>22.354838709677406</v>
      </c>
      <c r="LI130" s="25">
        <v>22.354838709677406</v>
      </c>
      <c r="LJ130" s="25">
        <v>22.354838709677406</v>
      </c>
      <c r="LK130" s="25">
        <v>22.354838709677406</v>
      </c>
      <c r="LL130" s="25">
        <v>22.354838709677406</v>
      </c>
      <c r="LM130" s="25">
        <v>22.423290782795686</v>
      </c>
      <c r="LN130" s="25">
        <v>22.491742855913966</v>
      </c>
      <c r="LO130" s="25">
        <v>22.560194929032246</v>
      </c>
      <c r="LP130" s="25">
        <v>22.628647002150522</v>
      </c>
      <c r="LQ130" s="25">
        <v>22.697099075268802</v>
      </c>
      <c r="LR130" s="25">
        <v>22.765551148387079</v>
      </c>
      <c r="LS130" s="25">
        <v>22.834003221505359</v>
      </c>
      <c r="LT130" s="25">
        <v>22.902455294623639</v>
      </c>
      <c r="LU130" s="25">
        <v>22.970907367741916</v>
      </c>
      <c r="LV130" s="25">
        <v>23.039359440860196</v>
      </c>
      <c r="LW130" s="25">
        <v>23.107811513978476</v>
      </c>
      <c r="LX130" s="25">
        <v>23.176263587096752</v>
      </c>
      <c r="LY130" s="25">
        <v>23.244715660215032</v>
      </c>
      <c r="LZ130" s="25">
        <v>23.313167733333309</v>
      </c>
      <c r="MA130" s="25">
        <v>23.313167733333309</v>
      </c>
      <c r="MB130" s="25">
        <v>23.313167733333309</v>
      </c>
      <c r="MC130" s="25">
        <v>23.313167733333309</v>
      </c>
      <c r="MD130" s="25">
        <v>23.313167733333309</v>
      </c>
      <c r="ME130" s="25">
        <v>23.313167733333309</v>
      </c>
      <c r="MF130" s="25">
        <v>23.313167733333309</v>
      </c>
      <c r="MG130" s="25">
        <v>23.313167733333309</v>
      </c>
      <c r="MH130" s="25">
        <v>23.313167733333309</v>
      </c>
      <c r="MI130" s="25">
        <v>23.313167733333309</v>
      </c>
      <c r="MJ130" s="25">
        <v>23.313167733333309</v>
      </c>
      <c r="MK130" s="25">
        <v>23.313167733333309</v>
      </c>
      <c r="ML130" s="25">
        <v>23.313167733333309</v>
      </c>
      <c r="MM130" s="25">
        <v>23.313167733333309</v>
      </c>
      <c r="MN130" s="25">
        <v>23.313167733333309</v>
      </c>
      <c r="MO130" s="25">
        <v>23.313167733333309</v>
      </c>
      <c r="MP130" s="25">
        <v>23.313167733333309</v>
      </c>
      <c r="MQ130" s="25">
        <v>23.244715660215032</v>
      </c>
      <c r="MR130" s="25">
        <v>23.176263587096752</v>
      </c>
      <c r="MS130" s="25">
        <v>23.107811513978476</v>
      </c>
      <c r="MT130" s="25">
        <v>23.039359440860196</v>
      </c>
      <c r="MU130" s="25">
        <v>22.970907367741916</v>
      </c>
      <c r="MV130" s="25">
        <v>22.902455294623639</v>
      </c>
      <c r="MW130" s="25">
        <v>22.834003221505359</v>
      </c>
      <c r="MX130" s="25">
        <v>22.765551148387079</v>
      </c>
      <c r="MY130" s="25">
        <v>22.697099075268802</v>
      </c>
      <c r="MZ130" s="25">
        <v>22.628647002150522</v>
      </c>
      <c r="NA130" s="25">
        <v>22.560194929032246</v>
      </c>
      <c r="NB130" s="25">
        <v>22.491742855913966</v>
      </c>
      <c r="NC130" s="25">
        <v>22.423290782795686</v>
      </c>
      <c r="ND130" s="25">
        <v>22.354838709677409</v>
      </c>
      <c r="NE130" s="25">
        <v>22.354838709677409</v>
      </c>
      <c r="NF130" s="25">
        <v>22.354838709677409</v>
      </c>
      <c r="NG130" s="25">
        <v>22.354838709677409</v>
      </c>
      <c r="NH130" s="25">
        <v>22.354838709677409</v>
      </c>
      <c r="NI130" s="25">
        <v>22.354838709677409</v>
      </c>
      <c r="NJ130" s="25">
        <v>22.354838709677409</v>
      </c>
      <c r="NK130" s="25">
        <v>22.354838709677409</v>
      </c>
      <c r="NL130" s="25">
        <v>22.354838709677409</v>
      </c>
      <c r="NM130" s="25">
        <v>22.354838709677409</v>
      </c>
      <c r="NN130" s="25">
        <v>22.354838709677409</v>
      </c>
      <c r="NO130" s="25">
        <v>22.354838709677409</v>
      </c>
      <c r="NP130" s="25">
        <v>22.354838709677409</v>
      </c>
      <c r="NQ130" s="25">
        <v>22.354838709677409</v>
      </c>
      <c r="NR130" s="25">
        <v>22.354838709677409</v>
      </c>
      <c r="NS130" s="25">
        <v>22.354838709677409</v>
      </c>
      <c r="NT130" s="25">
        <v>22.354838709677409</v>
      </c>
      <c r="NU130" s="25">
        <v>22.354838709677409</v>
      </c>
      <c r="NV130" s="25">
        <v>22.354838709677409</v>
      </c>
    </row>
    <row r="131" spans="1:386" s="33" customFormat="1" x14ac:dyDescent="0.25">
      <c r="A131" s="31"/>
      <c r="B131" s="31"/>
      <c r="C131" s="31"/>
      <c r="D131" s="31"/>
      <c r="E131" s="31"/>
      <c r="F131" s="31"/>
      <c r="G131" s="31"/>
      <c r="H131" s="31"/>
      <c r="I131" s="31"/>
      <c r="J131" s="32"/>
      <c r="K131" s="31"/>
      <c r="L131" s="31"/>
      <c r="M131" s="31"/>
      <c r="N131" s="31"/>
      <c r="O131" s="31"/>
      <c r="P131" s="16"/>
      <c r="Q131" s="31"/>
      <c r="R131" s="34"/>
      <c r="S131" s="31"/>
      <c r="T131" s="31"/>
      <c r="U131" s="31"/>
      <c r="V131" s="31"/>
      <c r="W131" s="31"/>
      <c r="X131" s="31"/>
      <c r="Y131" s="31"/>
      <c r="Z131" s="31"/>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c r="BA131" s="31"/>
      <c r="BB131" s="31"/>
      <c r="BC131" s="31"/>
      <c r="BD131" s="31"/>
      <c r="BE131" s="31"/>
      <c r="BF131" s="31"/>
      <c r="BG131" s="31"/>
      <c r="BH131" s="31"/>
      <c r="BI131" s="31"/>
      <c r="BJ131" s="31"/>
      <c r="BK131" s="31"/>
      <c r="BL131" s="31"/>
      <c r="BM131" s="31"/>
      <c r="BN131" s="31"/>
      <c r="BO131" s="31"/>
      <c r="BP131" s="31"/>
      <c r="BQ131" s="31"/>
      <c r="BR131" s="31"/>
      <c r="BS131" s="31"/>
      <c r="BT131" s="31"/>
      <c r="BU131" s="31"/>
      <c r="BV131" s="31"/>
      <c r="BW131" s="31"/>
      <c r="BX131" s="31"/>
      <c r="BY131" s="31"/>
      <c r="BZ131" s="31"/>
      <c r="CA131" s="31"/>
      <c r="CB131" s="31"/>
      <c r="CC131" s="31"/>
      <c r="CD131" s="31"/>
      <c r="CE131" s="31"/>
      <c r="CF131" s="31"/>
      <c r="CG131" s="31"/>
      <c r="CH131" s="31"/>
      <c r="CI131" s="31"/>
      <c r="CJ131" s="31"/>
      <c r="CK131" s="31"/>
      <c r="CL131" s="31"/>
      <c r="CM131" s="31"/>
      <c r="CN131" s="31"/>
      <c r="CO131" s="31"/>
      <c r="CP131" s="31"/>
      <c r="CQ131" s="31"/>
      <c r="CR131" s="31"/>
      <c r="CS131" s="31"/>
      <c r="CT131" s="31"/>
      <c r="CU131" s="31"/>
      <c r="CV131" s="31"/>
      <c r="CW131" s="31"/>
      <c r="CX131" s="31"/>
      <c r="CY131" s="31"/>
      <c r="CZ131" s="31"/>
      <c r="DA131" s="31"/>
      <c r="DB131" s="31"/>
      <c r="DC131" s="31"/>
      <c r="DD131" s="31"/>
      <c r="DE131" s="31"/>
      <c r="DF131" s="31"/>
      <c r="DG131" s="31"/>
      <c r="DH131" s="31"/>
      <c r="DI131" s="31"/>
      <c r="DJ131" s="31"/>
      <c r="DK131" s="31"/>
      <c r="DL131" s="31"/>
      <c r="DM131" s="31"/>
      <c r="DN131" s="31"/>
      <c r="DO131" s="31"/>
      <c r="DP131" s="31"/>
      <c r="DQ131" s="31"/>
      <c r="DR131" s="31"/>
      <c r="DS131" s="31"/>
      <c r="DT131" s="31"/>
      <c r="DU131" s="31"/>
      <c r="DV131" s="31"/>
      <c r="DW131" s="31"/>
      <c r="DX131" s="31"/>
      <c r="DY131" s="31"/>
      <c r="DZ131" s="31"/>
      <c r="EA131" s="31"/>
      <c r="EB131" s="31"/>
      <c r="EC131" s="31"/>
      <c r="ED131" s="31"/>
      <c r="EE131" s="31"/>
      <c r="EF131" s="31"/>
      <c r="EG131" s="31"/>
      <c r="EH131" s="31"/>
      <c r="EI131" s="31"/>
      <c r="EJ131" s="31"/>
      <c r="EK131" s="31"/>
      <c r="EL131" s="31"/>
      <c r="EM131" s="31"/>
      <c r="EN131" s="31"/>
      <c r="EO131" s="31"/>
      <c r="EP131" s="31"/>
      <c r="EQ131" s="31"/>
      <c r="ER131" s="31"/>
      <c r="ES131" s="31"/>
      <c r="ET131" s="31"/>
      <c r="EU131" s="31"/>
      <c r="EV131" s="31"/>
      <c r="EW131" s="31"/>
      <c r="EX131" s="31"/>
      <c r="EY131" s="31"/>
      <c r="EZ131" s="31"/>
      <c r="FA131" s="31"/>
      <c r="FB131" s="31"/>
      <c r="FC131" s="31"/>
      <c r="FD131" s="31"/>
      <c r="FE131" s="31"/>
      <c r="FF131" s="31"/>
      <c r="FG131" s="31"/>
      <c r="FH131" s="31"/>
      <c r="FI131" s="31"/>
      <c r="FJ131" s="31"/>
      <c r="FK131" s="31"/>
      <c r="FL131" s="31"/>
      <c r="FM131" s="31"/>
      <c r="FN131" s="31"/>
      <c r="FO131" s="31"/>
      <c r="FP131" s="31"/>
      <c r="FQ131" s="31"/>
      <c r="FR131" s="31"/>
      <c r="FS131" s="31"/>
      <c r="FT131" s="31"/>
      <c r="FU131" s="31"/>
      <c r="FV131" s="31"/>
      <c r="FW131" s="31"/>
      <c r="FX131" s="31"/>
      <c r="FY131" s="31"/>
      <c r="FZ131" s="31"/>
      <c r="GA131" s="31"/>
      <c r="GB131" s="31"/>
      <c r="GC131" s="31"/>
      <c r="GD131" s="31"/>
      <c r="GE131" s="31"/>
      <c r="GF131" s="31"/>
      <c r="GG131" s="31"/>
      <c r="GH131" s="31"/>
      <c r="GI131" s="31"/>
      <c r="GJ131" s="31"/>
      <c r="GK131" s="31"/>
      <c r="GL131" s="31"/>
      <c r="GM131" s="31"/>
      <c r="GN131" s="31"/>
      <c r="GO131" s="31"/>
      <c r="GP131" s="31"/>
      <c r="GQ131" s="31"/>
      <c r="GR131" s="31"/>
      <c r="GS131" s="31"/>
      <c r="GT131" s="31"/>
      <c r="GU131" s="31"/>
      <c r="GV131" s="31"/>
      <c r="GW131" s="31"/>
      <c r="GX131" s="31"/>
      <c r="GY131" s="31"/>
      <c r="GZ131" s="31"/>
      <c r="HA131" s="31"/>
      <c r="HB131" s="31"/>
      <c r="HC131" s="31"/>
      <c r="HD131" s="31"/>
      <c r="HE131" s="31"/>
      <c r="HF131" s="31"/>
      <c r="HG131" s="31"/>
      <c r="HH131" s="31"/>
      <c r="HI131" s="31"/>
      <c r="HJ131" s="31"/>
      <c r="HK131" s="31"/>
      <c r="HL131" s="31"/>
      <c r="HM131" s="31"/>
      <c r="HN131" s="31"/>
      <c r="HO131" s="31"/>
      <c r="HP131" s="31"/>
      <c r="HQ131" s="31"/>
      <c r="HR131" s="31"/>
      <c r="HS131" s="31"/>
      <c r="HT131" s="31"/>
      <c r="HU131" s="31"/>
      <c r="HV131" s="31"/>
      <c r="HW131" s="31"/>
      <c r="HX131" s="31"/>
      <c r="HY131" s="31"/>
      <c r="HZ131" s="31"/>
      <c r="IA131" s="31"/>
      <c r="IB131" s="31"/>
      <c r="IC131" s="31"/>
      <c r="ID131" s="31"/>
      <c r="IE131" s="31"/>
      <c r="IF131" s="31"/>
      <c r="IG131" s="31"/>
      <c r="IH131" s="31"/>
      <c r="II131" s="31"/>
      <c r="IJ131" s="31"/>
      <c r="IK131" s="31"/>
      <c r="IL131" s="31"/>
      <c r="IM131" s="31"/>
      <c r="IN131" s="31"/>
      <c r="IO131" s="31"/>
      <c r="IP131" s="31"/>
      <c r="IQ131" s="31"/>
      <c r="IR131" s="31"/>
      <c r="IS131" s="31"/>
      <c r="IT131" s="31"/>
      <c r="IU131" s="31"/>
      <c r="IV131" s="31"/>
      <c r="IW131" s="31"/>
      <c r="IX131" s="31"/>
      <c r="IY131" s="31"/>
      <c r="IZ131" s="31"/>
      <c r="JA131" s="31"/>
      <c r="JB131" s="31"/>
      <c r="JC131" s="31"/>
      <c r="JD131" s="31"/>
      <c r="JE131" s="31"/>
      <c r="JF131" s="31"/>
      <c r="JG131" s="31"/>
      <c r="JH131" s="31"/>
      <c r="JI131" s="31"/>
      <c r="JJ131" s="31"/>
      <c r="JK131" s="31"/>
      <c r="JL131" s="31"/>
      <c r="JM131" s="31"/>
      <c r="JN131" s="31"/>
      <c r="JO131" s="31"/>
      <c r="JP131" s="31"/>
      <c r="JQ131" s="31"/>
      <c r="JR131" s="31"/>
      <c r="JS131" s="31"/>
      <c r="JT131" s="31"/>
      <c r="JU131" s="31"/>
      <c r="JV131" s="31"/>
      <c r="JW131" s="31"/>
      <c r="JX131" s="31"/>
      <c r="JY131" s="31"/>
      <c r="JZ131" s="31"/>
      <c r="KA131" s="31"/>
      <c r="KB131" s="31"/>
      <c r="KC131" s="31"/>
      <c r="KD131" s="31"/>
      <c r="KE131" s="31"/>
      <c r="KF131" s="31"/>
      <c r="KG131" s="31"/>
      <c r="KH131" s="31"/>
      <c r="KI131" s="31"/>
      <c r="KJ131" s="31"/>
      <c r="KK131" s="31"/>
      <c r="KL131" s="31"/>
      <c r="KM131" s="31"/>
      <c r="KN131" s="31"/>
      <c r="KO131" s="31"/>
      <c r="KP131" s="31"/>
      <c r="KQ131" s="31"/>
      <c r="KR131" s="31"/>
      <c r="KS131" s="31"/>
      <c r="KT131" s="31"/>
      <c r="KU131" s="31"/>
      <c r="KV131" s="31"/>
      <c r="KW131" s="31"/>
      <c r="KX131" s="31"/>
      <c r="KY131" s="31"/>
      <c r="KZ131" s="31"/>
      <c r="LA131" s="31"/>
      <c r="LB131" s="31"/>
      <c r="LC131" s="31"/>
      <c r="LD131" s="31"/>
      <c r="LE131" s="31"/>
      <c r="LF131" s="31"/>
      <c r="LG131" s="31"/>
      <c r="LH131" s="31"/>
      <c r="LI131" s="31"/>
      <c r="LJ131" s="31"/>
      <c r="LK131" s="31"/>
      <c r="LL131" s="31"/>
      <c r="LM131" s="31"/>
      <c r="LN131" s="31"/>
      <c r="LO131" s="31"/>
      <c r="LP131" s="31"/>
      <c r="LQ131" s="31"/>
      <c r="LR131" s="31"/>
      <c r="LS131" s="31"/>
      <c r="LT131" s="31"/>
      <c r="LU131" s="31"/>
      <c r="LV131" s="31"/>
      <c r="LW131" s="31"/>
      <c r="LX131" s="31"/>
      <c r="LY131" s="31"/>
      <c r="LZ131" s="31"/>
      <c r="MA131" s="31"/>
      <c r="MB131" s="31"/>
      <c r="MC131" s="31"/>
      <c r="MD131" s="31"/>
      <c r="ME131" s="31"/>
      <c r="MF131" s="31"/>
      <c r="MG131" s="31"/>
      <c r="MH131" s="31"/>
      <c r="MI131" s="31"/>
      <c r="MJ131" s="31"/>
      <c r="MK131" s="31"/>
      <c r="ML131" s="31"/>
      <c r="MM131" s="31"/>
      <c r="MN131" s="31"/>
      <c r="MO131" s="31"/>
      <c r="MP131" s="31"/>
      <c r="MQ131" s="31"/>
      <c r="MR131" s="31"/>
      <c r="MS131" s="31"/>
      <c r="MT131" s="31"/>
      <c r="MU131" s="31"/>
      <c r="MV131" s="31"/>
      <c r="MW131" s="31"/>
      <c r="MX131" s="31"/>
      <c r="MY131" s="31"/>
      <c r="MZ131" s="31"/>
      <c r="NA131" s="31"/>
      <c r="NB131" s="31"/>
      <c r="NC131" s="31"/>
      <c r="ND131" s="31"/>
      <c r="NE131" s="31"/>
      <c r="NF131" s="31"/>
      <c r="NG131" s="31"/>
      <c r="NH131" s="31"/>
      <c r="NI131" s="31"/>
      <c r="NJ131" s="31"/>
      <c r="NK131" s="31"/>
      <c r="NL131" s="31"/>
      <c r="NM131" s="31"/>
      <c r="NN131" s="31"/>
      <c r="NO131" s="31"/>
      <c r="NP131" s="31"/>
      <c r="NQ131" s="31"/>
      <c r="NR131" s="31"/>
      <c r="NS131" s="31"/>
      <c r="NT131" s="31"/>
      <c r="NU131" s="31"/>
      <c r="NV131" s="31"/>
    </row>
    <row r="132" spans="1:386" s="36" customFormat="1" ht="10.199999999999999" x14ac:dyDescent="0.2">
      <c r="A132" s="29"/>
      <c r="B132" s="29"/>
      <c r="C132" s="29"/>
      <c r="D132" s="29"/>
      <c r="E132" s="29"/>
      <c r="F132" s="29"/>
      <c r="G132" s="29" t="s">
        <v>101</v>
      </c>
      <c r="H132" s="29"/>
      <c r="I132" s="29"/>
      <c r="J132" s="29" t="s">
        <v>273</v>
      </c>
      <c r="K132" s="29"/>
      <c r="L132" s="29"/>
      <c r="M132" s="29"/>
      <c r="N132" s="29" t="s">
        <v>425</v>
      </c>
      <c r="O132" s="29"/>
      <c r="P132" s="29"/>
      <c r="Q132" s="29"/>
      <c r="R132" s="35"/>
      <c r="S132" s="29"/>
      <c r="T132" s="29"/>
      <c r="U132" s="35">
        <v>2.6699007516129023</v>
      </c>
      <c r="V132" s="35">
        <v>2.6572208580645151</v>
      </c>
      <c r="W132" s="35">
        <v>2.644540964516128</v>
      </c>
      <c r="X132" s="35">
        <v>2.6318610709677408</v>
      </c>
      <c r="Y132" s="35">
        <v>2.6191811774193536</v>
      </c>
      <c r="Z132" s="35">
        <v>2.6065012838709665</v>
      </c>
      <c r="AA132" s="35">
        <v>2.5938213903225793</v>
      </c>
      <c r="AB132" s="35">
        <v>2.5811414967741921</v>
      </c>
      <c r="AC132" s="35">
        <v>2.568461603225805</v>
      </c>
      <c r="AD132" s="35">
        <v>2.5557817096774178</v>
      </c>
      <c r="AE132" s="35">
        <v>2.5431018161290306</v>
      </c>
      <c r="AF132" s="35">
        <v>2.5304219225806435</v>
      </c>
      <c r="AG132" s="35">
        <v>2.5177420290322563</v>
      </c>
      <c r="AH132" s="35">
        <v>2.5050621354838691</v>
      </c>
      <c r="AI132" s="35">
        <v>2.5050621354838691</v>
      </c>
      <c r="AJ132" s="35">
        <v>2.5050621354838691</v>
      </c>
      <c r="AK132" s="35">
        <v>2.5050621354838691</v>
      </c>
      <c r="AL132" s="35">
        <v>2.5050621354838691</v>
      </c>
      <c r="AM132" s="35">
        <v>2.5050621354838691</v>
      </c>
      <c r="AN132" s="35">
        <v>2.5050621354838691</v>
      </c>
      <c r="AO132" s="35">
        <v>2.5050621354838691</v>
      </c>
      <c r="AP132" s="35">
        <v>2.5050621354838691</v>
      </c>
      <c r="AQ132" s="35">
        <v>2.5050621354838691</v>
      </c>
      <c r="AR132" s="35">
        <v>2.5050621354838691</v>
      </c>
      <c r="AS132" s="35">
        <v>2.5050621354838691</v>
      </c>
      <c r="AT132" s="35">
        <v>2.5050621354838691</v>
      </c>
      <c r="AU132" s="35">
        <v>2.5050621354838691</v>
      </c>
      <c r="AV132" s="35">
        <v>2.5050621354838691</v>
      </c>
      <c r="AW132" s="35">
        <v>2.5050621354838691</v>
      </c>
      <c r="AX132" s="35">
        <v>2.5050621354838691</v>
      </c>
      <c r="AY132" s="35">
        <v>2.5050621354838691</v>
      </c>
      <c r="AZ132" s="35">
        <v>2.5252553972350213</v>
      </c>
      <c r="BA132" s="35">
        <v>2.5454486589861736</v>
      </c>
      <c r="BB132" s="35">
        <v>2.5656419207373258</v>
      </c>
      <c r="BC132" s="35">
        <v>2.585835182488478</v>
      </c>
      <c r="BD132" s="35">
        <v>2.6060284442396302</v>
      </c>
      <c r="BE132" s="35">
        <v>2.6262217059907824</v>
      </c>
      <c r="BF132" s="35">
        <v>2.6464149677419346</v>
      </c>
      <c r="BG132" s="35">
        <v>2.6666082294930868</v>
      </c>
      <c r="BH132" s="35">
        <v>2.6868014912442391</v>
      </c>
      <c r="BI132" s="35">
        <v>2.7069947529953913</v>
      </c>
      <c r="BJ132" s="35">
        <v>2.7271880147465435</v>
      </c>
      <c r="BK132" s="35">
        <v>2.7473812764976957</v>
      </c>
      <c r="BL132" s="35">
        <v>2.7675745382488479</v>
      </c>
      <c r="BM132" s="35">
        <v>2.7877678000000001</v>
      </c>
      <c r="BN132" s="35">
        <v>2.7877678000000001</v>
      </c>
      <c r="BO132" s="35">
        <v>2.7877678000000001</v>
      </c>
      <c r="BP132" s="35">
        <v>2.7877678000000001</v>
      </c>
      <c r="BQ132" s="35">
        <v>2.7877678000000001</v>
      </c>
      <c r="BR132" s="35">
        <v>2.7877678000000001</v>
      </c>
      <c r="BS132" s="35">
        <v>2.7877678000000001</v>
      </c>
      <c r="BT132" s="35">
        <v>2.7877678000000001</v>
      </c>
      <c r="BU132" s="35">
        <v>2.7877678000000001</v>
      </c>
      <c r="BV132" s="35">
        <v>2.7877678000000001</v>
      </c>
      <c r="BW132" s="35">
        <v>2.7877678000000001</v>
      </c>
      <c r="BX132" s="35">
        <v>2.7877678000000001</v>
      </c>
      <c r="BY132" s="35">
        <v>2.7877678000000001</v>
      </c>
      <c r="BZ132" s="35">
        <v>2.7877678000000001</v>
      </c>
      <c r="CA132" s="35">
        <v>2.7877678000000001</v>
      </c>
      <c r="CB132" s="35">
        <v>2.8028187414746544</v>
      </c>
      <c r="CC132" s="35">
        <v>2.8178696829493086</v>
      </c>
      <c r="CD132" s="35">
        <v>2.8329206244239629</v>
      </c>
      <c r="CE132" s="35">
        <v>2.8479715658986171</v>
      </c>
      <c r="CF132" s="35">
        <v>2.8630225073732714</v>
      </c>
      <c r="CG132" s="35">
        <v>2.8780734488479256</v>
      </c>
      <c r="CH132" s="35">
        <v>2.8931243903225798</v>
      </c>
      <c r="CI132" s="35">
        <v>2.9081753317972341</v>
      </c>
      <c r="CJ132" s="35">
        <v>2.9232262732718883</v>
      </c>
      <c r="CK132" s="35">
        <v>2.9382772147465426</v>
      </c>
      <c r="CL132" s="35">
        <v>2.9533281562211968</v>
      </c>
      <c r="CM132" s="35">
        <v>2.9683790976958511</v>
      </c>
      <c r="CN132" s="35">
        <v>2.9834300391705053</v>
      </c>
      <c r="CO132" s="35">
        <v>2.9984809806451596</v>
      </c>
      <c r="CP132" s="35">
        <v>2.9984809806451596</v>
      </c>
      <c r="CQ132" s="35">
        <v>2.9984809806451596</v>
      </c>
      <c r="CR132" s="35">
        <v>2.9984809806451596</v>
      </c>
      <c r="CS132" s="35">
        <v>2.9984809806451596</v>
      </c>
      <c r="CT132" s="35">
        <v>2.9984809806451596</v>
      </c>
      <c r="CU132" s="35">
        <v>2.9984809806451596</v>
      </c>
      <c r="CV132" s="35">
        <v>2.9984809806451596</v>
      </c>
      <c r="CW132" s="35">
        <v>2.9984809806451596</v>
      </c>
      <c r="CX132" s="35">
        <v>2.9984809806451596</v>
      </c>
      <c r="CY132" s="35">
        <v>2.9984809806451596</v>
      </c>
      <c r="CZ132" s="35">
        <v>2.9984809806451596</v>
      </c>
      <c r="DA132" s="35">
        <v>2.9984809806451596</v>
      </c>
      <c r="DB132" s="35">
        <v>2.9984809806451596</v>
      </c>
      <c r="DC132" s="35">
        <v>2.9984809806451596</v>
      </c>
      <c r="DD132" s="35">
        <v>2.9984809806451596</v>
      </c>
      <c r="DE132" s="35">
        <v>2.9984809806451596</v>
      </c>
      <c r="DF132" s="35">
        <v>2.9984809806451596</v>
      </c>
      <c r="DG132" s="35">
        <v>3.0153949410752672</v>
      </c>
      <c r="DH132" s="35">
        <v>3.0323089015053748</v>
      </c>
      <c r="DI132" s="35">
        <v>3.0492228619354824</v>
      </c>
      <c r="DJ132" s="35">
        <v>3.06613682236559</v>
      </c>
      <c r="DK132" s="35">
        <v>3.0830507827956977</v>
      </c>
      <c r="DL132" s="35">
        <v>3.0999647432258053</v>
      </c>
      <c r="DM132" s="35">
        <v>3.1168787036559129</v>
      </c>
      <c r="DN132" s="35">
        <v>3.1337926640860205</v>
      </c>
      <c r="DO132" s="35">
        <v>3.1507066245161282</v>
      </c>
      <c r="DP132" s="35">
        <v>3.1676205849462358</v>
      </c>
      <c r="DQ132" s="35">
        <v>3.1845345453763434</v>
      </c>
      <c r="DR132" s="35">
        <v>3.201448505806451</v>
      </c>
      <c r="DS132" s="35">
        <v>3.2183624662365586</v>
      </c>
      <c r="DT132" s="35">
        <v>3.2352764266666663</v>
      </c>
      <c r="DU132" s="35">
        <v>3.2352764266666663</v>
      </c>
      <c r="DV132" s="35">
        <v>3.2352764266666663</v>
      </c>
      <c r="DW132" s="35">
        <v>3.2352764266666663</v>
      </c>
      <c r="DX132" s="35">
        <v>3.2352764266666663</v>
      </c>
      <c r="DY132" s="35">
        <v>3.2352764266666663</v>
      </c>
      <c r="DZ132" s="35">
        <v>3.2352764266666663</v>
      </c>
      <c r="EA132" s="35">
        <v>3.2352764266666663</v>
      </c>
      <c r="EB132" s="35">
        <v>3.2352764266666663</v>
      </c>
      <c r="EC132" s="35">
        <v>3.2352764266666663</v>
      </c>
      <c r="ED132" s="35">
        <v>3.2352764266666663</v>
      </c>
      <c r="EE132" s="35">
        <v>3.2352764266666663</v>
      </c>
      <c r="EF132" s="35">
        <v>3.2352764266666663</v>
      </c>
      <c r="EG132" s="35">
        <v>3.2352764266666663</v>
      </c>
      <c r="EH132" s="35">
        <v>3.2352764266666663</v>
      </c>
      <c r="EI132" s="35">
        <v>3.2352764266666663</v>
      </c>
      <c r="EJ132" s="35">
        <v>3.2352764266666663</v>
      </c>
      <c r="EK132" s="35">
        <v>3.2247585888172039</v>
      </c>
      <c r="EL132" s="35">
        <v>3.2142407509677415</v>
      </c>
      <c r="EM132" s="35">
        <v>3.2037229131182792</v>
      </c>
      <c r="EN132" s="35">
        <v>3.1932050752688168</v>
      </c>
      <c r="EO132" s="35">
        <v>3.1826872374193544</v>
      </c>
      <c r="EP132" s="35">
        <v>3.1721693995698921</v>
      </c>
      <c r="EQ132" s="35">
        <v>3.1616515617204297</v>
      </c>
      <c r="ER132" s="35">
        <v>3.1511337238709674</v>
      </c>
      <c r="ES132" s="35">
        <v>3.140615886021505</v>
      </c>
      <c r="ET132" s="35">
        <v>3.1300980481720426</v>
      </c>
      <c r="EU132" s="35">
        <v>3.1195802103225803</v>
      </c>
      <c r="EV132" s="35">
        <v>3.1090623724731179</v>
      </c>
      <c r="EW132" s="35">
        <v>3.0985445346236555</v>
      </c>
      <c r="EX132" s="35">
        <v>3.0880266967741932</v>
      </c>
      <c r="EY132" s="35">
        <v>3.0880266967741932</v>
      </c>
      <c r="EZ132" s="35">
        <v>3.0880266967741932</v>
      </c>
      <c r="FA132" s="35">
        <v>3.0880266967741932</v>
      </c>
      <c r="FB132" s="35">
        <v>3.0880266967741932</v>
      </c>
      <c r="FC132" s="35">
        <v>3.0880266967741932</v>
      </c>
      <c r="FD132" s="35">
        <v>3.0880266967741932</v>
      </c>
      <c r="FE132" s="35">
        <v>3.0880266967741932</v>
      </c>
      <c r="FF132" s="35">
        <v>3.0880266967741932</v>
      </c>
      <c r="FG132" s="35">
        <v>3.0880266967741932</v>
      </c>
      <c r="FH132" s="35">
        <v>3.0880266967741932</v>
      </c>
      <c r="FI132" s="35">
        <v>3.0880266967741932</v>
      </c>
      <c r="FJ132" s="35">
        <v>3.0880266967741932</v>
      </c>
      <c r="FK132" s="35">
        <v>3.0880266967741932</v>
      </c>
      <c r="FL132" s="35">
        <v>3.0880266967741932</v>
      </c>
      <c r="FM132" s="35">
        <v>3.0880266967741932</v>
      </c>
      <c r="FN132" s="35">
        <v>3.0880266967741932</v>
      </c>
      <c r="FO132" s="35">
        <v>3.0880266967741932</v>
      </c>
      <c r="FP132" s="35">
        <v>3.0807530246236556</v>
      </c>
      <c r="FQ132" s="35">
        <v>3.0734793524731181</v>
      </c>
      <c r="FR132" s="35">
        <v>3.0662056803225806</v>
      </c>
      <c r="FS132" s="35">
        <v>3.058932008172043</v>
      </c>
      <c r="FT132" s="35">
        <v>3.0516583360215055</v>
      </c>
      <c r="FU132" s="35">
        <v>3.044384663870968</v>
      </c>
      <c r="FV132" s="35">
        <v>3.0371109917204304</v>
      </c>
      <c r="FW132" s="35">
        <v>3.0298373195698929</v>
      </c>
      <c r="FX132" s="35">
        <v>3.0225636474193553</v>
      </c>
      <c r="FY132" s="35">
        <v>3.0152899752688178</v>
      </c>
      <c r="FZ132" s="35">
        <v>3.0080163031182803</v>
      </c>
      <c r="GA132" s="35">
        <v>3.0007426309677427</v>
      </c>
      <c r="GB132" s="35">
        <v>2.9934689588172052</v>
      </c>
      <c r="GC132" s="35">
        <v>2.9861952866666677</v>
      </c>
      <c r="GD132" s="35">
        <v>2.9861952866666677</v>
      </c>
      <c r="GE132" s="35">
        <v>2.9861952866666677</v>
      </c>
      <c r="GF132" s="35">
        <v>2.9861952866666677</v>
      </c>
      <c r="GG132" s="35">
        <v>2.9861952866666677</v>
      </c>
      <c r="GH132" s="35">
        <v>2.9861952866666677</v>
      </c>
      <c r="GI132" s="35">
        <v>2.9861952866666677</v>
      </c>
      <c r="GJ132" s="35">
        <v>2.9861952866666677</v>
      </c>
      <c r="GK132" s="35">
        <v>2.9861952866666677</v>
      </c>
      <c r="GL132" s="35">
        <v>2.9861952866666677</v>
      </c>
      <c r="GM132" s="35">
        <v>2.9861952866666677</v>
      </c>
      <c r="GN132" s="35">
        <v>2.9861952866666677</v>
      </c>
      <c r="GO132" s="35">
        <v>2.9861952866666677</v>
      </c>
      <c r="GP132" s="35">
        <v>2.9861952866666677</v>
      </c>
      <c r="GQ132" s="35">
        <v>2.9861952866666677</v>
      </c>
      <c r="GR132" s="35">
        <v>2.9861952866666677</v>
      </c>
      <c r="GS132" s="35">
        <v>2.9861952866666677</v>
      </c>
      <c r="GT132" s="35">
        <v>2.985798849139786</v>
      </c>
      <c r="GU132" s="35">
        <v>2.9854024116129043</v>
      </c>
      <c r="GV132" s="35">
        <v>2.9850059740860226</v>
      </c>
      <c r="GW132" s="35">
        <v>2.984609536559141</v>
      </c>
      <c r="GX132" s="35">
        <v>2.9842130990322593</v>
      </c>
      <c r="GY132" s="35">
        <v>2.9838166615053776</v>
      </c>
      <c r="GZ132" s="35">
        <v>2.9834202239784959</v>
      </c>
      <c r="HA132" s="35">
        <v>2.9830237864516143</v>
      </c>
      <c r="HB132" s="35">
        <v>2.9826273489247326</v>
      </c>
      <c r="HC132" s="35">
        <v>2.9822309113978509</v>
      </c>
      <c r="HD132" s="35">
        <v>2.9818344738709692</v>
      </c>
      <c r="HE132" s="35">
        <v>2.9814380363440875</v>
      </c>
      <c r="HF132" s="35">
        <v>2.9810415988172059</v>
      </c>
      <c r="HG132" s="35">
        <v>2.9806451612903242</v>
      </c>
      <c r="HH132" s="35">
        <v>2.9806451612903242</v>
      </c>
      <c r="HI132" s="35">
        <v>2.9806451612903242</v>
      </c>
      <c r="HJ132" s="35">
        <v>2.9806451612903242</v>
      </c>
      <c r="HK132" s="35">
        <v>2.9806451612903242</v>
      </c>
      <c r="HL132" s="35">
        <v>2.9806451612903242</v>
      </c>
      <c r="HM132" s="35">
        <v>2.9806451612903242</v>
      </c>
      <c r="HN132" s="35">
        <v>2.9806451612903242</v>
      </c>
      <c r="HO132" s="35">
        <v>2.9806451612903242</v>
      </c>
      <c r="HP132" s="35">
        <v>2.9806451612903242</v>
      </c>
      <c r="HQ132" s="35">
        <v>2.9806451612903242</v>
      </c>
      <c r="HR132" s="35">
        <v>2.9806451612903242</v>
      </c>
      <c r="HS132" s="35">
        <v>2.9806451612903242</v>
      </c>
      <c r="HT132" s="35">
        <v>2.9806451612903242</v>
      </c>
      <c r="HU132" s="35">
        <v>2.9806451612903242</v>
      </c>
      <c r="HV132" s="35">
        <v>2.9806451612903242</v>
      </c>
      <c r="HW132" s="35">
        <v>2.9806451612903242</v>
      </c>
      <c r="HX132" s="35">
        <v>2.9806451612903242</v>
      </c>
      <c r="HY132" s="35">
        <v>2.9638319000000015</v>
      </c>
      <c r="HZ132" s="35">
        <v>2.9470186387096788</v>
      </c>
      <c r="IA132" s="35">
        <v>2.9302053774193562</v>
      </c>
      <c r="IB132" s="35">
        <v>2.9133921161290335</v>
      </c>
      <c r="IC132" s="35">
        <v>2.8965788548387108</v>
      </c>
      <c r="ID132" s="35">
        <v>2.8797655935483881</v>
      </c>
      <c r="IE132" s="35">
        <v>2.8629523322580654</v>
      </c>
      <c r="IF132" s="35">
        <v>2.8461390709677428</v>
      </c>
      <c r="IG132" s="35">
        <v>2.8293258096774201</v>
      </c>
      <c r="IH132" s="35">
        <v>2.8125125483870974</v>
      </c>
      <c r="II132" s="35">
        <v>2.7956992870967747</v>
      </c>
      <c r="IJ132" s="35">
        <v>2.7788860258064521</v>
      </c>
      <c r="IK132" s="35">
        <v>2.7620727645161294</v>
      </c>
      <c r="IL132" s="35">
        <v>2.7452595032258067</v>
      </c>
      <c r="IM132" s="35">
        <v>2.7452595032258067</v>
      </c>
      <c r="IN132" s="35">
        <v>2.7452595032258067</v>
      </c>
      <c r="IO132" s="35">
        <v>2.7452595032258067</v>
      </c>
      <c r="IP132" s="35">
        <v>2.7452595032258067</v>
      </c>
      <c r="IQ132" s="35">
        <v>2.7452595032258067</v>
      </c>
      <c r="IR132" s="35">
        <v>2.7452595032258067</v>
      </c>
      <c r="IS132" s="35">
        <v>2.7452595032258067</v>
      </c>
      <c r="IT132" s="35">
        <v>2.7452595032258067</v>
      </c>
      <c r="IU132" s="35">
        <v>2.7452595032258067</v>
      </c>
      <c r="IV132" s="35">
        <v>2.7452595032258067</v>
      </c>
      <c r="IW132" s="35">
        <v>2.7452595032258067</v>
      </c>
      <c r="IX132" s="35">
        <v>2.7452595032258067</v>
      </c>
      <c r="IY132" s="35">
        <v>2.7452595032258067</v>
      </c>
      <c r="IZ132" s="35">
        <v>2.7452595032258067</v>
      </c>
      <c r="JA132" s="35">
        <v>2.7452595032258067</v>
      </c>
      <c r="JB132" s="35">
        <v>2.7452595032258067</v>
      </c>
      <c r="JC132" s="35">
        <v>2.7452595032258067</v>
      </c>
      <c r="JD132" s="35">
        <v>2.7758362053763443</v>
      </c>
      <c r="JE132" s="35">
        <v>2.806412907526882</v>
      </c>
      <c r="JF132" s="35">
        <v>2.8369896096774196</v>
      </c>
      <c r="JG132" s="35">
        <v>2.8675663118279573</v>
      </c>
      <c r="JH132" s="35">
        <v>2.8981430139784949</v>
      </c>
      <c r="JI132" s="35">
        <v>2.9287197161290326</v>
      </c>
      <c r="JJ132" s="35">
        <v>2.9592964182795702</v>
      </c>
      <c r="JK132" s="35">
        <v>2.9898731204301079</v>
      </c>
      <c r="JL132" s="35">
        <v>3.0204498225806455</v>
      </c>
      <c r="JM132" s="35">
        <v>3.0510265247311832</v>
      </c>
      <c r="JN132" s="35">
        <v>3.0816032268817208</v>
      </c>
      <c r="JO132" s="35">
        <v>3.1121799290322585</v>
      </c>
      <c r="JP132" s="35">
        <v>3.1427566311827961</v>
      </c>
      <c r="JQ132" s="35">
        <v>3.1733333333333338</v>
      </c>
      <c r="JR132" s="35">
        <v>3.1733333333333338</v>
      </c>
      <c r="JS132" s="35">
        <v>3.1733333333333338</v>
      </c>
      <c r="JT132" s="35">
        <v>3.1733333333333338</v>
      </c>
      <c r="JU132" s="35">
        <v>3.1733333333333338</v>
      </c>
      <c r="JV132" s="35">
        <v>3.1733333333333338</v>
      </c>
      <c r="JW132" s="35">
        <v>3.1733333333333338</v>
      </c>
      <c r="JX132" s="35">
        <v>3.1733333333333338</v>
      </c>
      <c r="JY132" s="35">
        <v>3.1733333333333338</v>
      </c>
      <c r="JZ132" s="35">
        <v>3.1733333333333338</v>
      </c>
      <c r="KA132" s="35">
        <v>3.1733333333333338</v>
      </c>
      <c r="KB132" s="35">
        <v>3.1733333333333338</v>
      </c>
      <c r="KC132" s="35">
        <v>3.1733333333333338</v>
      </c>
      <c r="KD132" s="35">
        <v>3.1733333333333338</v>
      </c>
      <c r="KE132" s="35">
        <v>3.1733333333333338</v>
      </c>
      <c r="KF132" s="35">
        <v>3.1733333333333338</v>
      </c>
      <c r="KG132" s="35">
        <v>3.1733333333333338</v>
      </c>
      <c r="KH132" s="35">
        <v>3.1595698924731188</v>
      </c>
      <c r="KI132" s="35">
        <v>3.1458064516129038</v>
      </c>
      <c r="KJ132" s="35">
        <v>3.1320430107526889</v>
      </c>
      <c r="KK132" s="35">
        <v>3.1182795698924739</v>
      </c>
      <c r="KL132" s="35">
        <v>3.1045161290322589</v>
      </c>
      <c r="KM132" s="35">
        <v>3.090752688172044</v>
      </c>
      <c r="KN132" s="35">
        <v>3.076989247311829</v>
      </c>
      <c r="KO132" s="35">
        <v>3.063225806451614</v>
      </c>
      <c r="KP132" s="35">
        <v>3.049462365591399</v>
      </c>
      <c r="KQ132" s="35">
        <v>3.0356989247311841</v>
      </c>
      <c r="KR132" s="35">
        <v>3.0219354838709691</v>
      </c>
      <c r="KS132" s="35">
        <v>3.0081720430107541</v>
      </c>
      <c r="KT132" s="35">
        <v>2.9944086021505392</v>
      </c>
      <c r="KU132" s="35">
        <v>2.9806451612903242</v>
      </c>
      <c r="KV132" s="35">
        <v>2.9806451612903242</v>
      </c>
      <c r="KW132" s="35">
        <v>2.9806451612903242</v>
      </c>
      <c r="KX132" s="35">
        <v>2.9806451612903242</v>
      </c>
      <c r="KY132" s="35">
        <v>2.9806451612903242</v>
      </c>
      <c r="KZ132" s="35">
        <v>2.9806451612903242</v>
      </c>
      <c r="LA132" s="35">
        <v>2.9806451612903242</v>
      </c>
      <c r="LB132" s="35">
        <v>2.9806451612903242</v>
      </c>
      <c r="LC132" s="35">
        <v>2.9806451612903242</v>
      </c>
      <c r="LD132" s="35">
        <v>2.9806451612903242</v>
      </c>
      <c r="LE132" s="35">
        <v>2.9806451612903242</v>
      </c>
      <c r="LF132" s="35">
        <v>2.9806451612903242</v>
      </c>
      <c r="LG132" s="35">
        <v>2.9806451612903242</v>
      </c>
      <c r="LH132" s="35">
        <v>2.9806451612903242</v>
      </c>
      <c r="LI132" s="35">
        <v>2.9806451612903242</v>
      </c>
      <c r="LJ132" s="35">
        <v>2.9806451612903242</v>
      </c>
      <c r="LK132" s="35">
        <v>2.9806451612903242</v>
      </c>
      <c r="LL132" s="35">
        <v>2.9806451612903242</v>
      </c>
      <c r="LM132" s="35">
        <v>2.990787188817206</v>
      </c>
      <c r="LN132" s="35">
        <v>3.0009292163440877</v>
      </c>
      <c r="LO132" s="35">
        <v>3.0110712438709695</v>
      </c>
      <c r="LP132" s="35">
        <v>3.0212132713978512</v>
      </c>
      <c r="LQ132" s="35">
        <v>3.031355298924733</v>
      </c>
      <c r="LR132" s="35">
        <v>3.0414973264516147</v>
      </c>
      <c r="LS132" s="35">
        <v>3.0516393539784965</v>
      </c>
      <c r="LT132" s="35">
        <v>3.0617813815053783</v>
      </c>
      <c r="LU132" s="35">
        <v>3.07192340903226</v>
      </c>
      <c r="LV132" s="35">
        <v>3.0820654365591418</v>
      </c>
      <c r="LW132" s="35">
        <v>3.0922074640860235</v>
      </c>
      <c r="LX132" s="35">
        <v>3.1023494916129053</v>
      </c>
      <c r="LY132" s="35">
        <v>3.1124915191397871</v>
      </c>
      <c r="LZ132" s="35">
        <v>3.1226335466666688</v>
      </c>
      <c r="MA132" s="35">
        <v>3.1226335466666688</v>
      </c>
      <c r="MB132" s="35">
        <v>3.1226335466666688</v>
      </c>
      <c r="MC132" s="35">
        <v>3.1226335466666688</v>
      </c>
      <c r="MD132" s="35">
        <v>3.1226335466666688</v>
      </c>
      <c r="ME132" s="35">
        <v>3.1226335466666688</v>
      </c>
      <c r="MF132" s="35">
        <v>3.1226335466666688</v>
      </c>
      <c r="MG132" s="35">
        <v>3.1226335466666688</v>
      </c>
      <c r="MH132" s="35">
        <v>3.1226335466666688</v>
      </c>
      <c r="MI132" s="35">
        <v>3.1226335466666688</v>
      </c>
      <c r="MJ132" s="35">
        <v>3.1226335466666688</v>
      </c>
      <c r="MK132" s="35">
        <v>3.1226335466666688</v>
      </c>
      <c r="ML132" s="35">
        <v>3.1226335466666688</v>
      </c>
      <c r="MM132" s="35">
        <v>3.1226335466666688</v>
      </c>
      <c r="MN132" s="35">
        <v>3.1226335466666688</v>
      </c>
      <c r="MO132" s="35">
        <v>3.1226335466666688</v>
      </c>
      <c r="MP132" s="35">
        <v>3.1226335466666688</v>
      </c>
      <c r="MQ132" s="35">
        <v>3.1124915191397871</v>
      </c>
      <c r="MR132" s="35">
        <v>3.1023494916129053</v>
      </c>
      <c r="MS132" s="35">
        <v>3.0922074640860235</v>
      </c>
      <c r="MT132" s="35">
        <v>3.0820654365591418</v>
      </c>
      <c r="MU132" s="35">
        <v>3.07192340903226</v>
      </c>
      <c r="MV132" s="35">
        <v>3.0617813815053783</v>
      </c>
      <c r="MW132" s="35">
        <v>3.0516393539784965</v>
      </c>
      <c r="MX132" s="35">
        <v>3.0414973264516147</v>
      </c>
      <c r="MY132" s="35">
        <v>3.031355298924733</v>
      </c>
      <c r="MZ132" s="35">
        <v>3.0212132713978512</v>
      </c>
      <c r="NA132" s="35">
        <v>3.0110712438709695</v>
      </c>
      <c r="NB132" s="35">
        <v>3.0009292163440877</v>
      </c>
      <c r="NC132" s="35">
        <v>2.990787188817206</v>
      </c>
      <c r="ND132" s="35">
        <v>2.9806451612903242</v>
      </c>
      <c r="NE132" s="35">
        <v>2.9806451612903242</v>
      </c>
      <c r="NF132" s="35">
        <v>2.9806451612903242</v>
      </c>
      <c r="NG132" s="35">
        <v>2.9806451612903242</v>
      </c>
      <c r="NH132" s="35">
        <v>2.9806451612903242</v>
      </c>
      <c r="NI132" s="35">
        <v>2.9806451612903242</v>
      </c>
      <c r="NJ132" s="35">
        <v>2.9806451612903242</v>
      </c>
      <c r="NK132" s="35">
        <v>2.9806451612903242</v>
      </c>
      <c r="NL132" s="35">
        <v>2.9806451612903242</v>
      </c>
      <c r="NM132" s="35">
        <v>2.9806451612903242</v>
      </c>
      <c r="NN132" s="35">
        <v>2.9806451612903242</v>
      </c>
      <c r="NO132" s="35">
        <v>2.9806451612903242</v>
      </c>
      <c r="NP132" s="35">
        <v>2.9806451612903242</v>
      </c>
      <c r="NQ132" s="35">
        <v>2.9806451612903242</v>
      </c>
      <c r="NR132" s="35">
        <v>2.9806451612903242</v>
      </c>
      <c r="NS132" s="35">
        <v>2.9806451612903242</v>
      </c>
      <c r="NT132" s="35">
        <v>2.9806451612903242</v>
      </c>
      <c r="NU132" s="35">
        <v>2.9806451612903242</v>
      </c>
      <c r="NV132" s="35">
        <v>2.9806451612903242</v>
      </c>
    </row>
    <row r="133" spans="1:386" s="36" customFormat="1" ht="10.199999999999999" x14ac:dyDescent="0.2">
      <c r="A133" s="29"/>
      <c r="B133" s="29"/>
      <c r="C133" s="29"/>
      <c r="D133" s="29"/>
      <c r="E133" s="29"/>
      <c r="F133" s="29"/>
      <c r="G133" s="29" t="s">
        <v>101</v>
      </c>
      <c r="H133" s="29"/>
      <c r="I133" s="29"/>
      <c r="J133" s="29" t="s">
        <v>273</v>
      </c>
      <c r="K133" s="29"/>
      <c r="L133" s="29"/>
      <c r="M133" s="29"/>
      <c r="N133" s="29" t="s">
        <v>426</v>
      </c>
      <c r="O133" s="29"/>
      <c r="P133" s="29"/>
      <c r="Q133" s="29"/>
      <c r="R133" s="35"/>
      <c r="S133" s="29"/>
      <c r="T133" s="29"/>
      <c r="U133" s="35">
        <v>1.6961336903225797</v>
      </c>
      <c r="V133" s="35">
        <v>1.6851706064516119</v>
      </c>
      <c r="W133" s="35">
        <v>1.6742075225806441</v>
      </c>
      <c r="X133" s="35">
        <v>1.6632444387096763</v>
      </c>
      <c r="Y133" s="35">
        <v>1.6522813548387085</v>
      </c>
      <c r="Z133" s="35">
        <v>1.6413182709677407</v>
      </c>
      <c r="AA133" s="35">
        <v>1.630355187096773</v>
      </c>
      <c r="AB133" s="35">
        <v>1.6193921032258052</v>
      </c>
      <c r="AC133" s="35">
        <v>1.6084290193548374</v>
      </c>
      <c r="AD133" s="35">
        <v>1.5974659354838696</v>
      </c>
      <c r="AE133" s="35">
        <v>1.5865028516129018</v>
      </c>
      <c r="AF133" s="35">
        <v>1.575539767741934</v>
      </c>
      <c r="AG133" s="35">
        <v>1.5645766838709663</v>
      </c>
      <c r="AH133" s="35">
        <v>1.5536135999999985</v>
      </c>
      <c r="AI133" s="35">
        <v>1.5536135999999985</v>
      </c>
      <c r="AJ133" s="35">
        <v>1.5536135999999985</v>
      </c>
      <c r="AK133" s="35">
        <v>1.5536135999999985</v>
      </c>
      <c r="AL133" s="35">
        <v>1.5536135999999985</v>
      </c>
      <c r="AM133" s="35">
        <v>1.5536135999999985</v>
      </c>
      <c r="AN133" s="35">
        <v>1.5536135999999985</v>
      </c>
      <c r="AO133" s="35">
        <v>1.5536135999999985</v>
      </c>
      <c r="AP133" s="35">
        <v>1.5536135999999985</v>
      </c>
      <c r="AQ133" s="35">
        <v>1.5536135999999985</v>
      </c>
      <c r="AR133" s="35">
        <v>1.5536135999999985</v>
      </c>
      <c r="AS133" s="35">
        <v>1.5536135999999985</v>
      </c>
      <c r="AT133" s="35">
        <v>1.5536135999999985</v>
      </c>
      <c r="AU133" s="35">
        <v>1.5536135999999985</v>
      </c>
      <c r="AV133" s="35">
        <v>1.5536135999999985</v>
      </c>
      <c r="AW133" s="35">
        <v>1.5536135999999985</v>
      </c>
      <c r="AX133" s="35">
        <v>1.5536135999999985</v>
      </c>
      <c r="AY133" s="35">
        <v>1.5536135999999985</v>
      </c>
      <c r="AZ133" s="35">
        <v>1.5843471928571413</v>
      </c>
      <c r="BA133" s="35">
        <v>1.6150807857142844</v>
      </c>
      <c r="BB133" s="35">
        <v>1.6458143785714274</v>
      </c>
      <c r="BC133" s="35">
        <v>1.6765479714285705</v>
      </c>
      <c r="BD133" s="35">
        <v>1.7072815642857135</v>
      </c>
      <c r="BE133" s="35">
        <v>1.7380151571428566</v>
      </c>
      <c r="BF133" s="35">
        <v>1.7687487499999996</v>
      </c>
      <c r="BG133" s="35">
        <v>1.7994823428571427</v>
      </c>
      <c r="BH133" s="35">
        <v>1.8302159357142858</v>
      </c>
      <c r="BI133" s="35">
        <v>1.8609495285714288</v>
      </c>
      <c r="BJ133" s="35">
        <v>1.8916831214285719</v>
      </c>
      <c r="BK133" s="35">
        <v>1.9224167142857149</v>
      </c>
      <c r="BL133" s="35">
        <v>1.953150307142858</v>
      </c>
      <c r="BM133" s="35">
        <v>1.983883900000001</v>
      </c>
      <c r="BN133" s="35">
        <v>1.983883900000001</v>
      </c>
      <c r="BO133" s="35">
        <v>1.983883900000001</v>
      </c>
      <c r="BP133" s="35">
        <v>1.983883900000001</v>
      </c>
      <c r="BQ133" s="35">
        <v>1.983883900000001</v>
      </c>
      <c r="BR133" s="35">
        <v>1.983883900000001</v>
      </c>
      <c r="BS133" s="35">
        <v>1.983883900000001</v>
      </c>
      <c r="BT133" s="35">
        <v>1.983883900000001</v>
      </c>
      <c r="BU133" s="35">
        <v>1.983883900000001</v>
      </c>
      <c r="BV133" s="35">
        <v>1.983883900000001</v>
      </c>
      <c r="BW133" s="35">
        <v>1.983883900000001</v>
      </c>
      <c r="BX133" s="35">
        <v>1.983883900000001</v>
      </c>
      <c r="BY133" s="35">
        <v>1.983883900000001</v>
      </c>
      <c r="BZ133" s="35">
        <v>1.983883900000001</v>
      </c>
      <c r="CA133" s="35">
        <v>1.983883900000001</v>
      </c>
      <c r="CB133" s="35">
        <v>1.9789357652073742</v>
      </c>
      <c r="CC133" s="35">
        <v>1.9739876304147475</v>
      </c>
      <c r="CD133" s="35">
        <v>1.9690394956221207</v>
      </c>
      <c r="CE133" s="35">
        <v>1.9640913608294939</v>
      </c>
      <c r="CF133" s="35">
        <v>1.9591432260368671</v>
      </c>
      <c r="CG133" s="35">
        <v>1.9541950912442403</v>
      </c>
      <c r="CH133" s="35">
        <v>1.9492469564516135</v>
      </c>
      <c r="CI133" s="35">
        <v>1.9442988216589867</v>
      </c>
      <c r="CJ133" s="35">
        <v>1.9393506868663599</v>
      </c>
      <c r="CK133" s="35">
        <v>1.9344025520737331</v>
      </c>
      <c r="CL133" s="35">
        <v>1.9294544172811063</v>
      </c>
      <c r="CM133" s="35">
        <v>1.9245062824884795</v>
      </c>
      <c r="CN133" s="35">
        <v>1.9195581476958528</v>
      </c>
      <c r="CO133" s="35">
        <v>1.914610012903226</v>
      </c>
      <c r="CP133" s="35">
        <v>1.914610012903226</v>
      </c>
      <c r="CQ133" s="35">
        <v>1.914610012903226</v>
      </c>
      <c r="CR133" s="35">
        <v>1.914610012903226</v>
      </c>
      <c r="CS133" s="35">
        <v>1.914610012903226</v>
      </c>
      <c r="CT133" s="35">
        <v>1.914610012903226</v>
      </c>
      <c r="CU133" s="35">
        <v>1.914610012903226</v>
      </c>
      <c r="CV133" s="35">
        <v>1.914610012903226</v>
      </c>
      <c r="CW133" s="35">
        <v>1.914610012903226</v>
      </c>
      <c r="CX133" s="35">
        <v>1.914610012903226</v>
      </c>
      <c r="CY133" s="35">
        <v>1.914610012903226</v>
      </c>
      <c r="CZ133" s="35">
        <v>1.914610012903226</v>
      </c>
      <c r="DA133" s="35">
        <v>1.914610012903226</v>
      </c>
      <c r="DB133" s="35">
        <v>1.914610012903226</v>
      </c>
      <c r="DC133" s="35">
        <v>1.914610012903226</v>
      </c>
      <c r="DD133" s="35">
        <v>1.914610012903226</v>
      </c>
      <c r="DE133" s="35">
        <v>1.914610012903226</v>
      </c>
      <c r="DF133" s="35">
        <v>1.914610012903226</v>
      </c>
      <c r="DG133" s="35">
        <v>1.9267310748387099</v>
      </c>
      <c r="DH133" s="35">
        <v>1.9388521367741938</v>
      </c>
      <c r="DI133" s="35">
        <v>1.9509731987096777</v>
      </c>
      <c r="DJ133" s="35">
        <v>1.9630942606451616</v>
      </c>
      <c r="DK133" s="35">
        <v>1.9752153225806455</v>
      </c>
      <c r="DL133" s="35">
        <v>1.9873363845161294</v>
      </c>
      <c r="DM133" s="35">
        <v>1.9994574464516133</v>
      </c>
      <c r="DN133" s="35">
        <v>2.011578508387097</v>
      </c>
      <c r="DO133" s="35">
        <v>2.0236995703225809</v>
      </c>
      <c r="DP133" s="35">
        <v>2.0358206322580648</v>
      </c>
      <c r="DQ133" s="35">
        <v>2.0479416941935487</v>
      </c>
      <c r="DR133" s="35">
        <v>2.0600627561290326</v>
      </c>
      <c r="DS133" s="35">
        <v>2.0721838180645165</v>
      </c>
      <c r="DT133" s="35">
        <v>2.0843048800000004</v>
      </c>
      <c r="DU133" s="35">
        <v>2.0843048800000004</v>
      </c>
      <c r="DV133" s="35">
        <v>2.0843048800000004</v>
      </c>
      <c r="DW133" s="35">
        <v>2.0843048800000004</v>
      </c>
      <c r="DX133" s="35">
        <v>2.0843048800000004</v>
      </c>
      <c r="DY133" s="35">
        <v>2.0843048800000004</v>
      </c>
      <c r="DZ133" s="35">
        <v>2.0843048800000004</v>
      </c>
      <c r="EA133" s="35">
        <v>2.0843048800000004</v>
      </c>
      <c r="EB133" s="35">
        <v>2.0843048800000004</v>
      </c>
      <c r="EC133" s="35">
        <v>2.0843048800000004</v>
      </c>
      <c r="ED133" s="35">
        <v>2.0843048800000004</v>
      </c>
      <c r="EE133" s="35">
        <v>2.0843048800000004</v>
      </c>
      <c r="EF133" s="35">
        <v>2.0843048800000004</v>
      </c>
      <c r="EG133" s="35">
        <v>2.0843048800000004</v>
      </c>
      <c r="EH133" s="35">
        <v>2.0843048800000004</v>
      </c>
      <c r="EI133" s="35">
        <v>2.0843048800000004</v>
      </c>
      <c r="EJ133" s="35">
        <v>2.0843048800000004</v>
      </c>
      <c r="EK133" s="35">
        <v>2.0831319825806456</v>
      </c>
      <c r="EL133" s="35">
        <v>2.0819590851612908</v>
      </c>
      <c r="EM133" s="35">
        <v>2.080786187741936</v>
      </c>
      <c r="EN133" s="35">
        <v>2.0796132903225812</v>
      </c>
      <c r="EO133" s="35">
        <v>2.0784403929032265</v>
      </c>
      <c r="EP133" s="35">
        <v>2.0772674954838717</v>
      </c>
      <c r="EQ133" s="35">
        <v>2.0760945980645169</v>
      </c>
      <c r="ER133" s="35">
        <v>2.0749217006451621</v>
      </c>
      <c r="ES133" s="35">
        <v>2.0737488032258073</v>
      </c>
      <c r="ET133" s="35">
        <v>2.0725759058064526</v>
      </c>
      <c r="EU133" s="35">
        <v>2.0714030083870978</v>
      </c>
      <c r="EV133" s="35">
        <v>2.070230110967743</v>
      </c>
      <c r="EW133" s="35">
        <v>2.0690572135483882</v>
      </c>
      <c r="EX133" s="35">
        <v>2.0678843161290335</v>
      </c>
      <c r="EY133" s="35">
        <v>2.0678843161290335</v>
      </c>
      <c r="EZ133" s="35">
        <v>2.0678843161290335</v>
      </c>
      <c r="FA133" s="35">
        <v>2.0678843161290335</v>
      </c>
      <c r="FB133" s="35">
        <v>2.0678843161290335</v>
      </c>
      <c r="FC133" s="35">
        <v>2.0678843161290335</v>
      </c>
      <c r="FD133" s="35">
        <v>2.0678843161290335</v>
      </c>
      <c r="FE133" s="35">
        <v>2.0678843161290335</v>
      </c>
      <c r="FF133" s="35">
        <v>2.0678843161290335</v>
      </c>
      <c r="FG133" s="35">
        <v>2.0678843161290335</v>
      </c>
      <c r="FH133" s="35">
        <v>2.0678843161290335</v>
      </c>
      <c r="FI133" s="35">
        <v>2.0678843161290335</v>
      </c>
      <c r="FJ133" s="35">
        <v>2.0678843161290335</v>
      </c>
      <c r="FK133" s="35">
        <v>2.0678843161290335</v>
      </c>
      <c r="FL133" s="35">
        <v>2.0678843161290335</v>
      </c>
      <c r="FM133" s="35">
        <v>2.0678843161290335</v>
      </c>
      <c r="FN133" s="35">
        <v>2.0678843161290335</v>
      </c>
      <c r="FO133" s="35">
        <v>2.0678843161290335</v>
      </c>
      <c r="FP133" s="35">
        <v>2.0534779568817214</v>
      </c>
      <c r="FQ133" s="35">
        <v>2.0390715976344094</v>
      </c>
      <c r="FR133" s="35">
        <v>2.0246652383870973</v>
      </c>
      <c r="FS133" s="35">
        <v>2.0102588791397853</v>
      </c>
      <c r="FT133" s="35">
        <v>1.9958525198924733</v>
      </c>
      <c r="FU133" s="35">
        <v>1.9814461606451612</v>
      </c>
      <c r="FV133" s="35">
        <v>1.9670398013978492</v>
      </c>
      <c r="FW133" s="35">
        <v>1.9526334421505371</v>
      </c>
      <c r="FX133" s="35">
        <v>1.9382270829032251</v>
      </c>
      <c r="FY133" s="35">
        <v>1.9238207236559131</v>
      </c>
      <c r="FZ133" s="35">
        <v>1.909414364408601</v>
      </c>
      <c r="GA133" s="35">
        <v>1.895008005161289</v>
      </c>
      <c r="GB133" s="35">
        <v>1.8806016459139769</v>
      </c>
      <c r="GC133" s="35">
        <v>1.8661952866666649</v>
      </c>
      <c r="GD133" s="35">
        <v>1.8661952866666649</v>
      </c>
      <c r="GE133" s="35">
        <v>1.8661952866666649</v>
      </c>
      <c r="GF133" s="35">
        <v>1.8661952866666649</v>
      </c>
      <c r="GG133" s="35">
        <v>1.8661952866666649</v>
      </c>
      <c r="GH133" s="35">
        <v>1.8661952866666649</v>
      </c>
      <c r="GI133" s="35">
        <v>1.8661952866666649</v>
      </c>
      <c r="GJ133" s="35">
        <v>1.8661952866666649</v>
      </c>
      <c r="GK133" s="35">
        <v>1.8661952866666649</v>
      </c>
      <c r="GL133" s="35">
        <v>1.8661952866666649</v>
      </c>
      <c r="GM133" s="35">
        <v>1.8661952866666649</v>
      </c>
      <c r="GN133" s="35">
        <v>1.8661952866666649</v>
      </c>
      <c r="GO133" s="35">
        <v>1.8661952866666649</v>
      </c>
      <c r="GP133" s="35">
        <v>1.8661952866666649</v>
      </c>
      <c r="GQ133" s="35">
        <v>1.8661952866666649</v>
      </c>
      <c r="GR133" s="35">
        <v>1.8661952866666649</v>
      </c>
      <c r="GS133" s="35">
        <v>1.8661952866666649</v>
      </c>
      <c r="GT133" s="35">
        <v>1.8683794943010736</v>
      </c>
      <c r="GU133" s="35">
        <v>1.8705637019354822</v>
      </c>
      <c r="GV133" s="35">
        <v>1.8727479095698907</v>
      </c>
      <c r="GW133" s="35">
        <v>1.8749321172042992</v>
      </c>
      <c r="GX133" s="35">
        <v>1.8771163248387077</v>
      </c>
      <c r="GY133" s="35">
        <v>1.8793005324731162</v>
      </c>
      <c r="GZ133" s="35">
        <v>1.8814847401075248</v>
      </c>
      <c r="HA133" s="35">
        <v>1.8836689477419333</v>
      </c>
      <c r="HB133" s="35">
        <v>1.8858531553763418</v>
      </c>
      <c r="HC133" s="35">
        <v>1.8880373630107503</v>
      </c>
      <c r="HD133" s="35">
        <v>1.8902215706451588</v>
      </c>
      <c r="HE133" s="35">
        <v>1.8924057782795674</v>
      </c>
      <c r="HF133" s="35">
        <v>1.8945899859139759</v>
      </c>
      <c r="HG133" s="35">
        <v>1.8967741935483844</v>
      </c>
      <c r="HH133" s="35">
        <v>1.8967741935483844</v>
      </c>
      <c r="HI133" s="35">
        <v>1.8967741935483844</v>
      </c>
      <c r="HJ133" s="35">
        <v>1.8967741935483844</v>
      </c>
      <c r="HK133" s="35">
        <v>1.8967741935483844</v>
      </c>
      <c r="HL133" s="35">
        <v>1.8967741935483844</v>
      </c>
      <c r="HM133" s="35">
        <v>1.8967741935483844</v>
      </c>
      <c r="HN133" s="35">
        <v>1.8967741935483844</v>
      </c>
      <c r="HO133" s="35">
        <v>1.8967741935483844</v>
      </c>
      <c r="HP133" s="35">
        <v>1.8967741935483844</v>
      </c>
      <c r="HQ133" s="35">
        <v>1.8967741935483844</v>
      </c>
      <c r="HR133" s="35">
        <v>1.8967741935483844</v>
      </c>
      <c r="HS133" s="35">
        <v>1.8967741935483844</v>
      </c>
      <c r="HT133" s="35">
        <v>1.8967741935483844</v>
      </c>
      <c r="HU133" s="35">
        <v>1.8967741935483844</v>
      </c>
      <c r="HV133" s="35">
        <v>1.8967741935483844</v>
      </c>
      <c r="HW133" s="35">
        <v>1.8967741935483844</v>
      </c>
      <c r="HX133" s="35">
        <v>1.8967741935483844</v>
      </c>
      <c r="HY133" s="35">
        <v>1.8799609322580617</v>
      </c>
      <c r="HZ133" s="35">
        <v>1.863147670967739</v>
      </c>
      <c r="IA133" s="35">
        <v>1.8463344096774164</v>
      </c>
      <c r="IB133" s="35">
        <v>1.8295211483870937</v>
      </c>
      <c r="IC133" s="35">
        <v>1.812707887096771</v>
      </c>
      <c r="ID133" s="35">
        <v>1.7958946258064483</v>
      </c>
      <c r="IE133" s="35">
        <v>1.7790813645161256</v>
      </c>
      <c r="IF133" s="35">
        <v>1.762268103225803</v>
      </c>
      <c r="IG133" s="35">
        <v>1.7454548419354803</v>
      </c>
      <c r="IH133" s="35">
        <v>1.7286415806451576</v>
      </c>
      <c r="II133" s="35">
        <v>1.7118283193548349</v>
      </c>
      <c r="IJ133" s="35">
        <v>1.6950150580645122</v>
      </c>
      <c r="IK133" s="35">
        <v>1.6782017967741896</v>
      </c>
      <c r="IL133" s="35">
        <v>1.6613885354838669</v>
      </c>
      <c r="IM133" s="35">
        <v>1.6613885354838669</v>
      </c>
      <c r="IN133" s="35">
        <v>1.6613885354838669</v>
      </c>
      <c r="IO133" s="35">
        <v>1.6613885354838669</v>
      </c>
      <c r="IP133" s="35">
        <v>1.6613885354838669</v>
      </c>
      <c r="IQ133" s="35">
        <v>1.6613885354838669</v>
      </c>
      <c r="IR133" s="35">
        <v>1.6613885354838669</v>
      </c>
      <c r="IS133" s="35">
        <v>1.6613885354838669</v>
      </c>
      <c r="IT133" s="35">
        <v>1.6613885354838669</v>
      </c>
      <c r="IU133" s="35">
        <v>1.6613885354838669</v>
      </c>
      <c r="IV133" s="35">
        <v>1.6613885354838669</v>
      </c>
      <c r="IW133" s="35">
        <v>1.6613885354838669</v>
      </c>
      <c r="IX133" s="35">
        <v>1.6613885354838669</v>
      </c>
      <c r="IY133" s="35">
        <v>1.6613885354838669</v>
      </c>
      <c r="IZ133" s="35">
        <v>1.6613885354838669</v>
      </c>
      <c r="JA133" s="35">
        <v>1.6613885354838669</v>
      </c>
      <c r="JB133" s="35">
        <v>1.6613885354838669</v>
      </c>
      <c r="JC133" s="35">
        <v>1.6613885354838669</v>
      </c>
      <c r="JD133" s="35">
        <v>1.6893845924731143</v>
      </c>
      <c r="JE133" s="35">
        <v>1.7173806494623618</v>
      </c>
      <c r="JF133" s="35">
        <v>1.7453767064516092</v>
      </c>
      <c r="JG133" s="35">
        <v>1.7733727634408567</v>
      </c>
      <c r="JH133" s="35">
        <v>1.8013688204301042</v>
      </c>
      <c r="JI133" s="35">
        <v>1.8293648774193516</v>
      </c>
      <c r="JJ133" s="35">
        <v>1.8573609344085991</v>
      </c>
      <c r="JK133" s="35">
        <v>1.8853569913978465</v>
      </c>
      <c r="JL133" s="35">
        <v>1.913353048387094</v>
      </c>
      <c r="JM133" s="35">
        <v>1.9413491053763414</v>
      </c>
      <c r="JN133" s="35">
        <v>1.9693451623655889</v>
      </c>
      <c r="JO133" s="35">
        <v>1.9973412193548363</v>
      </c>
      <c r="JP133" s="35">
        <v>2.0253372763440836</v>
      </c>
      <c r="JQ133" s="35">
        <v>2.053333333333331</v>
      </c>
      <c r="JR133" s="35">
        <v>2.053333333333331</v>
      </c>
      <c r="JS133" s="35">
        <v>2.053333333333331</v>
      </c>
      <c r="JT133" s="35">
        <v>2.053333333333331</v>
      </c>
      <c r="JU133" s="35">
        <v>2.053333333333331</v>
      </c>
      <c r="JV133" s="35">
        <v>2.053333333333331</v>
      </c>
      <c r="JW133" s="35">
        <v>2.053333333333331</v>
      </c>
      <c r="JX133" s="35">
        <v>2.053333333333331</v>
      </c>
      <c r="JY133" s="35">
        <v>2.053333333333331</v>
      </c>
      <c r="JZ133" s="35">
        <v>2.053333333333331</v>
      </c>
      <c r="KA133" s="35">
        <v>2.053333333333331</v>
      </c>
      <c r="KB133" s="35">
        <v>2.053333333333331</v>
      </c>
      <c r="KC133" s="35">
        <v>2.053333333333331</v>
      </c>
      <c r="KD133" s="35">
        <v>2.053333333333331</v>
      </c>
      <c r="KE133" s="35">
        <v>2.053333333333331</v>
      </c>
      <c r="KF133" s="35">
        <v>2.053333333333331</v>
      </c>
      <c r="KG133" s="35">
        <v>2.053333333333331</v>
      </c>
      <c r="KH133" s="35">
        <v>2.0421505376344062</v>
      </c>
      <c r="KI133" s="35">
        <v>2.0309677419354815</v>
      </c>
      <c r="KJ133" s="35">
        <v>2.0197849462365567</v>
      </c>
      <c r="KK133" s="35">
        <v>2.0086021505376319</v>
      </c>
      <c r="KL133" s="35">
        <v>1.9974193548387071</v>
      </c>
      <c r="KM133" s="35">
        <v>1.9862365591397824</v>
      </c>
      <c r="KN133" s="35">
        <v>1.9750537634408576</v>
      </c>
      <c r="KO133" s="35">
        <v>1.9638709677419328</v>
      </c>
      <c r="KP133" s="35">
        <v>1.952688172043008</v>
      </c>
      <c r="KQ133" s="35">
        <v>1.9415053763440833</v>
      </c>
      <c r="KR133" s="35">
        <v>1.9303225806451585</v>
      </c>
      <c r="KS133" s="35">
        <v>1.9191397849462337</v>
      </c>
      <c r="KT133" s="35">
        <v>1.9079569892473089</v>
      </c>
      <c r="KU133" s="35">
        <v>1.8967741935483842</v>
      </c>
      <c r="KV133" s="35">
        <v>1.8967741935483842</v>
      </c>
      <c r="KW133" s="35">
        <v>1.8967741935483842</v>
      </c>
      <c r="KX133" s="35">
        <v>1.8967741935483842</v>
      </c>
      <c r="KY133" s="35">
        <v>1.8967741935483842</v>
      </c>
      <c r="KZ133" s="35">
        <v>1.8967741935483842</v>
      </c>
      <c r="LA133" s="35">
        <v>1.8967741935483842</v>
      </c>
      <c r="LB133" s="35">
        <v>1.8967741935483842</v>
      </c>
      <c r="LC133" s="35">
        <v>1.8967741935483842</v>
      </c>
      <c r="LD133" s="35">
        <v>1.8967741935483842</v>
      </c>
      <c r="LE133" s="35">
        <v>1.8967741935483842</v>
      </c>
      <c r="LF133" s="35">
        <v>1.8967741935483842</v>
      </c>
      <c r="LG133" s="35">
        <v>1.8967741935483842</v>
      </c>
      <c r="LH133" s="35">
        <v>1.8967741935483842</v>
      </c>
      <c r="LI133" s="35">
        <v>1.8967741935483842</v>
      </c>
      <c r="LJ133" s="35">
        <v>1.8967741935483842</v>
      </c>
      <c r="LK133" s="35">
        <v>1.8967741935483842</v>
      </c>
      <c r="LL133" s="35">
        <v>1.8967741935483842</v>
      </c>
      <c r="LM133" s="35">
        <v>1.9012903225806421</v>
      </c>
      <c r="LN133" s="35">
        <v>1.9058064516129001</v>
      </c>
      <c r="LO133" s="35">
        <v>1.910322580645158</v>
      </c>
      <c r="LP133" s="35">
        <v>1.914838709677416</v>
      </c>
      <c r="LQ133" s="35">
        <v>1.9193548387096739</v>
      </c>
      <c r="LR133" s="35">
        <v>1.9238709677419319</v>
      </c>
      <c r="LS133" s="35">
        <v>1.9283870967741898</v>
      </c>
      <c r="LT133" s="35">
        <v>1.9329032258064478</v>
      </c>
      <c r="LU133" s="35">
        <v>1.9374193548387058</v>
      </c>
      <c r="LV133" s="35">
        <v>1.9419354838709637</v>
      </c>
      <c r="LW133" s="35">
        <v>1.9464516129032217</v>
      </c>
      <c r="LX133" s="35">
        <v>1.9509677419354796</v>
      </c>
      <c r="LY133" s="35">
        <v>1.9554838709677376</v>
      </c>
      <c r="LZ133" s="35">
        <v>1.9599999999999955</v>
      </c>
      <c r="MA133" s="35">
        <v>1.9599999999999955</v>
      </c>
      <c r="MB133" s="35">
        <v>1.9599999999999955</v>
      </c>
      <c r="MC133" s="35">
        <v>1.9599999999999955</v>
      </c>
      <c r="MD133" s="35">
        <v>1.9599999999999955</v>
      </c>
      <c r="ME133" s="35">
        <v>1.9599999999999955</v>
      </c>
      <c r="MF133" s="35">
        <v>1.9599999999999955</v>
      </c>
      <c r="MG133" s="35">
        <v>1.9599999999999955</v>
      </c>
      <c r="MH133" s="35">
        <v>1.9599999999999955</v>
      </c>
      <c r="MI133" s="35">
        <v>1.9599999999999955</v>
      </c>
      <c r="MJ133" s="35">
        <v>1.9599999999999955</v>
      </c>
      <c r="MK133" s="35">
        <v>1.9599999999999955</v>
      </c>
      <c r="ML133" s="35">
        <v>1.9599999999999955</v>
      </c>
      <c r="MM133" s="35">
        <v>1.9599999999999955</v>
      </c>
      <c r="MN133" s="35">
        <v>1.9599999999999955</v>
      </c>
      <c r="MO133" s="35">
        <v>1.9599999999999955</v>
      </c>
      <c r="MP133" s="35">
        <v>1.9599999999999955</v>
      </c>
      <c r="MQ133" s="35">
        <v>1.9554838709677376</v>
      </c>
      <c r="MR133" s="35">
        <v>1.9509677419354796</v>
      </c>
      <c r="MS133" s="35">
        <v>1.9464516129032217</v>
      </c>
      <c r="MT133" s="35">
        <v>1.9419354838709637</v>
      </c>
      <c r="MU133" s="35">
        <v>1.9374193548387058</v>
      </c>
      <c r="MV133" s="35">
        <v>1.9329032258064478</v>
      </c>
      <c r="MW133" s="35">
        <v>1.9283870967741898</v>
      </c>
      <c r="MX133" s="35">
        <v>1.9238709677419319</v>
      </c>
      <c r="MY133" s="35">
        <v>1.9193548387096739</v>
      </c>
      <c r="MZ133" s="35">
        <v>1.914838709677416</v>
      </c>
      <c r="NA133" s="35">
        <v>1.910322580645158</v>
      </c>
      <c r="NB133" s="35">
        <v>1.9058064516129001</v>
      </c>
      <c r="NC133" s="35">
        <v>1.9012903225806421</v>
      </c>
      <c r="ND133" s="35">
        <v>1.8967741935483842</v>
      </c>
      <c r="NE133" s="35">
        <v>1.8967741935483842</v>
      </c>
      <c r="NF133" s="35">
        <v>1.8967741935483842</v>
      </c>
      <c r="NG133" s="35">
        <v>1.8967741935483842</v>
      </c>
      <c r="NH133" s="35">
        <v>1.8967741935483842</v>
      </c>
      <c r="NI133" s="35">
        <v>1.8967741935483842</v>
      </c>
      <c r="NJ133" s="35">
        <v>1.8967741935483842</v>
      </c>
      <c r="NK133" s="35">
        <v>1.8967741935483842</v>
      </c>
      <c r="NL133" s="35">
        <v>1.8967741935483842</v>
      </c>
      <c r="NM133" s="35">
        <v>1.8967741935483842</v>
      </c>
      <c r="NN133" s="35">
        <v>1.8967741935483842</v>
      </c>
      <c r="NO133" s="35">
        <v>1.8967741935483842</v>
      </c>
      <c r="NP133" s="35">
        <v>1.8967741935483842</v>
      </c>
      <c r="NQ133" s="35">
        <v>1.8967741935483842</v>
      </c>
      <c r="NR133" s="35">
        <v>1.8967741935483842</v>
      </c>
      <c r="NS133" s="35">
        <v>1.8967741935483842</v>
      </c>
      <c r="NT133" s="35">
        <v>1.8967741935483842</v>
      </c>
      <c r="NU133" s="35">
        <v>1.8967741935483842</v>
      </c>
      <c r="NV133" s="35">
        <v>1.8967741935483842</v>
      </c>
    </row>
    <row r="134" spans="1:386" s="36" customFormat="1" ht="10.199999999999999" x14ac:dyDescent="0.2">
      <c r="A134" s="29"/>
      <c r="B134" s="29"/>
      <c r="C134" s="29"/>
      <c r="D134" s="29"/>
      <c r="E134" s="29"/>
      <c r="F134" s="29"/>
      <c r="G134" s="29" t="s">
        <v>101</v>
      </c>
      <c r="H134" s="29"/>
      <c r="I134" s="29"/>
      <c r="J134" s="29" t="s">
        <v>273</v>
      </c>
      <c r="K134" s="29"/>
      <c r="L134" s="29"/>
      <c r="M134" s="29"/>
      <c r="N134" s="29" t="s">
        <v>427</v>
      </c>
      <c r="O134" s="29"/>
      <c r="P134" s="29"/>
      <c r="Q134" s="29"/>
      <c r="R134" s="35"/>
      <c r="S134" s="29"/>
      <c r="T134" s="29"/>
      <c r="U134" s="35">
        <v>2.3106498193548384</v>
      </c>
      <c r="V134" s="35">
        <v>2.30452544516129</v>
      </c>
      <c r="W134" s="35">
        <v>2.2984010709677416</v>
      </c>
      <c r="X134" s="35">
        <v>2.2922766967741932</v>
      </c>
      <c r="Y134" s="35">
        <v>2.2861523225806448</v>
      </c>
      <c r="Z134" s="35">
        <v>2.2800279483870964</v>
      </c>
      <c r="AA134" s="35">
        <v>2.273903574193548</v>
      </c>
      <c r="AB134" s="35">
        <v>2.2677791999999997</v>
      </c>
      <c r="AC134" s="35">
        <v>2.2616548258064513</v>
      </c>
      <c r="AD134" s="35">
        <v>2.2555304516129029</v>
      </c>
      <c r="AE134" s="35">
        <v>2.2494060774193545</v>
      </c>
      <c r="AF134" s="35">
        <v>2.2432817032258061</v>
      </c>
      <c r="AG134" s="35">
        <v>2.2371573290322577</v>
      </c>
      <c r="AH134" s="35">
        <v>2.2310329548387093</v>
      </c>
      <c r="AI134" s="35">
        <v>2.2310329548387093</v>
      </c>
      <c r="AJ134" s="35">
        <v>2.2310329548387093</v>
      </c>
      <c r="AK134" s="35">
        <v>2.2310329548387093</v>
      </c>
      <c r="AL134" s="35">
        <v>2.2310329548387093</v>
      </c>
      <c r="AM134" s="35">
        <v>2.2310329548387093</v>
      </c>
      <c r="AN134" s="35">
        <v>2.2310329548387093</v>
      </c>
      <c r="AO134" s="35">
        <v>2.2310329548387093</v>
      </c>
      <c r="AP134" s="35">
        <v>2.2310329548387093</v>
      </c>
      <c r="AQ134" s="35">
        <v>2.2310329548387093</v>
      </c>
      <c r="AR134" s="35">
        <v>2.2310329548387093</v>
      </c>
      <c r="AS134" s="35">
        <v>2.2310329548387093</v>
      </c>
      <c r="AT134" s="35">
        <v>2.2310329548387093</v>
      </c>
      <c r="AU134" s="35">
        <v>2.2310329548387093</v>
      </c>
      <c r="AV134" s="35">
        <v>2.2310329548387093</v>
      </c>
      <c r="AW134" s="35">
        <v>2.2310329548387093</v>
      </c>
      <c r="AX134" s="35">
        <v>2.2310329548387093</v>
      </c>
      <c r="AY134" s="35">
        <v>2.2310329548387093</v>
      </c>
      <c r="AZ134" s="35">
        <v>2.2469508794930872</v>
      </c>
      <c r="BA134" s="35">
        <v>2.2628688041474652</v>
      </c>
      <c r="BB134" s="35">
        <v>2.2787867288018431</v>
      </c>
      <c r="BC134" s="35">
        <v>2.294704653456221</v>
      </c>
      <c r="BD134" s="35">
        <v>2.3106225781105989</v>
      </c>
      <c r="BE134" s="35">
        <v>2.3265405027649768</v>
      </c>
      <c r="BF134" s="35">
        <v>2.3424584274193547</v>
      </c>
      <c r="BG134" s="35">
        <v>2.3583763520737326</v>
      </c>
      <c r="BH134" s="35">
        <v>2.3742942767281106</v>
      </c>
      <c r="BI134" s="35">
        <v>2.3902122013824885</v>
      </c>
      <c r="BJ134" s="35">
        <v>2.4061301260368664</v>
      </c>
      <c r="BK134" s="35">
        <v>2.4220480506912443</v>
      </c>
      <c r="BL134" s="35">
        <v>2.4379659753456222</v>
      </c>
      <c r="BM134" s="35">
        <v>2.4538839000000001</v>
      </c>
      <c r="BN134" s="35">
        <v>2.4538839000000001</v>
      </c>
      <c r="BO134" s="35">
        <v>2.4538839000000001</v>
      </c>
      <c r="BP134" s="35">
        <v>2.4538839000000001</v>
      </c>
      <c r="BQ134" s="35">
        <v>2.4538839000000001</v>
      </c>
      <c r="BR134" s="35">
        <v>2.4538839000000001</v>
      </c>
      <c r="BS134" s="35">
        <v>2.4538839000000001</v>
      </c>
      <c r="BT134" s="35">
        <v>2.4538839000000001</v>
      </c>
      <c r="BU134" s="35">
        <v>2.4538839000000001</v>
      </c>
      <c r="BV134" s="35">
        <v>2.4538839000000001</v>
      </c>
      <c r="BW134" s="35">
        <v>2.4538839000000001</v>
      </c>
      <c r="BX134" s="35">
        <v>2.4538839000000001</v>
      </c>
      <c r="BY134" s="35">
        <v>2.4538839000000001</v>
      </c>
      <c r="BZ134" s="35">
        <v>2.4538839000000001</v>
      </c>
      <c r="CA134" s="35">
        <v>2.4538839000000001</v>
      </c>
      <c r="CB134" s="35">
        <v>2.4637514334101382</v>
      </c>
      <c r="CC134" s="35">
        <v>2.4736189668202764</v>
      </c>
      <c r="CD134" s="35">
        <v>2.4834865002304145</v>
      </c>
      <c r="CE134" s="35">
        <v>2.4933540336405526</v>
      </c>
      <c r="CF134" s="35">
        <v>2.5032215670506908</v>
      </c>
      <c r="CG134" s="35">
        <v>2.5130891004608289</v>
      </c>
      <c r="CH134" s="35">
        <v>2.522956633870967</v>
      </c>
      <c r="CI134" s="35">
        <v>2.5328241672811052</v>
      </c>
      <c r="CJ134" s="35">
        <v>2.5426917006912433</v>
      </c>
      <c r="CK134" s="35">
        <v>2.5525592341013814</v>
      </c>
      <c r="CL134" s="35">
        <v>2.5624267675115195</v>
      </c>
      <c r="CM134" s="35">
        <v>2.5722943009216577</v>
      </c>
      <c r="CN134" s="35">
        <v>2.5821618343317958</v>
      </c>
      <c r="CO134" s="35">
        <v>2.5920293677419339</v>
      </c>
      <c r="CP134" s="35">
        <v>2.5920293677419339</v>
      </c>
      <c r="CQ134" s="35">
        <v>2.5920293677419339</v>
      </c>
      <c r="CR134" s="35">
        <v>2.5920293677419339</v>
      </c>
      <c r="CS134" s="35">
        <v>2.5920293677419339</v>
      </c>
      <c r="CT134" s="35">
        <v>2.5920293677419339</v>
      </c>
      <c r="CU134" s="35">
        <v>2.5920293677419339</v>
      </c>
      <c r="CV134" s="35">
        <v>2.5920293677419339</v>
      </c>
      <c r="CW134" s="35">
        <v>2.5920293677419339</v>
      </c>
      <c r="CX134" s="35">
        <v>2.5920293677419339</v>
      </c>
      <c r="CY134" s="35">
        <v>2.5920293677419339</v>
      </c>
      <c r="CZ134" s="35">
        <v>2.5920293677419339</v>
      </c>
      <c r="DA134" s="35">
        <v>2.5920293677419339</v>
      </c>
      <c r="DB134" s="35">
        <v>2.5920293677419339</v>
      </c>
      <c r="DC134" s="35">
        <v>2.5920293677419339</v>
      </c>
      <c r="DD134" s="35">
        <v>2.5920293677419339</v>
      </c>
      <c r="DE134" s="35">
        <v>2.5920293677419339</v>
      </c>
      <c r="DF134" s="35">
        <v>2.5920293677419339</v>
      </c>
      <c r="DG134" s="35">
        <v>2.612429999569891</v>
      </c>
      <c r="DH134" s="35">
        <v>2.632830631397848</v>
      </c>
      <c r="DI134" s="35">
        <v>2.653231263225805</v>
      </c>
      <c r="DJ134" s="35">
        <v>2.6736318950537621</v>
      </c>
      <c r="DK134" s="35">
        <v>2.6940325268817191</v>
      </c>
      <c r="DL134" s="35">
        <v>2.7144331587096762</v>
      </c>
      <c r="DM134" s="35">
        <v>2.7348337905376332</v>
      </c>
      <c r="DN134" s="35">
        <v>2.7552344223655902</v>
      </c>
      <c r="DO134" s="35">
        <v>2.7756350541935473</v>
      </c>
      <c r="DP134" s="35">
        <v>2.7960356860215043</v>
      </c>
      <c r="DQ134" s="35">
        <v>2.8164363178494614</v>
      </c>
      <c r="DR134" s="35">
        <v>2.8368369496774184</v>
      </c>
      <c r="DS134" s="35">
        <v>2.8572375815053754</v>
      </c>
      <c r="DT134" s="35">
        <v>2.8776382133333325</v>
      </c>
      <c r="DU134" s="35">
        <v>2.8776382133333325</v>
      </c>
      <c r="DV134" s="35">
        <v>2.8776382133333325</v>
      </c>
      <c r="DW134" s="35">
        <v>2.8776382133333325</v>
      </c>
      <c r="DX134" s="35">
        <v>2.8776382133333325</v>
      </c>
      <c r="DY134" s="35">
        <v>2.8776382133333325</v>
      </c>
      <c r="DZ134" s="35">
        <v>2.8776382133333325</v>
      </c>
      <c r="EA134" s="35">
        <v>2.8776382133333325</v>
      </c>
      <c r="EB134" s="35">
        <v>2.8776382133333325</v>
      </c>
      <c r="EC134" s="35">
        <v>2.8776382133333325</v>
      </c>
      <c r="ED134" s="35">
        <v>2.8776382133333325</v>
      </c>
      <c r="EE134" s="35">
        <v>2.8776382133333325</v>
      </c>
      <c r="EF134" s="35">
        <v>2.8776382133333325</v>
      </c>
      <c r="EG134" s="35">
        <v>2.8776382133333325</v>
      </c>
      <c r="EH134" s="35">
        <v>2.8776382133333325</v>
      </c>
      <c r="EI134" s="35">
        <v>2.8776382133333325</v>
      </c>
      <c r="EJ134" s="35">
        <v>2.8776382133333325</v>
      </c>
      <c r="EK134" s="35">
        <v>2.8514115524731172</v>
      </c>
      <c r="EL134" s="35">
        <v>2.8251848916129019</v>
      </c>
      <c r="EM134" s="35">
        <v>2.7989582307526866</v>
      </c>
      <c r="EN134" s="35">
        <v>2.7727315698924713</v>
      </c>
      <c r="EO134" s="35">
        <v>2.746504909032256</v>
      </c>
      <c r="EP134" s="35">
        <v>2.7202782481720407</v>
      </c>
      <c r="EQ134" s="35">
        <v>2.6940515873118254</v>
      </c>
      <c r="ER134" s="35">
        <v>2.6678249264516101</v>
      </c>
      <c r="ES134" s="35">
        <v>2.6415982655913948</v>
      </c>
      <c r="ET134" s="35">
        <v>2.6153716047311795</v>
      </c>
      <c r="EU134" s="35">
        <v>2.5891449438709642</v>
      </c>
      <c r="EV134" s="35">
        <v>2.5629182830107489</v>
      </c>
      <c r="EW134" s="35">
        <v>2.5366916221505336</v>
      </c>
      <c r="EX134" s="35">
        <v>2.5104649612903183</v>
      </c>
      <c r="EY134" s="35">
        <v>2.5104649612903183</v>
      </c>
      <c r="EZ134" s="35">
        <v>2.5104649612903183</v>
      </c>
      <c r="FA134" s="35">
        <v>2.5104649612903183</v>
      </c>
      <c r="FB134" s="35">
        <v>2.5104649612903183</v>
      </c>
      <c r="FC134" s="35">
        <v>2.5104649612903183</v>
      </c>
      <c r="FD134" s="35">
        <v>2.5104649612903183</v>
      </c>
      <c r="FE134" s="35">
        <v>2.5104649612903183</v>
      </c>
      <c r="FF134" s="35">
        <v>2.5104649612903183</v>
      </c>
      <c r="FG134" s="35">
        <v>2.5104649612903183</v>
      </c>
      <c r="FH134" s="35">
        <v>2.5104649612903183</v>
      </c>
      <c r="FI134" s="35">
        <v>2.5104649612903183</v>
      </c>
      <c r="FJ134" s="35">
        <v>2.5104649612903183</v>
      </c>
      <c r="FK134" s="35">
        <v>2.5104649612903183</v>
      </c>
      <c r="FL134" s="35">
        <v>2.5104649612903183</v>
      </c>
      <c r="FM134" s="35">
        <v>2.5104649612903183</v>
      </c>
      <c r="FN134" s="35">
        <v>2.5104649612903183</v>
      </c>
      <c r="FO134" s="35">
        <v>2.5104649612903183</v>
      </c>
      <c r="FP134" s="35">
        <v>2.5144456988172004</v>
      </c>
      <c r="FQ134" s="35">
        <v>2.5184264363440825</v>
      </c>
      <c r="FR134" s="35">
        <v>2.5224071738709646</v>
      </c>
      <c r="FS134" s="35">
        <v>2.5263879113978467</v>
      </c>
      <c r="FT134" s="35">
        <v>2.5303686489247288</v>
      </c>
      <c r="FU134" s="35">
        <v>2.5343493864516109</v>
      </c>
      <c r="FV134" s="35">
        <v>2.538330123978493</v>
      </c>
      <c r="FW134" s="35">
        <v>2.5423108615053751</v>
      </c>
      <c r="FX134" s="35">
        <v>2.5462915990322572</v>
      </c>
      <c r="FY134" s="35">
        <v>2.5502723365591393</v>
      </c>
      <c r="FZ134" s="35">
        <v>2.5542530740860214</v>
      </c>
      <c r="GA134" s="35">
        <v>2.5582338116129035</v>
      </c>
      <c r="GB134" s="35">
        <v>2.5622145491397856</v>
      </c>
      <c r="GC134" s="35">
        <v>2.5661952866666677</v>
      </c>
      <c r="GD134" s="35">
        <v>2.5661952866666677</v>
      </c>
      <c r="GE134" s="35">
        <v>2.5661952866666677</v>
      </c>
      <c r="GF134" s="35">
        <v>2.5661952866666677</v>
      </c>
      <c r="GG134" s="35">
        <v>2.5661952866666677</v>
      </c>
      <c r="GH134" s="35">
        <v>2.5661952866666677</v>
      </c>
      <c r="GI134" s="35">
        <v>2.5661952866666677</v>
      </c>
      <c r="GJ134" s="35">
        <v>2.5661952866666677</v>
      </c>
      <c r="GK134" s="35">
        <v>2.5661952866666677</v>
      </c>
      <c r="GL134" s="35">
        <v>2.5661952866666677</v>
      </c>
      <c r="GM134" s="35">
        <v>2.5661952866666677</v>
      </c>
      <c r="GN134" s="35">
        <v>2.5661952866666677</v>
      </c>
      <c r="GO134" s="35">
        <v>2.5661952866666677</v>
      </c>
      <c r="GP134" s="35">
        <v>2.5661952866666677</v>
      </c>
      <c r="GQ134" s="35">
        <v>2.5661952866666677</v>
      </c>
      <c r="GR134" s="35">
        <v>2.5661952866666677</v>
      </c>
      <c r="GS134" s="35">
        <v>2.5661952866666677</v>
      </c>
      <c r="GT134" s="35">
        <v>2.5667665910752695</v>
      </c>
      <c r="GU134" s="35">
        <v>2.5673378954838713</v>
      </c>
      <c r="GV134" s="35">
        <v>2.567909199892473</v>
      </c>
      <c r="GW134" s="35">
        <v>2.5684805043010748</v>
      </c>
      <c r="GX134" s="35">
        <v>2.5690518087096765</v>
      </c>
      <c r="GY134" s="35">
        <v>2.5696231131182783</v>
      </c>
      <c r="GZ134" s="35">
        <v>2.57019441752688</v>
      </c>
      <c r="HA134" s="35">
        <v>2.5707657219354818</v>
      </c>
      <c r="HB134" s="35">
        <v>2.5713370263440836</v>
      </c>
      <c r="HC134" s="35">
        <v>2.5719083307526853</v>
      </c>
      <c r="HD134" s="35">
        <v>2.5724796351612871</v>
      </c>
      <c r="HE134" s="35">
        <v>2.5730509395698888</v>
      </c>
      <c r="HF134" s="35">
        <v>2.5736222439784906</v>
      </c>
      <c r="HG134" s="35">
        <v>2.5741935483870924</v>
      </c>
      <c r="HH134" s="35">
        <v>2.5741935483870924</v>
      </c>
      <c r="HI134" s="35">
        <v>2.5741935483870924</v>
      </c>
      <c r="HJ134" s="35">
        <v>2.5741935483870924</v>
      </c>
      <c r="HK134" s="35">
        <v>2.5741935483870924</v>
      </c>
      <c r="HL134" s="35">
        <v>2.5741935483870924</v>
      </c>
      <c r="HM134" s="35">
        <v>2.5741935483870924</v>
      </c>
      <c r="HN134" s="35">
        <v>2.5741935483870924</v>
      </c>
      <c r="HO134" s="35">
        <v>2.5741935483870924</v>
      </c>
      <c r="HP134" s="35">
        <v>2.5741935483870924</v>
      </c>
      <c r="HQ134" s="35">
        <v>2.5741935483870924</v>
      </c>
      <c r="HR134" s="35">
        <v>2.5741935483870924</v>
      </c>
      <c r="HS134" s="35">
        <v>2.5741935483870924</v>
      </c>
      <c r="HT134" s="35">
        <v>2.5741935483870924</v>
      </c>
      <c r="HU134" s="35">
        <v>2.5741935483870924</v>
      </c>
      <c r="HV134" s="35">
        <v>2.5741935483870924</v>
      </c>
      <c r="HW134" s="35">
        <v>2.5741935483870924</v>
      </c>
      <c r="HX134" s="35">
        <v>2.5741935483870924</v>
      </c>
      <c r="HY134" s="35">
        <v>2.5573802870967701</v>
      </c>
      <c r="HZ134" s="35">
        <v>2.5405670258064479</v>
      </c>
      <c r="IA134" s="35">
        <v>2.5237537645161257</v>
      </c>
      <c r="IB134" s="35">
        <v>2.5069405032258034</v>
      </c>
      <c r="IC134" s="35">
        <v>2.4901272419354812</v>
      </c>
      <c r="ID134" s="35">
        <v>2.4733139806451589</v>
      </c>
      <c r="IE134" s="35">
        <v>2.4565007193548367</v>
      </c>
      <c r="IF134" s="35">
        <v>2.4396874580645145</v>
      </c>
      <c r="IG134" s="35">
        <v>2.4228741967741922</v>
      </c>
      <c r="IH134" s="35">
        <v>2.40606093548387</v>
      </c>
      <c r="II134" s="35">
        <v>2.3892476741935478</v>
      </c>
      <c r="IJ134" s="35">
        <v>2.3724344129032255</v>
      </c>
      <c r="IK134" s="35">
        <v>2.3556211516129033</v>
      </c>
      <c r="IL134" s="35">
        <v>2.3388078903225811</v>
      </c>
      <c r="IM134" s="35">
        <v>2.3388078903225811</v>
      </c>
      <c r="IN134" s="35">
        <v>2.3388078903225811</v>
      </c>
      <c r="IO134" s="35">
        <v>2.3388078903225811</v>
      </c>
      <c r="IP134" s="35">
        <v>2.3388078903225811</v>
      </c>
      <c r="IQ134" s="35">
        <v>2.3388078903225811</v>
      </c>
      <c r="IR134" s="35">
        <v>2.3388078903225811</v>
      </c>
      <c r="IS134" s="35">
        <v>2.3388078903225811</v>
      </c>
      <c r="IT134" s="35">
        <v>2.3388078903225811</v>
      </c>
      <c r="IU134" s="35">
        <v>2.3388078903225811</v>
      </c>
      <c r="IV134" s="35">
        <v>2.3388078903225811</v>
      </c>
      <c r="IW134" s="35">
        <v>2.3388078903225811</v>
      </c>
      <c r="IX134" s="35">
        <v>2.3388078903225811</v>
      </c>
      <c r="IY134" s="35">
        <v>2.3388078903225811</v>
      </c>
      <c r="IZ134" s="35">
        <v>2.3388078903225811</v>
      </c>
      <c r="JA134" s="35">
        <v>2.3388078903225811</v>
      </c>
      <c r="JB134" s="35">
        <v>2.3388078903225811</v>
      </c>
      <c r="JC134" s="35">
        <v>2.3388078903225811</v>
      </c>
      <c r="JD134" s="35">
        <v>2.3684168505376348</v>
      </c>
      <c r="JE134" s="35">
        <v>2.3980258107526886</v>
      </c>
      <c r="JF134" s="35">
        <v>2.4276347709677424</v>
      </c>
      <c r="JG134" s="35">
        <v>2.4572437311827962</v>
      </c>
      <c r="JH134" s="35">
        <v>2.4868526913978499</v>
      </c>
      <c r="JI134" s="35">
        <v>2.5164616516129037</v>
      </c>
      <c r="JJ134" s="35">
        <v>2.5460706118279575</v>
      </c>
      <c r="JK134" s="35">
        <v>2.5756795720430112</v>
      </c>
      <c r="JL134" s="35">
        <v>2.605288532258065</v>
      </c>
      <c r="JM134" s="35">
        <v>2.6348974924731188</v>
      </c>
      <c r="JN134" s="35">
        <v>2.6645064526881725</v>
      </c>
      <c r="JO134" s="35">
        <v>2.6941154129032263</v>
      </c>
      <c r="JP134" s="35">
        <v>2.7237243731182801</v>
      </c>
      <c r="JQ134" s="35">
        <v>2.7533333333333339</v>
      </c>
      <c r="JR134" s="35">
        <v>2.7533333333333339</v>
      </c>
      <c r="JS134" s="35">
        <v>2.7533333333333339</v>
      </c>
      <c r="JT134" s="35">
        <v>2.7533333333333339</v>
      </c>
      <c r="JU134" s="35">
        <v>2.7533333333333339</v>
      </c>
      <c r="JV134" s="35">
        <v>2.7533333333333339</v>
      </c>
      <c r="JW134" s="35">
        <v>2.7533333333333339</v>
      </c>
      <c r="JX134" s="35">
        <v>2.7533333333333339</v>
      </c>
      <c r="JY134" s="35">
        <v>2.7533333333333339</v>
      </c>
      <c r="JZ134" s="35">
        <v>2.7533333333333339</v>
      </c>
      <c r="KA134" s="35">
        <v>2.7533333333333339</v>
      </c>
      <c r="KB134" s="35">
        <v>2.7533333333333339</v>
      </c>
      <c r="KC134" s="35">
        <v>2.7533333333333339</v>
      </c>
      <c r="KD134" s="35">
        <v>2.7533333333333339</v>
      </c>
      <c r="KE134" s="35">
        <v>2.7533333333333339</v>
      </c>
      <c r="KF134" s="35">
        <v>2.7533333333333339</v>
      </c>
      <c r="KG134" s="35">
        <v>2.7533333333333339</v>
      </c>
      <c r="KH134" s="35">
        <v>2.7405376344086023</v>
      </c>
      <c r="KI134" s="35">
        <v>2.7277419354838708</v>
      </c>
      <c r="KJ134" s="35">
        <v>2.7149462365591392</v>
      </c>
      <c r="KK134" s="35">
        <v>2.7021505376344077</v>
      </c>
      <c r="KL134" s="35">
        <v>2.6893548387096762</v>
      </c>
      <c r="KM134" s="35">
        <v>2.6765591397849446</v>
      </c>
      <c r="KN134" s="35">
        <v>2.6637634408602131</v>
      </c>
      <c r="KO134" s="35">
        <v>2.6509677419354816</v>
      </c>
      <c r="KP134" s="35">
        <v>2.63817204301075</v>
      </c>
      <c r="KQ134" s="35">
        <v>2.6253763440860185</v>
      </c>
      <c r="KR134" s="35">
        <v>2.612580645161287</v>
      </c>
      <c r="KS134" s="35">
        <v>2.5997849462365554</v>
      </c>
      <c r="KT134" s="35">
        <v>2.5869892473118239</v>
      </c>
      <c r="KU134" s="35">
        <v>2.5741935483870924</v>
      </c>
      <c r="KV134" s="35">
        <v>2.5741935483870924</v>
      </c>
      <c r="KW134" s="35">
        <v>2.5741935483870924</v>
      </c>
      <c r="KX134" s="35">
        <v>2.5741935483870924</v>
      </c>
      <c r="KY134" s="35">
        <v>2.5741935483870924</v>
      </c>
      <c r="KZ134" s="35">
        <v>2.5741935483870924</v>
      </c>
      <c r="LA134" s="35">
        <v>2.5741935483870924</v>
      </c>
      <c r="LB134" s="35">
        <v>2.5741935483870924</v>
      </c>
      <c r="LC134" s="35">
        <v>2.5741935483870924</v>
      </c>
      <c r="LD134" s="35">
        <v>2.5741935483870924</v>
      </c>
      <c r="LE134" s="35">
        <v>2.5741935483870924</v>
      </c>
      <c r="LF134" s="35">
        <v>2.5741935483870924</v>
      </c>
      <c r="LG134" s="35">
        <v>2.5741935483870924</v>
      </c>
      <c r="LH134" s="35">
        <v>2.5741935483870924</v>
      </c>
      <c r="LI134" s="35">
        <v>2.5741935483870924</v>
      </c>
      <c r="LJ134" s="35">
        <v>2.5741935483870924</v>
      </c>
      <c r="LK134" s="35">
        <v>2.5741935483870924</v>
      </c>
      <c r="LL134" s="35">
        <v>2.5741935483870924</v>
      </c>
      <c r="LM134" s="35">
        <v>2.5833678339784902</v>
      </c>
      <c r="LN134" s="35">
        <v>2.5925421195698881</v>
      </c>
      <c r="LO134" s="35">
        <v>2.601716405161286</v>
      </c>
      <c r="LP134" s="35">
        <v>2.6108906907526839</v>
      </c>
      <c r="LQ134" s="35">
        <v>2.6200649763440818</v>
      </c>
      <c r="LR134" s="35">
        <v>2.6292392619354796</v>
      </c>
      <c r="LS134" s="35">
        <v>2.6384135475268775</v>
      </c>
      <c r="LT134" s="35">
        <v>2.6475878331182754</v>
      </c>
      <c r="LU134" s="35">
        <v>2.6567621187096733</v>
      </c>
      <c r="LV134" s="35">
        <v>2.6659364043010711</v>
      </c>
      <c r="LW134" s="35">
        <v>2.675110689892469</v>
      </c>
      <c r="LX134" s="35">
        <v>2.6842849754838669</v>
      </c>
      <c r="LY134" s="35">
        <v>2.6934592610752648</v>
      </c>
      <c r="LZ134" s="35">
        <v>2.7026335466666627</v>
      </c>
      <c r="MA134" s="35">
        <v>2.7026335466666627</v>
      </c>
      <c r="MB134" s="35">
        <v>2.7026335466666627</v>
      </c>
      <c r="MC134" s="35">
        <v>2.7026335466666627</v>
      </c>
      <c r="MD134" s="35">
        <v>2.7026335466666627</v>
      </c>
      <c r="ME134" s="35">
        <v>2.7026335466666627</v>
      </c>
      <c r="MF134" s="35">
        <v>2.7026335466666627</v>
      </c>
      <c r="MG134" s="35">
        <v>2.7026335466666627</v>
      </c>
      <c r="MH134" s="35">
        <v>2.7026335466666627</v>
      </c>
      <c r="MI134" s="35">
        <v>2.7026335466666627</v>
      </c>
      <c r="MJ134" s="35">
        <v>2.7026335466666627</v>
      </c>
      <c r="MK134" s="35">
        <v>2.7026335466666627</v>
      </c>
      <c r="ML134" s="35">
        <v>2.7026335466666627</v>
      </c>
      <c r="MM134" s="35">
        <v>2.7026335466666627</v>
      </c>
      <c r="MN134" s="35">
        <v>2.7026335466666627</v>
      </c>
      <c r="MO134" s="35">
        <v>2.7026335466666627</v>
      </c>
      <c r="MP134" s="35">
        <v>2.7026335466666627</v>
      </c>
      <c r="MQ134" s="35">
        <v>2.6934592610752648</v>
      </c>
      <c r="MR134" s="35">
        <v>2.6842849754838669</v>
      </c>
      <c r="MS134" s="35">
        <v>2.675110689892469</v>
      </c>
      <c r="MT134" s="35">
        <v>2.6659364043010711</v>
      </c>
      <c r="MU134" s="35">
        <v>2.6567621187096733</v>
      </c>
      <c r="MV134" s="35">
        <v>2.6475878331182754</v>
      </c>
      <c r="MW134" s="35">
        <v>2.6384135475268775</v>
      </c>
      <c r="MX134" s="35">
        <v>2.6292392619354796</v>
      </c>
      <c r="MY134" s="35">
        <v>2.6200649763440818</v>
      </c>
      <c r="MZ134" s="35">
        <v>2.6108906907526839</v>
      </c>
      <c r="NA134" s="35">
        <v>2.601716405161286</v>
      </c>
      <c r="NB134" s="35">
        <v>2.5925421195698881</v>
      </c>
      <c r="NC134" s="35">
        <v>2.5833678339784902</v>
      </c>
      <c r="ND134" s="35">
        <v>2.5741935483870924</v>
      </c>
      <c r="NE134" s="35">
        <v>2.5741935483870924</v>
      </c>
      <c r="NF134" s="35">
        <v>2.5741935483870924</v>
      </c>
      <c r="NG134" s="35">
        <v>2.5741935483870924</v>
      </c>
      <c r="NH134" s="35">
        <v>2.5741935483870924</v>
      </c>
      <c r="NI134" s="35">
        <v>2.5741935483870924</v>
      </c>
      <c r="NJ134" s="35">
        <v>2.5741935483870924</v>
      </c>
      <c r="NK134" s="35">
        <v>2.5741935483870924</v>
      </c>
      <c r="NL134" s="35">
        <v>2.5741935483870924</v>
      </c>
      <c r="NM134" s="35">
        <v>2.5741935483870924</v>
      </c>
      <c r="NN134" s="35">
        <v>2.5741935483870924</v>
      </c>
      <c r="NO134" s="35">
        <v>2.5741935483870924</v>
      </c>
      <c r="NP134" s="35">
        <v>2.5741935483870924</v>
      </c>
      <c r="NQ134" s="35">
        <v>2.5741935483870924</v>
      </c>
      <c r="NR134" s="35">
        <v>2.5741935483870924</v>
      </c>
      <c r="NS134" s="35">
        <v>2.5741935483870924</v>
      </c>
      <c r="NT134" s="35">
        <v>2.5741935483870924</v>
      </c>
      <c r="NU134" s="35">
        <v>2.5741935483870924</v>
      </c>
      <c r="NV134" s="35">
        <v>2.5741935483870924</v>
      </c>
    </row>
    <row r="135" spans="1:386" s="36" customFormat="1" ht="10.199999999999999" x14ac:dyDescent="0.2">
      <c r="A135" s="29"/>
      <c r="B135" s="29"/>
      <c r="C135" s="29"/>
      <c r="D135" s="29"/>
      <c r="E135" s="29"/>
      <c r="F135" s="29"/>
      <c r="G135" s="29" t="s">
        <v>101</v>
      </c>
      <c r="H135" s="29"/>
      <c r="I135" s="29"/>
      <c r="J135" s="29" t="s">
        <v>273</v>
      </c>
      <c r="K135" s="29"/>
      <c r="L135" s="29"/>
      <c r="M135" s="29"/>
      <c r="N135" s="29" t="s">
        <v>428</v>
      </c>
      <c r="O135" s="29"/>
      <c r="P135" s="29"/>
      <c r="Q135" s="29"/>
      <c r="R135" s="35"/>
      <c r="S135" s="29"/>
      <c r="T135" s="29"/>
      <c r="U135" s="35">
        <v>5.2207630419354825</v>
      </c>
      <c r="V135" s="35">
        <v>5.1983002774193539</v>
      </c>
      <c r="W135" s="35">
        <v>5.1758375129032252</v>
      </c>
      <c r="X135" s="35">
        <v>5.1533747483870966</v>
      </c>
      <c r="Y135" s="35">
        <v>5.130911983870968</v>
      </c>
      <c r="Z135" s="35">
        <v>5.1084492193548394</v>
      </c>
      <c r="AA135" s="35">
        <v>5.0859864548387108</v>
      </c>
      <c r="AB135" s="35">
        <v>5.0635236903225822</v>
      </c>
      <c r="AC135" s="35">
        <v>5.0410609258064536</v>
      </c>
      <c r="AD135" s="35">
        <v>5.018598161290325</v>
      </c>
      <c r="AE135" s="35">
        <v>4.9961353967741964</v>
      </c>
      <c r="AF135" s="35">
        <v>4.9736726322580678</v>
      </c>
      <c r="AG135" s="35">
        <v>4.9512098677419392</v>
      </c>
      <c r="AH135" s="35">
        <v>4.9287471032258106</v>
      </c>
      <c r="AI135" s="35">
        <v>4.9287471032258106</v>
      </c>
      <c r="AJ135" s="35">
        <v>4.9287471032258106</v>
      </c>
      <c r="AK135" s="35">
        <v>4.9287471032258106</v>
      </c>
      <c r="AL135" s="35">
        <v>4.9287471032258106</v>
      </c>
      <c r="AM135" s="35">
        <v>4.9287471032258106</v>
      </c>
      <c r="AN135" s="35">
        <v>4.9287471032258106</v>
      </c>
      <c r="AO135" s="35">
        <v>4.9287471032258106</v>
      </c>
      <c r="AP135" s="35">
        <v>4.9287471032258106</v>
      </c>
      <c r="AQ135" s="35">
        <v>4.9287471032258106</v>
      </c>
      <c r="AR135" s="35">
        <v>4.9287471032258106</v>
      </c>
      <c r="AS135" s="35">
        <v>4.9287471032258106</v>
      </c>
      <c r="AT135" s="35">
        <v>4.9287471032258106</v>
      </c>
      <c r="AU135" s="35">
        <v>4.9287471032258106</v>
      </c>
      <c r="AV135" s="35">
        <v>4.9287471032258106</v>
      </c>
      <c r="AW135" s="35">
        <v>4.9287471032258106</v>
      </c>
      <c r="AX135" s="35">
        <v>4.9287471032258106</v>
      </c>
      <c r="AY135" s="35">
        <v>4.9287471032258106</v>
      </c>
      <c r="AZ135" s="35">
        <v>4.9908200101382532</v>
      </c>
      <c r="BA135" s="35">
        <v>5.0528929170506958</v>
      </c>
      <c r="BB135" s="35">
        <v>5.1149658239631384</v>
      </c>
      <c r="BC135" s="35">
        <v>5.177038730875581</v>
      </c>
      <c r="BD135" s="35">
        <v>5.2391116377880236</v>
      </c>
      <c r="BE135" s="35">
        <v>5.3011845447004662</v>
      </c>
      <c r="BF135" s="35">
        <v>5.3632574516129088</v>
      </c>
      <c r="BG135" s="35">
        <v>5.4253303585253514</v>
      </c>
      <c r="BH135" s="35">
        <v>5.487403265437794</v>
      </c>
      <c r="BI135" s="35">
        <v>5.5494761723502366</v>
      </c>
      <c r="BJ135" s="35">
        <v>5.6115490792626792</v>
      </c>
      <c r="BK135" s="35">
        <v>5.6736219861751218</v>
      </c>
      <c r="BL135" s="35">
        <v>5.7356948930875644</v>
      </c>
      <c r="BM135" s="35">
        <v>5.797767800000007</v>
      </c>
      <c r="BN135" s="35">
        <v>5.797767800000007</v>
      </c>
      <c r="BO135" s="35">
        <v>5.797767800000007</v>
      </c>
      <c r="BP135" s="35">
        <v>5.797767800000007</v>
      </c>
      <c r="BQ135" s="35">
        <v>5.797767800000007</v>
      </c>
      <c r="BR135" s="35">
        <v>5.797767800000007</v>
      </c>
      <c r="BS135" s="35">
        <v>5.797767800000007</v>
      </c>
      <c r="BT135" s="35">
        <v>5.797767800000007</v>
      </c>
      <c r="BU135" s="35">
        <v>5.797767800000007</v>
      </c>
      <c r="BV135" s="35">
        <v>5.797767800000007</v>
      </c>
      <c r="BW135" s="35">
        <v>5.797767800000007</v>
      </c>
      <c r="BX135" s="35">
        <v>5.797767800000007</v>
      </c>
      <c r="BY135" s="35">
        <v>5.797767800000007</v>
      </c>
      <c r="BZ135" s="35">
        <v>5.797767800000007</v>
      </c>
      <c r="CA135" s="35">
        <v>5.797767800000007</v>
      </c>
      <c r="CB135" s="35">
        <v>5.8035925221198221</v>
      </c>
      <c r="CC135" s="35">
        <v>5.8094172442396372</v>
      </c>
      <c r="CD135" s="35">
        <v>5.8152419663594523</v>
      </c>
      <c r="CE135" s="35">
        <v>5.8210666884792674</v>
      </c>
      <c r="CF135" s="35">
        <v>5.8268914105990826</v>
      </c>
      <c r="CG135" s="35">
        <v>5.8327161327188977</v>
      </c>
      <c r="CH135" s="35">
        <v>5.8385408548387128</v>
      </c>
      <c r="CI135" s="35">
        <v>5.8443655769585279</v>
      </c>
      <c r="CJ135" s="35">
        <v>5.850190299078343</v>
      </c>
      <c r="CK135" s="35">
        <v>5.8560150211981581</v>
      </c>
      <c r="CL135" s="35">
        <v>5.8618397433179732</v>
      </c>
      <c r="CM135" s="35">
        <v>5.8676644654377883</v>
      </c>
      <c r="CN135" s="35">
        <v>5.8734891875576034</v>
      </c>
      <c r="CO135" s="35">
        <v>5.8793139096774185</v>
      </c>
      <c r="CP135" s="35">
        <v>5.8793139096774185</v>
      </c>
      <c r="CQ135" s="35">
        <v>5.8793139096774185</v>
      </c>
      <c r="CR135" s="35">
        <v>5.8793139096774185</v>
      </c>
      <c r="CS135" s="35">
        <v>5.8793139096774185</v>
      </c>
      <c r="CT135" s="35">
        <v>5.8793139096774185</v>
      </c>
      <c r="CU135" s="35">
        <v>5.8793139096774185</v>
      </c>
      <c r="CV135" s="35">
        <v>5.8793139096774185</v>
      </c>
      <c r="CW135" s="35">
        <v>5.8793139096774185</v>
      </c>
      <c r="CX135" s="35">
        <v>5.8793139096774185</v>
      </c>
      <c r="CY135" s="35">
        <v>5.8793139096774185</v>
      </c>
      <c r="CZ135" s="35">
        <v>5.8793139096774185</v>
      </c>
      <c r="DA135" s="35">
        <v>5.8793139096774185</v>
      </c>
      <c r="DB135" s="35">
        <v>5.8793139096774185</v>
      </c>
      <c r="DC135" s="35">
        <v>5.8793139096774185</v>
      </c>
      <c r="DD135" s="35">
        <v>5.8793139096774185</v>
      </c>
      <c r="DE135" s="35">
        <v>5.8793139096774185</v>
      </c>
      <c r="DF135" s="35">
        <v>5.8793139096774185</v>
      </c>
      <c r="DG135" s="35">
        <v>5.9071207561290322</v>
      </c>
      <c r="DH135" s="35">
        <v>5.934927602580645</v>
      </c>
      <c r="DI135" s="35">
        <v>5.9627344490322578</v>
      </c>
      <c r="DJ135" s="35">
        <v>5.9905412954838706</v>
      </c>
      <c r="DK135" s="35">
        <v>6.0183481419354834</v>
      </c>
      <c r="DL135" s="35">
        <v>6.0461549883870962</v>
      </c>
      <c r="DM135" s="35">
        <v>6.073961834838709</v>
      </c>
      <c r="DN135" s="35">
        <v>6.1017686812903218</v>
      </c>
      <c r="DO135" s="35">
        <v>6.1295755277419346</v>
      </c>
      <c r="DP135" s="35">
        <v>6.1573823741935474</v>
      </c>
      <c r="DQ135" s="35">
        <v>6.1851892206451602</v>
      </c>
      <c r="DR135" s="35">
        <v>6.212996067096773</v>
      </c>
      <c r="DS135" s="35">
        <v>6.2408029135483858</v>
      </c>
      <c r="DT135" s="35">
        <v>6.2686097599999986</v>
      </c>
      <c r="DU135" s="35">
        <v>6.2686097599999986</v>
      </c>
      <c r="DV135" s="35">
        <v>6.2686097599999986</v>
      </c>
      <c r="DW135" s="35">
        <v>6.2686097599999986</v>
      </c>
      <c r="DX135" s="35">
        <v>6.2686097599999986</v>
      </c>
      <c r="DY135" s="35">
        <v>6.2686097599999986</v>
      </c>
      <c r="DZ135" s="35">
        <v>6.2686097599999986</v>
      </c>
      <c r="EA135" s="35">
        <v>6.2686097599999986</v>
      </c>
      <c r="EB135" s="35">
        <v>6.2686097599999986</v>
      </c>
      <c r="EC135" s="35">
        <v>6.2686097599999986</v>
      </c>
      <c r="ED135" s="35">
        <v>6.2686097599999986</v>
      </c>
      <c r="EE135" s="35">
        <v>6.2686097599999986</v>
      </c>
      <c r="EF135" s="35">
        <v>6.2686097599999986</v>
      </c>
      <c r="EG135" s="35">
        <v>6.2686097599999986</v>
      </c>
      <c r="EH135" s="35">
        <v>6.2686097599999986</v>
      </c>
      <c r="EI135" s="35">
        <v>6.2686097599999986</v>
      </c>
      <c r="EJ135" s="35">
        <v>6.2686097599999986</v>
      </c>
      <c r="EK135" s="35">
        <v>6.2362639651612897</v>
      </c>
      <c r="EL135" s="35">
        <v>6.2039181703225799</v>
      </c>
      <c r="EM135" s="35">
        <v>6.1715723754838701</v>
      </c>
      <c r="EN135" s="35">
        <v>6.1392265806451602</v>
      </c>
      <c r="EO135" s="35">
        <v>6.1068807858064504</v>
      </c>
      <c r="EP135" s="35">
        <v>6.0745349909677406</v>
      </c>
      <c r="EQ135" s="35">
        <v>6.0421891961290308</v>
      </c>
      <c r="ER135" s="35">
        <v>6.009843401290321</v>
      </c>
      <c r="ES135" s="35">
        <v>5.9774976064516112</v>
      </c>
      <c r="ET135" s="35">
        <v>5.9451518116129014</v>
      </c>
      <c r="EU135" s="35">
        <v>5.9128060167741916</v>
      </c>
      <c r="EV135" s="35">
        <v>5.8804602219354818</v>
      </c>
      <c r="EW135" s="35">
        <v>5.848114427096772</v>
      </c>
      <c r="EX135" s="35">
        <v>5.8157686322580622</v>
      </c>
      <c r="EY135" s="35">
        <v>5.8157686322580622</v>
      </c>
      <c r="EZ135" s="35">
        <v>5.8157686322580622</v>
      </c>
      <c r="FA135" s="35">
        <v>5.8157686322580622</v>
      </c>
      <c r="FB135" s="35">
        <v>5.8157686322580622</v>
      </c>
      <c r="FC135" s="35">
        <v>5.8157686322580622</v>
      </c>
      <c r="FD135" s="35">
        <v>5.8157686322580622</v>
      </c>
      <c r="FE135" s="35">
        <v>5.8157686322580622</v>
      </c>
      <c r="FF135" s="35">
        <v>5.8157686322580622</v>
      </c>
      <c r="FG135" s="35">
        <v>5.8157686322580622</v>
      </c>
      <c r="FH135" s="35">
        <v>5.8157686322580622</v>
      </c>
      <c r="FI135" s="35">
        <v>5.8157686322580622</v>
      </c>
      <c r="FJ135" s="35">
        <v>5.8157686322580622</v>
      </c>
      <c r="FK135" s="35">
        <v>5.8157686322580622</v>
      </c>
      <c r="FL135" s="35">
        <v>5.8157686322580622</v>
      </c>
      <c r="FM135" s="35">
        <v>5.8157686322580622</v>
      </c>
      <c r="FN135" s="35">
        <v>5.8157686322580622</v>
      </c>
      <c r="FO135" s="35">
        <v>5.8157686322580622</v>
      </c>
      <c r="FP135" s="35">
        <v>5.8035552404301045</v>
      </c>
      <c r="FQ135" s="35">
        <v>5.7913418486021468</v>
      </c>
      <c r="FR135" s="35">
        <v>5.7791284567741892</v>
      </c>
      <c r="FS135" s="35">
        <v>5.7669150649462315</v>
      </c>
      <c r="FT135" s="35">
        <v>5.7547016731182739</v>
      </c>
      <c r="FU135" s="35">
        <v>5.7424882812903162</v>
      </c>
      <c r="FV135" s="35">
        <v>5.7302748894623585</v>
      </c>
      <c r="FW135" s="35">
        <v>5.7180614976344009</v>
      </c>
      <c r="FX135" s="35">
        <v>5.7058481058064432</v>
      </c>
      <c r="FY135" s="35">
        <v>5.6936347139784855</v>
      </c>
      <c r="FZ135" s="35">
        <v>5.6814213221505279</v>
      </c>
      <c r="GA135" s="35">
        <v>5.6692079303225702</v>
      </c>
      <c r="GB135" s="35">
        <v>5.6569945384946125</v>
      </c>
      <c r="GC135" s="35">
        <v>5.6447811466666549</v>
      </c>
      <c r="GD135" s="35">
        <v>5.6447811466666549</v>
      </c>
      <c r="GE135" s="35">
        <v>5.6447811466666549</v>
      </c>
      <c r="GF135" s="35">
        <v>5.6447811466666549</v>
      </c>
      <c r="GG135" s="35">
        <v>5.6447811466666549</v>
      </c>
      <c r="GH135" s="35">
        <v>5.6447811466666549</v>
      </c>
      <c r="GI135" s="35">
        <v>5.6447811466666549</v>
      </c>
      <c r="GJ135" s="35">
        <v>5.6447811466666549</v>
      </c>
      <c r="GK135" s="35">
        <v>5.6447811466666549</v>
      </c>
      <c r="GL135" s="35">
        <v>5.6447811466666549</v>
      </c>
      <c r="GM135" s="35">
        <v>5.6447811466666549</v>
      </c>
      <c r="GN135" s="35">
        <v>5.6447811466666549</v>
      </c>
      <c r="GO135" s="35">
        <v>5.6447811466666549</v>
      </c>
      <c r="GP135" s="35">
        <v>5.6447811466666549</v>
      </c>
      <c r="GQ135" s="35">
        <v>5.6447811466666549</v>
      </c>
      <c r="GR135" s="35">
        <v>5.6447811466666549</v>
      </c>
      <c r="GS135" s="35">
        <v>5.6447811466666549</v>
      </c>
      <c r="GT135" s="35">
        <v>5.6577115255913863</v>
      </c>
      <c r="GU135" s="35">
        <v>5.6706419045161178</v>
      </c>
      <c r="GV135" s="35">
        <v>5.6835722834408493</v>
      </c>
      <c r="GW135" s="35">
        <v>5.6965026623655808</v>
      </c>
      <c r="GX135" s="35">
        <v>5.7094330412903123</v>
      </c>
      <c r="GY135" s="35">
        <v>5.7223634202150437</v>
      </c>
      <c r="GZ135" s="35">
        <v>5.7352937991397752</v>
      </c>
      <c r="HA135" s="35">
        <v>5.7482241780645067</v>
      </c>
      <c r="HB135" s="35">
        <v>5.7611545569892382</v>
      </c>
      <c r="HC135" s="35">
        <v>5.7740849359139697</v>
      </c>
      <c r="HD135" s="35">
        <v>5.7870153148387011</v>
      </c>
      <c r="HE135" s="35">
        <v>5.7999456937634326</v>
      </c>
      <c r="HF135" s="35">
        <v>5.8128760726881641</v>
      </c>
      <c r="HG135" s="35">
        <v>5.8258064516128956</v>
      </c>
      <c r="HH135" s="35">
        <v>5.8258064516128956</v>
      </c>
      <c r="HI135" s="35">
        <v>5.8258064516128956</v>
      </c>
      <c r="HJ135" s="35">
        <v>5.8258064516128956</v>
      </c>
      <c r="HK135" s="35">
        <v>5.8258064516128956</v>
      </c>
      <c r="HL135" s="35">
        <v>5.8258064516128956</v>
      </c>
      <c r="HM135" s="35">
        <v>5.8258064516128956</v>
      </c>
      <c r="HN135" s="35">
        <v>5.8258064516128956</v>
      </c>
      <c r="HO135" s="35">
        <v>5.8258064516128956</v>
      </c>
      <c r="HP135" s="35">
        <v>5.8258064516128956</v>
      </c>
      <c r="HQ135" s="35">
        <v>5.8258064516128956</v>
      </c>
      <c r="HR135" s="35">
        <v>5.8258064516128956</v>
      </c>
      <c r="HS135" s="35">
        <v>5.8258064516128956</v>
      </c>
      <c r="HT135" s="35">
        <v>5.8258064516128956</v>
      </c>
      <c r="HU135" s="35">
        <v>5.8258064516128956</v>
      </c>
      <c r="HV135" s="35">
        <v>5.8258064516128956</v>
      </c>
      <c r="HW135" s="35">
        <v>5.8258064516128956</v>
      </c>
      <c r="HX135" s="35">
        <v>5.8258064516128956</v>
      </c>
      <c r="HY135" s="35">
        <v>5.7753666677419275</v>
      </c>
      <c r="HZ135" s="35">
        <v>5.7249268838709595</v>
      </c>
      <c r="IA135" s="35">
        <v>5.6744870999999915</v>
      </c>
      <c r="IB135" s="35">
        <v>5.6240473161290234</v>
      </c>
      <c r="IC135" s="35">
        <v>5.5736075322580554</v>
      </c>
      <c r="ID135" s="35">
        <v>5.5231677483870874</v>
      </c>
      <c r="IE135" s="35">
        <v>5.4727279645161193</v>
      </c>
      <c r="IF135" s="35">
        <v>5.4222881806451513</v>
      </c>
      <c r="IG135" s="35">
        <v>5.3718483967741832</v>
      </c>
      <c r="IH135" s="35">
        <v>5.3214086129032152</v>
      </c>
      <c r="II135" s="35">
        <v>5.2709688290322472</v>
      </c>
      <c r="IJ135" s="35">
        <v>5.2205290451612791</v>
      </c>
      <c r="IK135" s="35">
        <v>5.1700892612903111</v>
      </c>
      <c r="IL135" s="35">
        <v>5.1196494774193431</v>
      </c>
      <c r="IM135" s="35">
        <v>5.1196494774193431</v>
      </c>
      <c r="IN135" s="35">
        <v>5.1196494774193431</v>
      </c>
      <c r="IO135" s="35">
        <v>5.1196494774193431</v>
      </c>
      <c r="IP135" s="35">
        <v>5.1196494774193431</v>
      </c>
      <c r="IQ135" s="35">
        <v>5.1196494774193431</v>
      </c>
      <c r="IR135" s="35">
        <v>5.1196494774193431</v>
      </c>
      <c r="IS135" s="35">
        <v>5.1196494774193431</v>
      </c>
      <c r="IT135" s="35">
        <v>5.1196494774193431</v>
      </c>
      <c r="IU135" s="35">
        <v>5.1196494774193431</v>
      </c>
      <c r="IV135" s="35">
        <v>5.1196494774193431</v>
      </c>
      <c r="IW135" s="35">
        <v>5.1196494774193431</v>
      </c>
      <c r="IX135" s="35">
        <v>5.1196494774193431</v>
      </c>
      <c r="IY135" s="35">
        <v>5.1196494774193431</v>
      </c>
      <c r="IZ135" s="35">
        <v>5.1196494774193431</v>
      </c>
      <c r="JA135" s="35">
        <v>5.1196494774193431</v>
      </c>
      <c r="JB135" s="35">
        <v>5.1196494774193431</v>
      </c>
      <c r="JC135" s="35">
        <v>5.1196494774193431</v>
      </c>
      <c r="JD135" s="35">
        <v>5.2039602290322469</v>
      </c>
      <c r="JE135" s="35">
        <v>5.2882709806451507</v>
      </c>
      <c r="JF135" s="35">
        <v>5.3725817322580545</v>
      </c>
      <c r="JG135" s="35">
        <v>5.4568924838709583</v>
      </c>
      <c r="JH135" s="35">
        <v>5.5412032354838621</v>
      </c>
      <c r="JI135" s="35">
        <v>5.6255139870967659</v>
      </c>
      <c r="JJ135" s="35">
        <v>5.7098247387096697</v>
      </c>
      <c r="JK135" s="35">
        <v>5.7941354903225735</v>
      </c>
      <c r="JL135" s="35">
        <v>5.8784462419354773</v>
      </c>
      <c r="JM135" s="35">
        <v>5.9627569935483811</v>
      </c>
      <c r="JN135" s="35">
        <v>6.0470677451612849</v>
      </c>
      <c r="JO135" s="35">
        <v>6.1313784967741887</v>
      </c>
      <c r="JP135" s="35">
        <v>6.2156892483870925</v>
      </c>
      <c r="JQ135" s="35">
        <v>6.2999999999999963</v>
      </c>
      <c r="JR135" s="35">
        <v>6.2999999999999963</v>
      </c>
      <c r="JS135" s="35">
        <v>6.2999999999999963</v>
      </c>
      <c r="JT135" s="35">
        <v>6.2999999999999963</v>
      </c>
      <c r="JU135" s="35">
        <v>6.2999999999999963</v>
      </c>
      <c r="JV135" s="35">
        <v>6.2999999999999963</v>
      </c>
      <c r="JW135" s="35">
        <v>6.2999999999999963</v>
      </c>
      <c r="JX135" s="35">
        <v>6.2999999999999963</v>
      </c>
      <c r="JY135" s="35">
        <v>6.2999999999999963</v>
      </c>
      <c r="JZ135" s="35">
        <v>6.2999999999999963</v>
      </c>
      <c r="KA135" s="35">
        <v>6.2999999999999963</v>
      </c>
      <c r="KB135" s="35">
        <v>6.2999999999999963</v>
      </c>
      <c r="KC135" s="35">
        <v>6.2999999999999963</v>
      </c>
      <c r="KD135" s="35">
        <v>6.2999999999999963</v>
      </c>
      <c r="KE135" s="35">
        <v>6.2999999999999963</v>
      </c>
      <c r="KF135" s="35">
        <v>6.2999999999999963</v>
      </c>
      <c r="KG135" s="35">
        <v>6.2999999999999963</v>
      </c>
      <c r="KH135" s="35">
        <v>6.2661290322580605</v>
      </c>
      <c r="KI135" s="35">
        <v>6.2322580645161247</v>
      </c>
      <c r="KJ135" s="35">
        <v>6.198387096774189</v>
      </c>
      <c r="KK135" s="35">
        <v>6.1645161290322532</v>
      </c>
      <c r="KL135" s="35">
        <v>6.1306451612903174</v>
      </c>
      <c r="KM135" s="35">
        <v>6.0967741935483817</v>
      </c>
      <c r="KN135" s="35">
        <v>6.0629032258064459</v>
      </c>
      <c r="KO135" s="35">
        <v>6.0290322580645102</v>
      </c>
      <c r="KP135" s="35">
        <v>5.9951612903225744</v>
      </c>
      <c r="KQ135" s="35">
        <v>5.9612903225806386</v>
      </c>
      <c r="KR135" s="35">
        <v>5.9274193548387029</v>
      </c>
      <c r="KS135" s="35">
        <v>5.8935483870967671</v>
      </c>
      <c r="KT135" s="35">
        <v>5.8596774193548313</v>
      </c>
      <c r="KU135" s="35">
        <v>5.8258064516128956</v>
      </c>
      <c r="KV135" s="35">
        <v>5.8258064516128956</v>
      </c>
      <c r="KW135" s="35">
        <v>5.8258064516128956</v>
      </c>
      <c r="KX135" s="35">
        <v>5.8258064516128956</v>
      </c>
      <c r="KY135" s="35">
        <v>5.8258064516128956</v>
      </c>
      <c r="KZ135" s="35">
        <v>5.8258064516128956</v>
      </c>
      <c r="LA135" s="35">
        <v>5.8258064516128956</v>
      </c>
      <c r="LB135" s="35">
        <v>5.8258064516128956</v>
      </c>
      <c r="LC135" s="35">
        <v>5.8258064516128956</v>
      </c>
      <c r="LD135" s="35">
        <v>5.8258064516128956</v>
      </c>
      <c r="LE135" s="35">
        <v>5.8258064516128956</v>
      </c>
      <c r="LF135" s="35">
        <v>5.8258064516128956</v>
      </c>
      <c r="LG135" s="35">
        <v>5.8258064516128956</v>
      </c>
      <c r="LH135" s="35">
        <v>5.8258064516128956</v>
      </c>
      <c r="LI135" s="35">
        <v>5.8258064516128956</v>
      </c>
      <c r="LJ135" s="35">
        <v>5.8258064516128956</v>
      </c>
      <c r="LK135" s="35">
        <v>5.8258064516128956</v>
      </c>
      <c r="LL135" s="35">
        <v>5.8258064516128956</v>
      </c>
      <c r="LM135" s="35">
        <v>5.8442452993548315</v>
      </c>
      <c r="LN135" s="35">
        <v>5.8626841470967666</v>
      </c>
      <c r="LO135" s="35">
        <v>5.8811229948387016</v>
      </c>
      <c r="LP135" s="35">
        <v>5.8995618425806367</v>
      </c>
      <c r="LQ135" s="35">
        <v>5.9180006903225717</v>
      </c>
      <c r="LR135" s="35">
        <v>5.9364395380645067</v>
      </c>
      <c r="LS135" s="35">
        <v>5.9548783858064418</v>
      </c>
      <c r="LT135" s="35">
        <v>5.9733172335483768</v>
      </c>
      <c r="LU135" s="35">
        <v>5.9917560812903119</v>
      </c>
      <c r="LV135" s="35">
        <v>6.0101949290322469</v>
      </c>
      <c r="LW135" s="35">
        <v>6.028633776774182</v>
      </c>
      <c r="LX135" s="35">
        <v>6.047072624516117</v>
      </c>
      <c r="LY135" s="35">
        <v>6.0655114722580521</v>
      </c>
      <c r="LZ135" s="35">
        <v>6.0839503199999871</v>
      </c>
      <c r="MA135" s="35">
        <v>6.0839503199999871</v>
      </c>
      <c r="MB135" s="35">
        <v>6.0839503199999871</v>
      </c>
      <c r="MC135" s="35">
        <v>6.0839503199999871</v>
      </c>
      <c r="MD135" s="35">
        <v>6.0839503199999871</v>
      </c>
      <c r="ME135" s="35">
        <v>6.0839503199999871</v>
      </c>
      <c r="MF135" s="35">
        <v>6.0839503199999871</v>
      </c>
      <c r="MG135" s="35">
        <v>6.0839503199999871</v>
      </c>
      <c r="MH135" s="35">
        <v>6.0839503199999871</v>
      </c>
      <c r="MI135" s="35">
        <v>6.0839503199999871</v>
      </c>
      <c r="MJ135" s="35">
        <v>6.0839503199999871</v>
      </c>
      <c r="MK135" s="35">
        <v>6.0839503199999871</v>
      </c>
      <c r="ML135" s="35">
        <v>6.0839503199999871</v>
      </c>
      <c r="MM135" s="35">
        <v>6.0839503199999871</v>
      </c>
      <c r="MN135" s="35">
        <v>6.0839503199999871</v>
      </c>
      <c r="MO135" s="35">
        <v>6.0839503199999871</v>
      </c>
      <c r="MP135" s="35">
        <v>6.0839503199999871</v>
      </c>
      <c r="MQ135" s="35">
        <v>6.0655114722580521</v>
      </c>
      <c r="MR135" s="35">
        <v>6.047072624516117</v>
      </c>
      <c r="MS135" s="35">
        <v>6.028633776774182</v>
      </c>
      <c r="MT135" s="35">
        <v>6.0101949290322469</v>
      </c>
      <c r="MU135" s="35">
        <v>5.9917560812903119</v>
      </c>
      <c r="MV135" s="35">
        <v>5.9733172335483768</v>
      </c>
      <c r="MW135" s="35">
        <v>5.9548783858064418</v>
      </c>
      <c r="MX135" s="35">
        <v>5.9364395380645067</v>
      </c>
      <c r="MY135" s="35">
        <v>5.9180006903225717</v>
      </c>
      <c r="MZ135" s="35">
        <v>5.8995618425806367</v>
      </c>
      <c r="NA135" s="35">
        <v>5.8811229948387016</v>
      </c>
      <c r="NB135" s="35">
        <v>5.8626841470967666</v>
      </c>
      <c r="NC135" s="35">
        <v>5.8442452993548315</v>
      </c>
      <c r="ND135" s="35">
        <v>5.8258064516128965</v>
      </c>
      <c r="NE135" s="35">
        <v>5.8258064516128965</v>
      </c>
      <c r="NF135" s="35">
        <v>5.8258064516128965</v>
      </c>
      <c r="NG135" s="35">
        <v>5.8258064516128965</v>
      </c>
      <c r="NH135" s="35">
        <v>5.8258064516128965</v>
      </c>
      <c r="NI135" s="35">
        <v>5.8258064516128965</v>
      </c>
      <c r="NJ135" s="35">
        <v>5.8258064516128965</v>
      </c>
      <c r="NK135" s="35">
        <v>5.8258064516128965</v>
      </c>
      <c r="NL135" s="35">
        <v>5.8258064516128965</v>
      </c>
      <c r="NM135" s="35">
        <v>5.8258064516128965</v>
      </c>
      <c r="NN135" s="35">
        <v>5.8258064516128965</v>
      </c>
      <c r="NO135" s="35">
        <v>5.8258064516128965</v>
      </c>
      <c r="NP135" s="35">
        <v>5.8258064516128965</v>
      </c>
      <c r="NQ135" s="35">
        <v>5.8258064516128965</v>
      </c>
      <c r="NR135" s="35">
        <v>5.8258064516128965</v>
      </c>
      <c r="NS135" s="35">
        <v>5.8258064516128965</v>
      </c>
      <c r="NT135" s="35">
        <v>5.8258064516128965</v>
      </c>
      <c r="NU135" s="35">
        <v>5.8258064516128965</v>
      </c>
      <c r="NV135" s="35">
        <v>5.8258064516128965</v>
      </c>
    </row>
    <row r="136" spans="1:386" s="36" customFormat="1" ht="10.199999999999999" x14ac:dyDescent="0.2">
      <c r="A136" s="29"/>
      <c r="B136" s="29"/>
      <c r="C136" s="29"/>
      <c r="D136" s="29"/>
      <c r="E136" s="29"/>
      <c r="F136" s="29"/>
      <c r="G136" s="29" t="s">
        <v>101</v>
      </c>
      <c r="H136" s="29"/>
      <c r="I136" s="29"/>
      <c r="J136" s="29" t="s">
        <v>273</v>
      </c>
      <c r="K136" s="29"/>
      <c r="L136" s="29"/>
      <c r="M136" s="29"/>
      <c r="N136" s="29" t="s">
        <v>429</v>
      </c>
      <c r="O136" s="29"/>
      <c r="P136" s="29"/>
      <c r="Q136" s="29"/>
      <c r="R136" s="35"/>
      <c r="S136" s="29"/>
      <c r="T136" s="29"/>
      <c r="U136" s="35">
        <v>3.7609770580645159</v>
      </c>
      <c r="V136" s="35">
        <v>3.7419541161290319</v>
      </c>
      <c r="W136" s="35">
        <v>3.722931174193548</v>
      </c>
      <c r="X136" s="35">
        <v>3.7039082322580641</v>
      </c>
      <c r="Y136" s="35">
        <v>3.6848852903225802</v>
      </c>
      <c r="Z136" s="35">
        <v>3.6658623483870962</v>
      </c>
      <c r="AA136" s="35">
        <v>3.6468394064516123</v>
      </c>
      <c r="AB136" s="35">
        <v>3.6278164645161284</v>
      </c>
      <c r="AC136" s="35">
        <v>3.6087935225806445</v>
      </c>
      <c r="AD136" s="35">
        <v>3.5897705806451605</v>
      </c>
      <c r="AE136" s="35">
        <v>3.5707476387096766</v>
      </c>
      <c r="AF136" s="35">
        <v>3.5517246967741927</v>
      </c>
      <c r="AG136" s="35">
        <v>3.5327017548387087</v>
      </c>
      <c r="AH136" s="35">
        <v>3.5136788129032248</v>
      </c>
      <c r="AI136" s="35">
        <v>3.5136788129032248</v>
      </c>
      <c r="AJ136" s="35">
        <v>3.5136788129032248</v>
      </c>
      <c r="AK136" s="35">
        <v>3.5136788129032248</v>
      </c>
      <c r="AL136" s="35">
        <v>3.5136788129032248</v>
      </c>
      <c r="AM136" s="35">
        <v>3.5136788129032248</v>
      </c>
      <c r="AN136" s="35">
        <v>3.5136788129032248</v>
      </c>
      <c r="AO136" s="35">
        <v>3.5136788129032248</v>
      </c>
      <c r="AP136" s="35">
        <v>3.5136788129032248</v>
      </c>
      <c r="AQ136" s="35">
        <v>3.5136788129032248</v>
      </c>
      <c r="AR136" s="35">
        <v>3.5136788129032248</v>
      </c>
      <c r="AS136" s="35">
        <v>3.5136788129032248</v>
      </c>
      <c r="AT136" s="35">
        <v>3.5136788129032248</v>
      </c>
      <c r="AU136" s="35">
        <v>3.5136788129032248</v>
      </c>
      <c r="AV136" s="35">
        <v>3.5136788129032248</v>
      </c>
      <c r="AW136" s="35">
        <v>3.5136788129032248</v>
      </c>
      <c r="AX136" s="35">
        <v>3.5136788129032248</v>
      </c>
      <c r="AY136" s="35">
        <v>3.5136788129032248</v>
      </c>
      <c r="AZ136" s="35">
        <v>3.5682565976958518</v>
      </c>
      <c r="BA136" s="35">
        <v>3.6228343824884783</v>
      </c>
      <c r="BB136" s="35">
        <v>3.6774121672811049</v>
      </c>
      <c r="BC136" s="35">
        <v>3.7319899520737314</v>
      </c>
      <c r="BD136" s="35">
        <v>3.7865677368663579</v>
      </c>
      <c r="BE136" s="35">
        <v>3.8411455216589845</v>
      </c>
      <c r="BF136" s="35">
        <v>3.895723306451611</v>
      </c>
      <c r="BG136" s="35">
        <v>3.9503010912442376</v>
      </c>
      <c r="BH136" s="35">
        <v>4.0048788760368641</v>
      </c>
      <c r="BI136" s="35">
        <v>4.0594566608294906</v>
      </c>
      <c r="BJ136" s="35">
        <v>4.1140344456221172</v>
      </c>
      <c r="BK136" s="35">
        <v>4.1686122304147437</v>
      </c>
      <c r="BL136" s="35">
        <v>4.2231900152073703</v>
      </c>
      <c r="BM136" s="35">
        <v>4.2777677999999968</v>
      </c>
      <c r="BN136" s="35">
        <v>4.2777677999999968</v>
      </c>
      <c r="BO136" s="35">
        <v>4.2777677999999968</v>
      </c>
      <c r="BP136" s="35">
        <v>4.2777677999999968</v>
      </c>
      <c r="BQ136" s="35">
        <v>4.2777677999999968</v>
      </c>
      <c r="BR136" s="35">
        <v>4.2777677999999968</v>
      </c>
      <c r="BS136" s="35">
        <v>4.2777677999999968</v>
      </c>
      <c r="BT136" s="35">
        <v>4.2777677999999968</v>
      </c>
      <c r="BU136" s="35">
        <v>4.2777677999999968</v>
      </c>
      <c r="BV136" s="35">
        <v>4.2777677999999968</v>
      </c>
      <c r="BW136" s="35">
        <v>4.2777677999999968</v>
      </c>
      <c r="BX136" s="35">
        <v>4.2777677999999968</v>
      </c>
      <c r="BY136" s="35">
        <v>4.2777677999999968</v>
      </c>
      <c r="BZ136" s="35">
        <v>4.2777677999999968</v>
      </c>
      <c r="CA136" s="35">
        <v>4.2777677999999968</v>
      </c>
      <c r="CB136" s="35">
        <v>4.2747609313364023</v>
      </c>
      <c r="CC136" s="35">
        <v>4.2717540626728079</v>
      </c>
      <c r="CD136" s="35">
        <v>4.2687471940092134</v>
      </c>
      <c r="CE136" s="35">
        <v>4.265740325345619</v>
      </c>
      <c r="CF136" s="35">
        <v>4.2627334566820245</v>
      </c>
      <c r="CG136" s="35">
        <v>4.2597265880184301</v>
      </c>
      <c r="CH136" s="35">
        <v>4.2567197193548356</v>
      </c>
      <c r="CI136" s="35">
        <v>4.2537128506912412</v>
      </c>
      <c r="CJ136" s="35">
        <v>4.2507059820276467</v>
      </c>
      <c r="CK136" s="35">
        <v>4.2476991133640523</v>
      </c>
      <c r="CL136" s="35">
        <v>4.2446922447004578</v>
      </c>
      <c r="CM136" s="35">
        <v>4.2416853760368634</v>
      </c>
      <c r="CN136" s="35">
        <v>4.2386785073732689</v>
      </c>
      <c r="CO136" s="35">
        <v>4.2356716387096744</v>
      </c>
      <c r="CP136" s="35">
        <v>4.2356716387096744</v>
      </c>
      <c r="CQ136" s="35">
        <v>4.2356716387096744</v>
      </c>
      <c r="CR136" s="35">
        <v>4.2356716387096744</v>
      </c>
      <c r="CS136" s="35">
        <v>4.2356716387096744</v>
      </c>
      <c r="CT136" s="35">
        <v>4.2356716387096744</v>
      </c>
      <c r="CU136" s="35">
        <v>4.2356716387096744</v>
      </c>
      <c r="CV136" s="35">
        <v>4.2356716387096744</v>
      </c>
      <c r="CW136" s="35">
        <v>4.2356716387096744</v>
      </c>
      <c r="CX136" s="35">
        <v>4.2356716387096744</v>
      </c>
      <c r="CY136" s="35">
        <v>4.2356716387096744</v>
      </c>
      <c r="CZ136" s="35">
        <v>4.2356716387096744</v>
      </c>
      <c r="DA136" s="35">
        <v>4.2356716387096744</v>
      </c>
      <c r="DB136" s="35">
        <v>4.2356716387096744</v>
      </c>
      <c r="DC136" s="35">
        <v>4.2356716387096744</v>
      </c>
      <c r="DD136" s="35">
        <v>4.2356716387096744</v>
      </c>
      <c r="DE136" s="35">
        <v>4.2356716387096744</v>
      </c>
      <c r="DF136" s="35">
        <v>4.2356716387096744</v>
      </c>
      <c r="DG136" s="35">
        <v>4.2608815045161261</v>
      </c>
      <c r="DH136" s="35">
        <v>4.2860913703225778</v>
      </c>
      <c r="DI136" s="35">
        <v>4.3113012361290295</v>
      </c>
      <c r="DJ136" s="35">
        <v>4.3365111019354812</v>
      </c>
      <c r="DK136" s="35">
        <v>4.3617209677419329</v>
      </c>
      <c r="DL136" s="35">
        <v>4.3869308335483845</v>
      </c>
      <c r="DM136" s="35">
        <v>4.4121406993548362</v>
      </c>
      <c r="DN136" s="35">
        <v>4.4373505651612879</v>
      </c>
      <c r="DO136" s="35">
        <v>4.4625604309677396</v>
      </c>
      <c r="DP136" s="35">
        <v>4.4877702967741913</v>
      </c>
      <c r="DQ136" s="35">
        <v>4.5129801625806429</v>
      </c>
      <c r="DR136" s="35">
        <v>4.5381900283870946</v>
      </c>
      <c r="DS136" s="35">
        <v>4.5633998941935463</v>
      </c>
      <c r="DT136" s="35">
        <v>4.588609759999998</v>
      </c>
      <c r="DU136" s="35">
        <v>4.588609759999998</v>
      </c>
      <c r="DV136" s="35">
        <v>4.588609759999998</v>
      </c>
      <c r="DW136" s="35">
        <v>4.588609759999998</v>
      </c>
      <c r="DX136" s="35">
        <v>4.588609759999998</v>
      </c>
      <c r="DY136" s="35">
        <v>4.588609759999998</v>
      </c>
      <c r="DZ136" s="35">
        <v>4.588609759999998</v>
      </c>
      <c r="EA136" s="35">
        <v>4.588609759999998</v>
      </c>
      <c r="EB136" s="35">
        <v>4.588609759999998</v>
      </c>
      <c r="EC136" s="35">
        <v>4.588609759999998</v>
      </c>
      <c r="ED136" s="35">
        <v>4.588609759999998</v>
      </c>
      <c r="EE136" s="35">
        <v>4.588609759999998</v>
      </c>
      <c r="EF136" s="35">
        <v>4.588609759999998</v>
      </c>
      <c r="EG136" s="35">
        <v>4.588609759999998</v>
      </c>
      <c r="EH136" s="35">
        <v>4.588609759999998</v>
      </c>
      <c r="EI136" s="35">
        <v>4.588609759999998</v>
      </c>
      <c r="EJ136" s="35">
        <v>4.588609759999998</v>
      </c>
      <c r="EK136" s="35">
        <v>4.5769091264516106</v>
      </c>
      <c r="EL136" s="35">
        <v>4.5652084929032233</v>
      </c>
      <c r="EM136" s="35">
        <v>4.5535078593548359</v>
      </c>
      <c r="EN136" s="35">
        <v>4.5418072258064486</v>
      </c>
      <c r="EO136" s="35">
        <v>4.5301065922580612</v>
      </c>
      <c r="EP136" s="35">
        <v>4.5184059587096739</v>
      </c>
      <c r="EQ136" s="35">
        <v>4.5067053251612865</v>
      </c>
      <c r="ER136" s="35">
        <v>4.4950046916128992</v>
      </c>
      <c r="ES136" s="35">
        <v>4.4833040580645118</v>
      </c>
      <c r="ET136" s="35">
        <v>4.4716034245161245</v>
      </c>
      <c r="EU136" s="35">
        <v>4.4599027909677371</v>
      </c>
      <c r="EV136" s="35">
        <v>4.4482021574193498</v>
      </c>
      <c r="EW136" s="35">
        <v>4.4365015238709624</v>
      </c>
      <c r="EX136" s="35">
        <v>4.4248008903225751</v>
      </c>
      <c r="EY136" s="35">
        <v>4.4248008903225751</v>
      </c>
      <c r="EZ136" s="35">
        <v>4.4248008903225751</v>
      </c>
      <c r="FA136" s="35">
        <v>4.4248008903225751</v>
      </c>
      <c r="FB136" s="35">
        <v>4.4248008903225751</v>
      </c>
      <c r="FC136" s="35">
        <v>4.4248008903225751</v>
      </c>
      <c r="FD136" s="35">
        <v>4.4248008903225751</v>
      </c>
      <c r="FE136" s="35">
        <v>4.4248008903225751</v>
      </c>
      <c r="FF136" s="35">
        <v>4.4248008903225751</v>
      </c>
      <c r="FG136" s="35">
        <v>4.4248008903225751</v>
      </c>
      <c r="FH136" s="35">
        <v>4.4248008903225751</v>
      </c>
      <c r="FI136" s="35">
        <v>4.4248008903225751</v>
      </c>
      <c r="FJ136" s="35">
        <v>4.4248008903225751</v>
      </c>
      <c r="FK136" s="35">
        <v>4.4248008903225751</v>
      </c>
      <c r="FL136" s="35">
        <v>4.4248008903225751</v>
      </c>
      <c r="FM136" s="35">
        <v>4.4248008903225751</v>
      </c>
      <c r="FN136" s="35">
        <v>4.4248008903225751</v>
      </c>
      <c r="FO136" s="35">
        <v>4.4248008903225751</v>
      </c>
      <c r="FP136" s="35">
        <v>4.4053430105376288</v>
      </c>
      <c r="FQ136" s="35">
        <v>4.3858851307526825</v>
      </c>
      <c r="FR136" s="35">
        <v>4.3664272509677362</v>
      </c>
      <c r="FS136" s="35">
        <v>4.3469693711827899</v>
      </c>
      <c r="FT136" s="35">
        <v>4.3275114913978436</v>
      </c>
      <c r="FU136" s="35">
        <v>4.3080536116128973</v>
      </c>
      <c r="FV136" s="35">
        <v>4.2885957318279511</v>
      </c>
      <c r="FW136" s="35">
        <v>4.2691378520430048</v>
      </c>
      <c r="FX136" s="35">
        <v>4.2496799722580585</v>
      </c>
      <c r="FY136" s="35">
        <v>4.2302220924731122</v>
      </c>
      <c r="FZ136" s="35">
        <v>4.2107642126881659</v>
      </c>
      <c r="GA136" s="35">
        <v>4.1913063329032196</v>
      </c>
      <c r="GB136" s="35">
        <v>4.1718484531182733</v>
      </c>
      <c r="GC136" s="35">
        <v>4.1523905733333271</v>
      </c>
      <c r="GD136" s="35">
        <v>4.1523905733333271</v>
      </c>
      <c r="GE136" s="35">
        <v>4.1523905733333271</v>
      </c>
      <c r="GF136" s="35">
        <v>4.1523905733333271</v>
      </c>
      <c r="GG136" s="35">
        <v>4.1523905733333271</v>
      </c>
      <c r="GH136" s="35">
        <v>4.1523905733333271</v>
      </c>
      <c r="GI136" s="35">
        <v>4.1523905733333271</v>
      </c>
      <c r="GJ136" s="35">
        <v>4.1523905733333271</v>
      </c>
      <c r="GK136" s="35">
        <v>4.1523905733333271</v>
      </c>
      <c r="GL136" s="35">
        <v>4.1523905733333271</v>
      </c>
      <c r="GM136" s="35">
        <v>4.1523905733333271</v>
      </c>
      <c r="GN136" s="35">
        <v>4.1523905733333271</v>
      </c>
      <c r="GO136" s="35">
        <v>4.1523905733333271</v>
      </c>
      <c r="GP136" s="35">
        <v>4.1523905733333271</v>
      </c>
      <c r="GQ136" s="35">
        <v>4.1523905733333271</v>
      </c>
      <c r="GR136" s="35">
        <v>4.1523905733333271</v>
      </c>
      <c r="GS136" s="35">
        <v>4.1523905733333271</v>
      </c>
      <c r="GT136" s="35">
        <v>4.1557912466666602</v>
      </c>
      <c r="GU136" s="35">
        <v>4.1591919199999934</v>
      </c>
      <c r="GV136" s="35">
        <v>4.1625925933333265</v>
      </c>
      <c r="GW136" s="35">
        <v>4.1659932666666597</v>
      </c>
      <c r="GX136" s="35">
        <v>4.1693939399999929</v>
      </c>
      <c r="GY136" s="35">
        <v>4.172794613333326</v>
      </c>
      <c r="GZ136" s="35">
        <v>4.1761952866666592</v>
      </c>
      <c r="HA136" s="35">
        <v>4.1795959599999923</v>
      </c>
      <c r="HB136" s="35">
        <v>4.1829966333333255</v>
      </c>
      <c r="HC136" s="35">
        <v>4.1863973066666587</v>
      </c>
      <c r="HD136" s="35">
        <v>4.1897979799999918</v>
      </c>
      <c r="HE136" s="35">
        <v>4.193198653333325</v>
      </c>
      <c r="HF136" s="35">
        <v>4.1965993266666581</v>
      </c>
      <c r="HG136" s="35">
        <v>4.1999999999999913</v>
      </c>
      <c r="HH136" s="35">
        <v>4.1999999999999913</v>
      </c>
      <c r="HI136" s="35">
        <v>4.1999999999999913</v>
      </c>
      <c r="HJ136" s="35">
        <v>4.1999999999999913</v>
      </c>
      <c r="HK136" s="35">
        <v>4.1999999999999913</v>
      </c>
      <c r="HL136" s="35">
        <v>4.1999999999999913</v>
      </c>
      <c r="HM136" s="35">
        <v>4.1999999999999913</v>
      </c>
      <c r="HN136" s="35">
        <v>4.1999999999999913</v>
      </c>
      <c r="HO136" s="35">
        <v>4.1999999999999913</v>
      </c>
      <c r="HP136" s="35">
        <v>4.1999999999999913</v>
      </c>
      <c r="HQ136" s="35">
        <v>4.1999999999999913</v>
      </c>
      <c r="HR136" s="35">
        <v>4.1999999999999913</v>
      </c>
      <c r="HS136" s="35">
        <v>4.1999999999999913</v>
      </c>
      <c r="HT136" s="35">
        <v>4.1999999999999913</v>
      </c>
      <c r="HU136" s="35">
        <v>4.1999999999999913</v>
      </c>
      <c r="HV136" s="35">
        <v>4.1999999999999913</v>
      </c>
      <c r="HW136" s="35">
        <v>4.1999999999999913</v>
      </c>
      <c r="HX136" s="35">
        <v>4.1999999999999913</v>
      </c>
      <c r="HY136" s="35">
        <v>4.1663734774193459</v>
      </c>
      <c r="HZ136" s="35">
        <v>4.1327469548387006</v>
      </c>
      <c r="IA136" s="35">
        <v>4.0991204322580552</v>
      </c>
      <c r="IB136" s="35">
        <v>4.0654939096774099</v>
      </c>
      <c r="IC136" s="35">
        <v>4.0318673870967645</v>
      </c>
      <c r="ID136" s="35">
        <v>3.9982408645161196</v>
      </c>
      <c r="IE136" s="35">
        <v>3.9646143419354747</v>
      </c>
      <c r="IF136" s="35">
        <v>3.9309878193548298</v>
      </c>
      <c r="IG136" s="35">
        <v>3.8973612967741849</v>
      </c>
      <c r="IH136" s="35">
        <v>3.8637347741935399</v>
      </c>
      <c r="II136" s="35">
        <v>3.830108251612895</v>
      </c>
      <c r="IJ136" s="35">
        <v>3.7964817290322501</v>
      </c>
      <c r="IK136" s="35">
        <v>3.7628552064516052</v>
      </c>
      <c r="IL136" s="35">
        <v>3.7292286838709603</v>
      </c>
      <c r="IM136" s="35">
        <v>3.7292286838709603</v>
      </c>
      <c r="IN136" s="35">
        <v>3.7292286838709603</v>
      </c>
      <c r="IO136" s="35">
        <v>3.7292286838709603</v>
      </c>
      <c r="IP136" s="35">
        <v>3.7292286838709603</v>
      </c>
      <c r="IQ136" s="35">
        <v>3.7292286838709603</v>
      </c>
      <c r="IR136" s="35">
        <v>3.7292286838709603</v>
      </c>
      <c r="IS136" s="35">
        <v>3.7292286838709603</v>
      </c>
      <c r="IT136" s="35">
        <v>3.7292286838709603</v>
      </c>
      <c r="IU136" s="35">
        <v>3.7292286838709603</v>
      </c>
      <c r="IV136" s="35">
        <v>3.7292286838709603</v>
      </c>
      <c r="IW136" s="35">
        <v>3.7292286838709603</v>
      </c>
      <c r="IX136" s="35">
        <v>3.7292286838709603</v>
      </c>
      <c r="IY136" s="35">
        <v>3.7292286838709603</v>
      </c>
      <c r="IZ136" s="35">
        <v>3.7292286838709603</v>
      </c>
      <c r="JA136" s="35">
        <v>3.7292286838709603</v>
      </c>
      <c r="JB136" s="35">
        <v>3.7292286838709603</v>
      </c>
      <c r="JC136" s="35">
        <v>3.7292286838709603</v>
      </c>
      <c r="JD136" s="35">
        <v>3.7861885397849386</v>
      </c>
      <c r="JE136" s="35">
        <v>3.843148395698917</v>
      </c>
      <c r="JF136" s="35">
        <v>3.9001082516128953</v>
      </c>
      <c r="JG136" s="35">
        <v>3.9570681075268737</v>
      </c>
      <c r="JH136" s="35">
        <v>4.014027963440852</v>
      </c>
      <c r="JI136" s="35">
        <v>4.0709878193548308</v>
      </c>
      <c r="JJ136" s="35">
        <v>4.1279476752688096</v>
      </c>
      <c r="JK136" s="35">
        <v>4.1849075311827884</v>
      </c>
      <c r="JL136" s="35">
        <v>4.2418673870967671</v>
      </c>
      <c r="JM136" s="35">
        <v>4.2988272430107459</v>
      </c>
      <c r="JN136" s="35">
        <v>4.3557870989247247</v>
      </c>
      <c r="JO136" s="35">
        <v>4.4127469548387035</v>
      </c>
      <c r="JP136" s="35">
        <v>4.4697068107526823</v>
      </c>
      <c r="JQ136" s="35">
        <v>4.5266666666666611</v>
      </c>
      <c r="JR136" s="35">
        <v>4.5266666666666611</v>
      </c>
      <c r="JS136" s="35">
        <v>4.5266666666666611</v>
      </c>
      <c r="JT136" s="35">
        <v>4.5266666666666611</v>
      </c>
      <c r="JU136" s="35">
        <v>4.5266666666666611</v>
      </c>
      <c r="JV136" s="35">
        <v>4.5266666666666611</v>
      </c>
      <c r="JW136" s="35">
        <v>4.5266666666666611</v>
      </c>
      <c r="JX136" s="35">
        <v>4.5266666666666611</v>
      </c>
      <c r="JY136" s="35">
        <v>4.5266666666666611</v>
      </c>
      <c r="JZ136" s="35">
        <v>4.5266666666666611</v>
      </c>
      <c r="KA136" s="35">
        <v>4.5266666666666611</v>
      </c>
      <c r="KB136" s="35">
        <v>4.5266666666666611</v>
      </c>
      <c r="KC136" s="35">
        <v>4.5266666666666611</v>
      </c>
      <c r="KD136" s="35">
        <v>4.5266666666666611</v>
      </c>
      <c r="KE136" s="35">
        <v>4.5266666666666611</v>
      </c>
      <c r="KF136" s="35">
        <v>4.5266666666666611</v>
      </c>
      <c r="KG136" s="35">
        <v>4.5266666666666611</v>
      </c>
      <c r="KH136" s="35">
        <v>4.5033333333333276</v>
      </c>
      <c r="KI136" s="35">
        <v>4.4799999999999942</v>
      </c>
      <c r="KJ136" s="35">
        <v>4.4566666666666608</v>
      </c>
      <c r="KK136" s="35">
        <v>4.4333333333333274</v>
      </c>
      <c r="KL136" s="35">
        <v>4.4099999999999939</v>
      </c>
      <c r="KM136" s="35">
        <v>4.3866666666666605</v>
      </c>
      <c r="KN136" s="35">
        <v>4.3633333333333271</v>
      </c>
      <c r="KO136" s="35">
        <v>4.3399999999999936</v>
      </c>
      <c r="KP136" s="35">
        <v>4.3166666666666602</v>
      </c>
      <c r="KQ136" s="35">
        <v>4.2933333333333268</v>
      </c>
      <c r="KR136" s="35">
        <v>4.2699999999999934</v>
      </c>
      <c r="KS136" s="35">
        <v>4.2466666666666599</v>
      </c>
      <c r="KT136" s="35">
        <v>4.2233333333333265</v>
      </c>
      <c r="KU136" s="35">
        <v>4.1999999999999931</v>
      </c>
      <c r="KV136" s="35">
        <v>4.1999999999999931</v>
      </c>
      <c r="KW136" s="35">
        <v>4.1999999999999931</v>
      </c>
      <c r="KX136" s="35">
        <v>4.1999999999999931</v>
      </c>
      <c r="KY136" s="35">
        <v>4.1999999999999931</v>
      </c>
      <c r="KZ136" s="35">
        <v>4.1999999999999931</v>
      </c>
      <c r="LA136" s="35">
        <v>4.1999999999999931</v>
      </c>
      <c r="LB136" s="35">
        <v>4.1999999999999931</v>
      </c>
      <c r="LC136" s="35">
        <v>4.1999999999999931</v>
      </c>
      <c r="LD136" s="35">
        <v>4.1999999999999931</v>
      </c>
      <c r="LE136" s="35">
        <v>4.1999999999999931</v>
      </c>
      <c r="LF136" s="35">
        <v>4.1999999999999931</v>
      </c>
      <c r="LG136" s="35">
        <v>4.1999999999999931</v>
      </c>
      <c r="LH136" s="35">
        <v>4.1999999999999931</v>
      </c>
      <c r="LI136" s="35">
        <v>4.1999999999999931</v>
      </c>
      <c r="LJ136" s="35">
        <v>4.1999999999999931</v>
      </c>
      <c r="LK136" s="35">
        <v>4.1999999999999931</v>
      </c>
      <c r="LL136" s="35">
        <v>4.1999999999999931</v>
      </c>
      <c r="LM136" s="35">
        <v>4.2115226266666594</v>
      </c>
      <c r="LN136" s="35">
        <v>4.2230452533333258</v>
      </c>
      <c r="LO136" s="35">
        <v>4.2345678799999922</v>
      </c>
      <c r="LP136" s="35">
        <v>4.2460905066666585</v>
      </c>
      <c r="LQ136" s="35">
        <v>4.2576131333333249</v>
      </c>
      <c r="LR136" s="35">
        <v>4.2691357599999913</v>
      </c>
      <c r="LS136" s="35">
        <v>4.2806583866666577</v>
      </c>
      <c r="LT136" s="35">
        <v>4.292181013333324</v>
      </c>
      <c r="LU136" s="35">
        <v>4.3037036399999904</v>
      </c>
      <c r="LV136" s="35">
        <v>4.3152262666666568</v>
      </c>
      <c r="LW136" s="35">
        <v>4.3267488933333231</v>
      </c>
      <c r="LX136" s="35">
        <v>4.3382715199999895</v>
      </c>
      <c r="LY136" s="35">
        <v>4.3497941466666559</v>
      </c>
      <c r="LZ136" s="35">
        <v>4.3613167733333222</v>
      </c>
      <c r="MA136" s="35">
        <v>4.3613167733333222</v>
      </c>
      <c r="MB136" s="35">
        <v>4.3613167733333222</v>
      </c>
      <c r="MC136" s="35">
        <v>4.3613167733333222</v>
      </c>
      <c r="MD136" s="35">
        <v>4.3613167733333222</v>
      </c>
      <c r="ME136" s="35">
        <v>4.3613167733333222</v>
      </c>
      <c r="MF136" s="35">
        <v>4.3613167733333222</v>
      </c>
      <c r="MG136" s="35">
        <v>4.3613167733333222</v>
      </c>
      <c r="MH136" s="35">
        <v>4.3613167733333222</v>
      </c>
      <c r="MI136" s="35">
        <v>4.3613167733333222</v>
      </c>
      <c r="MJ136" s="35">
        <v>4.3613167733333222</v>
      </c>
      <c r="MK136" s="35">
        <v>4.3613167733333222</v>
      </c>
      <c r="ML136" s="35">
        <v>4.3613167733333222</v>
      </c>
      <c r="MM136" s="35">
        <v>4.3613167733333222</v>
      </c>
      <c r="MN136" s="35">
        <v>4.3613167733333222</v>
      </c>
      <c r="MO136" s="35">
        <v>4.3613167733333222</v>
      </c>
      <c r="MP136" s="35">
        <v>4.3613167733333222</v>
      </c>
      <c r="MQ136" s="35">
        <v>4.3497941466666559</v>
      </c>
      <c r="MR136" s="35">
        <v>4.3382715199999895</v>
      </c>
      <c r="MS136" s="35">
        <v>4.3267488933333231</v>
      </c>
      <c r="MT136" s="35">
        <v>4.3152262666666568</v>
      </c>
      <c r="MU136" s="35">
        <v>4.3037036399999904</v>
      </c>
      <c r="MV136" s="35">
        <v>4.292181013333324</v>
      </c>
      <c r="MW136" s="35">
        <v>4.2806583866666577</v>
      </c>
      <c r="MX136" s="35">
        <v>4.2691357599999913</v>
      </c>
      <c r="MY136" s="35">
        <v>4.2576131333333249</v>
      </c>
      <c r="MZ136" s="35">
        <v>4.2460905066666585</v>
      </c>
      <c r="NA136" s="35">
        <v>4.2345678799999922</v>
      </c>
      <c r="NB136" s="35">
        <v>4.2230452533333258</v>
      </c>
      <c r="NC136" s="35">
        <v>4.2115226266666594</v>
      </c>
      <c r="ND136" s="35">
        <v>4.1999999999999931</v>
      </c>
      <c r="NE136" s="35">
        <v>4.1999999999999931</v>
      </c>
      <c r="NF136" s="35">
        <v>4.1999999999999931</v>
      </c>
      <c r="NG136" s="35">
        <v>4.1999999999999931</v>
      </c>
      <c r="NH136" s="35">
        <v>4.1999999999999931</v>
      </c>
      <c r="NI136" s="35">
        <v>4.1999999999999931</v>
      </c>
      <c r="NJ136" s="35">
        <v>4.1999999999999931</v>
      </c>
      <c r="NK136" s="35">
        <v>4.1999999999999931</v>
      </c>
      <c r="NL136" s="35">
        <v>4.1999999999999931</v>
      </c>
      <c r="NM136" s="35">
        <v>4.1999999999999931</v>
      </c>
      <c r="NN136" s="35">
        <v>4.1999999999999931</v>
      </c>
      <c r="NO136" s="35">
        <v>4.1999999999999931</v>
      </c>
      <c r="NP136" s="35">
        <v>4.1999999999999931</v>
      </c>
      <c r="NQ136" s="35">
        <v>4.1999999999999931</v>
      </c>
      <c r="NR136" s="35">
        <v>4.1999999999999931</v>
      </c>
      <c r="NS136" s="35">
        <v>4.1999999999999931</v>
      </c>
      <c r="NT136" s="35">
        <v>4.1999999999999931</v>
      </c>
      <c r="NU136" s="35">
        <v>4.1999999999999931</v>
      </c>
      <c r="NV136" s="35">
        <v>4.1999999999999931</v>
      </c>
    </row>
    <row r="137" spans="1:386" s="36" customFormat="1" ht="10.199999999999999" x14ac:dyDescent="0.2">
      <c r="A137" s="29"/>
      <c r="B137" s="29"/>
      <c r="C137" s="29"/>
      <c r="D137" s="29"/>
      <c r="E137" s="29"/>
      <c r="F137" s="29"/>
      <c r="G137" s="29" t="s">
        <v>101</v>
      </c>
      <c r="H137" s="29"/>
      <c r="I137" s="29"/>
      <c r="J137" s="29" t="s">
        <v>273</v>
      </c>
      <c r="K137" s="29"/>
      <c r="L137" s="29"/>
      <c r="M137" s="29"/>
      <c r="N137" s="29" t="s">
        <v>430</v>
      </c>
      <c r="O137" s="29"/>
      <c r="P137" s="29"/>
      <c r="Q137" s="29"/>
      <c r="R137" s="35"/>
      <c r="S137" s="29"/>
      <c r="T137" s="29"/>
      <c r="U137" s="35">
        <v>4.360440461290322</v>
      </c>
      <c r="V137" s="35">
        <v>4.3312035032258063</v>
      </c>
      <c r="W137" s="35">
        <v>4.3019665451612905</v>
      </c>
      <c r="X137" s="35">
        <v>4.2727295870967748</v>
      </c>
      <c r="Y137" s="35">
        <v>4.243492629032259</v>
      </c>
      <c r="Z137" s="35">
        <v>4.2142556709677432</v>
      </c>
      <c r="AA137" s="35">
        <v>4.1850187129032275</v>
      </c>
      <c r="AB137" s="35">
        <v>4.1557817548387117</v>
      </c>
      <c r="AC137" s="35">
        <v>4.1265447967741959</v>
      </c>
      <c r="AD137" s="35">
        <v>4.0973078387096802</v>
      </c>
      <c r="AE137" s="35">
        <v>4.0680708806451644</v>
      </c>
      <c r="AF137" s="35">
        <v>4.0388339225806487</v>
      </c>
      <c r="AG137" s="35">
        <v>4.0095969645161329</v>
      </c>
      <c r="AH137" s="35">
        <v>3.9803600064516167</v>
      </c>
      <c r="AI137" s="35">
        <v>3.9803600064516167</v>
      </c>
      <c r="AJ137" s="35">
        <v>3.9803600064516167</v>
      </c>
      <c r="AK137" s="35">
        <v>3.9803600064516167</v>
      </c>
      <c r="AL137" s="35">
        <v>3.9803600064516167</v>
      </c>
      <c r="AM137" s="35">
        <v>3.9803600064516167</v>
      </c>
      <c r="AN137" s="35">
        <v>3.9803600064516167</v>
      </c>
      <c r="AO137" s="35">
        <v>3.9803600064516167</v>
      </c>
      <c r="AP137" s="35">
        <v>3.9803600064516167</v>
      </c>
      <c r="AQ137" s="35">
        <v>3.9803600064516167</v>
      </c>
      <c r="AR137" s="35">
        <v>3.9803600064516167</v>
      </c>
      <c r="AS137" s="35">
        <v>3.9803600064516167</v>
      </c>
      <c r="AT137" s="35">
        <v>3.9803600064516167</v>
      </c>
      <c r="AU137" s="35">
        <v>3.9803600064516167</v>
      </c>
      <c r="AV137" s="35">
        <v>3.9803600064516167</v>
      </c>
      <c r="AW137" s="35">
        <v>3.9803600064516167</v>
      </c>
      <c r="AX137" s="35">
        <v>3.9803600064516167</v>
      </c>
      <c r="AY137" s="35">
        <v>3.9803600064516167</v>
      </c>
      <c r="AZ137" s="35">
        <v>4.04517484884793</v>
      </c>
      <c r="BA137" s="35">
        <v>4.1099896912442437</v>
      </c>
      <c r="BB137" s="35">
        <v>4.1748045336405575</v>
      </c>
      <c r="BC137" s="35">
        <v>4.2396193760368712</v>
      </c>
      <c r="BD137" s="35">
        <v>4.304434218433185</v>
      </c>
      <c r="BE137" s="35">
        <v>4.3692490608294978</v>
      </c>
      <c r="BF137" s="35">
        <v>4.4340639032258107</v>
      </c>
      <c r="BG137" s="35">
        <v>4.4988787456221235</v>
      </c>
      <c r="BH137" s="35">
        <v>4.5636935880184364</v>
      </c>
      <c r="BI137" s="35">
        <v>4.6285084304147492</v>
      </c>
      <c r="BJ137" s="35">
        <v>4.6933232728110621</v>
      </c>
      <c r="BK137" s="35">
        <v>4.758138115207375</v>
      </c>
      <c r="BL137" s="35">
        <v>4.8229529576036878</v>
      </c>
      <c r="BM137" s="35">
        <v>4.8877678000000007</v>
      </c>
      <c r="BN137" s="35">
        <v>4.8877678000000007</v>
      </c>
      <c r="BO137" s="35">
        <v>4.8877678000000007</v>
      </c>
      <c r="BP137" s="35">
        <v>4.8877678000000007</v>
      </c>
      <c r="BQ137" s="35">
        <v>4.8877678000000007</v>
      </c>
      <c r="BR137" s="35">
        <v>4.8877678000000007</v>
      </c>
      <c r="BS137" s="35">
        <v>4.8877678000000007</v>
      </c>
      <c r="BT137" s="35">
        <v>4.8877678000000007</v>
      </c>
      <c r="BU137" s="35">
        <v>4.8877678000000007</v>
      </c>
      <c r="BV137" s="35">
        <v>4.8877678000000007</v>
      </c>
      <c r="BW137" s="35">
        <v>4.8877678000000007</v>
      </c>
      <c r="BX137" s="35">
        <v>4.8877678000000007</v>
      </c>
      <c r="BY137" s="35">
        <v>4.8877678000000007</v>
      </c>
      <c r="BZ137" s="35">
        <v>4.8877678000000007</v>
      </c>
      <c r="CA137" s="35">
        <v>4.8877678000000007</v>
      </c>
      <c r="CB137" s="35">
        <v>4.8827991092165908</v>
      </c>
      <c r="CC137" s="35">
        <v>4.8778304184331809</v>
      </c>
      <c r="CD137" s="35">
        <v>4.872861727649771</v>
      </c>
      <c r="CE137" s="35">
        <v>4.8678930368663611</v>
      </c>
      <c r="CF137" s="35">
        <v>4.8629243460829512</v>
      </c>
      <c r="CG137" s="35">
        <v>4.8579556552995413</v>
      </c>
      <c r="CH137" s="35">
        <v>4.8529869645161314</v>
      </c>
      <c r="CI137" s="35">
        <v>4.8480182737327215</v>
      </c>
      <c r="CJ137" s="35">
        <v>4.8430495829493116</v>
      </c>
      <c r="CK137" s="35">
        <v>4.8380808921659018</v>
      </c>
      <c r="CL137" s="35">
        <v>4.8331122013824919</v>
      </c>
      <c r="CM137" s="35">
        <v>4.828143510599082</v>
      </c>
      <c r="CN137" s="35">
        <v>4.8231748198156721</v>
      </c>
      <c r="CO137" s="35">
        <v>4.8182061290322622</v>
      </c>
      <c r="CP137" s="35">
        <v>4.8182061290322622</v>
      </c>
      <c r="CQ137" s="35">
        <v>4.8182061290322622</v>
      </c>
      <c r="CR137" s="35">
        <v>4.8182061290322622</v>
      </c>
      <c r="CS137" s="35">
        <v>4.8182061290322622</v>
      </c>
      <c r="CT137" s="35">
        <v>4.8182061290322622</v>
      </c>
      <c r="CU137" s="35">
        <v>4.8182061290322622</v>
      </c>
      <c r="CV137" s="35">
        <v>4.8182061290322622</v>
      </c>
      <c r="CW137" s="35">
        <v>4.8182061290322622</v>
      </c>
      <c r="CX137" s="35">
        <v>4.8182061290322622</v>
      </c>
      <c r="CY137" s="35">
        <v>4.8182061290322622</v>
      </c>
      <c r="CZ137" s="35">
        <v>4.8182061290322622</v>
      </c>
      <c r="DA137" s="35">
        <v>4.8182061290322622</v>
      </c>
      <c r="DB137" s="35">
        <v>4.8182061290322622</v>
      </c>
      <c r="DC137" s="35">
        <v>4.8182061290322622</v>
      </c>
      <c r="DD137" s="35">
        <v>4.8182061290322622</v>
      </c>
      <c r="DE137" s="35">
        <v>4.8182061290322622</v>
      </c>
      <c r="DF137" s="35">
        <v>4.8182061290322622</v>
      </c>
      <c r="DG137" s="35">
        <v>4.851806388387101</v>
      </c>
      <c r="DH137" s="35">
        <v>4.8854066477419398</v>
      </c>
      <c r="DI137" s="35">
        <v>4.9190069070967786</v>
      </c>
      <c r="DJ137" s="35">
        <v>4.9526071664516174</v>
      </c>
      <c r="DK137" s="35">
        <v>4.9862074258064562</v>
      </c>
      <c r="DL137" s="35">
        <v>5.0198076851612949</v>
      </c>
      <c r="DM137" s="35">
        <v>5.0534079445161337</v>
      </c>
      <c r="DN137" s="35">
        <v>5.0870082038709725</v>
      </c>
      <c r="DO137" s="35">
        <v>5.1206084632258113</v>
      </c>
      <c r="DP137" s="35">
        <v>5.1542087225806501</v>
      </c>
      <c r="DQ137" s="35">
        <v>5.1878089819354889</v>
      </c>
      <c r="DR137" s="35">
        <v>5.2214092412903277</v>
      </c>
      <c r="DS137" s="35">
        <v>5.2550095006451665</v>
      </c>
      <c r="DT137" s="35">
        <v>5.2886097600000053</v>
      </c>
      <c r="DU137" s="35">
        <v>5.2886097600000053</v>
      </c>
      <c r="DV137" s="35">
        <v>5.2886097600000053</v>
      </c>
      <c r="DW137" s="35">
        <v>5.2886097600000053</v>
      </c>
      <c r="DX137" s="35">
        <v>5.2886097600000053</v>
      </c>
      <c r="DY137" s="35">
        <v>5.2886097600000053</v>
      </c>
      <c r="DZ137" s="35">
        <v>5.2886097600000053</v>
      </c>
      <c r="EA137" s="35">
        <v>5.2886097600000053</v>
      </c>
      <c r="EB137" s="35">
        <v>5.2886097600000053</v>
      </c>
      <c r="EC137" s="35">
        <v>5.2886097600000053</v>
      </c>
      <c r="ED137" s="35">
        <v>5.2886097600000053</v>
      </c>
      <c r="EE137" s="35">
        <v>5.2886097600000053</v>
      </c>
      <c r="EF137" s="35">
        <v>5.2886097600000053</v>
      </c>
      <c r="EG137" s="35">
        <v>5.2886097600000053</v>
      </c>
      <c r="EH137" s="35">
        <v>5.2886097600000053</v>
      </c>
      <c r="EI137" s="35">
        <v>5.2886097600000053</v>
      </c>
      <c r="EJ137" s="35">
        <v>5.2886097600000053</v>
      </c>
      <c r="EK137" s="35">
        <v>5.2669091264516181</v>
      </c>
      <c r="EL137" s="35">
        <v>5.245208492903231</v>
      </c>
      <c r="EM137" s="35">
        <v>5.2235078593548439</v>
      </c>
      <c r="EN137" s="35">
        <v>5.2018072258064567</v>
      </c>
      <c r="EO137" s="35">
        <v>5.1801065922580696</v>
      </c>
      <c r="EP137" s="35">
        <v>5.1584059587096824</v>
      </c>
      <c r="EQ137" s="35">
        <v>5.1367053251612953</v>
      </c>
      <c r="ER137" s="35">
        <v>5.1150046916129082</v>
      </c>
      <c r="ES137" s="35">
        <v>5.093304058064521</v>
      </c>
      <c r="ET137" s="35">
        <v>5.0716034245161339</v>
      </c>
      <c r="EU137" s="35">
        <v>5.0499027909677467</v>
      </c>
      <c r="EV137" s="35">
        <v>5.0282021574193596</v>
      </c>
      <c r="EW137" s="35">
        <v>5.0065015238709725</v>
      </c>
      <c r="EX137" s="35">
        <v>4.9848008903225853</v>
      </c>
      <c r="EY137" s="35">
        <v>4.9848008903225853</v>
      </c>
      <c r="EZ137" s="35">
        <v>4.9848008903225853</v>
      </c>
      <c r="FA137" s="35">
        <v>4.9848008903225853</v>
      </c>
      <c r="FB137" s="35">
        <v>4.9848008903225853</v>
      </c>
      <c r="FC137" s="35">
        <v>4.9848008903225853</v>
      </c>
      <c r="FD137" s="35">
        <v>4.9848008903225853</v>
      </c>
      <c r="FE137" s="35">
        <v>4.9848008903225853</v>
      </c>
      <c r="FF137" s="35">
        <v>4.9848008903225853</v>
      </c>
      <c r="FG137" s="35">
        <v>4.9848008903225853</v>
      </c>
      <c r="FH137" s="35">
        <v>4.9848008903225853</v>
      </c>
      <c r="FI137" s="35">
        <v>4.9848008903225853</v>
      </c>
      <c r="FJ137" s="35">
        <v>4.9848008903225853</v>
      </c>
      <c r="FK137" s="35">
        <v>4.9848008903225853</v>
      </c>
      <c r="FL137" s="35">
        <v>4.9848008903225853</v>
      </c>
      <c r="FM137" s="35">
        <v>4.9848008903225853</v>
      </c>
      <c r="FN137" s="35">
        <v>4.9848008903225853</v>
      </c>
      <c r="FO137" s="35">
        <v>4.9848008903225853</v>
      </c>
      <c r="FP137" s="35">
        <v>4.9753430105376388</v>
      </c>
      <c r="FQ137" s="35">
        <v>4.9658851307526923</v>
      </c>
      <c r="FR137" s="35">
        <v>4.9564272509677458</v>
      </c>
      <c r="FS137" s="35">
        <v>4.9469693711827993</v>
      </c>
      <c r="FT137" s="35">
        <v>4.9375114913978528</v>
      </c>
      <c r="FU137" s="35">
        <v>4.9280536116129063</v>
      </c>
      <c r="FV137" s="35">
        <v>4.9185957318279598</v>
      </c>
      <c r="FW137" s="35">
        <v>4.9091378520430133</v>
      </c>
      <c r="FX137" s="35">
        <v>4.8996799722580668</v>
      </c>
      <c r="FY137" s="35">
        <v>4.8902220924731203</v>
      </c>
      <c r="FZ137" s="35">
        <v>4.8807642126881738</v>
      </c>
      <c r="GA137" s="35">
        <v>4.8713063329032273</v>
      </c>
      <c r="GB137" s="35">
        <v>4.8618484531182808</v>
      </c>
      <c r="GC137" s="35">
        <v>4.8523905733333343</v>
      </c>
      <c r="GD137" s="35">
        <v>4.8523905733333343</v>
      </c>
      <c r="GE137" s="35">
        <v>4.8523905733333343</v>
      </c>
      <c r="GF137" s="35">
        <v>4.8523905733333343</v>
      </c>
      <c r="GG137" s="35">
        <v>4.8523905733333343</v>
      </c>
      <c r="GH137" s="35">
        <v>4.8523905733333343</v>
      </c>
      <c r="GI137" s="35">
        <v>4.8523905733333343</v>
      </c>
      <c r="GJ137" s="35">
        <v>4.8523905733333343</v>
      </c>
      <c r="GK137" s="35">
        <v>4.8523905733333343</v>
      </c>
      <c r="GL137" s="35">
        <v>4.8523905733333343</v>
      </c>
      <c r="GM137" s="35">
        <v>4.8523905733333343</v>
      </c>
      <c r="GN137" s="35">
        <v>4.8523905733333343</v>
      </c>
      <c r="GO137" s="35">
        <v>4.8523905733333343</v>
      </c>
      <c r="GP137" s="35">
        <v>4.8523905733333343</v>
      </c>
      <c r="GQ137" s="35">
        <v>4.8523905733333343</v>
      </c>
      <c r="GR137" s="35">
        <v>4.8523905733333343</v>
      </c>
      <c r="GS137" s="35">
        <v>4.8523905733333343</v>
      </c>
      <c r="GT137" s="35">
        <v>4.8541783434408616</v>
      </c>
      <c r="GU137" s="35">
        <v>4.8559661135483889</v>
      </c>
      <c r="GV137" s="35">
        <v>4.8577538836559162</v>
      </c>
      <c r="GW137" s="35">
        <v>4.8595416537634435</v>
      </c>
      <c r="GX137" s="35">
        <v>4.8613294238709708</v>
      </c>
      <c r="GY137" s="35">
        <v>4.8631171939784981</v>
      </c>
      <c r="GZ137" s="35">
        <v>4.8649049640860254</v>
      </c>
      <c r="HA137" s="35">
        <v>4.8666927341935526</v>
      </c>
      <c r="HB137" s="35">
        <v>4.8684805043010799</v>
      </c>
      <c r="HC137" s="35">
        <v>4.8702682744086072</v>
      </c>
      <c r="HD137" s="35">
        <v>4.8720560445161345</v>
      </c>
      <c r="HE137" s="35">
        <v>4.8738438146236618</v>
      </c>
      <c r="HF137" s="35">
        <v>4.8756315847311891</v>
      </c>
      <c r="HG137" s="35">
        <v>4.8774193548387164</v>
      </c>
      <c r="HH137" s="35">
        <v>4.8774193548387164</v>
      </c>
      <c r="HI137" s="35">
        <v>4.8774193548387164</v>
      </c>
      <c r="HJ137" s="35">
        <v>4.8774193548387164</v>
      </c>
      <c r="HK137" s="35">
        <v>4.8774193548387164</v>
      </c>
      <c r="HL137" s="35">
        <v>4.8774193548387164</v>
      </c>
      <c r="HM137" s="35">
        <v>4.8774193548387164</v>
      </c>
      <c r="HN137" s="35">
        <v>4.8774193548387164</v>
      </c>
      <c r="HO137" s="35">
        <v>4.8774193548387164</v>
      </c>
      <c r="HP137" s="35">
        <v>4.8774193548387164</v>
      </c>
      <c r="HQ137" s="35">
        <v>4.8774193548387164</v>
      </c>
      <c r="HR137" s="35">
        <v>4.8774193548387164</v>
      </c>
      <c r="HS137" s="35">
        <v>4.8774193548387164</v>
      </c>
      <c r="HT137" s="35">
        <v>4.8774193548387164</v>
      </c>
      <c r="HU137" s="35">
        <v>4.8774193548387164</v>
      </c>
      <c r="HV137" s="35">
        <v>4.8774193548387164</v>
      </c>
      <c r="HW137" s="35">
        <v>4.8774193548387164</v>
      </c>
      <c r="HX137" s="35">
        <v>4.8774193548387164</v>
      </c>
      <c r="HY137" s="35">
        <v>4.836373477419361</v>
      </c>
      <c r="HZ137" s="35">
        <v>4.7953276000000056</v>
      </c>
      <c r="IA137" s="35">
        <v>4.7542817225806502</v>
      </c>
      <c r="IB137" s="35">
        <v>4.7132358451612948</v>
      </c>
      <c r="IC137" s="35">
        <v>4.6721899677419394</v>
      </c>
      <c r="ID137" s="35">
        <v>4.631144090322584</v>
      </c>
      <c r="IE137" s="35">
        <v>4.5900982129032286</v>
      </c>
      <c r="IF137" s="35">
        <v>4.5490523354838732</v>
      </c>
      <c r="IG137" s="35">
        <v>4.5080064580645178</v>
      </c>
      <c r="IH137" s="35">
        <v>4.4669605806451624</v>
      </c>
      <c r="II137" s="35">
        <v>4.425914703225807</v>
      </c>
      <c r="IJ137" s="35">
        <v>4.3848688258064517</v>
      </c>
      <c r="IK137" s="35">
        <v>4.3438229483870963</v>
      </c>
      <c r="IL137" s="35">
        <v>4.3027770709677418</v>
      </c>
      <c r="IM137" s="35">
        <v>4.3027770709677418</v>
      </c>
      <c r="IN137" s="35">
        <v>4.3027770709677418</v>
      </c>
      <c r="IO137" s="35">
        <v>4.3027770709677418</v>
      </c>
      <c r="IP137" s="35">
        <v>4.3027770709677418</v>
      </c>
      <c r="IQ137" s="35">
        <v>4.3027770709677418</v>
      </c>
      <c r="IR137" s="35">
        <v>4.3027770709677418</v>
      </c>
      <c r="IS137" s="35">
        <v>4.3027770709677418</v>
      </c>
      <c r="IT137" s="35">
        <v>4.3027770709677418</v>
      </c>
      <c r="IU137" s="35">
        <v>4.3027770709677418</v>
      </c>
      <c r="IV137" s="35">
        <v>4.3027770709677418</v>
      </c>
      <c r="IW137" s="35">
        <v>4.3027770709677418</v>
      </c>
      <c r="IX137" s="35">
        <v>4.3027770709677418</v>
      </c>
      <c r="IY137" s="35">
        <v>4.3027770709677418</v>
      </c>
      <c r="IZ137" s="35">
        <v>4.3027770709677418</v>
      </c>
      <c r="JA137" s="35">
        <v>4.3027770709677418</v>
      </c>
      <c r="JB137" s="35">
        <v>4.3027770709677418</v>
      </c>
      <c r="JC137" s="35">
        <v>4.3027770709677418</v>
      </c>
      <c r="JD137" s="35">
        <v>4.3687691849462365</v>
      </c>
      <c r="JE137" s="35">
        <v>4.4347612989247311</v>
      </c>
      <c r="JF137" s="35">
        <v>4.5007534129032258</v>
      </c>
      <c r="JG137" s="35">
        <v>4.5667455268817205</v>
      </c>
      <c r="JH137" s="35">
        <v>4.6327376408602152</v>
      </c>
      <c r="JI137" s="35">
        <v>4.6987297548387099</v>
      </c>
      <c r="JJ137" s="35">
        <v>4.7647218688172046</v>
      </c>
      <c r="JK137" s="35">
        <v>4.8307139827956993</v>
      </c>
      <c r="JL137" s="35">
        <v>4.896706096774194</v>
      </c>
      <c r="JM137" s="35">
        <v>4.9626982107526887</v>
      </c>
      <c r="JN137" s="35">
        <v>5.0286903247311834</v>
      </c>
      <c r="JO137" s="35">
        <v>5.0946824387096781</v>
      </c>
      <c r="JP137" s="35">
        <v>5.1606745526881728</v>
      </c>
      <c r="JQ137" s="35">
        <v>5.2266666666666675</v>
      </c>
      <c r="JR137" s="35">
        <v>5.2266666666666675</v>
      </c>
      <c r="JS137" s="35">
        <v>5.2266666666666675</v>
      </c>
      <c r="JT137" s="35">
        <v>5.2266666666666675</v>
      </c>
      <c r="JU137" s="35">
        <v>5.2266666666666675</v>
      </c>
      <c r="JV137" s="35">
        <v>5.2266666666666675</v>
      </c>
      <c r="JW137" s="35">
        <v>5.2266666666666675</v>
      </c>
      <c r="JX137" s="35">
        <v>5.2266666666666675</v>
      </c>
      <c r="JY137" s="35">
        <v>5.2266666666666675</v>
      </c>
      <c r="JZ137" s="35">
        <v>5.2266666666666675</v>
      </c>
      <c r="KA137" s="35">
        <v>5.2266666666666675</v>
      </c>
      <c r="KB137" s="35">
        <v>5.2266666666666675</v>
      </c>
      <c r="KC137" s="35">
        <v>5.2266666666666675</v>
      </c>
      <c r="KD137" s="35">
        <v>5.2266666666666675</v>
      </c>
      <c r="KE137" s="35">
        <v>5.2266666666666675</v>
      </c>
      <c r="KF137" s="35">
        <v>5.2266666666666675</v>
      </c>
      <c r="KG137" s="35">
        <v>5.2266666666666675</v>
      </c>
      <c r="KH137" s="35">
        <v>5.2017204301075282</v>
      </c>
      <c r="KI137" s="35">
        <v>5.1767741935483889</v>
      </c>
      <c r="KJ137" s="35">
        <v>5.1518279569892496</v>
      </c>
      <c r="KK137" s="35">
        <v>5.1268817204301103</v>
      </c>
      <c r="KL137" s="35">
        <v>5.101935483870971</v>
      </c>
      <c r="KM137" s="35">
        <v>5.0769892473118317</v>
      </c>
      <c r="KN137" s="35">
        <v>5.0520430107526924</v>
      </c>
      <c r="KO137" s="35">
        <v>5.0270967741935531</v>
      </c>
      <c r="KP137" s="35">
        <v>5.0021505376344138</v>
      </c>
      <c r="KQ137" s="35">
        <v>4.9772043010752745</v>
      </c>
      <c r="KR137" s="35">
        <v>4.9522580645161351</v>
      </c>
      <c r="KS137" s="35">
        <v>4.9273118279569958</v>
      </c>
      <c r="KT137" s="35">
        <v>4.9023655913978565</v>
      </c>
      <c r="KU137" s="35">
        <v>4.8774193548387172</v>
      </c>
      <c r="KV137" s="35">
        <v>4.8774193548387172</v>
      </c>
      <c r="KW137" s="35">
        <v>4.8774193548387172</v>
      </c>
      <c r="KX137" s="35">
        <v>4.8774193548387172</v>
      </c>
      <c r="KY137" s="35">
        <v>4.8774193548387172</v>
      </c>
      <c r="KZ137" s="35">
        <v>4.8774193548387172</v>
      </c>
      <c r="LA137" s="35">
        <v>4.8774193548387172</v>
      </c>
      <c r="LB137" s="35">
        <v>4.8774193548387172</v>
      </c>
      <c r="LC137" s="35">
        <v>4.8774193548387172</v>
      </c>
      <c r="LD137" s="35">
        <v>4.8774193548387172</v>
      </c>
      <c r="LE137" s="35">
        <v>4.8774193548387172</v>
      </c>
      <c r="LF137" s="35">
        <v>4.8774193548387172</v>
      </c>
      <c r="LG137" s="35">
        <v>4.8774193548387172</v>
      </c>
      <c r="LH137" s="35">
        <v>4.8774193548387172</v>
      </c>
      <c r="LI137" s="35">
        <v>4.8774193548387172</v>
      </c>
      <c r="LJ137" s="35">
        <v>4.8774193548387172</v>
      </c>
      <c r="LK137" s="35">
        <v>4.8774193548387172</v>
      </c>
      <c r="LL137" s="35">
        <v>4.8774193548387172</v>
      </c>
      <c r="LM137" s="35">
        <v>4.892077511397857</v>
      </c>
      <c r="LN137" s="35">
        <v>4.9067356679569967</v>
      </c>
      <c r="LO137" s="35">
        <v>4.9213938245161364</v>
      </c>
      <c r="LP137" s="35">
        <v>4.9360519810752761</v>
      </c>
      <c r="LQ137" s="35">
        <v>4.9507101376344158</v>
      </c>
      <c r="LR137" s="35">
        <v>4.9653682941935555</v>
      </c>
      <c r="LS137" s="35">
        <v>4.9800264507526952</v>
      </c>
      <c r="LT137" s="35">
        <v>4.9946846073118349</v>
      </c>
      <c r="LU137" s="35">
        <v>5.0093427638709747</v>
      </c>
      <c r="LV137" s="35">
        <v>5.0240009204301144</v>
      </c>
      <c r="LW137" s="35">
        <v>5.0386590769892541</v>
      </c>
      <c r="LX137" s="35">
        <v>5.0533172335483938</v>
      </c>
      <c r="LY137" s="35">
        <v>5.0679753901075335</v>
      </c>
      <c r="LZ137" s="35">
        <v>5.0826335466666732</v>
      </c>
      <c r="MA137" s="35">
        <v>5.0826335466666732</v>
      </c>
      <c r="MB137" s="35">
        <v>5.0826335466666732</v>
      </c>
      <c r="MC137" s="35">
        <v>5.0826335466666732</v>
      </c>
      <c r="MD137" s="35">
        <v>5.0826335466666732</v>
      </c>
      <c r="ME137" s="35">
        <v>5.0826335466666732</v>
      </c>
      <c r="MF137" s="35">
        <v>5.0826335466666732</v>
      </c>
      <c r="MG137" s="35">
        <v>5.0826335466666732</v>
      </c>
      <c r="MH137" s="35">
        <v>5.0826335466666732</v>
      </c>
      <c r="MI137" s="35">
        <v>5.0826335466666732</v>
      </c>
      <c r="MJ137" s="35">
        <v>5.0826335466666732</v>
      </c>
      <c r="MK137" s="35">
        <v>5.0826335466666732</v>
      </c>
      <c r="ML137" s="35">
        <v>5.0826335466666732</v>
      </c>
      <c r="MM137" s="35">
        <v>5.0826335466666732</v>
      </c>
      <c r="MN137" s="35">
        <v>5.0826335466666732</v>
      </c>
      <c r="MO137" s="35">
        <v>5.0826335466666732</v>
      </c>
      <c r="MP137" s="35">
        <v>5.0826335466666732</v>
      </c>
      <c r="MQ137" s="35">
        <v>5.0679753901075335</v>
      </c>
      <c r="MR137" s="35">
        <v>5.0533172335483938</v>
      </c>
      <c r="MS137" s="35">
        <v>5.0386590769892541</v>
      </c>
      <c r="MT137" s="35">
        <v>5.0240009204301144</v>
      </c>
      <c r="MU137" s="35">
        <v>5.0093427638709747</v>
      </c>
      <c r="MV137" s="35">
        <v>4.9946846073118349</v>
      </c>
      <c r="MW137" s="35">
        <v>4.9800264507526952</v>
      </c>
      <c r="MX137" s="35">
        <v>4.9653682941935555</v>
      </c>
      <c r="MY137" s="35">
        <v>4.9507101376344158</v>
      </c>
      <c r="MZ137" s="35">
        <v>4.9360519810752761</v>
      </c>
      <c r="NA137" s="35">
        <v>4.9213938245161364</v>
      </c>
      <c r="NB137" s="35">
        <v>4.9067356679569967</v>
      </c>
      <c r="NC137" s="35">
        <v>4.892077511397857</v>
      </c>
      <c r="ND137" s="35">
        <v>4.8774193548387172</v>
      </c>
      <c r="NE137" s="35">
        <v>4.8774193548387172</v>
      </c>
      <c r="NF137" s="35">
        <v>4.8774193548387172</v>
      </c>
      <c r="NG137" s="35">
        <v>4.8774193548387172</v>
      </c>
      <c r="NH137" s="35">
        <v>4.8774193548387172</v>
      </c>
      <c r="NI137" s="35">
        <v>4.8774193548387172</v>
      </c>
      <c r="NJ137" s="35">
        <v>4.8774193548387172</v>
      </c>
      <c r="NK137" s="35">
        <v>4.8774193548387172</v>
      </c>
      <c r="NL137" s="35">
        <v>4.8774193548387172</v>
      </c>
      <c r="NM137" s="35">
        <v>4.8774193548387172</v>
      </c>
      <c r="NN137" s="35">
        <v>4.8774193548387172</v>
      </c>
      <c r="NO137" s="35">
        <v>4.8774193548387172</v>
      </c>
      <c r="NP137" s="35">
        <v>4.8774193548387172</v>
      </c>
      <c r="NQ137" s="35">
        <v>4.8774193548387172</v>
      </c>
      <c r="NR137" s="35">
        <v>4.8774193548387172</v>
      </c>
      <c r="NS137" s="35">
        <v>4.8774193548387172</v>
      </c>
      <c r="NT137" s="35">
        <v>4.8774193548387172</v>
      </c>
      <c r="NU137" s="35">
        <v>4.8774193548387172</v>
      </c>
      <c r="NV137" s="35">
        <v>4.8774193548387172</v>
      </c>
    </row>
    <row r="138" spans="1:386" x14ac:dyDescent="0.25">
      <c r="A138" s="1"/>
      <c r="B138" s="1"/>
      <c r="C138" s="1"/>
      <c r="D138" s="1"/>
      <c r="E138" s="1"/>
      <c r="F138" s="1"/>
      <c r="G138" s="1"/>
      <c r="H138" s="1"/>
      <c r="I138" s="1"/>
      <c r="J138" s="1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c r="JL138" s="1"/>
      <c r="JM138" s="1"/>
      <c r="JN138" s="1"/>
      <c r="JO138" s="1"/>
      <c r="JP138" s="1"/>
      <c r="JQ138" s="1"/>
      <c r="JR138" s="1"/>
      <c r="JS138" s="1"/>
      <c r="JT138" s="1"/>
      <c r="JU138" s="1"/>
      <c r="JV138" s="1"/>
      <c r="JW138" s="1"/>
      <c r="JX138" s="1"/>
      <c r="JY138" s="1"/>
      <c r="JZ138" s="1"/>
      <c r="KA138" s="1"/>
      <c r="KB138" s="1"/>
      <c r="KC138" s="1"/>
      <c r="KD138" s="1"/>
      <c r="KE138" s="1"/>
      <c r="KF138" s="1"/>
      <c r="KG138" s="1"/>
      <c r="KH138" s="1"/>
      <c r="KI138" s="1"/>
      <c r="KJ138" s="1"/>
      <c r="KK138" s="1"/>
      <c r="KL138" s="1"/>
      <c r="KM138" s="1"/>
      <c r="KN138" s="1"/>
      <c r="KO138" s="1"/>
      <c r="KP138" s="1"/>
      <c r="KQ138" s="1"/>
      <c r="KR138" s="1"/>
      <c r="KS138" s="1"/>
      <c r="KT138" s="1"/>
      <c r="KU138" s="1"/>
      <c r="KV138" s="1"/>
      <c r="KW138" s="1"/>
      <c r="KX138" s="1"/>
      <c r="KY138" s="1"/>
      <c r="KZ138" s="1"/>
      <c r="LA138" s="1"/>
      <c r="LB138" s="1"/>
      <c r="LC138" s="1"/>
      <c r="LD138" s="1"/>
      <c r="LE138" s="1"/>
      <c r="LF138" s="1"/>
      <c r="LG138" s="1"/>
      <c r="LH138" s="1"/>
      <c r="LI138" s="1"/>
      <c r="LJ138" s="1"/>
      <c r="LK138" s="1"/>
      <c r="LL138" s="1"/>
      <c r="LM138" s="1"/>
      <c r="LN138" s="1"/>
      <c r="LO138" s="1"/>
      <c r="LP138" s="1"/>
      <c r="LQ138" s="1"/>
      <c r="LR138" s="1"/>
      <c r="LS138" s="1"/>
      <c r="LT138" s="1"/>
      <c r="LU138" s="1"/>
      <c r="LV138" s="1"/>
      <c r="LW138" s="1"/>
      <c r="LX138" s="1"/>
      <c r="LY138" s="1"/>
      <c r="LZ138" s="1"/>
      <c r="MA138" s="1"/>
      <c r="MB138" s="1"/>
      <c r="MC138" s="1"/>
      <c r="MD138" s="1"/>
      <c r="ME138" s="1"/>
      <c r="MF138" s="1"/>
      <c r="MG138" s="1"/>
      <c r="MH138" s="1"/>
      <c r="MI138" s="1"/>
      <c r="MJ138" s="1"/>
      <c r="MK138" s="1"/>
      <c r="ML138" s="1"/>
      <c r="MM138" s="1"/>
      <c r="MN138" s="1"/>
      <c r="MO138" s="1"/>
      <c r="MP138" s="1"/>
      <c r="MQ138" s="1"/>
      <c r="MR138" s="1"/>
      <c r="MS138" s="1"/>
      <c r="MT138" s="1"/>
      <c r="MU138" s="1"/>
      <c r="MV138" s="1"/>
      <c r="MW138" s="1"/>
      <c r="MX138" s="1"/>
      <c r="MY138" s="1"/>
      <c r="MZ138" s="1"/>
      <c r="NA138" s="1"/>
      <c r="NB138" s="1"/>
      <c r="NC138" s="1"/>
      <c r="ND138" s="1"/>
      <c r="NE138" s="1"/>
      <c r="NF138" s="1"/>
      <c r="NG138" s="1"/>
      <c r="NH138" s="1"/>
      <c r="NI138" s="1"/>
      <c r="NJ138" s="1"/>
      <c r="NK138" s="1"/>
      <c r="NL138" s="1"/>
      <c r="NM138" s="1"/>
      <c r="NN138" s="1"/>
      <c r="NO138" s="1"/>
      <c r="NP138" s="1"/>
      <c r="NQ138" s="1"/>
      <c r="NR138" s="1"/>
      <c r="NS138" s="1"/>
      <c r="NT138" s="1"/>
      <c r="NU138" s="1"/>
      <c r="NV138" s="1"/>
    </row>
    <row r="139" spans="1:386" s="7" customFormat="1" x14ac:dyDescent="0.25">
      <c r="A139" s="5"/>
      <c r="B139" s="5"/>
      <c r="C139" s="5"/>
      <c r="D139" s="5"/>
      <c r="E139" s="5"/>
      <c r="F139" s="5"/>
      <c r="G139" s="5" t="s">
        <v>75</v>
      </c>
      <c r="H139" s="5"/>
      <c r="I139" s="5"/>
      <c r="J139" s="20" t="s">
        <v>273</v>
      </c>
      <c r="K139" s="5"/>
      <c r="L139" s="5"/>
      <c r="M139" s="5"/>
      <c r="N139" s="5"/>
      <c r="O139" s="5"/>
      <c r="P139" s="5"/>
      <c r="Q139" s="5"/>
      <c r="R139" s="25">
        <v>156.71737273161284</v>
      </c>
      <c r="S139" s="5"/>
      <c r="T139" s="5"/>
      <c r="U139" s="25">
        <v>11.194098052258063</v>
      </c>
      <c r="V139" s="25">
        <v>11.194098052258063</v>
      </c>
      <c r="W139" s="25">
        <v>11.194098052258063</v>
      </c>
      <c r="X139" s="25">
        <v>11.194098052258063</v>
      </c>
      <c r="Y139" s="25">
        <v>11.194098052258063</v>
      </c>
      <c r="Z139" s="25">
        <v>11.194098052258063</v>
      </c>
      <c r="AA139" s="25">
        <v>11.194098052258063</v>
      </c>
      <c r="AB139" s="25">
        <v>11.194098052258063</v>
      </c>
      <c r="AC139" s="25">
        <v>11.194098052258063</v>
      </c>
      <c r="AD139" s="25">
        <v>11.194098052258063</v>
      </c>
      <c r="AE139" s="25">
        <v>11.194098052258063</v>
      </c>
      <c r="AF139" s="25">
        <v>11.194098052258063</v>
      </c>
      <c r="AG139" s="25">
        <v>11.194098052258063</v>
      </c>
      <c r="AH139" s="25">
        <v>11.194098052258063</v>
      </c>
      <c r="AI139" s="25">
        <v>0</v>
      </c>
      <c r="AJ139" s="25">
        <v>0</v>
      </c>
      <c r="AK139" s="25">
        <v>0</v>
      </c>
      <c r="AL139" s="25">
        <v>0</v>
      </c>
      <c r="AM139" s="25">
        <v>0</v>
      </c>
      <c r="AN139" s="25">
        <v>0</v>
      </c>
      <c r="AO139" s="25">
        <v>0</v>
      </c>
      <c r="AP139" s="25">
        <v>0</v>
      </c>
      <c r="AQ139" s="25">
        <v>0</v>
      </c>
      <c r="AR139" s="25">
        <v>0</v>
      </c>
      <c r="AS139" s="25">
        <v>0</v>
      </c>
      <c r="AT139" s="25">
        <v>0</v>
      </c>
      <c r="AU139" s="25">
        <v>0</v>
      </c>
      <c r="AV139" s="25">
        <v>0</v>
      </c>
      <c r="AW139" s="25">
        <v>0</v>
      </c>
      <c r="AX139" s="25">
        <v>0</v>
      </c>
      <c r="AY139" s="25">
        <v>0</v>
      </c>
      <c r="AZ139" s="25">
        <v>0</v>
      </c>
      <c r="BA139" s="25">
        <v>0</v>
      </c>
      <c r="BB139" s="25">
        <v>0</v>
      </c>
      <c r="BC139" s="25">
        <v>0</v>
      </c>
      <c r="BD139" s="25">
        <v>0</v>
      </c>
      <c r="BE139" s="25">
        <v>0</v>
      </c>
      <c r="BF139" s="25">
        <v>0</v>
      </c>
      <c r="BG139" s="25">
        <v>0</v>
      </c>
      <c r="BH139" s="25">
        <v>0</v>
      </c>
      <c r="BI139" s="25">
        <v>0</v>
      </c>
      <c r="BJ139" s="25">
        <v>0</v>
      </c>
      <c r="BK139" s="25">
        <v>0</v>
      </c>
      <c r="BL139" s="25">
        <v>0</v>
      </c>
      <c r="BM139" s="25">
        <v>0</v>
      </c>
      <c r="BN139" s="25">
        <v>0</v>
      </c>
      <c r="BO139" s="25">
        <v>0</v>
      </c>
      <c r="BP139" s="25">
        <v>0</v>
      </c>
      <c r="BQ139" s="25">
        <v>0</v>
      </c>
      <c r="BR139" s="25">
        <v>0</v>
      </c>
      <c r="BS139" s="25">
        <v>0</v>
      </c>
      <c r="BT139" s="25">
        <v>0</v>
      </c>
      <c r="BU139" s="25">
        <v>0</v>
      </c>
      <c r="BV139" s="25">
        <v>0</v>
      </c>
      <c r="BW139" s="25">
        <v>0</v>
      </c>
      <c r="BX139" s="25">
        <v>0</v>
      </c>
      <c r="BY139" s="25">
        <v>0</v>
      </c>
      <c r="BZ139" s="25">
        <v>0</v>
      </c>
      <c r="CA139" s="25">
        <v>0</v>
      </c>
      <c r="CB139" s="25">
        <v>0</v>
      </c>
      <c r="CC139" s="25">
        <v>0</v>
      </c>
      <c r="CD139" s="25">
        <v>0</v>
      </c>
      <c r="CE139" s="25">
        <v>0</v>
      </c>
      <c r="CF139" s="25">
        <v>0</v>
      </c>
      <c r="CG139" s="25">
        <v>0</v>
      </c>
      <c r="CH139" s="25">
        <v>0</v>
      </c>
      <c r="CI139" s="25">
        <v>0</v>
      </c>
      <c r="CJ139" s="25">
        <v>0</v>
      </c>
      <c r="CK139" s="25">
        <v>0</v>
      </c>
      <c r="CL139" s="25">
        <v>0</v>
      </c>
      <c r="CM139" s="25">
        <v>0</v>
      </c>
      <c r="CN139" s="25">
        <v>0</v>
      </c>
      <c r="CO139" s="25">
        <v>0</v>
      </c>
      <c r="CP139" s="25">
        <v>0</v>
      </c>
      <c r="CQ139" s="25">
        <v>0</v>
      </c>
      <c r="CR139" s="25">
        <v>0</v>
      </c>
      <c r="CS139" s="25">
        <v>0</v>
      </c>
      <c r="CT139" s="25">
        <v>0</v>
      </c>
      <c r="CU139" s="25">
        <v>0</v>
      </c>
      <c r="CV139" s="25">
        <v>0</v>
      </c>
      <c r="CW139" s="25">
        <v>0</v>
      </c>
      <c r="CX139" s="25">
        <v>0</v>
      </c>
      <c r="CY139" s="25">
        <v>0</v>
      </c>
      <c r="CZ139" s="25">
        <v>0</v>
      </c>
      <c r="DA139" s="25">
        <v>0</v>
      </c>
      <c r="DB139" s="25">
        <v>0</v>
      </c>
      <c r="DC139" s="25">
        <v>0</v>
      </c>
      <c r="DD139" s="25">
        <v>0</v>
      </c>
      <c r="DE139" s="25">
        <v>0</v>
      </c>
      <c r="DF139" s="25">
        <v>0</v>
      </c>
      <c r="DG139" s="25">
        <v>0</v>
      </c>
      <c r="DH139" s="25">
        <v>0</v>
      </c>
      <c r="DI139" s="25">
        <v>0</v>
      </c>
      <c r="DJ139" s="25">
        <v>0</v>
      </c>
      <c r="DK139" s="25">
        <v>0</v>
      </c>
      <c r="DL139" s="25">
        <v>0</v>
      </c>
      <c r="DM139" s="25">
        <v>0</v>
      </c>
      <c r="DN139" s="25">
        <v>0</v>
      </c>
      <c r="DO139" s="25">
        <v>0</v>
      </c>
      <c r="DP139" s="25">
        <v>0</v>
      </c>
      <c r="DQ139" s="25">
        <v>0</v>
      </c>
      <c r="DR139" s="25">
        <v>0</v>
      </c>
      <c r="DS139" s="25">
        <v>0</v>
      </c>
      <c r="DT139" s="25">
        <v>0</v>
      </c>
      <c r="DU139" s="25">
        <v>0</v>
      </c>
      <c r="DV139" s="25">
        <v>0</v>
      </c>
      <c r="DW139" s="25">
        <v>0</v>
      </c>
      <c r="DX139" s="25">
        <v>0</v>
      </c>
      <c r="DY139" s="25">
        <v>0</v>
      </c>
      <c r="DZ139" s="25">
        <v>0</v>
      </c>
      <c r="EA139" s="25">
        <v>0</v>
      </c>
      <c r="EB139" s="25">
        <v>0</v>
      </c>
      <c r="EC139" s="25">
        <v>0</v>
      </c>
      <c r="ED139" s="25">
        <v>0</v>
      </c>
      <c r="EE139" s="25">
        <v>0</v>
      </c>
      <c r="EF139" s="25">
        <v>0</v>
      </c>
      <c r="EG139" s="25">
        <v>0</v>
      </c>
      <c r="EH139" s="25">
        <v>0</v>
      </c>
      <c r="EI139" s="25">
        <v>0</v>
      </c>
      <c r="EJ139" s="25">
        <v>0</v>
      </c>
      <c r="EK139" s="25">
        <v>0</v>
      </c>
      <c r="EL139" s="25">
        <v>0</v>
      </c>
      <c r="EM139" s="25">
        <v>0</v>
      </c>
      <c r="EN139" s="25">
        <v>0</v>
      </c>
      <c r="EO139" s="25">
        <v>0</v>
      </c>
      <c r="EP139" s="25">
        <v>0</v>
      </c>
      <c r="EQ139" s="25">
        <v>0</v>
      </c>
      <c r="ER139" s="25">
        <v>0</v>
      </c>
      <c r="ES139" s="25">
        <v>0</v>
      </c>
      <c r="ET139" s="25">
        <v>0</v>
      </c>
      <c r="EU139" s="25">
        <v>0</v>
      </c>
      <c r="EV139" s="25">
        <v>0</v>
      </c>
      <c r="EW139" s="25">
        <v>0</v>
      </c>
      <c r="EX139" s="25">
        <v>0</v>
      </c>
      <c r="EY139" s="25">
        <v>0</v>
      </c>
      <c r="EZ139" s="25">
        <v>0</v>
      </c>
      <c r="FA139" s="25">
        <v>0</v>
      </c>
      <c r="FB139" s="25">
        <v>0</v>
      </c>
      <c r="FC139" s="25">
        <v>0</v>
      </c>
      <c r="FD139" s="25">
        <v>0</v>
      </c>
      <c r="FE139" s="25">
        <v>0</v>
      </c>
      <c r="FF139" s="25">
        <v>0</v>
      </c>
      <c r="FG139" s="25">
        <v>0</v>
      </c>
      <c r="FH139" s="25">
        <v>0</v>
      </c>
      <c r="FI139" s="25">
        <v>0</v>
      </c>
      <c r="FJ139" s="25">
        <v>0</v>
      </c>
      <c r="FK139" s="25">
        <v>0</v>
      </c>
      <c r="FL139" s="25">
        <v>0</v>
      </c>
      <c r="FM139" s="25">
        <v>0</v>
      </c>
      <c r="FN139" s="25">
        <v>0</v>
      </c>
      <c r="FO139" s="25">
        <v>0</v>
      </c>
      <c r="FP139" s="25">
        <v>0</v>
      </c>
      <c r="FQ139" s="25">
        <v>0</v>
      </c>
      <c r="FR139" s="25">
        <v>0</v>
      </c>
      <c r="FS139" s="25">
        <v>0</v>
      </c>
      <c r="FT139" s="25">
        <v>0</v>
      </c>
      <c r="FU139" s="25">
        <v>0</v>
      </c>
      <c r="FV139" s="25">
        <v>0</v>
      </c>
      <c r="FW139" s="25">
        <v>0</v>
      </c>
      <c r="FX139" s="25">
        <v>0</v>
      </c>
      <c r="FY139" s="25">
        <v>0</v>
      </c>
      <c r="FZ139" s="25">
        <v>0</v>
      </c>
      <c r="GA139" s="25">
        <v>0</v>
      </c>
      <c r="GB139" s="25">
        <v>0</v>
      </c>
      <c r="GC139" s="25">
        <v>0</v>
      </c>
      <c r="GD139" s="25">
        <v>0</v>
      </c>
      <c r="GE139" s="25">
        <v>0</v>
      </c>
      <c r="GF139" s="25">
        <v>0</v>
      </c>
      <c r="GG139" s="25">
        <v>0</v>
      </c>
      <c r="GH139" s="25">
        <v>0</v>
      </c>
      <c r="GI139" s="25">
        <v>0</v>
      </c>
      <c r="GJ139" s="25">
        <v>0</v>
      </c>
      <c r="GK139" s="25">
        <v>0</v>
      </c>
      <c r="GL139" s="25">
        <v>0</v>
      </c>
      <c r="GM139" s="25">
        <v>0</v>
      </c>
      <c r="GN139" s="25">
        <v>0</v>
      </c>
      <c r="GO139" s="25">
        <v>0</v>
      </c>
      <c r="GP139" s="25">
        <v>0</v>
      </c>
      <c r="GQ139" s="25">
        <v>0</v>
      </c>
      <c r="GR139" s="25">
        <v>0</v>
      </c>
      <c r="GS139" s="25">
        <v>0</v>
      </c>
      <c r="GT139" s="25">
        <v>0</v>
      </c>
      <c r="GU139" s="25">
        <v>0</v>
      </c>
      <c r="GV139" s="25">
        <v>0</v>
      </c>
      <c r="GW139" s="25">
        <v>0</v>
      </c>
      <c r="GX139" s="25">
        <v>0</v>
      </c>
      <c r="GY139" s="25">
        <v>0</v>
      </c>
      <c r="GZ139" s="25">
        <v>0</v>
      </c>
      <c r="HA139" s="25">
        <v>0</v>
      </c>
      <c r="HB139" s="25">
        <v>0</v>
      </c>
      <c r="HC139" s="25">
        <v>0</v>
      </c>
      <c r="HD139" s="25">
        <v>0</v>
      </c>
      <c r="HE139" s="25">
        <v>0</v>
      </c>
      <c r="HF139" s="25">
        <v>0</v>
      </c>
      <c r="HG139" s="25">
        <v>0</v>
      </c>
      <c r="HH139" s="25">
        <v>0</v>
      </c>
      <c r="HI139" s="25">
        <v>0</v>
      </c>
      <c r="HJ139" s="25">
        <v>0</v>
      </c>
      <c r="HK139" s="25">
        <v>0</v>
      </c>
      <c r="HL139" s="25">
        <v>0</v>
      </c>
      <c r="HM139" s="25">
        <v>0</v>
      </c>
      <c r="HN139" s="25">
        <v>0</v>
      </c>
      <c r="HO139" s="25">
        <v>0</v>
      </c>
      <c r="HP139" s="25">
        <v>0</v>
      </c>
      <c r="HQ139" s="25">
        <v>0</v>
      </c>
      <c r="HR139" s="25">
        <v>0</v>
      </c>
      <c r="HS139" s="25">
        <v>0</v>
      </c>
      <c r="HT139" s="25">
        <v>0</v>
      </c>
      <c r="HU139" s="25">
        <v>0</v>
      </c>
      <c r="HV139" s="25">
        <v>0</v>
      </c>
      <c r="HW139" s="25">
        <v>0</v>
      </c>
      <c r="HX139" s="25">
        <v>0</v>
      </c>
      <c r="HY139" s="25">
        <v>0</v>
      </c>
      <c r="HZ139" s="25">
        <v>0</v>
      </c>
      <c r="IA139" s="25">
        <v>0</v>
      </c>
      <c r="IB139" s="25">
        <v>0</v>
      </c>
      <c r="IC139" s="25">
        <v>0</v>
      </c>
      <c r="ID139" s="25">
        <v>0</v>
      </c>
      <c r="IE139" s="25">
        <v>0</v>
      </c>
      <c r="IF139" s="25">
        <v>0</v>
      </c>
      <c r="IG139" s="25">
        <v>0</v>
      </c>
      <c r="IH139" s="25">
        <v>0</v>
      </c>
      <c r="II139" s="25">
        <v>0</v>
      </c>
      <c r="IJ139" s="25">
        <v>0</v>
      </c>
      <c r="IK139" s="25">
        <v>0</v>
      </c>
      <c r="IL139" s="25">
        <v>0</v>
      </c>
      <c r="IM139" s="25">
        <v>0</v>
      </c>
      <c r="IN139" s="25">
        <v>0</v>
      </c>
      <c r="IO139" s="25">
        <v>0</v>
      </c>
      <c r="IP139" s="25">
        <v>0</v>
      </c>
      <c r="IQ139" s="25">
        <v>0</v>
      </c>
      <c r="IR139" s="25">
        <v>0</v>
      </c>
      <c r="IS139" s="25">
        <v>0</v>
      </c>
      <c r="IT139" s="25">
        <v>0</v>
      </c>
      <c r="IU139" s="25">
        <v>0</v>
      </c>
      <c r="IV139" s="25">
        <v>0</v>
      </c>
      <c r="IW139" s="25">
        <v>0</v>
      </c>
      <c r="IX139" s="25">
        <v>0</v>
      </c>
      <c r="IY139" s="25">
        <v>0</v>
      </c>
      <c r="IZ139" s="25">
        <v>0</v>
      </c>
      <c r="JA139" s="25">
        <v>0</v>
      </c>
      <c r="JB139" s="25">
        <v>0</v>
      </c>
      <c r="JC139" s="25">
        <v>0</v>
      </c>
      <c r="JD139" s="25">
        <v>0</v>
      </c>
      <c r="JE139" s="25">
        <v>0</v>
      </c>
      <c r="JF139" s="25">
        <v>0</v>
      </c>
      <c r="JG139" s="25">
        <v>0</v>
      </c>
      <c r="JH139" s="25">
        <v>0</v>
      </c>
      <c r="JI139" s="25">
        <v>0</v>
      </c>
      <c r="JJ139" s="25">
        <v>0</v>
      </c>
      <c r="JK139" s="25">
        <v>0</v>
      </c>
      <c r="JL139" s="25">
        <v>0</v>
      </c>
      <c r="JM139" s="25">
        <v>0</v>
      </c>
      <c r="JN139" s="25">
        <v>0</v>
      </c>
      <c r="JO139" s="25">
        <v>0</v>
      </c>
      <c r="JP139" s="25">
        <v>0</v>
      </c>
      <c r="JQ139" s="25">
        <v>0</v>
      </c>
      <c r="JR139" s="25">
        <v>0</v>
      </c>
      <c r="JS139" s="25">
        <v>0</v>
      </c>
      <c r="JT139" s="25">
        <v>0</v>
      </c>
      <c r="JU139" s="25">
        <v>0</v>
      </c>
      <c r="JV139" s="25">
        <v>0</v>
      </c>
      <c r="JW139" s="25">
        <v>0</v>
      </c>
      <c r="JX139" s="25">
        <v>0</v>
      </c>
      <c r="JY139" s="25">
        <v>0</v>
      </c>
      <c r="JZ139" s="25">
        <v>0</v>
      </c>
      <c r="KA139" s="25">
        <v>0</v>
      </c>
      <c r="KB139" s="25">
        <v>0</v>
      </c>
      <c r="KC139" s="25">
        <v>0</v>
      </c>
      <c r="KD139" s="25">
        <v>0</v>
      </c>
      <c r="KE139" s="25">
        <v>0</v>
      </c>
      <c r="KF139" s="25">
        <v>0</v>
      </c>
      <c r="KG139" s="25">
        <v>0</v>
      </c>
      <c r="KH139" s="25">
        <v>0</v>
      </c>
      <c r="KI139" s="25">
        <v>0</v>
      </c>
      <c r="KJ139" s="25">
        <v>0</v>
      </c>
      <c r="KK139" s="25">
        <v>0</v>
      </c>
      <c r="KL139" s="25">
        <v>0</v>
      </c>
      <c r="KM139" s="25">
        <v>0</v>
      </c>
      <c r="KN139" s="25">
        <v>0</v>
      </c>
      <c r="KO139" s="25">
        <v>0</v>
      </c>
      <c r="KP139" s="25">
        <v>0</v>
      </c>
      <c r="KQ139" s="25">
        <v>0</v>
      </c>
      <c r="KR139" s="25">
        <v>0</v>
      </c>
      <c r="KS139" s="25">
        <v>0</v>
      </c>
      <c r="KT139" s="25">
        <v>0</v>
      </c>
      <c r="KU139" s="25">
        <v>0</v>
      </c>
      <c r="KV139" s="25">
        <v>0</v>
      </c>
      <c r="KW139" s="25">
        <v>0</v>
      </c>
      <c r="KX139" s="25">
        <v>0</v>
      </c>
      <c r="KY139" s="25">
        <v>0</v>
      </c>
      <c r="KZ139" s="25">
        <v>0</v>
      </c>
      <c r="LA139" s="25">
        <v>0</v>
      </c>
      <c r="LB139" s="25">
        <v>0</v>
      </c>
      <c r="LC139" s="25">
        <v>0</v>
      </c>
      <c r="LD139" s="25">
        <v>0</v>
      </c>
      <c r="LE139" s="25">
        <v>0</v>
      </c>
      <c r="LF139" s="25">
        <v>0</v>
      </c>
      <c r="LG139" s="25">
        <v>0</v>
      </c>
      <c r="LH139" s="25">
        <v>0</v>
      </c>
      <c r="LI139" s="25">
        <v>0</v>
      </c>
      <c r="LJ139" s="25">
        <v>0</v>
      </c>
      <c r="LK139" s="25">
        <v>0</v>
      </c>
      <c r="LL139" s="25">
        <v>0</v>
      </c>
      <c r="LM139" s="25">
        <v>0</v>
      </c>
      <c r="LN139" s="25">
        <v>0</v>
      </c>
      <c r="LO139" s="25">
        <v>0</v>
      </c>
      <c r="LP139" s="25">
        <v>0</v>
      </c>
      <c r="LQ139" s="25">
        <v>0</v>
      </c>
      <c r="LR139" s="25">
        <v>0</v>
      </c>
      <c r="LS139" s="25">
        <v>0</v>
      </c>
      <c r="LT139" s="25">
        <v>0</v>
      </c>
      <c r="LU139" s="25">
        <v>0</v>
      </c>
      <c r="LV139" s="25">
        <v>0</v>
      </c>
      <c r="LW139" s="25">
        <v>0</v>
      </c>
      <c r="LX139" s="25">
        <v>0</v>
      </c>
      <c r="LY139" s="25">
        <v>0</v>
      </c>
      <c r="LZ139" s="25">
        <v>0</v>
      </c>
      <c r="MA139" s="25">
        <v>0</v>
      </c>
      <c r="MB139" s="25">
        <v>0</v>
      </c>
      <c r="MC139" s="25">
        <v>0</v>
      </c>
      <c r="MD139" s="25">
        <v>0</v>
      </c>
      <c r="ME139" s="25">
        <v>0</v>
      </c>
      <c r="MF139" s="25">
        <v>0</v>
      </c>
      <c r="MG139" s="25">
        <v>0</v>
      </c>
      <c r="MH139" s="25">
        <v>0</v>
      </c>
      <c r="MI139" s="25">
        <v>0</v>
      </c>
      <c r="MJ139" s="25">
        <v>0</v>
      </c>
      <c r="MK139" s="25">
        <v>0</v>
      </c>
      <c r="ML139" s="25">
        <v>0</v>
      </c>
      <c r="MM139" s="25">
        <v>0</v>
      </c>
      <c r="MN139" s="25">
        <v>0</v>
      </c>
      <c r="MO139" s="25">
        <v>0</v>
      </c>
      <c r="MP139" s="25">
        <v>0</v>
      </c>
      <c r="MQ139" s="25">
        <v>0</v>
      </c>
      <c r="MR139" s="25">
        <v>0</v>
      </c>
      <c r="MS139" s="25">
        <v>0</v>
      </c>
      <c r="MT139" s="25">
        <v>0</v>
      </c>
      <c r="MU139" s="25">
        <v>0</v>
      </c>
      <c r="MV139" s="25">
        <v>0</v>
      </c>
      <c r="MW139" s="25">
        <v>0</v>
      </c>
      <c r="MX139" s="25">
        <v>0</v>
      </c>
      <c r="MY139" s="25">
        <v>0</v>
      </c>
      <c r="MZ139" s="25">
        <v>0</v>
      </c>
      <c r="NA139" s="25">
        <v>0</v>
      </c>
      <c r="NB139" s="25">
        <v>0</v>
      </c>
      <c r="NC139" s="25">
        <v>0</v>
      </c>
      <c r="ND139" s="25">
        <v>0</v>
      </c>
      <c r="NE139" s="25">
        <v>0</v>
      </c>
      <c r="NF139" s="25">
        <v>0</v>
      </c>
      <c r="NG139" s="25">
        <v>0</v>
      </c>
      <c r="NH139" s="25">
        <v>0</v>
      </c>
      <c r="NI139" s="25">
        <v>0</v>
      </c>
      <c r="NJ139" s="25">
        <v>0</v>
      </c>
      <c r="NK139" s="25">
        <v>0</v>
      </c>
      <c r="NL139" s="25">
        <v>0</v>
      </c>
      <c r="NM139" s="25">
        <v>0</v>
      </c>
      <c r="NN139" s="25">
        <v>0</v>
      </c>
      <c r="NO139" s="25">
        <v>0</v>
      </c>
      <c r="NP139" s="25">
        <v>0</v>
      </c>
      <c r="NQ139" s="25">
        <v>0</v>
      </c>
      <c r="NR139" s="25">
        <v>0</v>
      </c>
      <c r="NS139" s="25">
        <v>0</v>
      </c>
      <c r="NT139" s="25">
        <v>0</v>
      </c>
      <c r="NU139" s="25">
        <v>0</v>
      </c>
      <c r="NV139" s="25">
        <v>0</v>
      </c>
    </row>
    <row r="140" spans="1:386" s="33" customFormat="1" x14ac:dyDescent="0.25">
      <c r="A140" s="31"/>
      <c r="B140" s="31"/>
      <c r="C140" s="31"/>
      <c r="D140" s="31"/>
      <c r="E140" s="31"/>
      <c r="F140" s="31"/>
      <c r="G140" s="31"/>
      <c r="H140" s="31"/>
      <c r="I140" s="31"/>
      <c r="J140" s="32"/>
      <c r="K140" s="31"/>
      <c r="L140" s="31"/>
      <c r="M140" s="31"/>
      <c r="N140" s="31"/>
      <c r="O140" s="31"/>
      <c r="P140" s="16" t="s">
        <v>23</v>
      </c>
      <c r="Q140" s="31"/>
      <c r="R140" s="34">
        <v>0</v>
      </c>
      <c r="S140" s="31"/>
      <c r="T140" s="31"/>
      <c r="U140" s="31"/>
      <c r="V140" s="31"/>
      <c r="W140" s="31"/>
      <c r="X140" s="31"/>
      <c r="Y140" s="31"/>
      <c r="Z140" s="31"/>
      <c r="AA140" s="31"/>
      <c r="AB140" s="31"/>
      <c r="AC140" s="31"/>
      <c r="AD140" s="31"/>
      <c r="AE140" s="31"/>
      <c r="AF140" s="31"/>
      <c r="AG140" s="31"/>
      <c r="AH140" s="31"/>
      <c r="AI140" s="31"/>
      <c r="AJ140" s="59"/>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31"/>
      <c r="BL140" s="31"/>
      <c r="BM140" s="31"/>
      <c r="BN140" s="31"/>
      <c r="BO140" s="31"/>
      <c r="BP140" s="31"/>
      <c r="BQ140" s="31"/>
      <c r="BR140" s="31"/>
      <c r="BS140" s="31"/>
      <c r="BT140" s="31"/>
      <c r="BU140" s="31"/>
      <c r="BV140" s="31"/>
      <c r="BW140" s="31"/>
      <c r="BX140" s="31"/>
      <c r="BY140" s="31"/>
      <c r="BZ140" s="31"/>
      <c r="CA140" s="31"/>
      <c r="CB140" s="31"/>
      <c r="CC140" s="31"/>
      <c r="CD140" s="31"/>
      <c r="CE140" s="31"/>
      <c r="CF140" s="31"/>
      <c r="CG140" s="31"/>
      <c r="CH140" s="31"/>
      <c r="CI140" s="31"/>
      <c r="CJ140" s="31"/>
      <c r="CK140" s="31"/>
      <c r="CL140" s="31"/>
      <c r="CM140" s="31"/>
      <c r="CN140" s="31"/>
      <c r="CO140" s="31"/>
      <c r="CP140" s="31"/>
      <c r="CQ140" s="31"/>
      <c r="CR140" s="31"/>
      <c r="CS140" s="31"/>
      <c r="CT140" s="31"/>
      <c r="CU140" s="31"/>
      <c r="CV140" s="31"/>
      <c r="CW140" s="31"/>
      <c r="CX140" s="31"/>
      <c r="CY140" s="31"/>
      <c r="CZ140" s="31"/>
      <c r="DA140" s="31"/>
      <c r="DB140" s="31"/>
      <c r="DC140" s="31"/>
      <c r="DD140" s="31"/>
      <c r="DE140" s="31"/>
      <c r="DF140" s="31"/>
      <c r="DG140" s="31"/>
      <c r="DH140" s="31"/>
      <c r="DI140" s="31"/>
      <c r="DJ140" s="31"/>
      <c r="DK140" s="31"/>
      <c r="DL140" s="31"/>
      <c r="DM140" s="31"/>
      <c r="DN140" s="31"/>
      <c r="DO140" s="31"/>
      <c r="DP140" s="31"/>
      <c r="DQ140" s="31"/>
      <c r="DR140" s="31"/>
      <c r="DS140" s="31"/>
      <c r="DT140" s="31"/>
      <c r="DU140" s="31"/>
      <c r="DV140" s="31"/>
      <c r="DW140" s="31"/>
      <c r="DX140" s="31"/>
      <c r="DY140" s="31"/>
      <c r="DZ140" s="31"/>
      <c r="EA140" s="31"/>
      <c r="EB140" s="31"/>
      <c r="EC140" s="31"/>
      <c r="ED140" s="31"/>
      <c r="EE140" s="31"/>
      <c r="EF140" s="31"/>
      <c r="EG140" s="31"/>
      <c r="EH140" s="31"/>
      <c r="EI140" s="31"/>
      <c r="EJ140" s="31"/>
      <c r="EK140" s="31"/>
      <c r="EL140" s="31"/>
      <c r="EM140" s="31"/>
      <c r="EN140" s="31"/>
      <c r="EO140" s="31"/>
      <c r="EP140" s="31"/>
      <c r="EQ140" s="31"/>
      <c r="ER140" s="31"/>
      <c r="ES140" s="31"/>
      <c r="ET140" s="31"/>
      <c r="EU140" s="31"/>
      <c r="EV140" s="31"/>
      <c r="EW140" s="31"/>
      <c r="EX140" s="31"/>
      <c r="EY140" s="31"/>
      <c r="EZ140" s="31"/>
      <c r="FA140" s="31"/>
      <c r="FB140" s="31"/>
      <c r="FC140" s="31"/>
      <c r="FD140" s="31"/>
      <c r="FE140" s="31"/>
      <c r="FF140" s="31"/>
      <c r="FG140" s="31"/>
      <c r="FH140" s="31"/>
      <c r="FI140" s="31"/>
      <c r="FJ140" s="31"/>
      <c r="FK140" s="31"/>
      <c r="FL140" s="31"/>
      <c r="FM140" s="31"/>
      <c r="FN140" s="31"/>
      <c r="FO140" s="31"/>
      <c r="FP140" s="31"/>
      <c r="FQ140" s="31"/>
      <c r="FR140" s="31"/>
      <c r="FS140" s="31"/>
      <c r="FT140" s="31"/>
      <c r="FU140" s="31"/>
      <c r="FV140" s="31"/>
      <c r="FW140" s="31"/>
      <c r="FX140" s="31"/>
      <c r="FY140" s="31"/>
      <c r="FZ140" s="31"/>
      <c r="GA140" s="31"/>
      <c r="GB140" s="31"/>
      <c r="GC140" s="31"/>
      <c r="GD140" s="31"/>
      <c r="GE140" s="31"/>
      <c r="GF140" s="31"/>
      <c r="GG140" s="31"/>
      <c r="GH140" s="31"/>
      <c r="GI140" s="31"/>
      <c r="GJ140" s="31"/>
      <c r="GK140" s="31"/>
      <c r="GL140" s="31"/>
      <c r="GM140" s="31"/>
      <c r="GN140" s="31"/>
      <c r="GO140" s="31"/>
      <c r="GP140" s="31"/>
      <c r="GQ140" s="31"/>
      <c r="GR140" s="31"/>
      <c r="GS140" s="31"/>
      <c r="GT140" s="31"/>
      <c r="GU140" s="31"/>
      <c r="GV140" s="31"/>
      <c r="GW140" s="31"/>
      <c r="GX140" s="31"/>
      <c r="GY140" s="31"/>
      <c r="GZ140" s="31"/>
      <c r="HA140" s="31"/>
      <c r="HB140" s="31"/>
      <c r="HC140" s="31"/>
      <c r="HD140" s="31"/>
      <c r="HE140" s="31"/>
      <c r="HF140" s="31"/>
      <c r="HG140" s="31"/>
      <c r="HH140" s="31"/>
      <c r="HI140" s="31"/>
      <c r="HJ140" s="31"/>
      <c r="HK140" s="31"/>
      <c r="HL140" s="31"/>
      <c r="HM140" s="31"/>
      <c r="HN140" s="31"/>
      <c r="HO140" s="31"/>
      <c r="HP140" s="31"/>
      <c r="HQ140" s="31"/>
      <c r="HR140" s="31"/>
      <c r="HS140" s="31"/>
      <c r="HT140" s="31"/>
      <c r="HU140" s="31"/>
      <c r="HV140" s="31"/>
      <c r="HW140" s="31"/>
      <c r="HX140" s="31"/>
      <c r="HY140" s="31"/>
      <c r="HZ140" s="31"/>
      <c r="IA140" s="31"/>
      <c r="IB140" s="31"/>
      <c r="IC140" s="31"/>
      <c r="ID140" s="31"/>
      <c r="IE140" s="31"/>
      <c r="IF140" s="31"/>
      <c r="IG140" s="31"/>
      <c r="IH140" s="31"/>
      <c r="II140" s="31"/>
      <c r="IJ140" s="31"/>
      <c r="IK140" s="31"/>
      <c r="IL140" s="31"/>
      <c r="IM140" s="31"/>
      <c r="IN140" s="31"/>
      <c r="IO140" s="31"/>
      <c r="IP140" s="31"/>
      <c r="IQ140" s="31"/>
      <c r="IR140" s="31"/>
      <c r="IS140" s="31"/>
      <c r="IT140" s="31"/>
      <c r="IU140" s="31"/>
      <c r="IV140" s="31"/>
      <c r="IW140" s="31"/>
      <c r="IX140" s="31"/>
      <c r="IY140" s="31"/>
      <c r="IZ140" s="31"/>
      <c r="JA140" s="31"/>
      <c r="JB140" s="31"/>
      <c r="JC140" s="31"/>
      <c r="JD140" s="31"/>
      <c r="JE140" s="31"/>
      <c r="JF140" s="31"/>
      <c r="JG140" s="31"/>
      <c r="JH140" s="31"/>
      <c r="JI140" s="31"/>
      <c r="JJ140" s="31"/>
      <c r="JK140" s="31"/>
      <c r="JL140" s="31"/>
      <c r="JM140" s="31"/>
      <c r="JN140" s="31"/>
      <c r="JO140" s="31"/>
      <c r="JP140" s="31"/>
      <c r="JQ140" s="31"/>
      <c r="JR140" s="31"/>
      <c r="JS140" s="31"/>
      <c r="JT140" s="31"/>
      <c r="JU140" s="31"/>
      <c r="JV140" s="31"/>
      <c r="JW140" s="31"/>
      <c r="JX140" s="31"/>
      <c r="JY140" s="31"/>
      <c r="JZ140" s="31"/>
      <c r="KA140" s="31"/>
      <c r="KB140" s="31"/>
      <c r="KC140" s="31"/>
      <c r="KD140" s="31"/>
      <c r="KE140" s="31"/>
      <c r="KF140" s="31"/>
      <c r="KG140" s="31"/>
      <c r="KH140" s="31"/>
      <c r="KI140" s="31"/>
      <c r="KJ140" s="31"/>
      <c r="KK140" s="31"/>
      <c r="KL140" s="31"/>
      <c r="KM140" s="31"/>
      <c r="KN140" s="31"/>
      <c r="KO140" s="31"/>
      <c r="KP140" s="31"/>
      <c r="KQ140" s="31"/>
      <c r="KR140" s="31"/>
      <c r="KS140" s="31"/>
      <c r="KT140" s="31"/>
      <c r="KU140" s="31"/>
      <c r="KV140" s="31"/>
      <c r="KW140" s="31"/>
      <c r="KX140" s="31"/>
      <c r="KY140" s="31"/>
      <c r="KZ140" s="31"/>
      <c r="LA140" s="31"/>
      <c r="LB140" s="31"/>
      <c r="LC140" s="31"/>
      <c r="LD140" s="31"/>
      <c r="LE140" s="31"/>
      <c r="LF140" s="31"/>
      <c r="LG140" s="31"/>
      <c r="LH140" s="31"/>
      <c r="LI140" s="31"/>
      <c r="LJ140" s="31"/>
      <c r="LK140" s="31"/>
      <c r="LL140" s="31"/>
      <c r="LM140" s="31"/>
      <c r="LN140" s="31"/>
      <c r="LO140" s="31"/>
      <c r="LP140" s="31"/>
      <c r="LQ140" s="31"/>
      <c r="LR140" s="31"/>
      <c r="LS140" s="31"/>
      <c r="LT140" s="31"/>
      <c r="LU140" s="31"/>
      <c r="LV140" s="31"/>
      <c r="LW140" s="31"/>
      <c r="LX140" s="31"/>
      <c r="LY140" s="31"/>
      <c r="LZ140" s="31"/>
      <c r="MA140" s="31"/>
      <c r="MB140" s="31"/>
      <c r="MC140" s="31"/>
      <c r="MD140" s="31"/>
      <c r="ME140" s="31"/>
      <c r="MF140" s="31"/>
      <c r="MG140" s="31"/>
      <c r="MH140" s="31"/>
      <c r="MI140" s="31"/>
      <c r="MJ140" s="31"/>
      <c r="MK140" s="31"/>
      <c r="ML140" s="31"/>
      <c r="MM140" s="31"/>
      <c r="MN140" s="31"/>
      <c r="MO140" s="31"/>
      <c r="MP140" s="31"/>
      <c r="MQ140" s="31"/>
      <c r="MR140" s="31"/>
      <c r="MS140" s="31"/>
      <c r="MT140" s="31"/>
      <c r="MU140" s="31"/>
      <c r="MV140" s="31"/>
      <c r="MW140" s="31"/>
      <c r="MX140" s="31"/>
      <c r="MY140" s="31"/>
      <c r="MZ140" s="31"/>
      <c r="NA140" s="31"/>
      <c r="NB140" s="31"/>
      <c r="NC140" s="31"/>
      <c r="ND140" s="31"/>
      <c r="NE140" s="31"/>
      <c r="NF140" s="31"/>
      <c r="NG140" s="31"/>
      <c r="NH140" s="31"/>
      <c r="NI140" s="31"/>
      <c r="NJ140" s="31"/>
      <c r="NK140" s="31"/>
      <c r="NL140" s="31"/>
      <c r="NM140" s="31"/>
      <c r="NN140" s="31"/>
      <c r="NO140" s="31"/>
      <c r="NP140" s="31"/>
      <c r="NQ140" s="31"/>
      <c r="NR140" s="31"/>
      <c r="NS140" s="31"/>
      <c r="NT140" s="31"/>
      <c r="NU140" s="31"/>
      <c r="NV140" s="31"/>
    </row>
    <row r="141" spans="1:386" s="36" customFormat="1" ht="10.199999999999999" x14ac:dyDescent="0.2">
      <c r="A141" s="29"/>
      <c r="B141" s="29"/>
      <c r="C141" s="29"/>
      <c r="D141" s="29"/>
      <c r="E141" s="29"/>
      <c r="F141" s="29"/>
      <c r="G141" s="29" t="s">
        <v>75</v>
      </c>
      <c r="H141" s="29"/>
      <c r="I141" s="29"/>
      <c r="J141" s="29" t="s">
        <v>273</v>
      </c>
      <c r="K141" s="29"/>
      <c r="L141" s="29"/>
      <c r="M141" s="29"/>
      <c r="N141" s="29" t="s">
        <v>425</v>
      </c>
      <c r="O141" s="29"/>
      <c r="P141" s="29"/>
      <c r="Q141" s="29"/>
      <c r="R141" s="35">
        <v>23.987847845161291</v>
      </c>
      <c r="S141" s="29"/>
      <c r="T141" s="29"/>
      <c r="U141" s="35">
        <v>1.7134177032258062</v>
      </c>
      <c r="V141" s="35">
        <v>1.7134177032258062</v>
      </c>
      <c r="W141" s="35">
        <v>1.7134177032258062</v>
      </c>
      <c r="X141" s="35">
        <v>1.7134177032258062</v>
      </c>
      <c r="Y141" s="35">
        <v>1.7134177032258062</v>
      </c>
      <c r="Z141" s="35">
        <v>1.7134177032258062</v>
      </c>
      <c r="AA141" s="35">
        <v>1.7134177032258062</v>
      </c>
      <c r="AB141" s="35">
        <v>1.7134177032258062</v>
      </c>
      <c r="AC141" s="35">
        <v>1.7134177032258062</v>
      </c>
      <c r="AD141" s="35">
        <v>1.7134177032258062</v>
      </c>
      <c r="AE141" s="35">
        <v>1.7134177032258062</v>
      </c>
      <c r="AF141" s="35">
        <v>1.7134177032258062</v>
      </c>
      <c r="AG141" s="35">
        <v>1.7134177032258062</v>
      </c>
      <c r="AH141" s="35">
        <v>1.7134177032258062</v>
      </c>
      <c r="AI141" s="35">
        <v>0</v>
      </c>
      <c r="AJ141" s="35">
        <v>0</v>
      </c>
      <c r="AK141" s="35">
        <v>0</v>
      </c>
      <c r="AL141" s="35">
        <v>0</v>
      </c>
      <c r="AM141" s="35">
        <v>0</v>
      </c>
      <c r="AN141" s="35">
        <v>0</v>
      </c>
      <c r="AO141" s="35">
        <v>0</v>
      </c>
      <c r="AP141" s="35">
        <v>0</v>
      </c>
      <c r="AQ141" s="35">
        <v>0</v>
      </c>
      <c r="AR141" s="35">
        <v>0</v>
      </c>
      <c r="AS141" s="35">
        <v>0</v>
      </c>
      <c r="AT141" s="35">
        <v>0</v>
      </c>
      <c r="AU141" s="35">
        <v>0</v>
      </c>
      <c r="AV141" s="35">
        <v>0</v>
      </c>
      <c r="AW141" s="35">
        <v>0</v>
      </c>
      <c r="AX141" s="35">
        <v>0</v>
      </c>
      <c r="AY141" s="35">
        <v>0</v>
      </c>
      <c r="AZ141" s="35">
        <v>0</v>
      </c>
      <c r="BA141" s="35">
        <v>0</v>
      </c>
      <c r="BB141" s="35">
        <v>0</v>
      </c>
      <c r="BC141" s="35">
        <v>0</v>
      </c>
      <c r="BD141" s="35">
        <v>0</v>
      </c>
      <c r="BE141" s="35">
        <v>0</v>
      </c>
      <c r="BF141" s="35">
        <v>0</v>
      </c>
      <c r="BG141" s="35">
        <v>0</v>
      </c>
      <c r="BH141" s="35">
        <v>0</v>
      </c>
      <c r="BI141" s="35">
        <v>0</v>
      </c>
      <c r="BJ141" s="35">
        <v>0</v>
      </c>
      <c r="BK141" s="35">
        <v>0</v>
      </c>
      <c r="BL141" s="35">
        <v>0</v>
      </c>
      <c r="BM141" s="35">
        <v>0</v>
      </c>
      <c r="BN141" s="35">
        <v>0</v>
      </c>
      <c r="BO141" s="35">
        <v>0</v>
      </c>
      <c r="BP141" s="35">
        <v>0</v>
      </c>
      <c r="BQ141" s="35">
        <v>0</v>
      </c>
      <c r="BR141" s="35">
        <v>0</v>
      </c>
      <c r="BS141" s="35">
        <v>0</v>
      </c>
      <c r="BT141" s="35">
        <v>0</v>
      </c>
      <c r="BU141" s="35">
        <v>0</v>
      </c>
      <c r="BV141" s="35">
        <v>0</v>
      </c>
      <c r="BW141" s="35">
        <v>0</v>
      </c>
      <c r="BX141" s="35">
        <v>0</v>
      </c>
      <c r="BY141" s="35">
        <v>0</v>
      </c>
      <c r="BZ141" s="35">
        <v>0</v>
      </c>
      <c r="CA141" s="35">
        <v>0</v>
      </c>
      <c r="CB141" s="35">
        <v>0</v>
      </c>
      <c r="CC141" s="35">
        <v>0</v>
      </c>
      <c r="CD141" s="35">
        <v>0</v>
      </c>
      <c r="CE141" s="35">
        <v>0</v>
      </c>
      <c r="CF141" s="35">
        <v>0</v>
      </c>
      <c r="CG141" s="35">
        <v>0</v>
      </c>
      <c r="CH141" s="35">
        <v>0</v>
      </c>
      <c r="CI141" s="35">
        <v>0</v>
      </c>
      <c r="CJ141" s="35">
        <v>0</v>
      </c>
      <c r="CK141" s="35">
        <v>0</v>
      </c>
      <c r="CL141" s="35">
        <v>0</v>
      </c>
      <c r="CM141" s="35">
        <v>0</v>
      </c>
      <c r="CN141" s="35">
        <v>0</v>
      </c>
      <c r="CO141" s="35">
        <v>0</v>
      </c>
      <c r="CP141" s="35">
        <v>0</v>
      </c>
      <c r="CQ141" s="35">
        <v>0</v>
      </c>
      <c r="CR141" s="35">
        <v>0</v>
      </c>
      <c r="CS141" s="35">
        <v>0</v>
      </c>
      <c r="CT141" s="35">
        <v>0</v>
      </c>
      <c r="CU141" s="35">
        <v>0</v>
      </c>
      <c r="CV141" s="35">
        <v>0</v>
      </c>
      <c r="CW141" s="35">
        <v>0</v>
      </c>
      <c r="CX141" s="35">
        <v>0</v>
      </c>
      <c r="CY141" s="35">
        <v>0</v>
      </c>
      <c r="CZ141" s="35">
        <v>0</v>
      </c>
      <c r="DA141" s="35">
        <v>0</v>
      </c>
      <c r="DB141" s="35">
        <v>0</v>
      </c>
      <c r="DC141" s="35">
        <v>0</v>
      </c>
      <c r="DD141" s="35">
        <v>0</v>
      </c>
      <c r="DE141" s="35">
        <v>0</v>
      </c>
      <c r="DF141" s="35">
        <v>0</v>
      </c>
      <c r="DG141" s="35">
        <v>0</v>
      </c>
      <c r="DH141" s="35">
        <v>0</v>
      </c>
      <c r="DI141" s="35">
        <v>0</v>
      </c>
      <c r="DJ141" s="35">
        <v>0</v>
      </c>
      <c r="DK141" s="35">
        <v>0</v>
      </c>
      <c r="DL141" s="35">
        <v>0</v>
      </c>
      <c r="DM141" s="35">
        <v>0</v>
      </c>
      <c r="DN141" s="35">
        <v>0</v>
      </c>
      <c r="DO141" s="35">
        <v>0</v>
      </c>
      <c r="DP141" s="35">
        <v>0</v>
      </c>
      <c r="DQ141" s="35">
        <v>0</v>
      </c>
      <c r="DR141" s="35">
        <v>0</v>
      </c>
      <c r="DS141" s="35">
        <v>0</v>
      </c>
      <c r="DT141" s="35">
        <v>0</v>
      </c>
      <c r="DU141" s="35">
        <v>0</v>
      </c>
      <c r="DV141" s="35">
        <v>0</v>
      </c>
      <c r="DW141" s="35">
        <v>0</v>
      </c>
      <c r="DX141" s="35">
        <v>0</v>
      </c>
      <c r="DY141" s="35">
        <v>0</v>
      </c>
      <c r="DZ141" s="35">
        <v>0</v>
      </c>
      <c r="EA141" s="35">
        <v>0</v>
      </c>
      <c r="EB141" s="35">
        <v>0</v>
      </c>
      <c r="EC141" s="35">
        <v>0</v>
      </c>
      <c r="ED141" s="35">
        <v>0</v>
      </c>
      <c r="EE141" s="35">
        <v>0</v>
      </c>
      <c r="EF141" s="35">
        <v>0</v>
      </c>
      <c r="EG141" s="35">
        <v>0</v>
      </c>
      <c r="EH141" s="35">
        <v>0</v>
      </c>
      <c r="EI141" s="35">
        <v>0</v>
      </c>
      <c r="EJ141" s="35">
        <v>0</v>
      </c>
      <c r="EK141" s="35">
        <v>0</v>
      </c>
      <c r="EL141" s="35">
        <v>0</v>
      </c>
      <c r="EM141" s="35">
        <v>0</v>
      </c>
      <c r="EN141" s="35">
        <v>0</v>
      </c>
      <c r="EO141" s="35">
        <v>0</v>
      </c>
      <c r="EP141" s="35">
        <v>0</v>
      </c>
      <c r="EQ141" s="35">
        <v>0</v>
      </c>
      <c r="ER141" s="35">
        <v>0</v>
      </c>
      <c r="ES141" s="35">
        <v>0</v>
      </c>
      <c r="ET141" s="35">
        <v>0</v>
      </c>
      <c r="EU141" s="35">
        <v>0</v>
      </c>
      <c r="EV141" s="35">
        <v>0</v>
      </c>
      <c r="EW141" s="35">
        <v>0</v>
      </c>
      <c r="EX141" s="35">
        <v>0</v>
      </c>
      <c r="EY141" s="35">
        <v>0</v>
      </c>
      <c r="EZ141" s="35">
        <v>0</v>
      </c>
      <c r="FA141" s="35">
        <v>0</v>
      </c>
      <c r="FB141" s="35">
        <v>0</v>
      </c>
      <c r="FC141" s="35">
        <v>0</v>
      </c>
      <c r="FD141" s="35">
        <v>0</v>
      </c>
      <c r="FE141" s="35">
        <v>0</v>
      </c>
      <c r="FF141" s="35">
        <v>0</v>
      </c>
      <c r="FG141" s="35">
        <v>0</v>
      </c>
      <c r="FH141" s="35">
        <v>0</v>
      </c>
      <c r="FI141" s="35">
        <v>0</v>
      </c>
      <c r="FJ141" s="35">
        <v>0</v>
      </c>
      <c r="FK141" s="35">
        <v>0</v>
      </c>
      <c r="FL141" s="35">
        <v>0</v>
      </c>
      <c r="FM141" s="35">
        <v>0</v>
      </c>
      <c r="FN141" s="35">
        <v>0</v>
      </c>
      <c r="FO141" s="35">
        <v>0</v>
      </c>
      <c r="FP141" s="35">
        <v>0</v>
      </c>
      <c r="FQ141" s="35">
        <v>0</v>
      </c>
      <c r="FR141" s="35">
        <v>0</v>
      </c>
      <c r="FS141" s="35">
        <v>0</v>
      </c>
      <c r="FT141" s="35">
        <v>0</v>
      </c>
      <c r="FU141" s="35">
        <v>0</v>
      </c>
      <c r="FV141" s="35">
        <v>0</v>
      </c>
      <c r="FW141" s="35">
        <v>0</v>
      </c>
      <c r="FX141" s="35">
        <v>0</v>
      </c>
      <c r="FY141" s="35">
        <v>0</v>
      </c>
      <c r="FZ141" s="35">
        <v>0</v>
      </c>
      <c r="GA141" s="35">
        <v>0</v>
      </c>
      <c r="GB141" s="35">
        <v>0</v>
      </c>
      <c r="GC141" s="35">
        <v>0</v>
      </c>
      <c r="GD141" s="35">
        <v>0</v>
      </c>
      <c r="GE141" s="35">
        <v>0</v>
      </c>
      <c r="GF141" s="35">
        <v>0</v>
      </c>
      <c r="GG141" s="35">
        <v>0</v>
      </c>
      <c r="GH141" s="35">
        <v>0</v>
      </c>
      <c r="GI141" s="35">
        <v>0</v>
      </c>
      <c r="GJ141" s="35">
        <v>0</v>
      </c>
      <c r="GK141" s="35">
        <v>0</v>
      </c>
      <c r="GL141" s="35">
        <v>0</v>
      </c>
      <c r="GM141" s="35">
        <v>0</v>
      </c>
      <c r="GN141" s="35">
        <v>0</v>
      </c>
      <c r="GO141" s="35">
        <v>0</v>
      </c>
      <c r="GP141" s="35">
        <v>0</v>
      </c>
      <c r="GQ141" s="35">
        <v>0</v>
      </c>
      <c r="GR141" s="35">
        <v>0</v>
      </c>
      <c r="GS141" s="35">
        <v>0</v>
      </c>
      <c r="GT141" s="35">
        <v>0</v>
      </c>
      <c r="GU141" s="35">
        <v>0</v>
      </c>
      <c r="GV141" s="35">
        <v>0</v>
      </c>
      <c r="GW141" s="35">
        <v>0</v>
      </c>
      <c r="GX141" s="35">
        <v>0</v>
      </c>
      <c r="GY141" s="35">
        <v>0</v>
      </c>
      <c r="GZ141" s="35">
        <v>0</v>
      </c>
      <c r="HA141" s="35">
        <v>0</v>
      </c>
      <c r="HB141" s="35">
        <v>0</v>
      </c>
      <c r="HC141" s="35">
        <v>0</v>
      </c>
      <c r="HD141" s="35">
        <v>0</v>
      </c>
      <c r="HE141" s="35">
        <v>0</v>
      </c>
      <c r="HF141" s="35">
        <v>0</v>
      </c>
      <c r="HG141" s="35">
        <v>0</v>
      </c>
      <c r="HH141" s="35">
        <v>0</v>
      </c>
      <c r="HI141" s="35">
        <v>0</v>
      </c>
      <c r="HJ141" s="35">
        <v>0</v>
      </c>
      <c r="HK141" s="35">
        <v>0</v>
      </c>
      <c r="HL141" s="35">
        <v>0</v>
      </c>
      <c r="HM141" s="35">
        <v>0</v>
      </c>
      <c r="HN141" s="35">
        <v>0</v>
      </c>
      <c r="HO141" s="35">
        <v>0</v>
      </c>
      <c r="HP141" s="35">
        <v>0</v>
      </c>
      <c r="HQ141" s="35">
        <v>0</v>
      </c>
      <c r="HR141" s="35">
        <v>0</v>
      </c>
      <c r="HS141" s="35">
        <v>0</v>
      </c>
      <c r="HT141" s="35">
        <v>0</v>
      </c>
      <c r="HU141" s="35">
        <v>0</v>
      </c>
      <c r="HV141" s="35">
        <v>0</v>
      </c>
      <c r="HW141" s="35">
        <v>0</v>
      </c>
      <c r="HX141" s="35">
        <v>0</v>
      </c>
      <c r="HY141" s="35">
        <v>0</v>
      </c>
      <c r="HZ141" s="35">
        <v>0</v>
      </c>
      <c r="IA141" s="35">
        <v>0</v>
      </c>
      <c r="IB141" s="35">
        <v>0</v>
      </c>
      <c r="IC141" s="35">
        <v>0</v>
      </c>
      <c r="ID141" s="35">
        <v>0</v>
      </c>
      <c r="IE141" s="35">
        <v>0</v>
      </c>
      <c r="IF141" s="35">
        <v>0</v>
      </c>
      <c r="IG141" s="35">
        <v>0</v>
      </c>
      <c r="IH141" s="35">
        <v>0</v>
      </c>
      <c r="II141" s="35">
        <v>0</v>
      </c>
      <c r="IJ141" s="35">
        <v>0</v>
      </c>
      <c r="IK141" s="35">
        <v>0</v>
      </c>
      <c r="IL141" s="35">
        <v>0</v>
      </c>
      <c r="IM141" s="35">
        <v>0</v>
      </c>
      <c r="IN141" s="35">
        <v>0</v>
      </c>
      <c r="IO141" s="35">
        <v>0</v>
      </c>
      <c r="IP141" s="35">
        <v>0</v>
      </c>
      <c r="IQ141" s="35">
        <v>0</v>
      </c>
      <c r="IR141" s="35">
        <v>0</v>
      </c>
      <c r="IS141" s="35">
        <v>0</v>
      </c>
      <c r="IT141" s="35">
        <v>0</v>
      </c>
      <c r="IU141" s="35">
        <v>0</v>
      </c>
      <c r="IV141" s="35">
        <v>0</v>
      </c>
      <c r="IW141" s="35">
        <v>0</v>
      </c>
      <c r="IX141" s="35">
        <v>0</v>
      </c>
      <c r="IY141" s="35">
        <v>0</v>
      </c>
      <c r="IZ141" s="35">
        <v>0</v>
      </c>
      <c r="JA141" s="35">
        <v>0</v>
      </c>
      <c r="JB141" s="35">
        <v>0</v>
      </c>
      <c r="JC141" s="35">
        <v>0</v>
      </c>
      <c r="JD141" s="35">
        <v>0</v>
      </c>
      <c r="JE141" s="35">
        <v>0</v>
      </c>
      <c r="JF141" s="35">
        <v>0</v>
      </c>
      <c r="JG141" s="35">
        <v>0</v>
      </c>
      <c r="JH141" s="35">
        <v>0</v>
      </c>
      <c r="JI141" s="35">
        <v>0</v>
      </c>
      <c r="JJ141" s="35">
        <v>0</v>
      </c>
      <c r="JK141" s="35">
        <v>0</v>
      </c>
      <c r="JL141" s="35">
        <v>0</v>
      </c>
      <c r="JM141" s="35">
        <v>0</v>
      </c>
      <c r="JN141" s="35">
        <v>0</v>
      </c>
      <c r="JO141" s="35">
        <v>0</v>
      </c>
      <c r="JP141" s="35">
        <v>0</v>
      </c>
      <c r="JQ141" s="35">
        <v>0</v>
      </c>
      <c r="JR141" s="35">
        <v>0</v>
      </c>
      <c r="JS141" s="35">
        <v>0</v>
      </c>
      <c r="JT141" s="35">
        <v>0</v>
      </c>
      <c r="JU141" s="35">
        <v>0</v>
      </c>
      <c r="JV141" s="35">
        <v>0</v>
      </c>
      <c r="JW141" s="35">
        <v>0</v>
      </c>
      <c r="JX141" s="35">
        <v>0</v>
      </c>
      <c r="JY141" s="35">
        <v>0</v>
      </c>
      <c r="JZ141" s="35">
        <v>0</v>
      </c>
      <c r="KA141" s="35">
        <v>0</v>
      </c>
      <c r="KB141" s="35">
        <v>0</v>
      </c>
      <c r="KC141" s="35">
        <v>0</v>
      </c>
      <c r="KD141" s="35">
        <v>0</v>
      </c>
      <c r="KE141" s="35">
        <v>0</v>
      </c>
      <c r="KF141" s="35">
        <v>0</v>
      </c>
      <c r="KG141" s="35">
        <v>0</v>
      </c>
      <c r="KH141" s="35">
        <v>0</v>
      </c>
      <c r="KI141" s="35">
        <v>0</v>
      </c>
      <c r="KJ141" s="35">
        <v>0</v>
      </c>
      <c r="KK141" s="35">
        <v>0</v>
      </c>
      <c r="KL141" s="35">
        <v>0</v>
      </c>
      <c r="KM141" s="35">
        <v>0</v>
      </c>
      <c r="KN141" s="35">
        <v>0</v>
      </c>
      <c r="KO141" s="35">
        <v>0</v>
      </c>
      <c r="KP141" s="35">
        <v>0</v>
      </c>
      <c r="KQ141" s="35">
        <v>0</v>
      </c>
      <c r="KR141" s="35">
        <v>0</v>
      </c>
      <c r="KS141" s="35">
        <v>0</v>
      </c>
      <c r="KT141" s="35">
        <v>0</v>
      </c>
      <c r="KU141" s="35">
        <v>0</v>
      </c>
      <c r="KV141" s="35">
        <v>0</v>
      </c>
      <c r="KW141" s="35">
        <v>0</v>
      </c>
      <c r="KX141" s="35">
        <v>0</v>
      </c>
      <c r="KY141" s="35">
        <v>0</v>
      </c>
      <c r="KZ141" s="35">
        <v>0</v>
      </c>
      <c r="LA141" s="35">
        <v>0</v>
      </c>
      <c r="LB141" s="35">
        <v>0</v>
      </c>
      <c r="LC141" s="35">
        <v>0</v>
      </c>
      <c r="LD141" s="35">
        <v>0</v>
      </c>
      <c r="LE141" s="35">
        <v>0</v>
      </c>
      <c r="LF141" s="35">
        <v>0</v>
      </c>
      <c r="LG141" s="35">
        <v>0</v>
      </c>
      <c r="LH141" s="35">
        <v>0</v>
      </c>
      <c r="LI141" s="35">
        <v>0</v>
      </c>
      <c r="LJ141" s="35">
        <v>0</v>
      </c>
      <c r="LK141" s="35">
        <v>0</v>
      </c>
      <c r="LL141" s="35">
        <v>0</v>
      </c>
      <c r="LM141" s="35">
        <v>0</v>
      </c>
      <c r="LN141" s="35">
        <v>0</v>
      </c>
      <c r="LO141" s="35">
        <v>0</v>
      </c>
      <c r="LP141" s="35">
        <v>0</v>
      </c>
      <c r="LQ141" s="35">
        <v>0</v>
      </c>
      <c r="LR141" s="35">
        <v>0</v>
      </c>
      <c r="LS141" s="35">
        <v>0</v>
      </c>
      <c r="LT141" s="35">
        <v>0</v>
      </c>
      <c r="LU141" s="35">
        <v>0</v>
      </c>
      <c r="LV141" s="35">
        <v>0</v>
      </c>
      <c r="LW141" s="35">
        <v>0</v>
      </c>
      <c r="LX141" s="35">
        <v>0</v>
      </c>
      <c r="LY141" s="35">
        <v>0</v>
      </c>
      <c r="LZ141" s="35">
        <v>0</v>
      </c>
      <c r="MA141" s="35">
        <v>0</v>
      </c>
      <c r="MB141" s="35">
        <v>0</v>
      </c>
      <c r="MC141" s="35">
        <v>0</v>
      </c>
      <c r="MD141" s="35">
        <v>0</v>
      </c>
      <c r="ME141" s="35">
        <v>0</v>
      </c>
      <c r="MF141" s="35">
        <v>0</v>
      </c>
      <c r="MG141" s="35">
        <v>0</v>
      </c>
      <c r="MH141" s="35">
        <v>0</v>
      </c>
      <c r="MI141" s="35">
        <v>0</v>
      </c>
      <c r="MJ141" s="35">
        <v>0</v>
      </c>
      <c r="MK141" s="35">
        <v>0</v>
      </c>
      <c r="ML141" s="35">
        <v>0</v>
      </c>
      <c r="MM141" s="35">
        <v>0</v>
      </c>
      <c r="MN141" s="35">
        <v>0</v>
      </c>
      <c r="MO141" s="35">
        <v>0</v>
      </c>
      <c r="MP141" s="35">
        <v>0</v>
      </c>
      <c r="MQ141" s="35">
        <v>0</v>
      </c>
      <c r="MR141" s="35">
        <v>0</v>
      </c>
      <c r="MS141" s="35">
        <v>0</v>
      </c>
      <c r="MT141" s="35">
        <v>0</v>
      </c>
      <c r="MU141" s="35">
        <v>0</v>
      </c>
      <c r="MV141" s="35">
        <v>0</v>
      </c>
      <c r="MW141" s="35">
        <v>0</v>
      </c>
      <c r="MX141" s="35">
        <v>0</v>
      </c>
      <c r="MY141" s="35">
        <v>0</v>
      </c>
      <c r="MZ141" s="35">
        <v>0</v>
      </c>
      <c r="NA141" s="35">
        <v>0</v>
      </c>
      <c r="NB141" s="35">
        <v>0</v>
      </c>
      <c r="NC141" s="35">
        <v>0</v>
      </c>
      <c r="ND141" s="35">
        <v>0</v>
      </c>
      <c r="NE141" s="35">
        <v>0</v>
      </c>
      <c r="NF141" s="35">
        <v>0</v>
      </c>
      <c r="NG141" s="35">
        <v>0</v>
      </c>
      <c r="NH141" s="35">
        <v>0</v>
      </c>
      <c r="NI141" s="35">
        <v>0</v>
      </c>
      <c r="NJ141" s="35">
        <v>0</v>
      </c>
      <c r="NK141" s="35">
        <v>0</v>
      </c>
      <c r="NL141" s="35">
        <v>0</v>
      </c>
      <c r="NM141" s="35">
        <v>0</v>
      </c>
      <c r="NN141" s="35">
        <v>0</v>
      </c>
      <c r="NO141" s="35">
        <v>0</v>
      </c>
      <c r="NP141" s="35">
        <v>0</v>
      </c>
      <c r="NQ141" s="35">
        <v>0</v>
      </c>
      <c r="NR141" s="35">
        <v>0</v>
      </c>
      <c r="NS141" s="35">
        <v>0</v>
      </c>
      <c r="NT141" s="35">
        <v>0</v>
      </c>
      <c r="NU141" s="35">
        <v>0</v>
      </c>
      <c r="NV141" s="35">
        <v>0</v>
      </c>
    </row>
    <row r="142" spans="1:386" s="36" customFormat="1" ht="10.199999999999999" x14ac:dyDescent="0.2">
      <c r="A142" s="29"/>
      <c r="B142" s="29"/>
      <c r="C142" s="29"/>
      <c r="D142" s="29"/>
      <c r="E142" s="29"/>
      <c r="F142" s="29"/>
      <c r="G142" s="29" t="s">
        <v>75</v>
      </c>
      <c r="H142" s="29"/>
      <c r="I142" s="29"/>
      <c r="J142" s="29" t="s">
        <v>273</v>
      </c>
      <c r="K142" s="29"/>
      <c r="L142" s="29"/>
      <c r="M142" s="29"/>
      <c r="N142" s="29" t="s">
        <v>426</v>
      </c>
      <c r="O142" s="29"/>
      <c r="P142" s="29"/>
      <c r="Q142" s="29"/>
      <c r="R142" s="35">
        <v>14.933958100645157</v>
      </c>
      <c r="S142" s="29"/>
      <c r="T142" s="29"/>
      <c r="U142" s="35">
        <v>1.0667112929032259</v>
      </c>
      <c r="V142" s="35">
        <v>1.0667112929032259</v>
      </c>
      <c r="W142" s="35">
        <v>1.0667112929032259</v>
      </c>
      <c r="X142" s="35">
        <v>1.0667112929032259</v>
      </c>
      <c r="Y142" s="35">
        <v>1.0667112929032259</v>
      </c>
      <c r="Z142" s="35">
        <v>1.0667112929032259</v>
      </c>
      <c r="AA142" s="35">
        <v>1.0667112929032259</v>
      </c>
      <c r="AB142" s="35">
        <v>1.0667112929032259</v>
      </c>
      <c r="AC142" s="35">
        <v>1.0667112929032259</v>
      </c>
      <c r="AD142" s="35">
        <v>1.0667112929032259</v>
      </c>
      <c r="AE142" s="35">
        <v>1.0667112929032259</v>
      </c>
      <c r="AF142" s="35">
        <v>1.0667112929032259</v>
      </c>
      <c r="AG142" s="35">
        <v>1.0667112929032259</v>
      </c>
      <c r="AH142" s="35">
        <v>1.0667112929032259</v>
      </c>
      <c r="AI142" s="35">
        <v>0</v>
      </c>
      <c r="AJ142" s="35">
        <v>0</v>
      </c>
      <c r="AK142" s="35">
        <v>0</v>
      </c>
      <c r="AL142" s="35">
        <v>0</v>
      </c>
      <c r="AM142" s="35">
        <v>0</v>
      </c>
      <c r="AN142" s="35">
        <v>0</v>
      </c>
      <c r="AO142" s="35">
        <v>0</v>
      </c>
      <c r="AP142" s="35">
        <v>0</v>
      </c>
      <c r="AQ142" s="35">
        <v>0</v>
      </c>
      <c r="AR142" s="35">
        <v>0</v>
      </c>
      <c r="AS142" s="35">
        <v>0</v>
      </c>
      <c r="AT142" s="35">
        <v>0</v>
      </c>
      <c r="AU142" s="35">
        <v>0</v>
      </c>
      <c r="AV142" s="35">
        <v>0</v>
      </c>
      <c r="AW142" s="35">
        <v>0</v>
      </c>
      <c r="AX142" s="35">
        <v>0</v>
      </c>
      <c r="AY142" s="35">
        <v>0</v>
      </c>
      <c r="AZ142" s="35">
        <v>0</v>
      </c>
      <c r="BA142" s="35">
        <v>0</v>
      </c>
      <c r="BB142" s="35">
        <v>0</v>
      </c>
      <c r="BC142" s="35">
        <v>0</v>
      </c>
      <c r="BD142" s="35">
        <v>0</v>
      </c>
      <c r="BE142" s="35">
        <v>0</v>
      </c>
      <c r="BF142" s="35">
        <v>0</v>
      </c>
      <c r="BG142" s="35">
        <v>0</v>
      </c>
      <c r="BH142" s="35">
        <v>0</v>
      </c>
      <c r="BI142" s="35">
        <v>0</v>
      </c>
      <c r="BJ142" s="35">
        <v>0</v>
      </c>
      <c r="BK142" s="35">
        <v>0</v>
      </c>
      <c r="BL142" s="35">
        <v>0</v>
      </c>
      <c r="BM142" s="35">
        <v>0</v>
      </c>
      <c r="BN142" s="35">
        <v>0</v>
      </c>
      <c r="BO142" s="35">
        <v>0</v>
      </c>
      <c r="BP142" s="35">
        <v>0</v>
      </c>
      <c r="BQ142" s="35">
        <v>0</v>
      </c>
      <c r="BR142" s="35">
        <v>0</v>
      </c>
      <c r="BS142" s="35">
        <v>0</v>
      </c>
      <c r="BT142" s="35">
        <v>0</v>
      </c>
      <c r="BU142" s="35">
        <v>0</v>
      </c>
      <c r="BV142" s="35">
        <v>0</v>
      </c>
      <c r="BW142" s="35">
        <v>0</v>
      </c>
      <c r="BX142" s="35">
        <v>0</v>
      </c>
      <c r="BY142" s="35">
        <v>0</v>
      </c>
      <c r="BZ142" s="35">
        <v>0</v>
      </c>
      <c r="CA142" s="35">
        <v>0</v>
      </c>
      <c r="CB142" s="35">
        <v>0</v>
      </c>
      <c r="CC142" s="35">
        <v>0</v>
      </c>
      <c r="CD142" s="35">
        <v>0</v>
      </c>
      <c r="CE142" s="35">
        <v>0</v>
      </c>
      <c r="CF142" s="35">
        <v>0</v>
      </c>
      <c r="CG142" s="35">
        <v>0</v>
      </c>
      <c r="CH142" s="35">
        <v>0</v>
      </c>
      <c r="CI142" s="35">
        <v>0</v>
      </c>
      <c r="CJ142" s="35">
        <v>0</v>
      </c>
      <c r="CK142" s="35">
        <v>0</v>
      </c>
      <c r="CL142" s="35">
        <v>0</v>
      </c>
      <c r="CM142" s="35">
        <v>0</v>
      </c>
      <c r="CN142" s="35">
        <v>0</v>
      </c>
      <c r="CO142" s="35">
        <v>0</v>
      </c>
      <c r="CP142" s="35">
        <v>0</v>
      </c>
      <c r="CQ142" s="35">
        <v>0</v>
      </c>
      <c r="CR142" s="35">
        <v>0</v>
      </c>
      <c r="CS142" s="35">
        <v>0</v>
      </c>
      <c r="CT142" s="35">
        <v>0</v>
      </c>
      <c r="CU142" s="35">
        <v>0</v>
      </c>
      <c r="CV142" s="35">
        <v>0</v>
      </c>
      <c r="CW142" s="35">
        <v>0</v>
      </c>
      <c r="CX142" s="35">
        <v>0</v>
      </c>
      <c r="CY142" s="35">
        <v>0</v>
      </c>
      <c r="CZ142" s="35">
        <v>0</v>
      </c>
      <c r="DA142" s="35">
        <v>0</v>
      </c>
      <c r="DB142" s="35">
        <v>0</v>
      </c>
      <c r="DC142" s="35">
        <v>0</v>
      </c>
      <c r="DD142" s="35">
        <v>0</v>
      </c>
      <c r="DE142" s="35">
        <v>0</v>
      </c>
      <c r="DF142" s="35">
        <v>0</v>
      </c>
      <c r="DG142" s="35">
        <v>0</v>
      </c>
      <c r="DH142" s="35">
        <v>0</v>
      </c>
      <c r="DI142" s="35">
        <v>0</v>
      </c>
      <c r="DJ142" s="35">
        <v>0</v>
      </c>
      <c r="DK142" s="35">
        <v>0</v>
      </c>
      <c r="DL142" s="35">
        <v>0</v>
      </c>
      <c r="DM142" s="35">
        <v>0</v>
      </c>
      <c r="DN142" s="35">
        <v>0</v>
      </c>
      <c r="DO142" s="35">
        <v>0</v>
      </c>
      <c r="DP142" s="35">
        <v>0</v>
      </c>
      <c r="DQ142" s="35">
        <v>0</v>
      </c>
      <c r="DR142" s="35">
        <v>0</v>
      </c>
      <c r="DS142" s="35">
        <v>0</v>
      </c>
      <c r="DT142" s="35">
        <v>0</v>
      </c>
      <c r="DU142" s="35">
        <v>0</v>
      </c>
      <c r="DV142" s="35">
        <v>0</v>
      </c>
      <c r="DW142" s="35">
        <v>0</v>
      </c>
      <c r="DX142" s="35">
        <v>0</v>
      </c>
      <c r="DY142" s="35">
        <v>0</v>
      </c>
      <c r="DZ142" s="35">
        <v>0</v>
      </c>
      <c r="EA142" s="35">
        <v>0</v>
      </c>
      <c r="EB142" s="35">
        <v>0</v>
      </c>
      <c r="EC142" s="35">
        <v>0</v>
      </c>
      <c r="ED142" s="35">
        <v>0</v>
      </c>
      <c r="EE142" s="35">
        <v>0</v>
      </c>
      <c r="EF142" s="35">
        <v>0</v>
      </c>
      <c r="EG142" s="35">
        <v>0</v>
      </c>
      <c r="EH142" s="35">
        <v>0</v>
      </c>
      <c r="EI142" s="35">
        <v>0</v>
      </c>
      <c r="EJ142" s="35">
        <v>0</v>
      </c>
      <c r="EK142" s="35">
        <v>0</v>
      </c>
      <c r="EL142" s="35">
        <v>0</v>
      </c>
      <c r="EM142" s="35">
        <v>0</v>
      </c>
      <c r="EN142" s="35">
        <v>0</v>
      </c>
      <c r="EO142" s="35">
        <v>0</v>
      </c>
      <c r="EP142" s="35">
        <v>0</v>
      </c>
      <c r="EQ142" s="35">
        <v>0</v>
      </c>
      <c r="ER142" s="35">
        <v>0</v>
      </c>
      <c r="ES142" s="35">
        <v>0</v>
      </c>
      <c r="ET142" s="35">
        <v>0</v>
      </c>
      <c r="EU142" s="35">
        <v>0</v>
      </c>
      <c r="EV142" s="35">
        <v>0</v>
      </c>
      <c r="EW142" s="35">
        <v>0</v>
      </c>
      <c r="EX142" s="35">
        <v>0</v>
      </c>
      <c r="EY142" s="35">
        <v>0</v>
      </c>
      <c r="EZ142" s="35">
        <v>0</v>
      </c>
      <c r="FA142" s="35">
        <v>0</v>
      </c>
      <c r="FB142" s="35">
        <v>0</v>
      </c>
      <c r="FC142" s="35">
        <v>0</v>
      </c>
      <c r="FD142" s="35">
        <v>0</v>
      </c>
      <c r="FE142" s="35">
        <v>0</v>
      </c>
      <c r="FF142" s="35">
        <v>0</v>
      </c>
      <c r="FG142" s="35">
        <v>0</v>
      </c>
      <c r="FH142" s="35">
        <v>0</v>
      </c>
      <c r="FI142" s="35">
        <v>0</v>
      </c>
      <c r="FJ142" s="35">
        <v>0</v>
      </c>
      <c r="FK142" s="35">
        <v>0</v>
      </c>
      <c r="FL142" s="35">
        <v>0</v>
      </c>
      <c r="FM142" s="35">
        <v>0</v>
      </c>
      <c r="FN142" s="35">
        <v>0</v>
      </c>
      <c r="FO142" s="35">
        <v>0</v>
      </c>
      <c r="FP142" s="35">
        <v>0</v>
      </c>
      <c r="FQ142" s="35">
        <v>0</v>
      </c>
      <c r="FR142" s="35">
        <v>0</v>
      </c>
      <c r="FS142" s="35">
        <v>0</v>
      </c>
      <c r="FT142" s="35">
        <v>0</v>
      </c>
      <c r="FU142" s="35">
        <v>0</v>
      </c>
      <c r="FV142" s="35">
        <v>0</v>
      </c>
      <c r="FW142" s="35">
        <v>0</v>
      </c>
      <c r="FX142" s="35">
        <v>0</v>
      </c>
      <c r="FY142" s="35">
        <v>0</v>
      </c>
      <c r="FZ142" s="35">
        <v>0</v>
      </c>
      <c r="GA142" s="35">
        <v>0</v>
      </c>
      <c r="GB142" s="35">
        <v>0</v>
      </c>
      <c r="GC142" s="35">
        <v>0</v>
      </c>
      <c r="GD142" s="35">
        <v>0</v>
      </c>
      <c r="GE142" s="35">
        <v>0</v>
      </c>
      <c r="GF142" s="35">
        <v>0</v>
      </c>
      <c r="GG142" s="35">
        <v>0</v>
      </c>
      <c r="GH142" s="35">
        <v>0</v>
      </c>
      <c r="GI142" s="35">
        <v>0</v>
      </c>
      <c r="GJ142" s="35">
        <v>0</v>
      </c>
      <c r="GK142" s="35">
        <v>0</v>
      </c>
      <c r="GL142" s="35">
        <v>0</v>
      </c>
      <c r="GM142" s="35">
        <v>0</v>
      </c>
      <c r="GN142" s="35">
        <v>0</v>
      </c>
      <c r="GO142" s="35">
        <v>0</v>
      </c>
      <c r="GP142" s="35">
        <v>0</v>
      </c>
      <c r="GQ142" s="35">
        <v>0</v>
      </c>
      <c r="GR142" s="35">
        <v>0</v>
      </c>
      <c r="GS142" s="35">
        <v>0</v>
      </c>
      <c r="GT142" s="35">
        <v>0</v>
      </c>
      <c r="GU142" s="35">
        <v>0</v>
      </c>
      <c r="GV142" s="35">
        <v>0</v>
      </c>
      <c r="GW142" s="35">
        <v>0</v>
      </c>
      <c r="GX142" s="35">
        <v>0</v>
      </c>
      <c r="GY142" s="35">
        <v>0</v>
      </c>
      <c r="GZ142" s="35">
        <v>0</v>
      </c>
      <c r="HA142" s="35">
        <v>0</v>
      </c>
      <c r="HB142" s="35">
        <v>0</v>
      </c>
      <c r="HC142" s="35">
        <v>0</v>
      </c>
      <c r="HD142" s="35">
        <v>0</v>
      </c>
      <c r="HE142" s="35">
        <v>0</v>
      </c>
      <c r="HF142" s="35">
        <v>0</v>
      </c>
      <c r="HG142" s="35">
        <v>0</v>
      </c>
      <c r="HH142" s="35">
        <v>0</v>
      </c>
      <c r="HI142" s="35">
        <v>0</v>
      </c>
      <c r="HJ142" s="35">
        <v>0</v>
      </c>
      <c r="HK142" s="35">
        <v>0</v>
      </c>
      <c r="HL142" s="35">
        <v>0</v>
      </c>
      <c r="HM142" s="35">
        <v>0</v>
      </c>
      <c r="HN142" s="35">
        <v>0</v>
      </c>
      <c r="HO142" s="35">
        <v>0</v>
      </c>
      <c r="HP142" s="35">
        <v>0</v>
      </c>
      <c r="HQ142" s="35">
        <v>0</v>
      </c>
      <c r="HR142" s="35">
        <v>0</v>
      </c>
      <c r="HS142" s="35">
        <v>0</v>
      </c>
      <c r="HT142" s="35">
        <v>0</v>
      </c>
      <c r="HU142" s="35">
        <v>0</v>
      </c>
      <c r="HV142" s="35">
        <v>0</v>
      </c>
      <c r="HW142" s="35">
        <v>0</v>
      </c>
      <c r="HX142" s="35">
        <v>0</v>
      </c>
      <c r="HY142" s="35">
        <v>0</v>
      </c>
      <c r="HZ142" s="35">
        <v>0</v>
      </c>
      <c r="IA142" s="35">
        <v>0</v>
      </c>
      <c r="IB142" s="35">
        <v>0</v>
      </c>
      <c r="IC142" s="35">
        <v>0</v>
      </c>
      <c r="ID142" s="35">
        <v>0</v>
      </c>
      <c r="IE142" s="35">
        <v>0</v>
      </c>
      <c r="IF142" s="35">
        <v>0</v>
      </c>
      <c r="IG142" s="35">
        <v>0</v>
      </c>
      <c r="IH142" s="35">
        <v>0</v>
      </c>
      <c r="II142" s="35">
        <v>0</v>
      </c>
      <c r="IJ142" s="35">
        <v>0</v>
      </c>
      <c r="IK142" s="35">
        <v>0</v>
      </c>
      <c r="IL142" s="35">
        <v>0</v>
      </c>
      <c r="IM142" s="35">
        <v>0</v>
      </c>
      <c r="IN142" s="35">
        <v>0</v>
      </c>
      <c r="IO142" s="35">
        <v>0</v>
      </c>
      <c r="IP142" s="35">
        <v>0</v>
      </c>
      <c r="IQ142" s="35">
        <v>0</v>
      </c>
      <c r="IR142" s="35">
        <v>0</v>
      </c>
      <c r="IS142" s="35">
        <v>0</v>
      </c>
      <c r="IT142" s="35">
        <v>0</v>
      </c>
      <c r="IU142" s="35">
        <v>0</v>
      </c>
      <c r="IV142" s="35">
        <v>0</v>
      </c>
      <c r="IW142" s="35">
        <v>0</v>
      </c>
      <c r="IX142" s="35">
        <v>0</v>
      </c>
      <c r="IY142" s="35">
        <v>0</v>
      </c>
      <c r="IZ142" s="35">
        <v>0</v>
      </c>
      <c r="JA142" s="35">
        <v>0</v>
      </c>
      <c r="JB142" s="35">
        <v>0</v>
      </c>
      <c r="JC142" s="35">
        <v>0</v>
      </c>
      <c r="JD142" s="35">
        <v>0</v>
      </c>
      <c r="JE142" s="35">
        <v>0</v>
      </c>
      <c r="JF142" s="35">
        <v>0</v>
      </c>
      <c r="JG142" s="35">
        <v>0</v>
      </c>
      <c r="JH142" s="35">
        <v>0</v>
      </c>
      <c r="JI142" s="35">
        <v>0</v>
      </c>
      <c r="JJ142" s="35">
        <v>0</v>
      </c>
      <c r="JK142" s="35">
        <v>0</v>
      </c>
      <c r="JL142" s="35">
        <v>0</v>
      </c>
      <c r="JM142" s="35">
        <v>0</v>
      </c>
      <c r="JN142" s="35">
        <v>0</v>
      </c>
      <c r="JO142" s="35">
        <v>0</v>
      </c>
      <c r="JP142" s="35">
        <v>0</v>
      </c>
      <c r="JQ142" s="35">
        <v>0</v>
      </c>
      <c r="JR142" s="35">
        <v>0</v>
      </c>
      <c r="JS142" s="35">
        <v>0</v>
      </c>
      <c r="JT142" s="35">
        <v>0</v>
      </c>
      <c r="JU142" s="35">
        <v>0</v>
      </c>
      <c r="JV142" s="35">
        <v>0</v>
      </c>
      <c r="JW142" s="35">
        <v>0</v>
      </c>
      <c r="JX142" s="35">
        <v>0</v>
      </c>
      <c r="JY142" s="35">
        <v>0</v>
      </c>
      <c r="JZ142" s="35">
        <v>0</v>
      </c>
      <c r="KA142" s="35">
        <v>0</v>
      </c>
      <c r="KB142" s="35">
        <v>0</v>
      </c>
      <c r="KC142" s="35">
        <v>0</v>
      </c>
      <c r="KD142" s="35">
        <v>0</v>
      </c>
      <c r="KE142" s="35">
        <v>0</v>
      </c>
      <c r="KF142" s="35">
        <v>0</v>
      </c>
      <c r="KG142" s="35">
        <v>0</v>
      </c>
      <c r="KH142" s="35">
        <v>0</v>
      </c>
      <c r="KI142" s="35">
        <v>0</v>
      </c>
      <c r="KJ142" s="35">
        <v>0</v>
      </c>
      <c r="KK142" s="35">
        <v>0</v>
      </c>
      <c r="KL142" s="35">
        <v>0</v>
      </c>
      <c r="KM142" s="35">
        <v>0</v>
      </c>
      <c r="KN142" s="35">
        <v>0</v>
      </c>
      <c r="KO142" s="35">
        <v>0</v>
      </c>
      <c r="KP142" s="35">
        <v>0</v>
      </c>
      <c r="KQ142" s="35">
        <v>0</v>
      </c>
      <c r="KR142" s="35">
        <v>0</v>
      </c>
      <c r="KS142" s="35">
        <v>0</v>
      </c>
      <c r="KT142" s="35">
        <v>0</v>
      </c>
      <c r="KU142" s="35">
        <v>0</v>
      </c>
      <c r="KV142" s="35">
        <v>0</v>
      </c>
      <c r="KW142" s="35">
        <v>0</v>
      </c>
      <c r="KX142" s="35">
        <v>0</v>
      </c>
      <c r="KY142" s="35">
        <v>0</v>
      </c>
      <c r="KZ142" s="35">
        <v>0</v>
      </c>
      <c r="LA142" s="35">
        <v>0</v>
      </c>
      <c r="LB142" s="35">
        <v>0</v>
      </c>
      <c r="LC142" s="35">
        <v>0</v>
      </c>
      <c r="LD142" s="35">
        <v>0</v>
      </c>
      <c r="LE142" s="35">
        <v>0</v>
      </c>
      <c r="LF142" s="35">
        <v>0</v>
      </c>
      <c r="LG142" s="35">
        <v>0</v>
      </c>
      <c r="LH142" s="35">
        <v>0</v>
      </c>
      <c r="LI142" s="35">
        <v>0</v>
      </c>
      <c r="LJ142" s="35">
        <v>0</v>
      </c>
      <c r="LK142" s="35">
        <v>0</v>
      </c>
      <c r="LL142" s="35">
        <v>0</v>
      </c>
      <c r="LM142" s="35">
        <v>0</v>
      </c>
      <c r="LN142" s="35">
        <v>0</v>
      </c>
      <c r="LO142" s="35">
        <v>0</v>
      </c>
      <c r="LP142" s="35">
        <v>0</v>
      </c>
      <c r="LQ142" s="35">
        <v>0</v>
      </c>
      <c r="LR142" s="35">
        <v>0</v>
      </c>
      <c r="LS142" s="35">
        <v>0</v>
      </c>
      <c r="LT142" s="35">
        <v>0</v>
      </c>
      <c r="LU142" s="35">
        <v>0</v>
      </c>
      <c r="LV142" s="35">
        <v>0</v>
      </c>
      <c r="LW142" s="35">
        <v>0</v>
      </c>
      <c r="LX142" s="35">
        <v>0</v>
      </c>
      <c r="LY142" s="35">
        <v>0</v>
      </c>
      <c r="LZ142" s="35">
        <v>0</v>
      </c>
      <c r="MA142" s="35">
        <v>0</v>
      </c>
      <c r="MB142" s="35">
        <v>0</v>
      </c>
      <c r="MC142" s="35">
        <v>0</v>
      </c>
      <c r="MD142" s="35">
        <v>0</v>
      </c>
      <c r="ME142" s="35">
        <v>0</v>
      </c>
      <c r="MF142" s="35">
        <v>0</v>
      </c>
      <c r="MG142" s="35">
        <v>0</v>
      </c>
      <c r="MH142" s="35">
        <v>0</v>
      </c>
      <c r="MI142" s="35">
        <v>0</v>
      </c>
      <c r="MJ142" s="35">
        <v>0</v>
      </c>
      <c r="MK142" s="35">
        <v>0</v>
      </c>
      <c r="ML142" s="35">
        <v>0</v>
      </c>
      <c r="MM142" s="35">
        <v>0</v>
      </c>
      <c r="MN142" s="35">
        <v>0</v>
      </c>
      <c r="MO142" s="35">
        <v>0</v>
      </c>
      <c r="MP142" s="35">
        <v>0</v>
      </c>
      <c r="MQ142" s="35">
        <v>0</v>
      </c>
      <c r="MR142" s="35">
        <v>0</v>
      </c>
      <c r="MS142" s="35">
        <v>0</v>
      </c>
      <c r="MT142" s="35">
        <v>0</v>
      </c>
      <c r="MU142" s="35">
        <v>0</v>
      </c>
      <c r="MV142" s="35">
        <v>0</v>
      </c>
      <c r="MW142" s="35">
        <v>0</v>
      </c>
      <c r="MX142" s="35">
        <v>0</v>
      </c>
      <c r="MY142" s="35">
        <v>0</v>
      </c>
      <c r="MZ142" s="35">
        <v>0</v>
      </c>
      <c r="NA142" s="35">
        <v>0</v>
      </c>
      <c r="NB142" s="35">
        <v>0</v>
      </c>
      <c r="NC142" s="35">
        <v>0</v>
      </c>
      <c r="ND142" s="35">
        <v>0</v>
      </c>
      <c r="NE142" s="35">
        <v>0</v>
      </c>
      <c r="NF142" s="35">
        <v>0</v>
      </c>
      <c r="NG142" s="35">
        <v>0</v>
      </c>
      <c r="NH142" s="35">
        <v>0</v>
      </c>
      <c r="NI142" s="35">
        <v>0</v>
      </c>
      <c r="NJ142" s="35">
        <v>0</v>
      </c>
      <c r="NK142" s="35">
        <v>0</v>
      </c>
      <c r="NL142" s="35">
        <v>0</v>
      </c>
      <c r="NM142" s="35">
        <v>0</v>
      </c>
      <c r="NN142" s="35">
        <v>0</v>
      </c>
      <c r="NO142" s="35">
        <v>0</v>
      </c>
      <c r="NP142" s="35">
        <v>0</v>
      </c>
      <c r="NQ142" s="35">
        <v>0</v>
      </c>
      <c r="NR142" s="35">
        <v>0</v>
      </c>
      <c r="NS142" s="35">
        <v>0</v>
      </c>
      <c r="NT142" s="35">
        <v>0</v>
      </c>
      <c r="NU142" s="35">
        <v>0</v>
      </c>
      <c r="NV142" s="35">
        <v>0</v>
      </c>
    </row>
    <row r="143" spans="1:386" s="36" customFormat="1" ht="10.199999999999999" x14ac:dyDescent="0.2">
      <c r="A143" s="29"/>
      <c r="B143" s="29"/>
      <c r="C143" s="29"/>
      <c r="D143" s="29"/>
      <c r="E143" s="29"/>
      <c r="F143" s="29"/>
      <c r="G143" s="29" t="s">
        <v>75</v>
      </c>
      <c r="H143" s="29"/>
      <c r="I143" s="29"/>
      <c r="J143" s="29" t="s">
        <v>273</v>
      </c>
      <c r="K143" s="29"/>
      <c r="L143" s="29"/>
      <c r="M143" s="29"/>
      <c r="N143" s="29" t="s">
        <v>427</v>
      </c>
      <c r="O143" s="29"/>
      <c r="P143" s="29"/>
      <c r="Q143" s="29"/>
      <c r="R143" s="35">
        <v>18.144205574193553</v>
      </c>
      <c r="S143" s="29"/>
      <c r="T143" s="29"/>
      <c r="U143" s="35">
        <v>1.2960146838709679</v>
      </c>
      <c r="V143" s="35">
        <v>1.2960146838709679</v>
      </c>
      <c r="W143" s="35">
        <v>1.2960146838709679</v>
      </c>
      <c r="X143" s="35">
        <v>1.2960146838709679</v>
      </c>
      <c r="Y143" s="35">
        <v>1.2960146838709679</v>
      </c>
      <c r="Z143" s="35">
        <v>1.2960146838709679</v>
      </c>
      <c r="AA143" s="35">
        <v>1.2960146838709679</v>
      </c>
      <c r="AB143" s="35">
        <v>1.2960146838709679</v>
      </c>
      <c r="AC143" s="35">
        <v>1.2960146838709679</v>
      </c>
      <c r="AD143" s="35">
        <v>1.2960146838709679</v>
      </c>
      <c r="AE143" s="35">
        <v>1.2960146838709679</v>
      </c>
      <c r="AF143" s="35">
        <v>1.2960146838709679</v>
      </c>
      <c r="AG143" s="35">
        <v>1.2960146838709679</v>
      </c>
      <c r="AH143" s="35">
        <v>1.2960146838709679</v>
      </c>
      <c r="AI143" s="35">
        <v>0</v>
      </c>
      <c r="AJ143" s="35">
        <v>0</v>
      </c>
      <c r="AK143" s="35">
        <v>0</v>
      </c>
      <c r="AL143" s="35">
        <v>0</v>
      </c>
      <c r="AM143" s="35">
        <v>0</v>
      </c>
      <c r="AN143" s="35">
        <v>0</v>
      </c>
      <c r="AO143" s="35">
        <v>0</v>
      </c>
      <c r="AP143" s="35">
        <v>0</v>
      </c>
      <c r="AQ143" s="35">
        <v>0</v>
      </c>
      <c r="AR143" s="35">
        <v>0</v>
      </c>
      <c r="AS143" s="35">
        <v>0</v>
      </c>
      <c r="AT143" s="35">
        <v>0</v>
      </c>
      <c r="AU143" s="35">
        <v>0</v>
      </c>
      <c r="AV143" s="35">
        <v>0</v>
      </c>
      <c r="AW143" s="35">
        <v>0</v>
      </c>
      <c r="AX143" s="35">
        <v>0</v>
      </c>
      <c r="AY143" s="35">
        <v>0</v>
      </c>
      <c r="AZ143" s="35">
        <v>0</v>
      </c>
      <c r="BA143" s="35">
        <v>0</v>
      </c>
      <c r="BB143" s="35">
        <v>0</v>
      </c>
      <c r="BC143" s="35">
        <v>0</v>
      </c>
      <c r="BD143" s="35">
        <v>0</v>
      </c>
      <c r="BE143" s="35">
        <v>0</v>
      </c>
      <c r="BF143" s="35">
        <v>0</v>
      </c>
      <c r="BG143" s="35">
        <v>0</v>
      </c>
      <c r="BH143" s="35">
        <v>0</v>
      </c>
      <c r="BI143" s="35">
        <v>0</v>
      </c>
      <c r="BJ143" s="35">
        <v>0</v>
      </c>
      <c r="BK143" s="35">
        <v>0</v>
      </c>
      <c r="BL143" s="35">
        <v>0</v>
      </c>
      <c r="BM143" s="35">
        <v>0</v>
      </c>
      <c r="BN143" s="35">
        <v>0</v>
      </c>
      <c r="BO143" s="35">
        <v>0</v>
      </c>
      <c r="BP143" s="35">
        <v>0</v>
      </c>
      <c r="BQ143" s="35">
        <v>0</v>
      </c>
      <c r="BR143" s="35">
        <v>0</v>
      </c>
      <c r="BS143" s="35">
        <v>0</v>
      </c>
      <c r="BT143" s="35">
        <v>0</v>
      </c>
      <c r="BU143" s="35">
        <v>0</v>
      </c>
      <c r="BV143" s="35">
        <v>0</v>
      </c>
      <c r="BW143" s="35">
        <v>0</v>
      </c>
      <c r="BX143" s="35">
        <v>0</v>
      </c>
      <c r="BY143" s="35">
        <v>0</v>
      </c>
      <c r="BZ143" s="35">
        <v>0</v>
      </c>
      <c r="CA143" s="35">
        <v>0</v>
      </c>
      <c r="CB143" s="35">
        <v>0</v>
      </c>
      <c r="CC143" s="35">
        <v>0</v>
      </c>
      <c r="CD143" s="35">
        <v>0</v>
      </c>
      <c r="CE143" s="35">
        <v>0</v>
      </c>
      <c r="CF143" s="35">
        <v>0</v>
      </c>
      <c r="CG143" s="35">
        <v>0</v>
      </c>
      <c r="CH143" s="35">
        <v>0</v>
      </c>
      <c r="CI143" s="35">
        <v>0</v>
      </c>
      <c r="CJ143" s="35">
        <v>0</v>
      </c>
      <c r="CK143" s="35">
        <v>0</v>
      </c>
      <c r="CL143" s="35">
        <v>0</v>
      </c>
      <c r="CM143" s="35">
        <v>0</v>
      </c>
      <c r="CN143" s="35">
        <v>0</v>
      </c>
      <c r="CO143" s="35">
        <v>0</v>
      </c>
      <c r="CP143" s="35">
        <v>0</v>
      </c>
      <c r="CQ143" s="35">
        <v>0</v>
      </c>
      <c r="CR143" s="35">
        <v>0</v>
      </c>
      <c r="CS143" s="35">
        <v>0</v>
      </c>
      <c r="CT143" s="35">
        <v>0</v>
      </c>
      <c r="CU143" s="35">
        <v>0</v>
      </c>
      <c r="CV143" s="35">
        <v>0</v>
      </c>
      <c r="CW143" s="35">
        <v>0</v>
      </c>
      <c r="CX143" s="35">
        <v>0</v>
      </c>
      <c r="CY143" s="35">
        <v>0</v>
      </c>
      <c r="CZ143" s="35">
        <v>0</v>
      </c>
      <c r="DA143" s="35">
        <v>0</v>
      </c>
      <c r="DB143" s="35">
        <v>0</v>
      </c>
      <c r="DC143" s="35">
        <v>0</v>
      </c>
      <c r="DD143" s="35">
        <v>0</v>
      </c>
      <c r="DE143" s="35">
        <v>0</v>
      </c>
      <c r="DF143" s="35">
        <v>0</v>
      </c>
      <c r="DG143" s="35">
        <v>0</v>
      </c>
      <c r="DH143" s="35">
        <v>0</v>
      </c>
      <c r="DI143" s="35">
        <v>0</v>
      </c>
      <c r="DJ143" s="35">
        <v>0</v>
      </c>
      <c r="DK143" s="35">
        <v>0</v>
      </c>
      <c r="DL143" s="35">
        <v>0</v>
      </c>
      <c r="DM143" s="35">
        <v>0</v>
      </c>
      <c r="DN143" s="35">
        <v>0</v>
      </c>
      <c r="DO143" s="35">
        <v>0</v>
      </c>
      <c r="DP143" s="35">
        <v>0</v>
      </c>
      <c r="DQ143" s="35">
        <v>0</v>
      </c>
      <c r="DR143" s="35">
        <v>0</v>
      </c>
      <c r="DS143" s="35">
        <v>0</v>
      </c>
      <c r="DT143" s="35">
        <v>0</v>
      </c>
      <c r="DU143" s="35">
        <v>0</v>
      </c>
      <c r="DV143" s="35">
        <v>0</v>
      </c>
      <c r="DW143" s="35">
        <v>0</v>
      </c>
      <c r="DX143" s="35">
        <v>0</v>
      </c>
      <c r="DY143" s="35">
        <v>0</v>
      </c>
      <c r="DZ143" s="35">
        <v>0</v>
      </c>
      <c r="EA143" s="35">
        <v>0</v>
      </c>
      <c r="EB143" s="35">
        <v>0</v>
      </c>
      <c r="EC143" s="35">
        <v>0</v>
      </c>
      <c r="ED143" s="35">
        <v>0</v>
      </c>
      <c r="EE143" s="35">
        <v>0</v>
      </c>
      <c r="EF143" s="35">
        <v>0</v>
      </c>
      <c r="EG143" s="35">
        <v>0</v>
      </c>
      <c r="EH143" s="35">
        <v>0</v>
      </c>
      <c r="EI143" s="35">
        <v>0</v>
      </c>
      <c r="EJ143" s="35">
        <v>0</v>
      </c>
      <c r="EK143" s="35">
        <v>0</v>
      </c>
      <c r="EL143" s="35">
        <v>0</v>
      </c>
      <c r="EM143" s="35">
        <v>0</v>
      </c>
      <c r="EN143" s="35">
        <v>0</v>
      </c>
      <c r="EO143" s="35">
        <v>0</v>
      </c>
      <c r="EP143" s="35">
        <v>0</v>
      </c>
      <c r="EQ143" s="35">
        <v>0</v>
      </c>
      <c r="ER143" s="35">
        <v>0</v>
      </c>
      <c r="ES143" s="35">
        <v>0</v>
      </c>
      <c r="ET143" s="35">
        <v>0</v>
      </c>
      <c r="EU143" s="35">
        <v>0</v>
      </c>
      <c r="EV143" s="35">
        <v>0</v>
      </c>
      <c r="EW143" s="35">
        <v>0</v>
      </c>
      <c r="EX143" s="35">
        <v>0</v>
      </c>
      <c r="EY143" s="35">
        <v>0</v>
      </c>
      <c r="EZ143" s="35">
        <v>0</v>
      </c>
      <c r="FA143" s="35">
        <v>0</v>
      </c>
      <c r="FB143" s="35">
        <v>0</v>
      </c>
      <c r="FC143" s="35">
        <v>0</v>
      </c>
      <c r="FD143" s="35">
        <v>0</v>
      </c>
      <c r="FE143" s="35">
        <v>0</v>
      </c>
      <c r="FF143" s="35">
        <v>0</v>
      </c>
      <c r="FG143" s="35">
        <v>0</v>
      </c>
      <c r="FH143" s="35">
        <v>0</v>
      </c>
      <c r="FI143" s="35">
        <v>0</v>
      </c>
      <c r="FJ143" s="35">
        <v>0</v>
      </c>
      <c r="FK143" s="35">
        <v>0</v>
      </c>
      <c r="FL143" s="35">
        <v>0</v>
      </c>
      <c r="FM143" s="35">
        <v>0</v>
      </c>
      <c r="FN143" s="35">
        <v>0</v>
      </c>
      <c r="FO143" s="35">
        <v>0</v>
      </c>
      <c r="FP143" s="35">
        <v>0</v>
      </c>
      <c r="FQ143" s="35">
        <v>0</v>
      </c>
      <c r="FR143" s="35">
        <v>0</v>
      </c>
      <c r="FS143" s="35">
        <v>0</v>
      </c>
      <c r="FT143" s="35">
        <v>0</v>
      </c>
      <c r="FU143" s="35">
        <v>0</v>
      </c>
      <c r="FV143" s="35">
        <v>0</v>
      </c>
      <c r="FW143" s="35">
        <v>0</v>
      </c>
      <c r="FX143" s="35">
        <v>0</v>
      </c>
      <c r="FY143" s="35">
        <v>0</v>
      </c>
      <c r="FZ143" s="35">
        <v>0</v>
      </c>
      <c r="GA143" s="35">
        <v>0</v>
      </c>
      <c r="GB143" s="35">
        <v>0</v>
      </c>
      <c r="GC143" s="35">
        <v>0</v>
      </c>
      <c r="GD143" s="35">
        <v>0</v>
      </c>
      <c r="GE143" s="35">
        <v>0</v>
      </c>
      <c r="GF143" s="35">
        <v>0</v>
      </c>
      <c r="GG143" s="35">
        <v>0</v>
      </c>
      <c r="GH143" s="35">
        <v>0</v>
      </c>
      <c r="GI143" s="35">
        <v>0</v>
      </c>
      <c r="GJ143" s="35">
        <v>0</v>
      </c>
      <c r="GK143" s="35">
        <v>0</v>
      </c>
      <c r="GL143" s="35">
        <v>0</v>
      </c>
      <c r="GM143" s="35">
        <v>0</v>
      </c>
      <c r="GN143" s="35">
        <v>0</v>
      </c>
      <c r="GO143" s="35">
        <v>0</v>
      </c>
      <c r="GP143" s="35">
        <v>0</v>
      </c>
      <c r="GQ143" s="35">
        <v>0</v>
      </c>
      <c r="GR143" s="35">
        <v>0</v>
      </c>
      <c r="GS143" s="35">
        <v>0</v>
      </c>
      <c r="GT143" s="35">
        <v>0</v>
      </c>
      <c r="GU143" s="35">
        <v>0</v>
      </c>
      <c r="GV143" s="35">
        <v>0</v>
      </c>
      <c r="GW143" s="35">
        <v>0</v>
      </c>
      <c r="GX143" s="35">
        <v>0</v>
      </c>
      <c r="GY143" s="35">
        <v>0</v>
      </c>
      <c r="GZ143" s="35">
        <v>0</v>
      </c>
      <c r="HA143" s="35">
        <v>0</v>
      </c>
      <c r="HB143" s="35">
        <v>0</v>
      </c>
      <c r="HC143" s="35">
        <v>0</v>
      </c>
      <c r="HD143" s="35">
        <v>0</v>
      </c>
      <c r="HE143" s="35">
        <v>0</v>
      </c>
      <c r="HF143" s="35">
        <v>0</v>
      </c>
      <c r="HG143" s="35">
        <v>0</v>
      </c>
      <c r="HH143" s="35">
        <v>0</v>
      </c>
      <c r="HI143" s="35">
        <v>0</v>
      </c>
      <c r="HJ143" s="35">
        <v>0</v>
      </c>
      <c r="HK143" s="35">
        <v>0</v>
      </c>
      <c r="HL143" s="35">
        <v>0</v>
      </c>
      <c r="HM143" s="35">
        <v>0</v>
      </c>
      <c r="HN143" s="35">
        <v>0</v>
      </c>
      <c r="HO143" s="35">
        <v>0</v>
      </c>
      <c r="HP143" s="35">
        <v>0</v>
      </c>
      <c r="HQ143" s="35">
        <v>0</v>
      </c>
      <c r="HR143" s="35">
        <v>0</v>
      </c>
      <c r="HS143" s="35">
        <v>0</v>
      </c>
      <c r="HT143" s="35">
        <v>0</v>
      </c>
      <c r="HU143" s="35">
        <v>0</v>
      </c>
      <c r="HV143" s="35">
        <v>0</v>
      </c>
      <c r="HW143" s="35">
        <v>0</v>
      </c>
      <c r="HX143" s="35">
        <v>0</v>
      </c>
      <c r="HY143" s="35">
        <v>0</v>
      </c>
      <c r="HZ143" s="35">
        <v>0</v>
      </c>
      <c r="IA143" s="35">
        <v>0</v>
      </c>
      <c r="IB143" s="35">
        <v>0</v>
      </c>
      <c r="IC143" s="35">
        <v>0</v>
      </c>
      <c r="ID143" s="35">
        <v>0</v>
      </c>
      <c r="IE143" s="35">
        <v>0</v>
      </c>
      <c r="IF143" s="35">
        <v>0</v>
      </c>
      <c r="IG143" s="35">
        <v>0</v>
      </c>
      <c r="IH143" s="35">
        <v>0</v>
      </c>
      <c r="II143" s="35">
        <v>0</v>
      </c>
      <c r="IJ143" s="35">
        <v>0</v>
      </c>
      <c r="IK143" s="35">
        <v>0</v>
      </c>
      <c r="IL143" s="35">
        <v>0</v>
      </c>
      <c r="IM143" s="35">
        <v>0</v>
      </c>
      <c r="IN143" s="35">
        <v>0</v>
      </c>
      <c r="IO143" s="35">
        <v>0</v>
      </c>
      <c r="IP143" s="35">
        <v>0</v>
      </c>
      <c r="IQ143" s="35">
        <v>0</v>
      </c>
      <c r="IR143" s="35">
        <v>0</v>
      </c>
      <c r="IS143" s="35">
        <v>0</v>
      </c>
      <c r="IT143" s="35">
        <v>0</v>
      </c>
      <c r="IU143" s="35">
        <v>0</v>
      </c>
      <c r="IV143" s="35">
        <v>0</v>
      </c>
      <c r="IW143" s="35">
        <v>0</v>
      </c>
      <c r="IX143" s="35">
        <v>0</v>
      </c>
      <c r="IY143" s="35">
        <v>0</v>
      </c>
      <c r="IZ143" s="35">
        <v>0</v>
      </c>
      <c r="JA143" s="35">
        <v>0</v>
      </c>
      <c r="JB143" s="35">
        <v>0</v>
      </c>
      <c r="JC143" s="35">
        <v>0</v>
      </c>
      <c r="JD143" s="35">
        <v>0</v>
      </c>
      <c r="JE143" s="35">
        <v>0</v>
      </c>
      <c r="JF143" s="35">
        <v>0</v>
      </c>
      <c r="JG143" s="35">
        <v>0</v>
      </c>
      <c r="JH143" s="35">
        <v>0</v>
      </c>
      <c r="JI143" s="35">
        <v>0</v>
      </c>
      <c r="JJ143" s="35">
        <v>0</v>
      </c>
      <c r="JK143" s="35">
        <v>0</v>
      </c>
      <c r="JL143" s="35">
        <v>0</v>
      </c>
      <c r="JM143" s="35">
        <v>0</v>
      </c>
      <c r="JN143" s="35">
        <v>0</v>
      </c>
      <c r="JO143" s="35">
        <v>0</v>
      </c>
      <c r="JP143" s="35">
        <v>0</v>
      </c>
      <c r="JQ143" s="35">
        <v>0</v>
      </c>
      <c r="JR143" s="35">
        <v>0</v>
      </c>
      <c r="JS143" s="35">
        <v>0</v>
      </c>
      <c r="JT143" s="35">
        <v>0</v>
      </c>
      <c r="JU143" s="35">
        <v>0</v>
      </c>
      <c r="JV143" s="35">
        <v>0</v>
      </c>
      <c r="JW143" s="35">
        <v>0</v>
      </c>
      <c r="JX143" s="35">
        <v>0</v>
      </c>
      <c r="JY143" s="35">
        <v>0</v>
      </c>
      <c r="JZ143" s="35">
        <v>0</v>
      </c>
      <c r="KA143" s="35">
        <v>0</v>
      </c>
      <c r="KB143" s="35">
        <v>0</v>
      </c>
      <c r="KC143" s="35">
        <v>0</v>
      </c>
      <c r="KD143" s="35">
        <v>0</v>
      </c>
      <c r="KE143" s="35">
        <v>0</v>
      </c>
      <c r="KF143" s="35">
        <v>0</v>
      </c>
      <c r="KG143" s="35">
        <v>0</v>
      </c>
      <c r="KH143" s="35">
        <v>0</v>
      </c>
      <c r="KI143" s="35">
        <v>0</v>
      </c>
      <c r="KJ143" s="35">
        <v>0</v>
      </c>
      <c r="KK143" s="35">
        <v>0</v>
      </c>
      <c r="KL143" s="35">
        <v>0</v>
      </c>
      <c r="KM143" s="35">
        <v>0</v>
      </c>
      <c r="KN143" s="35">
        <v>0</v>
      </c>
      <c r="KO143" s="35">
        <v>0</v>
      </c>
      <c r="KP143" s="35">
        <v>0</v>
      </c>
      <c r="KQ143" s="35">
        <v>0</v>
      </c>
      <c r="KR143" s="35">
        <v>0</v>
      </c>
      <c r="KS143" s="35">
        <v>0</v>
      </c>
      <c r="KT143" s="35">
        <v>0</v>
      </c>
      <c r="KU143" s="35">
        <v>0</v>
      </c>
      <c r="KV143" s="35">
        <v>0</v>
      </c>
      <c r="KW143" s="35">
        <v>0</v>
      </c>
      <c r="KX143" s="35">
        <v>0</v>
      </c>
      <c r="KY143" s="35">
        <v>0</v>
      </c>
      <c r="KZ143" s="35">
        <v>0</v>
      </c>
      <c r="LA143" s="35">
        <v>0</v>
      </c>
      <c r="LB143" s="35">
        <v>0</v>
      </c>
      <c r="LC143" s="35">
        <v>0</v>
      </c>
      <c r="LD143" s="35">
        <v>0</v>
      </c>
      <c r="LE143" s="35">
        <v>0</v>
      </c>
      <c r="LF143" s="35">
        <v>0</v>
      </c>
      <c r="LG143" s="35">
        <v>0</v>
      </c>
      <c r="LH143" s="35">
        <v>0</v>
      </c>
      <c r="LI143" s="35">
        <v>0</v>
      </c>
      <c r="LJ143" s="35">
        <v>0</v>
      </c>
      <c r="LK143" s="35">
        <v>0</v>
      </c>
      <c r="LL143" s="35">
        <v>0</v>
      </c>
      <c r="LM143" s="35">
        <v>0</v>
      </c>
      <c r="LN143" s="35">
        <v>0</v>
      </c>
      <c r="LO143" s="35">
        <v>0</v>
      </c>
      <c r="LP143" s="35">
        <v>0</v>
      </c>
      <c r="LQ143" s="35">
        <v>0</v>
      </c>
      <c r="LR143" s="35">
        <v>0</v>
      </c>
      <c r="LS143" s="35">
        <v>0</v>
      </c>
      <c r="LT143" s="35">
        <v>0</v>
      </c>
      <c r="LU143" s="35">
        <v>0</v>
      </c>
      <c r="LV143" s="35">
        <v>0</v>
      </c>
      <c r="LW143" s="35">
        <v>0</v>
      </c>
      <c r="LX143" s="35">
        <v>0</v>
      </c>
      <c r="LY143" s="35">
        <v>0</v>
      </c>
      <c r="LZ143" s="35">
        <v>0</v>
      </c>
      <c r="MA143" s="35">
        <v>0</v>
      </c>
      <c r="MB143" s="35">
        <v>0</v>
      </c>
      <c r="MC143" s="35">
        <v>0</v>
      </c>
      <c r="MD143" s="35">
        <v>0</v>
      </c>
      <c r="ME143" s="35">
        <v>0</v>
      </c>
      <c r="MF143" s="35">
        <v>0</v>
      </c>
      <c r="MG143" s="35">
        <v>0</v>
      </c>
      <c r="MH143" s="35">
        <v>0</v>
      </c>
      <c r="MI143" s="35">
        <v>0</v>
      </c>
      <c r="MJ143" s="35">
        <v>0</v>
      </c>
      <c r="MK143" s="35">
        <v>0</v>
      </c>
      <c r="ML143" s="35">
        <v>0</v>
      </c>
      <c r="MM143" s="35">
        <v>0</v>
      </c>
      <c r="MN143" s="35">
        <v>0</v>
      </c>
      <c r="MO143" s="35">
        <v>0</v>
      </c>
      <c r="MP143" s="35">
        <v>0</v>
      </c>
      <c r="MQ143" s="35">
        <v>0</v>
      </c>
      <c r="MR143" s="35">
        <v>0</v>
      </c>
      <c r="MS143" s="35">
        <v>0</v>
      </c>
      <c r="MT143" s="35">
        <v>0</v>
      </c>
      <c r="MU143" s="35">
        <v>0</v>
      </c>
      <c r="MV143" s="35">
        <v>0</v>
      </c>
      <c r="MW143" s="35">
        <v>0</v>
      </c>
      <c r="MX143" s="35">
        <v>0</v>
      </c>
      <c r="MY143" s="35">
        <v>0</v>
      </c>
      <c r="MZ143" s="35">
        <v>0</v>
      </c>
      <c r="NA143" s="35">
        <v>0</v>
      </c>
      <c r="NB143" s="35">
        <v>0</v>
      </c>
      <c r="NC143" s="35">
        <v>0</v>
      </c>
      <c r="ND143" s="35">
        <v>0</v>
      </c>
      <c r="NE143" s="35">
        <v>0</v>
      </c>
      <c r="NF143" s="35">
        <v>0</v>
      </c>
      <c r="NG143" s="35">
        <v>0</v>
      </c>
      <c r="NH143" s="35">
        <v>0</v>
      </c>
      <c r="NI143" s="35">
        <v>0</v>
      </c>
      <c r="NJ143" s="35">
        <v>0</v>
      </c>
      <c r="NK143" s="35">
        <v>0</v>
      </c>
      <c r="NL143" s="35">
        <v>0</v>
      </c>
      <c r="NM143" s="35">
        <v>0</v>
      </c>
      <c r="NN143" s="35">
        <v>0</v>
      </c>
      <c r="NO143" s="35">
        <v>0</v>
      </c>
      <c r="NP143" s="35">
        <v>0</v>
      </c>
      <c r="NQ143" s="35">
        <v>0</v>
      </c>
      <c r="NR143" s="35">
        <v>0</v>
      </c>
      <c r="NS143" s="35">
        <v>0</v>
      </c>
      <c r="NT143" s="35">
        <v>0</v>
      </c>
      <c r="NU143" s="35">
        <v>0</v>
      </c>
      <c r="NV143" s="35">
        <v>0</v>
      </c>
    </row>
    <row r="144" spans="1:386" s="36" customFormat="1" ht="10.199999999999999" x14ac:dyDescent="0.2">
      <c r="A144" s="29"/>
      <c r="B144" s="29"/>
      <c r="C144" s="29"/>
      <c r="D144" s="29"/>
      <c r="E144" s="29"/>
      <c r="F144" s="29"/>
      <c r="G144" s="29" t="s">
        <v>75</v>
      </c>
      <c r="H144" s="29"/>
      <c r="I144" s="29"/>
      <c r="J144" s="29" t="s">
        <v>273</v>
      </c>
      <c r="K144" s="29"/>
      <c r="L144" s="29"/>
      <c r="M144" s="29"/>
      <c r="N144" s="29" t="s">
        <v>428</v>
      </c>
      <c r="O144" s="29"/>
      <c r="P144" s="29"/>
      <c r="Q144" s="29"/>
      <c r="R144" s="35">
        <v>42.918991540645152</v>
      </c>
      <c r="S144" s="29"/>
      <c r="T144" s="29"/>
      <c r="U144" s="35">
        <v>3.0656422529032259</v>
      </c>
      <c r="V144" s="35">
        <v>3.0656422529032259</v>
      </c>
      <c r="W144" s="35">
        <v>3.0656422529032259</v>
      </c>
      <c r="X144" s="35">
        <v>3.0656422529032259</v>
      </c>
      <c r="Y144" s="35">
        <v>3.0656422529032259</v>
      </c>
      <c r="Z144" s="35">
        <v>3.0656422529032259</v>
      </c>
      <c r="AA144" s="35">
        <v>3.0656422529032259</v>
      </c>
      <c r="AB144" s="35">
        <v>3.0656422529032259</v>
      </c>
      <c r="AC144" s="35">
        <v>3.0656422529032259</v>
      </c>
      <c r="AD144" s="35">
        <v>3.0656422529032259</v>
      </c>
      <c r="AE144" s="35">
        <v>3.0656422529032259</v>
      </c>
      <c r="AF144" s="35">
        <v>3.0656422529032259</v>
      </c>
      <c r="AG144" s="35">
        <v>3.0656422529032259</v>
      </c>
      <c r="AH144" s="35">
        <v>3.0656422529032259</v>
      </c>
      <c r="AI144" s="35">
        <v>0</v>
      </c>
      <c r="AJ144" s="35">
        <v>0</v>
      </c>
      <c r="AK144" s="35">
        <v>0</v>
      </c>
      <c r="AL144" s="35">
        <v>0</v>
      </c>
      <c r="AM144" s="35">
        <v>0</v>
      </c>
      <c r="AN144" s="35">
        <v>0</v>
      </c>
      <c r="AO144" s="35">
        <v>0</v>
      </c>
      <c r="AP144" s="35">
        <v>0</v>
      </c>
      <c r="AQ144" s="35">
        <v>0</v>
      </c>
      <c r="AR144" s="35">
        <v>0</v>
      </c>
      <c r="AS144" s="35">
        <v>0</v>
      </c>
      <c r="AT144" s="35">
        <v>0</v>
      </c>
      <c r="AU144" s="35">
        <v>0</v>
      </c>
      <c r="AV144" s="35">
        <v>0</v>
      </c>
      <c r="AW144" s="35">
        <v>0</v>
      </c>
      <c r="AX144" s="35">
        <v>0</v>
      </c>
      <c r="AY144" s="35">
        <v>0</v>
      </c>
      <c r="AZ144" s="35">
        <v>0</v>
      </c>
      <c r="BA144" s="35">
        <v>0</v>
      </c>
      <c r="BB144" s="35">
        <v>0</v>
      </c>
      <c r="BC144" s="35">
        <v>0</v>
      </c>
      <c r="BD144" s="35">
        <v>0</v>
      </c>
      <c r="BE144" s="35">
        <v>0</v>
      </c>
      <c r="BF144" s="35">
        <v>0</v>
      </c>
      <c r="BG144" s="35">
        <v>0</v>
      </c>
      <c r="BH144" s="35">
        <v>0</v>
      </c>
      <c r="BI144" s="35">
        <v>0</v>
      </c>
      <c r="BJ144" s="35">
        <v>0</v>
      </c>
      <c r="BK144" s="35">
        <v>0</v>
      </c>
      <c r="BL144" s="35">
        <v>0</v>
      </c>
      <c r="BM144" s="35">
        <v>0</v>
      </c>
      <c r="BN144" s="35">
        <v>0</v>
      </c>
      <c r="BO144" s="35">
        <v>0</v>
      </c>
      <c r="BP144" s="35">
        <v>0</v>
      </c>
      <c r="BQ144" s="35">
        <v>0</v>
      </c>
      <c r="BR144" s="35">
        <v>0</v>
      </c>
      <c r="BS144" s="35">
        <v>0</v>
      </c>
      <c r="BT144" s="35">
        <v>0</v>
      </c>
      <c r="BU144" s="35">
        <v>0</v>
      </c>
      <c r="BV144" s="35">
        <v>0</v>
      </c>
      <c r="BW144" s="35">
        <v>0</v>
      </c>
      <c r="BX144" s="35">
        <v>0</v>
      </c>
      <c r="BY144" s="35">
        <v>0</v>
      </c>
      <c r="BZ144" s="35">
        <v>0</v>
      </c>
      <c r="CA144" s="35">
        <v>0</v>
      </c>
      <c r="CB144" s="35">
        <v>0</v>
      </c>
      <c r="CC144" s="35">
        <v>0</v>
      </c>
      <c r="CD144" s="35">
        <v>0</v>
      </c>
      <c r="CE144" s="35">
        <v>0</v>
      </c>
      <c r="CF144" s="35">
        <v>0</v>
      </c>
      <c r="CG144" s="35">
        <v>0</v>
      </c>
      <c r="CH144" s="35">
        <v>0</v>
      </c>
      <c r="CI144" s="35">
        <v>0</v>
      </c>
      <c r="CJ144" s="35">
        <v>0</v>
      </c>
      <c r="CK144" s="35">
        <v>0</v>
      </c>
      <c r="CL144" s="35">
        <v>0</v>
      </c>
      <c r="CM144" s="35">
        <v>0</v>
      </c>
      <c r="CN144" s="35">
        <v>0</v>
      </c>
      <c r="CO144" s="35">
        <v>0</v>
      </c>
      <c r="CP144" s="35">
        <v>0</v>
      </c>
      <c r="CQ144" s="35">
        <v>0</v>
      </c>
      <c r="CR144" s="35">
        <v>0</v>
      </c>
      <c r="CS144" s="35">
        <v>0</v>
      </c>
      <c r="CT144" s="35">
        <v>0</v>
      </c>
      <c r="CU144" s="35">
        <v>0</v>
      </c>
      <c r="CV144" s="35">
        <v>0</v>
      </c>
      <c r="CW144" s="35">
        <v>0</v>
      </c>
      <c r="CX144" s="35">
        <v>0</v>
      </c>
      <c r="CY144" s="35">
        <v>0</v>
      </c>
      <c r="CZ144" s="35">
        <v>0</v>
      </c>
      <c r="DA144" s="35">
        <v>0</v>
      </c>
      <c r="DB144" s="35">
        <v>0</v>
      </c>
      <c r="DC144" s="35">
        <v>0</v>
      </c>
      <c r="DD144" s="35">
        <v>0</v>
      </c>
      <c r="DE144" s="35">
        <v>0</v>
      </c>
      <c r="DF144" s="35">
        <v>0</v>
      </c>
      <c r="DG144" s="35">
        <v>0</v>
      </c>
      <c r="DH144" s="35">
        <v>0</v>
      </c>
      <c r="DI144" s="35">
        <v>0</v>
      </c>
      <c r="DJ144" s="35">
        <v>0</v>
      </c>
      <c r="DK144" s="35">
        <v>0</v>
      </c>
      <c r="DL144" s="35">
        <v>0</v>
      </c>
      <c r="DM144" s="35">
        <v>0</v>
      </c>
      <c r="DN144" s="35">
        <v>0</v>
      </c>
      <c r="DO144" s="35">
        <v>0</v>
      </c>
      <c r="DP144" s="35">
        <v>0</v>
      </c>
      <c r="DQ144" s="35">
        <v>0</v>
      </c>
      <c r="DR144" s="35">
        <v>0</v>
      </c>
      <c r="DS144" s="35">
        <v>0</v>
      </c>
      <c r="DT144" s="35">
        <v>0</v>
      </c>
      <c r="DU144" s="35">
        <v>0</v>
      </c>
      <c r="DV144" s="35">
        <v>0</v>
      </c>
      <c r="DW144" s="35">
        <v>0</v>
      </c>
      <c r="DX144" s="35">
        <v>0</v>
      </c>
      <c r="DY144" s="35">
        <v>0</v>
      </c>
      <c r="DZ144" s="35">
        <v>0</v>
      </c>
      <c r="EA144" s="35">
        <v>0</v>
      </c>
      <c r="EB144" s="35">
        <v>0</v>
      </c>
      <c r="EC144" s="35">
        <v>0</v>
      </c>
      <c r="ED144" s="35">
        <v>0</v>
      </c>
      <c r="EE144" s="35">
        <v>0</v>
      </c>
      <c r="EF144" s="35">
        <v>0</v>
      </c>
      <c r="EG144" s="35">
        <v>0</v>
      </c>
      <c r="EH144" s="35">
        <v>0</v>
      </c>
      <c r="EI144" s="35">
        <v>0</v>
      </c>
      <c r="EJ144" s="35">
        <v>0</v>
      </c>
      <c r="EK144" s="35">
        <v>0</v>
      </c>
      <c r="EL144" s="35">
        <v>0</v>
      </c>
      <c r="EM144" s="35">
        <v>0</v>
      </c>
      <c r="EN144" s="35">
        <v>0</v>
      </c>
      <c r="EO144" s="35">
        <v>0</v>
      </c>
      <c r="EP144" s="35">
        <v>0</v>
      </c>
      <c r="EQ144" s="35">
        <v>0</v>
      </c>
      <c r="ER144" s="35">
        <v>0</v>
      </c>
      <c r="ES144" s="35">
        <v>0</v>
      </c>
      <c r="ET144" s="35">
        <v>0</v>
      </c>
      <c r="EU144" s="35">
        <v>0</v>
      </c>
      <c r="EV144" s="35">
        <v>0</v>
      </c>
      <c r="EW144" s="35">
        <v>0</v>
      </c>
      <c r="EX144" s="35">
        <v>0</v>
      </c>
      <c r="EY144" s="35">
        <v>0</v>
      </c>
      <c r="EZ144" s="35">
        <v>0</v>
      </c>
      <c r="FA144" s="35">
        <v>0</v>
      </c>
      <c r="FB144" s="35">
        <v>0</v>
      </c>
      <c r="FC144" s="35">
        <v>0</v>
      </c>
      <c r="FD144" s="35">
        <v>0</v>
      </c>
      <c r="FE144" s="35">
        <v>0</v>
      </c>
      <c r="FF144" s="35">
        <v>0</v>
      </c>
      <c r="FG144" s="35">
        <v>0</v>
      </c>
      <c r="FH144" s="35">
        <v>0</v>
      </c>
      <c r="FI144" s="35">
        <v>0</v>
      </c>
      <c r="FJ144" s="35">
        <v>0</v>
      </c>
      <c r="FK144" s="35">
        <v>0</v>
      </c>
      <c r="FL144" s="35">
        <v>0</v>
      </c>
      <c r="FM144" s="35">
        <v>0</v>
      </c>
      <c r="FN144" s="35">
        <v>0</v>
      </c>
      <c r="FO144" s="35">
        <v>0</v>
      </c>
      <c r="FP144" s="35">
        <v>0</v>
      </c>
      <c r="FQ144" s="35">
        <v>0</v>
      </c>
      <c r="FR144" s="35">
        <v>0</v>
      </c>
      <c r="FS144" s="35">
        <v>0</v>
      </c>
      <c r="FT144" s="35">
        <v>0</v>
      </c>
      <c r="FU144" s="35">
        <v>0</v>
      </c>
      <c r="FV144" s="35">
        <v>0</v>
      </c>
      <c r="FW144" s="35">
        <v>0</v>
      </c>
      <c r="FX144" s="35">
        <v>0</v>
      </c>
      <c r="FY144" s="35">
        <v>0</v>
      </c>
      <c r="FZ144" s="35">
        <v>0</v>
      </c>
      <c r="GA144" s="35">
        <v>0</v>
      </c>
      <c r="GB144" s="35">
        <v>0</v>
      </c>
      <c r="GC144" s="35">
        <v>0</v>
      </c>
      <c r="GD144" s="35">
        <v>0</v>
      </c>
      <c r="GE144" s="35">
        <v>0</v>
      </c>
      <c r="GF144" s="35">
        <v>0</v>
      </c>
      <c r="GG144" s="35">
        <v>0</v>
      </c>
      <c r="GH144" s="35">
        <v>0</v>
      </c>
      <c r="GI144" s="35">
        <v>0</v>
      </c>
      <c r="GJ144" s="35">
        <v>0</v>
      </c>
      <c r="GK144" s="35">
        <v>0</v>
      </c>
      <c r="GL144" s="35">
        <v>0</v>
      </c>
      <c r="GM144" s="35">
        <v>0</v>
      </c>
      <c r="GN144" s="35">
        <v>0</v>
      </c>
      <c r="GO144" s="35">
        <v>0</v>
      </c>
      <c r="GP144" s="35">
        <v>0</v>
      </c>
      <c r="GQ144" s="35">
        <v>0</v>
      </c>
      <c r="GR144" s="35">
        <v>0</v>
      </c>
      <c r="GS144" s="35">
        <v>0</v>
      </c>
      <c r="GT144" s="35">
        <v>0</v>
      </c>
      <c r="GU144" s="35">
        <v>0</v>
      </c>
      <c r="GV144" s="35">
        <v>0</v>
      </c>
      <c r="GW144" s="35">
        <v>0</v>
      </c>
      <c r="GX144" s="35">
        <v>0</v>
      </c>
      <c r="GY144" s="35">
        <v>0</v>
      </c>
      <c r="GZ144" s="35">
        <v>0</v>
      </c>
      <c r="HA144" s="35">
        <v>0</v>
      </c>
      <c r="HB144" s="35">
        <v>0</v>
      </c>
      <c r="HC144" s="35">
        <v>0</v>
      </c>
      <c r="HD144" s="35">
        <v>0</v>
      </c>
      <c r="HE144" s="35">
        <v>0</v>
      </c>
      <c r="HF144" s="35">
        <v>0</v>
      </c>
      <c r="HG144" s="35">
        <v>0</v>
      </c>
      <c r="HH144" s="35">
        <v>0</v>
      </c>
      <c r="HI144" s="35">
        <v>0</v>
      </c>
      <c r="HJ144" s="35">
        <v>0</v>
      </c>
      <c r="HK144" s="35">
        <v>0</v>
      </c>
      <c r="HL144" s="35">
        <v>0</v>
      </c>
      <c r="HM144" s="35">
        <v>0</v>
      </c>
      <c r="HN144" s="35">
        <v>0</v>
      </c>
      <c r="HO144" s="35">
        <v>0</v>
      </c>
      <c r="HP144" s="35">
        <v>0</v>
      </c>
      <c r="HQ144" s="35">
        <v>0</v>
      </c>
      <c r="HR144" s="35">
        <v>0</v>
      </c>
      <c r="HS144" s="35">
        <v>0</v>
      </c>
      <c r="HT144" s="35">
        <v>0</v>
      </c>
      <c r="HU144" s="35">
        <v>0</v>
      </c>
      <c r="HV144" s="35">
        <v>0</v>
      </c>
      <c r="HW144" s="35">
        <v>0</v>
      </c>
      <c r="HX144" s="35">
        <v>0</v>
      </c>
      <c r="HY144" s="35">
        <v>0</v>
      </c>
      <c r="HZ144" s="35">
        <v>0</v>
      </c>
      <c r="IA144" s="35">
        <v>0</v>
      </c>
      <c r="IB144" s="35">
        <v>0</v>
      </c>
      <c r="IC144" s="35">
        <v>0</v>
      </c>
      <c r="ID144" s="35">
        <v>0</v>
      </c>
      <c r="IE144" s="35">
        <v>0</v>
      </c>
      <c r="IF144" s="35">
        <v>0</v>
      </c>
      <c r="IG144" s="35">
        <v>0</v>
      </c>
      <c r="IH144" s="35">
        <v>0</v>
      </c>
      <c r="II144" s="35">
        <v>0</v>
      </c>
      <c r="IJ144" s="35">
        <v>0</v>
      </c>
      <c r="IK144" s="35">
        <v>0</v>
      </c>
      <c r="IL144" s="35">
        <v>0</v>
      </c>
      <c r="IM144" s="35">
        <v>0</v>
      </c>
      <c r="IN144" s="35">
        <v>0</v>
      </c>
      <c r="IO144" s="35">
        <v>0</v>
      </c>
      <c r="IP144" s="35">
        <v>0</v>
      </c>
      <c r="IQ144" s="35">
        <v>0</v>
      </c>
      <c r="IR144" s="35">
        <v>0</v>
      </c>
      <c r="IS144" s="35">
        <v>0</v>
      </c>
      <c r="IT144" s="35">
        <v>0</v>
      </c>
      <c r="IU144" s="35">
        <v>0</v>
      </c>
      <c r="IV144" s="35">
        <v>0</v>
      </c>
      <c r="IW144" s="35">
        <v>0</v>
      </c>
      <c r="IX144" s="35">
        <v>0</v>
      </c>
      <c r="IY144" s="35">
        <v>0</v>
      </c>
      <c r="IZ144" s="35">
        <v>0</v>
      </c>
      <c r="JA144" s="35">
        <v>0</v>
      </c>
      <c r="JB144" s="35">
        <v>0</v>
      </c>
      <c r="JC144" s="35">
        <v>0</v>
      </c>
      <c r="JD144" s="35">
        <v>0</v>
      </c>
      <c r="JE144" s="35">
        <v>0</v>
      </c>
      <c r="JF144" s="35">
        <v>0</v>
      </c>
      <c r="JG144" s="35">
        <v>0</v>
      </c>
      <c r="JH144" s="35">
        <v>0</v>
      </c>
      <c r="JI144" s="35">
        <v>0</v>
      </c>
      <c r="JJ144" s="35">
        <v>0</v>
      </c>
      <c r="JK144" s="35">
        <v>0</v>
      </c>
      <c r="JL144" s="35">
        <v>0</v>
      </c>
      <c r="JM144" s="35">
        <v>0</v>
      </c>
      <c r="JN144" s="35">
        <v>0</v>
      </c>
      <c r="JO144" s="35">
        <v>0</v>
      </c>
      <c r="JP144" s="35">
        <v>0</v>
      </c>
      <c r="JQ144" s="35">
        <v>0</v>
      </c>
      <c r="JR144" s="35">
        <v>0</v>
      </c>
      <c r="JS144" s="35">
        <v>0</v>
      </c>
      <c r="JT144" s="35">
        <v>0</v>
      </c>
      <c r="JU144" s="35">
        <v>0</v>
      </c>
      <c r="JV144" s="35">
        <v>0</v>
      </c>
      <c r="JW144" s="35">
        <v>0</v>
      </c>
      <c r="JX144" s="35">
        <v>0</v>
      </c>
      <c r="JY144" s="35">
        <v>0</v>
      </c>
      <c r="JZ144" s="35">
        <v>0</v>
      </c>
      <c r="KA144" s="35">
        <v>0</v>
      </c>
      <c r="KB144" s="35">
        <v>0</v>
      </c>
      <c r="KC144" s="35">
        <v>0</v>
      </c>
      <c r="KD144" s="35">
        <v>0</v>
      </c>
      <c r="KE144" s="35">
        <v>0</v>
      </c>
      <c r="KF144" s="35">
        <v>0</v>
      </c>
      <c r="KG144" s="35">
        <v>0</v>
      </c>
      <c r="KH144" s="35">
        <v>0</v>
      </c>
      <c r="KI144" s="35">
        <v>0</v>
      </c>
      <c r="KJ144" s="35">
        <v>0</v>
      </c>
      <c r="KK144" s="35">
        <v>0</v>
      </c>
      <c r="KL144" s="35">
        <v>0</v>
      </c>
      <c r="KM144" s="35">
        <v>0</v>
      </c>
      <c r="KN144" s="35">
        <v>0</v>
      </c>
      <c r="KO144" s="35">
        <v>0</v>
      </c>
      <c r="KP144" s="35">
        <v>0</v>
      </c>
      <c r="KQ144" s="35">
        <v>0</v>
      </c>
      <c r="KR144" s="35">
        <v>0</v>
      </c>
      <c r="KS144" s="35">
        <v>0</v>
      </c>
      <c r="KT144" s="35">
        <v>0</v>
      </c>
      <c r="KU144" s="35">
        <v>0</v>
      </c>
      <c r="KV144" s="35">
        <v>0</v>
      </c>
      <c r="KW144" s="35">
        <v>0</v>
      </c>
      <c r="KX144" s="35">
        <v>0</v>
      </c>
      <c r="KY144" s="35">
        <v>0</v>
      </c>
      <c r="KZ144" s="35">
        <v>0</v>
      </c>
      <c r="LA144" s="35">
        <v>0</v>
      </c>
      <c r="LB144" s="35">
        <v>0</v>
      </c>
      <c r="LC144" s="35">
        <v>0</v>
      </c>
      <c r="LD144" s="35">
        <v>0</v>
      </c>
      <c r="LE144" s="35">
        <v>0</v>
      </c>
      <c r="LF144" s="35">
        <v>0</v>
      </c>
      <c r="LG144" s="35">
        <v>0</v>
      </c>
      <c r="LH144" s="35">
        <v>0</v>
      </c>
      <c r="LI144" s="35">
        <v>0</v>
      </c>
      <c r="LJ144" s="35">
        <v>0</v>
      </c>
      <c r="LK144" s="35">
        <v>0</v>
      </c>
      <c r="LL144" s="35">
        <v>0</v>
      </c>
      <c r="LM144" s="35">
        <v>0</v>
      </c>
      <c r="LN144" s="35">
        <v>0</v>
      </c>
      <c r="LO144" s="35">
        <v>0</v>
      </c>
      <c r="LP144" s="35">
        <v>0</v>
      </c>
      <c r="LQ144" s="35">
        <v>0</v>
      </c>
      <c r="LR144" s="35">
        <v>0</v>
      </c>
      <c r="LS144" s="35">
        <v>0</v>
      </c>
      <c r="LT144" s="35">
        <v>0</v>
      </c>
      <c r="LU144" s="35">
        <v>0</v>
      </c>
      <c r="LV144" s="35">
        <v>0</v>
      </c>
      <c r="LW144" s="35">
        <v>0</v>
      </c>
      <c r="LX144" s="35">
        <v>0</v>
      </c>
      <c r="LY144" s="35">
        <v>0</v>
      </c>
      <c r="LZ144" s="35">
        <v>0</v>
      </c>
      <c r="MA144" s="35">
        <v>0</v>
      </c>
      <c r="MB144" s="35">
        <v>0</v>
      </c>
      <c r="MC144" s="35">
        <v>0</v>
      </c>
      <c r="MD144" s="35">
        <v>0</v>
      </c>
      <c r="ME144" s="35">
        <v>0</v>
      </c>
      <c r="MF144" s="35">
        <v>0</v>
      </c>
      <c r="MG144" s="35">
        <v>0</v>
      </c>
      <c r="MH144" s="35">
        <v>0</v>
      </c>
      <c r="MI144" s="35">
        <v>0</v>
      </c>
      <c r="MJ144" s="35">
        <v>0</v>
      </c>
      <c r="MK144" s="35">
        <v>0</v>
      </c>
      <c r="ML144" s="35">
        <v>0</v>
      </c>
      <c r="MM144" s="35">
        <v>0</v>
      </c>
      <c r="MN144" s="35">
        <v>0</v>
      </c>
      <c r="MO144" s="35">
        <v>0</v>
      </c>
      <c r="MP144" s="35">
        <v>0</v>
      </c>
      <c r="MQ144" s="35">
        <v>0</v>
      </c>
      <c r="MR144" s="35">
        <v>0</v>
      </c>
      <c r="MS144" s="35">
        <v>0</v>
      </c>
      <c r="MT144" s="35">
        <v>0</v>
      </c>
      <c r="MU144" s="35">
        <v>0</v>
      </c>
      <c r="MV144" s="35">
        <v>0</v>
      </c>
      <c r="MW144" s="35">
        <v>0</v>
      </c>
      <c r="MX144" s="35">
        <v>0</v>
      </c>
      <c r="MY144" s="35">
        <v>0</v>
      </c>
      <c r="MZ144" s="35">
        <v>0</v>
      </c>
      <c r="NA144" s="35">
        <v>0</v>
      </c>
      <c r="NB144" s="35">
        <v>0</v>
      </c>
      <c r="NC144" s="35">
        <v>0</v>
      </c>
      <c r="ND144" s="35">
        <v>0</v>
      </c>
      <c r="NE144" s="35">
        <v>0</v>
      </c>
      <c r="NF144" s="35">
        <v>0</v>
      </c>
      <c r="NG144" s="35">
        <v>0</v>
      </c>
      <c r="NH144" s="35">
        <v>0</v>
      </c>
      <c r="NI144" s="35">
        <v>0</v>
      </c>
      <c r="NJ144" s="35">
        <v>0</v>
      </c>
      <c r="NK144" s="35">
        <v>0</v>
      </c>
      <c r="NL144" s="35">
        <v>0</v>
      </c>
      <c r="NM144" s="35">
        <v>0</v>
      </c>
      <c r="NN144" s="35">
        <v>0</v>
      </c>
      <c r="NO144" s="35">
        <v>0</v>
      </c>
      <c r="NP144" s="35">
        <v>0</v>
      </c>
      <c r="NQ144" s="35">
        <v>0</v>
      </c>
      <c r="NR144" s="35">
        <v>0</v>
      </c>
      <c r="NS144" s="35">
        <v>0</v>
      </c>
      <c r="NT144" s="35">
        <v>0</v>
      </c>
      <c r="NU144" s="35">
        <v>0</v>
      </c>
      <c r="NV144" s="35">
        <v>0</v>
      </c>
    </row>
    <row r="145" spans="1:386" s="36" customFormat="1" ht="10.199999999999999" x14ac:dyDescent="0.2">
      <c r="A145" s="29"/>
      <c r="B145" s="29"/>
      <c r="C145" s="29"/>
      <c r="D145" s="29"/>
      <c r="E145" s="29"/>
      <c r="F145" s="29"/>
      <c r="G145" s="29" t="s">
        <v>75</v>
      </c>
      <c r="H145" s="29"/>
      <c r="I145" s="29"/>
      <c r="J145" s="29" t="s">
        <v>273</v>
      </c>
      <c r="K145" s="29"/>
      <c r="L145" s="29"/>
      <c r="M145" s="29"/>
      <c r="N145" s="29" t="s">
        <v>429</v>
      </c>
      <c r="O145" s="29"/>
      <c r="P145" s="29"/>
      <c r="Q145" s="29"/>
      <c r="R145" s="35">
        <v>25.414029832258059</v>
      </c>
      <c r="S145" s="29"/>
      <c r="T145" s="29"/>
      <c r="U145" s="35">
        <v>1.8152878451612899</v>
      </c>
      <c r="V145" s="35">
        <v>1.8152878451612899</v>
      </c>
      <c r="W145" s="35">
        <v>1.8152878451612899</v>
      </c>
      <c r="X145" s="35">
        <v>1.8152878451612899</v>
      </c>
      <c r="Y145" s="35">
        <v>1.8152878451612899</v>
      </c>
      <c r="Z145" s="35">
        <v>1.8152878451612899</v>
      </c>
      <c r="AA145" s="35">
        <v>1.8152878451612899</v>
      </c>
      <c r="AB145" s="35">
        <v>1.8152878451612899</v>
      </c>
      <c r="AC145" s="35">
        <v>1.8152878451612899</v>
      </c>
      <c r="AD145" s="35">
        <v>1.8152878451612899</v>
      </c>
      <c r="AE145" s="35">
        <v>1.8152878451612899</v>
      </c>
      <c r="AF145" s="35">
        <v>1.8152878451612899</v>
      </c>
      <c r="AG145" s="35">
        <v>1.8152878451612899</v>
      </c>
      <c r="AH145" s="35">
        <v>1.8152878451612899</v>
      </c>
      <c r="AI145" s="35">
        <v>0</v>
      </c>
      <c r="AJ145" s="35">
        <v>0</v>
      </c>
      <c r="AK145" s="35">
        <v>0</v>
      </c>
      <c r="AL145" s="35">
        <v>0</v>
      </c>
      <c r="AM145" s="35">
        <v>0</v>
      </c>
      <c r="AN145" s="35">
        <v>0</v>
      </c>
      <c r="AO145" s="35">
        <v>0</v>
      </c>
      <c r="AP145" s="35">
        <v>0</v>
      </c>
      <c r="AQ145" s="35">
        <v>0</v>
      </c>
      <c r="AR145" s="35">
        <v>0</v>
      </c>
      <c r="AS145" s="35">
        <v>0</v>
      </c>
      <c r="AT145" s="35">
        <v>0</v>
      </c>
      <c r="AU145" s="35">
        <v>0</v>
      </c>
      <c r="AV145" s="35">
        <v>0</v>
      </c>
      <c r="AW145" s="35">
        <v>0</v>
      </c>
      <c r="AX145" s="35">
        <v>0</v>
      </c>
      <c r="AY145" s="35">
        <v>0</v>
      </c>
      <c r="AZ145" s="35">
        <v>0</v>
      </c>
      <c r="BA145" s="35">
        <v>0</v>
      </c>
      <c r="BB145" s="35">
        <v>0</v>
      </c>
      <c r="BC145" s="35">
        <v>0</v>
      </c>
      <c r="BD145" s="35">
        <v>0</v>
      </c>
      <c r="BE145" s="35">
        <v>0</v>
      </c>
      <c r="BF145" s="35">
        <v>0</v>
      </c>
      <c r="BG145" s="35">
        <v>0</v>
      </c>
      <c r="BH145" s="35">
        <v>0</v>
      </c>
      <c r="BI145" s="35">
        <v>0</v>
      </c>
      <c r="BJ145" s="35">
        <v>0</v>
      </c>
      <c r="BK145" s="35">
        <v>0</v>
      </c>
      <c r="BL145" s="35">
        <v>0</v>
      </c>
      <c r="BM145" s="35">
        <v>0</v>
      </c>
      <c r="BN145" s="35">
        <v>0</v>
      </c>
      <c r="BO145" s="35">
        <v>0</v>
      </c>
      <c r="BP145" s="35">
        <v>0</v>
      </c>
      <c r="BQ145" s="35">
        <v>0</v>
      </c>
      <c r="BR145" s="35">
        <v>0</v>
      </c>
      <c r="BS145" s="35">
        <v>0</v>
      </c>
      <c r="BT145" s="35">
        <v>0</v>
      </c>
      <c r="BU145" s="35">
        <v>0</v>
      </c>
      <c r="BV145" s="35">
        <v>0</v>
      </c>
      <c r="BW145" s="35">
        <v>0</v>
      </c>
      <c r="BX145" s="35">
        <v>0</v>
      </c>
      <c r="BY145" s="35">
        <v>0</v>
      </c>
      <c r="BZ145" s="35">
        <v>0</v>
      </c>
      <c r="CA145" s="35">
        <v>0</v>
      </c>
      <c r="CB145" s="35">
        <v>0</v>
      </c>
      <c r="CC145" s="35">
        <v>0</v>
      </c>
      <c r="CD145" s="35">
        <v>0</v>
      </c>
      <c r="CE145" s="35">
        <v>0</v>
      </c>
      <c r="CF145" s="35">
        <v>0</v>
      </c>
      <c r="CG145" s="35">
        <v>0</v>
      </c>
      <c r="CH145" s="35">
        <v>0</v>
      </c>
      <c r="CI145" s="35">
        <v>0</v>
      </c>
      <c r="CJ145" s="35">
        <v>0</v>
      </c>
      <c r="CK145" s="35">
        <v>0</v>
      </c>
      <c r="CL145" s="35">
        <v>0</v>
      </c>
      <c r="CM145" s="35">
        <v>0</v>
      </c>
      <c r="CN145" s="35">
        <v>0</v>
      </c>
      <c r="CO145" s="35">
        <v>0</v>
      </c>
      <c r="CP145" s="35">
        <v>0</v>
      </c>
      <c r="CQ145" s="35">
        <v>0</v>
      </c>
      <c r="CR145" s="35">
        <v>0</v>
      </c>
      <c r="CS145" s="35">
        <v>0</v>
      </c>
      <c r="CT145" s="35">
        <v>0</v>
      </c>
      <c r="CU145" s="35">
        <v>0</v>
      </c>
      <c r="CV145" s="35">
        <v>0</v>
      </c>
      <c r="CW145" s="35">
        <v>0</v>
      </c>
      <c r="CX145" s="35">
        <v>0</v>
      </c>
      <c r="CY145" s="35">
        <v>0</v>
      </c>
      <c r="CZ145" s="35">
        <v>0</v>
      </c>
      <c r="DA145" s="35">
        <v>0</v>
      </c>
      <c r="DB145" s="35">
        <v>0</v>
      </c>
      <c r="DC145" s="35">
        <v>0</v>
      </c>
      <c r="DD145" s="35">
        <v>0</v>
      </c>
      <c r="DE145" s="35">
        <v>0</v>
      </c>
      <c r="DF145" s="35">
        <v>0</v>
      </c>
      <c r="DG145" s="35">
        <v>0</v>
      </c>
      <c r="DH145" s="35">
        <v>0</v>
      </c>
      <c r="DI145" s="35">
        <v>0</v>
      </c>
      <c r="DJ145" s="35">
        <v>0</v>
      </c>
      <c r="DK145" s="35">
        <v>0</v>
      </c>
      <c r="DL145" s="35">
        <v>0</v>
      </c>
      <c r="DM145" s="35">
        <v>0</v>
      </c>
      <c r="DN145" s="35">
        <v>0</v>
      </c>
      <c r="DO145" s="35">
        <v>0</v>
      </c>
      <c r="DP145" s="35">
        <v>0</v>
      </c>
      <c r="DQ145" s="35">
        <v>0</v>
      </c>
      <c r="DR145" s="35">
        <v>0</v>
      </c>
      <c r="DS145" s="35">
        <v>0</v>
      </c>
      <c r="DT145" s="35">
        <v>0</v>
      </c>
      <c r="DU145" s="35">
        <v>0</v>
      </c>
      <c r="DV145" s="35">
        <v>0</v>
      </c>
      <c r="DW145" s="35">
        <v>0</v>
      </c>
      <c r="DX145" s="35">
        <v>0</v>
      </c>
      <c r="DY145" s="35">
        <v>0</v>
      </c>
      <c r="DZ145" s="35">
        <v>0</v>
      </c>
      <c r="EA145" s="35">
        <v>0</v>
      </c>
      <c r="EB145" s="35">
        <v>0</v>
      </c>
      <c r="EC145" s="35">
        <v>0</v>
      </c>
      <c r="ED145" s="35">
        <v>0</v>
      </c>
      <c r="EE145" s="35">
        <v>0</v>
      </c>
      <c r="EF145" s="35">
        <v>0</v>
      </c>
      <c r="EG145" s="35">
        <v>0</v>
      </c>
      <c r="EH145" s="35">
        <v>0</v>
      </c>
      <c r="EI145" s="35">
        <v>0</v>
      </c>
      <c r="EJ145" s="35">
        <v>0</v>
      </c>
      <c r="EK145" s="35">
        <v>0</v>
      </c>
      <c r="EL145" s="35">
        <v>0</v>
      </c>
      <c r="EM145" s="35">
        <v>0</v>
      </c>
      <c r="EN145" s="35">
        <v>0</v>
      </c>
      <c r="EO145" s="35">
        <v>0</v>
      </c>
      <c r="EP145" s="35">
        <v>0</v>
      </c>
      <c r="EQ145" s="35">
        <v>0</v>
      </c>
      <c r="ER145" s="35">
        <v>0</v>
      </c>
      <c r="ES145" s="35">
        <v>0</v>
      </c>
      <c r="ET145" s="35">
        <v>0</v>
      </c>
      <c r="EU145" s="35">
        <v>0</v>
      </c>
      <c r="EV145" s="35">
        <v>0</v>
      </c>
      <c r="EW145" s="35">
        <v>0</v>
      </c>
      <c r="EX145" s="35">
        <v>0</v>
      </c>
      <c r="EY145" s="35">
        <v>0</v>
      </c>
      <c r="EZ145" s="35">
        <v>0</v>
      </c>
      <c r="FA145" s="35">
        <v>0</v>
      </c>
      <c r="FB145" s="35">
        <v>0</v>
      </c>
      <c r="FC145" s="35">
        <v>0</v>
      </c>
      <c r="FD145" s="35">
        <v>0</v>
      </c>
      <c r="FE145" s="35">
        <v>0</v>
      </c>
      <c r="FF145" s="35">
        <v>0</v>
      </c>
      <c r="FG145" s="35">
        <v>0</v>
      </c>
      <c r="FH145" s="35">
        <v>0</v>
      </c>
      <c r="FI145" s="35">
        <v>0</v>
      </c>
      <c r="FJ145" s="35">
        <v>0</v>
      </c>
      <c r="FK145" s="35">
        <v>0</v>
      </c>
      <c r="FL145" s="35">
        <v>0</v>
      </c>
      <c r="FM145" s="35">
        <v>0</v>
      </c>
      <c r="FN145" s="35">
        <v>0</v>
      </c>
      <c r="FO145" s="35">
        <v>0</v>
      </c>
      <c r="FP145" s="35">
        <v>0</v>
      </c>
      <c r="FQ145" s="35">
        <v>0</v>
      </c>
      <c r="FR145" s="35">
        <v>0</v>
      </c>
      <c r="FS145" s="35">
        <v>0</v>
      </c>
      <c r="FT145" s="35">
        <v>0</v>
      </c>
      <c r="FU145" s="35">
        <v>0</v>
      </c>
      <c r="FV145" s="35">
        <v>0</v>
      </c>
      <c r="FW145" s="35">
        <v>0</v>
      </c>
      <c r="FX145" s="35">
        <v>0</v>
      </c>
      <c r="FY145" s="35">
        <v>0</v>
      </c>
      <c r="FZ145" s="35">
        <v>0</v>
      </c>
      <c r="GA145" s="35">
        <v>0</v>
      </c>
      <c r="GB145" s="35">
        <v>0</v>
      </c>
      <c r="GC145" s="35">
        <v>0</v>
      </c>
      <c r="GD145" s="35">
        <v>0</v>
      </c>
      <c r="GE145" s="35">
        <v>0</v>
      </c>
      <c r="GF145" s="35">
        <v>0</v>
      </c>
      <c r="GG145" s="35">
        <v>0</v>
      </c>
      <c r="GH145" s="35">
        <v>0</v>
      </c>
      <c r="GI145" s="35">
        <v>0</v>
      </c>
      <c r="GJ145" s="35">
        <v>0</v>
      </c>
      <c r="GK145" s="35">
        <v>0</v>
      </c>
      <c r="GL145" s="35">
        <v>0</v>
      </c>
      <c r="GM145" s="35">
        <v>0</v>
      </c>
      <c r="GN145" s="35">
        <v>0</v>
      </c>
      <c r="GO145" s="35">
        <v>0</v>
      </c>
      <c r="GP145" s="35">
        <v>0</v>
      </c>
      <c r="GQ145" s="35">
        <v>0</v>
      </c>
      <c r="GR145" s="35">
        <v>0</v>
      </c>
      <c r="GS145" s="35">
        <v>0</v>
      </c>
      <c r="GT145" s="35">
        <v>0</v>
      </c>
      <c r="GU145" s="35">
        <v>0</v>
      </c>
      <c r="GV145" s="35">
        <v>0</v>
      </c>
      <c r="GW145" s="35">
        <v>0</v>
      </c>
      <c r="GX145" s="35">
        <v>0</v>
      </c>
      <c r="GY145" s="35">
        <v>0</v>
      </c>
      <c r="GZ145" s="35">
        <v>0</v>
      </c>
      <c r="HA145" s="35">
        <v>0</v>
      </c>
      <c r="HB145" s="35">
        <v>0</v>
      </c>
      <c r="HC145" s="35">
        <v>0</v>
      </c>
      <c r="HD145" s="35">
        <v>0</v>
      </c>
      <c r="HE145" s="35">
        <v>0</v>
      </c>
      <c r="HF145" s="35">
        <v>0</v>
      </c>
      <c r="HG145" s="35">
        <v>0</v>
      </c>
      <c r="HH145" s="35">
        <v>0</v>
      </c>
      <c r="HI145" s="35">
        <v>0</v>
      </c>
      <c r="HJ145" s="35">
        <v>0</v>
      </c>
      <c r="HK145" s="35">
        <v>0</v>
      </c>
      <c r="HL145" s="35">
        <v>0</v>
      </c>
      <c r="HM145" s="35">
        <v>0</v>
      </c>
      <c r="HN145" s="35">
        <v>0</v>
      </c>
      <c r="HO145" s="35">
        <v>0</v>
      </c>
      <c r="HP145" s="35">
        <v>0</v>
      </c>
      <c r="HQ145" s="35">
        <v>0</v>
      </c>
      <c r="HR145" s="35">
        <v>0</v>
      </c>
      <c r="HS145" s="35">
        <v>0</v>
      </c>
      <c r="HT145" s="35">
        <v>0</v>
      </c>
      <c r="HU145" s="35">
        <v>0</v>
      </c>
      <c r="HV145" s="35">
        <v>0</v>
      </c>
      <c r="HW145" s="35">
        <v>0</v>
      </c>
      <c r="HX145" s="35">
        <v>0</v>
      </c>
      <c r="HY145" s="35">
        <v>0</v>
      </c>
      <c r="HZ145" s="35">
        <v>0</v>
      </c>
      <c r="IA145" s="35">
        <v>0</v>
      </c>
      <c r="IB145" s="35">
        <v>0</v>
      </c>
      <c r="IC145" s="35">
        <v>0</v>
      </c>
      <c r="ID145" s="35">
        <v>0</v>
      </c>
      <c r="IE145" s="35">
        <v>0</v>
      </c>
      <c r="IF145" s="35">
        <v>0</v>
      </c>
      <c r="IG145" s="35">
        <v>0</v>
      </c>
      <c r="IH145" s="35">
        <v>0</v>
      </c>
      <c r="II145" s="35">
        <v>0</v>
      </c>
      <c r="IJ145" s="35">
        <v>0</v>
      </c>
      <c r="IK145" s="35">
        <v>0</v>
      </c>
      <c r="IL145" s="35">
        <v>0</v>
      </c>
      <c r="IM145" s="35">
        <v>0</v>
      </c>
      <c r="IN145" s="35">
        <v>0</v>
      </c>
      <c r="IO145" s="35">
        <v>0</v>
      </c>
      <c r="IP145" s="35">
        <v>0</v>
      </c>
      <c r="IQ145" s="35">
        <v>0</v>
      </c>
      <c r="IR145" s="35">
        <v>0</v>
      </c>
      <c r="IS145" s="35">
        <v>0</v>
      </c>
      <c r="IT145" s="35">
        <v>0</v>
      </c>
      <c r="IU145" s="35">
        <v>0</v>
      </c>
      <c r="IV145" s="35">
        <v>0</v>
      </c>
      <c r="IW145" s="35">
        <v>0</v>
      </c>
      <c r="IX145" s="35">
        <v>0</v>
      </c>
      <c r="IY145" s="35">
        <v>0</v>
      </c>
      <c r="IZ145" s="35">
        <v>0</v>
      </c>
      <c r="JA145" s="35">
        <v>0</v>
      </c>
      <c r="JB145" s="35">
        <v>0</v>
      </c>
      <c r="JC145" s="35">
        <v>0</v>
      </c>
      <c r="JD145" s="35">
        <v>0</v>
      </c>
      <c r="JE145" s="35">
        <v>0</v>
      </c>
      <c r="JF145" s="35">
        <v>0</v>
      </c>
      <c r="JG145" s="35">
        <v>0</v>
      </c>
      <c r="JH145" s="35">
        <v>0</v>
      </c>
      <c r="JI145" s="35">
        <v>0</v>
      </c>
      <c r="JJ145" s="35">
        <v>0</v>
      </c>
      <c r="JK145" s="35">
        <v>0</v>
      </c>
      <c r="JL145" s="35">
        <v>0</v>
      </c>
      <c r="JM145" s="35">
        <v>0</v>
      </c>
      <c r="JN145" s="35">
        <v>0</v>
      </c>
      <c r="JO145" s="35">
        <v>0</v>
      </c>
      <c r="JP145" s="35">
        <v>0</v>
      </c>
      <c r="JQ145" s="35">
        <v>0</v>
      </c>
      <c r="JR145" s="35">
        <v>0</v>
      </c>
      <c r="JS145" s="35">
        <v>0</v>
      </c>
      <c r="JT145" s="35">
        <v>0</v>
      </c>
      <c r="JU145" s="35">
        <v>0</v>
      </c>
      <c r="JV145" s="35">
        <v>0</v>
      </c>
      <c r="JW145" s="35">
        <v>0</v>
      </c>
      <c r="JX145" s="35">
        <v>0</v>
      </c>
      <c r="JY145" s="35">
        <v>0</v>
      </c>
      <c r="JZ145" s="35">
        <v>0</v>
      </c>
      <c r="KA145" s="35">
        <v>0</v>
      </c>
      <c r="KB145" s="35">
        <v>0</v>
      </c>
      <c r="KC145" s="35">
        <v>0</v>
      </c>
      <c r="KD145" s="35">
        <v>0</v>
      </c>
      <c r="KE145" s="35">
        <v>0</v>
      </c>
      <c r="KF145" s="35">
        <v>0</v>
      </c>
      <c r="KG145" s="35">
        <v>0</v>
      </c>
      <c r="KH145" s="35">
        <v>0</v>
      </c>
      <c r="KI145" s="35">
        <v>0</v>
      </c>
      <c r="KJ145" s="35">
        <v>0</v>
      </c>
      <c r="KK145" s="35">
        <v>0</v>
      </c>
      <c r="KL145" s="35">
        <v>0</v>
      </c>
      <c r="KM145" s="35">
        <v>0</v>
      </c>
      <c r="KN145" s="35">
        <v>0</v>
      </c>
      <c r="KO145" s="35">
        <v>0</v>
      </c>
      <c r="KP145" s="35">
        <v>0</v>
      </c>
      <c r="KQ145" s="35">
        <v>0</v>
      </c>
      <c r="KR145" s="35">
        <v>0</v>
      </c>
      <c r="KS145" s="35">
        <v>0</v>
      </c>
      <c r="KT145" s="35">
        <v>0</v>
      </c>
      <c r="KU145" s="35">
        <v>0</v>
      </c>
      <c r="KV145" s="35">
        <v>0</v>
      </c>
      <c r="KW145" s="35">
        <v>0</v>
      </c>
      <c r="KX145" s="35">
        <v>0</v>
      </c>
      <c r="KY145" s="35">
        <v>0</v>
      </c>
      <c r="KZ145" s="35">
        <v>0</v>
      </c>
      <c r="LA145" s="35">
        <v>0</v>
      </c>
      <c r="LB145" s="35">
        <v>0</v>
      </c>
      <c r="LC145" s="35">
        <v>0</v>
      </c>
      <c r="LD145" s="35">
        <v>0</v>
      </c>
      <c r="LE145" s="35">
        <v>0</v>
      </c>
      <c r="LF145" s="35">
        <v>0</v>
      </c>
      <c r="LG145" s="35">
        <v>0</v>
      </c>
      <c r="LH145" s="35">
        <v>0</v>
      </c>
      <c r="LI145" s="35">
        <v>0</v>
      </c>
      <c r="LJ145" s="35">
        <v>0</v>
      </c>
      <c r="LK145" s="35">
        <v>0</v>
      </c>
      <c r="LL145" s="35">
        <v>0</v>
      </c>
      <c r="LM145" s="35">
        <v>0</v>
      </c>
      <c r="LN145" s="35">
        <v>0</v>
      </c>
      <c r="LO145" s="35">
        <v>0</v>
      </c>
      <c r="LP145" s="35">
        <v>0</v>
      </c>
      <c r="LQ145" s="35">
        <v>0</v>
      </c>
      <c r="LR145" s="35">
        <v>0</v>
      </c>
      <c r="LS145" s="35">
        <v>0</v>
      </c>
      <c r="LT145" s="35">
        <v>0</v>
      </c>
      <c r="LU145" s="35">
        <v>0</v>
      </c>
      <c r="LV145" s="35">
        <v>0</v>
      </c>
      <c r="LW145" s="35">
        <v>0</v>
      </c>
      <c r="LX145" s="35">
        <v>0</v>
      </c>
      <c r="LY145" s="35">
        <v>0</v>
      </c>
      <c r="LZ145" s="35">
        <v>0</v>
      </c>
      <c r="MA145" s="35">
        <v>0</v>
      </c>
      <c r="MB145" s="35">
        <v>0</v>
      </c>
      <c r="MC145" s="35">
        <v>0</v>
      </c>
      <c r="MD145" s="35">
        <v>0</v>
      </c>
      <c r="ME145" s="35">
        <v>0</v>
      </c>
      <c r="MF145" s="35">
        <v>0</v>
      </c>
      <c r="MG145" s="35">
        <v>0</v>
      </c>
      <c r="MH145" s="35">
        <v>0</v>
      </c>
      <c r="MI145" s="35">
        <v>0</v>
      </c>
      <c r="MJ145" s="35">
        <v>0</v>
      </c>
      <c r="MK145" s="35">
        <v>0</v>
      </c>
      <c r="ML145" s="35">
        <v>0</v>
      </c>
      <c r="MM145" s="35">
        <v>0</v>
      </c>
      <c r="MN145" s="35">
        <v>0</v>
      </c>
      <c r="MO145" s="35">
        <v>0</v>
      </c>
      <c r="MP145" s="35">
        <v>0</v>
      </c>
      <c r="MQ145" s="35">
        <v>0</v>
      </c>
      <c r="MR145" s="35">
        <v>0</v>
      </c>
      <c r="MS145" s="35">
        <v>0</v>
      </c>
      <c r="MT145" s="35">
        <v>0</v>
      </c>
      <c r="MU145" s="35">
        <v>0</v>
      </c>
      <c r="MV145" s="35">
        <v>0</v>
      </c>
      <c r="MW145" s="35">
        <v>0</v>
      </c>
      <c r="MX145" s="35">
        <v>0</v>
      </c>
      <c r="MY145" s="35">
        <v>0</v>
      </c>
      <c r="MZ145" s="35">
        <v>0</v>
      </c>
      <c r="NA145" s="35">
        <v>0</v>
      </c>
      <c r="NB145" s="35">
        <v>0</v>
      </c>
      <c r="NC145" s="35">
        <v>0</v>
      </c>
      <c r="ND145" s="35">
        <v>0</v>
      </c>
      <c r="NE145" s="35">
        <v>0</v>
      </c>
      <c r="NF145" s="35">
        <v>0</v>
      </c>
      <c r="NG145" s="35">
        <v>0</v>
      </c>
      <c r="NH145" s="35">
        <v>0</v>
      </c>
      <c r="NI145" s="35">
        <v>0</v>
      </c>
      <c r="NJ145" s="35">
        <v>0</v>
      </c>
      <c r="NK145" s="35">
        <v>0</v>
      </c>
      <c r="NL145" s="35">
        <v>0</v>
      </c>
      <c r="NM145" s="35">
        <v>0</v>
      </c>
      <c r="NN145" s="35">
        <v>0</v>
      </c>
      <c r="NO145" s="35">
        <v>0</v>
      </c>
      <c r="NP145" s="35">
        <v>0</v>
      </c>
      <c r="NQ145" s="35">
        <v>0</v>
      </c>
      <c r="NR145" s="35">
        <v>0</v>
      </c>
      <c r="NS145" s="35">
        <v>0</v>
      </c>
      <c r="NT145" s="35">
        <v>0</v>
      </c>
      <c r="NU145" s="35">
        <v>0</v>
      </c>
      <c r="NV145" s="35">
        <v>0</v>
      </c>
    </row>
    <row r="146" spans="1:386" s="36" customFormat="1" ht="10.199999999999999" x14ac:dyDescent="0.2">
      <c r="A146" s="29"/>
      <c r="B146" s="29"/>
      <c r="C146" s="29"/>
      <c r="D146" s="29"/>
      <c r="E146" s="29"/>
      <c r="F146" s="29"/>
      <c r="G146" s="29" t="s">
        <v>75</v>
      </c>
      <c r="H146" s="29"/>
      <c r="I146" s="29"/>
      <c r="J146" s="29" t="s">
        <v>273</v>
      </c>
      <c r="K146" s="29"/>
      <c r="L146" s="29"/>
      <c r="M146" s="29"/>
      <c r="N146" s="29" t="s">
        <v>430</v>
      </c>
      <c r="O146" s="29"/>
      <c r="P146" s="29"/>
      <c r="Q146" s="29"/>
      <c r="R146" s="35">
        <v>31.318339838709672</v>
      </c>
      <c r="S146" s="29"/>
      <c r="T146" s="29"/>
      <c r="U146" s="35">
        <v>2.2370242741935487</v>
      </c>
      <c r="V146" s="35">
        <v>2.2370242741935487</v>
      </c>
      <c r="W146" s="35">
        <v>2.2370242741935487</v>
      </c>
      <c r="X146" s="35">
        <v>2.2370242741935487</v>
      </c>
      <c r="Y146" s="35">
        <v>2.2370242741935487</v>
      </c>
      <c r="Z146" s="35">
        <v>2.2370242741935487</v>
      </c>
      <c r="AA146" s="35">
        <v>2.2370242741935487</v>
      </c>
      <c r="AB146" s="35">
        <v>2.2370242741935487</v>
      </c>
      <c r="AC146" s="35">
        <v>2.2370242741935487</v>
      </c>
      <c r="AD146" s="35">
        <v>2.2370242741935487</v>
      </c>
      <c r="AE146" s="35">
        <v>2.2370242741935487</v>
      </c>
      <c r="AF146" s="35">
        <v>2.2370242741935487</v>
      </c>
      <c r="AG146" s="35">
        <v>2.2370242741935487</v>
      </c>
      <c r="AH146" s="35">
        <v>2.2370242741935487</v>
      </c>
      <c r="AI146" s="35">
        <v>0</v>
      </c>
      <c r="AJ146" s="35">
        <v>0</v>
      </c>
      <c r="AK146" s="35">
        <v>0</v>
      </c>
      <c r="AL146" s="35">
        <v>0</v>
      </c>
      <c r="AM146" s="35">
        <v>0</v>
      </c>
      <c r="AN146" s="35">
        <v>0</v>
      </c>
      <c r="AO146" s="35">
        <v>0</v>
      </c>
      <c r="AP146" s="35">
        <v>0</v>
      </c>
      <c r="AQ146" s="35">
        <v>0</v>
      </c>
      <c r="AR146" s="35">
        <v>0</v>
      </c>
      <c r="AS146" s="35">
        <v>0</v>
      </c>
      <c r="AT146" s="35">
        <v>0</v>
      </c>
      <c r="AU146" s="35">
        <v>0</v>
      </c>
      <c r="AV146" s="35">
        <v>0</v>
      </c>
      <c r="AW146" s="35">
        <v>0</v>
      </c>
      <c r="AX146" s="35">
        <v>0</v>
      </c>
      <c r="AY146" s="35">
        <v>0</v>
      </c>
      <c r="AZ146" s="35">
        <v>0</v>
      </c>
      <c r="BA146" s="35">
        <v>0</v>
      </c>
      <c r="BB146" s="35">
        <v>0</v>
      </c>
      <c r="BC146" s="35">
        <v>0</v>
      </c>
      <c r="BD146" s="35">
        <v>0</v>
      </c>
      <c r="BE146" s="35">
        <v>0</v>
      </c>
      <c r="BF146" s="35">
        <v>0</v>
      </c>
      <c r="BG146" s="35">
        <v>0</v>
      </c>
      <c r="BH146" s="35">
        <v>0</v>
      </c>
      <c r="BI146" s="35">
        <v>0</v>
      </c>
      <c r="BJ146" s="35">
        <v>0</v>
      </c>
      <c r="BK146" s="35">
        <v>0</v>
      </c>
      <c r="BL146" s="35">
        <v>0</v>
      </c>
      <c r="BM146" s="35">
        <v>0</v>
      </c>
      <c r="BN146" s="35">
        <v>0</v>
      </c>
      <c r="BO146" s="35">
        <v>0</v>
      </c>
      <c r="BP146" s="35">
        <v>0</v>
      </c>
      <c r="BQ146" s="35">
        <v>0</v>
      </c>
      <c r="BR146" s="35">
        <v>0</v>
      </c>
      <c r="BS146" s="35">
        <v>0</v>
      </c>
      <c r="BT146" s="35">
        <v>0</v>
      </c>
      <c r="BU146" s="35">
        <v>0</v>
      </c>
      <c r="BV146" s="35">
        <v>0</v>
      </c>
      <c r="BW146" s="35">
        <v>0</v>
      </c>
      <c r="BX146" s="35">
        <v>0</v>
      </c>
      <c r="BY146" s="35">
        <v>0</v>
      </c>
      <c r="BZ146" s="35">
        <v>0</v>
      </c>
      <c r="CA146" s="35">
        <v>0</v>
      </c>
      <c r="CB146" s="35">
        <v>0</v>
      </c>
      <c r="CC146" s="35">
        <v>0</v>
      </c>
      <c r="CD146" s="35">
        <v>0</v>
      </c>
      <c r="CE146" s="35">
        <v>0</v>
      </c>
      <c r="CF146" s="35">
        <v>0</v>
      </c>
      <c r="CG146" s="35">
        <v>0</v>
      </c>
      <c r="CH146" s="35">
        <v>0</v>
      </c>
      <c r="CI146" s="35">
        <v>0</v>
      </c>
      <c r="CJ146" s="35">
        <v>0</v>
      </c>
      <c r="CK146" s="35">
        <v>0</v>
      </c>
      <c r="CL146" s="35">
        <v>0</v>
      </c>
      <c r="CM146" s="35">
        <v>0</v>
      </c>
      <c r="CN146" s="35">
        <v>0</v>
      </c>
      <c r="CO146" s="35">
        <v>0</v>
      </c>
      <c r="CP146" s="35">
        <v>0</v>
      </c>
      <c r="CQ146" s="35">
        <v>0</v>
      </c>
      <c r="CR146" s="35">
        <v>0</v>
      </c>
      <c r="CS146" s="35">
        <v>0</v>
      </c>
      <c r="CT146" s="35">
        <v>0</v>
      </c>
      <c r="CU146" s="35">
        <v>0</v>
      </c>
      <c r="CV146" s="35">
        <v>0</v>
      </c>
      <c r="CW146" s="35">
        <v>0</v>
      </c>
      <c r="CX146" s="35">
        <v>0</v>
      </c>
      <c r="CY146" s="35">
        <v>0</v>
      </c>
      <c r="CZ146" s="35">
        <v>0</v>
      </c>
      <c r="DA146" s="35">
        <v>0</v>
      </c>
      <c r="DB146" s="35">
        <v>0</v>
      </c>
      <c r="DC146" s="35">
        <v>0</v>
      </c>
      <c r="DD146" s="35">
        <v>0</v>
      </c>
      <c r="DE146" s="35">
        <v>0</v>
      </c>
      <c r="DF146" s="35">
        <v>0</v>
      </c>
      <c r="DG146" s="35">
        <v>0</v>
      </c>
      <c r="DH146" s="35">
        <v>0</v>
      </c>
      <c r="DI146" s="35">
        <v>0</v>
      </c>
      <c r="DJ146" s="35">
        <v>0</v>
      </c>
      <c r="DK146" s="35">
        <v>0</v>
      </c>
      <c r="DL146" s="35">
        <v>0</v>
      </c>
      <c r="DM146" s="35">
        <v>0</v>
      </c>
      <c r="DN146" s="35">
        <v>0</v>
      </c>
      <c r="DO146" s="35">
        <v>0</v>
      </c>
      <c r="DP146" s="35">
        <v>0</v>
      </c>
      <c r="DQ146" s="35">
        <v>0</v>
      </c>
      <c r="DR146" s="35">
        <v>0</v>
      </c>
      <c r="DS146" s="35">
        <v>0</v>
      </c>
      <c r="DT146" s="35">
        <v>0</v>
      </c>
      <c r="DU146" s="35">
        <v>0</v>
      </c>
      <c r="DV146" s="35">
        <v>0</v>
      </c>
      <c r="DW146" s="35">
        <v>0</v>
      </c>
      <c r="DX146" s="35">
        <v>0</v>
      </c>
      <c r="DY146" s="35">
        <v>0</v>
      </c>
      <c r="DZ146" s="35">
        <v>0</v>
      </c>
      <c r="EA146" s="35">
        <v>0</v>
      </c>
      <c r="EB146" s="35">
        <v>0</v>
      </c>
      <c r="EC146" s="35">
        <v>0</v>
      </c>
      <c r="ED146" s="35">
        <v>0</v>
      </c>
      <c r="EE146" s="35">
        <v>0</v>
      </c>
      <c r="EF146" s="35">
        <v>0</v>
      </c>
      <c r="EG146" s="35">
        <v>0</v>
      </c>
      <c r="EH146" s="35">
        <v>0</v>
      </c>
      <c r="EI146" s="35">
        <v>0</v>
      </c>
      <c r="EJ146" s="35">
        <v>0</v>
      </c>
      <c r="EK146" s="35">
        <v>0</v>
      </c>
      <c r="EL146" s="35">
        <v>0</v>
      </c>
      <c r="EM146" s="35">
        <v>0</v>
      </c>
      <c r="EN146" s="35">
        <v>0</v>
      </c>
      <c r="EO146" s="35">
        <v>0</v>
      </c>
      <c r="EP146" s="35">
        <v>0</v>
      </c>
      <c r="EQ146" s="35">
        <v>0</v>
      </c>
      <c r="ER146" s="35">
        <v>0</v>
      </c>
      <c r="ES146" s="35">
        <v>0</v>
      </c>
      <c r="ET146" s="35">
        <v>0</v>
      </c>
      <c r="EU146" s="35">
        <v>0</v>
      </c>
      <c r="EV146" s="35">
        <v>0</v>
      </c>
      <c r="EW146" s="35">
        <v>0</v>
      </c>
      <c r="EX146" s="35">
        <v>0</v>
      </c>
      <c r="EY146" s="35">
        <v>0</v>
      </c>
      <c r="EZ146" s="35">
        <v>0</v>
      </c>
      <c r="FA146" s="35">
        <v>0</v>
      </c>
      <c r="FB146" s="35">
        <v>0</v>
      </c>
      <c r="FC146" s="35">
        <v>0</v>
      </c>
      <c r="FD146" s="35">
        <v>0</v>
      </c>
      <c r="FE146" s="35">
        <v>0</v>
      </c>
      <c r="FF146" s="35">
        <v>0</v>
      </c>
      <c r="FG146" s="35">
        <v>0</v>
      </c>
      <c r="FH146" s="35">
        <v>0</v>
      </c>
      <c r="FI146" s="35">
        <v>0</v>
      </c>
      <c r="FJ146" s="35">
        <v>0</v>
      </c>
      <c r="FK146" s="35">
        <v>0</v>
      </c>
      <c r="FL146" s="35">
        <v>0</v>
      </c>
      <c r="FM146" s="35">
        <v>0</v>
      </c>
      <c r="FN146" s="35">
        <v>0</v>
      </c>
      <c r="FO146" s="35">
        <v>0</v>
      </c>
      <c r="FP146" s="35">
        <v>0</v>
      </c>
      <c r="FQ146" s="35">
        <v>0</v>
      </c>
      <c r="FR146" s="35">
        <v>0</v>
      </c>
      <c r="FS146" s="35">
        <v>0</v>
      </c>
      <c r="FT146" s="35">
        <v>0</v>
      </c>
      <c r="FU146" s="35">
        <v>0</v>
      </c>
      <c r="FV146" s="35">
        <v>0</v>
      </c>
      <c r="FW146" s="35">
        <v>0</v>
      </c>
      <c r="FX146" s="35">
        <v>0</v>
      </c>
      <c r="FY146" s="35">
        <v>0</v>
      </c>
      <c r="FZ146" s="35">
        <v>0</v>
      </c>
      <c r="GA146" s="35">
        <v>0</v>
      </c>
      <c r="GB146" s="35">
        <v>0</v>
      </c>
      <c r="GC146" s="35">
        <v>0</v>
      </c>
      <c r="GD146" s="35">
        <v>0</v>
      </c>
      <c r="GE146" s="35">
        <v>0</v>
      </c>
      <c r="GF146" s="35">
        <v>0</v>
      </c>
      <c r="GG146" s="35">
        <v>0</v>
      </c>
      <c r="GH146" s="35">
        <v>0</v>
      </c>
      <c r="GI146" s="35">
        <v>0</v>
      </c>
      <c r="GJ146" s="35">
        <v>0</v>
      </c>
      <c r="GK146" s="35">
        <v>0</v>
      </c>
      <c r="GL146" s="35">
        <v>0</v>
      </c>
      <c r="GM146" s="35">
        <v>0</v>
      </c>
      <c r="GN146" s="35">
        <v>0</v>
      </c>
      <c r="GO146" s="35">
        <v>0</v>
      </c>
      <c r="GP146" s="35">
        <v>0</v>
      </c>
      <c r="GQ146" s="35">
        <v>0</v>
      </c>
      <c r="GR146" s="35">
        <v>0</v>
      </c>
      <c r="GS146" s="35">
        <v>0</v>
      </c>
      <c r="GT146" s="35">
        <v>0</v>
      </c>
      <c r="GU146" s="35">
        <v>0</v>
      </c>
      <c r="GV146" s="35">
        <v>0</v>
      </c>
      <c r="GW146" s="35">
        <v>0</v>
      </c>
      <c r="GX146" s="35">
        <v>0</v>
      </c>
      <c r="GY146" s="35">
        <v>0</v>
      </c>
      <c r="GZ146" s="35">
        <v>0</v>
      </c>
      <c r="HA146" s="35">
        <v>0</v>
      </c>
      <c r="HB146" s="35">
        <v>0</v>
      </c>
      <c r="HC146" s="35">
        <v>0</v>
      </c>
      <c r="HD146" s="35">
        <v>0</v>
      </c>
      <c r="HE146" s="35">
        <v>0</v>
      </c>
      <c r="HF146" s="35">
        <v>0</v>
      </c>
      <c r="HG146" s="35">
        <v>0</v>
      </c>
      <c r="HH146" s="35">
        <v>0</v>
      </c>
      <c r="HI146" s="35">
        <v>0</v>
      </c>
      <c r="HJ146" s="35">
        <v>0</v>
      </c>
      <c r="HK146" s="35">
        <v>0</v>
      </c>
      <c r="HL146" s="35">
        <v>0</v>
      </c>
      <c r="HM146" s="35">
        <v>0</v>
      </c>
      <c r="HN146" s="35">
        <v>0</v>
      </c>
      <c r="HO146" s="35">
        <v>0</v>
      </c>
      <c r="HP146" s="35">
        <v>0</v>
      </c>
      <c r="HQ146" s="35">
        <v>0</v>
      </c>
      <c r="HR146" s="35">
        <v>0</v>
      </c>
      <c r="HS146" s="35">
        <v>0</v>
      </c>
      <c r="HT146" s="35">
        <v>0</v>
      </c>
      <c r="HU146" s="35">
        <v>0</v>
      </c>
      <c r="HV146" s="35">
        <v>0</v>
      </c>
      <c r="HW146" s="35">
        <v>0</v>
      </c>
      <c r="HX146" s="35">
        <v>0</v>
      </c>
      <c r="HY146" s="35">
        <v>0</v>
      </c>
      <c r="HZ146" s="35">
        <v>0</v>
      </c>
      <c r="IA146" s="35">
        <v>0</v>
      </c>
      <c r="IB146" s="35">
        <v>0</v>
      </c>
      <c r="IC146" s="35">
        <v>0</v>
      </c>
      <c r="ID146" s="35">
        <v>0</v>
      </c>
      <c r="IE146" s="35">
        <v>0</v>
      </c>
      <c r="IF146" s="35">
        <v>0</v>
      </c>
      <c r="IG146" s="35">
        <v>0</v>
      </c>
      <c r="IH146" s="35">
        <v>0</v>
      </c>
      <c r="II146" s="35">
        <v>0</v>
      </c>
      <c r="IJ146" s="35">
        <v>0</v>
      </c>
      <c r="IK146" s="35">
        <v>0</v>
      </c>
      <c r="IL146" s="35">
        <v>0</v>
      </c>
      <c r="IM146" s="35">
        <v>0</v>
      </c>
      <c r="IN146" s="35">
        <v>0</v>
      </c>
      <c r="IO146" s="35">
        <v>0</v>
      </c>
      <c r="IP146" s="35">
        <v>0</v>
      </c>
      <c r="IQ146" s="35">
        <v>0</v>
      </c>
      <c r="IR146" s="35">
        <v>0</v>
      </c>
      <c r="IS146" s="35">
        <v>0</v>
      </c>
      <c r="IT146" s="35">
        <v>0</v>
      </c>
      <c r="IU146" s="35">
        <v>0</v>
      </c>
      <c r="IV146" s="35">
        <v>0</v>
      </c>
      <c r="IW146" s="35">
        <v>0</v>
      </c>
      <c r="IX146" s="35">
        <v>0</v>
      </c>
      <c r="IY146" s="35">
        <v>0</v>
      </c>
      <c r="IZ146" s="35">
        <v>0</v>
      </c>
      <c r="JA146" s="35">
        <v>0</v>
      </c>
      <c r="JB146" s="35">
        <v>0</v>
      </c>
      <c r="JC146" s="35">
        <v>0</v>
      </c>
      <c r="JD146" s="35">
        <v>0</v>
      </c>
      <c r="JE146" s="35">
        <v>0</v>
      </c>
      <c r="JF146" s="35">
        <v>0</v>
      </c>
      <c r="JG146" s="35">
        <v>0</v>
      </c>
      <c r="JH146" s="35">
        <v>0</v>
      </c>
      <c r="JI146" s="35">
        <v>0</v>
      </c>
      <c r="JJ146" s="35">
        <v>0</v>
      </c>
      <c r="JK146" s="35">
        <v>0</v>
      </c>
      <c r="JL146" s="35">
        <v>0</v>
      </c>
      <c r="JM146" s="35">
        <v>0</v>
      </c>
      <c r="JN146" s="35">
        <v>0</v>
      </c>
      <c r="JO146" s="35">
        <v>0</v>
      </c>
      <c r="JP146" s="35">
        <v>0</v>
      </c>
      <c r="JQ146" s="35">
        <v>0</v>
      </c>
      <c r="JR146" s="35">
        <v>0</v>
      </c>
      <c r="JS146" s="35">
        <v>0</v>
      </c>
      <c r="JT146" s="35">
        <v>0</v>
      </c>
      <c r="JU146" s="35">
        <v>0</v>
      </c>
      <c r="JV146" s="35">
        <v>0</v>
      </c>
      <c r="JW146" s="35">
        <v>0</v>
      </c>
      <c r="JX146" s="35">
        <v>0</v>
      </c>
      <c r="JY146" s="35">
        <v>0</v>
      </c>
      <c r="JZ146" s="35">
        <v>0</v>
      </c>
      <c r="KA146" s="35">
        <v>0</v>
      </c>
      <c r="KB146" s="35">
        <v>0</v>
      </c>
      <c r="KC146" s="35">
        <v>0</v>
      </c>
      <c r="KD146" s="35">
        <v>0</v>
      </c>
      <c r="KE146" s="35">
        <v>0</v>
      </c>
      <c r="KF146" s="35">
        <v>0</v>
      </c>
      <c r="KG146" s="35">
        <v>0</v>
      </c>
      <c r="KH146" s="35">
        <v>0</v>
      </c>
      <c r="KI146" s="35">
        <v>0</v>
      </c>
      <c r="KJ146" s="35">
        <v>0</v>
      </c>
      <c r="KK146" s="35">
        <v>0</v>
      </c>
      <c r="KL146" s="35">
        <v>0</v>
      </c>
      <c r="KM146" s="35">
        <v>0</v>
      </c>
      <c r="KN146" s="35">
        <v>0</v>
      </c>
      <c r="KO146" s="35">
        <v>0</v>
      </c>
      <c r="KP146" s="35">
        <v>0</v>
      </c>
      <c r="KQ146" s="35">
        <v>0</v>
      </c>
      <c r="KR146" s="35">
        <v>0</v>
      </c>
      <c r="KS146" s="35">
        <v>0</v>
      </c>
      <c r="KT146" s="35">
        <v>0</v>
      </c>
      <c r="KU146" s="35">
        <v>0</v>
      </c>
      <c r="KV146" s="35">
        <v>0</v>
      </c>
      <c r="KW146" s="35">
        <v>0</v>
      </c>
      <c r="KX146" s="35">
        <v>0</v>
      </c>
      <c r="KY146" s="35">
        <v>0</v>
      </c>
      <c r="KZ146" s="35">
        <v>0</v>
      </c>
      <c r="LA146" s="35">
        <v>0</v>
      </c>
      <c r="LB146" s="35">
        <v>0</v>
      </c>
      <c r="LC146" s="35">
        <v>0</v>
      </c>
      <c r="LD146" s="35">
        <v>0</v>
      </c>
      <c r="LE146" s="35">
        <v>0</v>
      </c>
      <c r="LF146" s="35">
        <v>0</v>
      </c>
      <c r="LG146" s="35">
        <v>0</v>
      </c>
      <c r="LH146" s="35">
        <v>0</v>
      </c>
      <c r="LI146" s="35">
        <v>0</v>
      </c>
      <c r="LJ146" s="35">
        <v>0</v>
      </c>
      <c r="LK146" s="35">
        <v>0</v>
      </c>
      <c r="LL146" s="35">
        <v>0</v>
      </c>
      <c r="LM146" s="35">
        <v>0</v>
      </c>
      <c r="LN146" s="35">
        <v>0</v>
      </c>
      <c r="LO146" s="35">
        <v>0</v>
      </c>
      <c r="LP146" s="35">
        <v>0</v>
      </c>
      <c r="LQ146" s="35">
        <v>0</v>
      </c>
      <c r="LR146" s="35">
        <v>0</v>
      </c>
      <c r="LS146" s="35">
        <v>0</v>
      </c>
      <c r="LT146" s="35">
        <v>0</v>
      </c>
      <c r="LU146" s="35">
        <v>0</v>
      </c>
      <c r="LV146" s="35">
        <v>0</v>
      </c>
      <c r="LW146" s="35">
        <v>0</v>
      </c>
      <c r="LX146" s="35">
        <v>0</v>
      </c>
      <c r="LY146" s="35">
        <v>0</v>
      </c>
      <c r="LZ146" s="35">
        <v>0</v>
      </c>
      <c r="MA146" s="35">
        <v>0</v>
      </c>
      <c r="MB146" s="35">
        <v>0</v>
      </c>
      <c r="MC146" s="35">
        <v>0</v>
      </c>
      <c r="MD146" s="35">
        <v>0</v>
      </c>
      <c r="ME146" s="35">
        <v>0</v>
      </c>
      <c r="MF146" s="35">
        <v>0</v>
      </c>
      <c r="MG146" s="35">
        <v>0</v>
      </c>
      <c r="MH146" s="35">
        <v>0</v>
      </c>
      <c r="MI146" s="35">
        <v>0</v>
      </c>
      <c r="MJ146" s="35">
        <v>0</v>
      </c>
      <c r="MK146" s="35">
        <v>0</v>
      </c>
      <c r="ML146" s="35">
        <v>0</v>
      </c>
      <c r="MM146" s="35">
        <v>0</v>
      </c>
      <c r="MN146" s="35">
        <v>0</v>
      </c>
      <c r="MO146" s="35">
        <v>0</v>
      </c>
      <c r="MP146" s="35">
        <v>0</v>
      </c>
      <c r="MQ146" s="35">
        <v>0</v>
      </c>
      <c r="MR146" s="35">
        <v>0</v>
      </c>
      <c r="MS146" s="35">
        <v>0</v>
      </c>
      <c r="MT146" s="35">
        <v>0</v>
      </c>
      <c r="MU146" s="35">
        <v>0</v>
      </c>
      <c r="MV146" s="35">
        <v>0</v>
      </c>
      <c r="MW146" s="35">
        <v>0</v>
      </c>
      <c r="MX146" s="35">
        <v>0</v>
      </c>
      <c r="MY146" s="35">
        <v>0</v>
      </c>
      <c r="MZ146" s="35">
        <v>0</v>
      </c>
      <c r="NA146" s="35">
        <v>0</v>
      </c>
      <c r="NB146" s="35">
        <v>0</v>
      </c>
      <c r="NC146" s="35">
        <v>0</v>
      </c>
      <c r="ND146" s="35">
        <v>0</v>
      </c>
      <c r="NE146" s="35">
        <v>0</v>
      </c>
      <c r="NF146" s="35">
        <v>0</v>
      </c>
      <c r="NG146" s="35">
        <v>0</v>
      </c>
      <c r="NH146" s="35">
        <v>0</v>
      </c>
      <c r="NI146" s="35">
        <v>0</v>
      </c>
      <c r="NJ146" s="35">
        <v>0</v>
      </c>
      <c r="NK146" s="35">
        <v>0</v>
      </c>
      <c r="NL146" s="35">
        <v>0</v>
      </c>
      <c r="NM146" s="35">
        <v>0</v>
      </c>
      <c r="NN146" s="35">
        <v>0</v>
      </c>
      <c r="NO146" s="35">
        <v>0</v>
      </c>
      <c r="NP146" s="35">
        <v>0</v>
      </c>
      <c r="NQ146" s="35">
        <v>0</v>
      </c>
      <c r="NR146" s="35">
        <v>0</v>
      </c>
      <c r="NS146" s="35">
        <v>0</v>
      </c>
      <c r="NT146" s="35">
        <v>0</v>
      </c>
      <c r="NU146" s="35">
        <v>0</v>
      </c>
      <c r="NV146" s="35">
        <v>0</v>
      </c>
    </row>
    <row r="147" spans="1:386" x14ac:dyDescent="0.25">
      <c r="A147" s="1"/>
      <c r="B147" s="1"/>
      <c r="C147" s="1"/>
      <c r="D147" s="1"/>
      <c r="E147" s="1"/>
      <c r="F147" s="1"/>
      <c r="G147" s="1"/>
      <c r="H147" s="1"/>
      <c r="I147" s="1"/>
      <c r="J147" s="18"/>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c r="JK147" s="1"/>
      <c r="JL147" s="1"/>
      <c r="JM147" s="1"/>
      <c r="JN147" s="1"/>
      <c r="JO147" s="1"/>
      <c r="JP147" s="1"/>
      <c r="JQ147" s="1"/>
      <c r="JR147" s="1"/>
      <c r="JS147" s="1"/>
      <c r="JT147" s="1"/>
      <c r="JU147" s="1"/>
      <c r="JV147" s="1"/>
      <c r="JW147" s="1"/>
      <c r="JX147" s="1"/>
      <c r="JY147" s="1"/>
      <c r="JZ147" s="1"/>
      <c r="KA147" s="1"/>
      <c r="KB147" s="1"/>
      <c r="KC147" s="1"/>
      <c r="KD147" s="1"/>
      <c r="KE147" s="1"/>
      <c r="KF147" s="1"/>
      <c r="KG147" s="1"/>
      <c r="KH147" s="1"/>
      <c r="KI147" s="1"/>
      <c r="KJ147" s="1"/>
      <c r="KK147" s="1"/>
      <c r="KL147" s="1"/>
      <c r="KM147" s="1"/>
      <c r="KN147" s="1"/>
      <c r="KO147" s="1"/>
      <c r="KP147" s="1"/>
      <c r="KQ147" s="1"/>
      <c r="KR147" s="1"/>
      <c r="KS147" s="1"/>
      <c r="KT147" s="1"/>
      <c r="KU147" s="1"/>
      <c r="KV147" s="1"/>
      <c r="KW147" s="1"/>
      <c r="KX147" s="1"/>
      <c r="KY147" s="1"/>
      <c r="KZ147" s="1"/>
      <c r="LA147" s="1"/>
      <c r="LB147" s="1"/>
      <c r="LC147" s="1"/>
      <c r="LD147" s="1"/>
      <c r="LE147" s="1"/>
      <c r="LF147" s="1"/>
      <c r="LG147" s="1"/>
      <c r="LH147" s="1"/>
      <c r="LI147" s="1"/>
      <c r="LJ147" s="1"/>
      <c r="LK147" s="1"/>
      <c r="LL147" s="1"/>
      <c r="LM147" s="1"/>
      <c r="LN147" s="1"/>
      <c r="LO147" s="1"/>
      <c r="LP147" s="1"/>
      <c r="LQ147" s="1"/>
      <c r="LR147" s="1"/>
      <c r="LS147" s="1"/>
      <c r="LT147" s="1"/>
      <c r="LU147" s="1"/>
      <c r="LV147" s="1"/>
      <c r="LW147" s="1"/>
      <c r="LX147" s="1"/>
      <c r="LY147" s="1"/>
      <c r="LZ147" s="1"/>
      <c r="MA147" s="1"/>
      <c r="MB147" s="1"/>
      <c r="MC147" s="1"/>
      <c r="MD147" s="1"/>
      <c r="ME147" s="1"/>
      <c r="MF147" s="1"/>
      <c r="MG147" s="1"/>
      <c r="MH147" s="1"/>
      <c r="MI147" s="1"/>
      <c r="MJ147" s="1"/>
      <c r="MK147" s="1"/>
      <c r="ML147" s="1"/>
      <c r="MM147" s="1"/>
      <c r="MN147" s="1"/>
      <c r="MO147" s="1"/>
      <c r="MP147" s="1"/>
      <c r="MQ147" s="1"/>
      <c r="MR147" s="1"/>
      <c r="MS147" s="1"/>
      <c r="MT147" s="1"/>
      <c r="MU147" s="1"/>
      <c r="MV147" s="1"/>
      <c r="MW147" s="1"/>
      <c r="MX147" s="1"/>
      <c r="MY147" s="1"/>
      <c r="MZ147" s="1"/>
      <c r="NA147" s="1"/>
      <c r="NB147" s="1"/>
      <c r="NC147" s="1"/>
      <c r="ND147" s="1"/>
      <c r="NE147" s="1"/>
      <c r="NF147" s="1"/>
      <c r="NG147" s="1"/>
      <c r="NH147" s="1"/>
      <c r="NI147" s="1"/>
      <c r="NJ147" s="1"/>
      <c r="NK147" s="1"/>
      <c r="NL147" s="1"/>
      <c r="NM147" s="1"/>
      <c r="NN147" s="1"/>
      <c r="NO147" s="1"/>
      <c r="NP147" s="1"/>
      <c r="NQ147" s="1"/>
      <c r="NR147" s="1"/>
      <c r="NS147" s="1"/>
      <c r="NT147" s="1"/>
      <c r="NU147" s="1"/>
      <c r="NV147" s="1"/>
    </row>
    <row r="148" spans="1:386" s="7" customFormat="1" x14ac:dyDescent="0.25">
      <c r="A148" s="5"/>
      <c r="B148" s="5"/>
      <c r="C148" s="5"/>
      <c r="D148" s="5"/>
      <c r="E148" s="5"/>
      <c r="F148" s="5"/>
      <c r="G148" s="5" t="s">
        <v>70</v>
      </c>
      <c r="H148" s="5"/>
      <c r="I148" s="5"/>
      <c r="J148" s="20" t="s">
        <v>273</v>
      </c>
      <c r="K148" s="5"/>
      <c r="L148" s="5"/>
      <c r="M148" s="5"/>
      <c r="N148" s="5"/>
      <c r="O148" s="5"/>
      <c r="P148" s="5"/>
      <c r="Q148" s="5"/>
      <c r="R148" s="25">
        <v>4027.9805417367184</v>
      </c>
      <c r="S148" s="5"/>
      <c r="T148" s="5"/>
      <c r="U148" s="25">
        <v>0</v>
      </c>
      <c r="V148" s="25">
        <v>0</v>
      </c>
      <c r="W148" s="25">
        <v>0</v>
      </c>
      <c r="X148" s="25">
        <v>0</v>
      </c>
      <c r="Y148" s="25">
        <v>0</v>
      </c>
      <c r="Z148" s="25">
        <v>0</v>
      </c>
      <c r="AA148" s="25">
        <v>0</v>
      </c>
      <c r="AB148" s="25">
        <v>0</v>
      </c>
      <c r="AC148" s="25">
        <v>0</v>
      </c>
      <c r="AD148" s="25">
        <v>0</v>
      </c>
      <c r="AE148" s="25">
        <v>0</v>
      </c>
      <c r="AF148" s="25">
        <v>0</v>
      </c>
      <c r="AG148" s="25">
        <v>0</v>
      </c>
      <c r="AH148" s="25">
        <v>0</v>
      </c>
      <c r="AI148" s="25">
        <v>12.139409301333318</v>
      </c>
      <c r="AJ148" s="25">
        <v>12.139409301333318</v>
      </c>
      <c r="AK148" s="25">
        <v>12.139409301333346</v>
      </c>
      <c r="AL148" s="25">
        <v>12.139409301333361</v>
      </c>
      <c r="AM148" s="25">
        <v>12.139409301333318</v>
      </c>
      <c r="AN148" s="25">
        <v>12.13940930133329</v>
      </c>
      <c r="AO148" s="25">
        <v>12.139409301333346</v>
      </c>
      <c r="AP148" s="25">
        <v>12.139409301333275</v>
      </c>
      <c r="AQ148" s="25">
        <v>12.139409301333318</v>
      </c>
      <c r="AR148" s="25">
        <v>12.139409301333304</v>
      </c>
      <c r="AS148" s="25">
        <v>12.139409301333346</v>
      </c>
      <c r="AT148" s="25">
        <v>12.139409301333361</v>
      </c>
      <c r="AU148" s="25">
        <v>12.13940930133329</v>
      </c>
      <c r="AV148" s="25">
        <v>12.139409301333346</v>
      </c>
      <c r="AW148" s="25">
        <v>12.139409301333275</v>
      </c>
      <c r="AX148" s="25">
        <v>12.139409301333389</v>
      </c>
      <c r="AY148" s="25">
        <v>12.139409301333346</v>
      </c>
      <c r="AZ148" s="25">
        <v>12.139409301333332</v>
      </c>
      <c r="BA148" s="25">
        <v>12.139409301333332</v>
      </c>
      <c r="BB148" s="25">
        <v>12.13940930133346</v>
      </c>
      <c r="BC148" s="25">
        <v>12.13940930133329</v>
      </c>
      <c r="BD148" s="25">
        <v>12.139409301333389</v>
      </c>
      <c r="BE148" s="25">
        <v>12.139409301333375</v>
      </c>
      <c r="BF148" s="25">
        <v>12.139409301333361</v>
      </c>
      <c r="BG148" s="25">
        <v>12.139409301333346</v>
      </c>
      <c r="BH148" s="25">
        <v>12.139409301333361</v>
      </c>
      <c r="BI148" s="25">
        <v>12.139409301333432</v>
      </c>
      <c r="BJ148" s="25">
        <v>12.139409301333403</v>
      </c>
      <c r="BK148" s="25">
        <v>12.139409301333346</v>
      </c>
      <c r="BL148" s="25">
        <v>12.139409301333346</v>
      </c>
      <c r="BM148" s="25">
        <v>11.41514915096778</v>
      </c>
      <c r="BN148" s="25">
        <v>11.415149150967739</v>
      </c>
      <c r="BO148" s="25">
        <v>11.415149150967725</v>
      </c>
      <c r="BP148" s="25">
        <v>11.415149150967739</v>
      </c>
      <c r="BQ148" s="25">
        <v>11.415149150967753</v>
      </c>
      <c r="BR148" s="25">
        <v>11.415149150967711</v>
      </c>
      <c r="BS148" s="25">
        <v>11.415149150967725</v>
      </c>
      <c r="BT148" s="25">
        <v>11.415149150967739</v>
      </c>
      <c r="BU148" s="25">
        <v>11.415149150967739</v>
      </c>
      <c r="BV148" s="25">
        <v>11.415149150967796</v>
      </c>
      <c r="BW148" s="25">
        <v>11.415149150967711</v>
      </c>
      <c r="BX148" s="25">
        <v>11.415149150967768</v>
      </c>
      <c r="BY148" s="25">
        <v>11.415149150967739</v>
      </c>
      <c r="BZ148" s="25">
        <v>11.415149150967753</v>
      </c>
      <c r="CA148" s="25">
        <v>11.415149150967753</v>
      </c>
      <c r="CB148" s="25">
        <v>11.415149150967782</v>
      </c>
      <c r="CC148" s="25">
        <v>11.415149150967697</v>
      </c>
      <c r="CD148" s="25">
        <v>11.415149150967753</v>
      </c>
      <c r="CE148" s="25">
        <v>11.415149150967796</v>
      </c>
      <c r="CF148" s="25">
        <v>11.415149150967697</v>
      </c>
      <c r="CG148" s="25">
        <v>11.41514915096781</v>
      </c>
      <c r="CH148" s="25">
        <v>11.415149150967739</v>
      </c>
      <c r="CI148" s="25">
        <v>11.415149150967711</v>
      </c>
      <c r="CJ148" s="25">
        <v>11.415149150967796</v>
      </c>
      <c r="CK148" s="25">
        <v>11.415149150967725</v>
      </c>
      <c r="CL148" s="25">
        <v>11.41514915096781</v>
      </c>
      <c r="CM148" s="25">
        <v>11.415149150967711</v>
      </c>
      <c r="CN148" s="25">
        <v>11.415149150967753</v>
      </c>
      <c r="CO148" s="25">
        <v>11.415149150967839</v>
      </c>
      <c r="CP148" s="25">
        <v>11.415149150967714</v>
      </c>
      <c r="CQ148" s="25">
        <v>11.415149150967771</v>
      </c>
      <c r="CR148" s="25">
        <v>11.005074076666638</v>
      </c>
      <c r="CS148" s="25">
        <v>11.005074076666681</v>
      </c>
      <c r="CT148" s="25">
        <v>11.005074076666666</v>
      </c>
      <c r="CU148" s="25">
        <v>11.005074076666638</v>
      </c>
      <c r="CV148" s="25">
        <v>11.005074076666652</v>
      </c>
      <c r="CW148" s="25">
        <v>11.005074076666666</v>
      </c>
      <c r="CX148" s="25">
        <v>11.005074076666681</v>
      </c>
      <c r="CY148" s="25">
        <v>11.005074076666624</v>
      </c>
      <c r="CZ148" s="25">
        <v>11.005074076666652</v>
      </c>
      <c r="DA148" s="25">
        <v>11.005074076666723</v>
      </c>
      <c r="DB148" s="25">
        <v>11.005074076666681</v>
      </c>
      <c r="DC148" s="25">
        <v>11.005074076666681</v>
      </c>
      <c r="DD148" s="25">
        <v>11.005074076666723</v>
      </c>
      <c r="DE148" s="25">
        <v>11.005074076666737</v>
      </c>
      <c r="DF148" s="25">
        <v>11.005074076666652</v>
      </c>
      <c r="DG148" s="25">
        <v>11.005074076666752</v>
      </c>
      <c r="DH148" s="25">
        <v>11.005074076666652</v>
      </c>
      <c r="DI148" s="25">
        <v>11.005074076666695</v>
      </c>
      <c r="DJ148" s="25">
        <v>11.005074076666737</v>
      </c>
      <c r="DK148" s="25">
        <v>11.005074076666652</v>
      </c>
      <c r="DL148" s="25">
        <v>11.005074076666666</v>
      </c>
      <c r="DM148" s="25">
        <v>11.005074076666709</v>
      </c>
      <c r="DN148" s="25">
        <v>11.00507407666661</v>
      </c>
      <c r="DO148" s="25">
        <v>11.005074076666681</v>
      </c>
      <c r="DP148" s="25">
        <v>11.005074076666709</v>
      </c>
      <c r="DQ148" s="25">
        <v>11.00507407666661</v>
      </c>
      <c r="DR148" s="25">
        <v>11.005074076666652</v>
      </c>
      <c r="DS148" s="25">
        <v>11.005074076666666</v>
      </c>
      <c r="DT148" s="25">
        <v>11.005074076666652</v>
      </c>
      <c r="DU148" s="25">
        <v>11.005074076666691</v>
      </c>
      <c r="DV148" s="25">
        <v>11.14935483870963</v>
      </c>
      <c r="DW148" s="25">
        <v>11.149354838709787</v>
      </c>
      <c r="DX148" s="25">
        <v>11.14935483870963</v>
      </c>
      <c r="DY148" s="25">
        <v>11.149354838709673</v>
      </c>
      <c r="DZ148" s="25">
        <v>11.149354838709716</v>
      </c>
      <c r="EA148" s="25">
        <v>11.14935483870973</v>
      </c>
      <c r="EB148" s="25">
        <v>11.14935483870963</v>
      </c>
      <c r="EC148" s="25">
        <v>11.14935483870963</v>
      </c>
      <c r="ED148" s="25">
        <v>11.149354838709602</v>
      </c>
      <c r="EE148" s="25">
        <v>11.149354838709701</v>
      </c>
      <c r="EF148" s="25">
        <v>11.14935483870963</v>
      </c>
      <c r="EG148" s="25">
        <v>11.14935483870963</v>
      </c>
      <c r="EH148" s="25">
        <v>11.149354838709602</v>
      </c>
      <c r="EI148" s="25">
        <v>11.149354838709701</v>
      </c>
      <c r="EJ148" s="25">
        <v>11.149354838709574</v>
      </c>
      <c r="EK148" s="25">
        <v>11.14935483870963</v>
      </c>
      <c r="EL148" s="25">
        <v>11.149354838709659</v>
      </c>
      <c r="EM148" s="25">
        <v>11.149354838709701</v>
      </c>
      <c r="EN148" s="25">
        <v>11.149354838709574</v>
      </c>
      <c r="EO148" s="25">
        <v>11.149354838709687</v>
      </c>
      <c r="EP148" s="25">
        <v>11.149354838709602</v>
      </c>
      <c r="EQ148" s="25">
        <v>11.14935483870973</v>
      </c>
      <c r="ER148" s="25">
        <v>11.149354838709574</v>
      </c>
      <c r="ES148" s="25">
        <v>11.149354838709687</v>
      </c>
      <c r="ET148" s="25">
        <v>11.149354838709574</v>
      </c>
      <c r="EU148" s="25">
        <v>11.149354838709616</v>
      </c>
      <c r="EV148" s="25">
        <v>11.149354838709616</v>
      </c>
      <c r="EW148" s="25">
        <v>11.149354838709659</v>
      </c>
      <c r="EX148" s="25">
        <v>11.149354838709602</v>
      </c>
      <c r="EY148" s="25">
        <v>11.149354838709648</v>
      </c>
      <c r="EZ148" s="25">
        <v>11.149354838709677</v>
      </c>
      <c r="FA148" s="25">
        <v>9.9292447203225223</v>
      </c>
      <c r="FB148" s="25">
        <v>9.9292447203225365</v>
      </c>
      <c r="FC148" s="25">
        <v>9.9292447203225365</v>
      </c>
      <c r="FD148" s="25">
        <v>9.9292447203226217</v>
      </c>
      <c r="FE148" s="25">
        <v>9.9292447203225507</v>
      </c>
      <c r="FF148" s="25">
        <v>9.9292447203226217</v>
      </c>
      <c r="FG148" s="25">
        <v>9.9292447203225223</v>
      </c>
      <c r="FH148" s="25">
        <v>9.9292447203226217</v>
      </c>
      <c r="FI148" s="25">
        <v>9.9292447203226359</v>
      </c>
      <c r="FJ148" s="25">
        <v>9.9292447203226217</v>
      </c>
      <c r="FK148" s="25">
        <v>9.9292447203225933</v>
      </c>
      <c r="FL148" s="25">
        <v>9.9292447203226217</v>
      </c>
      <c r="FM148" s="25">
        <v>9.9292447203225791</v>
      </c>
      <c r="FN148" s="25">
        <v>9.9292447203226217</v>
      </c>
      <c r="FO148" s="25">
        <v>9.9292447203226359</v>
      </c>
      <c r="FP148" s="25">
        <v>9.9292447203225507</v>
      </c>
      <c r="FQ148" s="25">
        <v>9.9292447203226075</v>
      </c>
      <c r="FR148" s="25">
        <v>9.9292447203226644</v>
      </c>
      <c r="FS148" s="25">
        <v>9.9292447203225933</v>
      </c>
      <c r="FT148" s="25">
        <v>9.9292447203226359</v>
      </c>
      <c r="FU148" s="25">
        <v>9.9292447203226075</v>
      </c>
      <c r="FV148" s="25">
        <v>9.9292447203226217</v>
      </c>
      <c r="FW148" s="25">
        <v>9.9292447203226217</v>
      </c>
      <c r="FX148" s="25">
        <v>9.9292447203226075</v>
      </c>
      <c r="FY148" s="25">
        <v>9.9292447203226217</v>
      </c>
      <c r="FZ148" s="25">
        <v>9.9292447203226786</v>
      </c>
      <c r="GA148" s="25">
        <v>9.9292447203225933</v>
      </c>
      <c r="GB148" s="25">
        <v>9.9292447203226359</v>
      </c>
      <c r="GC148" s="25">
        <v>9.9292447203226217</v>
      </c>
      <c r="GD148" s="25">
        <v>9.9292447203226644</v>
      </c>
      <c r="GE148" s="25">
        <v>9.9292447203225365</v>
      </c>
      <c r="GF148" s="25">
        <v>11.985666666666797</v>
      </c>
      <c r="GG148" s="25">
        <v>11.98566666666674</v>
      </c>
      <c r="GH148" s="25">
        <v>11.985666666666683</v>
      </c>
      <c r="GI148" s="25">
        <v>11.98566666666664</v>
      </c>
      <c r="GJ148" s="25">
        <v>11.985666666666768</v>
      </c>
      <c r="GK148" s="25">
        <v>11.985666666666683</v>
      </c>
      <c r="GL148" s="25">
        <v>11.985666666666683</v>
      </c>
      <c r="GM148" s="25">
        <v>11.985666666666654</v>
      </c>
      <c r="GN148" s="25">
        <v>11.985666666666768</v>
      </c>
      <c r="GO148" s="25">
        <v>11.985666666666669</v>
      </c>
      <c r="GP148" s="25">
        <v>11.985666666666726</v>
      </c>
      <c r="GQ148" s="25">
        <v>11.985666666666683</v>
      </c>
      <c r="GR148" s="25">
        <v>11.985666666666669</v>
      </c>
      <c r="GS148" s="25">
        <v>11.985666666666683</v>
      </c>
      <c r="GT148" s="25">
        <v>11.985666666666754</v>
      </c>
      <c r="GU148" s="25">
        <v>11.985666666666683</v>
      </c>
      <c r="GV148" s="25">
        <v>11.98566666666664</v>
      </c>
      <c r="GW148" s="25">
        <v>11.985666666666683</v>
      </c>
      <c r="GX148" s="25">
        <v>11.985666666666669</v>
      </c>
      <c r="GY148" s="25">
        <v>11.985666666666768</v>
      </c>
      <c r="GZ148" s="25">
        <v>11.98566666666664</v>
      </c>
      <c r="HA148" s="25">
        <v>11.985666666666626</v>
      </c>
      <c r="HB148" s="25">
        <v>11.98566666666674</v>
      </c>
      <c r="HC148" s="25">
        <v>11.985666666666669</v>
      </c>
      <c r="HD148" s="25">
        <v>11.985666666666654</v>
      </c>
      <c r="HE148" s="25">
        <v>11.985666666666669</v>
      </c>
      <c r="HF148" s="25">
        <v>11.985666666666654</v>
      </c>
      <c r="HG148" s="25">
        <v>11.985666666666669</v>
      </c>
      <c r="HH148" s="25">
        <v>11.985666666666624</v>
      </c>
      <c r="HI148" s="25">
        <v>11.985666666666695</v>
      </c>
      <c r="HJ148" s="25">
        <v>11.149354838709606</v>
      </c>
      <c r="HK148" s="25">
        <v>11.14935483870962</v>
      </c>
      <c r="HL148" s="25">
        <v>11.149354838709634</v>
      </c>
      <c r="HM148" s="25">
        <v>11.149354838709563</v>
      </c>
      <c r="HN148" s="25">
        <v>11.149354838709606</v>
      </c>
      <c r="HO148" s="25">
        <v>11.149354838709677</v>
      </c>
      <c r="HP148" s="25">
        <v>11.149354838709577</v>
      </c>
      <c r="HQ148" s="25">
        <v>11.149354838709591</v>
      </c>
      <c r="HR148" s="25">
        <v>11.149354838709591</v>
      </c>
      <c r="HS148" s="25">
        <v>11.149354838709606</v>
      </c>
      <c r="HT148" s="25">
        <v>11.149354838709648</v>
      </c>
      <c r="HU148" s="25">
        <v>11.149354838709577</v>
      </c>
      <c r="HV148" s="25">
        <v>11.149354838709591</v>
      </c>
      <c r="HW148" s="25">
        <v>11.149354838709634</v>
      </c>
      <c r="HX148" s="25">
        <v>11.14935483870962</v>
      </c>
      <c r="HY148" s="25">
        <v>11.149354838709606</v>
      </c>
      <c r="HZ148" s="25">
        <v>11.149354838709677</v>
      </c>
      <c r="IA148" s="25">
        <v>11.149354838709563</v>
      </c>
      <c r="IB148" s="25">
        <v>11.149354838709648</v>
      </c>
      <c r="IC148" s="25">
        <v>11.149354838709606</v>
      </c>
      <c r="ID148" s="25">
        <v>11.149354838709648</v>
      </c>
      <c r="IE148" s="25">
        <v>11.14935483870962</v>
      </c>
      <c r="IF148" s="25">
        <v>11.149354838709634</v>
      </c>
      <c r="IG148" s="25">
        <v>11.149354838709648</v>
      </c>
      <c r="IH148" s="25">
        <v>11.149354838709634</v>
      </c>
      <c r="II148" s="25">
        <v>11.149354838709634</v>
      </c>
      <c r="IJ148" s="25">
        <v>11.149354838709549</v>
      </c>
      <c r="IK148" s="25">
        <v>11.149354838709648</v>
      </c>
      <c r="IL148" s="25">
        <v>11.149354838709662</v>
      </c>
      <c r="IM148" s="25">
        <v>11.14935483870965</v>
      </c>
      <c r="IN148" s="25">
        <v>11.149354838709622</v>
      </c>
      <c r="IO148" s="25">
        <v>11.628954230666645</v>
      </c>
      <c r="IP148" s="25">
        <v>11.628954230666588</v>
      </c>
      <c r="IQ148" s="25">
        <v>11.628954230666702</v>
      </c>
      <c r="IR148" s="25">
        <v>11.628954230666588</v>
      </c>
      <c r="IS148" s="25">
        <v>11.628954230666674</v>
      </c>
      <c r="IT148" s="25">
        <v>11.628954230666645</v>
      </c>
      <c r="IU148" s="25">
        <v>11.628954230666674</v>
      </c>
      <c r="IV148" s="25">
        <v>11.628954230666702</v>
      </c>
      <c r="IW148" s="25">
        <v>11.62895423066673</v>
      </c>
      <c r="IX148" s="25">
        <v>11.628954230666674</v>
      </c>
      <c r="IY148" s="25">
        <v>11.62895423066673</v>
      </c>
      <c r="IZ148" s="25">
        <v>11.628954230666674</v>
      </c>
      <c r="JA148" s="25">
        <v>11.628954230666688</v>
      </c>
      <c r="JB148" s="25">
        <v>11.628954230666688</v>
      </c>
      <c r="JC148" s="25">
        <v>11.628954230666745</v>
      </c>
      <c r="JD148" s="25">
        <v>11.628954230666617</v>
      </c>
      <c r="JE148" s="25">
        <v>11.628954230666745</v>
      </c>
      <c r="JF148" s="25">
        <v>11.628954230666645</v>
      </c>
      <c r="JG148" s="25">
        <v>11.628954230666745</v>
      </c>
      <c r="JH148" s="25">
        <v>11.628954230666702</v>
      </c>
      <c r="JI148" s="25">
        <v>11.628954230666716</v>
      </c>
      <c r="JJ148" s="25">
        <v>11.628954230666759</v>
      </c>
      <c r="JK148" s="25">
        <v>11.628954230666645</v>
      </c>
      <c r="JL148" s="25">
        <v>11.628954230666716</v>
      </c>
      <c r="JM148" s="25">
        <v>11.628954230666674</v>
      </c>
      <c r="JN148" s="25">
        <v>11.62895423066673</v>
      </c>
      <c r="JO148" s="25">
        <v>11.628954230666716</v>
      </c>
      <c r="JP148" s="25">
        <v>11.628954230666745</v>
      </c>
      <c r="JQ148" s="25">
        <v>11.628954230666659</v>
      </c>
      <c r="JR148" s="25">
        <v>11.628954230666714</v>
      </c>
      <c r="JS148" s="25">
        <v>11.149354838709847</v>
      </c>
      <c r="JT148" s="25">
        <v>11.149354838709748</v>
      </c>
      <c r="JU148" s="25">
        <v>11.149354838709748</v>
      </c>
      <c r="JV148" s="25">
        <v>11.149354838709748</v>
      </c>
      <c r="JW148" s="25">
        <v>11.149354838709819</v>
      </c>
      <c r="JX148" s="25">
        <v>11.149354838709705</v>
      </c>
      <c r="JY148" s="25">
        <v>11.149354838709733</v>
      </c>
      <c r="JZ148" s="25">
        <v>11.149354838709705</v>
      </c>
      <c r="KA148" s="25">
        <v>11.149354838709762</v>
      </c>
      <c r="KB148" s="25">
        <v>11.149354838709648</v>
      </c>
      <c r="KC148" s="25">
        <v>11.149354838709677</v>
      </c>
      <c r="KD148" s="25">
        <v>11.149354838709648</v>
      </c>
      <c r="KE148" s="25">
        <v>11.14935483870979</v>
      </c>
      <c r="KF148" s="25">
        <v>11.149354838709648</v>
      </c>
      <c r="KG148" s="25">
        <v>11.149354838709648</v>
      </c>
      <c r="KH148" s="25">
        <v>11.149354838709648</v>
      </c>
      <c r="KI148" s="25">
        <v>11.149354838709733</v>
      </c>
      <c r="KJ148" s="25">
        <v>11.149354838709634</v>
      </c>
      <c r="KK148" s="25">
        <v>11.149354838709662</v>
      </c>
      <c r="KL148" s="25">
        <v>11.149354838709662</v>
      </c>
      <c r="KM148" s="25">
        <v>11.149354838709648</v>
      </c>
      <c r="KN148" s="25">
        <v>11.149354838709662</v>
      </c>
      <c r="KO148" s="25">
        <v>11.149354838709634</v>
      </c>
      <c r="KP148" s="25">
        <v>11.149354838709634</v>
      </c>
      <c r="KQ148" s="25">
        <v>11.149354838709648</v>
      </c>
      <c r="KR148" s="25">
        <v>11.149354838709606</v>
      </c>
      <c r="KS148" s="25">
        <v>11.149354838709634</v>
      </c>
      <c r="KT148" s="25">
        <v>11.149354838709662</v>
      </c>
      <c r="KU148" s="25">
        <v>11.149354838709677</v>
      </c>
      <c r="KV148" s="25">
        <v>11.149354838709577</v>
      </c>
      <c r="KW148" s="25">
        <v>11.149354838709634</v>
      </c>
      <c r="KX148" s="25">
        <v>23.524278941935428</v>
      </c>
      <c r="KY148" s="25">
        <v>11.762139470967703</v>
      </c>
      <c r="KZ148" s="25">
        <v>11.762139470967632</v>
      </c>
      <c r="LA148" s="25">
        <v>11.762139470967746</v>
      </c>
      <c r="LB148" s="25">
        <v>11.762139470967675</v>
      </c>
      <c r="LC148" s="25">
        <v>11.762139470967703</v>
      </c>
      <c r="LD148" s="25">
        <v>11.762139470967689</v>
      </c>
      <c r="LE148" s="25">
        <v>11.762139470967718</v>
      </c>
      <c r="LF148" s="25">
        <v>11.762139470967732</v>
      </c>
      <c r="LG148" s="25">
        <v>11.762139470967689</v>
      </c>
      <c r="LH148" s="25">
        <v>11.76213947096776</v>
      </c>
      <c r="LI148" s="25">
        <v>11.762139470967732</v>
      </c>
      <c r="LJ148" s="25">
        <v>11.762139470967718</v>
      </c>
      <c r="LK148" s="25">
        <v>11.762139470967746</v>
      </c>
      <c r="LL148" s="25">
        <v>11.762139470967732</v>
      </c>
      <c r="LM148" s="25">
        <v>11.762139470967718</v>
      </c>
      <c r="LN148" s="25">
        <v>11.762139470967718</v>
      </c>
      <c r="LO148" s="25">
        <v>11.762139470967718</v>
      </c>
      <c r="LP148" s="25">
        <v>11.762139470967732</v>
      </c>
      <c r="LQ148" s="25">
        <v>11.762139470967789</v>
      </c>
      <c r="LR148" s="25">
        <v>11.762139470967675</v>
      </c>
      <c r="LS148" s="25">
        <v>11.762139470967831</v>
      </c>
      <c r="LT148" s="25">
        <v>11.762139470967703</v>
      </c>
      <c r="LU148" s="25">
        <v>11.762139470967746</v>
      </c>
      <c r="LV148" s="25">
        <v>11.762139470967746</v>
      </c>
      <c r="LW148" s="25">
        <v>11.762139470967789</v>
      </c>
      <c r="LX148" s="25">
        <v>11.762139470967718</v>
      </c>
      <c r="LY148" s="25">
        <v>11.762139470967803</v>
      </c>
      <c r="LZ148" s="25">
        <v>11.762139470967675</v>
      </c>
      <c r="MA148" s="25">
        <v>11.76213947096781</v>
      </c>
      <c r="MB148" s="25">
        <v>12.156133515428564</v>
      </c>
      <c r="MC148" s="25">
        <v>12.156133515428664</v>
      </c>
      <c r="MD148" s="25">
        <v>12.156133515428522</v>
      </c>
      <c r="ME148" s="25">
        <v>12.156133515428564</v>
      </c>
      <c r="MF148" s="25">
        <v>12.156133515428678</v>
      </c>
      <c r="MG148" s="25">
        <v>12.156133515428564</v>
      </c>
      <c r="MH148" s="25">
        <v>12.15613351542855</v>
      </c>
      <c r="MI148" s="25">
        <v>12.156133515428593</v>
      </c>
      <c r="MJ148" s="25">
        <v>12.156133515428607</v>
      </c>
      <c r="MK148" s="25">
        <v>12.156133515428564</v>
      </c>
      <c r="ML148" s="25">
        <v>12.15613351542855</v>
      </c>
      <c r="MM148" s="25">
        <v>12.156133515428607</v>
      </c>
      <c r="MN148" s="25">
        <v>12.156133515428564</v>
      </c>
      <c r="MO148" s="25">
        <v>12.156133515428621</v>
      </c>
      <c r="MP148" s="25">
        <v>12.156133515428621</v>
      </c>
      <c r="MQ148" s="25">
        <v>12.156133515428536</v>
      </c>
      <c r="MR148" s="25">
        <v>12.156133515428593</v>
      </c>
      <c r="MS148" s="25">
        <v>12.15613351542865</v>
      </c>
      <c r="MT148" s="25">
        <v>12.156133515428522</v>
      </c>
      <c r="MU148" s="25">
        <v>12.156133515428635</v>
      </c>
      <c r="MV148" s="25">
        <v>12.156133515428593</v>
      </c>
      <c r="MW148" s="25">
        <v>12.156133515428564</v>
      </c>
      <c r="MX148" s="25">
        <v>12.15613351542865</v>
      </c>
      <c r="MY148" s="25">
        <v>12.156133515428579</v>
      </c>
      <c r="MZ148" s="25">
        <v>12.156133515428579</v>
      </c>
      <c r="NA148" s="25">
        <v>12.15613351542855</v>
      </c>
      <c r="NB148" s="25">
        <v>12.156133515428721</v>
      </c>
      <c r="NC148" s="25">
        <v>12.156133515428536</v>
      </c>
      <c r="ND148" s="25">
        <v>12.313507857483785</v>
      </c>
      <c r="NE148" s="25">
        <v>12.313507857483962</v>
      </c>
      <c r="NF148" s="25">
        <v>12.313507857483764</v>
      </c>
      <c r="NG148" s="25">
        <v>12.313507857483962</v>
      </c>
      <c r="NH148" s="25">
        <v>12.313507857483835</v>
      </c>
      <c r="NI148" s="25">
        <v>12.313507857483835</v>
      </c>
      <c r="NJ148" s="25">
        <v>12.313507857483835</v>
      </c>
      <c r="NK148" s="25">
        <v>12.313507857483891</v>
      </c>
      <c r="NL148" s="25">
        <v>12.313507857483849</v>
      </c>
      <c r="NM148" s="25">
        <v>12.313507857483835</v>
      </c>
      <c r="NN148" s="25">
        <v>12.313507857483863</v>
      </c>
      <c r="NO148" s="25">
        <v>12.31350785748382</v>
      </c>
      <c r="NP148" s="25">
        <v>12.313507857483806</v>
      </c>
      <c r="NQ148" s="25">
        <v>12.313507857483977</v>
      </c>
      <c r="NR148" s="25">
        <v>12.313507857483764</v>
      </c>
      <c r="NS148" s="25">
        <v>12.313507857483863</v>
      </c>
      <c r="NT148" s="25">
        <v>12.313507857483792</v>
      </c>
      <c r="NU148" s="25">
        <v>12.313507857483934</v>
      </c>
      <c r="NV148" s="25">
        <v>0</v>
      </c>
    </row>
    <row r="149" spans="1:386" s="33" customFormat="1" x14ac:dyDescent="0.25">
      <c r="A149" s="31"/>
      <c r="B149" s="31"/>
      <c r="C149" s="31"/>
      <c r="D149" s="31"/>
      <c r="E149" s="31"/>
      <c r="F149" s="31"/>
      <c r="G149" s="31"/>
      <c r="H149" s="31"/>
      <c r="I149" s="31"/>
      <c r="J149" s="32"/>
      <c r="K149" s="31"/>
      <c r="L149" s="31"/>
      <c r="M149" s="31"/>
      <c r="N149" s="31"/>
      <c r="O149" s="31"/>
      <c r="P149" s="16" t="s">
        <v>23</v>
      </c>
      <c r="Q149" s="31"/>
      <c r="R149" s="34">
        <v>1.3187673175707459E-11</v>
      </c>
      <c r="S149" s="31"/>
      <c r="T149" s="31"/>
      <c r="U149" s="31"/>
      <c r="V149" s="31"/>
      <c r="W149" s="31"/>
      <c r="X149" s="31"/>
      <c r="Y149" s="31"/>
      <c r="Z149" s="31"/>
      <c r="AA149" s="31"/>
      <c r="AB149" s="31"/>
      <c r="AC149" s="31"/>
      <c r="AD149" s="31"/>
      <c r="AE149" s="31"/>
      <c r="AF149" s="31"/>
      <c r="AG149" s="31"/>
      <c r="AH149" s="31"/>
      <c r="AI149" s="31"/>
      <c r="AJ149" s="59"/>
      <c r="AK149" s="31"/>
      <c r="AL149" s="31"/>
      <c r="AM149" s="31"/>
      <c r="AN149" s="31"/>
      <c r="AO149" s="31"/>
      <c r="AP149" s="31"/>
      <c r="AQ149" s="31"/>
      <c r="AR149" s="31"/>
      <c r="AS149" s="31"/>
      <c r="AT149" s="31"/>
      <c r="AU149" s="31"/>
      <c r="AV149" s="31"/>
      <c r="AW149" s="31"/>
      <c r="AX149" s="31"/>
      <c r="AY149" s="31"/>
      <c r="AZ149" s="31"/>
      <c r="BA149" s="31"/>
      <c r="BB149" s="31"/>
      <c r="BC149" s="31"/>
      <c r="BD149" s="31"/>
      <c r="BE149" s="31"/>
      <c r="BF149" s="31"/>
      <c r="BG149" s="31"/>
      <c r="BH149" s="31"/>
      <c r="BI149" s="31"/>
      <c r="BJ149" s="31"/>
      <c r="BK149" s="31"/>
      <c r="BL149" s="31"/>
      <c r="BM149" s="31"/>
      <c r="BN149" s="31"/>
      <c r="BO149" s="31"/>
      <c r="BP149" s="31"/>
      <c r="BQ149" s="31"/>
      <c r="BR149" s="31"/>
      <c r="BS149" s="31"/>
      <c r="BT149" s="31"/>
      <c r="BU149" s="31"/>
      <c r="BV149" s="31"/>
      <c r="BW149" s="31"/>
      <c r="BX149" s="31"/>
      <c r="BY149" s="31"/>
      <c r="BZ149" s="31"/>
      <c r="CA149" s="31"/>
      <c r="CB149" s="31"/>
      <c r="CC149" s="31"/>
      <c r="CD149" s="31"/>
      <c r="CE149" s="31"/>
      <c r="CF149" s="31"/>
      <c r="CG149" s="31"/>
      <c r="CH149" s="31"/>
      <c r="CI149" s="31"/>
      <c r="CJ149" s="31"/>
      <c r="CK149" s="31"/>
      <c r="CL149" s="31"/>
      <c r="CM149" s="31"/>
      <c r="CN149" s="31"/>
      <c r="CO149" s="31"/>
      <c r="CP149" s="31"/>
      <c r="CQ149" s="31"/>
      <c r="CR149" s="31"/>
      <c r="CS149" s="31"/>
      <c r="CT149" s="31"/>
      <c r="CU149" s="31"/>
      <c r="CV149" s="31"/>
      <c r="CW149" s="31"/>
      <c r="CX149" s="31"/>
      <c r="CY149" s="31"/>
      <c r="CZ149" s="31"/>
      <c r="DA149" s="31"/>
      <c r="DB149" s="31"/>
      <c r="DC149" s="31"/>
      <c r="DD149" s="31"/>
      <c r="DE149" s="31"/>
      <c r="DF149" s="31"/>
      <c r="DG149" s="31"/>
      <c r="DH149" s="31"/>
      <c r="DI149" s="31"/>
      <c r="DJ149" s="31"/>
      <c r="DK149" s="31"/>
      <c r="DL149" s="31"/>
      <c r="DM149" s="31"/>
      <c r="DN149" s="31"/>
      <c r="DO149" s="31"/>
      <c r="DP149" s="31"/>
      <c r="DQ149" s="31"/>
      <c r="DR149" s="31"/>
      <c r="DS149" s="31"/>
      <c r="DT149" s="31"/>
      <c r="DU149" s="31"/>
      <c r="DV149" s="31"/>
      <c r="DW149" s="31"/>
      <c r="DX149" s="31"/>
      <c r="DY149" s="31"/>
      <c r="DZ149" s="31"/>
      <c r="EA149" s="31"/>
      <c r="EB149" s="31"/>
      <c r="EC149" s="31"/>
      <c r="ED149" s="31"/>
      <c r="EE149" s="31"/>
      <c r="EF149" s="31"/>
      <c r="EG149" s="31"/>
      <c r="EH149" s="31"/>
      <c r="EI149" s="31"/>
      <c r="EJ149" s="31"/>
      <c r="EK149" s="31"/>
      <c r="EL149" s="31"/>
      <c r="EM149" s="31"/>
      <c r="EN149" s="31"/>
      <c r="EO149" s="31"/>
      <c r="EP149" s="31"/>
      <c r="EQ149" s="31"/>
      <c r="ER149" s="31"/>
      <c r="ES149" s="31"/>
      <c r="ET149" s="31"/>
      <c r="EU149" s="31"/>
      <c r="EV149" s="31"/>
      <c r="EW149" s="31"/>
      <c r="EX149" s="31"/>
      <c r="EY149" s="31"/>
      <c r="EZ149" s="31"/>
      <c r="FA149" s="31"/>
      <c r="FB149" s="31"/>
      <c r="FC149" s="31"/>
      <c r="FD149" s="31"/>
      <c r="FE149" s="31"/>
      <c r="FF149" s="31"/>
      <c r="FG149" s="31"/>
      <c r="FH149" s="31"/>
      <c r="FI149" s="31"/>
      <c r="FJ149" s="31"/>
      <c r="FK149" s="31"/>
      <c r="FL149" s="31"/>
      <c r="FM149" s="31"/>
      <c r="FN149" s="31"/>
      <c r="FO149" s="31"/>
      <c r="FP149" s="31"/>
      <c r="FQ149" s="31"/>
      <c r="FR149" s="31"/>
      <c r="FS149" s="31"/>
      <c r="FT149" s="31"/>
      <c r="FU149" s="31"/>
      <c r="FV149" s="31"/>
      <c r="FW149" s="31"/>
      <c r="FX149" s="31"/>
      <c r="FY149" s="31"/>
      <c r="FZ149" s="31"/>
      <c r="GA149" s="31"/>
      <c r="GB149" s="31"/>
      <c r="GC149" s="31"/>
      <c r="GD149" s="31"/>
      <c r="GE149" s="31"/>
      <c r="GF149" s="31"/>
      <c r="GG149" s="31"/>
      <c r="GH149" s="31"/>
      <c r="GI149" s="31"/>
      <c r="GJ149" s="31"/>
      <c r="GK149" s="31"/>
      <c r="GL149" s="31"/>
      <c r="GM149" s="31"/>
      <c r="GN149" s="31"/>
      <c r="GO149" s="31"/>
      <c r="GP149" s="31"/>
      <c r="GQ149" s="31"/>
      <c r="GR149" s="31"/>
      <c r="GS149" s="31"/>
      <c r="GT149" s="31"/>
      <c r="GU149" s="31"/>
      <c r="GV149" s="31"/>
      <c r="GW149" s="31"/>
      <c r="GX149" s="31"/>
      <c r="GY149" s="31"/>
      <c r="GZ149" s="31"/>
      <c r="HA149" s="31"/>
      <c r="HB149" s="31"/>
      <c r="HC149" s="31"/>
      <c r="HD149" s="31"/>
      <c r="HE149" s="31"/>
      <c r="HF149" s="31"/>
      <c r="HG149" s="31"/>
      <c r="HH149" s="31"/>
      <c r="HI149" s="31"/>
      <c r="HJ149" s="31"/>
      <c r="HK149" s="31"/>
      <c r="HL149" s="31"/>
      <c r="HM149" s="31"/>
      <c r="HN149" s="31"/>
      <c r="HO149" s="31"/>
      <c r="HP149" s="31"/>
      <c r="HQ149" s="31"/>
      <c r="HR149" s="31"/>
      <c r="HS149" s="31"/>
      <c r="HT149" s="31"/>
      <c r="HU149" s="31"/>
      <c r="HV149" s="31"/>
      <c r="HW149" s="31"/>
      <c r="HX149" s="31"/>
      <c r="HY149" s="31"/>
      <c r="HZ149" s="31"/>
      <c r="IA149" s="31"/>
      <c r="IB149" s="31"/>
      <c r="IC149" s="31"/>
      <c r="ID149" s="31"/>
      <c r="IE149" s="31"/>
      <c r="IF149" s="31"/>
      <c r="IG149" s="31"/>
      <c r="IH149" s="31"/>
      <c r="II149" s="31"/>
      <c r="IJ149" s="31"/>
      <c r="IK149" s="31"/>
      <c r="IL149" s="31"/>
      <c r="IM149" s="31"/>
      <c r="IN149" s="31"/>
      <c r="IO149" s="31"/>
      <c r="IP149" s="31"/>
      <c r="IQ149" s="31"/>
      <c r="IR149" s="31"/>
      <c r="IS149" s="31"/>
      <c r="IT149" s="31"/>
      <c r="IU149" s="31"/>
      <c r="IV149" s="31"/>
      <c r="IW149" s="31"/>
      <c r="IX149" s="31"/>
      <c r="IY149" s="31"/>
      <c r="IZ149" s="31"/>
      <c r="JA149" s="31"/>
      <c r="JB149" s="31"/>
      <c r="JC149" s="31"/>
      <c r="JD149" s="31"/>
      <c r="JE149" s="31"/>
      <c r="JF149" s="31"/>
      <c r="JG149" s="31"/>
      <c r="JH149" s="31"/>
      <c r="JI149" s="31"/>
      <c r="JJ149" s="31"/>
      <c r="JK149" s="31"/>
      <c r="JL149" s="31"/>
      <c r="JM149" s="31"/>
      <c r="JN149" s="31"/>
      <c r="JO149" s="31"/>
      <c r="JP149" s="31"/>
      <c r="JQ149" s="31"/>
      <c r="JR149" s="31"/>
      <c r="JS149" s="31"/>
      <c r="JT149" s="31"/>
      <c r="JU149" s="31"/>
      <c r="JV149" s="31"/>
      <c r="JW149" s="31"/>
      <c r="JX149" s="31"/>
      <c r="JY149" s="31"/>
      <c r="JZ149" s="31"/>
      <c r="KA149" s="31"/>
      <c r="KB149" s="31"/>
      <c r="KC149" s="31"/>
      <c r="KD149" s="31"/>
      <c r="KE149" s="31"/>
      <c r="KF149" s="31"/>
      <c r="KG149" s="31"/>
      <c r="KH149" s="31"/>
      <c r="KI149" s="31"/>
      <c r="KJ149" s="31"/>
      <c r="KK149" s="31"/>
      <c r="KL149" s="31"/>
      <c r="KM149" s="31"/>
      <c r="KN149" s="31"/>
      <c r="KO149" s="31"/>
      <c r="KP149" s="31"/>
      <c r="KQ149" s="31"/>
      <c r="KR149" s="31"/>
      <c r="KS149" s="31"/>
      <c r="KT149" s="31"/>
      <c r="KU149" s="31"/>
      <c r="KV149" s="31"/>
      <c r="KW149" s="31"/>
      <c r="KX149" s="31"/>
      <c r="KY149" s="31"/>
      <c r="KZ149" s="31"/>
      <c r="LA149" s="31"/>
      <c r="LB149" s="31"/>
      <c r="LC149" s="31"/>
      <c r="LD149" s="31"/>
      <c r="LE149" s="31"/>
      <c r="LF149" s="31"/>
      <c r="LG149" s="31"/>
      <c r="LH149" s="31"/>
      <c r="LI149" s="31"/>
      <c r="LJ149" s="31"/>
      <c r="LK149" s="31"/>
      <c r="LL149" s="31"/>
      <c r="LM149" s="31"/>
      <c r="LN149" s="31"/>
      <c r="LO149" s="31"/>
      <c r="LP149" s="31"/>
      <c r="LQ149" s="31"/>
      <c r="LR149" s="31"/>
      <c r="LS149" s="31"/>
      <c r="LT149" s="31"/>
      <c r="LU149" s="31"/>
      <c r="LV149" s="31"/>
      <c r="LW149" s="31"/>
      <c r="LX149" s="31"/>
      <c r="LY149" s="31"/>
      <c r="LZ149" s="31"/>
      <c r="MA149" s="31"/>
      <c r="MB149" s="31"/>
      <c r="MC149" s="31"/>
      <c r="MD149" s="31"/>
      <c r="ME149" s="31"/>
      <c r="MF149" s="31"/>
      <c r="MG149" s="31"/>
      <c r="MH149" s="31"/>
      <c r="MI149" s="31"/>
      <c r="MJ149" s="31"/>
      <c r="MK149" s="31"/>
      <c r="ML149" s="31"/>
      <c r="MM149" s="31"/>
      <c r="MN149" s="31"/>
      <c r="MO149" s="31"/>
      <c r="MP149" s="31"/>
      <c r="MQ149" s="31"/>
      <c r="MR149" s="31"/>
      <c r="MS149" s="31"/>
      <c r="MT149" s="31"/>
      <c r="MU149" s="31"/>
      <c r="MV149" s="31"/>
      <c r="MW149" s="31"/>
      <c r="MX149" s="31"/>
      <c r="MY149" s="31"/>
      <c r="MZ149" s="31"/>
      <c r="NA149" s="31"/>
      <c r="NB149" s="31"/>
      <c r="NC149" s="31"/>
      <c r="ND149" s="31"/>
      <c r="NE149" s="31"/>
      <c r="NF149" s="31"/>
      <c r="NG149" s="31"/>
      <c r="NH149" s="31"/>
      <c r="NI149" s="31"/>
      <c r="NJ149" s="31"/>
      <c r="NK149" s="31"/>
      <c r="NL149" s="31"/>
      <c r="NM149" s="31"/>
      <c r="NN149" s="31"/>
      <c r="NO149" s="31"/>
      <c r="NP149" s="31"/>
      <c r="NQ149" s="31"/>
      <c r="NR149" s="31"/>
      <c r="NS149" s="31"/>
      <c r="NT149" s="31"/>
      <c r="NU149" s="31"/>
      <c r="NV149" s="31"/>
    </row>
    <row r="150" spans="1:386" s="36" customFormat="1" ht="10.199999999999999" x14ac:dyDescent="0.2">
      <c r="A150" s="29"/>
      <c r="B150" s="29"/>
      <c r="C150" s="29"/>
      <c r="D150" s="29"/>
      <c r="E150" s="29"/>
      <c r="F150" s="29"/>
      <c r="G150" s="29" t="s">
        <v>70</v>
      </c>
      <c r="H150" s="29"/>
      <c r="I150" s="29"/>
      <c r="J150" s="29" t="s">
        <v>273</v>
      </c>
      <c r="K150" s="29"/>
      <c r="L150" s="29"/>
      <c r="M150" s="29"/>
      <c r="N150" s="29" t="s">
        <v>425</v>
      </c>
      <c r="O150" s="29"/>
      <c r="P150" s="29"/>
      <c r="Q150" s="29"/>
      <c r="R150" s="35">
        <v>608.12046884386928</v>
      </c>
      <c r="S150" s="29"/>
      <c r="T150" s="29"/>
      <c r="U150" s="35">
        <v>0</v>
      </c>
      <c r="V150" s="35">
        <v>0</v>
      </c>
      <c r="W150" s="35">
        <v>0</v>
      </c>
      <c r="X150" s="35">
        <v>0</v>
      </c>
      <c r="Y150" s="35">
        <v>0</v>
      </c>
      <c r="Z150" s="35">
        <v>0</v>
      </c>
      <c r="AA150" s="35">
        <v>0</v>
      </c>
      <c r="AB150" s="35">
        <v>0</v>
      </c>
      <c r="AC150" s="35">
        <v>0</v>
      </c>
      <c r="AD150" s="35">
        <v>0</v>
      </c>
      <c r="AE150" s="35">
        <v>0</v>
      </c>
      <c r="AF150" s="35">
        <v>0</v>
      </c>
      <c r="AG150" s="35">
        <v>0</v>
      </c>
      <c r="AH150" s="35">
        <v>0</v>
      </c>
      <c r="AI150" s="35">
        <v>1.848729386666639</v>
      </c>
      <c r="AJ150" s="35">
        <v>1.848729386666639</v>
      </c>
      <c r="AK150" s="35">
        <v>1.848729386666639</v>
      </c>
      <c r="AL150" s="35">
        <v>1.8487293866666674</v>
      </c>
      <c r="AM150" s="35">
        <v>1.848729386666639</v>
      </c>
      <c r="AN150" s="35">
        <v>1.8487293866666674</v>
      </c>
      <c r="AO150" s="35">
        <v>1.848729386666639</v>
      </c>
      <c r="AP150" s="35">
        <v>1.848729386666639</v>
      </c>
      <c r="AQ150" s="35">
        <v>1.848729386666639</v>
      </c>
      <c r="AR150" s="35">
        <v>1.8487293866666674</v>
      </c>
      <c r="AS150" s="35">
        <v>1.8487293866666674</v>
      </c>
      <c r="AT150" s="35">
        <v>1.848729386666639</v>
      </c>
      <c r="AU150" s="35">
        <v>1.8487293866666674</v>
      </c>
      <c r="AV150" s="35">
        <v>1.8487293866666674</v>
      </c>
      <c r="AW150" s="35">
        <v>1.848729386666639</v>
      </c>
      <c r="AX150" s="35">
        <v>1.8487293866666674</v>
      </c>
      <c r="AY150" s="35">
        <v>1.8487293866666674</v>
      </c>
      <c r="AZ150" s="35">
        <v>1.848729386666639</v>
      </c>
      <c r="BA150" s="35">
        <v>1.8487293866666674</v>
      </c>
      <c r="BB150" s="35">
        <v>1.8487293866666674</v>
      </c>
      <c r="BC150" s="35">
        <v>1.8487293866666674</v>
      </c>
      <c r="BD150" s="35">
        <v>1.8487293866666674</v>
      </c>
      <c r="BE150" s="35">
        <v>1.8487293866666674</v>
      </c>
      <c r="BF150" s="35">
        <v>1.8487293866666674</v>
      </c>
      <c r="BG150" s="35">
        <v>1.8487293866666674</v>
      </c>
      <c r="BH150" s="35">
        <v>1.8487293866666674</v>
      </c>
      <c r="BI150" s="35">
        <v>1.8487293866666674</v>
      </c>
      <c r="BJ150" s="35">
        <v>1.8487293866666674</v>
      </c>
      <c r="BK150" s="35">
        <v>1.8487293866666674</v>
      </c>
      <c r="BL150" s="35">
        <v>1.8487293866666674</v>
      </c>
      <c r="BM150" s="35">
        <v>1.764586683870965</v>
      </c>
      <c r="BN150" s="35">
        <v>1.7645866838709572</v>
      </c>
      <c r="BO150" s="35">
        <v>1.7645866838709572</v>
      </c>
      <c r="BP150" s="35">
        <v>1.7645866838709572</v>
      </c>
      <c r="BQ150" s="35">
        <v>1.7645866838709856</v>
      </c>
      <c r="BR150" s="35">
        <v>1.7645866838709572</v>
      </c>
      <c r="BS150" s="35">
        <v>1.7645866838709572</v>
      </c>
      <c r="BT150" s="35">
        <v>1.7645866838709572</v>
      </c>
      <c r="BU150" s="35">
        <v>1.7645866838709572</v>
      </c>
      <c r="BV150" s="35">
        <v>1.7645866838709856</v>
      </c>
      <c r="BW150" s="35">
        <v>1.7645866838709572</v>
      </c>
      <c r="BX150" s="35">
        <v>1.7645866838709856</v>
      </c>
      <c r="BY150" s="35">
        <v>1.7645866838709572</v>
      </c>
      <c r="BZ150" s="35">
        <v>1.7645866838709572</v>
      </c>
      <c r="CA150" s="35">
        <v>1.7645866838709856</v>
      </c>
      <c r="CB150" s="35">
        <v>1.7645866838709572</v>
      </c>
      <c r="CC150" s="35">
        <v>1.7645866838709572</v>
      </c>
      <c r="CD150" s="35">
        <v>1.7645866838709856</v>
      </c>
      <c r="CE150" s="35">
        <v>1.7645866838709856</v>
      </c>
      <c r="CF150" s="35">
        <v>1.7645866838709572</v>
      </c>
      <c r="CG150" s="35">
        <v>1.7645866838709856</v>
      </c>
      <c r="CH150" s="35">
        <v>1.7645866838709856</v>
      </c>
      <c r="CI150" s="35">
        <v>1.7645866838709572</v>
      </c>
      <c r="CJ150" s="35">
        <v>1.7645866838709856</v>
      </c>
      <c r="CK150" s="35">
        <v>1.7645866838709856</v>
      </c>
      <c r="CL150" s="35">
        <v>1.7645866838709856</v>
      </c>
      <c r="CM150" s="35">
        <v>1.7645866838709572</v>
      </c>
      <c r="CN150" s="35">
        <v>1.7645866838709856</v>
      </c>
      <c r="CO150" s="35">
        <v>1.7645866838709856</v>
      </c>
      <c r="CP150" s="35">
        <v>1.7645866838709505</v>
      </c>
      <c r="CQ150" s="35">
        <v>1.7645866838709789</v>
      </c>
      <c r="CR150" s="35">
        <v>1.7063973066666929</v>
      </c>
      <c r="CS150" s="35">
        <v>1.7063973066666929</v>
      </c>
      <c r="CT150" s="35">
        <v>1.7063973066666929</v>
      </c>
      <c r="CU150" s="35">
        <v>1.7063973066666929</v>
      </c>
      <c r="CV150" s="35">
        <v>1.7063973066666929</v>
      </c>
      <c r="CW150" s="35">
        <v>1.7063973066666929</v>
      </c>
      <c r="CX150" s="35">
        <v>1.7063973066666929</v>
      </c>
      <c r="CY150" s="35">
        <v>1.7063973066666929</v>
      </c>
      <c r="CZ150" s="35">
        <v>1.7063973066666929</v>
      </c>
      <c r="DA150" s="35">
        <v>1.7063973066666929</v>
      </c>
      <c r="DB150" s="35">
        <v>1.7063973066666929</v>
      </c>
      <c r="DC150" s="35">
        <v>1.7063973066666929</v>
      </c>
      <c r="DD150" s="35">
        <v>1.7063973066666929</v>
      </c>
      <c r="DE150" s="35">
        <v>1.7063973066666929</v>
      </c>
      <c r="DF150" s="35">
        <v>1.7063973066666929</v>
      </c>
      <c r="DG150" s="35">
        <v>1.7063973066666929</v>
      </c>
      <c r="DH150" s="35">
        <v>1.7063973066666929</v>
      </c>
      <c r="DI150" s="35">
        <v>1.7063973066666929</v>
      </c>
      <c r="DJ150" s="35">
        <v>1.7063973066666644</v>
      </c>
      <c r="DK150" s="35">
        <v>1.7063973066666929</v>
      </c>
      <c r="DL150" s="35">
        <v>1.7063973066666644</v>
      </c>
      <c r="DM150" s="35">
        <v>1.7063973066666929</v>
      </c>
      <c r="DN150" s="35">
        <v>1.7063973066666644</v>
      </c>
      <c r="DO150" s="35">
        <v>1.7063973066666929</v>
      </c>
      <c r="DP150" s="35">
        <v>1.7063973066666644</v>
      </c>
      <c r="DQ150" s="35">
        <v>1.7063973066666644</v>
      </c>
      <c r="DR150" s="35">
        <v>1.7063973066666644</v>
      </c>
      <c r="DS150" s="35">
        <v>1.7063973066666644</v>
      </c>
      <c r="DT150" s="35">
        <v>1.7063973066666644</v>
      </c>
      <c r="DU150" s="35">
        <v>1.7063973066666787</v>
      </c>
      <c r="DV150" s="35">
        <v>1.7032258064515755</v>
      </c>
      <c r="DW150" s="35">
        <v>1.7032258064516039</v>
      </c>
      <c r="DX150" s="35">
        <v>1.7032258064516039</v>
      </c>
      <c r="DY150" s="35">
        <v>1.7032258064515471</v>
      </c>
      <c r="DZ150" s="35">
        <v>1.7032258064516039</v>
      </c>
      <c r="EA150" s="35">
        <v>1.7032258064516039</v>
      </c>
      <c r="EB150" s="35">
        <v>1.7032258064516039</v>
      </c>
      <c r="EC150" s="35">
        <v>1.7032258064515471</v>
      </c>
      <c r="ED150" s="35">
        <v>1.7032258064516039</v>
      </c>
      <c r="EE150" s="35">
        <v>1.7032258064516039</v>
      </c>
      <c r="EF150" s="35">
        <v>1.7032258064516039</v>
      </c>
      <c r="EG150" s="35">
        <v>1.7032258064515471</v>
      </c>
      <c r="EH150" s="35">
        <v>1.7032258064516039</v>
      </c>
      <c r="EI150" s="35">
        <v>1.7032258064516039</v>
      </c>
      <c r="EJ150" s="35">
        <v>1.7032258064516039</v>
      </c>
      <c r="EK150" s="35">
        <v>1.7032258064515471</v>
      </c>
      <c r="EL150" s="35">
        <v>1.7032258064516039</v>
      </c>
      <c r="EM150" s="35">
        <v>1.7032258064516039</v>
      </c>
      <c r="EN150" s="35">
        <v>1.7032258064516039</v>
      </c>
      <c r="EO150" s="35">
        <v>1.7032258064516039</v>
      </c>
      <c r="EP150" s="35">
        <v>1.7032258064516039</v>
      </c>
      <c r="EQ150" s="35">
        <v>1.7032258064516608</v>
      </c>
      <c r="ER150" s="35">
        <v>1.7032258064516039</v>
      </c>
      <c r="ES150" s="35">
        <v>1.7032258064516039</v>
      </c>
      <c r="ET150" s="35">
        <v>1.7032258064516039</v>
      </c>
      <c r="EU150" s="35">
        <v>1.7032258064516039</v>
      </c>
      <c r="EV150" s="35">
        <v>1.7032258064516039</v>
      </c>
      <c r="EW150" s="35">
        <v>1.7032258064516039</v>
      </c>
      <c r="EX150" s="35">
        <v>1.7032258064516039</v>
      </c>
      <c r="EY150" s="35">
        <v>1.703225806451607</v>
      </c>
      <c r="EZ150" s="35">
        <v>1.703225806451607</v>
      </c>
      <c r="FA150" s="35">
        <v>1.5687197161290469</v>
      </c>
      <c r="FB150" s="35">
        <v>1.5687197161290469</v>
      </c>
      <c r="FC150" s="35">
        <v>1.5687197161290469</v>
      </c>
      <c r="FD150" s="35">
        <v>1.5687197161290469</v>
      </c>
      <c r="FE150" s="35">
        <v>1.5687197161290469</v>
      </c>
      <c r="FF150" s="35">
        <v>1.5687197161290469</v>
      </c>
      <c r="FG150" s="35">
        <v>1.5687197161290469</v>
      </c>
      <c r="FH150" s="35">
        <v>1.5687197161290469</v>
      </c>
      <c r="FI150" s="35">
        <v>1.5687197161290469</v>
      </c>
      <c r="FJ150" s="35">
        <v>1.5687197161290469</v>
      </c>
      <c r="FK150" s="35">
        <v>1.5687197161290469</v>
      </c>
      <c r="FL150" s="35">
        <v>1.5687197161290469</v>
      </c>
      <c r="FM150" s="35">
        <v>1.5687197161290469</v>
      </c>
      <c r="FN150" s="35">
        <v>1.5687197161290469</v>
      </c>
      <c r="FO150" s="35">
        <v>1.5687197161290469</v>
      </c>
      <c r="FP150" s="35">
        <v>1.5687197161290185</v>
      </c>
      <c r="FQ150" s="35">
        <v>1.5687197161290185</v>
      </c>
      <c r="FR150" s="35">
        <v>1.5687197161290469</v>
      </c>
      <c r="FS150" s="35">
        <v>1.5687197161290185</v>
      </c>
      <c r="FT150" s="35">
        <v>1.5687197161290469</v>
      </c>
      <c r="FU150" s="35">
        <v>1.5687197161290185</v>
      </c>
      <c r="FV150" s="35">
        <v>1.5687197161290469</v>
      </c>
      <c r="FW150" s="35">
        <v>1.5687197161290469</v>
      </c>
      <c r="FX150" s="35">
        <v>1.5687197161290185</v>
      </c>
      <c r="FY150" s="35">
        <v>1.5687197161290469</v>
      </c>
      <c r="FZ150" s="35">
        <v>1.5687197161290469</v>
      </c>
      <c r="GA150" s="35">
        <v>1.5687197161290185</v>
      </c>
      <c r="GB150" s="35">
        <v>1.5687197161290469</v>
      </c>
      <c r="GC150" s="35">
        <v>1.5687197161290469</v>
      </c>
      <c r="GD150" s="35">
        <v>1.5687197161290318</v>
      </c>
      <c r="GE150" s="35">
        <v>1.5687197161290318</v>
      </c>
      <c r="GF150" s="35">
        <v>1.8133333333333543</v>
      </c>
      <c r="GG150" s="35">
        <v>1.8133333333333259</v>
      </c>
      <c r="GH150" s="35">
        <v>1.8133333333333259</v>
      </c>
      <c r="GI150" s="35">
        <v>1.8133333333333259</v>
      </c>
      <c r="GJ150" s="35">
        <v>1.8133333333333543</v>
      </c>
      <c r="GK150" s="35">
        <v>1.8133333333333259</v>
      </c>
      <c r="GL150" s="35">
        <v>1.8133333333333259</v>
      </c>
      <c r="GM150" s="35">
        <v>1.8133333333333259</v>
      </c>
      <c r="GN150" s="35">
        <v>1.8133333333333543</v>
      </c>
      <c r="GO150" s="35">
        <v>1.8133333333333259</v>
      </c>
      <c r="GP150" s="35">
        <v>1.8133333333333259</v>
      </c>
      <c r="GQ150" s="35">
        <v>1.8133333333333259</v>
      </c>
      <c r="GR150" s="35">
        <v>1.8133333333333543</v>
      </c>
      <c r="GS150" s="35">
        <v>1.8133333333333259</v>
      </c>
      <c r="GT150" s="35">
        <v>1.8133333333333543</v>
      </c>
      <c r="GU150" s="35">
        <v>1.8133333333333259</v>
      </c>
      <c r="GV150" s="35">
        <v>1.8133333333333259</v>
      </c>
      <c r="GW150" s="35">
        <v>1.8133333333333259</v>
      </c>
      <c r="GX150" s="35">
        <v>1.8133333333333259</v>
      </c>
      <c r="GY150" s="35">
        <v>1.8133333333333543</v>
      </c>
      <c r="GZ150" s="35">
        <v>1.8133333333333259</v>
      </c>
      <c r="HA150" s="35">
        <v>1.8133333333333259</v>
      </c>
      <c r="HB150" s="35">
        <v>1.8133333333333259</v>
      </c>
      <c r="HC150" s="35">
        <v>1.8133333333333259</v>
      </c>
      <c r="HD150" s="35">
        <v>1.8133333333333259</v>
      </c>
      <c r="HE150" s="35">
        <v>1.8133333333333259</v>
      </c>
      <c r="HF150" s="35">
        <v>1.8133333333333259</v>
      </c>
      <c r="HG150" s="35">
        <v>1.8133333333333259</v>
      </c>
      <c r="HH150" s="35">
        <v>1.8133333333333184</v>
      </c>
      <c r="HI150" s="35">
        <v>1.8133333333333184</v>
      </c>
      <c r="HJ150" s="35">
        <v>1.7032258064516412</v>
      </c>
      <c r="HK150" s="35">
        <v>1.703225806451556</v>
      </c>
      <c r="HL150" s="35">
        <v>1.7032258064516128</v>
      </c>
      <c r="HM150" s="35">
        <v>1.703225806451556</v>
      </c>
      <c r="HN150" s="35">
        <v>1.7032258064516128</v>
      </c>
      <c r="HO150" s="35">
        <v>1.7032258064516128</v>
      </c>
      <c r="HP150" s="35">
        <v>1.703225806451556</v>
      </c>
      <c r="HQ150" s="35">
        <v>1.7032258064516128</v>
      </c>
      <c r="HR150" s="35">
        <v>1.703225806451556</v>
      </c>
      <c r="HS150" s="35">
        <v>1.7032258064516128</v>
      </c>
      <c r="HT150" s="35">
        <v>1.7032258064516128</v>
      </c>
      <c r="HU150" s="35">
        <v>1.703225806451556</v>
      </c>
      <c r="HV150" s="35">
        <v>1.7032258064516128</v>
      </c>
      <c r="HW150" s="35">
        <v>1.7032258064516128</v>
      </c>
      <c r="HX150" s="35">
        <v>1.703225806451556</v>
      </c>
      <c r="HY150" s="35">
        <v>1.7032258064516128</v>
      </c>
      <c r="HZ150" s="35">
        <v>1.7032258064516128</v>
      </c>
      <c r="IA150" s="35">
        <v>1.7032258064516128</v>
      </c>
      <c r="IB150" s="35">
        <v>1.7032258064516128</v>
      </c>
      <c r="IC150" s="35">
        <v>1.7032258064516128</v>
      </c>
      <c r="ID150" s="35">
        <v>1.7032258064516128</v>
      </c>
      <c r="IE150" s="35">
        <v>1.7032258064516128</v>
      </c>
      <c r="IF150" s="35">
        <v>1.7032258064516128</v>
      </c>
      <c r="IG150" s="35">
        <v>1.7032258064516128</v>
      </c>
      <c r="IH150" s="35">
        <v>1.7032258064516128</v>
      </c>
      <c r="II150" s="35">
        <v>1.7032258064516128</v>
      </c>
      <c r="IJ150" s="35">
        <v>1.7032258064516128</v>
      </c>
      <c r="IK150" s="35">
        <v>1.7032258064516128</v>
      </c>
      <c r="IL150" s="35">
        <v>1.7032258064516128</v>
      </c>
      <c r="IM150" s="35">
        <v>1.7032258064516208</v>
      </c>
      <c r="IN150" s="35">
        <v>1.703225806451564</v>
      </c>
      <c r="IO150" s="35">
        <v>1.7843620266666784</v>
      </c>
      <c r="IP150" s="35">
        <v>1.7843620266666784</v>
      </c>
      <c r="IQ150" s="35">
        <v>1.7843620266666784</v>
      </c>
      <c r="IR150" s="35">
        <v>1.7843620266666784</v>
      </c>
      <c r="IS150" s="35">
        <v>1.7843620266666784</v>
      </c>
      <c r="IT150" s="35">
        <v>1.7843620266666784</v>
      </c>
      <c r="IU150" s="35">
        <v>1.7843620266666216</v>
      </c>
      <c r="IV150" s="35">
        <v>1.7843620266666784</v>
      </c>
      <c r="IW150" s="35">
        <v>1.7843620266666784</v>
      </c>
      <c r="IX150" s="35">
        <v>1.7843620266666784</v>
      </c>
      <c r="IY150" s="35">
        <v>1.7843620266666784</v>
      </c>
      <c r="IZ150" s="35">
        <v>1.7843620266666784</v>
      </c>
      <c r="JA150" s="35">
        <v>1.7843620266666784</v>
      </c>
      <c r="JB150" s="35">
        <v>1.7843620266666216</v>
      </c>
      <c r="JC150" s="35">
        <v>1.7843620266666784</v>
      </c>
      <c r="JD150" s="35">
        <v>1.7843620266666784</v>
      </c>
      <c r="JE150" s="35">
        <v>1.7843620266666784</v>
      </c>
      <c r="JF150" s="35">
        <v>1.78436202666665</v>
      </c>
      <c r="JG150" s="35">
        <v>1.7843620266666784</v>
      </c>
      <c r="JH150" s="35">
        <v>1.7843620266666784</v>
      </c>
      <c r="JI150" s="35">
        <v>1.78436202666665</v>
      </c>
      <c r="JJ150" s="35">
        <v>1.7843620266666784</v>
      </c>
      <c r="JK150" s="35">
        <v>1.7843620266666784</v>
      </c>
      <c r="JL150" s="35">
        <v>1.78436202666665</v>
      </c>
      <c r="JM150" s="35">
        <v>1.7843620266666784</v>
      </c>
      <c r="JN150" s="35">
        <v>1.7843620266666784</v>
      </c>
      <c r="JO150" s="35">
        <v>1.78436202666665</v>
      </c>
      <c r="JP150" s="35">
        <v>1.7843620266666784</v>
      </c>
      <c r="JQ150" s="35">
        <v>1.7843620266666784</v>
      </c>
      <c r="JR150" s="35">
        <v>1.7843620266666573</v>
      </c>
      <c r="JS150" s="35">
        <v>1.7032258064516566</v>
      </c>
      <c r="JT150" s="35">
        <v>1.7032258064515997</v>
      </c>
      <c r="JU150" s="35">
        <v>1.7032258064515997</v>
      </c>
      <c r="JV150" s="35">
        <v>1.7032258064515997</v>
      </c>
      <c r="JW150" s="35">
        <v>1.7032258064516566</v>
      </c>
      <c r="JX150" s="35">
        <v>1.7032258064515997</v>
      </c>
      <c r="JY150" s="35">
        <v>1.7032258064515997</v>
      </c>
      <c r="JZ150" s="35">
        <v>1.7032258064515997</v>
      </c>
      <c r="KA150" s="35">
        <v>1.7032258064516566</v>
      </c>
      <c r="KB150" s="35">
        <v>1.7032258064515997</v>
      </c>
      <c r="KC150" s="35">
        <v>1.7032258064515997</v>
      </c>
      <c r="KD150" s="35">
        <v>1.7032258064515997</v>
      </c>
      <c r="KE150" s="35">
        <v>1.7032258064516566</v>
      </c>
      <c r="KF150" s="35">
        <v>1.7032258064515997</v>
      </c>
      <c r="KG150" s="35">
        <v>1.7032258064515997</v>
      </c>
      <c r="KH150" s="35">
        <v>1.7032258064515997</v>
      </c>
      <c r="KI150" s="35">
        <v>1.7032258064516566</v>
      </c>
      <c r="KJ150" s="35">
        <v>1.7032258064515997</v>
      </c>
      <c r="KK150" s="35">
        <v>1.7032258064515997</v>
      </c>
      <c r="KL150" s="35">
        <v>1.7032258064516566</v>
      </c>
      <c r="KM150" s="35">
        <v>1.7032258064515997</v>
      </c>
      <c r="KN150" s="35">
        <v>1.7032258064515997</v>
      </c>
      <c r="KO150" s="35">
        <v>1.7032258064515997</v>
      </c>
      <c r="KP150" s="35">
        <v>1.7032258064515997</v>
      </c>
      <c r="KQ150" s="35">
        <v>1.7032258064516566</v>
      </c>
      <c r="KR150" s="35">
        <v>1.7032258064515997</v>
      </c>
      <c r="KS150" s="35">
        <v>1.7032258064515997</v>
      </c>
      <c r="KT150" s="35">
        <v>1.7032258064515997</v>
      </c>
      <c r="KU150" s="35">
        <v>1.7032258064516566</v>
      </c>
      <c r="KV150" s="35">
        <v>1.7032258064516128</v>
      </c>
      <c r="KW150" s="35">
        <v>1.7032258064516128</v>
      </c>
      <c r="KX150" s="35">
        <v>3.1492209703225882</v>
      </c>
      <c r="KY150" s="35">
        <v>1.5746104851613012</v>
      </c>
      <c r="KZ150" s="35">
        <v>1.5746104851613012</v>
      </c>
      <c r="LA150" s="35">
        <v>1.5746104851613296</v>
      </c>
      <c r="LB150" s="35">
        <v>1.5746104851613012</v>
      </c>
      <c r="LC150" s="35">
        <v>1.5746104851613012</v>
      </c>
      <c r="LD150" s="35">
        <v>1.5746104851613012</v>
      </c>
      <c r="LE150" s="35">
        <v>1.5746104851613012</v>
      </c>
      <c r="LF150" s="35">
        <v>1.5746104851613012</v>
      </c>
      <c r="LG150" s="35">
        <v>1.5746104851613012</v>
      </c>
      <c r="LH150" s="35">
        <v>1.5746104851613296</v>
      </c>
      <c r="LI150" s="35">
        <v>1.5746104851612444</v>
      </c>
      <c r="LJ150" s="35">
        <v>1.5746104851613012</v>
      </c>
      <c r="LK150" s="35">
        <v>1.5746104851613012</v>
      </c>
      <c r="LL150" s="35">
        <v>1.5746104851613012</v>
      </c>
      <c r="LM150" s="35">
        <v>1.5746104851613012</v>
      </c>
      <c r="LN150" s="35">
        <v>1.5746104851613012</v>
      </c>
      <c r="LO150" s="35">
        <v>1.5746104851613012</v>
      </c>
      <c r="LP150" s="35">
        <v>1.5746104851612728</v>
      </c>
      <c r="LQ150" s="35">
        <v>1.5746104851613012</v>
      </c>
      <c r="LR150" s="35">
        <v>1.5746104851612728</v>
      </c>
      <c r="LS150" s="35">
        <v>1.5746104851613012</v>
      </c>
      <c r="LT150" s="35">
        <v>1.5746104851613012</v>
      </c>
      <c r="LU150" s="35">
        <v>1.5746104851612728</v>
      </c>
      <c r="LV150" s="35">
        <v>1.5746104851612728</v>
      </c>
      <c r="LW150" s="35">
        <v>1.5746104851613012</v>
      </c>
      <c r="LX150" s="35">
        <v>1.5746104851613012</v>
      </c>
      <c r="LY150" s="35">
        <v>1.5746104851612728</v>
      </c>
      <c r="LZ150" s="35">
        <v>1.5746104851612728</v>
      </c>
      <c r="MA150" s="35">
        <v>1.5746104851612976</v>
      </c>
      <c r="MB150" s="35">
        <v>1.7523111885714506</v>
      </c>
      <c r="MC150" s="35">
        <v>1.7523111885714222</v>
      </c>
      <c r="MD150" s="35">
        <v>1.7523111885714222</v>
      </c>
      <c r="ME150" s="35">
        <v>1.7523111885714222</v>
      </c>
      <c r="MF150" s="35">
        <v>1.7523111885714222</v>
      </c>
      <c r="MG150" s="35">
        <v>1.7523111885714222</v>
      </c>
      <c r="MH150" s="35">
        <v>1.7523111885714506</v>
      </c>
      <c r="MI150" s="35">
        <v>1.7523111885714222</v>
      </c>
      <c r="MJ150" s="35">
        <v>1.7523111885714222</v>
      </c>
      <c r="MK150" s="35">
        <v>1.7523111885714506</v>
      </c>
      <c r="ML150" s="35">
        <v>1.7523111885714222</v>
      </c>
      <c r="MM150" s="35">
        <v>1.7523111885714222</v>
      </c>
      <c r="MN150" s="35">
        <v>1.7523111885714222</v>
      </c>
      <c r="MO150" s="35">
        <v>1.7523111885714222</v>
      </c>
      <c r="MP150" s="35">
        <v>1.7523111885714791</v>
      </c>
      <c r="MQ150" s="35">
        <v>1.7523111885714222</v>
      </c>
      <c r="MR150" s="35">
        <v>1.7523111885714222</v>
      </c>
      <c r="MS150" s="35">
        <v>1.7523111885714222</v>
      </c>
      <c r="MT150" s="35">
        <v>1.7523111885714222</v>
      </c>
      <c r="MU150" s="35">
        <v>1.7523111885714506</v>
      </c>
      <c r="MV150" s="35">
        <v>1.7523111885714222</v>
      </c>
      <c r="MW150" s="35">
        <v>1.7523111885714222</v>
      </c>
      <c r="MX150" s="35">
        <v>1.7523111885714506</v>
      </c>
      <c r="MY150" s="35">
        <v>1.7523111885714222</v>
      </c>
      <c r="MZ150" s="35">
        <v>1.7523111885714222</v>
      </c>
      <c r="NA150" s="35">
        <v>1.7523111885714222</v>
      </c>
      <c r="NB150" s="35">
        <v>1.7523111885714506</v>
      </c>
      <c r="NC150" s="35">
        <v>1.7523111885714506</v>
      </c>
      <c r="ND150" s="35">
        <v>1.8847594735483533</v>
      </c>
      <c r="NE150" s="35">
        <v>1.8847594735483852</v>
      </c>
      <c r="NF150" s="35">
        <v>1.8847594735483852</v>
      </c>
      <c r="NG150" s="35">
        <v>1.8847594735483852</v>
      </c>
      <c r="NH150" s="35">
        <v>1.8847594735483852</v>
      </c>
      <c r="NI150" s="35">
        <v>1.8847594735483568</v>
      </c>
      <c r="NJ150" s="35">
        <v>1.8847594735484137</v>
      </c>
      <c r="NK150" s="35">
        <v>1.8847594735483568</v>
      </c>
      <c r="NL150" s="35">
        <v>1.8847594735483852</v>
      </c>
      <c r="NM150" s="35">
        <v>1.8847594735483852</v>
      </c>
      <c r="NN150" s="35">
        <v>1.8847594735483852</v>
      </c>
      <c r="NO150" s="35">
        <v>1.8847594735483852</v>
      </c>
      <c r="NP150" s="35">
        <v>1.8847594735483568</v>
      </c>
      <c r="NQ150" s="35">
        <v>1.8847594735484137</v>
      </c>
      <c r="NR150" s="35">
        <v>1.8847594735483568</v>
      </c>
      <c r="NS150" s="35">
        <v>1.8847594735483852</v>
      </c>
      <c r="NT150" s="35">
        <v>1.8847594735483852</v>
      </c>
      <c r="NU150" s="35">
        <v>1.8847594735483852</v>
      </c>
      <c r="NV150" s="35">
        <v>0</v>
      </c>
    </row>
    <row r="151" spans="1:386" s="36" customFormat="1" ht="10.199999999999999" x14ac:dyDescent="0.2">
      <c r="A151" s="29"/>
      <c r="B151" s="29"/>
      <c r="C151" s="29"/>
      <c r="D151" s="29"/>
      <c r="E151" s="29"/>
      <c r="F151" s="29"/>
      <c r="G151" s="29" t="s">
        <v>70</v>
      </c>
      <c r="H151" s="29"/>
      <c r="I151" s="29"/>
      <c r="J151" s="29" t="s">
        <v>273</v>
      </c>
      <c r="K151" s="29"/>
      <c r="L151" s="29"/>
      <c r="M151" s="29"/>
      <c r="N151" s="29" t="s">
        <v>426</v>
      </c>
      <c r="O151" s="29"/>
      <c r="P151" s="29"/>
      <c r="Q151" s="29"/>
      <c r="R151" s="35">
        <v>381.23726022348342</v>
      </c>
      <c r="S151" s="29"/>
      <c r="T151" s="29"/>
      <c r="U151" s="35">
        <v>0</v>
      </c>
      <c r="V151" s="35">
        <v>0</v>
      </c>
      <c r="W151" s="35">
        <v>0</v>
      </c>
      <c r="X151" s="35">
        <v>0</v>
      </c>
      <c r="Y151" s="35">
        <v>0</v>
      </c>
      <c r="Z151" s="35">
        <v>0</v>
      </c>
      <c r="AA151" s="35">
        <v>0</v>
      </c>
      <c r="AB151" s="35">
        <v>0</v>
      </c>
      <c r="AC151" s="35">
        <v>0</v>
      </c>
      <c r="AD151" s="35">
        <v>0</v>
      </c>
      <c r="AE151" s="35">
        <v>0</v>
      </c>
      <c r="AF151" s="35">
        <v>0</v>
      </c>
      <c r="AG151" s="35">
        <v>0</v>
      </c>
      <c r="AH151" s="35">
        <v>0</v>
      </c>
      <c r="AI151" s="35">
        <v>1.161255576000005</v>
      </c>
      <c r="AJ151" s="35">
        <v>1.161255576000005</v>
      </c>
      <c r="AK151" s="35">
        <v>1.161255576000005</v>
      </c>
      <c r="AL151" s="35">
        <v>1.1612555760000192</v>
      </c>
      <c r="AM151" s="35">
        <v>1.161255576000005</v>
      </c>
      <c r="AN151" s="35">
        <v>1.161255576000005</v>
      </c>
      <c r="AO151" s="35">
        <v>1.161255576000005</v>
      </c>
      <c r="AP151" s="35">
        <v>1.161255576000005</v>
      </c>
      <c r="AQ151" s="35">
        <v>1.161255576000005</v>
      </c>
      <c r="AR151" s="35">
        <v>1.1612555760000192</v>
      </c>
      <c r="AS151" s="35">
        <v>1.161255576000005</v>
      </c>
      <c r="AT151" s="35">
        <v>1.161255576000005</v>
      </c>
      <c r="AU151" s="35">
        <v>1.161255576000005</v>
      </c>
      <c r="AV151" s="35">
        <v>1.161255576000005</v>
      </c>
      <c r="AW151" s="35">
        <v>1.1612555760000192</v>
      </c>
      <c r="AX151" s="35">
        <v>1.161255576000005</v>
      </c>
      <c r="AY151" s="35">
        <v>1.161255576000005</v>
      </c>
      <c r="AZ151" s="35">
        <v>1.1612555760000192</v>
      </c>
      <c r="BA151" s="35">
        <v>1.1612555759999907</v>
      </c>
      <c r="BB151" s="35">
        <v>1.1612555760000192</v>
      </c>
      <c r="BC151" s="35">
        <v>1.161255576000005</v>
      </c>
      <c r="BD151" s="35">
        <v>1.1612555760000192</v>
      </c>
      <c r="BE151" s="35">
        <v>1.161255576000005</v>
      </c>
      <c r="BF151" s="35">
        <v>1.161255576000005</v>
      </c>
      <c r="BG151" s="35">
        <v>1.161255576000005</v>
      </c>
      <c r="BH151" s="35">
        <v>1.1612555760000192</v>
      </c>
      <c r="BI151" s="35">
        <v>1.161255576000005</v>
      </c>
      <c r="BJ151" s="35">
        <v>1.1612555760000192</v>
      </c>
      <c r="BK151" s="35">
        <v>1.161255576000005</v>
      </c>
      <c r="BL151" s="35">
        <v>1.161255576000005</v>
      </c>
      <c r="BM151" s="35">
        <v>1.1521069761290363</v>
      </c>
      <c r="BN151" s="35">
        <v>1.1521069761290352</v>
      </c>
      <c r="BO151" s="35">
        <v>1.152106976129021</v>
      </c>
      <c r="BP151" s="35">
        <v>1.1521069761290352</v>
      </c>
      <c r="BQ151" s="35">
        <v>1.1521069761290352</v>
      </c>
      <c r="BR151" s="35">
        <v>1.1521069761290352</v>
      </c>
      <c r="BS151" s="35">
        <v>1.152106976129021</v>
      </c>
      <c r="BT151" s="35">
        <v>1.1521069761290352</v>
      </c>
      <c r="BU151" s="35">
        <v>1.1521069761290352</v>
      </c>
      <c r="BV151" s="35">
        <v>1.1521069761290352</v>
      </c>
      <c r="BW151" s="35">
        <v>1.152106976129021</v>
      </c>
      <c r="BX151" s="35">
        <v>1.1521069761290352</v>
      </c>
      <c r="BY151" s="35">
        <v>1.1521069761290352</v>
      </c>
      <c r="BZ151" s="35">
        <v>1.1521069761290352</v>
      </c>
      <c r="CA151" s="35">
        <v>1.152106976129021</v>
      </c>
      <c r="CB151" s="35">
        <v>1.1521069761290352</v>
      </c>
      <c r="CC151" s="35">
        <v>1.152106976129021</v>
      </c>
      <c r="CD151" s="35">
        <v>1.1521069761290352</v>
      </c>
      <c r="CE151" s="35">
        <v>1.1521069761290352</v>
      </c>
      <c r="CF151" s="35">
        <v>1.152106976129021</v>
      </c>
      <c r="CG151" s="35">
        <v>1.1521069761290352</v>
      </c>
      <c r="CH151" s="35">
        <v>1.1521069761290352</v>
      </c>
      <c r="CI151" s="35">
        <v>1.152106976129021</v>
      </c>
      <c r="CJ151" s="35">
        <v>1.1521069761290352</v>
      </c>
      <c r="CK151" s="35">
        <v>1.1521069761290352</v>
      </c>
      <c r="CL151" s="35">
        <v>1.152106976129021</v>
      </c>
      <c r="CM151" s="35">
        <v>1.1521069761290352</v>
      </c>
      <c r="CN151" s="35">
        <v>1.1521069761290352</v>
      </c>
      <c r="CO151" s="35">
        <v>1.152106976129021</v>
      </c>
      <c r="CP151" s="35">
        <v>1.1521069761290379</v>
      </c>
      <c r="CQ151" s="35">
        <v>1.1521069761290237</v>
      </c>
      <c r="CR151" s="35">
        <v>1.0397373740000022</v>
      </c>
      <c r="CS151" s="35">
        <v>1.0397373740000022</v>
      </c>
      <c r="CT151" s="35">
        <v>1.0397373740000022</v>
      </c>
      <c r="CU151" s="35">
        <v>1.039737373999988</v>
      </c>
      <c r="CV151" s="35">
        <v>1.0397373740000022</v>
      </c>
      <c r="CW151" s="35">
        <v>1.0397373740000022</v>
      </c>
      <c r="CX151" s="35">
        <v>1.0397373740000022</v>
      </c>
      <c r="CY151" s="35">
        <v>1.039737373999988</v>
      </c>
      <c r="CZ151" s="35">
        <v>1.0397373740000022</v>
      </c>
      <c r="DA151" s="35">
        <v>1.0397373740000022</v>
      </c>
      <c r="DB151" s="35">
        <v>1.0397373740000022</v>
      </c>
      <c r="DC151" s="35">
        <v>1.039737373999988</v>
      </c>
      <c r="DD151" s="35">
        <v>1.0397373740000022</v>
      </c>
      <c r="DE151" s="35">
        <v>1.0397373740000022</v>
      </c>
      <c r="DF151" s="35">
        <v>1.0397373740000022</v>
      </c>
      <c r="DG151" s="35">
        <v>1.039737373999988</v>
      </c>
      <c r="DH151" s="35">
        <v>1.0397373740000022</v>
      </c>
      <c r="DI151" s="35">
        <v>1.039737373999988</v>
      </c>
      <c r="DJ151" s="35">
        <v>1.0397373740000022</v>
      </c>
      <c r="DK151" s="35">
        <v>1.0397373740000022</v>
      </c>
      <c r="DL151" s="35">
        <v>1.039737373999988</v>
      </c>
      <c r="DM151" s="35">
        <v>1.0397373740000022</v>
      </c>
      <c r="DN151" s="35">
        <v>1.039737373999988</v>
      </c>
      <c r="DO151" s="35">
        <v>1.0397373740000022</v>
      </c>
      <c r="DP151" s="35">
        <v>1.0397373740000022</v>
      </c>
      <c r="DQ151" s="35">
        <v>1.039737373999988</v>
      </c>
      <c r="DR151" s="35">
        <v>1.0397373740000022</v>
      </c>
      <c r="DS151" s="35">
        <v>1.039737373999988</v>
      </c>
      <c r="DT151" s="35">
        <v>1.0397373740000022</v>
      </c>
      <c r="DU151" s="35">
        <v>1.039737373999996</v>
      </c>
      <c r="DV151" s="35">
        <v>1.0567741935483905</v>
      </c>
      <c r="DW151" s="35">
        <v>1.0567741935483905</v>
      </c>
      <c r="DX151" s="35">
        <v>1.0567741935483905</v>
      </c>
      <c r="DY151" s="35">
        <v>1.0567741935483905</v>
      </c>
      <c r="DZ151" s="35">
        <v>1.0567741935483905</v>
      </c>
      <c r="EA151" s="35">
        <v>1.0567741935483905</v>
      </c>
      <c r="EB151" s="35">
        <v>1.0567741935483905</v>
      </c>
      <c r="EC151" s="35">
        <v>1.0567741935483905</v>
      </c>
      <c r="ED151" s="35">
        <v>1.0567741935483905</v>
      </c>
      <c r="EE151" s="35">
        <v>1.0567741935483905</v>
      </c>
      <c r="EF151" s="35">
        <v>1.0567741935483905</v>
      </c>
      <c r="EG151" s="35">
        <v>1.0567741935483905</v>
      </c>
      <c r="EH151" s="35">
        <v>1.0567741935483905</v>
      </c>
      <c r="EI151" s="35">
        <v>1.0567741935483905</v>
      </c>
      <c r="EJ151" s="35">
        <v>1.0567741935483905</v>
      </c>
      <c r="EK151" s="35">
        <v>1.0567741935483905</v>
      </c>
      <c r="EL151" s="35">
        <v>1.0567741935483905</v>
      </c>
      <c r="EM151" s="35">
        <v>1.0567741935483905</v>
      </c>
      <c r="EN151" s="35">
        <v>1.0567741935483905</v>
      </c>
      <c r="EO151" s="35">
        <v>1.0567741935483905</v>
      </c>
      <c r="EP151" s="35">
        <v>1.0567741935483905</v>
      </c>
      <c r="EQ151" s="35">
        <v>1.0567741935483905</v>
      </c>
      <c r="ER151" s="35">
        <v>1.0567741935483905</v>
      </c>
      <c r="ES151" s="35">
        <v>1.0567741935483905</v>
      </c>
      <c r="ET151" s="35">
        <v>1.0567741935483905</v>
      </c>
      <c r="EU151" s="35">
        <v>1.0567741935483905</v>
      </c>
      <c r="EV151" s="35">
        <v>1.0567741935484047</v>
      </c>
      <c r="EW151" s="35">
        <v>1.0567741935483905</v>
      </c>
      <c r="EX151" s="35">
        <v>1.0567741935483905</v>
      </c>
      <c r="EY151" s="35">
        <v>1.056774193548391</v>
      </c>
      <c r="EZ151" s="35">
        <v>1.056774193548391</v>
      </c>
      <c r="FA151" s="35">
        <v>0.9256307554838501</v>
      </c>
      <c r="FB151" s="35">
        <v>0.92563075548386431</v>
      </c>
      <c r="FC151" s="35">
        <v>0.92563075548386431</v>
      </c>
      <c r="FD151" s="35">
        <v>0.92563075548386431</v>
      </c>
      <c r="FE151" s="35">
        <v>0.9256307554838501</v>
      </c>
      <c r="FF151" s="35">
        <v>0.92563075548386431</v>
      </c>
      <c r="FG151" s="35">
        <v>0.9256307554838501</v>
      </c>
      <c r="FH151" s="35">
        <v>0.92563075548386431</v>
      </c>
      <c r="FI151" s="35">
        <v>0.92563075548386431</v>
      </c>
      <c r="FJ151" s="35">
        <v>0.92563075548386431</v>
      </c>
      <c r="FK151" s="35">
        <v>0.9256307554838501</v>
      </c>
      <c r="FL151" s="35">
        <v>0.92563075548386431</v>
      </c>
      <c r="FM151" s="35">
        <v>0.92563075548386431</v>
      </c>
      <c r="FN151" s="35">
        <v>0.92563075548386431</v>
      </c>
      <c r="FO151" s="35">
        <v>0.92563075548386431</v>
      </c>
      <c r="FP151" s="35">
        <v>0.9256307554838501</v>
      </c>
      <c r="FQ151" s="35">
        <v>0.92563075548386431</v>
      </c>
      <c r="FR151" s="35">
        <v>0.9256307554838501</v>
      </c>
      <c r="FS151" s="35">
        <v>0.92563075548386431</v>
      </c>
      <c r="FT151" s="35">
        <v>0.92563075548386431</v>
      </c>
      <c r="FU151" s="35">
        <v>0.9256307554838501</v>
      </c>
      <c r="FV151" s="35">
        <v>0.92563075548386431</v>
      </c>
      <c r="FW151" s="35">
        <v>0.92563075548386431</v>
      </c>
      <c r="FX151" s="35">
        <v>0.92563075548386431</v>
      </c>
      <c r="FY151" s="35">
        <v>0.92563075548386431</v>
      </c>
      <c r="FZ151" s="35">
        <v>0.9256307554838501</v>
      </c>
      <c r="GA151" s="35">
        <v>0.92563075548386431</v>
      </c>
      <c r="GB151" s="35">
        <v>0.92563075548386431</v>
      </c>
      <c r="GC151" s="35">
        <v>0.92563075548386431</v>
      </c>
      <c r="GD151" s="35">
        <v>0.92563075548386786</v>
      </c>
      <c r="GE151" s="35">
        <v>0.92563075548386786</v>
      </c>
      <c r="GF151" s="35">
        <v>1.1440000000000077</v>
      </c>
      <c r="GG151" s="35">
        <v>1.1440000000000219</v>
      </c>
      <c r="GH151" s="35">
        <v>1.1440000000000077</v>
      </c>
      <c r="GI151" s="35">
        <v>1.1440000000000077</v>
      </c>
      <c r="GJ151" s="35">
        <v>1.1440000000000077</v>
      </c>
      <c r="GK151" s="35">
        <v>1.1440000000000219</v>
      </c>
      <c r="GL151" s="35">
        <v>1.1440000000000077</v>
      </c>
      <c r="GM151" s="35">
        <v>1.1440000000000219</v>
      </c>
      <c r="GN151" s="35">
        <v>1.1440000000000077</v>
      </c>
      <c r="GO151" s="35">
        <v>1.1440000000000077</v>
      </c>
      <c r="GP151" s="35">
        <v>1.1440000000000077</v>
      </c>
      <c r="GQ151" s="35">
        <v>1.1440000000000219</v>
      </c>
      <c r="GR151" s="35">
        <v>1.1440000000000077</v>
      </c>
      <c r="GS151" s="35">
        <v>1.1440000000000219</v>
      </c>
      <c r="GT151" s="35">
        <v>1.1440000000000077</v>
      </c>
      <c r="GU151" s="35">
        <v>1.1440000000000219</v>
      </c>
      <c r="GV151" s="35">
        <v>1.1440000000000077</v>
      </c>
      <c r="GW151" s="35">
        <v>1.1440000000000219</v>
      </c>
      <c r="GX151" s="35">
        <v>1.1440000000000077</v>
      </c>
      <c r="GY151" s="35">
        <v>1.1440000000000219</v>
      </c>
      <c r="GZ151" s="35">
        <v>1.1440000000000077</v>
      </c>
      <c r="HA151" s="35">
        <v>1.1440000000000219</v>
      </c>
      <c r="HB151" s="35">
        <v>1.1440000000000219</v>
      </c>
      <c r="HC151" s="35">
        <v>1.1440000000000077</v>
      </c>
      <c r="HD151" s="35">
        <v>1.1440000000000219</v>
      </c>
      <c r="HE151" s="35">
        <v>1.1440000000000077</v>
      </c>
      <c r="HF151" s="35">
        <v>1.1439999999999935</v>
      </c>
      <c r="HG151" s="35">
        <v>1.1440000000000077</v>
      </c>
      <c r="HH151" s="35">
        <v>1.1440000000000001</v>
      </c>
      <c r="HI151" s="35">
        <v>1.1440000000000001</v>
      </c>
      <c r="HJ151" s="35">
        <v>1.056774193548387</v>
      </c>
      <c r="HK151" s="35">
        <v>1.056774193548387</v>
      </c>
      <c r="HL151" s="35">
        <v>1.056774193548387</v>
      </c>
      <c r="HM151" s="35">
        <v>1.056774193548387</v>
      </c>
      <c r="HN151" s="35">
        <v>1.056774193548387</v>
      </c>
      <c r="HO151" s="35">
        <v>1.056774193548387</v>
      </c>
      <c r="HP151" s="35">
        <v>1.056774193548387</v>
      </c>
      <c r="HQ151" s="35">
        <v>1.056774193548387</v>
      </c>
      <c r="HR151" s="35">
        <v>1.056774193548387</v>
      </c>
      <c r="HS151" s="35">
        <v>1.056774193548387</v>
      </c>
      <c r="HT151" s="35">
        <v>1.056774193548387</v>
      </c>
      <c r="HU151" s="35">
        <v>1.056774193548387</v>
      </c>
      <c r="HV151" s="35">
        <v>1.056774193548387</v>
      </c>
      <c r="HW151" s="35">
        <v>1.056774193548387</v>
      </c>
      <c r="HX151" s="35">
        <v>1.056774193548387</v>
      </c>
      <c r="HY151" s="35">
        <v>1.056774193548387</v>
      </c>
      <c r="HZ151" s="35">
        <v>1.056774193548387</v>
      </c>
      <c r="IA151" s="35">
        <v>1.0567741935483728</v>
      </c>
      <c r="IB151" s="35">
        <v>1.056774193548387</v>
      </c>
      <c r="IC151" s="35">
        <v>1.056774193548387</v>
      </c>
      <c r="ID151" s="35">
        <v>1.056774193548387</v>
      </c>
      <c r="IE151" s="35">
        <v>1.0567741935483728</v>
      </c>
      <c r="IF151" s="35">
        <v>1.056774193548387</v>
      </c>
      <c r="IG151" s="35">
        <v>1.056774193548387</v>
      </c>
      <c r="IH151" s="35">
        <v>1.056774193548387</v>
      </c>
      <c r="II151" s="35">
        <v>1.0567741935483728</v>
      </c>
      <c r="IJ151" s="35">
        <v>1.056774193548387</v>
      </c>
      <c r="IK151" s="35">
        <v>1.056774193548387</v>
      </c>
      <c r="IL151" s="35">
        <v>1.056774193548387</v>
      </c>
      <c r="IM151" s="35">
        <v>1.0567741935483834</v>
      </c>
      <c r="IN151" s="35">
        <v>1.0567741935483834</v>
      </c>
      <c r="IO151" s="35">
        <v>1.0919999999999899</v>
      </c>
      <c r="IP151" s="35">
        <v>1.0919999999999899</v>
      </c>
      <c r="IQ151" s="35">
        <v>1.0919999999999899</v>
      </c>
      <c r="IR151" s="35">
        <v>1.0919999999999899</v>
      </c>
      <c r="IS151" s="35">
        <v>1.0919999999999899</v>
      </c>
      <c r="IT151" s="35">
        <v>1.0919999999999899</v>
      </c>
      <c r="IU151" s="35">
        <v>1.0919999999999899</v>
      </c>
      <c r="IV151" s="35">
        <v>1.0919999999999899</v>
      </c>
      <c r="IW151" s="35">
        <v>1.0919999999999899</v>
      </c>
      <c r="IX151" s="35">
        <v>1.0919999999999899</v>
      </c>
      <c r="IY151" s="35">
        <v>1.0920000000000041</v>
      </c>
      <c r="IZ151" s="35">
        <v>1.0919999999999899</v>
      </c>
      <c r="JA151" s="35">
        <v>1.0919999999999899</v>
      </c>
      <c r="JB151" s="35">
        <v>1.0920000000000041</v>
      </c>
      <c r="JC151" s="35">
        <v>1.0919999999999899</v>
      </c>
      <c r="JD151" s="35">
        <v>1.0919999999999899</v>
      </c>
      <c r="JE151" s="35">
        <v>1.0919999999999899</v>
      </c>
      <c r="JF151" s="35">
        <v>1.0920000000000041</v>
      </c>
      <c r="JG151" s="35">
        <v>1.0919999999999899</v>
      </c>
      <c r="JH151" s="35">
        <v>1.0919999999999899</v>
      </c>
      <c r="JI151" s="35">
        <v>1.0919999999999899</v>
      </c>
      <c r="JJ151" s="35">
        <v>1.0920000000000041</v>
      </c>
      <c r="JK151" s="35">
        <v>1.0919999999999899</v>
      </c>
      <c r="JL151" s="35">
        <v>1.0919999999999899</v>
      </c>
      <c r="JM151" s="35">
        <v>1.0920000000000041</v>
      </c>
      <c r="JN151" s="35">
        <v>1.0919999999999899</v>
      </c>
      <c r="JO151" s="35">
        <v>1.0919999999999899</v>
      </c>
      <c r="JP151" s="35">
        <v>1.0919999999999899</v>
      </c>
      <c r="JQ151" s="35">
        <v>1.0920000000000041</v>
      </c>
      <c r="JR151" s="35">
        <v>1.0919999999999934</v>
      </c>
      <c r="JS151" s="35">
        <v>1.056774193548387</v>
      </c>
      <c r="JT151" s="35">
        <v>1.056774193548387</v>
      </c>
      <c r="JU151" s="35">
        <v>1.0567741935484012</v>
      </c>
      <c r="JV151" s="35">
        <v>1.056774193548387</v>
      </c>
      <c r="JW151" s="35">
        <v>1.0567741935484012</v>
      </c>
      <c r="JX151" s="35">
        <v>1.056774193548387</v>
      </c>
      <c r="JY151" s="35">
        <v>1.0567741935484012</v>
      </c>
      <c r="JZ151" s="35">
        <v>1.056774193548387</v>
      </c>
      <c r="KA151" s="35">
        <v>1.0567741935484012</v>
      </c>
      <c r="KB151" s="35">
        <v>1.056774193548387</v>
      </c>
      <c r="KC151" s="35">
        <v>1.0567741935484012</v>
      </c>
      <c r="KD151" s="35">
        <v>1.056774193548387</v>
      </c>
      <c r="KE151" s="35">
        <v>1.0567741935484012</v>
      </c>
      <c r="KF151" s="35">
        <v>1.056774193548387</v>
      </c>
      <c r="KG151" s="35">
        <v>1.0567741935484012</v>
      </c>
      <c r="KH151" s="35">
        <v>1.056774193548387</v>
      </c>
      <c r="KI151" s="35">
        <v>1.0567741935484012</v>
      </c>
      <c r="KJ151" s="35">
        <v>1.056774193548387</v>
      </c>
      <c r="KK151" s="35">
        <v>1.0567741935484012</v>
      </c>
      <c r="KL151" s="35">
        <v>1.056774193548387</v>
      </c>
      <c r="KM151" s="35">
        <v>1.0567741935484012</v>
      </c>
      <c r="KN151" s="35">
        <v>1.056774193548387</v>
      </c>
      <c r="KO151" s="35">
        <v>1.0567741935484012</v>
      </c>
      <c r="KP151" s="35">
        <v>1.056774193548387</v>
      </c>
      <c r="KQ151" s="35">
        <v>1.0567741935484012</v>
      </c>
      <c r="KR151" s="35">
        <v>1.056774193548387</v>
      </c>
      <c r="KS151" s="35">
        <v>1.0567741935484012</v>
      </c>
      <c r="KT151" s="35">
        <v>1.056774193548387</v>
      </c>
      <c r="KU151" s="35">
        <v>1.0567741935484012</v>
      </c>
      <c r="KV151" s="35">
        <v>1.056774193548387</v>
      </c>
      <c r="KW151" s="35">
        <v>1.056774193548387</v>
      </c>
      <c r="KX151" s="35">
        <v>1.9531142399999997</v>
      </c>
      <c r="KY151" s="35">
        <v>0.97655711999999006</v>
      </c>
      <c r="KZ151" s="35">
        <v>0.97655711999999006</v>
      </c>
      <c r="LA151" s="35">
        <v>0.97655712000000428</v>
      </c>
      <c r="LB151" s="35">
        <v>0.97655711999999006</v>
      </c>
      <c r="LC151" s="35">
        <v>0.97655711999999006</v>
      </c>
      <c r="LD151" s="35">
        <v>0.97655712000000428</v>
      </c>
      <c r="LE151" s="35">
        <v>0.97655711999999006</v>
      </c>
      <c r="LF151" s="35">
        <v>0.97655711999999006</v>
      </c>
      <c r="LG151" s="35">
        <v>0.97655712000000428</v>
      </c>
      <c r="LH151" s="35">
        <v>0.97655711999999006</v>
      </c>
      <c r="LI151" s="35">
        <v>0.97655711999999006</v>
      </c>
      <c r="LJ151" s="35">
        <v>0.97655712000000428</v>
      </c>
      <c r="LK151" s="35">
        <v>0.97655711999999006</v>
      </c>
      <c r="LL151" s="35">
        <v>0.97655711999999006</v>
      </c>
      <c r="LM151" s="35">
        <v>0.97655712000000428</v>
      </c>
      <c r="LN151" s="35">
        <v>0.97655711999999006</v>
      </c>
      <c r="LO151" s="35">
        <v>0.97655712000000428</v>
      </c>
      <c r="LP151" s="35">
        <v>0.97655711999999006</v>
      </c>
      <c r="LQ151" s="35">
        <v>0.97655711999999006</v>
      </c>
      <c r="LR151" s="35">
        <v>0.97655712000000428</v>
      </c>
      <c r="LS151" s="35">
        <v>0.97655711999999006</v>
      </c>
      <c r="LT151" s="35">
        <v>0.97655712000000428</v>
      </c>
      <c r="LU151" s="35">
        <v>0.97655711999999006</v>
      </c>
      <c r="LV151" s="35">
        <v>0.97655711999999006</v>
      </c>
      <c r="LW151" s="35">
        <v>0.97655712000000428</v>
      </c>
      <c r="LX151" s="35">
        <v>0.97655711999999006</v>
      </c>
      <c r="LY151" s="35">
        <v>0.97655712000000428</v>
      </c>
      <c r="LZ151" s="35">
        <v>0.97655711999999006</v>
      </c>
      <c r="MA151" s="35">
        <v>0.97655711999998229</v>
      </c>
      <c r="MB151" s="35">
        <v>1.215837418714288</v>
      </c>
      <c r="MC151" s="35">
        <v>1.215837418714288</v>
      </c>
      <c r="MD151" s="35">
        <v>1.215837418714288</v>
      </c>
      <c r="ME151" s="35">
        <v>1.215837418714288</v>
      </c>
      <c r="MF151" s="35">
        <v>1.215837418714288</v>
      </c>
      <c r="MG151" s="35">
        <v>1.215837418714288</v>
      </c>
      <c r="MH151" s="35">
        <v>1.2158374187142738</v>
      </c>
      <c r="MI151" s="35">
        <v>1.215837418714288</v>
      </c>
      <c r="MJ151" s="35">
        <v>1.215837418714288</v>
      </c>
      <c r="MK151" s="35">
        <v>1.2158374187142738</v>
      </c>
      <c r="ML151" s="35">
        <v>1.215837418714288</v>
      </c>
      <c r="MM151" s="35">
        <v>1.215837418714288</v>
      </c>
      <c r="MN151" s="35">
        <v>1.215837418714288</v>
      </c>
      <c r="MO151" s="35">
        <v>1.215837418714288</v>
      </c>
      <c r="MP151" s="35">
        <v>1.215837418714288</v>
      </c>
      <c r="MQ151" s="35">
        <v>1.215837418714288</v>
      </c>
      <c r="MR151" s="35">
        <v>1.2158374187142738</v>
      </c>
      <c r="MS151" s="35">
        <v>1.215837418714288</v>
      </c>
      <c r="MT151" s="35">
        <v>1.215837418714288</v>
      </c>
      <c r="MU151" s="35">
        <v>1.2158374187142738</v>
      </c>
      <c r="MV151" s="35">
        <v>1.215837418714288</v>
      </c>
      <c r="MW151" s="35">
        <v>1.215837418714288</v>
      </c>
      <c r="MX151" s="35">
        <v>1.215837418714288</v>
      </c>
      <c r="MY151" s="35">
        <v>1.215837418714288</v>
      </c>
      <c r="MZ151" s="35">
        <v>1.215837418714288</v>
      </c>
      <c r="NA151" s="35">
        <v>1.215837418714288</v>
      </c>
      <c r="NB151" s="35">
        <v>1.215837418714288</v>
      </c>
      <c r="NC151" s="35">
        <v>1.215837418714288</v>
      </c>
      <c r="ND151" s="35">
        <v>1.1733824221935418</v>
      </c>
      <c r="NE151" s="35">
        <v>1.1733824221935638</v>
      </c>
      <c r="NF151" s="35">
        <v>1.1733824221935354</v>
      </c>
      <c r="NG151" s="35">
        <v>1.1733824221935638</v>
      </c>
      <c r="NH151" s="35">
        <v>1.1733824221935638</v>
      </c>
      <c r="NI151" s="35">
        <v>1.1733824221935354</v>
      </c>
      <c r="NJ151" s="35">
        <v>1.1733824221935354</v>
      </c>
      <c r="NK151" s="35">
        <v>1.1733824221935638</v>
      </c>
      <c r="NL151" s="35">
        <v>1.1733824221935354</v>
      </c>
      <c r="NM151" s="35">
        <v>1.1733824221935496</v>
      </c>
      <c r="NN151" s="35">
        <v>1.1733824221935496</v>
      </c>
      <c r="NO151" s="35">
        <v>1.1733824221935354</v>
      </c>
      <c r="NP151" s="35">
        <v>1.1733824221935638</v>
      </c>
      <c r="NQ151" s="35">
        <v>1.1733824221935354</v>
      </c>
      <c r="NR151" s="35">
        <v>1.1733824221935354</v>
      </c>
      <c r="NS151" s="35">
        <v>1.1733824221935496</v>
      </c>
      <c r="NT151" s="35">
        <v>1.1733824221935354</v>
      </c>
      <c r="NU151" s="35">
        <v>1.1733824221935638</v>
      </c>
      <c r="NV151" s="35">
        <v>0</v>
      </c>
    </row>
    <row r="152" spans="1:386" s="36" customFormat="1" ht="10.199999999999999" x14ac:dyDescent="0.2">
      <c r="A152" s="29"/>
      <c r="B152" s="29"/>
      <c r="C152" s="29"/>
      <c r="D152" s="29"/>
      <c r="E152" s="29"/>
      <c r="F152" s="29"/>
      <c r="G152" s="29" t="s">
        <v>70</v>
      </c>
      <c r="H152" s="29"/>
      <c r="I152" s="29"/>
      <c r="J152" s="29" t="s">
        <v>273</v>
      </c>
      <c r="K152" s="29"/>
      <c r="L152" s="29"/>
      <c r="M152" s="29"/>
      <c r="N152" s="29" t="s">
        <v>427</v>
      </c>
      <c r="O152" s="29"/>
      <c r="P152" s="29"/>
      <c r="Q152" s="29"/>
      <c r="R152" s="35">
        <v>465.28490842064457</v>
      </c>
      <c r="S152" s="29"/>
      <c r="T152" s="29"/>
      <c r="U152" s="35">
        <v>0</v>
      </c>
      <c r="V152" s="35">
        <v>0</v>
      </c>
      <c r="W152" s="35">
        <v>0</v>
      </c>
      <c r="X152" s="35">
        <v>0</v>
      </c>
      <c r="Y152" s="35">
        <v>0</v>
      </c>
      <c r="Z152" s="35">
        <v>0</v>
      </c>
      <c r="AA152" s="35">
        <v>0</v>
      </c>
      <c r="AB152" s="35">
        <v>0</v>
      </c>
      <c r="AC152" s="35">
        <v>0</v>
      </c>
      <c r="AD152" s="35">
        <v>0</v>
      </c>
      <c r="AE152" s="35">
        <v>0</v>
      </c>
      <c r="AF152" s="35">
        <v>0</v>
      </c>
      <c r="AG152" s="35">
        <v>0</v>
      </c>
      <c r="AH152" s="35">
        <v>0</v>
      </c>
      <c r="AI152" s="35">
        <v>1.4388191066666702</v>
      </c>
      <c r="AJ152" s="35">
        <v>1.4388191066666702</v>
      </c>
      <c r="AK152" s="35">
        <v>1.4388191066666702</v>
      </c>
      <c r="AL152" s="35">
        <v>1.4388191066666702</v>
      </c>
      <c r="AM152" s="35">
        <v>1.4388191066666702</v>
      </c>
      <c r="AN152" s="35">
        <v>1.4388191066666702</v>
      </c>
      <c r="AO152" s="35">
        <v>1.4388191066666702</v>
      </c>
      <c r="AP152" s="35">
        <v>1.4388191066666844</v>
      </c>
      <c r="AQ152" s="35">
        <v>1.4388191066666702</v>
      </c>
      <c r="AR152" s="35">
        <v>1.4388191066666702</v>
      </c>
      <c r="AS152" s="35">
        <v>1.4388191066666702</v>
      </c>
      <c r="AT152" s="35">
        <v>1.4388191066666844</v>
      </c>
      <c r="AU152" s="35">
        <v>1.4388191066666702</v>
      </c>
      <c r="AV152" s="35">
        <v>1.4388191066666702</v>
      </c>
      <c r="AW152" s="35">
        <v>1.4388191066666702</v>
      </c>
      <c r="AX152" s="35">
        <v>1.4388191066666844</v>
      </c>
      <c r="AY152" s="35">
        <v>1.4388191066666702</v>
      </c>
      <c r="AZ152" s="35">
        <v>1.4388191066666702</v>
      </c>
      <c r="BA152" s="35">
        <v>1.4388191066666702</v>
      </c>
      <c r="BB152" s="35">
        <v>1.4388191066666844</v>
      </c>
      <c r="BC152" s="35">
        <v>1.4388191066666702</v>
      </c>
      <c r="BD152" s="35">
        <v>1.4388191066666702</v>
      </c>
      <c r="BE152" s="35">
        <v>1.4388191066666702</v>
      </c>
      <c r="BF152" s="35">
        <v>1.4388191066666844</v>
      </c>
      <c r="BG152" s="35">
        <v>1.4388191066666702</v>
      </c>
      <c r="BH152" s="35">
        <v>1.4388191066666702</v>
      </c>
      <c r="BI152" s="35">
        <v>1.4388191066666702</v>
      </c>
      <c r="BJ152" s="35">
        <v>1.4388191066666844</v>
      </c>
      <c r="BK152" s="35">
        <v>1.4388191066666702</v>
      </c>
      <c r="BL152" s="35">
        <v>1.4388191066666702</v>
      </c>
      <c r="BM152" s="35">
        <v>1.255232480645176</v>
      </c>
      <c r="BN152" s="35">
        <v>1.2552324806451653</v>
      </c>
      <c r="BO152" s="35">
        <v>1.2552324806451653</v>
      </c>
      <c r="BP152" s="35">
        <v>1.2552324806451653</v>
      </c>
      <c r="BQ152" s="35">
        <v>1.2552324806451511</v>
      </c>
      <c r="BR152" s="35">
        <v>1.2552324806451653</v>
      </c>
      <c r="BS152" s="35">
        <v>1.2552324806451653</v>
      </c>
      <c r="BT152" s="35">
        <v>1.2552324806451653</v>
      </c>
      <c r="BU152" s="35">
        <v>1.2552324806451653</v>
      </c>
      <c r="BV152" s="35">
        <v>1.2552324806451653</v>
      </c>
      <c r="BW152" s="35">
        <v>1.2552324806451511</v>
      </c>
      <c r="BX152" s="35">
        <v>1.2552324806451653</v>
      </c>
      <c r="BY152" s="35">
        <v>1.2552324806451653</v>
      </c>
      <c r="BZ152" s="35">
        <v>1.2552324806451511</v>
      </c>
      <c r="CA152" s="35">
        <v>1.2552324806451653</v>
      </c>
      <c r="CB152" s="35">
        <v>1.2552324806451511</v>
      </c>
      <c r="CC152" s="35">
        <v>1.2552324806451653</v>
      </c>
      <c r="CD152" s="35">
        <v>1.2552324806451511</v>
      </c>
      <c r="CE152" s="35">
        <v>1.2552324806451653</v>
      </c>
      <c r="CF152" s="35">
        <v>1.2552324806451653</v>
      </c>
      <c r="CG152" s="35">
        <v>1.2552324806451511</v>
      </c>
      <c r="CH152" s="35">
        <v>1.2552324806451653</v>
      </c>
      <c r="CI152" s="35">
        <v>1.2552324806451511</v>
      </c>
      <c r="CJ152" s="35">
        <v>1.2552324806451653</v>
      </c>
      <c r="CK152" s="35">
        <v>1.2552324806451511</v>
      </c>
      <c r="CL152" s="35">
        <v>1.2552324806451653</v>
      </c>
      <c r="CM152" s="35">
        <v>1.2552324806451653</v>
      </c>
      <c r="CN152" s="35">
        <v>1.2552324806451511</v>
      </c>
      <c r="CO152" s="35">
        <v>1.2552324806451653</v>
      </c>
      <c r="CP152" s="35">
        <v>1.2552324806451511</v>
      </c>
      <c r="CQ152" s="35">
        <v>1.2552324806451653</v>
      </c>
      <c r="CR152" s="35">
        <v>1.2830976433333237</v>
      </c>
      <c r="CS152" s="35">
        <v>1.2830976433333379</v>
      </c>
      <c r="CT152" s="35">
        <v>1.2830976433333237</v>
      </c>
      <c r="CU152" s="35">
        <v>1.2830976433333379</v>
      </c>
      <c r="CV152" s="35">
        <v>1.2830976433333379</v>
      </c>
      <c r="CW152" s="35">
        <v>1.2830976433333237</v>
      </c>
      <c r="CX152" s="35">
        <v>1.2830976433333379</v>
      </c>
      <c r="CY152" s="35">
        <v>1.2830976433333237</v>
      </c>
      <c r="CZ152" s="35">
        <v>1.2830976433333379</v>
      </c>
      <c r="DA152" s="35">
        <v>1.2830976433333237</v>
      </c>
      <c r="DB152" s="35">
        <v>1.2830976433333379</v>
      </c>
      <c r="DC152" s="35">
        <v>1.2830976433333237</v>
      </c>
      <c r="DD152" s="35">
        <v>1.2830976433333237</v>
      </c>
      <c r="DE152" s="35">
        <v>1.2830976433333379</v>
      </c>
      <c r="DF152" s="35">
        <v>1.2830976433333379</v>
      </c>
      <c r="DG152" s="35">
        <v>1.2830976433333379</v>
      </c>
      <c r="DH152" s="35">
        <v>1.2830976433333379</v>
      </c>
      <c r="DI152" s="35">
        <v>1.2830976433333379</v>
      </c>
      <c r="DJ152" s="35">
        <v>1.2830976433333379</v>
      </c>
      <c r="DK152" s="35">
        <v>1.2830976433333379</v>
      </c>
      <c r="DL152" s="35">
        <v>1.2830976433333379</v>
      </c>
      <c r="DM152" s="35">
        <v>1.2830976433333379</v>
      </c>
      <c r="DN152" s="35">
        <v>1.2830976433333379</v>
      </c>
      <c r="DO152" s="35">
        <v>1.2830976433333379</v>
      </c>
      <c r="DP152" s="35">
        <v>1.2830976433333379</v>
      </c>
      <c r="DQ152" s="35">
        <v>1.2830976433333379</v>
      </c>
      <c r="DR152" s="35">
        <v>1.2830976433333379</v>
      </c>
      <c r="DS152" s="35">
        <v>1.2830976433333379</v>
      </c>
      <c r="DT152" s="35">
        <v>1.2830976433333379</v>
      </c>
      <c r="DU152" s="35">
        <v>1.283097643333345</v>
      </c>
      <c r="DV152" s="35">
        <v>1.2870967741935391</v>
      </c>
      <c r="DW152" s="35">
        <v>1.2870967741935533</v>
      </c>
      <c r="DX152" s="35">
        <v>1.2870967741935391</v>
      </c>
      <c r="DY152" s="35">
        <v>1.2870967741935533</v>
      </c>
      <c r="DZ152" s="35">
        <v>1.2870967741935391</v>
      </c>
      <c r="EA152" s="35">
        <v>1.2870967741935533</v>
      </c>
      <c r="EB152" s="35">
        <v>1.2870967741935391</v>
      </c>
      <c r="EC152" s="35">
        <v>1.2870967741935391</v>
      </c>
      <c r="ED152" s="35">
        <v>1.2870967741935391</v>
      </c>
      <c r="EE152" s="35">
        <v>1.2870967741935533</v>
      </c>
      <c r="EF152" s="35">
        <v>1.2870967741935391</v>
      </c>
      <c r="EG152" s="35">
        <v>1.2870967741935391</v>
      </c>
      <c r="EH152" s="35">
        <v>1.2870967741935391</v>
      </c>
      <c r="EI152" s="35">
        <v>1.2870967741935533</v>
      </c>
      <c r="EJ152" s="35">
        <v>1.2870967741935391</v>
      </c>
      <c r="EK152" s="35">
        <v>1.2870967741935391</v>
      </c>
      <c r="EL152" s="35">
        <v>1.2870967741935391</v>
      </c>
      <c r="EM152" s="35">
        <v>1.2870967741935533</v>
      </c>
      <c r="EN152" s="35">
        <v>1.2870967741935391</v>
      </c>
      <c r="EO152" s="35">
        <v>1.2870967741935391</v>
      </c>
      <c r="EP152" s="35">
        <v>1.2870967741935391</v>
      </c>
      <c r="EQ152" s="35">
        <v>1.2870967741935533</v>
      </c>
      <c r="ER152" s="35">
        <v>1.2870967741935391</v>
      </c>
      <c r="ES152" s="35">
        <v>1.2870967741935391</v>
      </c>
      <c r="ET152" s="35">
        <v>1.2870967741935391</v>
      </c>
      <c r="EU152" s="35">
        <v>1.2870967741935533</v>
      </c>
      <c r="EV152" s="35">
        <v>1.2870967741935391</v>
      </c>
      <c r="EW152" s="35">
        <v>1.2870967741935391</v>
      </c>
      <c r="EX152" s="35">
        <v>1.2870967741935391</v>
      </c>
      <c r="EY152" s="35">
        <v>1.2870967741935422</v>
      </c>
      <c r="EZ152" s="35">
        <v>1.2870967741935422</v>
      </c>
      <c r="FA152" s="35">
        <v>1.1694039451612914</v>
      </c>
      <c r="FB152" s="35">
        <v>1.1694039451612914</v>
      </c>
      <c r="FC152" s="35">
        <v>1.1694039451612914</v>
      </c>
      <c r="FD152" s="35">
        <v>1.1694039451612914</v>
      </c>
      <c r="FE152" s="35">
        <v>1.1694039451612914</v>
      </c>
      <c r="FF152" s="35">
        <v>1.1694039451612914</v>
      </c>
      <c r="FG152" s="35">
        <v>1.1694039451612914</v>
      </c>
      <c r="FH152" s="35">
        <v>1.1694039451612914</v>
      </c>
      <c r="FI152" s="35">
        <v>1.1694039451613056</v>
      </c>
      <c r="FJ152" s="35">
        <v>1.1694039451612914</v>
      </c>
      <c r="FK152" s="35">
        <v>1.1694039451613056</v>
      </c>
      <c r="FL152" s="35">
        <v>1.1694039451612914</v>
      </c>
      <c r="FM152" s="35">
        <v>1.1694039451613056</v>
      </c>
      <c r="FN152" s="35">
        <v>1.1694039451612914</v>
      </c>
      <c r="FO152" s="35">
        <v>1.1694039451613056</v>
      </c>
      <c r="FP152" s="35">
        <v>1.1694039451612914</v>
      </c>
      <c r="FQ152" s="35">
        <v>1.1694039451613056</v>
      </c>
      <c r="FR152" s="35">
        <v>1.1694039451612914</v>
      </c>
      <c r="FS152" s="35">
        <v>1.1694039451612914</v>
      </c>
      <c r="FT152" s="35">
        <v>1.1694039451613056</v>
      </c>
      <c r="FU152" s="35">
        <v>1.1694039451612914</v>
      </c>
      <c r="FV152" s="35">
        <v>1.1694039451612914</v>
      </c>
      <c r="FW152" s="35">
        <v>1.1694039451612914</v>
      </c>
      <c r="FX152" s="35">
        <v>1.1694039451613056</v>
      </c>
      <c r="FY152" s="35">
        <v>1.1694039451612914</v>
      </c>
      <c r="FZ152" s="35">
        <v>1.1694039451613056</v>
      </c>
      <c r="GA152" s="35">
        <v>1.1694039451612914</v>
      </c>
      <c r="GB152" s="35">
        <v>1.1694039451613056</v>
      </c>
      <c r="GC152" s="35">
        <v>1.1694039451612914</v>
      </c>
      <c r="GD152" s="35">
        <v>1.1694039451613052</v>
      </c>
      <c r="GE152" s="35">
        <v>1.169403945161291</v>
      </c>
      <c r="GF152" s="35">
        <v>1.376666666666678</v>
      </c>
      <c r="GG152" s="35">
        <v>1.3766666666666638</v>
      </c>
      <c r="GH152" s="35">
        <v>1.376666666666678</v>
      </c>
      <c r="GI152" s="35">
        <v>1.3766666666666638</v>
      </c>
      <c r="GJ152" s="35">
        <v>1.376666666666678</v>
      </c>
      <c r="GK152" s="35">
        <v>1.3766666666666638</v>
      </c>
      <c r="GL152" s="35">
        <v>1.376666666666678</v>
      </c>
      <c r="GM152" s="35">
        <v>1.3766666666666638</v>
      </c>
      <c r="GN152" s="35">
        <v>1.376666666666678</v>
      </c>
      <c r="GO152" s="35">
        <v>1.3766666666666638</v>
      </c>
      <c r="GP152" s="35">
        <v>1.3766666666666638</v>
      </c>
      <c r="GQ152" s="35">
        <v>1.3766666666666638</v>
      </c>
      <c r="GR152" s="35">
        <v>1.3766666666666638</v>
      </c>
      <c r="GS152" s="35">
        <v>1.3766666666666638</v>
      </c>
      <c r="GT152" s="35">
        <v>1.3766666666666638</v>
      </c>
      <c r="GU152" s="35">
        <v>1.3766666666666638</v>
      </c>
      <c r="GV152" s="35">
        <v>1.3766666666666638</v>
      </c>
      <c r="GW152" s="35">
        <v>1.3766666666666638</v>
      </c>
      <c r="GX152" s="35">
        <v>1.3766666666666638</v>
      </c>
      <c r="GY152" s="35">
        <v>1.3766666666666638</v>
      </c>
      <c r="GZ152" s="35">
        <v>1.3766666666666638</v>
      </c>
      <c r="HA152" s="35">
        <v>1.3766666666666638</v>
      </c>
      <c r="HB152" s="35">
        <v>1.3766666666666638</v>
      </c>
      <c r="HC152" s="35">
        <v>1.3766666666666638</v>
      </c>
      <c r="HD152" s="35">
        <v>1.3766666666666638</v>
      </c>
      <c r="HE152" s="35">
        <v>1.3766666666666638</v>
      </c>
      <c r="HF152" s="35">
        <v>1.3766666666666638</v>
      </c>
      <c r="HG152" s="35">
        <v>1.3766666666666638</v>
      </c>
      <c r="HH152" s="35">
        <v>1.3766666666666563</v>
      </c>
      <c r="HI152" s="35">
        <v>1.3766666666666705</v>
      </c>
      <c r="HJ152" s="35">
        <v>1.2870967741935342</v>
      </c>
      <c r="HK152" s="35">
        <v>1.2870967741935484</v>
      </c>
      <c r="HL152" s="35">
        <v>1.2870967741935342</v>
      </c>
      <c r="HM152" s="35">
        <v>1.2870967741935484</v>
      </c>
      <c r="HN152" s="35">
        <v>1.2870967741935342</v>
      </c>
      <c r="HO152" s="35">
        <v>1.2870967741935484</v>
      </c>
      <c r="HP152" s="35">
        <v>1.2870967741935342</v>
      </c>
      <c r="HQ152" s="35">
        <v>1.2870967741935484</v>
      </c>
      <c r="HR152" s="35">
        <v>1.2870967741935484</v>
      </c>
      <c r="HS152" s="35">
        <v>1.2870967741935342</v>
      </c>
      <c r="HT152" s="35">
        <v>1.2870967741935484</v>
      </c>
      <c r="HU152" s="35">
        <v>1.2870967741935342</v>
      </c>
      <c r="HV152" s="35">
        <v>1.2870967741935484</v>
      </c>
      <c r="HW152" s="35">
        <v>1.2870967741935342</v>
      </c>
      <c r="HX152" s="35">
        <v>1.2870967741935484</v>
      </c>
      <c r="HY152" s="35">
        <v>1.2870967741935342</v>
      </c>
      <c r="HZ152" s="35">
        <v>1.2870967741935484</v>
      </c>
      <c r="IA152" s="35">
        <v>1.2870967741935342</v>
      </c>
      <c r="IB152" s="35">
        <v>1.2870967741935484</v>
      </c>
      <c r="IC152" s="35">
        <v>1.2870967741935342</v>
      </c>
      <c r="ID152" s="35">
        <v>1.2870967741935484</v>
      </c>
      <c r="IE152" s="35">
        <v>1.2870967741935342</v>
      </c>
      <c r="IF152" s="35">
        <v>1.2870967741935342</v>
      </c>
      <c r="IG152" s="35">
        <v>1.2870967741935484</v>
      </c>
      <c r="IH152" s="35">
        <v>1.2870967741935342</v>
      </c>
      <c r="II152" s="35">
        <v>1.2870967741935484</v>
      </c>
      <c r="IJ152" s="35">
        <v>1.2870967741935342</v>
      </c>
      <c r="IK152" s="35">
        <v>1.2870967741935484</v>
      </c>
      <c r="IL152" s="35">
        <v>1.2870967741935342</v>
      </c>
      <c r="IM152" s="35">
        <v>1.2870967741935413</v>
      </c>
      <c r="IN152" s="35">
        <v>1.2870967741935413</v>
      </c>
      <c r="IO152" s="35">
        <v>1.3513167733333358</v>
      </c>
      <c r="IP152" s="35">
        <v>1.3513167733333358</v>
      </c>
      <c r="IQ152" s="35">
        <v>1.3513167733333358</v>
      </c>
      <c r="IR152" s="35">
        <v>1.3513167733333358</v>
      </c>
      <c r="IS152" s="35">
        <v>1.3513167733333358</v>
      </c>
      <c r="IT152" s="35">
        <v>1.3513167733333358</v>
      </c>
      <c r="IU152" s="35">
        <v>1.3513167733333358</v>
      </c>
      <c r="IV152" s="35">
        <v>1.3513167733333358</v>
      </c>
      <c r="IW152" s="35">
        <v>1.3513167733333358</v>
      </c>
      <c r="IX152" s="35">
        <v>1.3513167733333358</v>
      </c>
      <c r="IY152" s="35">
        <v>1.35131677333335</v>
      </c>
      <c r="IZ152" s="35">
        <v>1.3513167733333358</v>
      </c>
      <c r="JA152" s="35">
        <v>1.35131677333335</v>
      </c>
      <c r="JB152" s="35">
        <v>1.3513167733333358</v>
      </c>
      <c r="JC152" s="35">
        <v>1.35131677333335</v>
      </c>
      <c r="JD152" s="35">
        <v>1.3513167733333358</v>
      </c>
      <c r="JE152" s="35">
        <v>1.35131677333335</v>
      </c>
      <c r="JF152" s="35">
        <v>1.35131677333335</v>
      </c>
      <c r="JG152" s="35">
        <v>1.35131677333335</v>
      </c>
      <c r="JH152" s="35">
        <v>1.3513167733333358</v>
      </c>
      <c r="JI152" s="35">
        <v>1.35131677333335</v>
      </c>
      <c r="JJ152" s="35">
        <v>1.35131677333335</v>
      </c>
      <c r="JK152" s="35">
        <v>1.3513167733333358</v>
      </c>
      <c r="JL152" s="35">
        <v>1.35131677333335</v>
      </c>
      <c r="JM152" s="35">
        <v>1.35131677333335</v>
      </c>
      <c r="JN152" s="35">
        <v>1.3513167733333358</v>
      </c>
      <c r="JO152" s="35">
        <v>1.35131677333335</v>
      </c>
      <c r="JP152" s="35">
        <v>1.35131677333335</v>
      </c>
      <c r="JQ152" s="35">
        <v>1.3513167733333358</v>
      </c>
      <c r="JR152" s="35">
        <v>1.3513167733333535</v>
      </c>
      <c r="JS152" s="35">
        <v>1.2870967741935448</v>
      </c>
      <c r="JT152" s="35">
        <v>1.2870967741935591</v>
      </c>
      <c r="JU152" s="35">
        <v>1.2870967741935448</v>
      </c>
      <c r="JV152" s="35">
        <v>1.2870967741935591</v>
      </c>
      <c r="JW152" s="35">
        <v>1.2870967741935591</v>
      </c>
      <c r="JX152" s="35">
        <v>1.2870967741935448</v>
      </c>
      <c r="JY152" s="35">
        <v>1.2870967741935591</v>
      </c>
      <c r="JZ152" s="35">
        <v>1.2870967741935448</v>
      </c>
      <c r="KA152" s="35">
        <v>1.2870967741935591</v>
      </c>
      <c r="KB152" s="35">
        <v>1.2870967741935448</v>
      </c>
      <c r="KC152" s="35">
        <v>1.2870967741935591</v>
      </c>
      <c r="KD152" s="35">
        <v>1.2870967741935448</v>
      </c>
      <c r="KE152" s="35">
        <v>1.2870967741935306</v>
      </c>
      <c r="KF152" s="35">
        <v>1.2870967741935448</v>
      </c>
      <c r="KG152" s="35">
        <v>1.2870967741935306</v>
      </c>
      <c r="KH152" s="35">
        <v>1.2870967741935448</v>
      </c>
      <c r="KI152" s="35">
        <v>1.2870967741935306</v>
      </c>
      <c r="KJ152" s="35">
        <v>1.2870967741935306</v>
      </c>
      <c r="KK152" s="35">
        <v>1.2870967741935448</v>
      </c>
      <c r="KL152" s="35">
        <v>1.2870967741935306</v>
      </c>
      <c r="KM152" s="35">
        <v>1.2870967741935306</v>
      </c>
      <c r="KN152" s="35">
        <v>1.2870967741935306</v>
      </c>
      <c r="KO152" s="35">
        <v>1.2870967741935448</v>
      </c>
      <c r="KP152" s="35">
        <v>1.2870967741935306</v>
      </c>
      <c r="KQ152" s="35">
        <v>1.2870967741935306</v>
      </c>
      <c r="KR152" s="35">
        <v>1.2870967741935306</v>
      </c>
      <c r="KS152" s="35">
        <v>1.2870967741935448</v>
      </c>
      <c r="KT152" s="35">
        <v>1.2870967741935306</v>
      </c>
      <c r="KU152" s="35">
        <v>1.2870967741935306</v>
      </c>
      <c r="KV152" s="35">
        <v>1.2870967741935342</v>
      </c>
      <c r="KW152" s="35">
        <v>1.2870967741935342</v>
      </c>
      <c r="KX152" s="35">
        <v>2.8047271432257954</v>
      </c>
      <c r="KY152" s="35">
        <v>1.4023635716129004</v>
      </c>
      <c r="KZ152" s="35">
        <v>1.4023635716128862</v>
      </c>
      <c r="LA152" s="35">
        <v>1.4023635716129004</v>
      </c>
      <c r="LB152" s="35">
        <v>1.4023635716129004</v>
      </c>
      <c r="LC152" s="35">
        <v>1.4023635716129004</v>
      </c>
      <c r="LD152" s="35">
        <v>1.4023635716129004</v>
      </c>
      <c r="LE152" s="35">
        <v>1.4023635716128862</v>
      </c>
      <c r="LF152" s="35">
        <v>1.4023635716129004</v>
      </c>
      <c r="LG152" s="35">
        <v>1.4023635716129004</v>
      </c>
      <c r="LH152" s="35">
        <v>1.4023635716129004</v>
      </c>
      <c r="LI152" s="35">
        <v>1.4023635716129288</v>
      </c>
      <c r="LJ152" s="35">
        <v>1.4023635716129004</v>
      </c>
      <c r="LK152" s="35">
        <v>1.4023635716129146</v>
      </c>
      <c r="LL152" s="35">
        <v>1.4023635716129004</v>
      </c>
      <c r="LM152" s="35">
        <v>1.4023635716129288</v>
      </c>
      <c r="LN152" s="35">
        <v>1.4023635716129146</v>
      </c>
      <c r="LO152" s="35">
        <v>1.4023635716129004</v>
      </c>
      <c r="LP152" s="35">
        <v>1.4023635716129288</v>
      </c>
      <c r="LQ152" s="35">
        <v>1.4023635716129004</v>
      </c>
      <c r="LR152" s="35">
        <v>1.4023635716129146</v>
      </c>
      <c r="LS152" s="35">
        <v>1.4023635716129146</v>
      </c>
      <c r="LT152" s="35">
        <v>1.4023635716129146</v>
      </c>
      <c r="LU152" s="35">
        <v>1.4023635716129146</v>
      </c>
      <c r="LV152" s="35">
        <v>1.4023635716129146</v>
      </c>
      <c r="LW152" s="35">
        <v>1.4023635716129146</v>
      </c>
      <c r="LX152" s="35">
        <v>1.4023635716129146</v>
      </c>
      <c r="LY152" s="35">
        <v>1.4023635716129004</v>
      </c>
      <c r="LZ152" s="35">
        <v>1.4023635716129288</v>
      </c>
      <c r="MA152" s="35">
        <v>1.4023635716129048</v>
      </c>
      <c r="MB152" s="35">
        <v>1.3496361450000007</v>
      </c>
      <c r="MC152" s="35">
        <v>1.3496361450000149</v>
      </c>
      <c r="MD152" s="35">
        <v>1.3496361450000149</v>
      </c>
      <c r="ME152" s="35">
        <v>1.3496361450000007</v>
      </c>
      <c r="MF152" s="35">
        <v>1.3496361450000007</v>
      </c>
      <c r="MG152" s="35">
        <v>1.3496361450000007</v>
      </c>
      <c r="MH152" s="35">
        <v>1.3496361450000007</v>
      </c>
      <c r="MI152" s="35">
        <v>1.3496361450000007</v>
      </c>
      <c r="MJ152" s="35">
        <v>1.3496361450000149</v>
      </c>
      <c r="MK152" s="35">
        <v>1.3496361449999865</v>
      </c>
      <c r="ML152" s="35">
        <v>1.3496361450000149</v>
      </c>
      <c r="MM152" s="35">
        <v>1.3496361449999865</v>
      </c>
      <c r="MN152" s="35">
        <v>1.3496361450000007</v>
      </c>
      <c r="MO152" s="35">
        <v>1.3496361450000007</v>
      </c>
      <c r="MP152" s="35">
        <v>1.3496361450000007</v>
      </c>
      <c r="MQ152" s="35">
        <v>1.3496361450000007</v>
      </c>
      <c r="MR152" s="35">
        <v>1.3496361449999865</v>
      </c>
      <c r="MS152" s="35">
        <v>1.3496361450000007</v>
      </c>
      <c r="MT152" s="35">
        <v>1.3496361449999865</v>
      </c>
      <c r="MU152" s="35">
        <v>1.3496361450000007</v>
      </c>
      <c r="MV152" s="35">
        <v>1.3496361450000007</v>
      </c>
      <c r="MW152" s="35">
        <v>1.3496361450000007</v>
      </c>
      <c r="MX152" s="35">
        <v>1.3496361449999723</v>
      </c>
      <c r="MY152" s="35">
        <v>1.3496361450000149</v>
      </c>
      <c r="MZ152" s="35">
        <v>1.3496361449999865</v>
      </c>
      <c r="NA152" s="35">
        <v>1.3496361449999865</v>
      </c>
      <c r="NB152" s="35">
        <v>1.3496361450000149</v>
      </c>
      <c r="NC152" s="35">
        <v>1.3496361449999723</v>
      </c>
      <c r="ND152" s="35">
        <v>1.4256161522580681</v>
      </c>
      <c r="NE152" s="35">
        <v>1.4256161522580779</v>
      </c>
      <c r="NF152" s="35">
        <v>1.4256161522580495</v>
      </c>
      <c r="NG152" s="35">
        <v>1.4256161522580495</v>
      </c>
      <c r="NH152" s="35">
        <v>1.4256161522580637</v>
      </c>
      <c r="NI152" s="35">
        <v>1.4256161522580637</v>
      </c>
      <c r="NJ152" s="35">
        <v>1.4256161522580637</v>
      </c>
      <c r="NK152" s="35">
        <v>1.4256161522580637</v>
      </c>
      <c r="NL152" s="35">
        <v>1.4256161522580495</v>
      </c>
      <c r="NM152" s="35">
        <v>1.4256161522580495</v>
      </c>
      <c r="NN152" s="35">
        <v>1.4256161522580779</v>
      </c>
      <c r="NO152" s="35">
        <v>1.4256161522580495</v>
      </c>
      <c r="NP152" s="35">
        <v>1.4256161522580637</v>
      </c>
      <c r="NQ152" s="35">
        <v>1.4256161522580637</v>
      </c>
      <c r="NR152" s="35">
        <v>1.4256161522580495</v>
      </c>
      <c r="NS152" s="35">
        <v>1.4256161522580779</v>
      </c>
      <c r="NT152" s="35">
        <v>1.4256161522580495</v>
      </c>
      <c r="NU152" s="35">
        <v>1.4256161522580495</v>
      </c>
      <c r="NV152" s="35">
        <v>0</v>
      </c>
    </row>
    <row r="153" spans="1:386" s="36" customFormat="1" ht="10.199999999999999" x14ac:dyDescent="0.2">
      <c r="A153" s="29"/>
      <c r="B153" s="29"/>
      <c r="C153" s="29"/>
      <c r="D153" s="29"/>
      <c r="E153" s="29"/>
      <c r="F153" s="29"/>
      <c r="G153" s="29" t="s">
        <v>70</v>
      </c>
      <c r="H153" s="29"/>
      <c r="I153" s="29"/>
      <c r="J153" s="29" t="s">
        <v>273</v>
      </c>
      <c r="K153" s="29"/>
      <c r="L153" s="29"/>
      <c r="M153" s="29"/>
      <c r="N153" s="29" t="s">
        <v>428</v>
      </c>
      <c r="O153" s="29"/>
      <c r="P153" s="29"/>
      <c r="Q153" s="29"/>
      <c r="R153" s="35">
        <v>1089.205085805482</v>
      </c>
      <c r="S153" s="29"/>
      <c r="T153" s="29"/>
      <c r="U153" s="35">
        <v>0</v>
      </c>
      <c r="V153" s="35">
        <v>0</v>
      </c>
      <c r="W153" s="35">
        <v>0</v>
      </c>
      <c r="X153" s="35">
        <v>0</v>
      </c>
      <c r="Y153" s="35">
        <v>0</v>
      </c>
      <c r="Z153" s="35">
        <v>0</v>
      </c>
      <c r="AA153" s="35">
        <v>0</v>
      </c>
      <c r="AB153" s="35">
        <v>0</v>
      </c>
      <c r="AC153" s="35">
        <v>0</v>
      </c>
      <c r="AD153" s="35">
        <v>0</v>
      </c>
      <c r="AE153" s="35">
        <v>0</v>
      </c>
      <c r="AF153" s="35">
        <v>0</v>
      </c>
      <c r="AG153" s="35">
        <v>0</v>
      </c>
      <c r="AH153" s="35">
        <v>0</v>
      </c>
      <c r="AI153" s="35">
        <v>3.2686322320000016</v>
      </c>
      <c r="AJ153" s="35">
        <v>3.2686322320000016</v>
      </c>
      <c r="AK153" s="35">
        <v>3.2686322320000016</v>
      </c>
      <c r="AL153" s="35">
        <v>3.2686322320000016</v>
      </c>
      <c r="AM153" s="35">
        <v>3.2686322320000016</v>
      </c>
      <c r="AN153" s="35">
        <v>3.2686322319999448</v>
      </c>
      <c r="AO153" s="35">
        <v>3.2686322320000016</v>
      </c>
      <c r="AP153" s="35">
        <v>3.2686322319999448</v>
      </c>
      <c r="AQ153" s="35">
        <v>3.2686322320000016</v>
      </c>
      <c r="AR153" s="35">
        <v>3.2686322319999448</v>
      </c>
      <c r="AS153" s="35">
        <v>3.2686322320000016</v>
      </c>
      <c r="AT153" s="35">
        <v>3.2686322320000016</v>
      </c>
      <c r="AU153" s="35">
        <v>3.2686322319999448</v>
      </c>
      <c r="AV153" s="35">
        <v>3.2686322320000016</v>
      </c>
      <c r="AW153" s="35">
        <v>3.2686322319999448</v>
      </c>
      <c r="AX153" s="35">
        <v>3.2686322320000016</v>
      </c>
      <c r="AY153" s="35">
        <v>3.2686322320000016</v>
      </c>
      <c r="AZ153" s="35">
        <v>3.2686322320000016</v>
      </c>
      <c r="BA153" s="35">
        <v>3.2686322320000016</v>
      </c>
      <c r="BB153" s="35">
        <v>3.2686322320000585</v>
      </c>
      <c r="BC153" s="35">
        <v>3.2686322319999448</v>
      </c>
      <c r="BD153" s="35">
        <v>3.2686322320000016</v>
      </c>
      <c r="BE153" s="35">
        <v>3.2686322320000016</v>
      </c>
      <c r="BF153" s="35">
        <v>3.2686322320000016</v>
      </c>
      <c r="BG153" s="35">
        <v>3.2686322320000016</v>
      </c>
      <c r="BH153" s="35">
        <v>3.2686322320000016</v>
      </c>
      <c r="BI153" s="35">
        <v>3.2686322320000585</v>
      </c>
      <c r="BJ153" s="35">
        <v>3.2686322320000016</v>
      </c>
      <c r="BK153" s="35">
        <v>3.2686322320000016</v>
      </c>
      <c r="BL153" s="35">
        <v>3.2686322320000016</v>
      </c>
      <c r="BM153" s="35">
        <v>3.0325079296774078</v>
      </c>
      <c r="BN153" s="35">
        <v>3.0325079296774078</v>
      </c>
      <c r="BO153" s="35">
        <v>3.0325079296774078</v>
      </c>
      <c r="BP153" s="35">
        <v>3.0325079296774078</v>
      </c>
      <c r="BQ153" s="35">
        <v>3.0325079296774078</v>
      </c>
      <c r="BR153" s="35">
        <v>3.0325079296774078</v>
      </c>
      <c r="BS153" s="35">
        <v>3.0325079296774078</v>
      </c>
      <c r="BT153" s="35">
        <v>3.0325079296774078</v>
      </c>
      <c r="BU153" s="35">
        <v>3.0325079296774078</v>
      </c>
      <c r="BV153" s="35">
        <v>3.0325079296774646</v>
      </c>
      <c r="BW153" s="35">
        <v>3.0325079296774078</v>
      </c>
      <c r="BX153" s="35">
        <v>3.0325079296774078</v>
      </c>
      <c r="BY153" s="35">
        <v>3.0325079296774078</v>
      </c>
      <c r="BZ153" s="35">
        <v>3.0325079296774646</v>
      </c>
      <c r="CA153" s="35">
        <v>3.0325079296774078</v>
      </c>
      <c r="CB153" s="35">
        <v>3.0325079296774646</v>
      </c>
      <c r="CC153" s="35">
        <v>3.0325079296774078</v>
      </c>
      <c r="CD153" s="35">
        <v>3.0325079296774078</v>
      </c>
      <c r="CE153" s="35">
        <v>3.0325079296774646</v>
      </c>
      <c r="CF153" s="35">
        <v>3.0325079296774078</v>
      </c>
      <c r="CG153" s="35">
        <v>3.0325079296774646</v>
      </c>
      <c r="CH153" s="35">
        <v>3.0325079296774078</v>
      </c>
      <c r="CI153" s="35">
        <v>3.0325079296774078</v>
      </c>
      <c r="CJ153" s="35">
        <v>3.0325079296774646</v>
      </c>
      <c r="CK153" s="35">
        <v>3.0325079296774078</v>
      </c>
      <c r="CL153" s="35">
        <v>3.0325079296774646</v>
      </c>
      <c r="CM153" s="35">
        <v>3.0325079296774078</v>
      </c>
      <c r="CN153" s="35">
        <v>3.0325079296774078</v>
      </c>
      <c r="CO153" s="35">
        <v>3.0325079296774646</v>
      </c>
      <c r="CP153" s="35">
        <v>3.0325079296774309</v>
      </c>
      <c r="CQ153" s="35">
        <v>3.0325079296774309</v>
      </c>
      <c r="CR153" s="35">
        <v>2.9433501693333231</v>
      </c>
      <c r="CS153" s="35">
        <v>2.9433501693333231</v>
      </c>
      <c r="CT153" s="35">
        <v>2.9433501693333231</v>
      </c>
      <c r="CU153" s="35">
        <v>2.9433501693333231</v>
      </c>
      <c r="CV153" s="35">
        <v>2.9433501693333231</v>
      </c>
      <c r="CW153" s="35">
        <v>2.9433501693333231</v>
      </c>
      <c r="CX153" s="35">
        <v>2.9433501693333231</v>
      </c>
      <c r="CY153" s="35">
        <v>2.9433501693333231</v>
      </c>
      <c r="CZ153" s="35">
        <v>2.9433501693333231</v>
      </c>
      <c r="DA153" s="35">
        <v>2.9433501693333799</v>
      </c>
      <c r="DB153" s="35">
        <v>2.9433501693333231</v>
      </c>
      <c r="DC153" s="35">
        <v>2.9433501693333799</v>
      </c>
      <c r="DD153" s="35">
        <v>2.9433501693333799</v>
      </c>
      <c r="DE153" s="35">
        <v>2.9433501693333799</v>
      </c>
      <c r="DF153" s="35">
        <v>2.9433501693333231</v>
      </c>
      <c r="DG153" s="35">
        <v>2.9433501693333799</v>
      </c>
      <c r="DH153" s="35">
        <v>2.9433501693333231</v>
      </c>
      <c r="DI153" s="35">
        <v>2.9433501693333799</v>
      </c>
      <c r="DJ153" s="35">
        <v>2.9433501693333799</v>
      </c>
      <c r="DK153" s="35">
        <v>2.9433501693333231</v>
      </c>
      <c r="DL153" s="35">
        <v>2.9433501693333231</v>
      </c>
      <c r="DM153" s="35">
        <v>2.9433501693333799</v>
      </c>
      <c r="DN153" s="35">
        <v>2.9433501693333231</v>
      </c>
      <c r="DO153" s="35">
        <v>2.9433501693333231</v>
      </c>
      <c r="DP153" s="35">
        <v>2.9433501693333799</v>
      </c>
      <c r="DQ153" s="35">
        <v>2.9433501693333231</v>
      </c>
      <c r="DR153" s="35">
        <v>2.9433501693333231</v>
      </c>
      <c r="DS153" s="35">
        <v>2.9433501693333799</v>
      </c>
      <c r="DT153" s="35">
        <v>2.9433501693333231</v>
      </c>
      <c r="DU153" s="35">
        <v>2.9433501693333555</v>
      </c>
      <c r="DV153" s="35">
        <v>3.0377419354838779</v>
      </c>
      <c r="DW153" s="35">
        <v>3.0377419354839916</v>
      </c>
      <c r="DX153" s="35">
        <v>3.0377419354838779</v>
      </c>
      <c r="DY153" s="35">
        <v>3.0377419354839348</v>
      </c>
      <c r="DZ153" s="35">
        <v>3.0377419354839348</v>
      </c>
      <c r="EA153" s="35">
        <v>3.0377419354839348</v>
      </c>
      <c r="EB153" s="35">
        <v>3.0377419354838779</v>
      </c>
      <c r="EC153" s="35">
        <v>3.0377419354838779</v>
      </c>
      <c r="ED153" s="35">
        <v>3.0377419354838211</v>
      </c>
      <c r="EE153" s="35">
        <v>3.0377419354838779</v>
      </c>
      <c r="EF153" s="35">
        <v>3.0377419354838779</v>
      </c>
      <c r="EG153" s="35">
        <v>3.0377419354838779</v>
      </c>
      <c r="EH153" s="35">
        <v>3.0377419354838211</v>
      </c>
      <c r="EI153" s="35">
        <v>3.0377419354838779</v>
      </c>
      <c r="EJ153" s="35">
        <v>3.0377419354838211</v>
      </c>
      <c r="EK153" s="35">
        <v>3.0377419354838779</v>
      </c>
      <c r="EL153" s="35">
        <v>3.0377419354838779</v>
      </c>
      <c r="EM153" s="35">
        <v>3.0377419354838779</v>
      </c>
      <c r="EN153" s="35">
        <v>3.0377419354838211</v>
      </c>
      <c r="EO153" s="35">
        <v>3.0377419354838779</v>
      </c>
      <c r="EP153" s="35">
        <v>3.0377419354838211</v>
      </c>
      <c r="EQ153" s="35">
        <v>3.0377419354838779</v>
      </c>
      <c r="ER153" s="35">
        <v>3.0377419354838211</v>
      </c>
      <c r="ES153" s="35">
        <v>3.0377419354838779</v>
      </c>
      <c r="ET153" s="35">
        <v>3.0377419354838211</v>
      </c>
      <c r="EU153" s="35">
        <v>3.0377419354838211</v>
      </c>
      <c r="EV153" s="35">
        <v>3.0377419354838211</v>
      </c>
      <c r="EW153" s="35">
        <v>3.0377419354838779</v>
      </c>
      <c r="EX153" s="35">
        <v>3.0377419354838211</v>
      </c>
      <c r="EY153" s="35">
        <v>3.037741935483834</v>
      </c>
      <c r="EZ153" s="35">
        <v>3.0377419354838908</v>
      </c>
      <c r="FA153" s="35">
        <v>2.6695315132257607</v>
      </c>
      <c r="FB153" s="35">
        <v>2.6695315132257607</v>
      </c>
      <c r="FC153" s="35">
        <v>2.6695315132257607</v>
      </c>
      <c r="FD153" s="35">
        <v>2.6695315132258175</v>
      </c>
      <c r="FE153" s="35">
        <v>2.6695315132257607</v>
      </c>
      <c r="FF153" s="35">
        <v>2.6695315132258175</v>
      </c>
      <c r="FG153" s="35">
        <v>2.6695315132257607</v>
      </c>
      <c r="FH153" s="35">
        <v>2.6695315132258175</v>
      </c>
      <c r="FI153" s="35">
        <v>2.6695315132258175</v>
      </c>
      <c r="FJ153" s="35">
        <v>2.6695315132258175</v>
      </c>
      <c r="FK153" s="35">
        <v>2.6695315132258175</v>
      </c>
      <c r="FL153" s="35">
        <v>2.6695315132258175</v>
      </c>
      <c r="FM153" s="35">
        <v>2.6695315132257607</v>
      </c>
      <c r="FN153" s="35">
        <v>2.6695315132258175</v>
      </c>
      <c r="FO153" s="35">
        <v>2.6695315132258175</v>
      </c>
      <c r="FP153" s="35">
        <v>2.6695315132258175</v>
      </c>
      <c r="FQ153" s="35">
        <v>2.6695315132258175</v>
      </c>
      <c r="FR153" s="35">
        <v>2.6695315132258743</v>
      </c>
      <c r="FS153" s="35">
        <v>2.6695315132258175</v>
      </c>
      <c r="FT153" s="35">
        <v>2.6695315132258175</v>
      </c>
      <c r="FU153" s="35">
        <v>2.6695315132258175</v>
      </c>
      <c r="FV153" s="35">
        <v>2.6695315132258175</v>
      </c>
      <c r="FW153" s="35">
        <v>2.6695315132258175</v>
      </c>
      <c r="FX153" s="35">
        <v>2.6695315132258175</v>
      </c>
      <c r="FY153" s="35">
        <v>2.6695315132258175</v>
      </c>
      <c r="FZ153" s="35">
        <v>2.6695315132258743</v>
      </c>
      <c r="GA153" s="35">
        <v>2.6695315132258175</v>
      </c>
      <c r="GB153" s="35">
        <v>2.6695315132258175</v>
      </c>
      <c r="GC153" s="35">
        <v>2.6695315132258175</v>
      </c>
      <c r="GD153" s="35">
        <v>2.6695315132258388</v>
      </c>
      <c r="GE153" s="35">
        <v>2.669531513225782</v>
      </c>
      <c r="GF153" s="35">
        <v>3.2850000000000437</v>
      </c>
      <c r="GG153" s="35">
        <v>3.2850000000000437</v>
      </c>
      <c r="GH153" s="35">
        <v>3.2849999999999868</v>
      </c>
      <c r="GI153" s="35">
        <v>3.2849999999999868</v>
      </c>
      <c r="GJ153" s="35">
        <v>3.2850000000000437</v>
      </c>
      <c r="GK153" s="35">
        <v>3.2849999999999868</v>
      </c>
      <c r="GL153" s="35">
        <v>3.2849999999999868</v>
      </c>
      <c r="GM153" s="35">
        <v>3.2849999999999868</v>
      </c>
      <c r="GN153" s="35">
        <v>3.2850000000000437</v>
      </c>
      <c r="GO153" s="35">
        <v>3.2849999999999868</v>
      </c>
      <c r="GP153" s="35">
        <v>3.2850000000000437</v>
      </c>
      <c r="GQ153" s="35">
        <v>3.2849999999999868</v>
      </c>
      <c r="GR153" s="35">
        <v>3.2849999999999868</v>
      </c>
      <c r="GS153" s="35">
        <v>3.2849999999999868</v>
      </c>
      <c r="GT153" s="35">
        <v>3.2850000000000437</v>
      </c>
      <c r="GU153" s="35">
        <v>3.2849999999999868</v>
      </c>
      <c r="GV153" s="35">
        <v>3.2849999999999868</v>
      </c>
      <c r="GW153" s="35">
        <v>3.2849999999999868</v>
      </c>
      <c r="GX153" s="35">
        <v>3.2849999999999868</v>
      </c>
      <c r="GY153" s="35">
        <v>3.2850000000000437</v>
      </c>
      <c r="GZ153" s="35">
        <v>3.2849999999999868</v>
      </c>
      <c r="HA153" s="35">
        <v>3.28499999999993</v>
      </c>
      <c r="HB153" s="35">
        <v>3.2850000000000437</v>
      </c>
      <c r="HC153" s="35">
        <v>3.2849999999999868</v>
      </c>
      <c r="HD153" s="35">
        <v>3.2849999999999868</v>
      </c>
      <c r="HE153" s="35">
        <v>3.2849999999999868</v>
      </c>
      <c r="HF153" s="35">
        <v>3.2849999999999868</v>
      </c>
      <c r="HG153" s="35">
        <v>3.2849999999999868</v>
      </c>
      <c r="HH153" s="35">
        <v>3.2850000000000024</v>
      </c>
      <c r="HI153" s="35">
        <v>3.2850000000000024</v>
      </c>
      <c r="HJ153" s="35">
        <v>3.037741935483814</v>
      </c>
      <c r="HK153" s="35">
        <v>3.0377419354838708</v>
      </c>
      <c r="HL153" s="35">
        <v>3.0377419354838708</v>
      </c>
      <c r="HM153" s="35">
        <v>3.037741935483814</v>
      </c>
      <c r="HN153" s="35">
        <v>3.0377419354838708</v>
      </c>
      <c r="HO153" s="35">
        <v>3.0377419354838708</v>
      </c>
      <c r="HP153" s="35">
        <v>3.0377419354838708</v>
      </c>
      <c r="HQ153" s="35">
        <v>3.037741935483814</v>
      </c>
      <c r="HR153" s="35">
        <v>3.0377419354838708</v>
      </c>
      <c r="HS153" s="35">
        <v>3.037741935483814</v>
      </c>
      <c r="HT153" s="35">
        <v>3.0377419354838708</v>
      </c>
      <c r="HU153" s="35">
        <v>3.0377419354838708</v>
      </c>
      <c r="HV153" s="35">
        <v>3.037741935483814</v>
      </c>
      <c r="HW153" s="35">
        <v>3.0377419354838708</v>
      </c>
      <c r="HX153" s="35">
        <v>3.0377419354838708</v>
      </c>
      <c r="HY153" s="35">
        <v>3.0377419354838708</v>
      </c>
      <c r="HZ153" s="35">
        <v>3.0377419354838708</v>
      </c>
      <c r="IA153" s="35">
        <v>3.037741935483814</v>
      </c>
      <c r="IB153" s="35">
        <v>3.0377419354838708</v>
      </c>
      <c r="IC153" s="35">
        <v>3.0377419354838708</v>
      </c>
      <c r="ID153" s="35">
        <v>3.0377419354838708</v>
      </c>
      <c r="IE153" s="35">
        <v>3.0377419354838708</v>
      </c>
      <c r="IF153" s="35">
        <v>3.0377419354838708</v>
      </c>
      <c r="IG153" s="35">
        <v>3.0377419354838708</v>
      </c>
      <c r="IH153" s="35">
        <v>3.0377419354838708</v>
      </c>
      <c r="II153" s="35">
        <v>3.0377419354838708</v>
      </c>
      <c r="IJ153" s="35">
        <v>3.037741935483814</v>
      </c>
      <c r="IK153" s="35">
        <v>3.0377419354838708</v>
      </c>
      <c r="IL153" s="35">
        <v>3.0377419354838708</v>
      </c>
      <c r="IM153" s="35">
        <v>3.0377419354838802</v>
      </c>
      <c r="IN153" s="35">
        <v>3.0377419354838802</v>
      </c>
      <c r="IO153" s="35">
        <v>3.1723455239999661</v>
      </c>
      <c r="IP153" s="35">
        <v>3.1723455239999092</v>
      </c>
      <c r="IQ153" s="35">
        <v>3.1723455240000229</v>
      </c>
      <c r="IR153" s="35">
        <v>3.1723455239999092</v>
      </c>
      <c r="IS153" s="35">
        <v>3.1723455239999661</v>
      </c>
      <c r="IT153" s="35">
        <v>3.1723455239999661</v>
      </c>
      <c r="IU153" s="35">
        <v>3.1723455240000229</v>
      </c>
      <c r="IV153" s="35">
        <v>3.1723455240000229</v>
      </c>
      <c r="IW153" s="35">
        <v>3.1723455240000229</v>
      </c>
      <c r="IX153" s="35">
        <v>3.1723455239999661</v>
      </c>
      <c r="IY153" s="35">
        <v>3.1723455240000229</v>
      </c>
      <c r="IZ153" s="35">
        <v>3.1723455239999661</v>
      </c>
      <c r="JA153" s="35">
        <v>3.1723455240000229</v>
      </c>
      <c r="JB153" s="35">
        <v>3.1723455240000229</v>
      </c>
      <c r="JC153" s="35">
        <v>3.1723455240000229</v>
      </c>
      <c r="JD153" s="35">
        <v>3.1723455239999661</v>
      </c>
      <c r="JE153" s="35">
        <v>3.1723455240000229</v>
      </c>
      <c r="JF153" s="35">
        <v>3.1723455239999661</v>
      </c>
      <c r="JG153" s="35">
        <v>3.1723455240000229</v>
      </c>
      <c r="JH153" s="35">
        <v>3.1723455240000229</v>
      </c>
      <c r="JI153" s="35">
        <v>3.1723455240000229</v>
      </c>
      <c r="JJ153" s="35">
        <v>3.1723455240000229</v>
      </c>
      <c r="JK153" s="35">
        <v>3.1723455239999661</v>
      </c>
      <c r="JL153" s="35">
        <v>3.1723455240000229</v>
      </c>
      <c r="JM153" s="35">
        <v>3.1723455239999661</v>
      </c>
      <c r="JN153" s="35">
        <v>3.1723455240000229</v>
      </c>
      <c r="JO153" s="35">
        <v>3.1723455240000229</v>
      </c>
      <c r="JP153" s="35">
        <v>3.1723455240000229</v>
      </c>
      <c r="JQ153" s="35">
        <v>3.1723455239999661</v>
      </c>
      <c r="JR153" s="35">
        <v>3.1723455240000114</v>
      </c>
      <c r="JS153" s="35">
        <v>3.0377419354839823</v>
      </c>
      <c r="JT153" s="35">
        <v>3.0377419354839255</v>
      </c>
      <c r="JU153" s="35">
        <v>3.0377419354839255</v>
      </c>
      <c r="JV153" s="35">
        <v>3.0377419354839255</v>
      </c>
      <c r="JW153" s="35">
        <v>3.0377419354839255</v>
      </c>
      <c r="JX153" s="35">
        <v>3.0377419354839255</v>
      </c>
      <c r="JY153" s="35">
        <v>3.0377419354839255</v>
      </c>
      <c r="JZ153" s="35">
        <v>3.0377419354839255</v>
      </c>
      <c r="KA153" s="35">
        <v>3.0377419354838686</v>
      </c>
      <c r="KB153" s="35">
        <v>3.0377419354838686</v>
      </c>
      <c r="KC153" s="35">
        <v>3.0377419354838686</v>
      </c>
      <c r="KD153" s="35">
        <v>3.0377419354838686</v>
      </c>
      <c r="KE153" s="35">
        <v>3.0377419354839255</v>
      </c>
      <c r="KF153" s="35">
        <v>3.0377419354838686</v>
      </c>
      <c r="KG153" s="35">
        <v>3.0377419354838686</v>
      </c>
      <c r="KH153" s="35">
        <v>3.0377419354838686</v>
      </c>
      <c r="KI153" s="35">
        <v>3.0377419354838686</v>
      </c>
      <c r="KJ153" s="35">
        <v>3.0377419354838686</v>
      </c>
      <c r="KK153" s="35">
        <v>3.0377419354838686</v>
      </c>
      <c r="KL153" s="35">
        <v>3.0377419354838118</v>
      </c>
      <c r="KM153" s="35">
        <v>3.0377419354838686</v>
      </c>
      <c r="KN153" s="35">
        <v>3.0377419354838686</v>
      </c>
      <c r="KO153" s="35">
        <v>3.0377419354838686</v>
      </c>
      <c r="KP153" s="35">
        <v>3.0377419354838686</v>
      </c>
      <c r="KQ153" s="35">
        <v>3.0377419354838118</v>
      </c>
      <c r="KR153" s="35">
        <v>3.0377419354838686</v>
      </c>
      <c r="KS153" s="35">
        <v>3.0377419354838686</v>
      </c>
      <c r="KT153" s="35">
        <v>3.0377419354838686</v>
      </c>
      <c r="KU153" s="35">
        <v>3.0377419354838686</v>
      </c>
      <c r="KV153" s="35">
        <v>3.037741935483814</v>
      </c>
      <c r="KW153" s="35">
        <v>3.0377419354838708</v>
      </c>
      <c r="KX153" s="35">
        <v>6.1961392154838446</v>
      </c>
      <c r="KY153" s="35">
        <v>3.0980696077419112</v>
      </c>
      <c r="KZ153" s="35">
        <v>3.0980696077418544</v>
      </c>
      <c r="LA153" s="35">
        <v>3.0980696077419112</v>
      </c>
      <c r="LB153" s="35">
        <v>3.0980696077419112</v>
      </c>
      <c r="LC153" s="35">
        <v>3.0980696077419112</v>
      </c>
      <c r="LD153" s="35">
        <v>3.0980696077418544</v>
      </c>
      <c r="LE153" s="35">
        <v>3.098069607741968</v>
      </c>
      <c r="LF153" s="35">
        <v>3.0980696077419112</v>
      </c>
      <c r="LG153" s="35">
        <v>3.0980696077419112</v>
      </c>
      <c r="LH153" s="35">
        <v>3.0980696077419112</v>
      </c>
      <c r="LI153" s="35">
        <v>3.098069607741968</v>
      </c>
      <c r="LJ153" s="35">
        <v>3.0980696077419112</v>
      </c>
      <c r="LK153" s="35">
        <v>3.098069607741968</v>
      </c>
      <c r="LL153" s="35">
        <v>3.0980696077419112</v>
      </c>
      <c r="LM153" s="35">
        <v>3.0980696077419112</v>
      </c>
      <c r="LN153" s="35">
        <v>3.0980696077419112</v>
      </c>
      <c r="LO153" s="35">
        <v>3.0980696077419112</v>
      </c>
      <c r="LP153" s="35">
        <v>3.098069607741968</v>
      </c>
      <c r="LQ153" s="35">
        <v>3.098069607741968</v>
      </c>
      <c r="LR153" s="35">
        <v>3.0980696077419112</v>
      </c>
      <c r="LS153" s="35">
        <v>3.098069607741968</v>
      </c>
      <c r="LT153" s="35">
        <v>3.0980696077419112</v>
      </c>
      <c r="LU153" s="35">
        <v>3.098069607741968</v>
      </c>
      <c r="LV153" s="35">
        <v>3.0980696077419112</v>
      </c>
      <c r="LW153" s="35">
        <v>3.098069607741968</v>
      </c>
      <c r="LX153" s="35">
        <v>3.0980696077419112</v>
      </c>
      <c r="LY153" s="35">
        <v>3.098069607741968</v>
      </c>
      <c r="LZ153" s="35">
        <v>3.0980696077419112</v>
      </c>
      <c r="MA153" s="35">
        <v>3.0980696077420111</v>
      </c>
      <c r="MB153" s="35">
        <v>3.3254339595713622</v>
      </c>
      <c r="MC153" s="35">
        <v>3.3254339595714759</v>
      </c>
      <c r="MD153" s="35">
        <v>3.3254339595714191</v>
      </c>
      <c r="ME153" s="35">
        <v>3.3254339595714191</v>
      </c>
      <c r="MF153" s="35">
        <v>3.3254339595714759</v>
      </c>
      <c r="MG153" s="35">
        <v>3.3254339595714191</v>
      </c>
      <c r="MH153" s="35">
        <v>3.3254339595714191</v>
      </c>
      <c r="MI153" s="35">
        <v>3.3254339595714759</v>
      </c>
      <c r="MJ153" s="35">
        <v>3.3254339595714191</v>
      </c>
      <c r="MK153" s="35">
        <v>3.3254339595714191</v>
      </c>
      <c r="ML153" s="35">
        <v>3.3254339595714191</v>
      </c>
      <c r="MM153" s="35">
        <v>3.3254339595714759</v>
      </c>
      <c r="MN153" s="35">
        <v>3.3254339595714191</v>
      </c>
      <c r="MO153" s="35">
        <v>3.3254339595714759</v>
      </c>
      <c r="MP153" s="35">
        <v>3.3254339595714191</v>
      </c>
      <c r="MQ153" s="35">
        <v>3.3254339595714191</v>
      </c>
      <c r="MR153" s="35">
        <v>3.3254339595714759</v>
      </c>
      <c r="MS153" s="35">
        <v>3.3254339595714759</v>
      </c>
      <c r="MT153" s="35">
        <v>3.3254339595714191</v>
      </c>
      <c r="MU153" s="35">
        <v>3.3254339595714759</v>
      </c>
      <c r="MV153" s="35">
        <v>3.3254339595714191</v>
      </c>
      <c r="MW153" s="35">
        <v>3.3254339595714759</v>
      </c>
      <c r="MX153" s="35">
        <v>3.3254339595714759</v>
      </c>
      <c r="MY153" s="35">
        <v>3.3254339595714191</v>
      </c>
      <c r="MZ153" s="35">
        <v>3.3254339595714191</v>
      </c>
      <c r="NA153" s="35">
        <v>3.3254339595714759</v>
      </c>
      <c r="NB153" s="35">
        <v>3.3254339595714759</v>
      </c>
      <c r="NC153" s="35">
        <v>3.3254339595714191</v>
      </c>
      <c r="ND153" s="35">
        <v>3.372206478193525</v>
      </c>
      <c r="NE153" s="35">
        <v>3.3722064781935956</v>
      </c>
      <c r="NF153" s="35">
        <v>3.372206478193482</v>
      </c>
      <c r="NG153" s="35">
        <v>3.3722064781935956</v>
      </c>
      <c r="NH153" s="35">
        <v>3.3722064781935388</v>
      </c>
      <c r="NI153" s="35">
        <v>3.3722064781935388</v>
      </c>
      <c r="NJ153" s="35">
        <v>3.3722064781935388</v>
      </c>
      <c r="NK153" s="35">
        <v>3.3722064781935388</v>
      </c>
      <c r="NL153" s="35">
        <v>3.3722064781935956</v>
      </c>
      <c r="NM153" s="35">
        <v>3.372206478193482</v>
      </c>
      <c r="NN153" s="35">
        <v>3.3722064781935956</v>
      </c>
      <c r="NO153" s="35">
        <v>3.372206478193482</v>
      </c>
      <c r="NP153" s="35">
        <v>3.3722064781935388</v>
      </c>
      <c r="NQ153" s="35">
        <v>3.3722064781935956</v>
      </c>
      <c r="NR153" s="35">
        <v>3.3722064781935388</v>
      </c>
      <c r="NS153" s="35">
        <v>3.372206478193482</v>
      </c>
      <c r="NT153" s="35">
        <v>3.3722064781935388</v>
      </c>
      <c r="NU153" s="35">
        <v>3.3722064781935956</v>
      </c>
      <c r="NV153" s="35">
        <v>0</v>
      </c>
    </row>
    <row r="154" spans="1:386" s="36" customFormat="1" ht="10.199999999999999" x14ac:dyDescent="0.2">
      <c r="A154" s="29"/>
      <c r="B154" s="29"/>
      <c r="C154" s="29"/>
      <c r="D154" s="29"/>
      <c r="E154" s="29"/>
      <c r="F154" s="29"/>
      <c r="G154" s="29" t="s">
        <v>70</v>
      </c>
      <c r="H154" s="29"/>
      <c r="I154" s="29"/>
      <c r="J154" s="29" t="s">
        <v>273</v>
      </c>
      <c r="K154" s="29"/>
      <c r="L154" s="29"/>
      <c r="M154" s="29"/>
      <c r="N154" s="29" t="s">
        <v>429</v>
      </c>
      <c r="O154" s="29"/>
      <c r="P154" s="29"/>
      <c r="Q154" s="29"/>
      <c r="R154" s="35">
        <v>663.26624573419349</v>
      </c>
      <c r="S154" s="29"/>
      <c r="T154" s="29"/>
      <c r="U154" s="35">
        <v>0</v>
      </c>
      <c r="V154" s="35">
        <v>0</v>
      </c>
      <c r="W154" s="35">
        <v>0</v>
      </c>
      <c r="X154" s="35">
        <v>0</v>
      </c>
      <c r="Y154" s="35">
        <v>0</v>
      </c>
      <c r="Z154" s="35">
        <v>0</v>
      </c>
      <c r="AA154" s="35">
        <v>0</v>
      </c>
      <c r="AB154" s="35">
        <v>0</v>
      </c>
      <c r="AC154" s="35">
        <v>0</v>
      </c>
      <c r="AD154" s="35">
        <v>0</v>
      </c>
      <c r="AE154" s="35">
        <v>0</v>
      </c>
      <c r="AF154" s="35">
        <v>0</v>
      </c>
      <c r="AG154" s="35">
        <v>0</v>
      </c>
      <c r="AH154" s="35">
        <v>0</v>
      </c>
      <c r="AI154" s="35">
        <v>1.966547039999984</v>
      </c>
      <c r="AJ154" s="35">
        <v>1.966547039999984</v>
      </c>
      <c r="AK154" s="35">
        <v>1.9665470400000125</v>
      </c>
      <c r="AL154" s="35">
        <v>1.966547039999984</v>
      </c>
      <c r="AM154" s="35">
        <v>1.966547039999984</v>
      </c>
      <c r="AN154" s="35">
        <v>1.966547039999984</v>
      </c>
      <c r="AO154" s="35">
        <v>1.9665470400000125</v>
      </c>
      <c r="AP154" s="35">
        <v>1.966547039999984</v>
      </c>
      <c r="AQ154" s="35">
        <v>1.966547039999984</v>
      </c>
      <c r="AR154" s="35">
        <v>1.966547039999984</v>
      </c>
      <c r="AS154" s="35">
        <v>1.966547039999984</v>
      </c>
      <c r="AT154" s="35">
        <v>1.9665470400000125</v>
      </c>
      <c r="AU154" s="35">
        <v>1.966547039999984</v>
      </c>
      <c r="AV154" s="35">
        <v>1.966547039999984</v>
      </c>
      <c r="AW154" s="35">
        <v>1.966547039999984</v>
      </c>
      <c r="AX154" s="35">
        <v>1.9665470400000125</v>
      </c>
      <c r="AY154" s="35">
        <v>1.966547039999984</v>
      </c>
      <c r="AZ154" s="35">
        <v>1.966547039999984</v>
      </c>
      <c r="BA154" s="35">
        <v>1.966547039999984</v>
      </c>
      <c r="BB154" s="35">
        <v>1.9665470400000125</v>
      </c>
      <c r="BC154" s="35">
        <v>1.966547039999984</v>
      </c>
      <c r="BD154" s="35">
        <v>1.966547039999984</v>
      </c>
      <c r="BE154" s="35">
        <v>1.9665470400000125</v>
      </c>
      <c r="BF154" s="35">
        <v>1.966547039999984</v>
      </c>
      <c r="BG154" s="35">
        <v>1.966547039999984</v>
      </c>
      <c r="BH154" s="35">
        <v>1.966547039999984</v>
      </c>
      <c r="BI154" s="35">
        <v>1.9665470400000125</v>
      </c>
      <c r="BJ154" s="35">
        <v>1.9665470400000125</v>
      </c>
      <c r="BK154" s="35">
        <v>1.966547039999984</v>
      </c>
      <c r="BL154" s="35">
        <v>1.966547039999984</v>
      </c>
      <c r="BM154" s="35">
        <v>1.8963432387096937</v>
      </c>
      <c r="BN154" s="35">
        <v>1.8963432387096713</v>
      </c>
      <c r="BO154" s="35">
        <v>1.8963432387096713</v>
      </c>
      <c r="BP154" s="35">
        <v>1.8963432387096997</v>
      </c>
      <c r="BQ154" s="35">
        <v>1.8963432387096713</v>
      </c>
      <c r="BR154" s="35">
        <v>1.8963432387096713</v>
      </c>
      <c r="BS154" s="35">
        <v>1.8963432387096713</v>
      </c>
      <c r="BT154" s="35">
        <v>1.8963432387096997</v>
      </c>
      <c r="BU154" s="35">
        <v>1.8963432387096713</v>
      </c>
      <c r="BV154" s="35">
        <v>1.8963432387096713</v>
      </c>
      <c r="BW154" s="35">
        <v>1.8963432387096713</v>
      </c>
      <c r="BX154" s="35">
        <v>1.8963432387096997</v>
      </c>
      <c r="BY154" s="35">
        <v>1.8963432387096713</v>
      </c>
      <c r="BZ154" s="35">
        <v>1.8963432387096713</v>
      </c>
      <c r="CA154" s="35">
        <v>1.8963432387096713</v>
      </c>
      <c r="CB154" s="35">
        <v>1.8963432387096713</v>
      </c>
      <c r="CC154" s="35">
        <v>1.8963432387096713</v>
      </c>
      <c r="CD154" s="35">
        <v>1.8963432387096713</v>
      </c>
      <c r="CE154" s="35">
        <v>1.8963432387096713</v>
      </c>
      <c r="CF154" s="35">
        <v>1.8963432387096713</v>
      </c>
      <c r="CG154" s="35">
        <v>1.8963432387096713</v>
      </c>
      <c r="CH154" s="35">
        <v>1.8963432387096713</v>
      </c>
      <c r="CI154" s="35">
        <v>1.8963432387096713</v>
      </c>
      <c r="CJ154" s="35">
        <v>1.8963432387096713</v>
      </c>
      <c r="CK154" s="35">
        <v>1.8963432387096713</v>
      </c>
      <c r="CL154" s="35">
        <v>1.8963432387096713</v>
      </c>
      <c r="CM154" s="35">
        <v>1.8963432387096713</v>
      </c>
      <c r="CN154" s="35">
        <v>1.8963432387096713</v>
      </c>
      <c r="CO154" s="35">
        <v>1.8963432387096997</v>
      </c>
      <c r="CP154" s="35">
        <v>1.8963432387096724</v>
      </c>
      <c r="CQ154" s="35">
        <v>1.8963432387096724</v>
      </c>
      <c r="CR154" s="35">
        <v>1.7795959599999911</v>
      </c>
      <c r="CS154" s="35">
        <v>1.7795959600000195</v>
      </c>
      <c r="CT154" s="35">
        <v>1.7795959599999911</v>
      </c>
      <c r="CU154" s="35">
        <v>1.7795959599999911</v>
      </c>
      <c r="CV154" s="35">
        <v>1.7795959599999911</v>
      </c>
      <c r="CW154" s="35">
        <v>1.7795959600000195</v>
      </c>
      <c r="CX154" s="35">
        <v>1.7795959599999911</v>
      </c>
      <c r="CY154" s="35">
        <v>1.7795959599999911</v>
      </c>
      <c r="CZ154" s="35">
        <v>1.7795959599999911</v>
      </c>
      <c r="DA154" s="35">
        <v>1.7795959600000195</v>
      </c>
      <c r="DB154" s="35">
        <v>1.7795959599999911</v>
      </c>
      <c r="DC154" s="35">
        <v>1.7795959599999911</v>
      </c>
      <c r="DD154" s="35">
        <v>1.7795959600000195</v>
      </c>
      <c r="DE154" s="35">
        <v>1.7795959599999911</v>
      </c>
      <c r="DF154" s="35">
        <v>1.7795959599999911</v>
      </c>
      <c r="DG154" s="35">
        <v>1.7795959600000195</v>
      </c>
      <c r="DH154" s="35">
        <v>1.7795959599999911</v>
      </c>
      <c r="DI154" s="35">
        <v>1.7795959599999911</v>
      </c>
      <c r="DJ154" s="35">
        <v>1.7795959600000195</v>
      </c>
      <c r="DK154" s="35">
        <v>1.7795959599999911</v>
      </c>
      <c r="DL154" s="35">
        <v>1.7795959600000195</v>
      </c>
      <c r="DM154" s="35">
        <v>1.7795959599999911</v>
      </c>
      <c r="DN154" s="35">
        <v>1.7795959599999911</v>
      </c>
      <c r="DO154" s="35">
        <v>1.7795959599999911</v>
      </c>
      <c r="DP154" s="35">
        <v>1.7795959600000195</v>
      </c>
      <c r="DQ154" s="35">
        <v>1.7795959599999911</v>
      </c>
      <c r="DR154" s="35">
        <v>1.7795959599999911</v>
      </c>
      <c r="DS154" s="35">
        <v>1.7795959599999911</v>
      </c>
      <c r="DT154" s="35">
        <v>1.7795959599999911</v>
      </c>
      <c r="DU154" s="35">
        <v>1.7795959600000004</v>
      </c>
      <c r="DV154" s="35">
        <v>1.8000000000000171</v>
      </c>
      <c r="DW154" s="35">
        <v>1.8000000000000171</v>
      </c>
      <c r="DX154" s="35">
        <v>1.7999999999999887</v>
      </c>
      <c r="DY154" s="35">
        <v>1.8000000000000171</v>
      </c>
      <c r="DZ154" s="35">
        <v>1.8000000000000171</v>
      </c>
      <c r="EA154" s="35">
        <v>1.8000000000000171</v>
      </c>
      <c r="EB154" s="35">
        <v>1.7999999999999887</v>
      </c>
      <c r="EC154" s="35">
        <v>1.8000000000000171</v>
      </c>
      <c r="ED154" s="35">
        <v>1.8000000000000171</v>
      </c>
      <c r="EE154" s="35">
        <v>1.8000000000000171</v>
      </c>
      <c r="EF154" s="35">
        <v>1.7999999999999887</v>
      </c>
      <c r="EG154" s="35">
        <v>1.8000000000000171</v>
      </c>
      <c r="EH154" s="35">
        <v>1.8000000000000171</v>
      </c>
      <c r="EI154" s="35">
        <v>1.8000000000000171</v>
      </c>
      <c r="EJ154" s="35">
        <v>1.7999999999999887</v>
      </c>
      <c r="EK154" s="35">
        <v>1.8000000000000171</v>
      </c>
      <c r="EL154" s="35">
        <v>1.8000000000000171</v>
      </c>
      <c r="EM154" s="35">
        <v>1.8000000000000171</v>
      </c>
      <c r="EN154" s="35">
        <v>1.7999999999999887</v>
      </c>
      <c r="EO154" s="35">
        <v>1.8000000000000171</v>
      </c>
      <c r="EP154" s="35">
        <v>1.8000000000000171</v>
      </c>
      <c r="EQ154" s="35">
        <v>1.7999999999999887</v>
      </c>
      <c r="ER154" s="35">
        <v>1.7999999999999887</v>
      </c>
      <c r="ES154" s="35">
        <v>1.8000000000000171</v>
      </c>
      <c r="ET154" s="35">
        <v>1.7999999999999887</v>
      </c>
      <c r="EU154" s="35">
        <v>1.7999999999999887</v>
      </c>
      <c r="EV154" s="35">
        <v>1.8000000000000171</v>
      </c>
      <c r="EW154" s="35">
        <v>1.7999999999999887</v>
      </c>
      <c r="EX154" s="35">
        <v>1.8000000000000171</v>
      </c>
      <c r="EY154" s="35">
        <v>1.8000000000000127</v>
      </c>
      <c r="EZ154" s="35">
        <v>1.8000000000000127</v>
      </c>
      <c r="FA154" s="35">
        <v>1.5982408645161015</v>
      </c>
      <c r="FB154" s="35">
        <v>1.5982408645161299</v>
      </c>
      <c r="FC154" s="35">
        <v>1.5982408645161015</v>
      </c>
      <c r="FD154" s="35">
        <v>1.5982408645161299</v>
      </c>
      <c r="FE154" s="35">
        <v>1.5982408645161299</v>
      </c>
      <c r="FF154" s="35">
        <v>1.5982408645161299</v>
      </c>
      <c r="FG154" s="35">
        <v>1.5982408645161015</v>
      </c>
      <c r="FH154" s="35">
        <v>1.5982408645161299</v>
      </c>
      <c r="FI154" s="35">
        <v>1.5982408645161299</v>
      </c>
      <c r="FJ154" s="35">
        <v>1.5982408645161299</v>
      </c>
      <c r="FK154" s="35">
        <v>1.5982408645161015</v>
      </c>
      <c r="FL154" s="35">
        <v>1.5982408645161299</v>
      </c>
      <c r="FM154" s="35">
        <v>1.5982408645161299</v>
      </c>
      <c r="FN154" s="35">
        <v>1.5982408645161299</v>
      </c>
      <c r="FO154" s="35">
        <v>1.5982408645161299</v>
      </c>
      <c r="FP154" s="35">
        <v>1.5982408645161015</v>
      </c>
      <c r="FQ154" s="35">
        <v>1.5982408645161299</v>
      </c>
      <c r="FR154" s="35">
        <v>1.5982408645161299</v>
      </c>
      <c r="FS154" s="35">
        <v>1.5982408645161299</v>
      </c>
      <c r="FT154" s="35">
        <v>1.5982408645161299</v>
      </c>
      <c r="FU154" s="35">
        <v>1.5982408645161299</v>
      </c>
      <c r="FV154" s="35">
        <v>1.5982408645161299</v>
      </c>
      <c r="FW154" s="35">
        <v>1.5982408645161299</v>
      </c>
      <c r="FX154" s="35">
        <v>1.5982408645161299</v>
      </c>
      <c r="FY154" s="35">
        <v>1.5982408645161299</v>
      </c>
      <c r="FZ154" s="35">
        <v>1.5982408645161299</v>
      </c>
      <c r="GA154" s="35">
        <v>1.5982408645161299</v>
      </c>
      <c r="GB154" s="35">
        <v>1.5982408645161299</v>
      </c>
      <c r="GC154" s="35">
        <v>1.5982408645161299</v>
      </c>
      <c r="GD154" s="35">
        <v>1.5982408645161341</v>
      </c>
      <c r="GE154" s="35">
        <v>1.5982408645161057</v>
      </c>
      <c r="GF154" s="35">
        <v>1.9400000000000033</v>
      </c>
      <c r="GG154" s="35">
        <v>1.9400000000000033</v>
      </c>
      <c r="GH154" s="35">
        <v>1.9400000000000033</v>
      </c>
      <c r="GI154" s="35">
        <v>1.9399999999999749</v>
      </c>
      <c r="GJ154" s="35">
        <v>1.9400000000000033</v>
      </c>
      <c r="GK154" s="35">
        <v>1.9400000000000033</v>
      </c>
      <c r="GL154" s="35">
        <v>1.9400000000000033</v>
      </c>
      <c r="GM154" s="35">
        <v>1.9399999999999749</v>
      </c>
      <c r="GN154" s="35">
        <v>1.9400000000000033</v>
      </c>
      <c r="GO154" s="35">
        <v>1.9400000000000033</v>
      </c>
      <c r="GP154" s="35">
        <v>1.9400000000000033</v>
      </c>
      <c r="GQ154" s="35">
        <v>1.9400000000000033</v>
      </c>
      <c r="GR154" s="35">
        <v>1.9399999999999749</v>
      </c>
      <c r="GS154" s="35">
        <v>1.9400000000000033</v>
      </c>
      <c r="GT154" s="35">
        <v>1.9400000000000033</v>
      </c>
      <c r="GU154" s="35">
        <v>1.9400000000000033</v>
      </c>
      <c r="GV154" s="35">
        <v>1.9400000000000033</v>
      </c>
      <c r="GW154" s="35">
        <v>1.9400000000000033</v>
      </c>
      <c r="GX154" s="35">
        <v>1.9400000000000033</v>
      </c>
      <c r="GY154" s="35">
        <v>1.9400000000000033</v>
      </c>
      <c r="GZ154" s="35">
        <v>1.9399999999999749</v>
      </c>
      <c r="HA154" s="35">
        <v>1.9400000000000033</v>
      </c>
      <c r="HB154" s="35">
        <v>1.9400000000000033</v>
      </c>
      <c r="HC154" s="35">
        <v>1.9400000000000033</v>
      </c>
      <c r="HD154" s="35">
        <v>1.9400000000000033</v>
      </c>
      <c r="HE154" s="35">
        <v>1.9400000000000033</v>
      </c>
      <c r="HF154" s="35">
        <v>1.9400000000000033</v>
      </c>
      <c r="HG154" s="35">
        <v>1.9400000000000033</v>
      </c>
      <c r="HH154" s="35">
        <v>1.939999999999986</v>
      </c>
      <c r="HI154" s="35">
        <v>1.9400000000000144</v>
      </c>
      <c r="HJ154" s="35">
        <v>1.7999999999999996</v>
      </c>
      <c r="HK154" s="35">
        <v>1.800000000000028</v>
      </c>
      <c r="HL154" s="35">
        <v>1.7999999999999996</v>
      </c>
      <c r="HM154" s="35">
        <v>1.800000000000028</v>
      </c>
      <c r="HN154" s="35">
        <v>1.7999999999999996</v>
      </c>
      <c r="HO154" s="35">
        <v>1.800000000000028</v>
      </c>
      <c r="HP154" s="35">
        <v>1.7999999999999996</v>
      </c>
      <c r="HQ154" s="35">
        <v>1.800000000000028</v>
      </c>
      <c r="HR154" s="35">
        <v>1.7999999999999996</v>
      </c>
      <c r="HS154" s="35">
        <v>1.800000000000028</v>
      </c>
      <c r="HT154" s="35">
        <v>1.7999999999999996</v>
      </c>
      <c r="HU154" s="35">
        <v>1.800000000000028</v>
      </c>
      <c r="HV154" s="35">
        <v>1.7999999999999996</v>
      </c>
      <c r="HW154" s="35">
        <v>1.7999999999999996</v>
      </c>
      <c r="HX154" s="35">
        <v>1.800000000000028</v>
      </c>
      <c r="HY154" s="35">
        <v>1.7999999999999996</v>
      </c>
      <c r="HZ154" s="35">
        <v>1.800000000000028</v>
      </c>
      <c r="IA154" s="35">
        <v>1.7999999999999712</v>
      </c>
      <c r="IB154" s="35">
        <v>1.7999999999999996</v>
      </c>
      <c r="IC154" s="35">
        <v>1.7999999999999996</v>
      </c>
      <c r="ID154" s="35">
        <v>1.7999999999999996</v>
      </c>
      <c r="IE154" s="35">
        <v>1.7999999999999996</v>
      </c>
      <c r="IF154" s="35">
        <v>1.7999999999999996</v>
      </c>
      <c r="IG154" s="35">
        <v>1.7999999999999996</v>
      </c>
      <c r="IH154" s="35">
        <v>1.7999999999999996</v>
      </c>
      <c r="II154" s="35">
        <v>1.7999999999999996</v>
      </c>
      <c r="IJ154" s="35">
        <v>1.7999999999999996</v>
      </c>
      <c r="IK154" s="35">
        <v>1.7999999999999996</v>
      </c>
      <c r="IL154" s="35">
        <v>1.7999999999999996</v>
      </c>
      <c r="IM154" s="35">
        <v>1.7999999999999836</v>
      </c>
      <c r="IN154" s="35">
        <v>1.800000000000012</v>
      </c>
      <c r="IO154" s="35">
        <v>1.8691357600000067</v>
      </c>
      <c r="IP154" s="35">
        <v>1.8691357599999783</v>
      </c>
      <c r="IQ154" s="35">
        <v>1.8691357600000067</v>
      </c>
      <c r="IR154" s="35">
        <v>1.8691357599999783</v>
      </c>
      <c r="IS154" s="35">
        <v>1.8691357600000067</v>
      </c>
      <c r="IT154" s="35">
        <v>1.8691357599999783</v>
      </c>
      <c r="IU154" s="35">
        <v>1.8691357600000067</v>
      </c>
      <c r="IV154" s="35">
        <v>1.8691357599999783</v>
      </c>
      <c r="IW154" s="35">
        <v>1.8691357600000067</v>
      </c>
      <c r="IX154" s="35">
        <v>1.8691357600000067</v>
      </c>
      <c r="IY154" s="35">
        <v>1.8691357599999783</v>
      </c>
      <c r="IZ154" s="35">
        <v>1.8691357600000067</v>
      </c>
      <c r="JA154" s="35">
        <v>1.8691357599999783</v>
      </c>
      <c r="JB154" s="35">
        <v>1.8691357600000067</v>
      </c>
      <c r="JC154" s="35">
        <v>1.8691357600000067</v>
      </c>
      <c r="JD154" s="35">
        <v>1.8691357599999783</v>
      </c>
      <c r="JE154" s="35">
        <v>1.8691357600000067</v>
      </c>
      <c r="JF154" s="35">
        <v>1.8691357599999783</v>
      </c>
      <c r="JG154" s="35">
        <v>1.8691357600000351</v>
      </c>
      <c r="JH154" s="35">
        <v>1.8691357599999783</v>
      </c>
      <c r="JI154" s="35">
        <v>1.8691357600000067</v>
      </c>
      <c r="JJ154" s="35">
        <v>1.8691357600000067</v>
      </c>
      <c r="JK154" s="35">
        <v>1.8691357600000067</v>
      </c>
      <c r="JL154" s="35">
        <v>1.8691357600000067</v>
      </c>
      <c r="JM154" s="35">
        <v>1.8691357600000067</v>
      </c>
      <c r="JN154" s="35">
        <v>1.8691357600000067</v>
      </c>
      <c r="JO154" s="35">
        <v>1.8691357600000067</v>
      </c>
      <c r="JP154" s="35">
        <v>1.8691357600000067</v>
      </c>
      <c r="JQ154" s="35">
        <v>1.8691357600000067</v>
      </c>
      <c r="JR154" s="35">
        <v>1.8691357600000085</v>
      </c>
      <c r="JS154" s="35">
        <v>1.8000000000000138</v>
      </c>
      <c r="JT154" s="35">
        <v>1.8000000000000138</v>
      </c>
      <c r="JU154" s="35">
        <v>1.8000000000000138</v>
      </c>
      <c r="JV154" s="35">
        <v>1.8000000000000138</v>
      </c>
      <c r="JW154" s="35">
        <v>1.8000000000000138</v>
      </c>
      <c r="JX154" s="35">
        <v>1.8000000000000138</v>
      </c>
      <c r="JY154" s="35">
        <v>1.8000000000000138</v>
      </c>
      <c r="JZ154" s="35">
        <v>1.8000000000000138</v>
      </c>
      <c r="KA154" s="35">
        <v>1.8000000000000138</v>
      </c>
      <c r="KB154" s="35">
        <v>1.8000000000000138</v>
      </c>
      <c r="KC154" s="35">
        <v>1.8000000000000138</v>
      </c>
      <c r="KD154" s="35">
        <v>1.8000000000000138</v>
      </c>
      <c r="KE154" s="35">
        <v>1.8000000000000138</v>
      </c>
      <c r="KF154" s="35">
        <v>1.8000000000000138</v>
      </c>
      <c r="KG154" s="35">
        <v>1.8000000000000138</v>
      </c>
      <c r="KH154" s="35">
        <v>1.8000000000000138</v>
      </c>
      <c r="KI154" s="35">
        <v>1.8000000000000138</v>
      </c>
      <c r="KJ154" s="35">
        <v>1.8000000000000138</v>
      </c>
      <c r="KK154" s="35">
        <v>1.8000000000000138</v>
      </c>
      <c r="KL154" s="35">
        <v>1.8000000000000138</v>
      </c>
      <c r="KM154" s="35">
        <v>1.8000000000000138</v>
      </c>
      <c r="KN154" s="35">
        <v>1.8000000000000138</v>
      </c>
      <c r="KO154" s="35">
        <v>1.7999999999999854</v>
      </c>
      <c r="KP154" s="35">
        <v>1.8000000000000138</v>
      </c>
      <c r="KQ154" s="35">
        <v>1.7999999999999854</v>
      </c>
      <c r="KR154" s="35">
        <v>1.7999999999999854</v>
      </c>
      <c r="KS154" s="35">
        <v>1.7999999999999854</v>
      </c>
      <c r="KT154" s="35">
        <v>1.8000000000000138</v>
      </c>
      <c r="KU154" s="35">
        <v>1.7999999999999854</v>
      </c>
      <c r="KV154" s="35">
        <v>1.7999999999999996</v>
      </c>
      <c r="KW154" s="35">
        <v>1.7999999999999712</v>
      </c>
      <c r="KX154" s="35">
        <v>4.4171962219354723</v>
      </c>
      <c r="KY154" s="35">
        <v>2.2085981109677162</v>
      </c>
      <c r="KZ154" s="35">
        <v>2.2085981109677446</v>
      </c>
      <c r="LA154" s="35">
        <v>2.2085981109677162</v>
      </c>
      <c r="LB154" s="35">
        <v>2.2085981109677162</v>
      </c>
      <c r="LC154" s="35">
        <v>2.2085981109677162</v>
      </c>
      <c r="LD154" s="35">
        <v>2.2085981109677446</v>
      </c>
      <c r="LE154" s="35">
        <v>2.2085981109676878</v>
      </c>
      <c r="LF154" s="35">
        <v>2.2085981109677446</v>
      </c>
      <c r="LG154" s="35">
        <v>2.2085981109677162</v>
      </c>
      <c r="LH154" s="35">
        <v>2.2085981109677446</v>
      </c>
      <c r="LI154" s="35">
        <v>2.2085981109677162</v>
      </c>
      <c r="LJ154" s="35">
        <v>2.2085981109677162</v>
      </c>
      <c r="LK154" s="35">
        <v>2.2085981109677162</v>
      </c>
      <c r="LL154" s="35">
        <v>2.2085981109677446</v>
      </c>
      <c r="LM154" s="35">
        <v>2.2085981109676878</v>
      </c>
      <c r="LN154" s="35">
        <v>2.2085981109677162</v>
      </c>
      <c r="LO154" s="35">
        <v>2.2085981109677162</v>
      </c>
      <c r="LP154" s="35">
        <v>2.2085981109677162</v>
      </c>
      <c r="LQ154" s="35">
        <v>2.2085981109677446</v>
      </c>
      <c r="LR154" s="35">
        <v>2.2085981109676878</v>
      </c>
      <c r="LS154" s="35">
        <v>2.208598110967773</v>
      </c>
      <c r="LT154" s="35">
        <v>2.2085981109677162</v>
      </c>
      <c r="LU154" s="35">
        <v>2.2085981109677162</v>
      </c>
      <c r="LV154" s="35">
        <v>2.2085981109677446</v>
      </c>
      <c r="LW154" s="35">
        <v>2.2085981109677446</v>
      </c>
      <c r="LX154" s="35">
        <v>2.2085981109677446</v>
      </c>
      <c r="LY154" s="35">
        <v>2.2085981109677446</v>
      </c>
      <c r="LZ154" s="35">
        <v>2.2085981109677162</v>
      </c>
      <c r="MA154" s="35">
        <v>2.2085981109677215</v>
      </c>
      <c r="MB154" s="35">
        <v>2.0166619628571931</v>
      </c>
      <c r="MC154" s="35">
        <v>2.0166619628571363</v>
      </c>
      <c r="MD154" s="35">
        <v>2.0166619628571363</v>
      </c>
      <c r="ME154" s="35">
        <v>2.0166619628571363</v>
      </c>
      <c r="MF154" s="35">
        <v>2.0166619628571931</v>
      </c>
      <c r="MG154" s="35">
        <v>2.0166619628571363</v>
      </c>
      <c r="MH154" s="35">
        <v>2.0166619628571363</v>
      </c>
      <c r="MI154" s="35">
        <v>2.0166619628571363</v>
      </c>
      <c r="MJ154" s="35">
        <v>2.0166619628571647</v>
      </c>
      <c r="MK154" s="35">
        <v>2.0166619628571647</v>
      </c>
      <c r="ML154" s="35">
        <v>2.0166619628571363</v>
      </c>
      <c r="MM154" s="35">
        <v>2.0166619628571363</v>
      </c>
      <c r="MN154" s="35">
        <v>2.0166619628571647</v>
      </c>
      <c r="MO154" s="35">
        <v>2.0166619628571647</v>
      </c>
      <c r="MP154" s="35">
        <v>2.0166619628571363</v>
      </c>
      <c r="MQ154" s="35">
        <v>2.0166619628571363</v>
      </c>
      <c r="MR154" s="35">
        <v>2.0166619628571647</v>
      </c>
      <c r="MS154" s="35">
        <v>2.0166619628571647</v>
      </c>
      <c r="MT154" s="35">
        <v>2.0166619628571363</v>
      </c>
      <c r="MU154" s="35">
        <v>2.0166619628571647</v>
      </c>
      <c r="MV154" s="35">
        <v>2.0166619628571647</v>
      </c>
      <c r="MW154" s="35">
        <v>2.0166619628571363</v>
      </c>
      <c r="MX154" s="35">
        <v>2.0166619628571363</v>
      </c>
      <c r="MY154" s="35">
        <v>2.0166619628571647</v>
      </c>
      <c r="MZ154" s="35">
        <v>2.0166619628571647</v>
      </c>
      <c r="NA154" s="35">
        <v>2.0166619628571363</v>
      </c>
      <c r="NB154" s="35">
        <v>2.0166619628571647</v>
      </c>
      <c r="NC154" s="35">
        <v>2.0166619628571363</v>
      </c>
      <c r="ND154" s="35">
        <v>1.9968166296774195</v>
      </c>
      <c r="NE154" s="35">
        <v>1.9968166296774423</v>
      </c>
      <c r="NF154" s="35">
        <v>1.9968166296774139</v>
      </c>
      <c r="NG154" s="35">
        <v>1.9968166296774423</v>
      </c>
      <c r="NH154" s="35">
        <v>1.9968166296774139</v>
      </c>
      <c r="NI154" s="35">
        <v>1.9968166296774139</v>
      </c>
      <c r="NJ154" s="35">
        <v>1.9968166296774139</v>
      </c>
      <c r="NK154" s="35">
        <v>1.9968166296774423</v>
      </c>
      <c r="NL154" s="35">
        <v>1.9968166296774139</v>
      </c>
      <c r="NM154" s="35">
        <v>1.9968166296774423</v>
      </c>
      <c r="NN154" s="35">
        <v>1.9968166296773855</v>
      </c>
      <c r="NO154" s="35">
        <v>1.9968166296774423</v>
      </c>
      <c r="NP154" s="35">
        <v>1.9968166296774139</v>
      </c>
      <c r="NQ154" s="35">
        <v>1.9968166296774423</v>
      </c>
      <c r="NR154" s="35">
        <v>1.9968166296774139</v>
      </c>
      <c r="NS154" s="35">
        <v>1.9968166296774423</v>
      </c>
      <c r="NT154" s="35">
        <v>1.9968166296774139</v>
      </c>
      <c r="NU154" s="35">
        <v>1.9968166296774139</v>
      </c>
      <c r="NV154" s="35">
        <v>0</v>
      </c>
    </row>
    <row r="155" spans="1:386" s="36" customFormat="1" ht="10.199999999999999" x14ac:dyDescent="0.2">
      <c r="A155" s="29"/>
      <c r="B155" s="29"/>
      <c r="C155" s="29"/>
      <c r="D155" s="29"/>
      <c r="E155" s="29"/>
      <c r="F155" s="29"/>
      <c r="G155" s="29" t="s">
        <v>70</v>
      </c>
      <c r="H155" s="29"/>
      <c r="I155" s="29"/>
      <c r="J155" s="29" t="s">
        <v>273</v>
      </c>
      <c r="K155" s="29"/>
      <c r="L155" s="29"/>
      <c r="M155" s="29"/>
      <c r="N155" s="29" t="s">
        <v>430</v>
      </c>
      <c r="O155" s="29"/>
      <c r="P155" s="29"/>
      <c r="Q155" s="29"/>
      <c r="R155" s="35">
        <v>820.86657270903231</v>
      </c>
      <c r="S155" s="29"/>
      <c r="T155" s="29"/>
      <c r="U155" s="35">
        <v>0</v>
      </c>
      <c r="V155" s="35">
        <v>0</v>
      </c>
      <c r="W155" s="35">
        <v>0</v>
      </c>
      <c r="X155" s="35">
        <v>0</v>
      </c>
      <c r="Y155" s="35">
        <v>0</v>
      </c>
      <c r="Z155" s="35">
        <v>0</v>
      </c>
      <c r="AA155" s="35">
        <v>0</v>
      </c>
      <c r="AB155" s="35">
        <v>0</v>
      </c>
      <c r="AC155" s="35">
        <v>0</v>
      </c>
      <c r="AD155" s="35">
        <v>0</v>
      </c>
      <c r="AE155" s="35">
        <v>0</v>
      </c>
      <c r="AF155" s="35">
        <v>0</v>
      </c>
      <c r="AG155" s="35">
        <v>0</v>
      </c>
      <c r="AH155" s="35">
        <v>0</v>
      </c>
      <c r="AI155" s="35">
        <v>2.4554259600000186</v>
      </c>
      <c r="AJ155" s="35">
        <v>2.4554259600000186</v>
      </c>
      <c r="AK155" s="35">
        <v>2.4554259600000186</v>
      </c>
      <c r="AL155" s="35">
        <v>2.4554259600000186</v>
      </c>
      <c r="AM155" s="35">
        <v>2.4554259600000186</v>
      </c>
      <c r="AN155" s="35">
        <v>2.4554259600000186</v>
      </c>
      <c r="AO155" s="35">
        <v>2.4554259600000186</v>
      </c>
      <c r="AP155" s="35">
        <v>2.4554259600000186</v>
      </c>
      <c r="AQ155" s="35">
        <v>2.4554259600000186</v>
      </c>
      <c r="AR155" s="35">
        <v>2.4554259600000186</v>
      </c>
      <c r="AS155" s="35">
        <v>2.4554259600000186</v>
      </c>
      <c r="AT155" s="35">
        <v>2.4554259600000186</v>
      </c>
      <c r="AU155" s="35">
        <v>2.4554259600000186</v>
      </c>
      <c r="AV155" s="35">
        <v>2.4554259600000186</v>
      </c>
      <c r="AW155" s="35">
        <v>2.4554259600000186</v>
      </c>
      <c r="AX155" s="35">
        <v>2.4554259600000186</v>
      </c>
      <c r="AY155" s="35">
        <v>2.4554259600000186</v>
      </c>
      <c r="AZ155" s="35">
        <v>2.4554259600000186</v>
      </c>
      <c r="BA155" s="35">
        <v>2.4554259600000186</v>
      </c>
      <c r="BB155" s="35">
        <v>2.4554259600000186</v>
      </c>
      <c r="BC155" s="35">
        <v>2.4554259600000186</v>
      </c>
      <c r="BD155" s="35">
        <v>2.455425960000047</v>
      </c>
      <c r="BE155" s="35">
        <v>2.4554259600000186</v>
      </c>
      <c r="BF155" s="35">
        <v>2.4554259600000186</v>
      </c>
      <c r="BG155" s="35">
        <v>2.4554259600000186</v>
      </c>
      <c r="BH155" s="35">
        <v>2.4554259600000186</v>
      </c>
      <c r="BI155" s="35">
        <v>2.4554259600000186</v>
      </c>
      <c r="BJ155" s="35">
        <v>2.4554259600000186</v>
      </c>
      <c r="BK155" s="35">
        <v>2.4554259600000186</v>
      </c>
      <c r="BL155" s="35">
        <v>2.4554259600000186</v>
      </c>
      <c r="BM155" s="35">
        <v>2.3143718419355017</v>
      </c>
      <c r="BN155" s="35">
        <v>2.3143718419355026</v>
      </c>
      <c r="BO155" s="35">
        <v>2.3143718419355026</v>
      </c>
      <c r="BP155" s="35">
        <v>2.3143718419354742</v>
      </c>
      <c r="BQ155" s="35">
        <v>2.3143718419355026</v>
      </c>
      <c r="BR155" s="35">
        <v>2.3143718419354742</v>
      </c>
      <c r="BS155" s="35">
        <v>2.3143718419355026</v>
      </c>
      <c r="BT155" s="35">
        <v>2.3143718419354742</v>
      </c>
      <c r="BU155" s="35">
        <v>2.3143718419355026</v>
      </c>
      <c r="BV155" s="35">
        <v>2.3143718419354742</v>
      </c>
      <c r="BW155" s="35">
        <v>2.3143718419355026</v>
      </c>
      <c r="BX155" s="35">
        <v>2.3143718419354742</v>
      </c>
      <c r="BY155" s="35">
        <v>2.3143718419355026</v>
      </c>
      <c r="BZ155" s="35">
        <v>2.3143718419354742</v>
      </c>
      <c r="CA155" s="35">
        <v>2.3143718419355026</v>
      </c>
      <c r="CB155" s="35">
        <v>2.3143718419355026</v>
      </c>
      <c r="CC155" s="35">
        <v>2.3143718419354742</v>
      </c>
      <c r="CD155" s="35">
        <v>2.3143718419355026</v>
      </c>
      <c r="CE155" s="35">
        <v>2.3143718419354742</v>
      </c>
      <c r="CF155" s="35">
        <v>2.3143718419354742</v>
      </c>
      <c r="CG155" s="35">
        <v>2.3143718419355026</v>
      </c>
      <c r="CH155" s="35">
        <v>2.3143718419354742</v>
      </c>
      <c r="CI155" s="35">
        <v>2.3143718419355026</v>
      </c>
      <c r="CJ155" s="35">
        <v>2.3143718419354742</v>
      </c>
      <c r="CK155" s="35">
        <v>2.3143718419354742</v>
      </c>
      <c r="CL155" s="35">
        <v>2.3143718419355026</v>
      </c>
      <c r="CM155" s="35">
        <v>2.3143718419354742</v>
      </c>
      <c r="CN155" s="35">
        <v>2.3143718419355026</v>
      </c>
      <c r="CO155" s="35">
        <v>2.3143718419355026</v>
      </c>
      <c r="CP155" s="35">
        <v>2.3143718419354729</v>
      </c>
      <c r="CQ155" s="35">
        <v>2.3143718419355013</v>
      </c>
      <c r="CR155" s="35">
        <v>2.2528956233333064</v>
      </c>
      <c r="CS155" s="35">
        <v>2.2528956233333064</v>
      </c>
      <c r="CT155" s="35">
        <v>2.2528956233333348</v>
      </c>
      <c r="CU155" s="35">
        <v>2.2528956233333064</v>
      </c>
      <c r="CV155" s="35">
        <v>2.2528956233333064</v>
      </c>
      <c r="CW155" s="35">
        <v>2.2528956233333064</v>
      </c>
      <c r="CX155" s="35">
        <v>2.2528956233333348</v>
      </c>
      <c r="CY155" s="35">
        <v>2.2528956233333064</v>
      </c>
      <c r="CZ155" s="35">
        <v>2.2528956233333064</v>
      </c>
      <c r="DA155" s="35">
        <v>2.2528956233333064</v>
      </c>
      <c r="DB155" s="35">
        <v>2.2528956233333348</v>
      </c>
      <c r="DC155" s="35">
        <v>2.2528956233333064</v>
      </c>
      <c r="DD155" s="35">
        <v>2.2528956233333064</v>
      </c>
      <c r="DE155" s="35">
        <v>2.2528956233333348</v>
      </c>
      <c r="DF155" s="35">
        <v>2.2528956233333064</v>
      </c>
      <c r="DG155" s="35">
        <v>2.2528956233333348</v>
      </c>
      <c r="DH155" s="35">
        <v>2.2528956233333064</v>
      </c>
      <c r="DI155" s="35">
        <v>2.2528956233333064</v>
      </c>
      <c r="DJ155" s="35">
        <v>2.2528956233333348</v>
      </c>
      <c r="DK155" s="35">
        <v>2.2528956233333064</v>
      </c>
      <c r="DL155" s="35">
        <v>2.2528956233333348</v>
      </c>
      <c r="DM155" s="35">
        <v>2.2528956233333064</v>
      </c>
      <c r="DN155" s="35">
        <v>2.2528956233333064</v>
      </c>
      <c r="DO155" s="35">
        <v>2.2528956233333348</v>
      </c>
      <c r="DP155" s="35">
        <v>2.2528956233333064</v>
      </c>
      <c r="DQ155" s="35">
        <v>2.2528956233333064</v>
      </c>
      <c r="DR155" s="35">
        <v>2.2528956233333348</v>
      </c>
      <c r="DS155" s="35">
        <v>2.2528956233333064</v>
      </c>
      <c r="DT155" s="35">
        <v>2.2528956233333348</v>
      </c>
      <c r="DU155" s="35">
        <v>2.2528956233333171</v>
      </c>
      <c r="DV155" s="35">
        <v>2.2645161290322315</v>
      </c>
      <c r="DW155" s="35">
        <v>2.2645161290322315</v>
      </c>
      <c r="DX155" s="35">
        <v>2.2645161290322315</v>
      </c>
      <c r="DY155" s="35">
        <v>2.2645161290322315</v>
      </c>
      <c r="DZ155" s="35">
        <v>2.2645161290322315</v>
      </c>
      <c r="EA155" s="35">
        <v>2.2645161290322315</v>
      </c>
      <c r="EB155" s="35">
        <v>2.2645161290322315</v>
      </c>
      <c r="EC155" s="35">
        <v>2.26451612903226</v>
      </c>
      <c r="ED155" s="35">
        <v>2.2645161290322315</v>
      </c>
      <c r="EE155" s="35">
        <v>2.26451612903226</v>
      </c>
      <c r="EF155" s="35">
        <v>2.2645161290322315</v>
      </c>
      <c r="EG155" s="35">
        <v>2.26451612903226</v>
      </c>
      <c r="EH155" s="35">
        <v>2.2645161290322315</v>
      </c>
      <c r="EI155" s="35">
        <v>2.26451612903226</v>
      </c>
      <c r="EJ155" s="35">
        <v>2.2645161290322315</v>
      </c>
      <c r="EK155" s="35">
        <v>2.26451612903226</v>
      </c>
      <c r="EL155" s="35">
        <v>2.2645161290322315</v>
      </c>
      <c r="EM155" s="35">
        <v>2.26451612903226</v>
      </c>
      <c r="EN155" s="35">
        <v>2.2645161290322315</v>
      </c>
      <c r="EO155" s="35">
        <v>2.26451612903226</v>
      </c>
      <c r="EP155" s="35">
        <v>2.2645161290322315</v>
      </c>
      <c r="EQ155" s="35">
        <v>2.26451612903226</v>
      </c>
      <c r="ER155" s="35">
        <v>2.2645161290322315</v>
      </c>
      <c r="ES155" s="35">
        <v>2.26451612903226</v>
      </c>
      <c r="ET155" s="35">
        <v>2.2645161290322315</v>
      </c>
      <c r="EU155" s="35">
        <v>2.26451612903226</v>
      </c>
      <c r="EV155" s="35">
        <v>2.2645161290322315</v>
      </c>
      <c r="EW155" s="35">
        <v>2.26451612903226</v>
      </c>
      <c r="EX155" s="35">
        <v>2.2645161290322315</v>
      </c>
      <c r="EY155" s="35">
        <v>2.2645161290322608</v>
      </c>
      <c r="EZ155" s="35">
        <v>2.2645161290322324</v>
      </c>
      <c r="FA155" s="35">
        <v>1.9977179258064712</v>
      </c>
      <c r="FB155" s="35">
        <v>1.9977179258064428</v>
      </c>
      <c r="FC155" s="35">
        <v>1.9977179258064712</v>
      </c>
      <c r="FD155" s="35">
        <v>1.9977179258064712</v>
      </c>
      <c r="FE155" s="35">
        <v>1.9977179258064712</v>
      </c>
      <c r="FF155" s="35">
        <v>1.9977179258064712</v>
      </c>
      <c r="FG155" s="35">
        <v>1.9977179258064712</v>
      </c>
      <c r="FH155" s="35">
        <v>1.9977179258064712</v>
      </c>
      <c r="FI155" s="35">
        <v>1.9977179258064712</v>
      </c>
      <c r="FJ155" s="35">
        <v>1.9977179258064712</v>
      </c>
      <c r="FK155" s="35">
        <v>1.9977179258064712</v>
      </c>
      <c r="FL155" s="35">
        <v>1.9977179258064712</v>
      </c>
      <c r="FM155" s="35">
        <v>1.9977179258064712</v>
      </c>
      <c r="FN155" s="35">
        <v>1.9977179258064712</v>
      </c>
      <c r="FO155" s="35">
        <v>1.9977179258064712</v>
      </c>
      <c r="FP155" s="35">
        <v>1.9977179258064712</v>
      </c>
      <c r="FQ155" s="35">
        <v>1.9977179258064712</v>
      </c>
      <c r="FR155" s="35">
        <v>1.9977179258064712</v>
      </c>
      <c r="FS155" s="35">
        <v>1.9977179258064712</v>
      </c>
      <c r="FT155" s="35">
        <v>1.9977179258064712</v>
      </c>
      <c r="FU155" s="35">
        <v>1.9977179258064997</v>
      </c>
      <c r="FV155" s="35">
        <v>1.9977179258064712</v>
      </c>
      <c r="FW155" s="35">
        <v>1.9977179258064712</v>
      </c>
      <c r="FX155" s="35">
        <v>1.9977179258064712</v>
      </c>
      <c r="FY155" s="35">
        <v>1.9977179258064712</v>
      </c>
      <c r="FZ155" s="35">
        <v>1.9977179258064712</v>
      </c>
      <c r="GA155" s="35">
        <v>1.9977179258064712</v>
      </c>
      <c r="GB155" s="35">
        <v>1.9977179258064712</v>
      </c>
      <c r="GC155" s="35">
        <v>1.9977179258064712</v>
      </c>
      <c r="GD155" s="35">
        <v>1.9977179258064872</v>
      </c>
      <c r="GE155" s="35">
        <v>1.9977179258064588</v>
      </c>
      <c r="GF155" s="35">
        <v>2.4266666666667085</v>
      </c>
      <c r="GG155" s="35">
        <v>2.4266666666666801</v>
      </c>
      <c r="GH155" s="35">
        <v>2.4266666666666801</v>
      </c>
      <c r="GI155" s="35">
        <v>2.4266666666666801</v>
      </c>
      <c r="GJ155" s="35">
        <v>2.4266666666666801</v>
      </c>
      <c r="GK155" s="35">
        <v>2.4266666666666801</v>
      </c>
      <c r="GL155" s="35">
        <v>2.4266666666666801</v>
      </c>
      <c r="GM155" s="35">
        <v>2.4266666666666801</v>
      </c>
      <c r="GN155" s="35">
        <v>2.4266666666666801</v>
      </c>
      <c r="GO155" s="35">
        <v>2.4266666666666801</v>
      </c>
      <c r="GP155" s="35">
        <v>2.4266666666666801</v>
      </c>
      <c r="GQ155" s="35">
        <v>2.4266666666666801</v>
      </c>
      <c r="GR155" s="35">
        <v>2.4266666666666801</v>
      </c>
      <c r="GS155" s="35">
        <v>2.4266666666666801</v>
      </c>
      <c r="GT155" s="35">
        <v>2.4266666666666801</v>
      </c>
      <c r="GU155" s="35">
        <v>2.4266666666666801</v>
      </c>
      <c r="GV155" s="35">
        <v>2.4266666666666517</v>
      </c>
      <c r="GW155" s="35">
        <v>2.4266666666666801</v>
      </c>
      <c r="GX155" s="35">
        <v>2.4266666666666801</v>
      </c>
      <c r="GY155" s="35">
        <v>2.4266666666666801</v>
      </c>
      <c r="GZ155" s="35">
        <v>2.4266666666666801</v>
      </c>
      <c r="HA155" s="35">
        <v>2.4266666666666801</v>
      </c>
      <c r="HB155" s="35">
        <v>2.4266666666666801</v>
      </c>
      <c r="HC155" s="35">
        <v>2.4266666666666801</v>
      </c>
      <c r="HD155" s="35">
        <v>2.4266666666666517</v>
      </c>
      <c r="HE155" s="35">
        <v>2.4266666666666801</v>
      </c>
      <c r="HF155" s="35">
        <v>2.4266666666666801</v>
      </c>
      <c r="HG155" s="35">
        <v>2.4266666666666801</v>
      </c>
      <c r="HH155" s="35">
        <v>2.4266666666666614</v>
      </c>
      <c r="HI155" s="35">
        <v>2.4266666666666898</v>
      </c>
      <c r="HJ155" s="35">
        <v>2.2645161290322298</v>
      </c>
      <c r="HK155" s="35">
        <v>2.2645161290322298</v>
      </c>
      <c r="HL155" s="35">
        <v>2.2645161290322298</v>
      </c>
      <c r="HM155" s="35">
        <v>2.2645161290322298</v>
      </c>
      <c r="HN155" s="35">
        <v>2.2645161290322013</v>
      </c>
      <c r="HO155" s="35">
        <v>2.2645161290322298</v>
      </c>
      <c r="HP155" s="35">
        <v>2.2645161290322298</v>
      </c>
      <c r="HQ155" s="35">
        <v>2.2645161290322013</v>
      </c>
      <c r="HR155" s="35">
        <v>2.2645161290322298</v>
      </c>
      <c r="HS155" s="35">
        <v>2.2645161290322298</v>
      </c>
      <c r="HT155" s="35">
        <v>2.2645161290322298</v>
      </c>
      <c r="HU155" s="35">
        <v>2.2645161290322013</v>
      </c>
      <c r="HV155" s="35">
        <v>2.2645161290322298</v>
      </c>
      <c r="HW155" s="35">
        <v>2.2645161290322298</v>
      </c>
      <c r="HX155" s="35">
        <v>2.2645161290322298</v>
      </c>
      <c r="HY155" s="35">
        <v>2.2645161290322013</v>
      </c>
      <c r="HZ155" s="35">
        <v>2.2645161290322298</v>
      </c>
      <c r="IA155" s="35">
        <v>2.2645161290322582</v>
      </c>
      <c r="IB155" s="35">
        <v>2.2645161290322298</v>
      </c>
      <c r="IC155" s="35">
        <v>2.2645161290322013</v>
      </c>
      <c r="ID155" s="35">
        <v>2.2645161290322298</v>
      </c>
      <c r="IE155" s="35">
        <v>2.2645161290322298</v>
      </c>
      <c r="IF155" s="35">
        <v>2.2645161290322298</v>
      </c>
      <c r="IG155" s="35">
        <v>2.2645161290322298</v>
      </c>
      <c r="IH155" s="35">
        <v>2.2645161290322298</v>
      </c>
      <c r="II155" s="35">
        <v>2.2645161290322298</v>
      </c>
      <c r="IJ155" s="35">
        <v>2.2645161290322013</v>
      </c>
      <c r="IK155" s="35">
        <v>2.2645161290322298</v>
      </c>
      <c r="IL155" s="35">
        <v>2.2645161290322582</v>
      </c>
      <c r="IM155" s="35">
        <v>2.2645161290322413</v>
      </c>
      <c r="IN155" s="35">
        <v>2.2645161290322413</v>
      </c>
      <c r="IO155" s="35">
        <v>2.359794146666669</v>
      </c>
      <c r="IP155" s="35">
        <v>2.3597941466666974</v>
      </c>
      <c r="IQ155" s="35">
        <v>2.359794146666669</v>
      </c>
      <c r="IR155" s="35">
        <v>2.3597941466666974</v>
      </c>
      <c r="IS155" s="35">
        <v>2.3597941466666974</v>
      </c>
      <c r="IT155" s="35">
        <v>2.3597941466666974</v>
      </c>
      <c r="IU155" s="35">
        <v>2.3597941466666974</v>
      </c>
      <c r="IV155" s="35">
        <v>2.3597941466666974</v>
      </c>
      <c r="IW155" s="35">
        <v>2.3597941466666974</v>
      </c>
      <c r="IX155" s="35">
        <v>2.3597941466666974</v>
      </c>
      <c r="IY155" s="35">
        <v>2.3597941466666974</v>
      </c>
      <c r="IZ155" s="35">
        <v>2.3597941466666974</v>
      </c>
      <c r="JA155" s="35">
        <v>2.359794146666669</v>
      </c>
      <c r="JB155" s="35">
        <v>2.3597941466666974</v>
      </c>
      <c r="JC155" s="35">
        <v>2.3597941466666974</v>
      </c>
      <c r="JD155" s="35">
        <v>2.359794146666669</v>
      </c>
      <c r="JE155" s="35">
        <v>2.3597941466666974</v>
      </c>
      <c r="JF155" s="35">
        <v>2.3597941466666974</v>
      </c>
      <c r="JG155" s="35">
        <v>2.359794146666669</v>
      </c>
      <c r="JH155" s="35">
        <v>2.3597941466666974</v>
      </c>
      <c r="JI155" s="35">
        <v>2.3597941466666974</v>
      </c>
      <c r="JJ155" s="35">
        <v>2.3597941466666974</v>
      </c>
      <c r="JK155" s="35">
        <v>2.359794146666669</v>
      </c>
      <c r="JL155" s="35">
        <v>2.3597941466666974</v>
      </c>
      <c r="JM155" s="35">
        <v>2.359794146666669</v>
      </c>
      <c r="JN155" s="35">
        <v>2.3597941466666974</v>
      </c>
      <c r="JO155" s="35">
        <v>2.3597941466666974</v>
      </c>
      <c r="JP155" s="35">
        <v>2.3597941466666974</v>
      </c>
      <c r="JQ155" s="35">
        <v>2.359794146666669</v>
      </c>
      <c r="JR155" s="35">
        <v>2.3597941466666912</v>
      </c>
      <c r="JS155" s="35">
        <v>2.2645161290322635</v>
      </c>
      <c r="JT155" s="35">
        <v>2.2645161290322635</v>
      </c>
      <c r="JU155" s="35">
        <v>2.2645161290322635</v>
      </c>
      <c r="JV155" s="35">
        <v>2.2645161290322635</v>
      </c>
      <c r="JW155" s="35">
        <v>2.2645161290322635</v>
      </c>
      <c r="JX155" s="35">
        <v>2.2645161290322351</v>
      </c>
      <c r="JY155" s="35">
        <v>2.2645161290322351</v>
      </c>
      <c r="JZ155" s="35">
        <v>2.2645161290322351</v>
      </c>
      <c r="KA155" s="35">
        <v>2.2645161290322635</v>
      </c>
      <c r="KB155" s="35">
        <v>2.2645161290322351</v>
      </c>
      <c r="KC155" s="35">
        <v>2.2645161290322351</v>
      </c>
      <c r="KD155" s="35">
        <v>2.2645161290322351</v>
      </c>
      <c r="KE155" s="35">
        <v>2.2645161290322635</v>
      </c>
      <c r="KF155" s="35">
        <v>2.2645161290322351</v>
      </c>
      <c r="KG155" s="35">
        <v>2.2645161290322351</v>
      </c>
      <c r="KH155" s="35">
        <v>2.2645161290322351</v>
      </c>
      <c r="KI155" s="35">
        <v>2.2645161290322635</v>
      </c>
      <c r="KJ155" s="35">
        <v>2.2645161290322351</v>
      </c>
      <c r="KK155" s="35">
        <v>2.2645161290322351</v>
      </c>
      <c r="KL155" s="35">
        <v>2.2645161290322635</v>
      </c>
      <c r="KM155" s="35">
        <v>2.2645161290322351</v>
      </c>
      <c r="KN155" s="35">
        <v>2.2645161290322635</v>
      </c>
      <c r="KO155" s="35">
        <v>2.2645161290322351</v>
      </c>
      <c r="KP155" s="35">
        <v>2.2645161290322351</v>
      </c>
      <c r="KQ155" s="35">
        <v>2.2645161290322635</v>
      </c>
      <c r="KR155" s="35">
        <v>2.2645161290322351</v>
      </c>
      <c r="KS155" s="35">
        <v>2.2645161290322351</v>
      </c>
      <c r="KT155" s="35">
        <v>2.2645161290322635</v>
      </c>
      <c r="KU155" s="35">
        <v>2.2645161290322351</v>
      </c>
      <c r="KV155" s="35">
        <v>2.2645161290322298</v>
      </c>
      <c r="KW155" s="35">
        <v>2.2645161290322582</v>
      </c>
      <c r="KX155" s="35">
        <v>5.0038811509677279</v>
      </c>
      <c r="KY155" s="35">
        <v>2.5019405754838848</v>
      </c>
      <c r="KZ155" s="35">
        <v>2.5019405754838564</v>
      </c>
      <c r="LA155" s="35">
        <v>2.5019405754838848</v>
      </c>
      <c r="LB155" s="35">
        <v>2.5019405754838564</v>
      </c>
      <c r="LC155" s="35">
        <v>2.5019405754838848</v>
      </c>
      <c r="LD155" s="35">
        <v>2.5019405754838848</v>
      </c>
      <c r="LE155" s="35">
        <v>2.5019405754838848</v>
      </c>
      <c r="LF155" s="35">
        <v>2.5019405754838848</v>
      </c>
      <c r="LG155" s="35">
        <v>2.5019405754838564</v>
      </c>
      <c r="LH155" s="35">
        <v>2.5019405754838848</v>
      </c>
      <c r="LI155" s="35">
        <v>2.5019405754838848</v>
      </c>
      <c r="LJ155" s="35">
        <v>2.5019405754838848</v>
      </c>
      <c r="LK155" s="35">
        <v>2.5019405754838564</v>
      </c>
      <c r="LL155" s="35">
        <v>2.5019405754838848</v>
      </c>
      <c r="LM155" s="35">
        <v>2.5019405754838848</v>
      </c>
      <c r="LN155" s="35">
        <v>2.5019405754838848</v>
      </c>
      <c r="LO155" s="35">
        <v>2.5019405754838848</v>
      </c>
      <c r="LP155" s="35">
        <v>2.5019405754838564</v>
      </c>
      <c r="LQ155" s="35">
        <v>2.5019405754838848</v>
      </c>
      <c r="LR155" s="35">
        <v>2.5019405754838848</v>
      </c>
      <c r="LS155" s="35">
        <v>2.5019405754838848</v>
      </c>
      <c r="LT155" s="35">
        <v>2.5019405754838564</v>
      </c>
      <c r="LU155" s="35">
        <v>2.5019405754838848</v>
      </c>
      <c r="LV155" s="35">
        <v>2.5019405754839132</v>
      </c>
      <c r="LW155" s="35">
        <v>2.5019405754838564</v>
      </c>
      <c r="LX155" s="35">
        <v>2.5019405754838564</v>
      </c>
      <c r="LY155" s="35">
        <v>2.5019405754839132</v>
      </c>
      <c r="LZ155" s="35">
        <v>2.5019405754838564</v>
      </c>
      <c r="MA155" s="35">
        <v>2.5019405754838937</v>
      </c>
      <c r="MB155" s="35">
        <v>2.4962528407142708</v>
      </c>
      <c r="MC155" s="35">
        <v>2.4962528407143276</v>
      </c>
      <c r="MD155" s="35">
        <v>2.4962528407142424</v>
      </c>
      <c r="ME155" s="35">
        <v>2.4962528407142992</v>
      </c>
      <c r="MF155" s="35">
        <v>2.4962528407142992</v>
      </c>
      <c r="MG155" s="35">
        <v>2.4962528407142992</v>
      </c>
      <c r="MH155" s="35">
        <v>2.4962528407142708</v>
      </c>
      <c r="MI155" s="35">
        <v>2.4962528407142708</v>
      </c>
      <c r="MJ155" s="35">
        <v>2.4962528407142992</v>
      </c>
      <c r="MK155" s="35">
        <v>2.4962528407142708</v>
      </c>
      <c r="ML155" s="35">
        <v>2.4962528407142708</v>
      </c>
      <c r="MM155" s="35">
        <v>2.4962528407142992</v>
      </c>
      <c r="MN155" s="35">
        <v>2.4962528407142708</v>
      </c>
      <c r="MO155" s="35">
        <v>2.4962528407142708</v>
      </c>
      <c r="MP155" s="35">
        <v>2.4962528407142992</v>
      </c>
      <c r="MQ155" s="35">
        <v>2.4962528407142708</v>
      </c>
      <c r="MR155" s="35">
        <v>2.4962528407142708</v>
      </c>
      <c r="MS155" s="35">
        <v>2.4962528407142992</v>
      </c>
      <c r="MT155" s="35">
        <v>2.4962528407142708</v>
      </c>
      <c r="MU155" s="35">
        <v>2.4962528407142708</v>
      </c>
      <c r="MV155" s="35">
        <v>2.4962528407142992</v>
      </c>
      <c r="MW155" s="35">
        <v>2.4962528407142424</v>
      </c>
      <c r="MX155" s="35">
        <v>2.4962528407143276</v>
      </c>
      <c r="MY155" s="35">
        <v>2.4962528407142708</v>
      </c>
      <c r="MZ155" s="35">
        <v>2.4962528407142992</v>
      </c>
      <c r="NA155" s="35">
        <v>2.4962528407142424</v>
      </c>
      <c r="NB155" s="35">
        <v>2.4962528407143276</v>
      </c>
      <c r="NC155" s="35">
        <v>2.4962528407142708</v>
      </c>
      <c r="ND155" s="35">
        <v>2.4607267016128782</v>
      </c>
      <c r="NE155" s="35">
        <v>2.4607267016128977</v>
      </c>
      <c r="NF155" s="35">
        <v>2.4607267016128977</v>
      </c>
      <c r="NG155" s="35">
        <v>2.4607267016129262</v>
      </c>
      <c r="NH155" s="35">
        <v>2.4607267016128693</v>
      </c>
      <c r="NI155" s="35">
        <v>2.4607267016129262</v>
      </c>
      <c r="NJ155" s="35">
        <v>2.4607267016128693</v>
      </c>
      <c r="NK155" s="35">
        <v>2.4607267016129262</v>
      </c>
      <c r="NL155" s="35">
        <v>2.4607267016128693</v>
      </c>
      <c r="NM155" s="35">
        <v>2.4607267016129262</v>
      </c>
      <c r="NN155" s="35">
        <v>2.4607267016128693</v>
      </c>
      <c r="NO155" s="35">
        <v>2.4607267016129262</v>
      </c>
      <c r="NP155" s="35">
        <v>2.4607267016128693</v>
      </c>
      <c r="NQ155" s="35">
        <v>2.4607267016129262</v>
      </c>
      <c r="NR155" s="35">
        <v>2.4607267016128693</v>
      </c>
      <c r="NS155" s="35">
        <v>2.4607267016129262</v>
      </c>
      <c r="NT155" s="35">
        <v>2.4607267016128693</v>
      </c>
      <c r="NU155" s="35">
        <v>2.4607267016129262</v>
      </c>
      <c r="NV155" s="35">
        <v>0</v>
      </c>
    </row>
    <row r="156" spans="1:386" x14ac:dyDescent="0.25">
      <c r="A156" s="1"/>
      <c r="B156" s="1"/>
      <c r="C156" s="1"/>
      <c r="D156" s="1"/>
      <c r="E156" s="1"/>
      <c r="F156" s="1"/>
      <c r="G156" s="1"/>
      <c r="H156" s="1"/>
      <c r="I156" s="1"/>
      <c r="J156" s="18"/>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c r="JK156" s="1"/>
      <c r="JL156" s="1"/>
      <c r="JM156" s="1"/>
      <c r="JN156" s="1"/>
      <c r="JO156" s="1"/>
      <c r="JP156" s="1"/>
      <c r="JQ156" s="1"/>
      <c r="JR156" s="1"/>
      <c r="JS156" s="1"/>
      <c r="JT156" s="1"/>
      <c r="JU156" s="1"/>
      <c r="JV156" s="1"/>
      <c r="JW156" s="1"/>
      <c r="JX156" s="1"/>
      <c r="JY156" s="1"/>
      <c r="JZ156" s="1"/>
      <c r="KA156" s="1"/>
      <c r="KB156" s="1"/>
      <c r="KC156" s="1"/>
      <c r="KD156" s="1"/>
      <c r="KE156" s="1"/>
      <c r="KF156" s="1"/>
      <c r="KG156" s="1"/>
      <c r="KH156" s="1"/>
      <c r="KI156" s="1"/>
      <c r="KJ156" s="1"/>
      <c r="KK156" s="1"/>
      <c r="KL156" s="1"/>
      <c r="KM156" s="1"/>
      <c r="KN156" s="1"/>
      <c r="KO156" s="1"/>
      <c r="KP156" s="1"/>
      <c r="KQ156" s="1"/>
      <c r="KR156" s="1"/>
      <c r="KS156" s="1"/>
      <c r="KT156" s="1"/>
      <c r="KU156" s="1"/>
      <c r="KV156" s="1"/>
      <c r="KW156" s="1"/>
      <c r="KX156" s="1"/>
      <c r="KY156" s="1"/>
      <c r="KZ156" s="1"/>
      <c r="LA156" s="1"/>
      <c r="LB156" s="1"/>
      <c r="LC156" s="1"/>
      <c r="LD156" s="1"/>
      <c r="LE156" s="1"/>
      <c r="LF156" s="1"/>
      <c r="LG156" s="1"/>
      <c r="LH156" s="1"/>
      <c r="LI156" s="1"/>
      <c r="LJ156" s="1"/>
      <c r="LK156" s="1"/>
      <c r="LL156" s="1"/>
      <c r="LM156" s="1"/>
      <c r="LN156" s="1"/>
      <c r="LO156" s="1"/>
      <c r="LP156" s="1"/>
      <c r="LQ156" s="1"/>
      <c r="LR156" s="1"/>
      <c r="LS156" s="1"/>
      <c r="LT156" s="1"/>
      <c r="LU156" s="1"/>
      <c r="LV156" s="1"/>
      <c r="LW156" s="1"/>
      <c r="LX156" s="1"/>
      <c r="LY156" s="1"/>
      <c r="LZ156" s="1"/>
      <c r="MA156" s="1"/>
      <c r="MB156" s="1"/>
      <c r="MC156" s="1"/>
      <c r="MD156" s="1"/>
      <c r="ME156" s="1"/>
      <c r="MF156" s="1"/>
      <c r="MG156" s="1"/>
      <c r="MH156" s="1"/>
      <c r="MI156" s="1"/>
      <c r="MJ156" s="1"/>
      <c r="MK156" s="1"/>
      <c r="ML156" s="1"/>
      <c r="MM156" s="1"/>
      <c r="MN156" s="1"/>
      <c r="MO156" s="1"/>
      <c r="MP156" s="1"/>
      <c r="MQ156" s="1"/>
      <c r="MR156" s="1"/>
      <c r="MS156" s="1"/>
      <c r="MT156" s="1"/>
      <c r="MU156" s="1"/>
      <c r="MV156" s="1"/>
      <c r="MW156" s="1"/>
      <c r="MX156" s="1"/>
      <c r="MY156" s="1"/>
      <c r="MZ156" s="1"/>
      <c r="NA156" s="1"/>
      <c r="NB156" s="1"/>
      <c r="NC156" s="1"/>
      <c r="ND156" s="1"/>
      <c r="NE156" s="1"/>
      <c r="NF156" s="1"/>
      <c r="NG156" s="1"/>
      <c r="NH156" s="1"/>
      <c r="NI156" s="1"/>
      <c r="NJ156" s="1"/>
      <c r="NK156" s="1"/>
      <c r="NL156" s="1"/>
      <c r="NM156" s="1"/>
      <c r="NN156" s="1"/>
      <c r="NO156" s="1"/>
      <c r="NP156" s="1"/>
      <c r="NQ156" s="1"/>
      <c r="NR156" s="1"/>
      <c r="NS156" s="1"/>
      <c r="NT156" s="1"/>
      <c r="NU156" s="1"/>
      <c r="NV156" s="1"/>
    </row>
    <row r="157" spans="1:386" s="7" customFormat="1" x14ac:dyDescent="0.25">
      <c r="A157" s="5"/>
      <c r="B157" s="5"/>
      <c r="C157" s="5"/>
      <c r="D157" s="5"/>
      <c r="E157" s="5"/>
      <c r="F157" s="5"/>
      <c r="G157" s="5" t="s">
        <v>114</v>
      </c>
      <c r="H157" s="5"/>
      <c r="I157" s="5"/>
      <c r="J157" s="20" t="s">
        <v>273</v>
      </c>
      <c r="K157" s="5"/>
      <c r="L157" s="5"/>
      <c r="M157" s="5"/>
      <c r="N157" s="5"/>
      <c r="O157" s="5"/>
      <c r="P157" s="5"/>
      <c r="Q157" s="5"/>
      <c r="R157" s="25">
        <v>1795.0697618986123</v>
      </c>
      <c r="S157" s="5"/>
      <c r="T157" s="5"/>
      <c r="U157" s="25">
        <v>3.1768696896774187</v>
      </c>
      <c r="V157" s="25">
        <v>3.1768696896774187</v>
      </c>
      <c r="W157" s="25">
        <v>3.1768696896774187</v>
      </c>
      <c r="X157" s="25">
        <v>3.1768696896774187</v>
      </c>
      <c r="Y157" s="25">
        <v>3.1768696896774187</v>
      </c>
      <c r="Z157" s="25">
        <v>3.1768696896774187</v>
      </c>
      <c r="AA157" s="25">
        <v>3.1768696896774187</v>
      </c>
      <c r="AB157" s="25">
        <v>3.1768696896774187</v>
      </c>
      <c r="AC157" s="25">
        <v>3.1768696896774187</v>
      </c>
      <c r="AD157" s="25">
        <v>3.1768696896774187</v>
      </c>
      <c r="AE157" s="25">
        <v>3.1768696896774187</v>
      </c>
      <c r="AF157" s="25">
        <v>3.1768696896774187</v>
      </c>
      <c r="AG157" s="25">
        <v>3.1768696896774187</v>
      </c>
      <c r="AH157" s="25">
        <v>3.1768696896774187</v>
      </c>
      <c r="AI157" s="25">
        <v>2.1310684244731322</v>
      </c>
      <c r="AJ157" s="25">
        <v>1.2266582793118423</v>
      </c>
      <c r="AK157" s="25">
        <v>1.2266582793118139</v>
      </c>
      <c r="AL157" s="25">
        <v>1.2266582793117997</v>
      </c>
      <c r="AM157" s="25">
        <v>1.2266582793118423</v>
      </c>
      <c r="AN157" s="25">
        <v>1.2266582793118708</v>
      </c>
      <c r="AO157" s="25">
        <v>1.2266582793118139</v>
      </c>
      <c r="AP157" s="25">
        <v>1.226658279311885</v>
      </c>
      <c r="AQ157" s="25">
        <v>1.2266582793118423</v>
      </c>
      <c r="AR157" s="25">
        <v>1.2266582793118566</v>
      </c>
      <c r="AS157" s="25">
        <v>1.2266582793118139</v>
      </c>
      <c r="AT157" s="25">
        <v>1.2266582793117997</v>
      </c>
      <c r="AU157" s="25">
        <v>1.2266582793118708</v>
      </c>
      <c r="AV157" s="25">
        <v>1.2266582793118139</v>
      </c>
      <c r="AW157" s="25">
        <v>1.226658279311885</v>
      </c>
      <c r="AX157" s="25">
        <v>1.2266582793117713</v>
      </c>
      <c r="AY157" s="25">
        <v>1.2266582793118139</v>
      </c>
      <c r="AZ157" s="25">
        <v>1.2266582793118281</v>
      </c>
      <c r="BA157" s="25">
        <v>1.2266582793118281</v>
      </c>
      <c r="BB157" s="25">
        <v>1.2266582793117002</v>
      </c>
      <c r="BC157" s="25">
        <v>1.2266582793118708</v>
      </c>
      <c r="BD157" s="25">
        <v>1.2266582793117713</v>
      </c>
      <c r="BE157" s="25">
        <v>1.2266582793117855</v>
      </c>
      <c r="BF157" s="25">
        <v>1.2266582793117997</v>
      </c>
      <c r="BG157" s="25">
        <v>1.2266582793118139</v>
      </c>
      <c r="BH157" s="25">
        <v>1.2266582793117997</v>
      </c>
      <c r="BI157" s="25">
        <v>1.2266582793117287</v>
      </c>
      <c r="BJ157" s="25">
        <v>1.2266582793117571</v>
      </c>
      <c r="BK157" s="25">
        <v>1.2266582793118139</v>
      </c>
      <c r="BL157" s="25">
        <v>1.2266582793118139</v>
      </c>
      <c r="BM157" s="25">
        <v>1.9509184296773803</v>
      </c>
      <c r="BN157" s="25">
        <v>2.1992287430414761</v>
      </c>
      <c r="BO157" s="25">
        <v>4.4340215633179909</v>
      </c>
      <c r="BP157" s="25">
        <v>4.4340215633179767</v>
      </c>
      <c r="BQ157" s="25">
        <v>4.4340215633179625</v>
      </c>
      <c r="BR157" s="25">
        <v>4.4340215633180051</v>
      </c>
      <c r="BS157" s="25">
        <v>4.4340215633179909</v>
      </c>
      <c r="BT157" s="25">
        <v>4.4340215633179767</v>
      </c>
      <c r="BU157" s="25">
        <v>4.4340215633179767</v>
      </c>
      <c r="BV157" s="25">
        <v>4.4340215633179199</v>
      </c>
      <c r="BW157" s="25">
        <v>4.4340215633180051</v>
      </c>
      <c r="BX157" s="25">
        <v>4.4340215633179483</v>
      </c>
      <c r="BY157" s="25">
        <v>4.4340215633179767</v>
      </c>
      <c r="BZ157" s="25">
        <v>4.4340215633179625</v>
      </c>
      <c r="CA157" s="25">
        <v>4.4340215633179625</v>
      </c>
      <c r="CB157" s="25">
        <v>11.646336147188901</v>
      </c>
      <c r="CC157" s="25">
        <v>11.646336147188986</v>
      </c>
      <c r="CD157" s="25">
        <v>11.646336147188929</v>
      </c>
      <c r="CE157" s="25">
        <v>11.646336147188887</v>
      </c>
      <c r="CF157" s="25">
        <v>11.646336147188986</v>
      </c>
      <c r="CG157" s="25">
        <v>11.646336147188872</v>
      </c>
      <c r="CH157" s="25">
        <v>11.646336147188943</v>
      </c>
      <c r="CI157" s="25">
        <v>11.646336147188972</v>
      </c>
      <c r="CJ157" s="25">
        <v>11.646336147188887</v>
      </c>
      <c r="CK157" s="25">
        <v>11.646336147188958</v>
      </c>
      <c r="CL157" s="25">
        <v>11.646336147188872</v>
      </c>
      <c r="CM157" s="25">
        <v>11.646336147188972</v>
      </c>
      <c r="CN157" s="25">
        <v>11.646336147188929</v>
      </c>
      <c r="CO157" s="25">
        <v>11.646336147188844</v>
      </c>
      <c r="CP157" s="25">
        <v>11.664155649953946</v>
      </c>
      <c r="CQ157" s="25">
        <v>11.824531174838679</v>
      </c>
      <c r="CR157" s="25">
        <v>12.846843065268846</v>
      </c>
      <c r="CS157" s="25">
        <v>12.846843065268803</v>
      </c>
      <c r="CT157" s="25">
        <v>12.846843065268818</v>
      </c>
      <c r="CU157" s="25">
        <v>12.846843065268846</v>
      </c>
      <c r="CV157" s="25">
        <v>12.846843065268832</v>
      </c>
      <c r="CW157" s="25">
        <v>12.846843065268818</v>
      </c>
      <c r="CX157" s="25">
        <v>12.846843065268803</v>
      </c>
      <c r="CY157" s="25">
        <v>12.84684306526886</v>
      </c>
      <c r="CZ157" s="25">
        <v>12.846843065268832</v>
      </c>
      <c r="DA157" s="25">
        <v>12.846843065268761</v>
      </c>
      <c r="DB157" s="25">
        <v>12.846843065268803</v>
      </c>
      <c r="DC157" s="25">
        <v>12.846843065268803</v>
      </c>
      <c r="DD157" s="25">
        <v>12.846843065268761</v>
      </c>
      <c r="DE157" s="25">
        <v>12.846843065268747</v>
      </c>
      <c r="DF157" s="25">
        <v>5.6345284813978633</v>
      </c>
      <c r="DG157" s="25">
        <v>5.6345284813977639</v>
      </c>
      <c r="DH157" s="25">
        <v>5.6345284813978633</v>
      </c>
      <c r="DI157" s="25">
        <v>5.6345284813978207</v>
      </c>
      <c r="DJ157" s="25">
        <v>5.6345284813977781</v>
      </c>
      <c r="DK157" s="25">
        <v>5.6345284813978633</v>
      </c>
      <c r="DL157" s="25">
        <v>5.6345284813978491</v>
      </c>
      <c r="DM157" s="25">
        <v>5.6345284813978065</v>
      </c>
      <c r="DN157" s="25">
        <v>5.634528481397906</v>
      </c>
      <c r="DO157" s="25">
        <v>5.6345284813978349</v>
      </c>
      <c r="DP157" s="25">
        <v>5.6345284813978065</v>
      </c>
      <c r="DQ157" s="25">
        <v>5.634528481397906</v>
      </c>
      <c r="DR157" s="25">
        <v>5.6345284813978633</v>
      </c>
      <c r="DS157" s="25">
        <v>5.6345284813978491</v>
      </c>
      <c r="DT157" s="25">
        <v>5.6345284813978633</v>
      </c>
      <c r="DU157" s="25">
        <v>5.7705811072042756</v>
      </c>
      <c r="DV157" s="25">
        <v>5.7720471000000479</v>
      </c>
      <c r="DW157" s="25">
        <v>5.7720470999998916</v>
      </c>
      <c r="DX157" s="25">
        <v>5.7720471000000479</v>
      </c>
      <c r="DY157" s="25">
        <v>5.7720471000000053</v>
      </c>
      <c r="DZ157" s="25">
        <v>5.7720470999999627</v>
      </c>
      <c r="EA157" s="25">
        <v>5.7720470999999485</v>
      </c>
      <c r="EB157" s="25">
        <v>5.7720471000000479</v>
      </c>
      <c r="EC157" s="25">
        <v>5.7720471000000479</v>
      </c>
      <c r="ED157" s="25">
        <v>5.7720471000000764</v>
      </c>
      <c r="EE157" s="25">
        <v>5.7720470999999769</v>
      </c>
      <c r="EF157" s="25">
        <v>5.7720471000000479</v>
      </c>
      <c r="EG157" s="25">
        <v>5.7720471000000479</v>
      </c>
      <c r="EH157" s="25">
        <v>5.7720471000000764</v>
      </c>
      <c r="EI157" s="25">
        <v>5.7720470999999769</v>
      </c>
      <c r="EJ157" s="25">
        <v>5.7720471000001048</v>
      </c>
      <c r="EK157" s="25">
        <v>5.7720471000000479</v>
      </c>
      <c r="EL157" s="25">
        <v>5.7720471000000195</v>
      </c>
      <c r="EM157" s="25">
        <v>5.7720470999999769</v>
      </c>
      <c r="EN157" s="25">
        <v>5.7720471000001048</v>
      </c>
      <c r="EO157" s="25">
        <v>5.7720470999999911</v>
      </c>
      <c r="EP157" s="25">
        <v>5.7720471000000764</v>
      </c>
      <c r="EQ157" s="25">
        <v>5.7720470999999485</v>
      </c>
      <c r="ER157" s="25">
        <v>5.7720471000001048</v>
      </c>
      <c r="ES157" s="25">
        <v>5.7720470999999911</v>
      </c>
      <c r="ET157" s="25">
        <v>5.7720471000001048</v>
      </c>
      <c r="EU157" s="25">
        <v>5.7720471000000622</v>
      </c>
      <c r="EV157" s="25">
        <v>5.7720471000000622</v>
      </c>
      <c r="EW157" s="25">
        <v>5.7720471000000195</v>
      </c>
      <c r="EX157" s="25">
        <v>5.7720471000000764</v>
      </c>
      <c r="EY157" s="25">
        <v>5.6683826419355166</v>
      </c>
      <c r="EZ157" s="25">
        <v>5.201892580645163</v>
      </c>
      <c r="FA157" s="25">
        <v>6.1572746953226405</v>
      </c>
      <c r="FB157" s="25">
        <v>6.1572746953226263</v>
      </c>
      <c r="FC157" s="25">
        <v>6.1572746953226263</v>
      </c>
      <c r="FD157" s="25">
        <v>6.157274695322541</v>
      </c>
      <c r="FE157" s="25">
        <v>6.1572746953226121</v>
      </c>
      <c r="FF157" s="25">
        <v>6.157274695322541</v>
      </c>
      <c r="FG157" s="25">
        <v>6.1572746953226405</v>
      </c>
      <c r="FH157" s="25">
        <v>6.157274695322541</v>
      </c>
      <c r="FI157" s="25">
        <v>6.1572746953225268</v>
      </c>
      <c r="FJ157" s="25">
        <v>6.157274695322541</v>
      </c>
      <c r="FK157" s="25">
        <v>6.1572746953225694</v>
      </c>
      <c r="FL157" s="25">
        <v>6.157274695322541</v>
      </c>
      <c r="FM157" s="25">
        <v>6.1572746953225836</v>
      </c>
      <c r="FN157" s="25">
        <v>6.157274695322541</v>
      </c>
      <c r="FO157" s="25">
        <v>6.1572746953225268</v>
      </c>
      <c r="FP157" s="25">
        <v>6.1572746953226121</v>
      </c>
      <c r="FQ157" s="25">
        <v>6.1572746953225552</v>
      </c>
      <c r="FR157" s="25">
        <v>6.1572746953224984</v>
      </c>
      <c r="FS157" s="25">
        <v>6.1572746953225694</v>
      </c>
      <c r="FT157" s="25">
        <v>6.1572746953225268</v>
      </c>
      <c r="FU157" s="25">
        <v>6.1572746953225552</v>
      </c>
      <c r="FV157" s="25">
        <v>6.157274695322541</v>
      </c>
      <c r="FW157" s="25">
        <v>6.157274695322541</v>
      </c>
      <c r="FX157" s="25">
        <v>6.1572746953225552</v>
      </c>
      <c r="FY157" s="25">
        <v>6.157274695322541</v>
      </c>
      <c r="FZ157" s="25">
        <v>6.1572746953224842</v>
      </c>
      <c r="GA157" s="25">
        <v>6.1572746953225694</v>
      </c>
      <c r="GB157" s="25">
        <v>6.1572746953225268</v>
      </c>
      <c r="GC157" s="25">
        <v>6.157274695322541</v>
      </c>
      <c r="GD157" s="25">
        <v>6.09844625005368</v>
      </c>
      <c r="GE157" s="25">
        <v>5.9258687823118716</v>
      </c>
      <c r="GF157" s="25">
        <v>3.8694468359676129</v>
      </c>
      <c r="GG157" s="25">
        <v>3.8694468359676697</v>
      </c>
      <c r="GH157" s="25">
        <v>3.8694468359677265</v>
      </c>
      <c r="GI157" s="25">
        <v>3.8694468359677692</v>
      </c>
      <c r="GJ157" s="25">
        <v>3.8694468359676413</v>
      </c>
      <c r="GK157" s="25">
        <v>3.8694468359677265</v>
      </c>
      <c r="GL157" s="25">
        <v>3.8694468359677265</v>
      </c>
      <c r="GM157" s="25">
        <v>3.869446835967755</v>
      </c>
      <c r="GN157" s="25">
        <v>3.8694468359676413</v>
      </c>
      <c r="GO157" s="25">
        <v>3.8694468359677407</v>
      </c>
      <c r="GP157" s="25">
        <v>3.8694468359676839</v>
      </c>
      <c r="GQ157" s="25">
        <v>3.8694468359677265</v>
      </c>
      <c r="GR157" s="25">
        <v>3.8694468359677407</v>
      </c>
      <c r="GS157" s="25">
        <v>3.8694468359677265</v>
      </c>
      <c r="GT157" s="25">
        <v>3.8694468359676555</v>
      </c>
      <c r="GU157" s="25">
        <v>3.8694468359677265</v>
      </c>
      <c r="GV157" s="25">
        <v>3.8694468359677692</v>
      </c>
      <c r="GW157" s="25">
        <v>3.8694468359677265</v>
      </c>
      <c r="GX157" s="25">
        <v>3.8694468359677407</v>
      </c>
      <c r="GY157" s="25">
        <v>3.8694468359676413</v>
      </c>
      <c r="GZ157" s="25">
        <v>3.8694468359677692</v>
      </c>
      <c r="HA157" s="25">
        <v>3.8694468359677834</v>
      </c>
      <c r="HB157" s="25">
        <v>3.8694468359676697</v>
      </c>
      <c r="HC157" s="25">
        <v>3.8694468359677407</v>
      </c>
      <c r="HD157" s="25">
        <v>3.869446835967755</v>
      </c>
      <c r="HE157" s="25">
        <v>3.8694468359677407</v>
      </c>
      <c r="HF157" s="25">
        <v>3.869446835967755</v>
      </c>
      <c r="HG157" s="25">
        <v>3.8694468359677407</v>
      </c>
      <c r="HH157" s="25">
        <v>3.8899247328495044</v>
      </c>
      <c r="HI157" s="25">
        <v>3.9820752688171739</v>
      </c>
      <c r="HJ157" s="25">
        <v>4.0284032419355551</v>
      </c>
      <c r="HK157" s="25">
        <v>4.0284032419355409</v>
      </c>
      <c r="HL157" s="25">
        <v>4.0284032419355267</v>
      </c>
      <c r="HM157" s="25">
        <v>4.0284032419355977</v>
      </c>
      <c r="HN157" s="25">
        <v>4.0284032419355551</v>
      </c>
      <c r="HO157" s="25">
        <v>4.028403241935484</v>
      </c>
      <c r="HP157" s="25">
        <v>4.0284032419355835</v>
      </c>
      <c r="HQ157" s="25">
        <v>4.0284032419355693</v>
      </c>
      <c r="HR157" s="25">
        <v>4.0284032419355693</v>
      </c>
      <c r="HS157" s="25">
        <v>4.0284032419355551</v>
      </c>
      <c r="HT157" s="25">
        <v>4.0284032419355125</v>
      </c>
      <c r="HU157" s="25">
        <v>4.0284032419355835</v>
      </c>
      <c r="HV157" s="25">
        <v>4.0284032419355693</v>
      </c>
      <c r="HW157" s="25">
        <v>4.0284032419355267</v>
      </c>
      <c r="HX157" s="25">
        <v>4.0284032419355409</v>
      </c>
      <c r="HY157" s="25">
        <v>4.0284032419355551</v>
      </c>
      <c r="HZ157" s="25">
        <v>4.028403241935484</v>
      </c>
      <c r="IA157" s="25">
        <v>4.0284032419355977</v>
      </c>
      <c r="IB157" s="25">
        <v>4.0284032419355125</v>
      </c>
      <c r="IC157" s="25">
        <v>4.0284032419355551</v>
      </c>
      <c r="ID157" s="25">
        <v>4.0284032419355125</v>
      </c>
      <c r="IE157" s="25">
        <v>4.0284032419355409</v>
      </c>
      <c r="IF157" s="25">
        <v>4.0284032419355267</v>
      </c>
      <c r="IG157" s="25">
        <v>4.0284032419355125</v>
      </c>
      <c r="IH157" s="25">
        <v>4.0284032419355267</v>
      </c>
      <c r="II157" s="25">
        <v>4.0284032419355267</v>
      </c>
      <c r="IJ157" s="25">
        <v>4.0284032419356119</v>
      </c>
      <c r="IK157" s="25">
        <v>4.0284032419355125</v>
      </c>
      <c r="IL157" s="25">
        <v>4.0284032419354983</v>
      </c>
      <c r="IM157" s="25">
        <v>3.8528512741935739</v>
      </c>
      <c r="IN157" s="25">
        <v>3.0628674193548941</v>
      </c>
      <c r="IO157" s="25">
        <v>3.912768011268839</v>
      </c>
      <c r="IP157" s="25">
        <v>3.9127680112688958</v>
      </c>
      <c r="IQ157" s="25">
        <v>3.9127680112687822</v>
      </c>
      <c r="IR157" s="25">
        <v>3.9127680112688958</v>
      </c>
      <c r="IS157" s="25">
        <v>3.9127680112688106</v>
      </c>
      <c r="IT157" s="25">
        <v>3.912768011268839</v>
      </c>
      <c r="IU157" s="25">
        <v>3.9127680112688106</v>
      </c>
      <c r="IV157" s="25">
        <v>3.9127680112687822</v>
      </c>
      <c r="IW157" s="25">
        <v>3.9127680112687537</v>
      </c>
      <c r="IX157" s="25">
        <v>3.9127680112688106</v>
      </c>
      <c r="IY157" s="25">
        <v>3.9127680112687537</v>
      </c>
      <c r="IZ157" s="25">
        <v>3.9127680112688106</v>
      </c>
      <c r="JA157" s="25">
        <v>3.9127680112687964</v>
      </c>
      <c r="JB157" s="25">
        <v>3.9127680112687964</v>
      </c>
      <c r="JC157" s="25">
        <v>3.9127680112687395</v>
      </c>
      <c r="JD157" s="25">
        <v>3.9127680112688674</v>
      </c>
      <c r="JE157" s="25">
        <v>3.9127680112687395</v>
      </c>
      <c r="JF157" s="25">
        <v>3.912768011268839</v>
      </c>
      <c r="JG157" s="25">
        <v>3.9127680112687395</v>
      </c>
      <c r="JH157" s="25">
        <v>3.9127680112687822</v>
      </c>
      <c r="JI157" s="25">
        <v>3.9127680112687679</v>
      </c>
      <c r="JJ157" s="25">
        <v>3.9127680112687253</v>
      </c>
      <c r="JK157" s="25">
        <v>3.912768011268839</v>
      </c>
      <c r="JL157" s="25">
        <v>3.9127680112687679</v>
      </c>
      <c r="JM157" s="25">
        <v>3.9127680112688106</v>
      </c>
      <c r="JN157" s="25">
        <v>3.9127680112687537</v>
      </c>
      <c r="JO157" s="25">
        <v>3.9127680112687679</v>
      </c>
      <c r="JP157" s="25">
        <v>3.9127680112687395</v>
      </c>
      <c r="JQ157" s="25">
        <v>3.9127680112688248</v>
      </c>
      <c r="JR157" s="25">
        <v>4.2082124521289845</v>
      </c>
      <c r="JS157" s="25">
        <v>5.4777956989245613</v>
      </c>
      <c r="JT157" s="25">
        <v>5.4777956989246608</v>
      </c>
      <c r="JU157" s="25">
        <v>5.4777956989246608</v>
      </c>
      <c r="JV157" s="25">
        <v>5.4777956989246608</v>
      </c>
      <c r="JW157" s="25">
        <v>5.4777956989245897</v>
      </c>
      <c r="JX157" s="25">
        <v>5.4777956989247034</v>
      </c>
      <c r="JY157" s="25">
        <v>5.477795698924675</v>
      </c>
      <c r="JZ157" s="25">
        <v>5.4777956989247034</v>
      </c>
      <c r="KA157" s="25">
        <v>5.4777956989246466</v>
      </c>
      <c r="KB157" s="25">
        <v>5.4777956989247603</v>
      </c>
      <c r="KC157" s="25">
        <v>5.4777956989247318</v>
      </c>
      <c r="KD157" s="25">
        <v>5.4777956989247603</v>
      </c>
      <c r="KE157" s="25">
        <v>5.4777956989246182</v>
      </c>
      <c r="KF157" s="25">
        <v>5.4777956989247603</v>
      </c>
      <c r="KG157" s="25">
        <v>5.4777956989247603</v>
      </c>
      <c r="KH157" s="25">
        <v>5.4777956989247603</v>
      </c>
      <c r="KI157" s="25">
        <v>5.477795698924675</v>
      </c>
      <c r="KJ157" s="25">
        <v>5.4777956989247745</v>
      </c>
      <c r="KK157" s="25">
        <v>5.477795698924746</v>
      </c>
      <c r="KL157" s="25">
        <v>5.477795698924746</v>
      </c>
      <c r="KM157" s="25">
        <v>5.4777956989247603</v>
      </c>
      <c r="KN157" s="25">
        <v>5.477795698924746</v>
      </c>
      <c r="KO157" s="25">
        <v>5.4777956989247745</v>
      </c>
      <c r="KP157" s="25">
        <v>5.4777956989247745</v>
      </c>
      <c r="KQ157" s="25">
        <v>5.4777956989247603</v>
      </c>
      <c r="KR157" s="25">
        <v>5.4777956989248029</v>
      </c>
      <c r="KS157" s="25">
        <v>5.4777956989247745</v>
      </c>
      <c r="KT157" s="25">
        <v>5.477795698924746</v>
      </c>
      <c r="KU157" s="25">
        <v>5.4777956989247318</v>
      </c>
      <c r="KV157" s="25">
        <v>5.3579032258065507</v>
      </c>
      <c r="KW157" s="25">
        <v>4.8183870967742353</v>
      </c>
      <c r="KX157" s="25">
        <v>-7.2485026774192995</v>
      </c>
      <c r="KY157" s="25">
        <v>4.5136367935484234</v>
      </c>
      <c r="KZ157" s="25">
        <v>4.5136367935484945</v>
      </c>
      <c r="LA157" s="25">
        <v>4.5136367935483808</v>
      </c>
      <c r="LB157" s="25">
        <v>4.5136367935484518</v>
      </c>
      <c r="LC157" s="25">
        <v>4.5136367935484234</v>
      </c>
      <c r="LD157" s="25">
        <v>4.5136367935484376</v>
      </c>
      <c r="LE157" s="25">
        <v>4.5136367935484092</v>
      </c>
      <c r="LF157" s="25">
        <v>4.513636793548395</v>
      </c>
      <c r="LG157" s="25">
        <v>4.5136367935484376</v>
      </c>
      <c r="LH157" s="25">
        <v>4.5136367935483666</v>
      </c>
      <c r="LI157" s="25">
        <v>4.513636793548395</v>
      </c>
      <c r="LJ157" s="25">
        <v>4.5136367935484092</v>
      </c>
      <c r="LK157" s="25">
        <v>4.5136367935483808</v>
      </c>
      <c r="LL157" s="25">
        <v>4.513636793548395</v>
      </c>
      <c r="LM157" s="25">
        <v>4.5136367935484092</v>
      </c>
      <c r="LN157" s="25">
        <v>4.5136367935484092</v>
      </c>
      <c r="LO157" s="25">
        <v>4.5136367935484092</v>
      </c>
      <c r="LP157" s="25">
        <v>4.513636793548395</v>
      </c>
      <c r="LQ157" s="25">
        <v>4.5136367935483381</v>
      </c>
      <c r="LR157" s="25">
        <v>4.5136367935484518</v>
      </c>
      <c r="LS157" s="25">
        <v>4.5136367935482955</v>
      </c>
      <c r="LT157" s="25">
        <v>4.5136367935484234</v>
      </c>
      <c r="LU157" s="25">
        <v>4.5136367935483808</v>
      </c>
      <c r="LV157" s="25">
        <v>4.5136367935483808</v>
      </c>
      <c r="LW157" s="25">
        <v>4.5136367935483381</v>
      </c>
      <c r="LX157" s="25">
        <v>4.5136367935484092</v>
      </c>
      <c r="LY157" s="25">
        <v>4.5136367935483239</v>
      </c>
      <c r="LZ157" s="25">
        <v>4.5136367935484518</v>
      </c>
      <c r="MA157" s="25">
        <v>4.582088866666596</v>
      </c>
      <c r="MB157" s="25">
        <v>4.1880948222058416</v>
      </c>
      <c r="MC157" s="25">
        <v>4.1880948222057421</v>
      </c>
      <c r="MD157" s="25">
        <v>4.1880948222058842</v>
      </c>
      <c r="ME157" s="25">
        <v>4.1880948222058416</v>
      </c>
      <c r="MF157" s="25">
        <v>4.1880948222057279</v>
      </c>
      <c r="MG157" s="25">
        <v>4.1880948222058416</v>
      </c>
      <c r="MH157" s="25">
        <v>4.1880948222058558</v>
      </c>
      <c r="MI157" s="25">
        <v>4.1880948222058132</v>
      </c>
      <c r="MJ157" s="25">
        <v>4.188094822205799</v>
      </c>
      <c r="MK157" s="25">
        <v>4.1880948222058416</v>
      </c>
      <c r="ML157" s="25">
        <v>4.1880948222058558</v>
      </c>
      <c r="MM157" s="25">
        <v>4.188094822205799</v>
      </c>
      <c r="MN157" s="25">
        <v>4.1880948222058416</v>
      </c>
      <c r="MO157" s="25">
        <v>4.1880948222057848</v>
      </c>
      <c r="MP157" s="25">
        <v>4.1880948222057848</v>
      </c>
      <c r="MQ157" s="25">
        <v>4.18809482220587</v>
      </c>
      <c r="MR157" s="25">
        <v>4.1880948222058132</v>
      </c>
      <c r="MS157" s="25">
        <v>4.1880948222057564</v>
      </c>
      <c r="MT157" s="25">
        <v>4.1880948222058842</v>
      </c>
      <c r="MU157" s="25">
        <v>4.1880948222057706</v>
      </c>
      <c r="MV157" s="25">
        <v>4.1880948222058132</v>
      </c>
      <c r="MW157" s="25">
        <v>4.1880948222058416</v>
      </c>
      <c r="MX157" s="25">
        <v>4.1880948222057564</v>
      </c>
      <c r="MY157" s="25">
        <v>4.1880948222058274</v>
      </c>
      <c r="MZ157" s="25">
        <v>4.1880948222058274</v>
      </c>
      <c r="NA157" s="25">
        <v>4.1880948222058558</v>
      </c>
      <c r="NB157" s="25">
        <v>4.1880948222056853</v>
      </c>
      <c r="NC157" s="25">
        <v>4.18809482220587</v>
      </c>
      <c r="ND157" s="25">
        <v>4.0307204801506202</v>
      </c>
      <c r="NE157" s="25">
        <v>3.9622684070321648</v>
      </c>
      <c r="NF157" s="25">
        <v>3.6542340780001057</v>
      </c>
      <c r="NG157" s="25">
        <v>3.0849536594515206</v>
      </c>
      <c r="NH157" s="25">
        <v>3.0849536594516485</v>
      </c>
      <c r="NI157" s="25">
        <v>3.0849536594516485</v>
      </c>
      <c r="NJ157" s="25">
        <v>3.0849536594516485</v>
      </c>
      <c r="NK157" s="25">
        <v>3.0849536594515916</v>
      </c>
      <c r="NL157" s="25">
        <v>3.0849536594516342</v>
      </c>
      <c r="NM157" s="25">
        <v>3.0849536594516485</v>
      </c>
      <c r="NN157" s="25">
        <v>3.08495365945162</v>
      </c>
      <c r="NO157" s="25">
        <v>3.0849536594516627</v>
      </c>
      <c r="NP157" s="25">
        <v>3.0849536594516769</v>
      </c>
      <c r="NQ157" s="25">
        <v>3.0849536594515063</v>
      </c>
      <c r="NR157" s="25">
        <v>3.0849536594517195</v>
      </c>
      <c r="NS157" s="25">
        <v>3.08495365945162</v>
      </c>
      <c r="NT157" s="25">
        <v>3.0849536594516911</v>
      </c>
      <c r="NU157" s="25">
        <v>3.084953659451549</v>
      </c>
      <c r="NV157" s="25">
        <v>0</v>
      </c>
    </row>
    <row r="158" spans="1:386" s="33" customFormat="1" x14ac:dyDescent="0.25">
      <c r="A158" s="31"/>
      <c r="B158" s="31"/>
      <c r="C158" s="31"/>
      <c r="D158" s="31"/>
      <c r="E158" s="31"/>
      <c r="F158" s="31"/>
      <c r="G158" s="31"/>
      <c r="H158" s="31"/>
      <c r="I158" s="31"/>
      <c r="J158" s="32"/>
      <c r="K158" s="31"/>
      <c r="L158" s="31"/>
      <c r="M158" s="31"/>
      <c r="N158" s="31"/>
      <c r="O158" s="31"/>
      <c r="P158" s="16" t="s">
        <v>23</v>
      </c>
      <c r="Q158" s="31"/>
      <c r="R158" s="34">
        <v>0</v>
      </c>
      <c r="S158" s="31"/>
      <c r="T158" s="31"/>
      <c r="U158" s="31"/>
      <c r="V158" s="31"/>
      <c r="W158" s="31"/>
      <c r="X158" s="31"/>
      <c r="Y158" s="31"/>
      <c r="Z158" s="31"/>
      <c r="AA158" s="31"/>
      <c r="AB158" s="31"/>
      <c r="AC158" s="31"/>
      <c r="AD158" s="31"/>
      <c r="AE158" s="31"/>
      <c r="AF158" s="31"/>
      <c r="AG158" s="31"/>
      <c r="AH158" s="31"/>
      <c r="AI158" s="31"/>
      <c r="AJ158" s="59"/>
      <c r="AK158" s="31"/>
      <c r="AL158" s="31"/>
      <c r="AM158" s="31"/>
      <c r="AN158" s="31"/>
      <c r="AO158" s="31"/>
      <c r="AP158" s="31"/>
      <c r="AQ158" s="31"/>
      <c r="AR158" s="31"/>
      <c r="AS158" s="31"/>
      <c r="AT158" s="31"/>
      <c r="AU158" s="31"/>
      <c r="AV158" s="31"/>
      <c r="AW158" s="31"/>
      <c r="AX158" s="31"/>
      <c r="AY158" s="31"/>
      <c r="AZ158" s="31"/>
      <c r="BA158" s="31"/>
      <c r="BB158" s="31"/>
      <c r="BC158" s="31"/>
      <c r="BD158" s="31"/>
      <c r="BE158" s="31"/>
      <c r="BF158" s="31"/>
      <c r="BG158" s="31"/>
      <c r="BH158" s="31"/>
      <c r="BI158" s="31"/>
      <c r="BJ158" s="31"/>
      <c r="BK158" s="31"/>
      <c r="BL158" s="31"/>
      <c r="BM158" s="31"/>
      <c r="BN158" s="31"/>
      <c r="BO158" s="31"/>
      <c r="BP158" s="31"/>
      <c r="BQ158" s="31"/>
      <c r="BR158" s="31"/>
      <c r="BS158" s="31"/>
      <c r="BT158" s="31"/>
      <c r="BU158" s="31"/>
      <c r="BV158" s="31"/>
      <c r="BW158" s="31"/>
      <c r="BX158" s="31"/>
      <c r="BY158" s="31"/>
      <c r="BZ158" s="31"/>
      <c r="CA158" s="31"/>
      <c r="CB158" s="31"/>
      <c r="CC158" s="31"/>
      <c r="CD158" s="31"/>
      <c r="CE158" s="31"/>
      <c r="CF158" s="31"/>
      <c r="CG158" s="31"/>
      <c r="CH158" s="31"/>
      <c r="CI158" s="31"/>
      <c r="CJ158" s="31"/>
      <c r="CK158" s="31"/>
      <c r="CL158" s="31"/>
      <c r="CM158" s="31"/>
      <c r="CN158" s="31"/>
      <c r="CO158" s="31"/>
      <c r="CP158" s="31"/>
      <c r="CQ158" s="31"/>
      <c r="CR158" s="31"/>
      <c r="CS158" s="31"/>
      <c r="CT158" s="31"/>
      <c r="CU158" s="31"/>
      <c r="CV158" s="31"/>
      <c r="CW158" s="31"/>
      <c r="CX158" s="31"/>
      <c r="CY158" s="31"/>
      <c r="CZ158" s="31"/>
      <c r="DA158" s="31"/>
      <c r="DB158" s="31"/>
      <c r="DC158" s="31"/>
      <c r="DD158" s="31"/>
      <c r="DE158" s="31"/>
      <c r="DF158" s="31"/>
      <c r="DG158" s="31"/>
      <c r="DH158" s="31"/>
      <c r="DI158" s="31"/>
      <c r="DJ158" s="31"/>
      <c r="DK158" s="31"/>
      <c r="DL158" s="31"/>
      <c r="DM158" s="31"/>
      <c r="DN158" s="31"/>
      <c r="DO158" s="31"/>
      <c r="DP158" s="31"/>
      <c r="DQ158" s="31"/>
      <c r="DR158" s="31"/>
      <c r="DS158" s="31"/>
      <c r="DT158" s="31"/>
      <c r="DU158" s="31"/>
      <c r="DV158" s="31"/>
      <c r="DW158" s="31"/>
      <c r="DX158" s="31"/>
      <c r="DY158" s="31"/>
      <c r="DZ158" s="31"/>
      <c r="EA158" s="31"/>
      <c r="EB158" s="31"/>
      <c r="EC158" s="31"/>
      <c r="ED158" s="31"/>
      <c r="EE158" s="31"/>
      <c r="EF158" s="31"/>
      <c r="EG158" s="31"/>
      <c r="EH158" s="31"/>
      <c r="EI158" s="31"/>
      <c r="EJ158" s="31"/>
      <c r="EK158" s="31"/>
      <c r="EL158" s="31"/>
      <c r="EM158" s="31"/>
      <c r="EN158" s="31"/>
      <c r="EO158" s="31"/>
      <c r="EP158" s="31"/>
      <c r="EQ158" s="31"/>
      <c r="ER158" s="31"/>
      <c r="ES158" s="31"/>
      <c r="ET158" s="31"/>
      <c r="EU158" s="31"/>
      <c r="EV158" s="31"/>
      <c r="EW158" s="31"/>
      <c r="EX158" s="31"/>
      <c r="EY158" s="31"/>
      <c r="EZ158" s="31"/>
      <c r="FA158" s="31"/>
      <c r="FB158" s="31"/>
      <c r="FC158" s="31"/>
      <c r="FD158" s="31"/>
      <c r="FE158" s="31"/>
      <c r="FF158" s="31"/>
      <c r="FG158" s="31"/>
      <c r="FH158" s="31"/>
      <c r="FI158" s="31"/>
      <c r="FJ158" s="31"/>
      <c r="FK158" s="31"/>
      <c r="FL158" s="31"/>
      <c r="FM158" s="31"/>
      <c r="FN158" s="31"/>
      <c r="FO158" s="31"/>
      <c r="FP158" s="31"/>
      <c r="FQ158" s="31"/>
      <c r="FR158" s="31"/>
      <c r="FS158" s="31"/>
      <c r="FT158" s="31"/>
      <c r="FU158" s="31"/>
      <c r="FV158" s="31"/>
      <c r="FW158" s="31"/>
      <c r="FX158" s="31"/>
      <c r="FY158" s="31"/>
      <c r="FZ158" s="31"/>
      <c r="GA158" s="31"/>
      <c r="GB158" s="31"/>
      <c r="GC158" s="31"/>
      <c r="GD158" s="31"/>
      <c r="GE158" s="31"/>
      <c r="GF158" s="31"/>
      <c r="GG158" s="31"/>
      <c r="GH158" s="31"/>
      <c r="GI158" s="31"/>
      <c r="GJ158" s="31"/>
      <c r="GK158" s="31"/>
      <c r="GL158" s="31"/>
      <c r="GM158" s="31"/>
      <c r="GN158" s="31"/>
      <c r="GO158" s="31"/>
      <c r="GP158" s="31"/>
      <c r="GQ158" s="31"/>
      <c r="GR158" s="31"/>
      <c r="GS158" s="31"/>
      <c r="GT158" s="31"/>
      <c r="GU158" s="31"/>
      <c r="GV158" s="31"/>
      <c r="GW158" s="31"/>
      <c r="GX158" s="31"/>
      <c r="GY158" s="31"/>
      <c r="GZ158" s="31"/>
      <c r="HA158" s="31"/>
      <c r="HB158" s="31"/>
      <c r="HC158" s="31"/>
      <c r="HD158" s="31"/>
      <c r="HE158" s="31"/>
      <c r="HF158" s="31"/>
      <c r="HG158" s="31"/>
      <c r="HH158" s="31"/>
      <c r="HI158" s="31"/>
      <c r="HJ158" s="31"/>
      <c r="HK158" s="31"/>
      <c r="HL158" s="31"/>
      <c r="HM158" s="31"/>
      <c r="HN158" s="31"/>
      <c r="HO158" s="31"/>
      <c r="HP158" s="31"/>
      <c r="HQ158" s="31"/>
      <c r="HR158" s="31"/>
      <c r="HS158" s="31"/>
      <c r="HT158" s="31"/>
      <c r="HU158" s="31"/>
      <c r="HV158" s="31"/>
      <c r="HW158" s="31"/>
      <c r="HX158" s="31"/>
      <c r="HY158" s="31"/>
      <c r="HZ158" s="31"/>
      <c r="IA158" s="31"/>
      <c r="IB158" s="31"/>
      <c r="IC158" s="31"/>
      <c r="ID158" s="31"/>
      <c r="IE158" s="31"/>
      <c r="IF158" s="31"/>
      <c r="IG158" s="31"/>
      <c r="IH158" s="31"/>
      <c r="II158" s="31"/>
      <c r="IJ158" s="31"/>
      <c r="IK158" s="31"/>
      <c r="IL158" s="31"/>
      <c r="IM158" s="31"/>
      <c r="IN158" s="31"/>
      <c r="IO158" s="31"/>
      <c r="IP158" s="31"/>
      <c r="IQ158" s="31"/>
      <c r="IR158" s="31"/>
      <c r="IS158" s="31"/>
      <c r="IT158" s="31"/>
      <c r="IU158" s="31"/>
      <c r="IV158" s="31"/>
      <c r="IW158" s="31"/>
      <c r="IX158" s="31"/>
      <c r="IY158" s="31"/>
      <c r="IZ158" s="31"/>
      <c r="JA158" s="31"/>
      <c r="JB158" s="31"/>
      <c r="JC158" s="31"/>
      <c r="JD158" s="31"/>
      <c r="JE158" s="31"/>
      <c r="JF158" s="31"/>
      <c r="JG158" s="31"/>
      <c r="JH158" s="31"/>
      <c r="JI158" s="31"/>
      <c r="JJ158" s="31"/>
      <c r="JK158" s="31"/>
      <c r="JL158" s="31"/>
      <c r="JM158" s="31"/>
      <c r="JN158" s="31"/>
      <c r="JO158" s="31"/>
      <c r="JP158" s="31"/>
      <c r="JQ158" s="31"/>
      <c r="JR158" s="31"/>
      <c r="JS158" s="31"/>
      <c r="JT158" s="31"/>
      <c r="JU158" s="31"/>
      <c r="JV158" s="31"/>
      <c r="JW158" s="31"/>
      <c r="JX158" s="31"/>
      <c r="JY158" s="31"/>
      <c r="JZ158" s="31"/>
      <c r="KA158" s="31"/>
      <c r="KB158" s="31"/>
      <c r="KC158" s="31"/>
      <c r="KD158" s="31"/>
      <c r="KE158" s="31"/>
      <c r="KF158" s="31"/>
      <c r="KG158" s="31"/>
      <c r="KH158" s="31"/>
      <c r="KI158" s="31"/>
      <c r="KJ158" s="31"/>
      <c r="KK158" s="31"/>
      <c r="KL158" s="31"/>
      <c r="KM158" s="31"/>
      <c r="KN158" s="31"/>
      <c r="KO158" s="31"/>
      <c r="KP158" s="31"/>
      <c r="KQ158" s="31"/>
      <c r="KR158" s="31"/>
      <c r="KS158" s="31"/>
      <c r="KT158" s="31"/>
      <c r="KU158" s="31"/>
      <c r="KV158" s="31"/>
      <c r="KW158" s="31"/>
      <c r="KX158" s="31"/>
      <c r="KY158" s="31"/>
      <c r="KZ158" s="31"/>
      <c r="LA158" s="31"/>
      <c r="LB158" s="31"/>
      <c r="LC158" s="31"/>
      <c r="LD158" s="31"/>
      <c r="LE158" s="31"/>
      <c r="LF158" s="31"/>
      <c r="LG158" s="31"/>
      <c r="LH158" s="31"/>
      <c r="LI158" s="31"/>
      <c r="LJ158" s="31"/>
      <c r="LK158" s="31"/>
      <c r="LL158" s="31"/>
      <c r="LM158" s="31"/>
      <c r="LN158" s="31"/>
      <c r="LO158" s="31"/>
      <c r="LP158" s="31"/>
      <c r="LQ158" s="31"/>
      <c r="LR158" s="31"/>
      <c r="LS158" s="31"/>
      <c r="LT158" s="31"/>
      <c r="LU158" s="31"/>
      <c r="LV158" s="31"/>
      <c r="LW158" s="31"/>
      <c r="LX158" s="31"/>
      <c r="LY158" s="31"/>
      <c r="LZ158" s="31"/>
      <c r="MA158" s="31"/>
      <c r="MB158" s="31"/>
      <c r="MC158" s="31"/>
      <c r="MD158" s="31"/>
      <c r="ME158" s="31"/>
      <c r="MF158" s="31"/>
      <c r="MG158" s="31"/>
      <c r="MH158" s="31"/>
      <c r="MI158" s="31"/>
      <c r="MJ158" s="31"/>
      <c r="MK158" s="31"/>
      <c r="ML158" s="31"/>
      <c r="MM158" s="31"/>
      <c r="MN158" s="31"/>
      <c r="MO158" s="31"/>
      <c r="MP158" s="31"/>
      <c r="MQ158" s="31"/>
      <c r="MR158" s="31"/>
      <c r="MS158" s="31"/>
      <c r="MT158" s="31"/>
      <c r="MU158" s="31"/>
      <c r="MV158" s="31"/>
      <c r="MW158" s="31"/>
      <c r="MX158" s="31"/>
      <c r="MY158" s="31"/>
      <c r="MZ158" s="31"/>
      <c r="NA158" s="31"/>
      <c r="NB158" s="31"/>
      <c r="NC158" s="31"/>
      <c r="ND158" s="31"/>
      <c r="NE158" s="31"/>
      <c r="NF158" s="31"/>
      <c r="NG158" s="31"/>
      <c r="NH158" s="31"/>
      <c r="NI158" s="31"/>
      <c r="NJ158" s="31"/>
      <c r="NK158" s="31"/>
      <c r="NL158" s="31"/>
      <c r="NM158" s="31"/>
      <c r="NN158" s="31"/>
      <c r="NO158" s="31"/>
      <c r="NP158" s="31"/>
      <c r="NQ158" s="31"/>
      <c r="NR158" s="31"/>
      <c r="NS158" s="31"/>
      <c r="NT158" s="31"/>
      <c r="NU158" s="31"/>
      <c r="NV158" s="31"/>
    </row>
    <row r="159" spans="1:386" s="36" customFormat="1" ht="10.199999999999999" x14ac:dyDescent="0.2">
      <c r="A159" s="29"/>
      <c r="B159" s="29"/>
      <c r="C159" s="29"/>
      <c r="D159" s="29"/>
      <c r="E159" s="29"/>
      <c r="F159" s="29"/>
      <c r="G159" s="29" t="s">
        <v>114</v>
      </c>
      <c r="H159" s="29"/>
      <c r="I159" s="29"/>
      <c r="J159" s="29" t="s">
        <v>273</v>
      </c>
      <c r="K159" s="29"/>
      <c r="L159" s="29"/>
      <c r="M159" s="29"/>
      <c r="N159" s="29" t="s">
        <v>425</v>
      </c>
      <c r="O159" s="29"/>
      <c r="P159" s="29"/>
      <c r="Q159" s="29"/>
      <c r="R159" s="35">
        <v>165.39214395693543</v>
      </c>
      <c r="S159" s="29"/>
      <c r="T159" s="29"/>
      <c r="U159" s="35">
        <v>0.20271132903225819</v>
      </c>
      <c r="V159" s="35">
        <v>0.20271132903225819</v>
      </c>
      <c r="W159" s="35">
        <v>0.20271132903225819</v>
      </c>
      <c r="X159" s="35">
        <v>0.20271132903225819</v>
      </c>
      <c r="Y159" s="35">
        <v>0.20271132903225819</v>
      </c>
      <c r="Z159" s="35">
        <v>0.20271132903225819</v>
      </c>
      <c r="AA159" s="35">
        <v>0.20271132903225819</v>
      </c>
      <c r="AB159" s="35">
        <v>0.20271132903225819</v>
      </c>
      <c r="AC159" s="35">
        <v>0.20271132903225819</v>
      </c>
      <c r="AD159" s="35">
        <v>0.20271132903225819</v>
      </c>
      <c r="AE159" s="35">
        <v>0.20271132903225819</v>
      </c>
      <c r="AF159" s="35">
        <v>0.20271132903225819</v>
      </c>
      <c r="AG159" s="35">
        <v>0.20271132903225819</v>
      </c>
      <c r="AH159" s="35">
        <v>0.20271132903225819</v>
      </c>
      <c r="AI159" s="35">
        <v>5.471975204303825E-2</v>
      </c>
      <c r="AJ159" s="35">
        <v>-5.9399289892445584E-2</v>
      </c>
      <c r="AK159" s="35">
        <v>-5.9399289892445584E-2</v>
      </c>
      <c r="AL159" s="35">
        <v>-5.9399289892474005E-2</v>
      </c>
      <c r="AM159" s="35">
        <v>-5.9399289892445584E-2</v>
      </c>
      <c r="AN159" s="35">
        <v>-5.9399289892474005E-2</v>
      </c>
      <c r="AO159" s="35">
        <v>-5.9399289892445584E-2</v>
      </c>
      <c r="AP159" s="35">
        <v>-5.9399289892445584E-2</v>
      </c>
      <c r="AQ159" s="35">
        <v>-5.9399289892445584E-2</v>
      </c>
      <c r="AR159" s="35">
        <v>-5.9399289892474005E-2</v>
      </c>
      <c r="AS159" s="35">
        <v>-5.9399289892474005E-2</v>
      </c>
      <c r="AT159" s="35">
        <v>-5.9399289892445584E-2</v>
      </c>
      <c r="AU159" s="35">
        <v>-5.9399289892474005E-2</v>
      </c>
      <c r="AV159" s="35">
        <v>-5.9399289892474005E-2</v>
      </c>
      <c r="AW159" s="35">
        <v>-5.9399289892445584E-2</v>
      </c>
      <c r="AX159" s="35">
        <v>-5.9399289892474005E-2</v>
      </c>
      <c r="AY159" s="35">
        <v>-5.9399289892474005E-2</v>
      </c>
      <c r="AZ159" s="35">
        <v>-5.9399289892445584E-2</v>
      </c>
      <c r="BA159" s="35">
        <v>-5.9399289892474005E-2</v>
      </c>
      <c r="BB159" s="35">
        <v>-5.9399289892474005E-2</v>
      </c>
      <c r="BC159" s="35">
        <v>-5.9399289892474005E-2</v>
      </c>
      <c r="BD159" s="35">
        <v>-5.9399289892474005E-2</v>
      </c>
      <c r="BE159" s="35">
        <v>-5.9399289892474005E-2</v>
      </c>
      <c r="BF159" s="35">
        <v>-5.9399289892474005E-2</v>
      </c>
      <c r="BG159" s="35">
        <v>-5.9399289892474005E-2</v>
      </c>
      <c r="BH159" s="35">
        <v>-5.9399289892474005E-2</v>
      </c>
      <c r="BI159" s="35">
        <v>-5.9399289892474005E-2</v>
      </c>
      <c r="BJ159" s="35">
        <v>-5.9399289892474005E-2</v>
      </c>
      <c r="BK159" s="35">
        <v>-5.9399289892474005E-2</v>
      </c>
      <c r="BL159" s="35">
        <v>-5.9399289892474005E-2</v>
      </c>
      <c r="BM159" s="35">
        <v>2.4743412903228457E-2</v>
      </c>
      <c r="BN159" s="35">
        <v>4.493667465438822E-2</v>
      </c>
      <c r="BO159" s="35">
        <v>0.22667603041475726</v>
      </c>
      <c r="BP159" s="35">
        <v>0.22667603041475726</v>
      </c>
      <c r="BQ159" s="35">
        <v>0.22667603041472884</v>
      </c>
      <c r="BR159" s="35">
        <v>0.22667603041475726</v>
      </c>
      <c r="BS159" s="35">
        <v>0.22667603041475726</v>
      </c>
      <c r="BT159" s="35">
        <v>0.22667603041475726</v>
      </c>
      <c r="BU159" s="35">
        <v>0.22667603041475726</v>
      </c>
      <c r="BV159" s="35">
        <v>0.22667603041472884</v>
      </c>
      <c r="BW159" s="35">
        <v>0.22667603041475726</v>
      </c>
      <c r="BX159" s="35">
        <v>0.22667603041472884</v>
      </c>
      <c r="BY159" s="35">
        <v>0.22667603041475726</v>
      </c>
      <c r="BZ159" s="35">
        <v>0.22667603041475726</v>
      </c>
      <c r="CA159" s="35">
        <v>0.22667603041472884</v>
      </c>
      <c r="CB159" s="35">
        <v>1.1904734884792734</v>
      </c>
      <c r="CC159" s="35">
        <v>1.1904734884792734</v>
      </c>
      <c r="CD159" s="35">
        <v>1.1904734884792449</v>
      </c>
      <c r="CE159" s="35">
        <v>1.1904734884792449</v>
      </c>
      <c r="CF159" s="35">
        <v>1.1904734884792734</v>
      </c>
      <c r="CG159" s="35">
        <v>1.1904734884792449</v>
      </c>
      <c r="CH159" s="35">
        <v>1.1904734884792449</v>
      </c>
      <c r="CI159" s="35">
        <v>1.1904734884792734</v>
      </c>
      <c r="CJ159" s="35">
        <v>1.1904734884792449</v>
      </c>
      <c r="CK159" s="35">
        <v>1.1904734884792449</v>
      </c>
      <c r="CL159" s="35">
        <v>1.1904734884792449</v>
      </c>
      <c r="CM159" s="35">
        <v>1.1904734884792734</v>
      </c>
      <c r="CN159" s="35">
        <v>1.1904734884792449</v>
      </c>
      <c r="CO159" s="35">
        <v>1.1904734884792449</v>
      </c>
      <c r="CP159" s="35">
        <v>1.2055244299539343</v>
      </c>
      <c r="CQ159" s="35">
        <v>1.3409829032257945</v>
      </c>
      <c r="CR159" s="35">
        <v>1.4752851023655649</v>
      </c>
      <c r="CS159" s="35">
        <v>1.4752851023655649</v>
      </c>
      <c r="CT159" s="35">
        <v>1.4752851023655649</v>
      </c>
      <c r="CU159" s="35">
        <v>1.4752851023655649</v>
      </c>
      <c r="CV159" s="35">
        <v>1.4752851023655649</v>
      </c>
      <c r="CW159" s="35">
        <v>1.4752851023655649</v>
      </c>
      <c r="CX159" s="35">
        <v>1.4752851023655649</v>
      </c>
      <c r="CY159" s="35">
        <v>1.4752851023655649</v>
      </c>
      <c r="CZ159" s="35">
        <v>1.4752851023655649</v>
      </c>
      <c r="DA159" s="35">
        <v>1.4752851023655649</v>
      </c>
      <c r="DB159" s="35">
        <v>1.4752851023655649</v>
      </c>
      <c r="DC159" s="35">
        <v>1.4752851023655649</v>
      </c>
      <c r="DD159" s="35">
        <v>1.4752851023655649</v>
      </c>
      <c r="DE159" s="35">
        <v>1.4752851023655649</v>
      </c>
      <c r="DF159" s="35">
        <v>0.5114876443010492</v>
      </c>
      <c r="DG159" s="35">
        <v>0.5114876443010492</v>
      </c>
      <c r="DH159" s="35">
        <v>0.5114876443010492</v>
      </c>
      <c r="DI159" s="35">
        <v>0.5114876443010492</v>
      </c>
      <c r="DJ159" s="35">
        <v>0.51148764430107763</v>
      </c>
      <c r="DK159" s="35">
        <v>0.5114876443010492</v>
      </c>
      <c r="DL159" s="35">
        <v>0.51148764430107763</v>
      </c>
      <c r="DM159" s="35">
        <v>0.5114876443010492</v>
      </c>
      <c r="DN159" s="35">
        <v>0.51148764430107763</v>
      </c>
      <c r="DO159" s="35">
        <v>0.5114876443010492</v>
      </c>
      <c r="DP159" s="35">
        <v>0.51148764430107763</v>
      </c>
      <c r="DQ159" s="35">
        <v>0.51148764430107763</v>
      </c>
      <c r="DR159" s="35">
        <v>0.51148764430107763</v>
      </c>
      <c r="DS159" s="35">
        <v>0.51148764430107763</v>
      </c>
      <c r="DT159" s="35">
        <v>0.51148764430107763</v>
      </c>
      <c r="DU159" s="35">
        <v>0.52840160473117104</v>
      </c>
      <c r="DV159" s="35">
        <v>0.56035565655917763</v>
      </c>
      <c r="DW159" s="35">
        <v>0.56035565655914921</v>
      </c>
      <c r="DX159" s="35">
        <v>0.56035565655914921</v>
      </c>
      <c r="DY159" s="35">
        <v>0.56035565655920605</v>
      </c>
      <c r="DZ159" s="35">
        <v>0.56035565655914921</v>
      </c>
      <c r="EA159" s="35">
        <v>0.56035565655914921</v>
      </c>
      <c r="EB159" s="35">
        <v>0.56035565655914921</v>
      </c>
      <c r="EC159" s="35">
        <v>0.56035565655920605</v>
      </c>
      <c r="ED159" s="35">
        <v>0.56035565655914921</v>
      </c>
      <c r="EE159" s="35">
        <v>0.56035565655914921</v>
      </c>
      <c r="EF159" s="35">
        <v>0.56035565655914921</v>
      </c>
      <c r="EG159" s="35">
        <v>0.56035565655920605</v>
      </c>
      <c r="EH159" s="35">
        <v>0.56035565655914921</v>
      </c>
      <c r="EI159" s="35">
        <v>0.56035565655914921</v>
      </c>
      <c r="EJ159" s="35">
        <v>0.56035565655914921</v>
      </c>
      <c r="EK159" s="35">
        <v>0.56035565655920605</v>
      </c>
      <c r="EL159" s="35">
        <v>0.56035565655914921</v>
      </c>
      <c r="EM159" s="35">
        <v>0.56035565655914921</v>
      </c>
      <c r="EN159" s="35">
        <v>0.56035565655914921</v>
      </c>
      <c r="EO159" s="35">
        <v>0.56035565655914921</v>
      </c>
      <c r="EP159" s="35">
        <v>0.56035565655914921</v>
      </c>
      <c r="EQ159" s="35">
        <v>0.56035565655909236</v>
      </c>
      <c r="ER159" s="35">
        <v>0.56035565655914921</v>
      </c>
      <c r="ES159" s="35">
        <v>0.56035565655914921</v>
      </c>
      <c r="ET159" s="35">
        <v>0.56035565655914921</v>
      </c>
      <c r="EU159" s="35">
        <v>0.56035565655914921</v>
      </c>
      <c r="EV159" s="35">
        <v>0.56035565655914921</v>
      </c>
      <c r="EW159" s="35">
        <v>0.56035565655914921</v>
      </c>
      <c r="EX159" s="35">
        <v>0.56035565655914921</v>
      </c>
      <c r="EY159" s="35">
        <v>0.54983781870968373</v>
      </c>
      <c r="EZ159" s="35">
        <v>0.50250754838710288</v>
      </c>
      <c r="FA159" s="35">
        <v>0.60428211403224319</v>
      </c>
      <c r="FB159" s="35">
        <v>0.60428211403224319</v>
      </c>
      <c r="FC159" s="35">
        <v>0.60428211403224319</v>
      </c>
      <c r="FD159" s="35">
        <v>0.60428211403224319</v>
      </c>
      <c r="FE159" s="35">
        <v>0.60428211403224319</v>
      </c>
      <c r="FF159" s="35">
        <v>0.60428211403224319</v>
      </c>
      <c r="FG159" s="35">
        <v>0.60428211403224319</v>
      </c>
      <c r="FH159" s="35">
        <v>0.60428211403224319</v>
      </c>
      <c r="FI159" s="35">
        <v>0.60428211403224319</v>
      </c>
      <c r="FJ159" s="35">
        <v>0.60428211403224319</v>
      </c>
      <c r="FK159" s="35">
        <v>0.60428211403224319</v>
      </c>
      <c r="FL159" s="35">
        <v>0.60428211403224319</v>
      </c>
      <c r="FM159" s="35">
        <v>0.60428211403224319</v>
      </c>
      <c r="FN159" s="35">
        <v>0.60428211403224319</v>
      </c>
      <c r="FO159" s="35">
        <v>0.60428211403224319</v>
      </c>
      <c r="FP159" s="35">
        <v>0.60428211403227161</v>
      </c>
      <c r="FQ159" s="35">
        <v>0.60428211403227161</v>
      </c>
      <c r="FR159" s="35">
        <v>0.60428211403224319</v>
      </c>
      <c r="FS159" s="35">
        <v>0.60428211403227161</v>
      </c>
      <c r="FT159" s="35">
        <v>0.60428211403224319</v>
      </c>
      <c r="FU159" s="35">
        <v>0.60428211403227161</v>
      </c>
      <c r="FV159" s="35">
        <v>0.60428211403224319</v>
      </c>
      <c r="FW159" s="35">
        <v>0.60428211403224319</v>
      </c>
      <c r="FX159" s="35">
        <v>0.60428211403227161</v>
      </c>
      <c r="FY159" s="35">
        <v>0.60428211403224319</v>
      </c>
      <c r="FZ159" s="35">
        <v>0.60428211403224319</v>
      </c>
      <c r="GA159" s="35">
        <v>0.60428211403227161</v>
      </c>
      <c r="GB159" s="35">
        <v>0.60428211403224319</v>
      </c>
      <c r="GC159" s="35">
        <v>0.60428211403224319</v>
      </c>
      <c r="GD159" s="35">
        <v>0.59700844188172075</v>
      </c>
      <c r="GE159" s="35">
        <v>0.56249294833333385</v>
      </c>
      <c r="GF159" s="35">
        <v>0.31787933112901134</v>
      </c>
      <c r="GG159" s="35">
        <v>0.31787933112903977</v>
      </c>
      <c r="GH159" s="35">
        <v>0.31787933112903977</v>
      </c>
      <c r="GI159" s="35">
        <v>0.31787933112903977</v>
      </c>
      <c r="GJ159" s="35">
        <v>0.31787933112901134</v>
      </c>
      <c r="GK159" s="35">
        <v>0.31787933112903977</v>
      </c>
      <c r="GL159" s="35">
        <v>0.31787933112903977</v>
      </c>
      <c r="GM159" s="35">
        <v>0.31787933112903977</v>
      </c>
      <c r="GN159" s="35">
        <v>0.31787933112901134</v>
      </c>
      <c r="GO159" s="35">
        <v>0.31787933112903977</v>
      </c>
      <c r="GP159" s="35">
        <v>0.31787933112903977</v>
      </c>
      <c r="GQ159" s="35">
        <v>0.31787933112903977</v>
      </c>
      <c r="GR159" s="35">
        <v>0.31787933112901134</v>
      </c>
      <c r="GS159" s="35">
        <v>0.31787933112903977</v>
      </c>
      <c r="GT159" s="35">
        <v>0.31787933112901134</v>
      </c>
      <c r="GU159" s="35">
        <v>0.31787933112903977</v>
      </c>
      <c r="GV159" s="35">
        <v>0.31787933112903977</v>
      </c>
      <c r="GW159" s="35">
        <v>0.31787933112903977</v>
      </c>
      <c r="GX159" s="35">
        <v>0.31787933112903977</v>
      </c>
      <c r="GY159" s="35">
        <v>0.31787933112901134</v>
      </c>
      <c r="GZ159" s="35">
        <v>0.31787933112903977</v>
      </c>
      <c r="HA159" s="35">
        <v>0.31787933112903977</v>
      </c>
      <c r="HB159" s="35">
        <v>0.31787933112903977</v>
      </c>
      <c r="HC159" s="35">
        <v>0.31787933112903977</v>
      </c>
      <c r="HD159" s="35">
        <v>0.31787933112903977</v>
      </c>
      <c r="HE159" s="35">
        <v>0.31787933112903977</v>
      </c>
      <c r="HF159" s="35">
        <v>0.31787933112903977</v>
      </c>
      <c r="HG159" s="35">
        <v>0.31787933112903977</v>
      </c>
      <c r="HH159" s="35">
        <v>0.31748289360216519</v>
      </c>
      <c r="HI159" s="35">
        <v>0.31569892473119765</v>
      </c>
      <c r="HJ159" s="35">
        <v>0.35014677580642317</v>
      </c>
      <c r="HK159" s="35">
        <v>0.35014677580650844</v>
      </c>
      <c r="HL159" s="35">
        <v>0.35014677580645159</v>
      </c>
      <c r="HM159" s="35">
        <v>0.35014677580650844</v>
      </c>
      <c r="HN159" s="35">
        <v>0.35014677580645159</v>
      </c>
      <c r="HO159" s="35">
        <v>0.35014677580645159</v>
      </c>
      <c r="HP159" s="35">
        <v>0.35014677580650844</v>
      </c>
      <c r="HQ159" s="35">
        <v>0.35014677580645159</v>
      </c>
      <c r="HR159" s="35">
        <v>0.35014677580650844</v>
      </c>
      <c r="HS159" s="35">
        <v>0.35014677580645159</v>
      </c>
      <c r="HT159" s="35">
        <v>0.35014677580645159</v>
      </c>
      <c r="HU159" s="35">
        <v>0.35014677580650844</v>
      </c>
      <c r="HV159" s="35">
        <v>0.35014677580645159</v>
      </c>
      <c r="HW159" s="35">
        <v>0.35014677580645159</v>
      </c>
      <c r="HX159" s="35">
        <v>0.35014677580650844</v>
      </c>
      <c r="HY159" s="35">
        <v>0.35014677580645159</v>
      </c>
      <c r="HZ159" s="35">
        <v>0.35014677580645159</v>
      </c>
      <c r="IA159" s="35">
        <v>0.35014677580645159</v>
      </c>
      <c r="IB159" s="35">
        <v>0.35014677580645159</v>
      </c>
      <c r="IC159" s="35">
        <v>0.35014677580645159</v>
      </c>
      <c r="ID159" s="35">
        <v>0.35014677580645159</v>
      </c>
      <c r="IE159" s="35">
        <v>0.35014677580645159</v>
      </c>
      <c r="IF159" s="35">
        <v>0.35014677580645159</v>
      </c>
      <c r="IG159" s="35">
        <v>0.35014677580645159</v>
      </c>
      <c r="IH159" s="35">
        <v>0.35014677580645159</v>
      </c>
      <c r="II159" s="35">
        <v>0.35014677580645159</v>
      </c>
      <c r="IJ159" s="35">
        <v>0.35014677580645159</v>
      </c>
      <c r="IK159" s="35">
        <v>0.35014677580645159</v>
      </c>
      <c r="IL159" s="35">
        <v>0.35014677580645159</v>
      </c>
      <c r="IM159" s="35">
        <v>0.33333351451612092</v>
      </c>
      <c r="IN159" s="35">
        <v>0.25767383870972638</v>
      </c>
      <c r="IO159" s="35">
        <v>0.31413277817203156</v>
      </c>
      <c r="IP159" s="35">
        <v>0.31413277817203156</v>
      </c>
      <c r="IQ159" s="35">
        <v>0.31413277817203156</v>
      </c>
      <c r="IR159" s="35">
        <v>0.31413277817203156</v>
      </c>
      <c r="IS159" s="35">
        <v>0.31413277817203156</v>
      </c>
      <c r="IT159" s="35">
        <v>0.31413277817203156</v>
      </c>
      <c r="IU159" s="35">
        <v>0.3141327781720884</v>
      </c>
      <c r="IV159" s="35">
        <v>0.31413277817203156</v>
      </c>
      <c r="IW159" s="35">
        <v>0.31413277817203156</v>
      </c>
      <c r="IX159" s="35">
        <v>0.31413277817203156</v>
      </c>
      <c r="IY159" s="35">
        <v>0.31413277817203156</v>
      </c>
      <c r="IZ159" s="35">
        <v>0.31413277817203156</v>
      </c>
      <c r="JA159" s="35">
        <v>0.31413277817203156</v>
      </c>
      <c r="JB159" s="35">
        <v>0.3141327781720884</v>
      </c>
      <c r="JC159" s="35">
        <v>0.31413277817203156</v>
      </c>
      <c r="JD159" s="35">
        <v>0.31413277817203156</v>
      </c>
      <c r="JE159" s="35">
        <v>0.31413277817203156</v>
      </c>
      <c r="JF159" s="35">
        <v>0.31413277817205998</v>
      </c>
      <c r="JG159" s="35">
        <v>0.31413277817203156</v>
      </c>
      <c r="JH159" s="35">
        <v>0.31413277817203156</v>
      </c>
      <c r="JI159" s="35">
        <v>0.31413277817205998</v>
      </c>
      <c r="JJ159" s="35">
        <v>0.31413277817203156</v>
      </c>
      <c r="JK159" s="35">
        <v>0.31413277817203156</v>
      </c>
      <c r="JL159" s="35">
        <v>0.31413277817205998</v>
      </c>
      <c r="JM159" s="35">
        <v>0.31413277817203156</v>
      </c>
      <c r="JN159" s="35">
        <v>0.31413277817203156</v>
      </c>
      <c r="JO159" s="35">
        <v>0.31413277817205998</v>
      </c>
      <c r="JP159" s="35">
        <v>0.31413277817203156</v>
      </c>
      <c r="JQ159" s="35">
        <v>0.31413277817203156</v>
      </c>
      <c r="JR159" s="35">
        <v>0.3447094803225903</v>
      </c>
      <c r="JS159" s="35">
        <v>0.50150537634404269</v>
      </c>
      <c r="JT159" s="35">
        <v>0.50150537634409953</v>
      </c>
      <c r="JU159" s="35">
        <v>0.50150537634409953</v>
      </c>
      <c r="JV159" s="35">
        <v>0.50150537634409953</v>
      </c>
      <c r="JW159" s="35">
        <v>0.50150537634404269</v>
      </c>
      <c r="JX159" s="35">
        <v>0.50150537634409953</v>
      </c>
      <c r="JY159" s="35">
        <v>0.50150537634409953</v>
      </c>
      <c r="JZ159" s="35">
        <v>0.50150537634409953</v>
      </c>
      <c r="KA159" s="35">
        <v>0.50150537634404269</v>
      </c>
      <c r="KB159" s="35">
        <v>0.50150537634409953</v>
      </c>
      <c r="KC159" s="35">
        <v>0.50150537634409953</v>
      </c>
      <c r="KD159" s="35">
        <v>0.50150537634409953</v>
      </c>
      <c r="KE159" s="35">
        <v>0.50150537634404269</v>
      </c>
      <c r="KF159" s="35">
        <v>0.50150537634409953</v>
      </c>
      <c r="KG159" s="35">
        <v>0.50150537634409953</v>
      </c>
      <c r="KH159" s="35">
        <v>0.50150537634409953</v>
      </c>
      <c r="KI159" s="35">
        <v>0.50150537634404269</v>
      </c>
      <c r="KJ159" s="35">
        <v>0.50150537634409953</v>
      </c>
      <c r="KK159" s="35">
        <v>0.50150537634409953</v>
      </c>
      <c r="KL159" s="35">
        <v>0.50150537634404269</v>
      </c>
      <c r="KM159" s="35">
        <v>0.50150537634409953</v>
      </c>
      <c r="KN159" s="35">
        <v>0.50150537634409953</v>
      </c>
      <c r="KO159" s="35">
        <v>0.50150537634409953</v>
      </c>
      <c r="KP159" s="35">
        <v>0.50150537634409953</v>
      </c>
      <c r="KQ159" s="35">
        <v>0.50150537634404269</v>
      </c>
      <c r="KR159" s="35">
        <v>0.50150537634409953</v>
      </c>
      <c r="KS159" s="35">
        <v>0.50150537634409953</v>
      </c>
      <c r="KT159" s="35">
        <v>0.50150537634409953</v>
      </c>
      <c r="KU159" s="35">
        <v>0.50150537634404269</v>
      </c>
      <c r="KV159" s="35">
        <v>0.48774193548387101</v>
      </c>
      <c r="KW159" s="35">
        <v>0.4258064516129032</v>
      </c>
      <c r="KX159" s="35">
        <v>-0.97454958838710448</v>
      </c>
      <c r="KY159" s="35">
        <v>0.60006089677418251</v>
      </c>
      <c r="KZ159" s="35">
        <v>0.60006089677418251</v>
      </c>
      <c r="LA159" s="35">
        <v>0.60006089677415408</v>
      </c>
      <c r="LB159" s="35">
        <v>0.60006089677418251</v>
      </c>
      <c r="LC159" s="35">
        <v>0.60006089677418251</v>
      </c>
      <c r="LD159" s="35">
        <v>0.60006089677418251</v>
      </c>
      <c r="LE159" s="35">
        <v>0.60006089677418251</v>
      </c>
      <c r="LF159" s="35">
        <v>0.60006089677418251</v>
      </c>
      <c r="LG159" s="35">
        <v>0.60006089677418251</v>
      </c>
      <c r="LH159" s="35">
        <v>0.60006089677415408</v>
      </c>
      <c r="LI159" s="35">
        <v>0.60006089677423935</v>
      </c>
      <c r="LJ159" s="35">
        <v>0.60006089677418251</v>
      </c>
      <c r="LK159" s="35">
        <v>0.60006089677418251</v>
      </c>
      <c r="LL159" s="35">
        <v>0.60006089677418251</v>
      </c>
      <c r="LM159" s="35">
        <v>0.60006089677418251</v>
      </c>
      <c r="LN159" s="35">
        <v>0.60006089677418251</v>
      </c>
      <c r="LO159" s="35">
        <v>0.60006089677418251</v>
      </c>
      <c r="LP159" s="35">
        <v>0.60006089677421093</v>
      </c>
      <c r="LQ159" s="35">
        <v>0.60006089677418251</v>
      </c>
      <c r="LR159" s="35">
        <v>0.60006089677421093</v>
      </c>
      <c r="LS159" s="35">
        <v>0.60006089677418251</v>
      </c>
      <c r="LT159" s="35">
        <v>0.60006089677418251</v>
      </c>
      <c r="LU159" s="35">
        <v>0.60006089677421093</v>
      </c>
      <c r="LV159" s="35">
        <v>0.60006089677421093</v>
      </c>
      <c r="LW159" s="35">
        <v>0.60006089677418251</v>
      </c>
      <c r="LX159" s="35">
        <v>0.60006089677418251</v>
      </c>
      <c r="LY159" s="35">
        <v>0.60006089677421093</v>
      </c>
      <c r="LZ159" s="35">
        <v>0.60006089677421093</v>
      </c>
      <c r="MA159" s="35">
        <v>0.61020292430106782</v>
      </c>
      <c r="MB159" s="35">
        <v>0.43250222089091483</v>
      </c>
      <c r="MC159" s="35">
        <v>0.43250222089094326</v>
      </c>
      <c r="MD159" s="35">
        <v>0.43250222089094326</v>
      </c>
      <c r="ME159" s="35">
        <v>0.43250222089094326</v>
      </c>
      <c r="MF159" s="35">
        <v>0.43250222089094326</v>
      </c>
      <c r="MG159" s="35">
        <v>0.43250222089094326</v>
      </c>
      <c r="MH159" s="35">
        <v>0.43250222089091483</v>
      </c>
      <c r="MI159" s="35">
        <v>0.43250222089094326</v>
      </c>
      <c r="MJ159" s="35">
        <v>0.43250222089094326</v>
      </c>
      <c r="MK159" s="35">
        <v>0.43250222089091483</v>
      </c>
      <c r="ML159" s="35">
        <v>0.43250222089094326</v>
      </c>
      <c r="MM159" s="35">
        <v>0.43250222089094326</v>
      </c>
      <c r="MN159" s="35">
        <v>0.43250222089094326</v>
      </c>
      <c r="MO159" s="35">
        <v>0.43250222089094326</v>
      </c>
      <c r="MP159" s="35">
        <v>0.43250222089088641</v>
      </c>
      <c r="MQ159" s="35">
        <v>0.43250222089094326</v>
      </c>
      <c r="MR159" s="35">
        <v>0.43250222089094326</v>
      </c>
      <c r="MS159" s="35">
        <v>0.43250222089094326</v>
      </c>
      <c r="MT159" s="35">
        <v>0.43250222089094326</v>
      </c>
      <c r="MU159" s="35">
        <v>0.43250222089091483</v>
      </c>
      <c r="MV159" s="35">
        <v>0.43250222089094326</v>
      </c>
      <c r="MW159" s="35">
        <v>0.43250222089094326</v>
      </c>
      <c r="MX159" s="35">
        <v>0.43250222089091483</v>
      </c>
      <c r="MY159" s="35">
        <v>0.43250222089094326</v>
      </c>
      <c r="MZ159" s="35">
        <v>0.43250222089094326</v>
      </c>
      <c r="NA159" s="35">
        <v>0.43250222089094326</v>
      </c>
      <c r="NB159" s="35">
        <v>0.43250222089091483</v>
      </c>
      <c r="NC159" s="35">
        <v>0.43250222089091483</v>
      </c>
      <c r="ND159" s="35">
        <v>0.30005393591401219</v>
      </c>
      <c r="NE159" s="35">
        <v>0.28991190838709846</v>
      </c>
      <c r="NF159" s="35">
        <v>0.24427278451613077</v>
      </c>
      <c r="NG159" s="35">
        <v>0.17192666629032427</v>
      </c>
      <c r="NH159" s="35">
        <v>0.17192666629032427</v>
      </c>
      <c r="NI159" s="35">
        <v>0.17192666629035269</v>
      </c>
      <c r="NJ159" s="35">
        <v>0.17192666629029585</v>
      </c>
      <c r="NK159" s="35">
        <v>0.17192666629035269</v>
      </c>
      <c r="NL159" s="35">
        <v>0.17192666629032427</v>
      </c>
      <c r="NM159" s="35">
        <v>0.17192666629032427</v>
      </c>
      <c r="NN159" s="35">
        <v>0.17192666629032427</v>
      </c>
      <c r="NO159" s="35">
        <v>0.17192666629032427</v>
      </c>
      <c r="NP159" s="35">
        <v>0.17192666629035269</v>
      </c>
      <c r="NQ159" s="35">
        <v>0.17192666629029585</v>
      </c>
      <c r="NR159" s="35">
        <v>0.17192666629035269</v>
      </c>
      <c r="NS159" s="35">
        <v>0.17192666629032427</v>
      </c>
      <c r="NT159" s="35">
        <v>0.17192666629032427</v>
      </c>
      <c r="NU159" s="35">
        <v>0.17192666629032427</v>
      </c>
      <c r="NV159" s="35">
        <v>0</v>
      </c>
    </row>
    <row r="160" spans="1:386" s="36" customFormat="1" ht="10.199999999999999" x14ac:dyDescent="0.2">
      <c r="A160" s="29"/>
      <c r="B160" s="29"/>
      <c r="C160" s="29"/>
      <c r="D160" s="29"/>
      <c r="E160" s="29"/>
      <c r="F160" s="29"/>
      <c r="G160" s="29" t="s">
        <v>114</v>
      </c>
      <c r="H160" s="29"/>
      <c r="I160" s="29"/>
      <c r="J160" s="29" t="s">
        <v>273</v>
      </c>
      <c r="K160" s="29"/>
      <c r="L160" s="29"/>
      <c r="M160" s="29"/>
      <c r="N160" s="29" t="s">
        <v>426</v>
      </c>
      <c r="O160" s="29"/>
      <c r="P160" s="29"/>
      <c r="Q160" s="29"/>
      <c r="R160" s="35">
        <v>114.89932298877351</v>
      </c>
      <c r="S160" s="29"/>
      <c r="T160" s="29"/>
      <c r="U160" s="35">
        <v>0.15264354580645145</v>
      </c>
      <c r="V160" s="35">
        <v>0.15264354580645145</v>
      </c>
      <c r="W160" s="35">
        <v>0.15264354580645145</v>
      </c>
      <c r="X160" s="35">
        <v>0.15264354580645145</v>
      </c>
      <c r="Y160" s="35">
        <v>0.15264354580645145</v>
      </c>
      <c r="Z160" s="35">
        <v>0.15264354580645145</v>
      </c>
      <c r="AA160" s="35">
        <v>0.15264354580645145</v>
      </c>
      <c r="AB160" s="35">
        <v>0.15264354580645145</v>
      </c>
      <c r="AC160" s="35">
        <v>0.15264354580645145</v>
      </c>
      <c r="AD160" s="35">
        <v>0.15264354580645145</v>
      </c>
      <c r="AE160" s="35">
        <v>0.15264354580645145</v>
      </c>
      <c r="AF160" s="35">
        <v>0.15264354580645145</v>
      </c>
      <c r="AG160" s="35">
        <v>0.15264354580645145</v>
      </c>
      <c r="AH160" s="35">
        <v>0.15264354580645145</v>
      </c>
      <c r="AI160" s="35">
        <v>4.7136178838704579E-2</v>
      </c>
      <c r="AJ160" s="35">
        <v>-5.1531576000005019E-2</v>
      </c>
      <c r="AK160" s="35">
        <v>-5.1531576000005019E-2</v>
      </c>
      <c r="AL160" s="35">
        <v>-5.153157600001923E-2</v>
      </c>
      <c r="AM160" s="35">
        <v>-5.1531576000005019E-2</v>
      </c>
      <c r="AN160" s="35">
        <v>-5.1531576000005019E-2</v>
      </c>
      <c r="AO160" s="35">
        <v>-5.1531576000005019E-2</v>
      </c>
      <c r="AP160" s="35">
        <v>-5.1531576000005019E-2</v>
      </c>
      <c r="AQ160" s="35">
        <v>-5.1531576000005019E-2</v>
      </c>
      <c r="AR160" s="35">
        <v>-5.153157600001923E-2</v>
      </c>
      <c r="AS160" s="35">
        <v>-5.1531576000005019E-2</v>
      </c>
      <c r="AT160" s="35">
        <v>-5.1531576000005019E-2</v>
      </c>
      <c r="AU160" s="35">
        <v>-5.1531576000005019E-2</v>
      </c>
      <c r="AV160" s="35">
        <v>-5.1531576000005019E-2</v>
      </c>
      <c r="AW160" s="35">
        <v>-5.153157600001923E-2</v>
      </c>
      <c r="AX160" s="35">
        <v>-5.1531576000005019E-2</v>
      </c>
      <c r="AY160" s="35">
        <v>-5.1531576000005019E-2</v>
      </c>
      <c r="AZ160" s="35">
        <v>-5.153157600001923E-2</v>
      </c>
      <c r="BA160" s="35">
        <v>-5.1531575999990809E-2</v>
      </c>
      <c r="BB160" s="35">
        <v>-5.153157600001923E-2</v>
      </c>
      <c r="BC160" s="35">
        <v>-5.1531576000005019E-2</v>
      </c>
      <c r="BD160" s="35">
        <v>-5.153157600001923E-2</v>
      </c>
      <c r="BE160" s="35">
        <v>-5.1531576000005019E-2</v>
      </c>
      <c r="BF160" s="35">
        <v>-5.1531576000005019E-2</v>
      </c>
      <c r="BG160" s="35">
        <v>-5.1531576000005019E-2</v>
      </c>
      <c r="BH160" s="35">
        <v>-5.153157600001923E-2</v>
      </c>
      <c r="BI160" s="35">
        <v>-5.1531576000005019E-2</v>
      </c>
      <c r="BJ160" s="35">
        <v>-5.153157600001923E-2</v>
      </c>
      <c r="BK160" s="35">
        <v>-5.1531576000005019E-2</v>
      </c>
      <c r="BL160" s="35">
        <v>-5.1531576000005019E-2</v>
      </c>
      <c r="BM160" s="35">
        <v>-4.2382976129036409E-2</v>
      </c>
      <c r="BN160" s="35">
        <v>-1.1649383271892466E-2</v>
      </c>
      <c r="BO160" s="35">
        <v>0.26495295244240769</v>
      </c>
      <c r="BP160" s="35">
        <v>0.26495295244239347</v>
      </c>
      <c r="BQ160" s="35">
        <v>0.26495295244239347</v>
      </c>
      <c r="BR160" s="35">
        <v>0.26495295244239347</v>
      </c>
      <c r="BS160" s="35">
        <v>0.26495295244240769</v>
      </c>
      <c r="BT160" s="35">
        <v>0.26495295244239347</v>
      </c>
      <c r="BU160" s="35">
        <v>0.26495295244239347</v>
      </c>
      <c r="BV160" s="35">
        <v>0.26495295244239347</v>
      </c>
      <c r="BW160" s="35">
        <v>0.26495295244240769</v>
      </c>
      <c r="BX160" s="35">
        <v>0.26495295244239347</v>
      </c>
      <c r="BY160" s="35">
        <v>0.26495295244239347</v>
      </c>
      <c r="BZ160" s="35">
        <v>0.26495295244239347</v>
      </c>
      <c r="CA160" s="35">
        <v>0.26495295244240769</v>
      </c>
      <c r="CB160" s="35">
        <v>0.88036331373271581</v>
      </c>
      <c r="CC160" s="35">
        <v>0.88036331373273002</v>
      </c>
      <c r="CD160" s="35">
        <v>0.88036331373271581</v>
      </c>
      <c r="CE160" s="35">
        <v>0.88036331373271581</v>
      </c>
      <c r="CF160" s="35">
        <v>0.88036331373273002</v>
      </c>
      <c r="CG160" s="35">
        <v>0.88036331373271581</v>
      </c>
      <c r="CH160" s="35">
        <v>0.88036331373271581</v>
      </c>
      <c r="CI160" s="35">
        <v>0.88036331373273002</v>
      </c>
      <c r="CJ160" s="35">
        <v>0.88036331373271581</v>
      </c>
      <c r="CK160" s="35">
        <v>0.88036331373271581</v>
      </c>
      <c r="CL160" s="35">
        <v>0.88036331373273002</v>
      </c>
      <c r="CM160" s="35">
        <v>0.88036331373271581</v>
      </c>
      <c r="CN160" s="35">
        <v>0.88036331373271581</v>
      </c>
      <c r="CO160" s="35">
        <v>0.88036331373273002</v>
      </c>
      <c r="CP160" s="35">
        <v>0.87541517894008658</v>
      </c>
      <c r="CQ160" s="35">
        <v>0.83088196580646012</v>
      </c>
      <c r="CR160" s="35">
        <v>0.99779634664515893</v>
      </c>
      <c r="CS160" s="35">
        <v>0.99779634664515893</v>
      </c>
      <c r="CT160" s="35">
        <v>0.99779634664515893</v>
      </c>
      <c r="CU160" s="35">
        <v>0.99779634664517314</v>
      </c>
      <c r="CV160" s="35">
        <v>0.99779634664515893</v>
      </c>
      <c r="CW160" s="35">
        <v>0.99779634664515893</v>
      </c>
      <c r="CX160" s="35">
        <v>0.99779634664515893</v>
      </c>
      <c r="CY160" s="35">
        <v>0.99779634664517314</v>
      </c>
      <c r="CZ160" s="35">
        <v>0.99779634664515893</v>
      </c>
      <c r="DA160" s="35">
        <v>0.99779634664515893</v>
      </c>
      <c r="DB160" s="35">
        <v>0.99779634664515893</v>
      </c>
      <c r="DC160" s="35">
        <v>0.99779634664517314</v>
      </c>
      <c r="DD160" s="35">
        <v>0.99779634664515893</v>
      </c>
      <c r="DE160" s="35">
        <v>0.99779634664515893</v>
      </c>
      <c r="DF160" s="35">
        <v>0.38238598535483659</v>
      </c>
      <c r="DG160" s="35">
        <v>0.3823859853548508</v>
      </c>
      <c r="DH160" s="35">
        <v>0.38238598535483659</v>
      </c>
      <c r="DI160" s="35">
        <v>0.3823859853548508</v>
      </c>
      <c r="DJ160" s="35">
        <v>0.38238598535483659</v>
      </c>
      <c r="DK160" s="35">
        <v>0.38238598535483659</v>
      </c>
      <c r="DL160" s="35">
        <v>0.3823859853548508</v>
      </c>
      <c r="DM160" s="35">
        <v>0.38238598535483659</v>
      </c>
      <c r="DN160" s="35">
        <v>0.3823859853548508</v>
      </c>
      <c r="DO160" s="35">
        <v>0.38238598535483659</v>
      </c>
      <c r="DP160" s="35">
        <v>0.38238598535483659</v>
      </c>
      <c r="DQ160" s="35">
        <v>0.3823859853548508</v>
      </c>
      <c r="DR160" s="35">
        <v>0.38238598535483659</v>
      </c>
      <c r="DS160" s="35">
        <v>0.3823859853548508</v>
      </c>
      <c r="DT160" s="35">
        <v>0.38238598535483659</v>
      </c>
      <c r="DU160" s="35">
        <v>0.39450704729032671</v>
      </c>
      <c r="DV160" s="35">
        <v>0.426736968064513</v>
      </c>
      <c r="DW160" s="35">
        <v>0.426736968064513</v>
      </c>
      <c r="DX160" s="35">
        <v>0.426736968064513</v>
      </c>
      <c r="DY160" s="35">
        <v>0.426736968064513</v>
      </c>
      <c r="DZ160" s="35">
        <v>0.426736968064513</v>
      </c>
      <c r="EA160" s="35">
        <v>0.426736968064513</v>
      </c>
      <c r="EB160" s="35">
        <v>0.426736968064513</v>
      </c>
      <c r="EC160" s="35">
        <v>0.426736968064513</v>
      </c>
      <c r="ED160" s="35">
        <v>0.426736968064513</v>
      </c>
      <c r="EE160" s="35">
        <v>0.426736968064513</v>
      </c>
      <c r="EF160" s="35">
        <v>0.426736968064513</v>
      </c>
      <c r="EG160" s="35">
        <v>0.426736968064513</v>
      </c>
      <c r="EH160" s="35">
        <v>0.426736968064513</v>
      </c>
      <c r="EI160" s="35">
        <v>0.426736968064513</v>
      </c>
      <c r="EJ160" s="35">
        <v>0.426736968064513</v>
      </c>
      <c r="EK160" s="35">
        <v>0.426736968064513</v>
      </c>
      <c r="EL160" s="35">
        <v>0.426736968064513</v>
      </c>
      <c r="EM160" s="35">
        <v>0.426736968064513</v>
      </c>
      <c r="EN160" s="35">
        <v>0.426736968064513</v>
      </c>
      <c r="EO160" s="35">
        <v>0.426736968064513</v>
      </c>
      <c r="EP160" s="35">
        <v>0.426736968064513</v>
      </c>
      <c r="EQ160" s="35">
        <v>0.426736968064513</v>
      </c>
      <c r="ER160" s="35">
        <v>0.426736968064513</v>
      </c>
      <c r="ES160" s="35">
        <v>0.426736968064513</v>
      </c>
      <c r="ET160" s="35">
        <v>0.426736968064513</v>
      </c>
      <c r="EU160" s="35">
        <v>0.426736968064513</v>
      </c>
      <c r="EV160" s="35">
        <v>0.42673696806449879</v>
      </c>
      <c r="EW160" s="35">
        <v>0.426736968064513</v>
      </c>
      <c r="EX160" s="35">
        <v>0.426736968064513</v>
      </c>
      <c r="EY160" s="35">
        <v>0.42556407064515778</v>
      </c>
      <c r="EZ160" s="35">
        <v>0.4202860322580606</v>
      </c>
      <c r="FA160" s="35">
        <v>0.48660085370969863</v>
      </c>
      <c r="FB160" s="35">
        <v>0.48660085370968442</v>
      </c>
      <c r="FC160" s="35">
        <v>0.48660085370968442</v>
      </c>
      <c r="FD160" s="35">
        <v>0.48660085370968442</v>
      </c>
      <c r="FE160" s="35">
        <v>0.48660085370969863</v>
      </c>
      <c r="FF160" s="35">
        <v>0.48660085370968442</v>
      </c>
      <c r="FG160" s="35">
        <v>0.48660085370969863</v>
      </c>
      <c r="FH160" s="35">
        <v>0.48660085370968442</v>
      </c>
      <c r="FI160" s="35">
        <v>0.48660085370968442</v>
      </c>
      <c r="FJ160" s="35">
        <v>0.48660085370968442</v>
      </c>
      <c r="FK160" s="35">
        <v>0.48660085370969863</v>
      </c>
      <c r="FL160" s="35">
        <v>0.48660085370968442</v>
      </c>
      <c r="FM160" s="35">
        <v>0.48660085370968442</v>
      </c>
      <c r="FN160" s="35">
        <v>0.48660085370968442</v>
      </c>
      <c r="FO160" s="35">
        <v>0.48660085370968442</v>
      </c>
      <c r="FP160" s="35">
        <v>0.48660085370969863</v>
      </c>
      <c r="FQ160" s="35">
        <v>0.48660085370968442</v>
      </c>
      <c r="FR160" s="35">
        <v>0.48660085370969863</v>
      </c>
      <c r="FS160" s="35">
        <v>0.48660085370968442</v>
      </c>
      <c r="FT160" s="35">
        <v>0.48660085370968442</v>
      </c>
      <c r="FU160" s="35">
        <v>0.48660085370969863</v>
      </c>
      <c r="FV160" s="35">
        <v>0.48660085370968442</v>
      </c>
      <c r="FW160" s="35">
        <v>0.48660085370968442</v>
      </c>
      <c r="FX160" s="35">
        <v>0.48660085370968442</v>
      </c>
      <c r="FY160" s="35">
        <v>0.48660085370968442</v>
      </c>
      <c r="FZ160" s="35">
        <v>0.48660085370969863</v>
      </c>
      <c r="GA160" s="35">
        <v>0.48660085370968442</v>
      </c>
      <c r="GB160" s="35">
        <v>0.48660085370968442</v>
      </c>
      <c r="GC160" s="35">
        <v>0.48660085370968442</v>
      </c>
      <c r="GD160" s="35">
        <v>0.47219449446236883</v>
      </c>
      <c r="GE160" s="35">
        <v>0.4171948122043041</v>
      </c>
      <c r="GF160" s="35">
        <v>0.19882556768816428</v>
      </c>
      <c r="GG160" s="35">
        <v>0.19882556768815007</v>
      </c>
      <c r="GH160" s="35">
        <v>0.19882556768816428</v>
      </c>
      <c r="GI160" s="35">
        <v>0.19882556768816428</v>
      </c>
      <c r="GJ160" s="35">
        <v>0.19882556768816428</v>
      </c>
      <c r="GK160" s="35">
        <v>0.19882556768815007</v>
      </c>
      <c r="GL160" s="35">
        <v>0.19882556768816428</v>
      </c>
      <c r="GM160" s="35">
        <v>0.19882556768815007</v>
      </c>
      <c r="GN160" s="35">
        <v>0.19882556768816428</v>
      </c>
      <c r="GO160" s="35">
        <v>0.19882556768816428</v>
      </c>
      <c r="GP160" s="35">
        <v>0.19882556768816428</v>
      </c>
      <c r="GQ160" s="35">
        <v>0.19882556768815007</v>
      </c>
      <c r="GR160" s="35">
        <v>0.19882556768816428</v>
      </c>
      <c r="GS160" s="35">
        <v>0.19882556768815007</v>
      </c>
      <c r="GT160" s="35">
        <v>0.19882556768816428</v>
      </c>
      <c r="GU160" s="35">
        <v>0.19882556768815007</v>
      </c>
      <c r="GV160" s="35">
        <v>0.19882556768816428</v>
      </c>
      <c r="GW160" s="35">
        <v>0.19882556768815007</v>
      </c>
      <c r="GX160" s="35">
        <v>0.19882556768816428</v>
      </c>
      <c r="GY160" s="35">
        <v>0.19882556768815007</v>
      </c>
      <c r="GZ160" s="35">
        <v>0.19882556768816428</v>
      </c>
      <c r="HA160" s="35">
        <v>0.19882556768815007</v>
      </c>
      <c r="HB160" s="35">
        <v>0.19882556768815007</v>
      </c>
      <c r="HC160" s="35">
        <v>0.19882556768816428</v>
      </c>
      <c r="HD160" s="35">
        <v>0.19882556768815007</v>
      </c>
      <c r="HE160" s="35">
        <v>0.19882556768816428</v>
      </c>
      <c r="HF160" s="35">
        <v>0.1988255676881785</v>
      </c>
      <c r="HG160" s="35">
        <v>0.19882556768816428</v>
      </c>
      <c r="HH160" s="35">
        <v>0.20100977532258058</v>
      </c>
      <c r="HI160" s="35">
        <v>0.21083870967741913</v>
      </c>
      <c r="HJ160" s="35">
        <v>0.22240484032258068</v>
      </c>
      <c r="HK160" s="35">
        <v>0.22240484032258068</v>
      </c>
      <c r="HL160" s="35">
        <v>0.22240484032258068</v>
      </c>
      <c r="HM160" s="35">
        <v>0.22240484032258068</v>
      </c>
      <c r="HN160" s="35">
        <v>0.22240484032258068</v>
      </c>
      <c r="HO160" s="35">
        <v>0.22240484032258068</v>
      </c>
      <c r="HP160" s="35">
        <v>0.22240484032258068</v>
      </c>
      <c r="HQ160" s="35">
        <v>0.22240484032258068</v>
      </c>
      <c r="HR160" s="35">
        <v>0.22240484032258068</v>
      </c>
      <c r="HS160" s="35">
        <v>0.22240484032258068</v>
      </c>
      <c r="HT160" s="35">
        <v>0.22240484032258068</v>
      </c>
      <c r="HU160" s="35">
        <v>0.22240484032258068</v>
      </c>
      <c r="HV160" s="35">
        <v>0.22240484032258068</v>
      </c>
      <c r="HW160" s="35">
        <v>0.22240484032258068</v>
      </c>
      <c r="HX160" s="35">
        <v>0.22240484032258068</v>
      </c>
      <c r="HY160" s="35">
        <v>0.22240484032258068</v>
      </c>
      <c r="HZ160" s="35">
        <v>0.22240484032258068</v>
      </c>
      <c r="IA160" s="35">
        <v>0.22240484032259489</v>
      </c>
      <c r="IB160" s="35">
        <v>0.22240484032258068</v>
      </c>
      <c r="IC160" s="35">
        <v>0.22240484032258068</v>
      </c>
      <c r="ID160" s="35">
        <v>0.22240484032258068</v>
      </c>
      <c r="IE160" s="35">
        <v>0.22240484032259489</v>
      </c>
      <c r="IF160" s="35">
        <v>0.22240484032258068</v>
      </c>
      <c r="IG160" s="35">
        <v>0.22240484032258068</v>
      </c>
      <c r="IH160" s="35">
        <v>0.22240484032258068</v>
      </c>
      <c r="II160" s="35">
        <v>0.22240484032259489</v>
      </c>
      <c r="IJ160" s="35">
        <v>0.22240484032258068</v>
      </c>
      <c r="IK160" s="35">
        <v>0.22240484032258068</v>
      </c>
      <c r="IL160" s="35">
        <v>0.22240484032258068</v>
      </c>
      <c r="IM160" s="35">
        <v>0.20559157903226155</v>
      </c>
      <c r="IN160" s="35">
        <v>0.12993190322581016</v>
      </c>
      <c r="IO160" s="35">
        <v>0.22068835322581659</v>
      </c>
      <c r="IP160" s="35">
        <v>0.22068835322581659</v>
      </c>
      <c r="IQ160" s="35">
        <v>0.22068835322581659</v>
      </c>
      <c r="IR160" s="35">
        <v>0.22068835322581659</v>
      </c>
      <c r="IS160" s="35">
        <v>0.22068835322581659</v>
      </c>
      <c r="IT160" s="35">
        <v>0.22068835322581659</v>
      </c>
      <c r="IU160" s="35">
        <v>0.22068835322581659</v>
      </c>
      <c r="IV160" s="35">
        <v>0.22068835322581659</v>
      </c>
      <c r="IW160" s="35">
        <v>0.22068835322581659</v>
      </c>
      <c r="IX160" s="35">
        <v>0.22068835322581659</v>
      </c>
      <c r="IY160" s="35">
        <v>0.22068835322580238</v>
      </c>
      <c r="IZ160" s="35">
        <v>0.22068835322581659</v>
      </c>
      <c r="JA160" s="35">
        <v>0.22068835322581659</v>
      </c>
      <c r="JB160" s="35">
        <v>0.22068835322580238</v>
      </c>
      <c r="JC160" s="35">
        <v>0.22068835322581659</v>
      </c>
      <c r="JD160" s="35">
        <v>0.22068835322581659</v>
      </c>
      <c r="JE160" s="35">
        <v>0.22068835322581659</v>
      </c>
      <c r="JF160" s="35">
        <v>0.22068835322580238</v>
      </c>
      <c r="JG160" s="35">
        <v>0.22068835322581659</v>
      </c>
      <c r="JH160" s="35">
        <v>0.22068835322581659</v>
      </c>
      <c r="JI160" s="35">
        <v>0.22068835322581659</v>
      </c>
      <c r="JJ160" s="35">
        <v>0.22068835322580238</v>
      </c>
      <c r="JK160" s="35">
        <v>0.22068835322581659</v>
      </c>
      <c r="JL160" s="35">
        <v>0.22068835322581659</v>
      </c>
      <c r="JM160" s="35">
        <v>0.22068835322580238</v>
      </c>
      <c r="JN160" s="35">
        <v>0.22068835322581659</v>
      </c>
      <c r="JO160" s="35">
        <v>0.22068835322581659</v>
      </c>
      <c r="JP160" s="35">
        <v>0.22068835322581659</v>
      </c>
      <c r="JQ160" s="35">
        <v>0.22068835322580238</v>
      </c>
      <c r="JR160" s="35">
        <v>0.24868441021506049</v>
      </c>
      <c r="JS160" s="35">
        <v>0.35956989247311832</v>
      </c>
      <c r="JT160" s="35">
        <v>0.35956989247311832</v>
      </c>
      <c r="JU160" s="35">
        <v>0.35956989247310411</v>
      </c>
      <c r="JV160" s="35">
        <v>0.35956989247311832</v>
      </c>
      <c r="JW160" s="35">
        <v>0.35956989247310411</v>
      </c>
      <c r="JX160" s="35">
        <v>0.35956989247311832</v>
      </c>
      <c r="JY160" s="35">
        <v>0.35956989247310411</v>
      </c>
      <c r="JZ160" s="35">
        <v>0.35956989247311832</v>
      </c>
      <c r="KA160" s="35">
        <v>0.35956989247310411</v>
      </c>
      <c r="KB160" s="35">
        <v>0.35956989247311832</v>
      </c>
      <c r="KC160" s="35">
        <v>0.35956989247310411</v>
      </c>
      <c r="KD160" s="35">
        <v>0.35956989247311832</v>
      </c>
      <c r="KE160" s="35">
        <v>0.35956989247310411</v>
      </c>
      <c r="KF160" s="35">
        <v>0.35956989247311832</v>
      </c>
      <c r="KG160" s="35">
        <v>0.35956989247310411</v>
      </c>
      <c r="KH160" s="35">
        <v>0.35956989247311832</v>
      </c>
      <c r="KI160" s="35">
        <v>0.35956989247310411</v>
      </c>
      <c r="KJ160" s="35">
        <v>0.35956989247311832</v>
      </c>
      <c r="KK160" s="35">
        <v>0.35956989247310411</v>
      </c>
      <c r="KL160" s="35">
        <v>0.35956989247311832</v>
      </c>
      <c r="KM160" s="35">
        <v>0.35956989247310411</v>
      </c>
      <c r="KN160" s="35">
        <v>0.35956989247311832</v>
      </c>
      <c r="KO160" s="35">
        <v>0.35956989247310411</v>
      </c>
      <c r="KP160" s="35">
        <v>0.35956989247311832</v>
      </c>
      <c r="KQ160" s="35">
        <v>0.35956989247310411</v>
      </c>
      <c r="KR160" s="35">
        <v>0.35956989247311832</v>
      </c>
      <c r="KS160" s="35">
        <v>0.35956989247310411</v>
      </c>
      <c r="KT160" s="35">
        <v>0.35956989247311832</v>
      </c>
      <c r="KU160" s="35">
        <v>0.35956989247310411</v>
      </c>
      <c r="KV160" s="35">
        <v>0.34838709677419355</v>
      </c>
      <c r="KW160" s="35">
        <v>0.29806451612903229</v>
      </c>
      <c r="KX160" s="35">
        <v>-0.57795294967741895</v>
      </c>
      <c r="KY160" s="35">
        <v>0.39860417032259066</v>
      </c>
      <c r="KZ160" s="35">
        <v>0.39860417032259066</v>
      </c>
      <c r="LA160" s="35">
        <v>0.39860417032257645</v>
      </c>
      <c r="LB160" s="35">
        <v>0.39860417032259066</v>
      </c>
      <c r="LC160" s="35">
        <v>0.39860417032259066</v>
      </c>
      <c r="LD160" s="35">
        <v>0.39860417032257645</v>
      </c>
      <c r="LE160" s="35">
        <v>0.39860417032259066</v>
      </c>
      <c r="LF160" s="35">
        <v>0.39860417032259066</v>
      </c>
      <c r="LG160" s="35">
        <v>0.39860417032257645</v>
      </c>
      <c r="LH160" s="35">
        <v>0.39860417032259066</v>
      </c>
      <c r="LI160" s="35">
        <v>0.39860417032259066</v>
      </c>
      <c r="LJ160" s="35">
        <v>0.39860417032257645</v>
      </c>
      <c r="LK160" s="35">
        <v>0.39860417032259066</v>
      </c>
      <c r="LL160" s="35">
        <v>0.39860417032259066</v>
      </c>
      <c r="LM160" s="35">
        <v>0.39860417032257645</v>
      </c>
      <c r="LN160" s="35">
        <v>0.39860417032259066</v>
      </c>
      <c r="LO160" s="35">
        <v>0.39860417032257645</v>
      </c>
      <c r="LP160" s="35">
        <v>0.39860417032259066</v>
      </c>
      <c r="LQ160" s="35">
        <v>0.39860417032259066</v>
      </c>
      <c r="LR160" s="35">
        <v>0.39860417032257645</v>
      </c>
      <c r="LS160" s="35">
        <v>0.39860417032259066</v>
      </c>
      <c r="LT160" s="35">
        <v>0.39860417032257645</v>
      </c>
      <c r="LU160" s="35">
        <v>0.39860417032259066</v>
      </c>
      <c r="LV160" s="35">
        <v>0.39860417032259066</v>
      </c>
      <c r="LW160" s="35">
        <v>0.39860417032257645</v>
      </c>
      <c r="LX160" s="35">
        <v>0.39860417032259066</v>
      </c>
      <c r="LY160" s="35">
        <v>0.39860417032257645</v>
      </c>
      <c r="LZ160" s="35">
        <v>0.39860417032259066</v>
      </c>
      <c r="MA160" s="35">
        <v>0.40312029935485638</v>
      </c>
      <c r="MB160" s="35">
        <v>0.16384000064055071</v>
      </c>
      <c r="MC160" s="35">
        <v>0.16384000064055071</v>
      </c>
      <c r="MD160" s="35">
        <v>0.16384000064055071</v>
      </c>
      <c r="ME160" s="35">
        <v>0.16384000064055071</v>
      </c>
      <c r="MF160" s="35">
        <v>0.16384000064055071</v>
      </c>
      <c r="MG160" s="35">
        <v>0.16384000064055071</v>
      </c>
      <c r="MH160" s="35">
        <v>0.16384000064056492</v>
      </c>
      <c r="MI160" s="35">
        <v>0.16384000064055071</v>
      </c>
      <c r="MJ160" s="35">
        <v>0.16384000064055071</v>
      </c>
      <c r="MK160" s="35">
        <v>0.16384000064056492</v>
      </c>
      <c r="ML160" s="35">
        <v>0.16384000064055071</v>
      </c>
      <c r="MM160" s="35">
        <v>0.16384000064055071</v>
      </c>
      <c r="MN160" s="35">
        <v>0.16384000064055071</v>
      </c>
      <c r="MO160" s="35">
        <v>0.16384000064055071</v>
      </c>
      <c r="MP160" s="35">
        <v>0.16384000064055071</v>
      </c>
      <c r="MQ160" s="35">
        <v>0.16384000064055071</v>
      </c>
      <c r="MR160" s="35">
        <v>0.16384000064056492</v>
      </c>
      <c r="MS160" s="35">
        <v>0.16384000064055071</v>
      </c>
      <c r="MT160" s="35">
        <v>0.16384000064055071</v>
      </c>
      <c r="MU160" s="35">
        <v>0.16384000064056492</v>
      </c>
      <c r="MV160" s="35">
        <v>0.16384000064055071</v>
      </c>
      <c r="MW160" s="35">
        <v>0.16384000064055071</v>
      </c>
      <c r="MX160" s="35">
        <v>0.16384000064055071</v>
      </c>
      <c r="MY160" s="35">
        <v>0.16384000064055071</v>
      </c>
      <c r="MZ160" s="35">
        <v>0.16384000064055071</v>
      </c>
      <c r="NA160" s="35">
        <v>0.16384000064055071</v>
      </c>
      <c r="NB160" s="35">
        <v>0.16384000064055071</v>
      </c>
      <c r="NC160" s="35">
        <v>0.16384000064055071</v>
      </c>
      <c r="ND160" s="35">
        <v>0.20629499716129684</v>
      </c>
      <c r="NE160" s="35">
        <v>0.20177886812901691</v>
      </c>
      <c r="NF160" s="35">
        <v>0.18145628748388387</v>
      </c>
      <c r="NG160" s="35">
        <v>0.12109224812901687</v>
      </c>
      <c r="NH160" s="35">
        <v>0.12109224812901687</v>
      </c>
      <c r="NI160" s="35">
        <v>0.12109224812904529</v>
      </c>
      <c r="NJ160" s="35">
        <v>0.12109224812904529</v>
      </c>
      <c r="NK160" s="35">
        <v>0.12109224812901687</v>
      </c>
      <c r="NL160" s="35">
        <v>0.12109224812904529</v>
      </c>
      <c r="NM160" s="35">
        <v>0.12109224812903108</v>
      </c>
      <c r="NN160" s="35">
        <v>0.12109224812903108</v>
      </c>
      <c r="NO160" s="35">
        <v>0.12109224812904529</v>
      </c>
      <c r="NP160" s="35">
        <v>0.12109224812901687</v>
      </c>
      <c r="NQ160" s="35">
        <v>0.12109224812904529</v>
      </c>
      <c r="NR160" s="35">
        <v>0.12109224812904529</v>
      </c>
      <c r="NS160" s="35">
        <v>0.12109224812903108</v>
      </c>
      <c r="NT160" s="35">
        <v>0.12109224812904529</v>
      </c>
      <c r="NU160" s="35">
        <v>0.12109224812901687</v>
      </c>
      <c r="NV160" s="35">
        <v>0</v>
      </c>
    </row>
    <row r="161" spans="1:386" s="36" customFormat="1" ht="10.199999999999999" x14ac:dyDescent="0.2">
      <c r="A161" s="29"/>
      <c r="B161" s="29"/>
      <c r="C161" s="29"/>
      <c r="D161" s="29"/>
      <c r="E161" s="29"/>
      <c r="F161" s="29"/>
      <c r="G161" s="29" t="s">
        <v>114</v>
      </c>
      <c r="H161" s="29"/>
      <c r="I161" s="29"/>
      <c r="J161" s="29" t="s">
        <v>273</v>
      </c>
      <c r="K161" s="29"/>
      <c r="L161" s="29"/>
      <c r="M161" s="29"/>
      <c r="N161" s="29" t="s">
        <v>427</v>
      </c>
      <c r="O161" s="29"/>
      <c r="P161" s="29"/>
      <c r="Q161" s="29"/>
      <c r="R161" s="35">
        <v>205.89290654387116</v>
      </c>
      <c r="S161" s="29"/>
      <c r="T161" s="29"/>
      <c r="U161" s="35">
        <v>0.35882402580645145</v>
      </c>
      <c r="V161" s="35">
        <v>0.35882402580645145</v>
      </c>
      <c r="W161" s="35">
        <v>0.35882402580645145</v>
      </c>
      <c r="X161" s="35">
        <v>0.35882402580645145</v>
      </c>
      <c r="Y161" s="35">
        <v>0.35882402580645145</v>
      </c>
      <c r="Z161" s="35">
        <v>0.35882402580645145</v>
      </c>
      <c r="AA161" s="35">
        <v>0.35882402580645145</v>
      </c>
      <c r="AB161" s="35">
        <v>0.35882402580645145</v>
      </c>
      <c r="AC161" s="35">
        <v>0.35882402580645145</v>
      </c>
      <c r="AD161" s="35">
        <v>0.35882402580645145</v>
      </c>
      <c r="AE161" s="35">
        <v>0.35882402580645145</v>
      </c>
      <c r="AF161" s="35">
        <v>0.35882402580645145</v>
      </c>
      <c r="AG161" s="35">
        <v>0.35882402580645145</v>
      </c>
      <c r="AH161" s="35">
        <v>0.35882402580645145</v>
      </c>
      <c r="AI161" s="35">
        <v>0.20989522881720069</v>
      </c>
      <c r="AJ161" s="35">
        <v>0.1547758610752652</v>
      </c>
      <c r="AK161" s="35">
        <v>0.1547758610752652</v>
      </c>
      <c r="AL161" s="35">
        <v>0.1547758610752652</v>
      </c>
      <c r="AM161" s="35">
        <v>0.1547758610752652</v>
      </c>
      <c r="AN161" s="35">
        <v>0.1547758610752652</v>
      </c>
      <c r="AO161" s="35">
        <v>0.1547758610752652</v>
      </c>
      <c r="AP161" s="35">
        <v>0.15477586107525099</v>
      </c>
      <c r="AQ161" s="35">
        <v>0.1547758610752652</v>
      </c>
      <c r="AR161" s="35">
        <v>0.1547758610752652</v>
      </c>
      <c r="AS161" s="35">
        <v>0.1547758610752652</v>
      </c>
      <c r="AT161" s="35">
        <v>0.15477586107525099</v>
      </c>
      <c r="AU161" s="35">
        <v>0.1547758610752652</v>
      </c>
      <c r="AV161" s="35">
        <v>0.1547758610752652</v>
      </c>
      <c r="AW161" s="35">
        <v>0.1547758610752652</v>
      </c>
      <c r="AX161" s="35">
        <v>0.15477586107525099</v>
      </c>
      <c r="AY161" s="35">
        <v>0.1547758610752652</v>
      </c>
      <c r="AZ161" s="35">
        <v>0.1547758610752652</v>
      </c>
      <c r="BA161" s="35">
        <v>0.1547758610752652</v>
      </c>
      <c r="BB161" s="35">
        <v>0.15477586107525099</v>
      </c>
      <c r="BC161" s="35">
        <v>0.1547758610752652</v>
      </c>
      <c r="BD161" s="35">
        <v>0.1547758610752652</v>
      </c>
      <c r="BE161" s="35">
        <v>0.1547758610752652</v>
      </c>
      <c r="BF161" s="35">
        <v>0.15477586107525099</v>
      </c>
      <c r="BG161" s="35">
        <v>0.1547758610752652</v>
      </c>
      <c r="BH161" s="35">
        <v>0.1547758610752652</v>
      </c>
      <c r="BI161" s="35">
        <v>0.1547758610752652</v>
      </c>
      <c r="BJ161" s="35">
        <v>0.15477586107525099</v>
      </c>
      <c r="BK161" s="35">
        <v>0.1547758610752652</v>
      </c>
      <c r="BL161" s="35">
        <v>0.1547758610752652</v>
      </c>
      <c r="BM161" s="35">
        <v>0.33836248709675942</v>
      </c>
      <c r="BN161" s="35">
        <v>0.35428041175114799</v>
      </c>
      <c r="BO161" s="35">
        <v>0.49754173364054877</v>
      </c>
      <c r="BP161" s="35">
        <v>0.49754173364054877</v>
      </c>
      <c r="BQ161" s="35">
        <v>0.49754173364056298</v>
      </c>
      <c r="BR161" s="35">
        <v>0.49754173364054877</v>
      </c>
      <c r="BS161" s="35">
        <v>0.49754173364054877</v>
      </c>
      <c r="BT161" s="35">
        <v>0.49754173364054877</v>
      </c>
      <c r="BU161" s="35">
        <v>0.49754173364054877</v>
      </c>
      <c r="BV161" s="35">
        <v>0.49754173364054877</v>
      </c>
      <c r="BW161" s="35">
        <v>0.49754173364056298</v>
      </c>
      <c r="BX161" s="35">
        <v>0.49754173364054877</v>
      </c>
      <c r="BY161" s="35">
        <v>0.49754173364054877</v>
      </c>
      <c r="BZ161" s="35">
        <v>0.49754173364056298</v>
      </c>
      <c r="CA161" s="35">
        <v>0.49754173364054877</v>
      </c>
      <c r="CB161" s="35">
        <v>1.3306940304147568</v>
      </c>
      <c r="CC161" s="35">
        <v>1.3306940304147425</v>
      </c>
      <c r="CD161" s="35">
        <v>1.3306940304147568</v>
      </c>
      <c r="CE161" s="35">
        <v>1.3306940304147425</v>
      </c>
      <c r="CF161" s="35">
        <v>1.3306940304147425</v>
      </c>
      <c r="CG161" s="35">
        <v>1.3306940304147568</v>
      </c>
      <c r="CH161" s="35">
        <v>1.3306940304147425</v>
      </c>
      <c r="CI161" s="35">
        <v>1.3306940304147568</v>
      </c>
      <c r="CJ161" s="35">
        <v>1.3306940304147425</v>
      </c>
      <c r="CK161" s="35">
        <v>1.3306940304147568</v>
      </c>
      <c r="CL161" s="35">
        <v>1.3306940304147425</v>
      </c>
      <c r="CM161" s="35">
        <v>1.3306940304147425</v>
      </c>
      <c r="CN161" s="35">
        <v>1.3306940304147568</v>
      </c>
      <c r="CO161" s="35">
        <v>1.3306940304147425</v>
      </c>
      <c r="CP161" s="35">
        <v>1.3405615638248949</v>
      </c>
      <c r="CQ161" s="35">
        <v>1.4293693645161247</v>
      </c>
      <c r="CR161" s="35">
        <v>1.4933070450537733</v>
      </c>
      <c r="CS161" s="35">
        <v>1.4933070450537591</v>
      </c>
      <c r="CT161" s="35">
        <v>1.4933070450537733</v>
      </c>
      <c r="CU161" s="35">
        <v>1.4933070450537591</v>
      </c>
      <c r="CV161" s="35">
        <v>1.4933070450537591</v>
      </c>
      <c r="CW161" s="35">
        <v>1.4933070450537733</v>
      </c>
      <c r="CX161" s="35">
        <v>1.4933070450537591</v>
      </c>
      <c r="CY161" s="35">
        <v>1.4933070450537733</v>
      </c>
      <c r="CZ161" s="35">
        <v>1.4933070450537591</v>
      </c>
      <c r="DA161" s="35">
        <v>1.4933070450537733</v>
      </c>
      <c r="DB161" s="35">
        <v>1.4933070450537591</v>
      </c>
      <c r="DC161" s="35">
        <v>1.4933070450537733</v>
      </c>
      <c r="DD161" s="35">
        <v>1.4933070450537733</v>
      </c>
      <c r="DE161" s="35">
        <v>1.4933070450537591</v>
      </c>
      <c r="DF161" s="35">
        <v>0.66015474827956533</v>
      </c>
      <c r="DG161" s="35">
        <v>0.66015474827956533</v>
      </c>
      <c r="DH161" s="35">
        <v>0.66015474827956533</v>
      </c>
      <c r="DI161" s="35">
        <v>0.66015474827956533</v>
      </c>
      <c r="DJ161" s="35">
        <v>0.66015474827956533</v>
      </c>
      <c r="DK161" s="35">
        <v>0.66015474827956533</v>
      </c>
      <c r="DL161" s="35">
        <v>0.66015474827956533</v>
      </c>
      <c r="DM161" s="35">
        <v>0.66015474827956533</v>
      </c>
      <c r="DN161" s="35">
        <v>0.66015474827956533</v>
      </c>
      <c r="DO161" s="35">
        <v>0.66015474827956533</v>
      </c>
      <c r="DP161" s="35">
        <v>0.66015474827956533</v>
      </c>
      <c r="DQ161" s="35">
        <v>0.66015474827956533</v>
      </c>
      <c r="DR161" s="35">
        <v>0.66015474827956533</v>
      </c>
      <c r="DS161" s="35">
        <v>0.66015474827956533</v>
      </c>
      <c r="DT161" s="35">
        <v>0.66015474827956533</v>
      </c>
      <c r="DU161" s="35">
        <v>0.68055538010751526</v>
      </c>
      <c r="DV161" s="35">
        <v>0.65033911860215987</v>
      </c>
      <c r="DW161" s="35">
        <v>0.65033911860214566</v>
      </c>
      <c r="DX161" s="35">
        <v>0.65033911860215987</v>
      </c>
      <c r="DY161" s="35">
        <v>0.65033911860214566</v>
      </c>
      <c r="DZ161" s="35">
        <v>0.65033911860215987</v>
      </c>
      <c r="EA161" s="35">
        <v>0.65033911860214566</v>
      </c>
      <c r="EB161" s="35">
        <v>0.65033911860215987</v>
      </c>
      <c r="EC161" s="35">
        <v>0.65033911860215987</v>
      </c>
      <c r="ED161" s="35">
        <v>0.65033911860215987</v>
      </c>
      <c r="EE161" s="35">
        <v>0.65033911860214566</v>
      </c>
      <c r="EF161" s="35">
        <v>0.65033911860215987</v>
      </c>
      <c r="EG161" s="35">
        <v>0.65033911860215987</v>
      </c>
      <c r="EH161" s="35">
        <v>0.65033911860215987</v>
      </c>
      <c r="EI161" s="35">
        <v>0.65033911860214566</v>
      </c>
      <c r="EJ161" s="35">
        <v>0.65033911860215987</v>
      </c>
      <c r="EK161" s="35">
        <v>0.65033911860215987</v>
      </c>
      <c r="EL161" s="35">
        <v>0.65033911860215987</v>
      </c>
      <c r="EM161" s="35">
        <v>0.65033911860214566</v>
      </c>
      <c r="EN161" s="35">
        <v>0.65033911860215987</v>
      </c>
      <c r="EO161" s="35">
        <v>0.65033911860215987</v>
      </c>
      <c r="EP161" s="35">
        <v>0.65033911860215987</v>
      </c>
      <c r="EQ161" s="35">
        <v>0.65033911860214566</v>
      </c>
      <c r="ER161" s="35">
        <v>0.65033911860215987</v>
      </c>
      <c r="ES161" s="35">
        <v>0.65033911860215987</v>
      </c>
      <c r="ET161" s="35">
        <v>0.65033911860215987</v>
      </c>
      <c r="EU161" s="35">
        <v>0.65033911860214566</v>
      </c>
      <c r="EV161" s="35">
        <v>0.65033911860215987</v>
      </c>
      <c r="EW161" s="35">
        <v>0.65033911860215987</v>
      </c>
      <c r="EX161" s="35">
        <v>0.65033911860215987</v>
      </c>
      <c r="EY161" s="35">
        <v>0.62411245774194168</v>
      </c>
      <c r="EZ161" s="35">
        <v>0.50609248387097394</v>
      </c>
      <c r="FA161" s="35">
        <v>0.64169863177419262</v>
      </c>
      <c r="FB161" s="35">
        <v>0.64169863177419262</v>
      </c>
      <c r="FC161" s="35">
        <v>0.64169863177419262</v>
      </c>
      <c r="FD161" s="35">
        <v>0.64169863177419262</v>
      </c>
      <c r="FE161" s="35">
        <v>0.64169863177419262</v>
      </c>
      <c r="FF161" s="35">
        <v>0.64169863177419262</v>
      </c>
      <c r="FG161" s="35">
        <v>0.64169863177419262</v>
      </c>
      <c r="FH161" s="35">
        <v>0.64169863177419262</v>
      </c>
      <c r="FI161" s="35">
        <v>0.64169863177417841</v>
      </c>
      <c r="FJ161" s="35">
        <v>0.64169863177419262</v>
      </c>
      <c r="FK161" s="35">
        <v>0.64169863177417841</v>
      </c>
      <c r="FL161" s="35">
        <v>0.64169863177419262</v>
      </c>
      <c r="FM161" s="35">
        <v>0.64169863177417841</v>
      </c>
      <c r="FN161" s="35">
        <v>0.64169863177419262</v>
      </c>
      <c r="FO161" s="35">
        <v>0.64169863177417841</v>
      </c>
      <c r="FP161" s="35">
        <v>0.64169863177419262</v>
      </c>
      <c r="FQ161" s="35">
        <v>0.64169863177417841</v>
      </c>
      <c r="FR161" s="35">
        <v>0.64169863177419262</v>
      </c>
      <c r="FS161" s="35">
        <v>0.64169863177419262</v>
      </c>
      <c r="FT161" s="35">
        <v>0.64169863177417841</v>
      </c>
      <c r="FU161" s="35">
        <v>0.64169863177419262</v>
      </c>
      <c r="FV161" s="35">
        <v>0.64169863177419262</v>
      </c>
      <c r="FW161" s="35">
        <v>0.64169863177419262</v>
      </c>
      <c r="FX161" s="35">
        <v>0.64169863177417841</v>
      </c>
      <c r="FY161" s="35">
        <v>0.64169863177419262</v>
      </c>
      <c r="FZ161" s="35">
        <v>0.64169863177417841</v>
      </c>
      <c r="GA161" s="35">
        <v>0.64169863177419262</v>
      </c>
      <c r="GB161" s="35">
        <v>0.64169863177417841</v>
      </c>
      <c r="GC161" s="35">
        <v>0.64169863177419262</v>
      </c>
      <c r="GD161" s="35">
        <v>0.64567936930106051</v>
      </c>
      <c r="GE161" s="35">
        <v>0.66616355801075211</v>
      </c>
      <c r="GF161" s="35">
        <v>0.45890083650536506</v>
      </c>
      <c r="GG161" s="35">
        <v>0.45890083650537927</v>
      </c>
      <c r="GH161" s="35">
        <v>0.45890083650536506</v>
      </c>
      <c r="GI161" s="35">
        <v>0.45890083650537927</v>
      </c>
      <c r="GJ161" s="35">
        <v>0.45890083650536506</v>
      </c>
      <c r="GK161" s="35">
        <v>0.45890083650537927</v>
      </c>
      <c r="GL161" s="35">
        <v>0.45890083650536506</v>
      </c>
      <c r="GM161" s="35">
        <v>0.45890083650537927</v>
      </c>
      <c r="GN161" s="35">
        <v>0.45890083650536506</v>
      </c>
      <c r="GO161" s="35">
        <v>0.45890083650537927</v>
      </c>
      <c r="GP161" s="35">
        <v>0.45890083650537927</v>
      </c>
      <c r="GQ161" s="35">
        <v>0.45890083650537927</v>
      </c>
      <c r="GR161" s="35">
        <v>0.45890083650537927</v>
      </c>
      <c r="GS161" s="35">
        <v>0.45890083650537927</v>
      </c>
      <c r="GT161" s="35">
        <v>0.45890083650537927</v>
      </c>
      <c r="GU161" s="35">
        <v>0.45890083650537927</v>
      </c>
      <c r="GV161" s="35">
        <v>0.45890083650537927</v>
      </c>
      <c r="GW161" s="35">
        <v>0.45890083650537927</v>
      </c>
      <c r="GX161" s="35">
        <v>0.45890083650537927</v>
      </c>
      <c r="GY161" s="35">
        <v>0.45890083650537927</v>
      </c>
      <c r="GZ161" s="35">
        <v>0.45890083650537927</v>
      </c>
      <c r="HA161" s="35">
        <v>0.45890083650537927</v>
      </c>
      <c r="HB161" s="35">
        <v>0.45890083650537927</v>
      </c>
      <c r="HC161" s="35">
        <v>0.45890083650537927</v>
      </c>
      <c r="HD161" s="35">
        <v>0.45890083650537927</v>
      </c>
      <c r="HE161" s="35">
        <v>0.45890083650537927</v>
      </c>
      <c r="HF161" s="35">
        <v>0.45890083650537927</v>
      </c>
      <c r="HG161" s="35">
        <v>0.45890083650537927</v>
      </c>
      <c r="HH161" s="35">
        <v>0.45947214091398902</v>
      </c>
      <c r="HI161" s="35">
        <v>0.46204301075268428</v>
      </c>
      <c r="HJ161" s="35">
        <v>0.47595322741936896</v>
      </c>
      <c r="HK161" s="35">
        <v>0.47595322741935475</v>
      </c>
      <c r="HL161" s="35">
        <v>0.47595322741936896</v>
      </c>
      <c r="HM161" s="35">
        <v>0.47595322741935475</v>
      </c>
      <c r="HN161" s="35">
        <v>0.47595322741936896</v>
      </c>
      <c r="HO161" s="35">
        <v>0.47595322741935475</v>
      </c>
      <c r="HP161" s="35">
        <v>0.47595322741936896</v>
      </c>
      <c r="HQ161" s="35">
        <v>0.47595322741935475</v>
      </c>
      <c r="HR161" s="35">
        <v>0.47595322741935475</v>
      </c>
      <c r="HS161" s="35">
        <v>0.47595322741936896</v>
      </c>
      <c r="HT161" s="35">
        <v>0.47595322741935475</v>
      </c>
      <c r="HU161" s="35">
        <v>0.47595322741936896</v>
      </c>
      <c r="HV161" s="35">
        <v>0.47595322741935475</v>
      </c>
      <c r="HW161" s="35">
        <v>0.47595322741936896</v>
      </c>
      <c r="HX161" s="35">
        <v>0.47595322741935475</v>
      </c>
      <c r="HY161" s="35">
        <v>0.47595322741936896</v>
      </c>
      <c r="HZ161" s="35">
        <v>0.47595322741935475</v>
      </c>
      <c r="IA161" s="35">
        <v>0.47595322741936896</v>
      </c>
      <c r="IB161" s="35">
        <v>0.47595322741935475</v>
      </c>
      <c r="IC161" s="35">
        <v>0.47595322741936896</v>
      </c>
      <c r="ID161" s="35">
        <v>0.47595322741935475</v>
      </c>
      <c r="IE161" s="35">
        <v>0.47595322741936896</v>
      </c>
      <c r="IF161" s="35">
        <v>0.47595322741936896</v>
      </c>
      <c r="IG161" s="35">
        <v>0.47595322741935475</v>
      </c>
      <c r="IH161" s="35">
        <v>0.47595322741936896</v>
      </c>
      <c r="II161" s="35">
        <v>0.47595322741935475</v>
      </c>
      <c r="IJ161" s="35">
        <v>0.47595322741936896</v>
      </c>
      <c r="IK161" s="35">
        <v>0.47595322741935475</v>
      </c>
      <c r="IL161" s="35">
        <v>0.47595322741936896</v>
      </c>
      <c r="IM161" s="35">
        <v>0.45913996612903918</v>
      </c>
      <c r="IN161" s="35">
        <v>0.38348029032258779</v>
      </c>
      <c r="IO161" s="35">
        <v>0.45250061215053528</v>
      </c>
      <c r="IP161" s="35">
        <v>0.45250061215053528</v>
      </c>
      <c r="IQ161" s="35">
        <v>0.45250061215053528</v>
      </c>
      <c r="IR161" s="35">
        <v>0.45250061215053528</v>
      </c>
      <c r="IS161" s="35">
        <v>0.45250061215053528</v>
      </c>
      <c r="IT161" s="35">
        <v>0.45250061215053528</v>
      </c>
      <c r="IU161" s="35">
        <v>0.45250061215053528</v>
      </c>
      <c r="IV161" s="35">
        <v>0.45250061215053528</v>
      </c>
      <c r="IW161" s="35">
        <v>0.45250061215053528</v>
      </c>
      <c r="IX161" s="35">
        <v>0.45250061215053528</v>
      </c>
      <c r="IY161" s="35">
        <v>0.45250061215052106</v>
      </c>
      <c r="IZ161" s="35">
        <v>0.45250061215053528</v>
      </c>
      <c r="JA161" s="35">
        <v>0.45250061215052106</v>
      </c>
      <c r="JB161" s="35">
        <v>0.45250061215053528</v>
      </c>
      <c r="JC161" s="35">
        <v>0.45250061215052106</v>
      </c>
      <c r="JD161" s="35">
        <v>0.45250061215053528</v>
      </c>
      <c r="JE161" s="35">
        <v>0.45250061215052106</v>
      </c>
      <c r="JF161" s="35">
        <v>0.45250061215052106</v>
      </c>
      <c r="JG161" s="35">
        <v>0.45250061215052106</v>
      </c>
      <c r="JH161" s="35">
        <v>0.45250061215053528</v>
      </c>
      <c r="JI161" s="35">
        <v>0.45250061215052106</v>
      </c>
      <c r="JJ161" s="35">
        <v>0.45250061215052106</v>
      </c>
      <c r="JK161" s="35">
        <v>0.45250061215053528</v>
      </c>
      <c r="JL161" s="35">
        <v>0.45250061215052106</v>
      </c>
      <c r="JM161" s="35">
        <v>0.45250061215052106</v>
      </c>
      <c r="JN161" s="35">
        <v>0.45250061215053528</v>
      </c>
      <c r="JO161" s="35">
        <v>0.45250061215052106</v>
      </c>
      <c r="JP161" s="35">
        <v>0.45250061215052106</v>
      </c>
      <c r="JQ161" s="35">
        <v>0.45250061215053528</v>
      </c>
      <c r="JR161" s="35">
        <v>0.48210957236557128</v>
      </c>
      <c r="JS161" s="35">
        <v>0.62198924731183136</v>
      </c>
      <c r="JT161" s="35">
        <v>0.62198924731181715</v>
      </c>
      <c r="JU161" s="35">
        <v>0.62198924731183136</v>
      </c>
      <c r="JV161" s="35">
        <v>0.62198924731181715</v>
      </c>
      <c r="JW161" s="35">
        <v>0.62198924731181715</v>
      </c>
      <c r="JX161" s="35">
        <v>0.62198924731183136</v>
      </c>
      <c r="JY161" s="35">
        <v>0.62198924731181715</v>
      </c>
      <c r="JZ161" s="35">
        <v>0.62198924731183136</v>
      </c>
      <c r="KA161" s="35">
        <v>0.62198924731181715</v>
      </c>
      <c r="KB161" s="35">
        <v>0.62198924731183136</v>
      </c>
      <c r="KC161" s="35">
        <v>0.62198924731181715</v>
      </c>
      <c r="KD161" s="35">
        <v>0.62198924731183136</v>
      </c>
      <c r="KE161" s="35">
        <v>0.62198924731184557</v>
      </c>
      <c r="KF161" s="35">
        <v>0.62198924731183136</v>
      </c>
      <c r="KG161" s="35">
        <v>0.62198924731184557</v>
      </c>
      <c r="KH161" s="35">
        <v>0.62198924731183136</v>
      </c>
      <c r="KI161" s="35">
        <v>0.62198924731184557</v>
      </c>
      <c r="KJ161" s="35">
        <v>0.62198924731184557</v>
      </c>
      <c r="KK161" s="35">
        <v>0.62198924731183136</v>
      </c>
      <c r="KL161" s="35">
        <v>0.62198924731184557</v>
      </c>
      <c r="KM161" s="35">
        <v>0.62198924731184557</v>
      </c>
      <c r="KN161" s="35">
        <v>0.62198924731184557</v>
      </c>
      <c r="KO161" s="35">
        <v>0.62198924731183136</v>
      </c>
      <c r="KP161" s="35">
        <v>0.62198924731184557</v>
      </c>
      <c r="KQ161" s="35">
        <v>0.62198924731184557</v>
      </c>
      <c r="KR161" s="35">
        <v>0.62198924731184557</v>
      </c>
      <c r="KS161" s="35">
        <v>0.62198924731183136</v>
      </c>
      <c r="KT161" s="35">
        <v>0.62198924731184557</v>
      </c>
      <c r="KU161" s="35">
        <v>0.62198924731184557</v>
      </c>
      <c r="KV161" s="35">
        <v>0.60919354838711093</v>
      </c>
      <c r="KW161" s="35">
        <v>0.55161290322582057</v>
      </c>
      <c r="KX161" s="35">
        <v>-0.92473318064515042</v>
      </c>
      <c r="KY161" s="35">
        <v>0.47763039096774462</v>
      </c>
      <c r="KZ161" s="35">
        <v>0.47763039096775883</v>
      </c>
      <c r="LA161" s="35">
        <v>0.47763039096774462</v>
      </c>
      <c r="LB161" s="35">
        <v>0.47763039096774462</v>
      </c>
      <c r="LC161" s="35">
        <v>0.47763039096774462</v>
      </c>
      <c r="LD161" s="35">
        <v>0.47763039096774462</v>
      </c>
      <c r="LE161" s="35">
        <v>0.47763039096775883</v>
      </c>
      <c r="LF161" s="35">
        <v>0.47763039096774462</v>
      </c>
      <c r="LG161" s="35">
        <v>0.47763039096774462</v>
      </c>
      <c r="LH161" s="35">
        <v>0.47763039096774462</v>
      </c>
      <c r="LI161" s="35">
        <v>0.4776303909677162</v>
      </c>
      <c r="LJ161" s="35">
        <v>0.47763039096774462</v>
      </c>
      <c r="LK161" s="35">
        <v>0.47763039096773041</v>
      </c>
      <c r="LL161" s="35">
        <v>0.47763039096774462</v>
      </c>
      <c r="LM161" s="35">
        <v>0.4776303909677162</v>
      </c>
      <c r="LN161" s="35">
        <v>0.47763039096773041</v>
      </c>
      <c r="LO161" s="35">
        <v>0.47763039096774462</v>
      </c>
      <c r="LP161" s="35">
        <v>0.4776303909677162</v>
      </c>
      <c r="LQ161" s="35">
        <v>0.47763039096774462</v>
      </c>
      <c r="LR161" s="35">
        <v>0.47763039096773041</v>
      </c>
      <c r="LS161" s="35">
        <v>0.47763039096773041</v>
      </c>
      <c r="LT161" s="35">
        <v>0.47763039096773041</v>
      </c>
      <c r="LU161" s="35">
        <v>0.47763039096773041</v>
      </c>
      <c r="LV161" s="35">
        <v>0.47763039096773041</v>
      </c>
      <c r="LW161" s="35">
        <v>0.47763039096773041</v>
      </c>
      <c r="LX161" s="35">
        <v>0.47763039096773041</v>
      </c>
      <c r="LY161" s="35">
        <v>0.47763039096774462</v>
      </c>
      <c r="LZ161" s="35">
        <v>0.4776303909677162</v>
      </c>
      <c r="MA161" s="35">
        <v>0.48680467655913806</v>
      </c>
      <c r="MB161" s="35">
        <v>0.53953210317204214</v>
      </c>
      <c r="MC161" s="35">
        <v>0.53953210317202793</v>
      </c>
      <c r="MD161" s="35">
        <v>0.53953210317202793</v>
      </c>
      <c r="ME161" s="35">
        <v>0.53953210317204214</v>
      </c>
      <c r="MF161" s="35">
        <v>0.53953210317204214</v>
      </c>
      <c r="MG161" s="35">
        <v>0.53953210317204214</v>
      </c>
      <c r="MH161" s="35">
        <v>0.53953210317204214</v>
      </c>
      <c r="MI161" s="35">
        <v>0.53953210317204214</v>
      </c>
      <c r="MJ161" s="35">
        <v>0.53953210317202793</v>
      </c>
      <c r="MK161" s="35">
        <v>0.53953210317205635</v>
      </c>
      <c r="ML161" s="35">
        <v>0.53953210317202793</v>
      </c>
      <c r="MM161" s="35">
        <v>0.53953210317205635</v>
      </c>
      <c r="MN161" s="35">
        <v>0.53953210317204214</v>
      </c>
      <c r="MO161" s="35">
        <v>0.53953210317204214</v>
      </c>
      <c r="MP161" s="35">
        <v>0.53953210317204214</v>
      </c>
      <c r="MQ161" s="35">
        <v>0.53953210317204214</v>
      </c>
      <c r="MR161" s="35">
        <v>0.53953210317205635</v>
      </c>
      <c r="MS161" s="35">
        <v>0.53953210317204214</v>
      </c>
      <c r="MT161" s="35">
        <v>0.53953210317205635</v>
      </c>
      <c r="MU161" s="35">
        <v>0.53953210317204214</v>
      </c>
      <c r="MV161" s="35">
        <v>0.53953210317204214</v>
      </c>
      <c r="MW161" s="35">
        <v>0.53953210317204214</v>
      </c>
      <c r="MX161" s="35">
        <v>0.53953210317207057</v>
      </c>
      <c r="MY161" s="35">
        <v>0.53953210317202793</v>
      </c>
      <c r="MZ161" s="35">
        <v>0.53953210317205635</v>
      </c>
      <c r="NA161" s="35">
        <v>0.53953210317205635</v>
      </c>
      <c r="NB161" s="35">
        <v>0.53953210317202793</v>
      </c>
      <c r="NC161" s="35">
        <v>0.53953210317207057</v>
      </c>
      <c r="ND161" s="35">
        <v>0.46355209591397473</v>
      </c>
      <c r="NE161" s="35">
        <v>0.45437781032256708</v>
      </c>
      <c r="NF161" s="35">
        <v>0.41309352516130526</v>
      </c>
      <c r="NG161" s="35">
        <v>0.37450367935485374</v>
      </c>
      <c r="NH161" s="35">
        <v>0.37450367935483952</v>
      </c>
      <c r="NI161" s="35">
        <v>0.37450367935483952</v>
      </c>
      <c r="NJ161" s="35">
        <v>0.37450367935483952</v>
      </c>
      <c r="NK161" s="35">
        <v>0.37450367935483952</v>
      </c>
      <c r="NL161" s="35">
        <v>0.37450367935485374</v>
      </c>
      <c r="NM161" s="35">
        <v>0.37450367935485374</v>
      </c>
      <c r="NN161" s="35">
        <v>0.37450367935482531</v>
      </c>
      <c r="NO161" s="35">
        <v>0.37450367935485374</v>
      </c>
      <c r="NP161" s="35">
        <v>0.37450367935483952</v>
      </c>
      <c r="NQ161" s="35">
        <v>0.37450367935483952</v>
      </c>
      <c r="NR161" s="35">
        <v>0.37450367935485374</v>
      </c>
      <c r="NS161" s="35">
        <v>0.37450367935482531</v>
      </c>
      <c r="NT161" s="35">
        <v>0.37450367935485374</v>
      </c>
      <c r="NU161" s="35">
        <v>0.37450367935485374</v>
      </c>
      <c r="NV161" s="35">
        <v>0</v>
      </c>
    </row>
    <row r="162" spans="1:386" s="36" customFormat="1" ht="10.199999999999999" x14ac:dyDescent="0.2">
      <c r="A162" s="29"/>
      <c r="B162" s="29"/>
      <c r="C162" s="29"/>
      <c r="D162" s="29"/>
      <c r="E162" s="29"/>
      <c r="F162" s="29"/>
      <c r="G162" s="29" t="s">
        <v>114</v>
      </c>
      <c r="H162" s="29"/>
      <c r="I162" s="29"/>
      <c r="J162" s="29" t="s">
        <v>273</v>
      </c>
      <c r="K162" s="29"/>
      <c r="L162" s="29"/>
      <c r="M162" s="29"/>
      <c r="N162" s="29" t="s">
        <v>428</v>
      </c>
      <c r="O162" s="29"/>
      <c r="P162" s="29"/>
      <c r="Q162" s="29"/>
      <c r="R162" s="35">
        <v>420.97969206596844</v>
      </c>
      <c r="S162" s="29"/>
      <c r="T162" s="29"/>
      <c r="U162" s="35">
        <v>0.67951903741935471</v>
      </c>
      <c r="V162" s="35">
        <v>0.67951903741935471</v>
      </c>
      <c r="W162" s="35">
        <v>0.67951903741935471</v>
      </c>
      <c r="X162" s="35">
        <v>0.67951903741935471</v>
      </c>
      <c r="Y162" s="35">
        <v>0.67951903741935471</v>
      </c>
      <c r="Z162" s="35">
        <v>0.67951903741935471</v>
      </c>
      <c r="AA162" s="35">
        <v>0.67951903741935471</v>
      </c>
      <c r="AB162" s="35">
        <v>0.67951903741935471</v>
      </c>
      <c r="AC162" s="35">
        <v>0.67951903741935471</v>
      </c>
      <c r="AD162" s="35">
        <v>0.67951903741935471</v>
      </c>
      <c r="AE162" s="35">
        <v>0.67951903741935471</v>
      </c>
      <c r="AF162" s="35">
        <v>0.67951903741935471</v>
      </c>
      <c r="AG162" s="35">
        <v>0.67951903741935471</v>
      </c>
      <c r="AH162" s="35">
        <v>0.67951903741935471</v>
      </c>
      <c r="AI162" s="35">
        <v>0.45406629380644992</v>
      </c>
      <c r="AJ162" s="35">
        <v>0.25190141316128845</v>
      </c>
      <c r="AK162" s="35">
        <v>0.25190141316128845</v>
      </c>
      <c r="AL162" s="35">
        <v>0.25190141316128845</v>
      </c>
      <c r="AM162" s="35">
        <v>0.25190141316128845</v>
      </c>
      <c r="AN162" s="35">
        <v>0.25190141316134529</v>
      </c>
      <c r="AO162" s="35">
        <v>0.25190141316128845</v>
      </c>
      <c r="AP162" s="35">
        <v>0.25190141316134529</v>
      </c>
      <c r="AQ162" s="35">
        <v>0.25190141316128845</v>
      </c>
      <c r="AR162" s="35">
        <v>0.25190141316134529</v>
      </c>
      <c r="AS162" s="35">
        <v>0.25190141316128845</v>
      </c>
      <c r="AT162" s="35">
        <v>0.25190141316128845</v>
      </c>
      <c r="AU162" s="35">
        <v>0.25190141316134529</v>
      </c>
      <c r="AV162" s="35">
        <v>0.25190141316128845</v>
      </c>
      <c r="AW162" s="35">
        <v>0.25190141316134529</v>
      </c>
      <c r="AX162" s="35">
        <v>0.25190141316128845</v>
      </c>
      <c r="AY162" s="35">
        <v>0.25190141316128845</v>
      </c>
      <c r="AZ162" s="35">
        <v>0.25190141316128845</v>
      </c>
      <c r="BA162" s="35">
        <v>0.25190141316128845</v>
      </c>
      <c r="BB162" s="35">
        <v>0.2519014131612316</v>
      </c>
      <c r="BC162" s="35">
        <v>0.25190141316134529</v>
      </c>
      <c r="BD162" s="35">
        <v>0.25190141316128845</v>
      </c>
      <c r="BE162" s="35">
        <v>0.25190141316128845</v>
      </c>
      <c r="BF162" s="35">
        <v>0.25190141316128845</v>
      </c>
      <c r="BG162" s="35">
        <v>0.25190141316128845</v>
      </c>
      <c r="BH162" s="35">
        <v>0.25190141316128845</v>
      </c>
      <c r="BI162" s="35">
        <v>0.2519014131612316</v>
      </c>
      <c r="BJ162" s="35">
        <v>0.25190141316128845</v>
      </c>
      <c r="BK162" s="35">
        <v>0.25190141316128845</v>
      </c>
      <c r="BL162" s="35">
        <v>0.25190141316128845</v>
      </c>
      <c r="BM162" s="35">
        <v>0.48802571548388229</v>
      </c>
      <c r="BN162" s="35">
        <v>0.55009862239632445</v>
      </c>
      <c r="BO162" s="35">
        <v>1.1087547846083066</v>
      </c>
      <c r="BP162" s="35">
        <v>1.1087547846083066</v>
      </c>
      <c r="BQ162" s="35">
        <v>1.1087547846083066</v>
      </c>
      <c r="BR162" s="35">
        <v>1.1087547846083066</v>
      </c>
      <c r="BS162" s="35">
        <v>1.1087547846083066</v>
      </c>
      <c r="BT162" s="35">
        <v>1.1087547846083066</v>
      </c>
      <c r="BU162" s="35">
        <v>1.1087547846083066</v>
      </c>
      <c r="BV162" s="35">
        <v>1.1087547846082497</v>
      </c>
      <c r="BW162" s="35">
        <v>1.1087547846083066</v>
      </c>
      <c r="BX162" s="35">
        <v>1.1087547846083066</v>
      </c>
      <c r="BY162" s="35">
        <v>1.1087547846083066</v>
      </c>
      <c r="BZ162" s="35">
        <v>1.1087547846082497</v>
      </c>
      <c r="CA162" s="35">
        <v>1.1087547846083066</v>
      </c>
      <c r="CB162" s="35">
        <v>2.9985342555759917</v>
      </c>
      <c r="CC162" s="35">
        <v>2.9985342555760486</v>
      </c>
      <c r="CD162" s="35">
        <v>2.9985342555760486</v>
      </c>
      <c r="CE162" s="35">
        <v>2.9985342555759917</v>
      </c>
      <c r="CF162" s="35">
        <v>2.9985342555760486</v>
      </c>
      <c r="CG162" s="35">
        <v>2.9985342555759917</v>
      </c>
      <c r="CH162" s="35">
        <v>2.9985342555760486</v>
      </c>
      <c r="CI162" s="35">
        <v>2.9985342555760486</v>
      </c>
      <c r="CJ162" s="35">
        <v>2.9985342555759917</v>
      </c>
      <c r="CK162" s="35">
        <v>2.9985342555760486</v>
      </c>
      <c r="CL162" s="35">
        <v>2.9985342555759917</v>
      </c>
      <c r="CM162" s="35">
        <v>2.9985342555760486</v>
      </c>
      <c r="CN162" s="35">
        <v>2.9985342555760486</v>
      </c>
      <c r="CO162" s="35">
        <v>2.9985342555759917</v>
      </c>
      <c r="CP162" s="35">
        <v>3.0043589776958406</v>
      </c>
      <c r="CQ162" s="35">
        <v>3.056781476774181</v>
      </c>
      <c r="CR162" s="35">
        <v>3.2710700461505482</v>
      </c>
      <c r="CS162" s="35">
        <v>3.2710700461505482</v>
      </c>
      <c r="CT162" s="35">
        <v>3.2710700461505482</v>
      </c>
      <c r="CU162" s="35">
        <v>3.2710700461505482</v>
      </c>
      <c r="CV162" s="35">
        <v>3.2710700461505482</v>
      </c>
      <c r="CW162" s="35">
        <v>3.2710700461505482</v>
      </c>
      <c r="CX162" s="35">
        <v>3.2710700461505482</v>
      </c>
      <c r="CY162" s="35">
        <v>3.2710700461505482</v>
      </c>
      <c r="CZ162" s="35">
        <v>3.2710700461505482</v>
      </c>
      <c r="DA162" s="35">
        <v>3.2710700461504914</v>
      </c>
      <c r="DB162" s="35">
        <v>3.2710700461505482</v>
      </c>
      <c r="DC162" s="35">
        <v>3.2710700461504914</v>
      </c>
      <c r="DD162" s="35">
        <v>3.2710700461504914</v>
      </c>
      <c r="DE162" s="35">
        <v>3.2710700461504914</v>
      </c>
      <c r="DF162" s="35">
        <v>1.3812905751828062</v>
      </c>
      <c r="DG162" s="35">
        <v>1.3812905751827493</v>
      </c>
      <c r="DH162" s="35">
        <v>1.3812905751828062</v>
      </c>
      <c r="DI162" s="35">
        <v>1.3812905751827493</v>
      </c>
      <c r="DJ162" s="35">
        <v>1.3812905751827493</v>
      </c>
      <c r="DK162" s="35">
        <v>1.3812905751828062</v>
      </c>
      <c r="DL162" s="35">
        <v>1.3812905751828062</v>
      </c>
      <c r="DM162" s="35">
        <v>1.3812905751827493</v>
      </c>
      <c r="DN162" s="35">
        <v>1.3812905751828062</v>
      </c>
      <c r="DO162" s="35">
        <v>1.3812905751828062</v>
      </c>
      <c r="DP162" s="35">
        <v>1.3812905751827493</v>
      </c>
      <c r="DQ162" s="35">
        <v>1.3812905751828062</v>
      </c>
      <c r="DR162" s="35">
        <v>1.3812905751828062</v>
      </c>
      <c r="DS162" s="35">
        <v>1.3812905751827493</v>
      </c>
      <c r="DT162" s="35">
        <v>1.3812905751828062</v>
      </c>
      <c r="DU162" s="35">
        <v>1.4090974216343866</v>
      </c>
      <c r="DV162" s="35">
        <v>1.2942803877419293</v>
      </c>
      <c r="DW162" s="35">
        <v>1.2942803877418156</v>
      </c>
      <c r="DX162" s="35">
        <v>1.2942803877419293</v>
      </c>
      <c r="DY162" s="35">
        <v>1.2942803877418725</v>
      </c>
      <c r="DZ162" s="35">
        <v>1.2942803877418725</v>
      </c>
      <c r="EA162" s="35">
        <v>1.2942803877418725</v>
      </c>
      <c r="EB162" s="35">
        <v>1.2942803877419293</v>
      </c>
      <c r="EC162" s="35">
        <v>1.2942803877419293</v>
      </c>
      <c r="ED162" s="35">
        <v>1.2942803877419862</v>
      </c>
      <c r="EE162" s="35">
        <v>1.2942803877419293</v>
      </c>
      <c r="EF162" s="35">
        <v>1.2942803877419293</v>
      </c>
      <c r="EG162" s="35">
        <v>1.2942803877419293</v>
      </c>
      <c r="EH162" s="35">
        <v>1.2942803877419862</v>
      </c>
      <c r="EI162" s="35">
        <v>1.2942803877419293</v>
      </c>
      <c r="EJ162" s="35">
        <v>1.2942803877419862</v>
      </c>
      <c r="EK162" s="35">
        <v>1.2942803877419293</v>
      </c>
      <c r="EL162" s="35">
        <v>1.2942803877419293</v>
      </c>
      <c r="EM162" s="35">
        <v>1.2942803877419293</v>
      </c>
      <c r="EN162" s="35">
        <v>1.2942803877419862</v>
      </c>
      <c r="EO162" s="35">
        <v>1.2942803877419293</v>
      </c>
      <c r="EP162" s="35">
        <v>1.2942803877419862</v>
      </c>
      <c r="EQ162" s="35">
        <v>1.2942803877419293</v>
      </c>
      <c r="ER162" s="35">
        <v>1.2942803877419862</v>
      </c>
      <c r="ES162" s="35">
        <v>1.2942803877419293</v>
      </c>
      <c r="ET162" s="35">
        <v>1.2942803877419862</v>
      </c>
      <c r="EU162" s="35">
        <v>1.2942803877419862</v>
      </c>
      <c r="EV162" s="35">
        <v>1.2942803877419862</v>
      </c>
      <c r="EW162" s="35">
        <v>1.2942803877419293</v>
      </c>
      <c r="EX162" s="35">
        <v>1.2942803877419862</v>
      </c>
      <c r="EY162" s="35">
        <v>1.2619345929032635</v>
      </c>
      <c r="EZ162" s="35">
        <v>1.1163785161290125</v>
      </c>
      <c r="FA162" s="35">
        <v>1.4296286751613358</v>
      </c>
      <c r="FB162" s="35">
        <v>1.4296286751613358</v>
      </c>
      <c r="FC162" s="35">
        <v>1.4296286751613358</v>
      </c>
      <c r="FD162" s="35">
        <v>1.429628675161279</v>
      </c>
      <c r="FE162" s="35">
        <v>1.4296286751613358</v>
      </c>
      <c r="FF162" s="35">
        <v>1.429628675161279</v>
      </c>
      <c r="FG162" s="35">
        <v>1.4296286751613358</v>
      </c>
      <c r="FH162" s="35">
        <v>1.429628675161279</v>
      </c>
      <c r="FI162" s="35">
        <v>1.429628675161279</v>
      </c>
      <c r="FJ162" s="35">
        <v>1.429628675161279</v>
      </c>
      <c r="FK162" s="35">
        <v>1.429628675161279</v>
      </c>
      <c r="FL162" s="35">
        <v>1.429628675161279</v>
      </c>
      <c r="FM162" s="35">
        <v>1.4296286751613358</v>
      </c>
      <c r="FN162" s="35">
        <v>1.429628675161279</v>
      </c>
      <c r="FO162" s="35">
        <v>1.429628675161279</v>
      </c>
      <c r="FP162" s="35">
        <v>1.429628675161279</v>
      </c>
      <c r="FQ162" s="35">
        <v>1.429628675161279</v>
      </c>
      <c r="FR162" s="35">
        <v>1.4296286751612222</v>
      </c>
      <c r="FS162" s="35">
        <v>1.429628675161279</v>
      </c>
      <c r="FT162" s="35">
        <v>1.429628675161279</v>
      </c>
      <c r="FU162" s="35">
        <v>1.429628675161279</v>
      </c>
      <c r="FV162" s="35">
        <v>1.429628675161279</v>
      </c>
      <c r="FW162" s="35">
        <v>1.429628675161279</v>
      </c>
      <c r="FX162" s="35">
        <v>1.429628675161279</v>
      </c>
      <c r="FY162" s="35">
        <v>1.429628675161279</v>
      </c>
      <c r="FZ162" s="35">
        <v>1.4296286751612222</v>
      </c>
      <c r="GA162" s="35">
        <v>1.429628675161279</v>
      </c>
      <c r="GB162" s="35">
        <v>1.429628675161279</v>
      </c>
      <c r="GC162" s="35">
        <v>1.429628675161279</v>
      </c>
      <c r="GD162" s="35">
        <v>1.4174152833333009</v>
      </c>
      <c r="GE162" s="35">
        <v>1.4206417252688412</v>
      </c>
      <c r="GF162" s="35">
        <v>0.80517323849457956</v>
      </c>
      <c r="GG162" s="35">
        <v>0.80517323849457956</v>
      </c>
      <c r="GH162" s="35">
        <v>0.8051732384946364</v>
      </c>
      <c r="GI162" s="35">
        <v>0.8051732384946364</v>
      </c>
      <c r="GJ162" s="35">
        <v>0.80517323849457956</v>
      </c>
      <c r="GK162" s="35">
        <v>0.8051732384946364</v>
      </c>
      <c r="GL162" s="35">
        <v>0.8051732384946364</v>
      </c>
      <c r="GM162" s="35">
        <v>0.8051732384946364</v>
      </c>
      <c r="GN162" s="35">
        <v>0.80517323849457956</v>
      </c>
      <c r="GO162" s="35">
        <v>0.8051732384946364</v>
      </c>
      <c r="GP162" s="35">
        <v>0.80517323849457956</v>
      </c>
      <c r="GQ162" s="35">
        <v>0.8051732384946364</v>
      </c>
      <c r="GR162" s="35">
        <v>0.8051732384946364</v>
      </c>
      <c r="GS162" s="35">
        <v>0.8051732384946364</v>
      </c>
      <c r="GT162" s="35">
        <v>0.80517323849457956</v>
      </c>
      <c r="GU162" s="35">
        <v>0.8051732384946364</v>
      </c>
      <c r="GV162" s="35">
        <v>0.8051732384946364</v>
      </c>
      <c r="GW162" s="35">
        <v>0.8051732384946364</v>
      </c>
      <c r="GX162" s="35">
        <v>0.8051732384946364</v>
      </c>
      <c r="GY162" s="35">
        <v>0.80517323849457956</v>
      </c>
      <c r="GZ162" s="35">
        <v>0.8051732384946364</v>
      </c>
      <c r="HA162" s="35">
        <v>0.80517323849469324</v>
      </c>
      <c r="HB162" s="35">
        <v>0.80517323849457956</v>
      </c>
      <c r="HC162" s="35">
        <v>0.8051732384946364</v>
      </c>
      <c r="HD162" s="35">
        <v>0.8051732384946364</v>
      </c>
      <c r="HE162" s="35">
        <v>0.8051732384946364</v>
      </c>
      <c r="HF162" s="35">
        <v>0.8051732384946364</v>
      </c>
      <c r="HG162" s="35">
        <v>0.8051732384946364</v>
      </c>
      <c r="HH162" s="35">
        <v>0.81810361741935234</v>
      </c>
      <c r="HI162" s="35">
        <v>0.87629032258064266</v>
      </c>
      <c r="HJ162" s="35">
        <v>0.8965693596774762</v>
      </c>
      <c r="HK162" s="35">
        <v>0.89656935967741935</v>
      </c>
      <c r="HL162" s="35">
        <v>0.89656935967741935</v>
      </c>
      <c r="HM162" s="35">
        <v>0.8965693596774762</v>
      </c>
      <c r="HN162" s="35">
        <v>0.89656935967741935</v>
      </c>
      <c r="HO162" s="35">
        <v>0.89656935967741935</v>
      </c>
      <c r="HP162" s="35">
        <v>0.89656935967741935</v>
      </c>
      <c r="HQ162" s="35">
        <v>0.8965693596774762</v>
      </c>
      <c r="HR162" s="35">
        <v>0.89656935967741935</v>
      </c>
      <c r="HS162" s="35">
        <v>0.8965693596774762</v>
      </c>
      <c r="HT162" s="35">
        <v>0.89656935967741935</v>
      </c>
      <c r="HU162" s="35">
        <v>0.89656935967741935</v>
      </c>
      <c r="HV162" s="35">
        <v>0.8965693596774762</v>
      </c>
      <c r="HW162" s="35">
        <v>0.89656935967741935</v>
      </c>
      <c r="HX162" s="35">
        <v>0.89656935967741935</v>
      </c>
      <c r="HY162" s="35">
        <v>0.89656935967741935</v>
      </c>
      <c r="HZ162" s="35">
        <v>0.89656935967741935</v>
      </c>
      <c r="IA162" s="35">
        <v>0.8965693596774762</v>
      </c>
      <c r="IB162" s="35">
        <v>0.89656935967741935</v>
      </c>
      <c r="IC162" s="35">
        <v>0.89656935967741935</v>
      </c>
      <c r="ID162" s="35">
        <v>0.89656935967741935</v>
      </c>
      <c r="IE162" s="35">
        <v>0.89656935967741935</v>
      </c>
      <c r="IF162" s="35">
        <v>0.89656935967741935</v>
      </c>
      <c r="IG162" s="35">
        <v>0.89656935967741935</v>
      </c>
      <c r="IH162" s="35">
        <v>0.89656935967741935</v>
      </c>
      <c r="II162" s="35">
        <v>0.89656935967741935</v>
      </c>
      <c r="IJ162" s="35">
        <v>0.8965693596774762</v>
      </c>
      <c r="IK162" s="35">
        <v>0.89656935967741935</v>
      </c>
      <c r="IL162" s="35">
        <v>0.89656935967741935</v>
      </c>
      <c r="IM162" s="35">
        <v>0.84612957580644244</v>
      </c>
      <c r="IN162" s="35">
        <v>0.61915054838708805</v>
      </c>
      <c r="IO162" s="35">
        <v>0.86394534212906571</v>
      </c>
      <c r="IP162" s="35">
        <v>0.86394534212912255</v>
      </c>
      <c r="IQ162" s="35">
        <v>0.86394534212900886</v>
      </c>
      <c r="IR162" s="35">
        <v>0.86394534212912255</v>
      </c>
      <c r="IS162" s="35">
        <v>0.86394534212906571</v>
      </c>
      <c r="IT162" s="35">
        <v>0.86394534212906571</v>
      </c>
      <c r="IU162" s="35">
        <v>0.86394534212900886</v>
      </c>
      <c r="IV162" s="35">
        <v>0.86394534212900886</v>
      </c>
      <c r="IW162" s="35">
        <v>0.86394534212900886</v>
      </c>
      <c r="IX162" s="35">
        <v>0.86394534212906571</v>
      </c>
      <c r="IY162" s="35">
        <v>0.86394534212900886</v>
      </c>
      <c r="IZ162" s="35">
        <v>0.86394534212906571</v>
      </c>
      <c r="JA162" s="35">
        <v>0.86394534212900886</v>
      </c>
      <c r="JB162" s="35">
        <v>0.86394534212900886</v>
      </c>
      <c r="JC162" s="35">
        <v>0.86394534212900886</v>
      </c>
      <c r="JD162" s="35">
        <v>0.86394534212906571</v>
      </c>
      <c r="JE162" s="35">
        <v>0.86394534212900886</v>
      </c>
      <c r="JF162" s="35">
        <v>0.86394534212906571</v>
      </c>
      <c r="JG162" s="35">
        <v>0.86394534212900886</v>
      </c>
      <c r="JH162" s="35">
        <v>0.86394534212900886</v>
      </c>
      <c r="JI162" s="35">
        <v>0.86394534212900886</v>
      </c>
      <c r="JJ162" s="35">
        <v>0.86394534212900886</v>
      </c>
      <c r="JK162" s="35">
        <v>0.86394534212906571</v>
      </c>
      <c r="JL162" s="35">
        <v>0.86394534212900886</v>
      </c>
      <c r="JM162" s="35">
        <v>0.86394534212906571</v>
      </c>
      <c r="JN162" s="35">
        <v>0.86394534212900886</v>
      </c>
      <c r="JO162" s="35">
        <v>0.86394534212900886</v>
      </c>
      <c r="JP162" s="35">
        <v>0.86394534212900886</v>
      </c>
      <c r="JQ162" s="35">
        <v>0.86394534212906571</v>
      </c>
      <c r="JR162" s="35">
        <v>0.94825609374192421</v>
      </c>
      <c r="JS162" s="35">
        <v>1.3098387096773081</v>
      </c>
      <c r="JT162" s="35">
        <v>1.3098387096773649</v>
      </c>
      <c r="JU162" s="35">
        <v>1.3098387096773649</v>
      </c>
      <c r="JV162" s="35">
        <v>1.3098387096773649</v>
      </c>
      <c r="JW162" s="35">
        <v>1.3098387096773649</v>
      </c>
      <c r="JX162" s="35">
        <v>1.3098387096773649</v>
      </c>
      <c r="JY162" s="35">
        <v>1.3098387096773649</v>
      </c>
      <c r="JZ162" s="35">
        <v>1.3098387096773649</v>
      </c>
      <c r="KA162" s="35">
        <v>1.3098387096774218</v>
      </c>
      <c r="KB162" s="35">
        <v>1.3098387096774218</v>
      </c>
      <c r="KC162" s="35">
        <v>1.3098387096774218</v>
      </c>
      <c r="KD162" s="35">
        <v>1.3098387096774218</v>
      </c>
      <c r="KE162" s="35">
        <v>1.3098387096773649</v>
      </c>
      <c r="KF162" s="35">
        <v>1.3098387096774218</v>
      </c>
      <c r="KG162" s="35">
        <v>1.3098387096774218</v>
      </c>
      <c r="KH162" s="35">
        <v>1.3098387096774218</v>
      </c>
      <c r="KI162" s="35">
        <v>1.3098387096774218</v>
      </c>
      <c r="KJ162" s="35">
        <v>1.3098387096774218</v>
      </c>
      <c r="KK162" s="35">
        <v>1.3098387096774218</v>
      </c>
      <c r="KL162" s="35">
        <v>1.3098387096774786</v>
      </c>
      <c r="KM162" s="35">
        <v>1.3098387096774218</v>
      </c>
      <c r="KN162" s="35">
        <v>1.3098387096774218</v>
      </c>
      <c r="KO162" s="35">
        <v>1.3098387096774218</v>
      </c>
      <c r="KP162" s="35">
        <v>1.3098387096774218</v>
      </c>
      <c r="KQ162" s="35">
        <v>1.3098387096774786</v>
      </c>
      <c r="KR162" s="35">
        <v>1.3098387096774218</v>
      </c>
      <c r="KS162" s="35">
        <v>1.3098387096774218</v>
      </c>
      <c r="KT162" s="35">
        <v>1.3098387096774218</v>
      </c>
      <c r="KU162" s="35">
        <v>1.3098387096774218</v>
      </c>
      <c r="KV162" s="35">
        <v>1.2759677419355406</v>
      </c>
      <c r="KW162" s="35">
        <v>1.1235483870967742</v>
      </c>
      <c r="KX162" s="35">
        <v>-1.9518740780644901</v>
      </c>
      <c r="KY162" s="35">
        <v>1.1461955296774433</v>
      </c>
      <c r="KZ162" s="35">
        <v>1.1461955296775002</v>
      </c>
      <c r="LA162" s="35">
        <v>1.1461955296774433</v>
      </c>
      <c r="LB162" s="35">
        <v>1.1461955296774433</v>
      </c>
      <c r="LC162" s="35">
        <v>1.1461955296774433</v>
      </c>
      <c r="LD162" s="35">
        <v>1.1461955296775002</v>
      </c>
      <c r="LE162" s="35">
        <v>1.1461955296773865</v>
      </c>
      <c r="LF162" s="35">
        <v>1.1461955296774433</v>
      </c>
      <c r="LG162" s="35">
        <v>1.1461955296774433</v>
      </c>
      <c r="LH162" s="35">
        <v>1.1461955296774433</v>
      </c>
      <c r="LI162" s="35">
        <v>1.1461955296773865</v>
      </c>
      <c r="LJ162" s="35">
        <v>1.1461955296774433</v>
      </c>
      <c r="LK162" s="35">
        <v>1.1461955296773865</v>
      </c>
      <c r="LL162" s="35">
        <v>1.1461955296774433</v>
      </c>
      <c r="LM162" s="35">
        <v>1.1461955296774433</v>
      </c>
      <c r="LN162" s="35">
        <v>1.1461955296774433</v>
      </c>
      <c r="LO162" s="35">
        <v>1.1461955296774433</v>
      </c>
      <c r="LP162" s="35">
        <v>1.1461955296773865</v>
      </c>
      <c r="LQ162" s="35">
        <v>1.1461955296773865</v>
      </c>
      <c r="LR162" s="35">
        <v>1.1461955296774433</v>
      </c>
      <c r="LS162" s="35">
        <v>1.1461955296773865</v>
      </c>
      <c r="LT162" s="35">
        <v>1.1461955296774433</v>
      </c>
      <c r="LU162" s="35">
        <v>1.1461955296773865</v>
      </c>
      <c r="LV162" s="35">
        <v>1.1461955296774433</v>
      </c>
      <c r="LW162" s="35">
        <v>1.1461955296773865</v>
      </c>
      <c r="LX162" s="35">
        <v>1.1461955296774433</v>
      </c>
      <c r="LY162" s="35">
        <v>1.1461955296773865</v>
      </c>
      <c r="LZ162" s="35">
        <v>1.1461955296774433</v>
      </c>
      <c r="MA162" s="35">
        <v>1.1646343774192784</v>
      </c>
      <c r="MB162" s="35">
        <v>0.93727002558992734</v>
      </c>
      <c r="MC162" s="35">
        <v>0.93727002558981365</v>
      </c>
      <c r="MD162" s="35">
        <v>0.93727002558987049</v>
      </c>
      <c r="ME162" s="35">
        <v>0.93727002558987049</v>
      </c>
      <c r="MF162" s="35">
        <v>0.93727002558981365</v>
      </c>
      <c r="MG162" s="35">
        <v>0.93727002558987049</v>
      </c>
      <c r="MH162" s="35">
        <v>0.93727002558987049</v>
      </c>
      <c r="MI162" s="35">
        <v>0.93727002558981365</v>
      </c>
      <c r="MJ162" s="35">
        <v>0.93727002558987049</v>
      </c>
      <c r="MK162" s="35">
        <v>0.93727002558987049</v>
      </c>
      <c r="ML162" s="35">
        <v>0.93727002558987049</v>
      </c>
      <c r="MM162" s="35">
        <v>0.93727002558981365</v>
      </c>
      <c r="MN162" s="35">
        <v>0.93727002558987049</v>
      </c>
      <c r="MO162" s="35">
        <v>0.93727002558981365</v>
      </c>
      <c r="MP162" s="35">
        <v>0.93727002558987049</v>
      </c>
      <c r="MQ162" s="35">
        <v>0.93727002558987049</v>
      </c>
      <c r="MR162" s="35">
        <v>0.93727002558981365</v>
      </c>
      <c r="MS162" s="35">
        <v>0.93727002558981365</v>
      </c>
      <c r="MT162" s="35">
        <v>0.93727002558987049</v>
      </c>
      <c r="MU162" s="35">
        <v>0.93727002558981365</v>
      </c>
      <c r="MV162" s="35">
        <v>0.93727002558987049</v>
      </c>
      <c r="MW162" s="35">
        <v>0.93727002558981365</v>
      </c>
      <c r="MX162" s="35">
        <v>0.93727002558981365</v>
      </c>
      <c r="MY162" s="35">
        <v>0.93727002558987049</v>
      </c>
      <c r="MZ162" s="35">
        <v>0.93727002558987049</v>
      </c>
      <c r="NA162" s="35">
        <v>0.93727002558981365</v>
      </c>
      <c r="NB162" s="35">
        <v>0.93727002558981365</v>
      </c>
      <c r="NC162" s="35">
        <v>0.93727002558987049</v>
      </c>
      <c r="ND162" s="35">
        <v>0.89049750696776453</v>
      </c>
      <c r="NE162" s="35">
        <v>0.87205865922575887</v>
      </c>
      <c r="NF162" s="35">
        <v>0.78908384438716306</v>
      </c>
      <c r="NG162" s="35">
        <v>0.65916735358059819</v>
      </c>
      <c r="NH162" s="35">
        <v>0.65916735358065504</v>
      </c>
      <c r="NI162" s="35">
        <v>0.65916735358065504</v>
      </c>
      <c r="NJ162" s="35">
        <v>0.65916735358065504</v>
      </c>
      <c r="NK162" s="35">
        <v>0.65916735358065504</v>
      </c>
      <c r="NL162" s="35">
        <v>0.65916735358059819</v>
      </c>
      <c r="NM162" s="35">
        <v>0.65916735358071188</v>
      </c>
      <c r="NN162" s="35">
        <v>0.65916735358059819</v>
      </c>
      <c r="NO162" s="35">
        <v>0.65916735358071188</v>
      </c>
      <c r="NP162" s="35">
        <v>0.65916735358065504</v>
      </c>
      <c r="NQ162" s="35">
        <v>0.65916735358059819</v>
      </c>
      <c r="NR162" s="35">
        <v>0.65916735358065504</v>
      </c>
      <c r="NS162" s="35">
        <v>0.65916735358071188</v>
      </c>
      <c r="NT162" s="35">
        <v>0.65916735358065504</v>
      </c>
      <c r="NU162" s="35">
        <v>0.65916735358059819</v>
      </c>
      <c r="NV162" s="35">
        <v>0</v>
      </c>
    </row>
    <row r="163" spans="1:386" s="36" customFormat="1" ht="10.199999999999999" x14ac:dyDescent="0.2">
      <c r="A163" s="29"/>
      <c r="B163" s="29"/>
      <c r="C163" s="29"/>
      <c r="D163" s="29"/>
      <c r="E163" s="29"/>
      <c r="F163" s="29"/>
      <c r="G163" s="29" t="s">
        <v>114</v>
      </c>
      <c r="H163" s="29"/>
      <c r="I163" s="29"/>
      <c r="J163" s="29" t="s">
        <v>273</v>
      </c>
      <c r="K163" s="29"/>
      <c r="L163" s="29"/>
      <c r="M163" s="29"/>
      <c r="N163" s="29" t="s">
        <v>429</v>
      </c>
      <c r="O163" s="29"/>
      <c r="P163" s="29"/>
      <c r="Q163" s="29"/>
      <c r="R163" s="35">
        <v>440.20033699483963</v>
      </c>
      <c r="S163" s="29"/>
      <c r="T163" s="29"/>
      <c r="U163" s="35">
        <v>0.8847121548387098</v>
      </c>
      <c r="V163" s="35">
        <v>0.8847121548387098</v>
      </c>
      <c r="W163" s="35">
        <v>0.8847121548387098</v>
      </c>
      <c r="X163" s="35">
        <v>0.8847121548387098</v>
      </c>
      <c r="Y163" s="35">
        <v>0.8847121548387098</v>
      </c>
      <c r="Z163" s="35">
        <v>0.8847121548387098</v>
      </c>
      <c r="AA163" s="35">
        <v>0.8847121548387098</v>
      </c>
      <c r="AB163" s="35">
        <v>0.8847121548387098</v>
      </c>
      <c r="AC163" s="35">
        <v>0.8847121548387098</v>
      </c>
      <c r="AD163" s="35">
        <v>0.8847121548387098</v>
      </c>
      <c r="AE163" s="35">
        <v>0.8847121548387098</v>
      </c>
      <c r="AF163" s="35">
        <v>0.8847121548387098</v>
      </c>
      <c r="AG163" s="35">
        <v>0.8847121548387098</v>
      </c>
      <c r="AH163" s="35">
        <v>0.8847121548387098</v>
      </c>
      <c r="AI163" s="35">
        <v>0.71443001806453177</v>
      </c>
      <c r="AJ163" s="35">
        <v>0.54322354064517686</v>
      </c>
      <c r="AK163" s="35">
        <v>0.54322354064514844</v>
      </c>
      <c r="AL163" s="35">
        <v>0.54322354064517686</v>
      </c>
      <c r="AM163" s="35">
        <v>0.54322354064517686</v>
      </c>
      <c r="AN163" s="35">
        <v>0.54322354064517686</v>
      </c>
      <c r="AO163" s="35">
        <v>0.54322354064514844</v>
      </c>
      <c r="AP163" s="35">
        <v>0.54322354064517686</v>
      </c>
      <c r="AQ163" s="35">
        <v>0.54322354064517686</v>
      </c>
      <c r="AR163" s="35">
        <v>0.54322354064517686</v>
      </c>
      <c r="AS163" s="35">
        <v>0.54322354064517686</v>
      </c>
      <c r="AT163" s="35">
        <v>0.54322354064514844</v>
      </c>
      <c r="AU163" s="35">
        <v>0.54322354064517686</v>
      </c>
      <c r="AV163" s="35">
        <v>0.54322354064517686</v>
      </c>
      <c r="AW163" s="35">
        <v>0.54322354064517686</v>
      </c>
      <c r="AX163" s="35">
        <v>0.54322354064514844</v>
      </c>
      <c r="AY163" s="35">
        <v>0.54322354064517686</v>
      </c>
      <c r="AZ163" s="35">
        <v>0.54322354064517686</v>
      </c>
      <c r="BA163" s="35">
        <v>0.54322354064517686</v>
      </c>
      <c r="BB163" s="35">
        <v>0.54322354064514844</v>
      </c>
      <c r="BC163" s="35">
        <v>0.54322354064517686</v>
      </c>
      <c r="BD163" s="35">
        <v>0.54322354064517686</v>
      </c>
      <c r="BE163" s="35">
        <v>0.54322354064514844</v>
      </c>
      <c r="BF163" s="35">
        <v>0.54322354064517686</v>
      </c>
      <c r="BG163" s="35">
        <v>0.54322354064517686</v>
      </c>
      <c r="BH163" s="35">
        <v>0.54322354064517686</v>
      </c>
      <c r="BI163" s="35">
        <v>0.54322354064514844</v>
      </c>
      <c r="BJ163" s="35">
        <v>0.54322354064514844</v>
      </c>
      <c r="BK163" s="35">
        <v>0.54322354064517686</v>
      </c>
      <c r="BL163" s="35">
        <v>0.54322354064517686</v>
      </c>
      <c r="BM163" s="35">
        <v>0.61342734193546722</v>
      </c>
      <c r="BN163" s="35">
        <v>0.66800512672811618</v>
      </c>
      <c r="BO163" s="35">
        <v>1.1592051898617577</v>
      </c>
      <c r="BP163" s="35">
        <v>1.1592051898617293</v>
      </c>
      <c r="BQ163" s="35">
        <v>1.1592051898617577</v>
      </c>
      <c r="BR163" s="35">
        <v>1.1592051898617577</v>
      </c>
      <c r="BS163" s="35">
        <v>1.1592051898617577</v>
      </c>
      <c r="BT163" s="35">
        <v>1.1592051898617293</v>
      </c>
      <c r="BU163" s="35">
        <v>1.1592051898617577</v>
      </c>
      <c r="BV163" s="35">
        <v>1.1592051898617577</v>
      </c>
      <c r="BW163" s="35">
        <v>1.1592051898617577</v>
      </c>
      <c r="BX163" s="35">
        <v>1.1592051898617293</v>
      </c>
      <c r="BY163" s="35">
        <v>1.1592051898617577</v>
      </c>
      <c r="BZ163" s="35">
        <v>1.1592051898617577</v>
      </c>
      <c r="CA163" s="35">
        <v>1.1592051898617577</v>
      </c>
      <c r="CB163" s="35">
        <v>2.5206710737327258</v>
      </c>
      <c r="CC163" s="35">
        <v>2.5206710737327258</v>
      </c>
      <c r="CD163" s="35">
        <v>2.5206710737327258</v>
      </c>
      <c r="CE163" s="35">
        <v>2.5206710737327258</v>
      </c>
      <c r="CF163" s="35">
        <v>2.5206710737327258</v>
      </c>
      <c r="CG163" s="35">
        <v>2.5206710737327258</v>
      </c>
      <c r="CH163" s="35">
        <v>2.5206710737327258</v>
      </c>
      <c r="CI163" s="35">
        <v>2.5206710737327258</v>
      </c>
      <c r="CJ163" s="35">
        <v>2.5206710737327258</v>
      </c>
      <c r="CK163" s="35">
        <v>2.5206710737327258</v>
      </c>
      <c r="CL163" s="35">
        <v>2.5206710737327258</v>
      </c>
      <c r="CM163" s="35">
        <v>2.5206710737327258</v>
      </c>
      <c r="CN163" s="35">
        <v>2.5206710737327258</v>
      </c>
      <c r="CO163" s="35">
        <v>2.5206710737326974</v>
      </c>
      <c r="CP163" s="35">
        <v>2.5176642050691305</v>
      </c>
      <c r="CQ163" s="35">
        <v>2.4906023870967795</v>
      </c>
      <c r="CR163" s="35">
        <v>2.7207940619354938</v>
      </c>
      <c r="CS163" s="35">
        <v>2.7207940619354654</v>
      </c>
      <c r="CT163" s="35">
        <v>2.7207940619354938</v>
      </c>
      <c r="CU163" s="35">
        <v>2.7207940619354938</v>
      </c>
      <c r="CV163" s="35">
        <v>2.7207940619354938</v>
      </c>
      <c r="CW163" s="35">
        <v>2.7207940619354654</v>
      </c>
      <c r="CX163" s="35">
        <v>2.7207940619354938</v>
      </c>
      <c r="CY163" s="35">
        <v>2.7207940619354938</v>
      </c>
      <c r="CZ163" s="35">
        <v>2.7207940619354938</v>
      </c>
      <c r="DA163" s="35">
        <v>2.7207940619354654</v>
      </c>
      <c r="DB163" s="35">
        <v>2.7207940619354938</v>
      </c>
      <c r="DC163" s="35">
        <v>2.7207940619354938</v>
      </c>
      <c r="DD163" s="35">
        <v>2.7207940619354654</v>
      </c>
      <c r="DE163" s="35">
        <v>2.7207940619354938</v>
      </c>
      <c r="DF163" s="35">
        <v>1.359328178064525</v>
      </c>
      <c r="DG163" s="35">
        <v>1.3593281780644966</v>
      </c>
      <c r="DH163" s="35">
        <v>1.359328178064525</v>
      </c>
      <c r="DI163" s="35">
        <v>1.359328178064525</v>
      </c>
      <c r="DJ163" s="35">
        <v>1.3593281780644966</v>
      </c>
      <c r="DK163" s="35">
        <v>1.359328178064525</v>
      </c>
      <c r="DL163" s="35">
        <v>1.3593281780644966</v>
      </c>
      <c r="DM163" s="35">
        <v>1.359328178064525</v>
      </c>
      <c r="DN163" s="35">
        <v>1.359328178064525</v>
      </c>
      <c r="DO163" s="35">
        <v>1.359328178064525</v>
      </c>
      <c r="DP163" s="35">
        <v>1.3593281780644966</v>
      </c>
      <c r="DQ163" s="35">
        <v>1.359328178064525</v>
      </c>
      <c r="DR163" s="35">
        <v>1.359328178064525</v>
      </c>
      <c r="DS163" s="35">
        <v>1.359328178064525</v>
      </c>
      <c r="DT163" s="35">
        <v>1.359328178064525</v>
      </c>
      <c r="DU163" s="35">
        <v>1.3845380438709673</v>
      </c>
      <c r="DV163" s="35">
        <v>1.424925549032241</v>
      </c>
      <c r="DW163" s="35">
        <v>1.424925549032241</v>
      </c>
      <c r="DX163" s="35">
        <v>1.4249255490322694</v>
      </c>
      <c r="DY163" s="35">
        <v>1.424925549032241</v>
      </c>
      <c r="DZ163" s="35">
        <v>1.424925549032241</v>
      </c>
      <c r="EA163" s="35">
        <v>1.424925549032241</v>
      </c>
      <c r="EB163" s="35">
        <v>1.4249255490322694</v>
      </c>
      <c r="EC163" s="35">
        <v>1.424925549032241</v>
      </c>
      <c r="ED163" s="35">
        <v>1.424925549032241</v>
      </c>
      <c r="EE163" s="35">
        <v>1.424925549032241</v>
      </c>
      <c r="EF163" s="35">
        <v>1.4249255490322694</v>
      </c>
      <c r="EG163" s="35">
        <v>1.424925549032241</v>
      </c>
      <c r="EH163" s="35">
        <v>1.424925549032241</v>
      </c>
      <c r="EI163" s="35">
        <v>1.424925549032241</v>
      </c>
      <c r="EJ163" s="35">
        <v>1.4249255490322694</v>
      </c>
      <c r="EK163" s="35">
        <v>1.424925549032241</v>
      </c>
      <c r="EL163" s="35">
        <v>1.424925549032241</v>
      </c>
      <c r="EM163" s="35">
        <v>1.424925549032241</v>
      </c>
      <c r="EN163" s="35">
        <v>1.4249255490322694</v>
      </c>
      <c r="EO163" s="35">
        <v>1.424925549032241</v>
      </c>
      <c r="EP163" s="35">
        <v>1.424925549032241</v>
      </c>
      <c r="EQ163" s="35">
        <v>1.4249255490322694</v>
      </c>
      <c r="ER163" s="35">
        <v>1.4249255490322694</v>
      </c>
      <c r="ES163" s="35">
        <v>1.424925549032241</v>
      </c>
      <c r="ET163" s="35">
        <v>1.4249255490322694</v>
      </c>
      <c r="EU163" s="35">
        <v>1.4249255490322694</v>
      </c>
      <c r="EV163" s="35">
        <v>1.424925549032241</v>
      </c>
      <c r="EW163" s="35">
        <v>1.4249255490322694</v>
      </c>
      <c r="EX163" s="35">
        <v>1.424925549032241</v>
      </c>
      <c r="EY163" s="35">
        <v>1.4132249154838585</v>
      </c>
      <c r="EZ163" s="35">
        <v>1.3605720645161163</v>
      </c>
      <c r="FA163" s="35">
        <v>1.4747707409677697</v>
      </c>
      <c r="FB163" s="35">
        <v>1.4747707409677413</v>
      </c>
      <c r="FC163" s="35">
        <v>1.4747707409677697</v>
      </c>
      <c r="FD163" s="35">
        <v>1.4747707409677413</v>
      </c>
      <c r="FE163" s="35">
        <v>1.4747707409677413</v>
      </c>
      <c r="FF163" s="35">
        <v>1.4747707409677413</v>
      </c>
      <c r="FG163" s="35">
        <v>1.4747707409677697</v>
      </c>
      <c r="FH163" s="35">
        <v>1.4747707409677413</v>
      </c>
      <c r="FI163" s="35">
        <v>1.4747707409677413</v>
      </c>
      <c r="FJ163" s="35">
        <v>1.4747707409677413</v>
      </c>
      <c r="FK163" s="35">
        <v>1.4747707409677697</v>
      </c>
      <c r="FL163" s="35">
        <v>1.4747707409677413</v>
      </c>
      <c r="FM163" s="35">
        <v>1.4747707409677413</v>
      </c>
      <c r="FN163" s="35">
        <v>1.4747707409677413</v>
      </c>
      <c r="FO163" s="35">
        <v>1.4747707409677413</v>
      </c>
      <c r="FP163" s="35">
        <v>1.4747707409677697</v>
      </c>
      <c r="FQ163" s="35">
        <v>1.4747707409677413</v>
      </c>
      <c r="FR163" s="35">
        <v>1.4747707409677413</v>
      </c>
      <c r="FS163" s="35">
        <v>1.4747707409677413</v>
      </c>
      <c r="FT163" s="35">
        <v>1.4747707409677413</v>
      </c>
      <c r="FU163" s="35">
        <v>1.4747707409677413</v>
      </c>
      <c r="FV163" s="35">
        <v>1.4747707409677413</v>
      </c>
      <c r="FW163" s="35">
        <v>1.4747707409677413</v>
      </c>
      <c r="FX163" s="35">
        <v>1.4747707409677413</v>
      </c>
      <c r="FY163" s="35">
        <v>1.4747707409677413</v>
      </c>
      <c r="FZ163" s="35">
        <v>1.4747707409677413</v>
      </c>
      <c r="GA163" s="35">
        <v>1.4747707409677413</v>
      </c>
      <c r="GB163" s="35">
        <v>1.4747707409677413</v>
      </c>
      <c r="GC163" s="35">
        <v>1.4747707409677413</v>
      </c>
      <c r="GD163" s="35">
        <v>1.4553128611827908</v>
      </c>
      <c r="GE163" s="35">
        <v>1.383055432150561</v>
      </c>
      <c r="GF163" s="35">
        <v>1.0412962966666635</v>
      </c>
      <c r="GG163" s="35">
        <v>1.0412962966666635</v>
      </c>
      <c r="GH163" s="35">
        <v>1.0412962966666635</v>
      </c>
      <c r="GI163" s="35">
        <v>1.0412962966666919</v>
      </c>
      <c r="GJ163" s="35">
        <v>1.0412962966666635</v>
      </c>
      <c r="GK163" s="35">
        <v>1.0412962966666635</v>
      </c>
      <c r="GL163" s="35">
        <v>1.0412962966666635</v>
      </c>
      <c r="GM163" s="35">
        <v>1.0412962966666919</v>
      </c>
      <c r="GN163" s="35">
        <v>1.0412962966666635</v>
      </c>
      <c r="GO163" s="35">
        <v>1.0412962966666635</v>
      </c>
      <c r="GP163" s="35">
        <v>1.0412962966666635</v>
      </c>
      <c r="GQ163" s="35">
        <v>1.0412962966666635</v>
      </c>
      <c r="GR163" s="35">
        <v>1.0412962966666919</v>
      </c>
      <c r="GS163" s="35">
        <v>1.0412962966666635</v>
      </c>
      <c r="GT163" s="35">
        <v>1.0412962966666635</v>
      </c>
      <c r="GU163" s="35">
        <v>1.0412962966666635</v>
      </c>
      <c r="GV163" s="35">
        <v>1.0412962966666635</v>
      </c>
      <c r="GW163" s="35">
        <v>1.0412962966666635</v>
      </c>
      <c r="GX163" s="35">
        <v>1.0412962966666635</v>
      </c>
      <c r="GY163" s="35">
        <v>1.0412962966666635</v>
      </c>
      <c r="GZ163" s="35">
        <v>1.0412962966666919</v>
      </c>
      <c r="HA163" s="35">
        <v>1.0412962966666635</v>
      </c>
      <c r="HB163" s="35">
        <v>1.0412962966666635</v>
      </c>
      <c r="HC163" s="35">
        <v>1.0412962966666635</v>
      </c>
      <c r="HD163" s="35">
        <v>1.0412962966666635</v>
      </c>
      <c r="HE163" s="35">
        <v>1.0412962966666635</v>
      </c>
      <c r="HF163" s="35">
        <v>1.0412962966666635</v>
      </c>
      <c r="HG163" s="35">
        <v>1.0412962966666635</v>
      </c>
      <c r="HH163" s="35">
        <v>1.0446969700000139</v>
      </c>
      <c r="HI163" s="35">
        <v>1.0599999999999852</v>
      </c>
      <c r="HJ163" s="35">
        <v>1.0486806483870972</v>
      </c>
      <c r="HK163" s="35">
        <v>1.0486806483870688</v>
      </c>
      <c r="HL163" s="35">
        <v>1.0486806483870972</v>
      </c>
      <c r="HM163" s="35">
        <v>1.0486806483870688</v>
      </c>
      <c r="HN163" s="35">
        <v>1.0486806483870972</v>
      </c>
      <c r="HO163" s="35">
        <v>1.0486806483870688</v>
      </c>
      <c r="HP163" s="35">
        <v>1.0486806483870972</v>
      </c>
      <c r="HQ163" s="35">
        <v>1.0486806483870688</v>
      </c>
      <c r="HR163" s="35">
        <v>1.0486806483870972</v>
      </c>
      <c r="HS163" s="35">
        <v>1.0486806483870688</v>
      </c>
      <c r="HT163" s="35">
        <v>1.0486806483870972</v>
      </c>
      <c r="HU163" s="35">
        <v>1.0486806483870688</v>
      </c>
      <c r="HV163" s="35">
        <v>1.0486806483870972</v>
      </c>
      <c r="HW163" s="35">
        <v>1.0486806483870972</v>
      </c>
      <c r="HX163" s="35">
        <v>1.0486806483870688</v>
      </c>
      <c r="HY163" s="35">
        <v>1.0486806483870972</v>
      </c>
      <c r="HZ163" s="35">
        <v>1.0486806483870688</v>
      </c>
      <c r="IA163" s="35">
        <v>1.0486806483871256</v>
      </c>
      <c r="IB163" s="35">
        <v>1.0486806483870972</v>
      </c>
      <c r="IC163" s="35">
        <v>1.0486806483870972</v>
      </c>
      <c r="ID163" s="35">
        <v>1.0486806483870972</v>
      </c>
      <c r="IE163" s="35">
        <v>1.0486806483870972</v>
      </c>
      <c r="IF163" s="35">
        <v>1.0486806483870972</v>
      </c>
      <c r="IG163" s="35">
        <v>1.0486806483870972</v>
      </c>
      <c r="IH163" s="35">
        <v>1.0486806483870972</v>
      </c>
      <c r="II163" s="35">
        <v>1.0486806483870972</v>
      </c>
      <c r="IJ163" s="35">
        <v>1.0486806483870972</v>
      </c>
      <c r="IK163" s="35">
        <v>1.0486806483870972</v>
      </c>
      <c r="IL163" s="35">
        <v>1.0486806483870972</v>
      </c>
      <c r="IM163" s="35">
        <v>1.0150541258064683</v>
      </c>
      <c r="IN163" s="35">
        <v>0.86373477419353661</v>
      </c>
      <c r="IO163" s="35">
        <v>1.0509183658064456</v>
      </c>
      <c r="IP163" s="35">
        <v>1.050918365806474</v>
      </c>
      <c r="IQ163" s="35">
        <v>1.0509183658064456</v>
      </c>
      <c r="IR163" s="35">
        <v>1.050918365806474</v>
      </c>
      <c r="IS163" s="35">
        <v>1.0509183658064456</v>
      </c>
      <c r="IT163" s="35">
        <v>1.050918365806474</v>
      </c>
      <c r="IU163" s="35">
        <v>1.0509183658064456</v>
      </c>
      <c r="IV163" s="35">
        <v>1.050918365806474</v>
      </c>
      <c r="IW163" s="35">
        <v>1.0509183658064456</v>
      </c>
      <c r="IX163" s="35">
        <v>1.0509183658064456</v>
      </c>
      <c r="IY163" s="35">
        <v>1.050918365806474</v>
      </c>
      <c r="IZ163" s="35">
        <v>1.0509183658064456</v>
      </c>
      <c r="JA163" s="35">
        <v>1.050918365806474</v>
      </c>
      <c r="JB163" s="35">
        <v>1.0509183658064456</v>
      </c>
      <c r="JC163" s="35">
        <v>1.0509183658064456</v>
      </c>
      <c r="JD163" s="35">
        <v>1.050918365806474</v>
      </c>
      <c r="JE163" s="35">
        <v>1.0509183658064456</v>
      </c>
      <c r="JF163" s="35">
        <v>1.050918365806474</v>
      </c>
      <c r="JG163" s="35">
        <v>1.0509183658064172</v>
      </c>
      <c r="JH163" s="35">
        <v>1.050918365806474</v>
      </c>
      <c r="JI163" s="35">
        <v>1.0509183658064456</v>
      </c>
      <c r="JJ163" s="35">
        <v>1.0509183658064456</v>
      </c>
      <c r="JK163" s="35">
        <v>1.0509183658064456</v>
      </c>
      <c r="JL163" s="35">
        <v>1.0509183658064456</v>
      </c>
      <c r="JM163" s="35">
        <v>1.0509183658064456</v>
      </c>
      <c r="JN163" s="35">
        <v>1.0509183658064456</v>
      </c>
      <c r="JO163" s="35">
        <v>1.0509183658064456</v>
      </c>
      <c r="JP163" s="35">
        <v>1.0509183658064456</v>
      </c>
      <c r="JQ163" s="35">
        <v>1.0509183658064456</v>
      </c>
      <c r="JR163" s="35">
        <v>1.1078782217204222</v>
      </c>
      <c r="JS163" s="35">
        <v>1.3283333333333196</v>
      </c>
      <c r="JT163" s="35">
        <v>1.3283333333333196</v>
      </c>
      <c r="JU163" s="35">
        <v>1.3283333333333196</v>
      </c>
      <c r="JV163" s="35">
        <v>1.3283333333333196</v>
      </c>
      <c r="JW163" s="35">
        <v>1.3283333333333196</v>
      </c>
      <c r="JX163" s="35">
        <v>1.3283333333333196</v>
      </c>
      <c r="JY163" s="35">
        <v>1.3283333333333196</v>
      </c>
      <c r="JZ163" s="35">
        <v>1.3283333333333196</v>
      </c>
      <c r="KA163" s="35">
        <v>1.3283333333333196</v>
      </c>
      <c r="KB163" s="35">
        <v>1.3283333333333196</v>
      </c>
      <c r="KC163" s="35">
        <v>1.3283333333333196</v>
      </c>
      <c r="KD163" s="35">
        <v>1.3283333333333196</v>
      </c>
      <c r="KE163" s="35">
        <v>1.3283333333333196</v>
      </c>
      <c r="KF163" s="35">
        <v>1.3283333333333196</v>
      </c>
      <c r="KG163" s="35">
        <v>1.3283333333333196</v>
      </c>
      <c r="KH163" s="35">
        <v>1.3283333333333196</v>
      </c>
      <c r="KI163" s="35">
        <v>1.3283333333333196</v>
      </c>
      <c r="KJ163" s="35">
        <v>1.3283333333333196</v>
      </c>
      <c r="KK163" s="35">
        <v>1.3283333333333196</v>
      </c>
      <c r="KL163" s="35">
        <v>1.3283333333333196</v>
      </c>
      <c r="KM163" s="35">
        <v>1.3283333333333196</v>
      </c>
      <c r="KN163" s="35">
        <v>1.3283333333333196</v>
      </c>
      <c r="KO163" s="35">
        <v>1.328333333333348</v>
      </c>
      <c r="KP163" s="35">
        <v>1.3283333333333196</v>
      </c>
      <c r="KQ163" s="35">
        <v>1.328333333333348</v>
      </c>
      <c r="KR163" s="35">
        <v>1.328333333333348</v>
      </c>
      <c r="KS163" s="35">
        <v>1.328333333333348</v>
      </c>
      <c r="KT163" s="35">
        <v>1.3283333333333196</v>
      </c>
      <c r="KU163" s="35">
        <v>1.328333333333348</v>
      </c>
      <c r="KV163" s="35">
        <v>1.3050000000000004</v>
      </c>
      <c r="KW163" s="35">
        <v>1.2000000000000284</v>
      </c>
      <c r="KX163" s="35">
        <v>-1.3653444019354728</v>
      </c>
      <c r="KY163" s="35">
        <v>0.84325370903228336</v>
      </c>
      <c r="KZ163" s="35">
        <v>0.84325370903225494</v>
      </c>
      <c r="LA163" s="35">
        <v>0.84325370903228336</v>
      </c>
      <c r="LB163" s="35">
        <v>0.84325370903228336</v>
      </c>
      <c r="LC163" s="35">
        <v>0.84325370903228336</v>
      </c>
      <c r="LD163" s="35">
        <v>0.84325370903225494</v>
      </c>
      <c r="LE163" s="35">
        <v>0.84325370903231178</v>
      </c>
      <c r="LF163" s="35">
        <v>0.84325370903225494</v>
      </c>
      <c r="LG163" s="35">
        <v>0.84325370903228336</v>
      </c>
      <c r="LH163" s="35">
        <v>0.84325370903225494</v>
      </c>
      <c r="LI163" s="35">
        <v>0.84325370903228336</v>
      </c>
      <c r="LJ163" s="35">
        <v>0.84325370903228336</v>
      </c>
      <c r="LK163" s="35">
        <v>0.84325370903228336</v>
      </c>
      <c r="LL163" s="35">
        <v>0.84325370903225494</v>
      </c>
      <c r="LM163" s="35">
        <v>0.84325370903231178</v>
      </c>
      <c r="LN163" s="35">
        <v>0.84325370903228336</v>
      </c>
      <c r="LO163" s="35">
        <v>0.84325370903228336</v>
      </c>
      <c r="LP163" s="35">
        <v>0.84325370903228336</v>
      </c>
      <c r="LQ163" s="35">
        <v>0.84325370903225494</v>
      </c>
      <c r="LR163" s="35">
        <v>0.84325370903231178</v>
      </c>
      <c r="LS163" s="35">
        <v>0.84325370903222652</v>
      </c>
      <c r="LT163" s="35">
        <v>0.84325370903228336</v>
      </c>
      <c r="LU163" s="35">
        <v>0.84325370903228336</v>
      </c>
      <c r="LV163" s="35">
        <v>0.84325370903225494</v>
      </c>
      <c r="LW163" s="35">
        <v>0.84325370903225494</v>
      </c>
      <c r="LX163" s="35">
        <v>0.84325370903225494</v>
      </c>
      <c r="LY163" s="35">
        <v>0.84325370903225494</v>
      </c>
      <c r="LZ163" s="35">
        <v>0.84325370903228336</v>
      </c>
      <c r="MA163" s="35">
        <v>0.85477633569894484</v>
      </c>
      <c r="MB163" s="35">
        <v>1.0467124838094732</v>
      </c>
      <c r="MC163" s="35">
        <v>1.0467124838095301</v>
      </c>
      <c r="MD163" s="35">
        <v>1.0467124838095301</v>
      </c>
      <c r="ME163" s="35">
        <v>1.0467124838095301</v>
      </c>
      <c r="MF163" s="35">
        <v>1.0467124838094732</v>
      </c>
      <c r="MG163" s="35">
        <v>1.0467124838095301</v>
      </c>
      <c r="MH163" s="35">
        <v>1.0467124838095301</v>
      </c>
      <c r="MI163" s="35">
        <v>1.0467124838095301</v>
      </c>
      <c r="MJ163" s="35">
        <v>1.0467124838095017</v>
      </c>
      <c r="MK163" s="35">
        <v>1.0467124838095017</v>
      </c>
      <c r="ML163" s="35">
        <v>1.0467124838095301</v>
      </c>
      <c r="MM163" s="35">
        <v>1.0467124838095301</v>
      </c>
      <c r="MN163" s="35">
        <v>1.0467124838095017</v>
      </c>
      <c r="MO163" s="35">
        <v>1.0467124838095017</v>
      </c>
      <c r="MP163" s="35">
        <v>1.0467124838095301</v>
      </c>
      <c r="MQ163" s="35">
        <v>1.0467124838095301</v>
      </c>
      <c r="MR163" s="35">
        <v>1.0467124838095017</v>
      </c>
      <c r="MS163" s="35">
        <v>1.0467124838095017</v>
      </c>
      <c r="MT163" s="35">
        <v>1.0467124838095301</v>
      </c>
      <c r="MU163" s="35">
        <v>1.0467124838095017</v>
      </c>
      <c r="MV163" s="35">
        <v>1.0467124838095017</v>
      </c>
      <c r="MW163" s="35">
        <v>1.0467124838095301</v>
      </c>
      <c r="MX163" s="35">
        <v>1.0467124838095301</v>
      </c>
      <c r="MY163" s="35">
        <v>1.0467124838095017</v>
      </c>
      <c r="MZ163" s="35">
        <v>1.0467124838095017</v>
      </c>
      <c r="NA163" s="35">
        <v>1.0467124838095301</v>
      </c>
      <c r="NB163" s="35">
        <v>1.0467124838095017</v>
      </c>
      <c r="NC163" s="35">
        <v>1.0467124838095301</v>
      </c>
      <c r="ND163" s="35">
        <v>1.0665578169892469</v>
      </c>
      <c r="NE163" s="35">
        <v>1.0550351903225572</v>
      </c>
      <c r="NF163" s="35">
        <v>1.0031833703225856</v>
      </c>
      <c r="NG163" s="35">
        <v>0.89551980774191198</v>
      </c>
      <c r="NH163" s="35">
        <v>0.8955198077419404</v>
      </c>
      <c r="NI163" s="35">
        <v>0.8955198077419404</v>
      </c>
      <c r="NJ163" s="35">
        <v>0.8955198077419404</v>
      </c>
      <c r="NK163" s="35">
        <v>0.89551980774191198</v>
      </c>
      <c r="NL163" s="35">
        <v>0.8955198077419404</v>
      </c>
      <c r="NM163" s="35">
        <v>0.89551980774191198</v>
      </c>
      <c r="NN163" s="35">
        <v>0.89551980774196882</v>
      </c>
      <c r="NO163" s="35">
        <v>0.89551980774191198</v>
      </c>
      <c r="NP163" s="35">
        <v>0.8955198077419404</v>
      </c>
      <c r="NQ163" s="35">
        <v>0.89551980774191198</v>
      </c>
      <c r="NR163" s="35">
        <v>0.8955198077419404</v>
      </c>
      <c r="NS163" s="35">
        <v>0.89551980774191198</v>
      </c>
      <c r="NT163" s="35">
        <v>0.8955198077419404</v>
      </c>
      <c r="NU163" s="35">
        <v>0.8955198077419404</v>
      </c>
      <c r="NV163" s="35">
        <v>0</v>
      </c>
    </row>
    <row r="164" spans="1:386" s="36" customFormat="1" ht="10.199999999999999" x14ac:dyDescent="0.2">
      <c r="A164" s="29"/>
      <c r="B164" s="29"/>
      <c r="C164" s="29"/>
      <c r="D164" s="29"/>
      <c r="E164" s="29"/>
      <c r="F164" s="29"/>
      <c r="G164" s="29" t="s">
        <v>114</v>
      </c>
      <c r="H164" s="29"/>
      <c r="I164" s="29"/>
      <c r="J164" s="29" t="s">
        <v>273</v>
      </c>
      <c r="K164" s="29"/>
      <c r="L164" s="29"/>
      <c r="M164" s="29"/>
      <c r="N164" s="29" t="s">
        <v>430</v>
      </c>
      <c r="O164" s="29"/>
      <c r="P164" s="29"/>
      <c r="Q164" s="29"/>
      <c r="R164" s="35">
        <v>447.70535934822584</v>
      </c>
      <c r="S164" s="29"/>
      <c r="T164" s="29"/>
      <c r="U164" s="35">
        <v>0.89845959677419307</v>
      </c>
      <c r="V164" s="35">
        <v>0.89845959677419307</v>
      </c>
      <c r="W164" s="35">
        <v>0.89845959677419307</v>
      </c>
      <c r="X164" s="35">
        <v>0.89845959677419307</v>
      </c>
      <c r="Y164" s="35">
        <v>0.89845959677419307</v>
      </c>
      <c r="Z164" s="35">
        <v>0.89845959677419307</v>
      </c>
      <c r="AA164" s="35">
        <v>0.89845959677419307</v>
      </c>
      <c r="AB164" s="35">
        <v>0.89845959677419307</v>
      </c>
      <c r="AC164" s="35">
        <v>0.89845959677419307</v>
      </c>
      <c r="AD164" s="35">
        <v>0.89845959677419307</v>
      </c>
      <c r="AE164" s="35">
        <v>0.89845959677419307</v>
      </c>
      <c r="AF164" s="35">
        <v>0.89845959677419307</v>
      </c>
      <c r="AG164" s="35">
        <v>0.89845959677419307</v>
      </c>
      <c r="AH164" s="35">
        <v>0.89845959677419307</v>
      </c>
      <c r="AI164" s="35">
        <v>0.65082095290320696</v>
      </c>
      <c r="AJ164" s="35">
        <v>0.38768833032256245</v>
      </c>
      <c r="AK164" s="35">
        <v>0.38768833032256245</v>
      </c>
      <c r="AL164" s="35">
        <v>0.38768833032256245</v>
      </c>
      <c r="AM164" s="35">
        <v>0.38768833032256245</v>
      </c>
      <c r="AN164" s="35">
        <v>0.38768833032256245</v>
      </c>
      <c r="AO164" s="35">
        <v>0.38768833032256245</v>
      </c>
      <c r="AP164" s="35">
        <v>0.38768833032256245</v>
      </c>
      <c r="AQ164" s="35">
        <v>0.38768833032256245</v>
      </c>
      <c r="AR164" s="35">
        <v>0.38768833032256245</v>
      </c>
      <c r="AS164" s="35">
        <v>0.38768833032256245</v>
      </c>
      <c r="AT164" s="35">
        <v>0.38768833032256245</v>
      </c>
      <c r="AU164" s="35">
        <v>0.38768833032256245</v>
      </c>
      <c r="AV164" s="35">
        <v>0.38768833032256245</v>
      </c>
      <c r="AW164" s="35">
        <v>0.38768833032256245</v>
      </c>
      <c r="AX164" s="35">
        <v>0.38768833032256245</v>
      </c>
      <c r="AY164" s="35">
        <v>0.38768833032256245</v>
      </c>
      <c r="AZ164" s="35">
        <v>0.38768833032256245</v>
      </c>
      <c r="BA164" s="35">
        <v>0.38768833032256245</v>
      </c>
      <c r="BB164" s="35">
        <v>0.38768833032256245</v>
      </c>
      <c r="BC164" s="35">
        <v>0.38768833032256245</v>
      </c>
      <c r="BD164" s="35">
        <v>0.38768833032253402</v>
      </c>
      <c r="BE164" s="35">
        <v>0.38768833032256245</v>
      </c>
      <c r="BF164" s="35">
        <v>0.38768833032256245</v>
      </c>
      <c r="BG164" s="35">
        <v>0.38768833032256245</v>
      </c>
      <c r="BH164" s="35">
        <v>0.38768833032256245</v>
      </c>
      <c r="BI164" s="35">
        <v>0.38768833032256245</v>
      </c>
      <c r="BJ164" s="35">
        <v>0.38768833032256245</v>
      </c>
      <c r="BK164" s="35">
        <v>0.38768833032256245</v>
      </c>
      <c r="BL164" s="35">
        <v>0.38768833032256245</v>
      </c>
      <c r="BM164" s="35">
        <v>0.52874244838707929</v>
      </c>
      <c r="BN164" s="35">
        <v>0.5935572907833917</v>
      </c>
      <c r="BO164" s="35">
        <v>1.1768908723502123</v>
      </c>
      <c r="BP164" s="35">
        <v>1.1768908723502407</v>
      </c>
      <c r="BQ164" s="35">
        <v>1.1768908723502123</v>
      </c>
      <c r="BR164" s="35">
        <v>1.1768908723502407</v>
      </c>
      <c r="BS164" s="35">
        <v>1.1768908723502123</v>
      </c>
      <c r="BT164" s="35">
        <v>1.1768908723502407</v>
      </c>
      <c r="BU164" s="35">
        <v>1.1768908723502123</v>
      </c>
      <c r="BV164" s="35">
        <v>1.1768908723502407</v>
      </c>
      <c r="BW164" s="35">
        <v>1.1768908723502123</v>
      </c>
      <c r="BX164" s="35">
        <v>1.1768908723502407</v>
      </c>
      <c r="BY164" s="35">
        <v>1.1768908723502123</v>
      </c>
      <c r="BZ164" s="35">
        <v>1.1768908723502407</v>
      </c>
      <c r="CA164" s="35">
        <v>1.1768908723502123</v>
      </c>
      <c r="CB164" s="35">
        <v>2.7255999852534383</v>
      </c>
      <c r="CC164" s="35">
        <v>2.7255999852534667</v>
      </c>
      <c r="CD164" s="35">
        <v>2.7255999852534383</v>
      </c>
      <c r="CE164" s="35">
        <v>2.7255999852534667</v>
      </c>
      <c r="CF164" s="35">
        <v>2.7255999852534667</v>
      </c>
      <c r="CG164" s="35">
        <v>2.7255999852534383</v>
      </c>
      <c r="CH164" s="35">
        <v>2.7255999852534667</v>
      </c>
      <c r="CI164" s="35">
        <v>2.7255999852534383</v>
      </c>
      <c r="CJ164" s="35">
        <v>2.7255999852534667</v>
      </c>
      <c r="CK164" s="35">
        <v>2.7255999852534667</v>
      </c>
      <c r="CL164" s="35">
        <v>2.7255999852534383</v>
      </c>
      <c r="CM164" s="35">
        <v>2.7255999852534667</v>
      </c>
      <c r="CN164" s="35">
        <v>2.7255999852534383</v>
      </c>
      <c r="CO164" s="35">
        <v>2.7255999852534383</v>
      </c>
      <c r="CP164" s="35">
        <v>2.7206312944700581</v>
      </c>
      <c r="CQ164" s="35">
        <v>2.6759130774193371</v>
      </c>
      <c r="CR164" s="35">
        <v>2.888590463118307</v>
      </c>
      <c r="CS164" s="35">
        <v>2.888590463118307</v>
      </c>
      <c r="CT164" s="35">
        <v>2.8885904631182786</v>
      </c>
      <c r="CU164" s="35">
        <v>2.888590463118307</v>
      </c>
      <c r="CV164" s="35">
        <v>2.888590463118307</v>
      </c>
      <c r="CW164" s="35">
        <v>2.888590463118307</v>
      </c>
      <c r="CX164" s="35">
        <v>2.8885904631182786</v>
      </c>
      <c r="CY164" s="35">
        <v>2.888590463118307</v>
      </c>
      <c r="CZ164" s="35">
        <v>2.888590463118307</v>
      </c>
      <c r="DA164" s="35">
        <v>2.888590463118307</v>
      </c>
      <c r="DB164" s="35">
        <v>2.8885904631182786</v>
      </c>
      <c r="DC164" s="35">
        <v>2.888590463118307</v>
      </c>
      <c r="DD164" s="35">
        <v>2.888590463118307</v>
      </c>
      <c r="DE164" s="35">
        <v>2.8885904631182786</v>
      </c>
      <c r="DF164" s="35">
        <v>1.339881350215081</v>
      </c>
      <c r="DG164" s="35">
        <v>1.3398813502150526</v>
      </c>
      <c r="DH164" s="35">
        <v>1.339881350215081</v>
      </c>
      <c r="DI164" s="35">
        <v>1.339881350215081</v>
      </c>
      <c r="DJ164" s="35">
        <v>1.3398813502150526</v>
      </c>
      <c r="DK164" s="35">
        <v>1.339881350215081</v>
      </c>
      <c r="DL164" s="35">
        <v>1.3398813502150526</v>
      </c>
      <c r="DM164" s="35">
        <v>1.339881350215081</v>
      </c>
      <c r="DN164" s="35">
        <v>1.339881350215081</v>
      </c>
      <c r="DO164" s="35">
        <v>1.3398813502150526</v>
      </c>
      <c r="DP164" s="35">
        <v>1.339881350215081</v>
      </c>
      <c r="DQ164" s="35">
        <v>1.339881350215081</v>
      </c>
      <c r="DR164" s="35">
        <v>1.3398813502150526</v>
      </c>
      <c r="DS164" s="35">
        <v>1.339881350215081</v>
      </c>
      <c r="DT164" s="35">
        <v>1.3398813502150526</v>
      </c>
      <c r="DU164" s="35">
        <v>1.3734816095699092</v>
      </c>
      <c r="DV164" s="35">
        <v>1.4154094200000271</v>
      </c>
      <c r="DW164" s="35">
        <v>1.4154094200000271</v>
      </c>
      <c r="DX164" s="35">
        <v>1.4154094200000271</v>
      </c>
      <c r="DY164" s="35">
        <v>1.4154094200000271</v>
      </c>
      <c r="DZ164" s="35">
        <v>1.4154094200000271</v>
      </c>
      <c r="EA164" s="35">
        <v>1.4154094200000271</v>
      </c>
      <c r="EB164" s="35">
        <v>1.4154094200000271</v>
      </c>
      <c r="EC164" s="35">
        <v>1.4154094199999987</v>
      </c>
      <c r="ED164" s="35">
        <v>1.4154094200000271</v>
      </c>
      <c r="EE164" s="35">
        <v>1.4154094199999987</v>
      </c>
      <c r="EF164" s="35">
        <v>1.4154094200000271</v>
      </c>
      <c r="EG164" s="35">
        <v>1.4154094199999987</v>
      </c>
      <c r="EH164" s="35">
        <v>1.4154094200000271</v>
      </c>
      <c r="EI164" s="35">
        <v>1.4154094199999987</v>
      </c>
      <c r="EJ164" s="35">
        <v>1.4154094200000271</v>
      </c>
      <c r="EK164" s="35">
        <v>1.4154094199999987</v>
      </c>
      <c r="EL164" s="35">
        <v>1.4154094200000271</v>
      </c>
      <c r="EM164" s="35">
        <v>1.4154094199999987</v>
      </c>
      <c r="EN164" s="35">
        <v>1.4154094200000271</v>
      </c>
      <c r="EO164" s="35">
        <v>1.4154094199999987</v>
      </c>
      <c r="EP164" s="35">
        <v>1.4154094200000271</v>
      </c>
      <c r="EQ164" s="35">
        <v>1.4154094199999987</v>
      </c>
      <c r="ER164" s="35">
        <v>1.4154094200000271</v>
      </c>
      <c r="ES164" s="35">
        <v>1.4154094199999987</v>
      </c>
      <c r="ET164" s="35">
        <v>1.4154094200000271</v>
      </c>
      <c r="EU164" s="35">
        <v>1.4154094199999987</v>
      </c>
      <c r="EV164" s="35">
        <v>1.4154094200000271</v>
      </c>
      <c r="EW164" s="35">
        <v>1.4154094199999987</v>
      </c>
      <c r="EX164" s="35">
        <v>1.4154094200000271</v>
      </c>
      <c r="EY164" s="35">
        <v>1.3937087864516107</v>
      </c>
      <c r="EZ164" s="35">
        <v>1.296055935483897</v>
      </c>
      <c r="FA164" s="35">
        <v>1.5202936796774003</v>
      </c>
      <c r="FB164" s="35">
        <v>1.5202936796774287</v>
      </c>
      <c r="FC164" s="35">
        <v>1.5202936796774003</v>
      </c>
      <c r="FD164" s="35">
        <v>1.5202936796774003</v>
      </c>
      <c r="FE164" s="35">
        <v>1.5202936796774003</v>
      </c>
      <c r="FF164" s="35">
        <v>1.5202936796774003</v>
      </c>
      <c r="FG164" s="35">
        <v>1.5202936796774003</v>
      </c>
      <c r="FH164" s="35">
        <v>1.5202936796774003</v>
      </c>
      <c r="FI164" s="35">
        <v>1.5202936796774003</v>
      </c>
      <c r="FJ164" s="35">
        <v>1.5202936796774003</v>
      </c>
      <c r="FK164" s="35">
        <v>1.5202936796774003</v>
      </c>
      <c r="FL164" s="35">
        <v>1.5202936796774003</v>
      </c>
      <c r="FM164" s="35">
        <v>1.5202936796774003</v>
      </c>
      <c r="FN164" s="35">
        <v>1.5202936796774003</v>
      </c>
      <c r="FO164" s="35">
        <v>1.5202936796774003</v>
      </c>
      <c r="FP164" s="35">
        <v>1.5202936796774003</v>
      </c>
      <c r="FQ164" s="35">
        <v>1.5202936796774003</v>
      </c>
      <c r="FR164" s="35">
        <v>1.5202936796774003</v>
      </c>
      <c r="FS164" s="35">
        <v>1.5202936796774003</v>
      </c>
      <c r="FT164" s="35">
        <v>1.5202936796774003</v>
      </c>
      <c r="FU164" s="35">
        <v>1.5202936796773718</v>
      </c>
      <c r="FV164" s="35">
        <v>1.5202936796774003</v>
      </c>
      <c r="FW164" s="35">
        <v>1.5202936796774003</v>
      </c>
      <c r="FX164" s="35">
        <v>1.5202936796774003</v>
      </c>
      <c r="FY164" s="35">
        <v>1.5202936796774003</v>
      </c>
      <c r="FZ164" s="35">
        <v>1.5202936796774003</v>
      </c>
      <c r="GA164" s="35">
        <v>1.5202936796774003</v>
      </c>
      <c r="GB164" s="35">
        <v>1.5202936796774003</v>
      </c>
      <c r="GC164" s="35">
        <v>1.5202936796774003</v>
      </c>
      <c r="GD164" s="35">
        <v>1.5108357998924378</v>
      </c>
      <c r="GE164" s="35">
        <v>1.4763203063440788</v>
      </c>
      <c r="GF164" s="35">
        <v>1.0473715654838291</v>
      </c>
      <c r="GG164" s="35">
        <v>1.0473715654838576</v>
      </c>
      <c r="GH164" s="35">
        <v>1.0473715654838576</v>
      </c>
      <c r="GI164" s="35">
        <v>1.0473715654838576</v>
      </c>
      <c r="GJ164" s="35">
        <v>1.0473715654838576</v>
      </c>
      <c r="GK164" s="35">
        <v>1.0473715654838576</v>
      </c>
      <c r="GL164" s="35">
        <v>1.0473715654838576</v>
      </c>
      <c r="GM164" s="35">
        <v>1.0473715654838576</v>
      </c>
      <c r="GN164" s="35">
        <v>1.0473715654838576</v>
      </c>
      <c r="GO164" s="35">
        <v>1.0473715654838576</v>
      </c>
      <c r="GP164" s="35">
        <v>1.0473715654838576</v>
      </c>
      <c r="GQ164" s="35">
        <v>1.0473715654838576</v>
      </c>
      <c r="GR164" s="35">
        <v>1.0473715654838576</v>
      </c>
      <c r="GS164" s="35">
        <v>1.0473715654838576</v>
      </c>
      <c r="GT164" s="35">
        <v>1.0473715654838576</v>
      </c>
      <c r="GU164" s="35">
        <v>1.0473715654838576</v>
      </c>
      <c r="GV164" s="35">
        <v>1.047371565483886</v>
      </c>
      <c r="GW164" s="35">
        <v>1.0473715654838576</v>
      </c>
      <c r="GX164" s="35">
        <v>1.0473715654838576</v>
      </c>
      <c r="GY164" s="35">
        <v>1.0473715654838576</v>
      </c>
      <c r="GZ164" s="35">
        <v>1.0473715654838576</v>
      </c>
      <c r="HA164" s="35">
        <v>1.0473715654838576</v>
      </c>
      <c r="HB164" s="35">
        <v>1.0473715654838576</v>
      </c>
      <c r="HC164" s="35">
        <v>1.0473715654838576</v>
      </c>
      <c r="HD164" s="35">
        <v>1.047371565483886</v>
      </c>
      <c r="HE164" s="35">
        <v>1.0473715654838576</v>
      </c>
      <c r="HF164" s="35">
        <v>1.0473715654838576</v>
      </c>
      <c r="HG164" s="35">
        <v>1.0473715654838576</v>
      </c>
      <c r="HH164" s="35">
        <v>1.0491593355914031</v>
      </c>
      <c r="HI164" s="35">
        <v>1.0572043010752452</v>
      </c>
      <c r="HJ164" s="35">
        <v>1.0346483903226082</v>
      </c>
      <c r="HK164" s="35">
        <v>1.0346483903226082</v>
      </c>
      <c r="HL164" s="35">
        <v>1.0346483903226082</v>
      </c>
      <c r="HM164" s="35">
        <v>1.0346483903226082</v>
      </c>
      <c r="HN164" s="35">
        <v>1.0346483903226367</v>
      </c>
      <c r="HO164" s="35">
        <v>1.0346483903226082</v>
      </c>
      <c r="HP164" s="35">
        <v>1.0346483903226082</v>
      </c>
      <c r="HQ164" s="35">
        <v>1.0346483903226367</v>
      </c>
      <c r="HR164" s="35">
        <v>1.0346483903226082</v>
      </c>
      <c r="HS164" s="35">
        <v>1.0346483903226082</v>
      </c>
      <c r="HT164" s="35">
        <v>1.0346483903226082</v>
      </c>
      <c r="HU164" s="35">
        <v>1.0346483903226367</v>
      </c>
      <c r="HV164" s="35">
        <v>1.0346483903226082</v>
      </c>
      <c r="HW164" s="35">
        <v>1.0346483903226082</v>
      </c>
      <c r="HX164" s="35">
        <v>1.0346483903226082</v>
      </c>
      <c r="HY164" s="35">
        <v>1.0346483903226367</v>
      </c>
      <c r="HZ164" s="35">
        <v>1.0346483903226082</v>
      </c>
      <c r="IA164" s="35">
        <v>1.0346483903225798</v>
      </c>
      <c r="IB164" s="35">
        <v>1.0346483903226082</v>
      </c>
      <c r="IC164" s="35">
        <v>1.0346483903226367</v>
      </c>
      <c r="ID164" s="35">
        <v>1.0346483903226082</v>
      </c>
      <c r="IE164" s="35">
        <v>1.0346483903226082</v>
      </c>
      <c r="IF164" s="35">
        <v>1.0346483903226082</v>
      </c>
      <c r="IG164" s="35">
        <v>1.0346483903226082</v>
      </c>
      <c r="IH164" s="35">
        <v>1.0346483903226082</v>
      </c>
      <c r="II164" s="35">
        <v>1.0346483903226082</v>
      </c>
      <c r="IJ164" s="35">
        <v>1.0346483903226367</v>
      </c>
      <c r="IK164" s="35">
        <v>1.0346483903226082</v>
      </c>
      <c r="IL164" s="35">
        <v>1.0346483903225798</v>
      </c>
      <c r="IM164" s="35">
        <v>0.99360251290324175</v>
      </c>
      <c r="IN164" s="35">
        <v>0.80889606451614515</v>
      </c>
      <c r="IO164" s="35">
        <v>1.010582559784944</v>
      </c>
      <c r="IP164" s="35">
        <v>1.0105825597849156</v>
      </c>
      <c r="IQ164" s="35">
        <v>1.010582559784944</v>
      </c>
      <c r="IR164" s="35">
        <v>1.0105825597849156</v>
      </c>
      <c r="IS164" s="35">
        <v>1.0105825597849156</v>
      </c>
      <c r="IT164" s="35">
        <v>1.0105825597849156</v>
      </c>
      <c r="IU164" s="35">
        <v>1.0105825597849156</v>
      </c>
      <c r="IV164" s="35">
        <v>1.0105825597849156</v>
      </c>
      <c r="IW164" s="35">
        <v>1.0105825597849156</v>
      </c>
      <c r="IX164" s="35">
        <v>1.0105825597849156</v>
      </c>
      <c r="IY164" s="35">
        <v>1.0105825597849156</v>
      </c>
      <c r="IZ164" s="35">
        <v>1.0105825597849156</v>
      </c>
      <c r="JA164" s="35">
        <v>1.010582559784944</v>
      </c>
      <c r="JB164" s="35">
        <v>1.0105825597849156</v>
      </c>
      <c r="JC164" s="35">
        <v>1.0105825597849156</v>
      </c>
      <c r="JD164" s="35">
        <v>1.010582559784944</v>
      </c>
      <c r="JE164" s="35">
        <v>1.0105825597849156</v>
      </c>
      <c r="JF164" s="35">
        <v>1.0105825597849156</v>
      </c>
      <c r="JG164" s="35">
        <v>1.010582559784944</v>
      </c>
      <c r="JH164" s="35">
        <v>1.0105825597849156</v>
      </c>
      <c r="JI164" s="35">
        <v>1.0105825597849156</v>
      </c>
      <c r="JJ164" s="35">
        <v>1.0105825597849156</v>
      </c>
      <c r="JK164" s="35">
        <v>1.010582559784944</v>
      </c>
      <c r="JL164" s="35">
        <v>1.0105825597849156</v>
      </c>
      <c r="JM164" s="35">
        <v>1.010582559784944</v>
      </c>
      <c r="JN164" s="35">
        <v>1.0105825597849156</v>
      </c>
      <c r="JO164" s="35">
        <v>1.0105825597849156</v>
      </c>
      <c r="JP164" s="35">
        <v>1.0105825597849156</v>
      </c>
      <c r="JQ164" s="35">
        <v>1.010582559784944</v>
      </c>
      <c r="JR164" s="35">
        <v>1.0765746737634161</v>
      </c>
      <c r="JS164" s="35">
        <v>1.3565591397849408</v>
      </c>
      <c r="JT164" s="35">
        <v>1.3565591397849408</v>
      </c>
      <c r="JU164" s="35">
        <v>1.3565591397849408</v>
      </c>
      <c r="JV164" s="35">
        <v>1.3565591397849408</v>
      </c>
      <c r="JW164" s="35">
        <v>1.3565591397849408</v>
      </c>
      <c r="JX164" s="35">
        <v>1.3565591397849692</v>
      </c>
      <c r="JY164" s="35">
        <v>1.3565591397849692</v>
      </c>
      <c r="JZ164" s="35">
        <v>1.3565591397849692</v>
      </c>
      <c r="KA164" s="35">
        <v>1.3565591397849408</v>
      </c>
      <c r="KB164" s="35">
        <v>1.3565591397849692</v>
      </c>
      <c r="KC164" s="35">
        <v>1.3565591397849692</v>
      </c>
      <c r="KD164" s="35">
        <v>1.3565591397849692</v>
      </c>
      <c r="KE164" s="35">
        <v>1.3565591397849408</v>
      </c>
      <c r="KF164" s="35">
        <v>1.3565591397849692</v>
      </c>
      <c r="KG164" s="35">
        <v>1.3565591397849692</v>
      </c>
      <c r="KH164" s="35">
        <v>1.3565591397849692</v>
      </c>
      <c r="KI164" s="35">
        <v>1.3565591397849408</v>
      </c>
      <c r="KJ164" s="35">
        <v>1.3565591397849692</v>
      </c>
      <c r="KK164" s="35">
        <v>1.3565591397849692</v>
      </c>
      <c r="KL164" s="35">
        <v>1.3565591397849408</v>
      </c>
      <c r="KM164" s="35">
        <v>1.3565591397849692</v>
      </c>
      <c r="KN164" s="35">
        <v>1.3565591397849408</v>
      </c>
      <c r="KO164" s="35">
        <v>1.3565591397849692</v>
      </c>
      <c r="KP164" s="35">
        <v>1.3565591397849692</v>
      </c>
      <c r="KQ164" s="35">
        <v>1.3565591397849408</v>
      </c>
      <c r="KR164" s="35">
        <v>1.3565591397849692</v>
      </c>
      <c r="KS164" s="35">
        <v>1.3565591397849692</v>
      </c>
      <c r="KT164" s="35">
        <v>1.3565591397849408</v>
      </c>
      <c r="KU164" s="35">
        <v>1.3565591397849692</v>
      </c>
      <c r="KV164" s="35">
        <v>1.3316129032258348</v>
      </c>
      <c r="KW164" s="35">
        <v>1.2193548387096769</v>
      </c>
      <c r="KX164" s="35">
        <v>-1.4540484787096637</v>
      </c>
      <c r="KY164" s="35">
        <v>1.0478920967741794</v>
      </c>
      <c r="KZ164" s="35">
        <v>1.0478920967742078</v>
      </c>
      <c r="LA164" s="35">
        <v>1.0478920967741794</v>
      </c>
      <c r="LB164" s="35">
        <v>1.0478920967742078</v>
      </c>
      <c r="LC164" s="35">
        <v>1.0478920967741794</v>
      </c>
      <c r="LD164" s="35">
        <v>1.0478920967741794</v>
      </c>
      <c r="LE164" s="35">
        <v>1.0478920967741794</v>
      </c>
      <c r="LF164" s="35">
        <v>1.0478920967741794</v>
      </c>
      <c r="LG164" s="35">
        <v>1.0478920967742078</v>
      </c>
      <c r="LH164" s="35">
        <v>1.0478920967741794</v>
      </c>
      <c r="LI164" s="35">
        <v>1.0478920967741794</v>
      </c>
      <c r="LJ164" s="35">
        <v>1.0478920967741794</v>
      </c>
      <c r="LK164" s="35">
        <v>1.0478920967742078</v>
      </c>
      <c r="LL164" s="35">
        <v>1.0478920967741794</v>
      </c>
      <c r="LM164" s="35">
        <v>1.0478920967741794</v>
      </c>
      <c r="LN164" s="35">
        <v>1.0478920967741794</v>
      </c>
      <c r="LO164" s="35">
        <v>1.0478920967741794</v>
      </c>
      <c r="LP164" s="35">
        <v>1.0478920967742078</v>
      </c>
      <c r="LQ164" s="35">
        <v>1.0478920967741794</v>
      </c>
      <c r="LR164" s="35">
        <v>1.0478920967741794</v>
      </c>
      <c r="LS164" s="35">
        <v>1.0478920967741794</v>
      </c>
      <c r="LT164" s="35">
        <v>1.0478920967742078</v>
      </c>
      <c r="LU164" s="35">
        <v>1.0478920967741794</v>
      </c>
      <c r="LV164" s="35">
        <v>1.047892096774151</v>
      </c>
      <c r="LW164" s="35">
        <v>1.0478920967742078</v>
      </c>
      <c r="LX164" s="35">
        <v>1.0478920967742078</v>
      </c>
      <c r="LY164" s="35">
        <v>1.047892096774151</v>
      </c>
      <c r="LZ164" s="35">
        <v>1.0478920967742078</v>
      </c>
      <c r="MA164" s="35">
        <v>1.0625502533333102</v>
      </c>
      <c r="MB164" s="35">
        <v>1.0682379881029331</v>
      </c>
      <c r="MC164" s="35">
        <v>1.0682379881028763</v>
      </c>
      <c r="MD164" s="35">
        <v>1.0682379881029616</v>
      </c>
      <c r="ME164" s="35">
        <v>1.0682379881029047</v>
      </c>
      <c r="MF164" s="35">
        <v>1.0682379881029047</v>
      </c>
      <c r="MG164" s="35">
        <v>1.0682379881029047</v>
      </c>
      <c r="MH164" s="35">
        <v>1.0682379881029331</v>
      </c>
      <c r="MI164" s="35">
        <v>1.0682379881029331</v>
      </c>
      <c r="MJ164" s="35">
        <v>1.0682379881029047</v>
      </c>
      <c r="MK164" s="35">
        <v>1.0682379881029331</v>
      </c>
      <c r="ML164" s="35">
        <v>1.0682379881029331</v>
      </c>
      <c r="MM164" s="35">
        <v>1.0682379881029047</v>
      </c>
      <c r="MN164" s="35">
        <v>1.0682379881029331</v>
      </c>
      <c r="MO164" s="35">
        <v>1.0682379881029331</v>
      </c>
      <c r="MP164" s="35">
        <v>1.0682379881029047</v>
      </c>
      <c r="MQ164" s="35">
        <v>1.0682379881029331</v>
      </c>
      <c r="MR164" s="35">
        <v>1.0682379881029331</v>
      </c>
      <c r="MS164" s="35">
        <v>1.0682379881029047</v>
      </c>
      <c r="MT164" s="35">
        <v>1.0682379881029331</v>
      </c>
      <c r="MU164" s="35">
        <v>1.0682379881029331</v>
      </c>
      <c r="MV164" s="35">
        <v>1.0682379881029047</v>
      </c>
      <c r="MW164" s="35">
        <v>1.0682379881029616</v>
      </c>
      <c r="MX164" s="35">
        <v>1.0682379881028763</v>
      </c>
      <c r="MY164" s="35">
        <v>1.0682379881029331</v>
      </c>
      <c r="MZ164" s="35">
        <v>1.0682379881029047</v>
      </c>
      <c r="NA164" s="35">
        <v>1.0682379881029616</v>
      </c>
      <c r="NB164" s="35">
        <v>1.0682379881028763</v>
      </c>
      <c r="NC164" s="35">
        <v>1.0682379881029331</v>
      </c>
      <c r="ND164" s="35">
        <v>1.1037641272043257</v>
      </c>
      <c r="NE164" s="35">
        <v>1.0891059706451665</v>
      </c>
      <c r="NF164" s="35">
        <v>1.0231442661290373</v>
      </c>
      <c r="NG164" s="35">
        <v>0.86274390435481552</v>
      </c>
      <c r="NH164" s="35">
        <v>0.86274390435487236</v>
      </c>
      <c r="NI164" s="35">
        <v>0.86274390435481552</v>
      </c>
      <c r="NJ164" s="35">
        <v>0.86274390435487236</v>
      </c>
      <c r="NK164" s="35">
        <v>0.86274390435481552</v>
      </c>
      <c r="NL164" s="35">
        <v>0.86274390435487236</v>
      </c>
      <c r="NM164" s="35">
        <v>0.86274390435481552</v>
      </c>
      <c r="NN164" s="35">
        <v>0.86274390435487236</v>
      </c>
      <c r="NO164" s="35">
        <v>0.86274390435481552</v>
      </c>
      <c r="NP164" s="35">
        <v>0.86274390435487236</v>
      </c>
      <c r="NQ164" s="35">
        <v>0.86274390435481552</v>
      </c>
      <c r="NR164" s="35">
        <v>0.86274390435487236</v>
      </c>
      <c r="NS164" s="35">
        <v>0.86274390435481552</v>
      </c>
      <c r="NT164" s="35">
        <v>0.86274390435487236</v>
      </c>
      <c r="NU164" s="35">
        <v>0.86274390435481552</v>
      </c>
      <c r="NV164" s="35">
        <v>0</v>
      </c>
    </row>
    <row r="165" spans="1:386" x14ac:dyDescent="0.25">
      <c r="A165" s="1"/>
      <c r="B165" s="1"/>
      <c r="C165" s="1"/>
      <c r="D165" s="1"/>
      <c r="E165" s="1"/>
      <c r="F165" s="1"/>
      <c r="G165" s="1"/>
      <c r="H165" s="1"/>
      <c r="I165" s="1"/>
      <c r="J165" s="18"/>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c r="JK165" s="1"/>
      <c r="JL165" s="1"/>
      <c r="JM165" s="1"/>
      <c r="JN165" s="1"/>
      <c r="JO165" s="1"/>
      <c r="JP165" s="1"/>
      <c r="JQ165" s="1"/>
      <c r="JR165" s="1"/>
      <c r="JS165" s="1"/>
      <c r="JT165" s="1"/>
      <c r="JU165" s="1"/>
      <c r="JV165" s="1"/>
      <c r="JW165" s="1"/>
      <c r="JX165" s="1"/>
      <c r="JY165" s="1"/>
      <c r="JZ165" s="1"/>
      <c r="KA165" s="1"/>
      <c r="KB165" s="1"/>
      <c r="KC165" s="1"/>
      <c r="KD165" s="1"/>
      <c r="KE165" s="1"/>
      <c r="KF165" s="1"/>
      <c r="KG165" s="1"/>
      <c r="KH165" s="1"/>
      <c r="KI165" s="1"/>
      <c r="KJ165" s="1"/>
      <c r="KK165" s="1"/>
      <c r="KL165" s="1"/>
      <c r="KM165" s="1"/>
      <c r="KN165" s="1"/>
      <c r="KO165" s="1"/>
      <c r="KP165" s="1"/>
      <c r="KQ165" s="1"/>
      <c r="KR165" s="1"/>
      <c r="KS165" s="1"/>
      <c r="KT165" s="1"/>
      <c r="KU165" s="1"/>
      <c r="KV165" s="1"/>
      <c r="KW165" s="1"/>
      <c r="KX165" s="1"/>
      <c r="KY165" s="1"/>
      <c r="KZ165" s="1"/>
      <c r="LA165" s="1"/>
      <c r="LB165" s="1"/>
      <c r="LC165" s="1"/>
      <c r="LD165" s="1"/>
      <c r="LE165" s="1"/>
      <c r="LF165" s="1"/>
      <c r="LG165" s="1"/>
      <c r="LH165" s="1"/>
      <c r="LI165" s="1"/>
      <c r="LJ165" s="1"/>
      <c r="LK165" s="1"/>
      <c r="LL165" s="1"/>
      <c r="LM165" s="1"/>
      <c r="LN165" s="1"/>
      <c r="LO165" s="1"/>
      <c r="LP165" s="1"/>
      <c r="LQ165" s="1"/>
      <c r="LR165" s="1"/>
      <c r="LS165" s="1"/>
      <c r="LT165" s="1"/>
      <c r="LU165" s="1"/>
      <c r="LV165" s="1"/>
      <c r="LW165" s="1"/>
      <c r="LX165" s="1"/>
      <c r="LY165" s="1"/>
      <c r="LZ165" s="1"/>
      <c r="MA165" s="1"/>
      <c r="MB165" s="1"/>
      <c r="MC165" s="1"/>
      <c r="MD165" s="1"/>
      <c r="ME165" s="1"/>
      <c r="MF165" s="1"/>
      <c r="MG165" s="1"/>
      <c r="MH165" s="1"/>
      <c r="MI165" s="1"/>
      <c r="MJ165" s="1"/>
      <c r="MK165" s="1"/>
      <c r="ML165" s="1"/>
      <c r="MM165" s="1"/>
      <c r="MN165" s="1"/>
      <c r="MO165" s="1"/>
      <c r="MP165" s="1"/>
      <c r="MQ165" s="1"/>
      <c r="MR165" s="1"/>
      <c r="MS165" s="1"/>
      <c r="MT165" s="1"/>
      <c r="MU165" s="1"/>
      <c r="MV165" s="1"/>
      <c r="MW165" s="1"/>
      <c r="MX165" s="1"/>
      <c r="MY165" s="1"/>
      <c r="MZ165" s="1"/>
      <c r="NA165" s="1"/>
      <c r="NB165" s="1"/>
      <c r="NC165" s="1"/>
      <c r="ND165" s="1"/>
      <c r="NE165" s="1"/>
      <c r="NF165" s="1"/>
      <c r="NG165" s="1"/>
      <c r="NH165" s="1"/>
      <c r="NI165" s="1"/>
      <c r="NJ165" s="1"/>
      <c r="NK165" s="1"/>
      <c r="NL165" s="1"/>
      <c r="NM165" s="1"/>
      <c r="NN165" s="1"/>
      <c r="NO165" s="1"/>
      <c r="NP165" s="1"/>
      <c r="NQ165" s="1"/>
      <c r="NR165" s="1"/>
      <c r="NS165" s="1"/>
      <c r="NT165" s="1"/>
      <c r="NU165" s="1"/>
      <c r="NV165" s="1"/>
    </row>
    <row r="166" spans="1:386" s="7" customFormat="1" x14ac:dyDescent="0.25">
      <c r="A166" s="5"/>
      <c r="B166" s="5"/>
      <c r="C166" s="5"/>
      <c r="D166" s="5"/>
      <c r="E166" s="5"/>
      <c r="F166" s="5"/>
      <c r="G166" s="5" t="s">
        <v>31</v>
      </c>
      <c r="H166" s="5"/>
      <c r="I166" s="5"/>
      <c r="J166" s="20" t="s">
        <v>273</v>
      </c>
      <c r="K166" s="5"/>
      <c r="L166" s="5"/>
      <c r="M166" s="5"/>
      <c r="N166" s="5"/>
      <c r="O166" s="5"/>
      <c r="P166" s="5"/>
      <c r="Q166" s="5"/>
      <c r="R166" s="25">
        <v>231.86137207999948</v>
      </c>
      <c r="S166" s="5"/>
      <c r="T166" s="5"/>
      <c r="U166" s="25">
        <v>0.53464270322580643</v>
      </c>
      <c r="V166" s="25">
        <v>0.53464270322580643</v>
      </c>
      <c r="W166" s="25">
        <v>0.53464270322580643</v>
      </c>
      <c r="X166" s="25">
        <v>0.53464270322580643</v>
      </c>
      <c r="Y166" s="25">
        <v>0.53464270322580643</v>
      </c>
      <c r="Z166" s="25">
        <v>0.53464270322580643</v>
      </c>
      <c r="AA166" s="25">
        <v>0.53464270322580643</v>
      </c>
      <c r="AB166" s="25">
        <v>0.53464270322580643</v>
      </c>
      <c r="AC166" s="25">
        <v>0.53464270322580643</v>
      </c>
      <c r="AD166" s="25">
        <v>0.53464270322580643</v>
      </c>
      <c r="AE166" s="25">
        <v>0.53464270322580643</v>
      </c>
      <c r="AF166" s="25">
        <v>0.53464270322580643</v>
      </c>
      <c r="AG166" s="25">
        <v>0.53464270322580643</v>
      </c>
      <c r="AH166" s="25">
        <v>0.53464270322580643</v>
      </c>
      <c r="AI166" s="25">
        <v>0.53464270322580643</v>
      </c>
      <c r="AJ166" s="25">
        <v>0.53464270322580643</v>
      </c>
      <c r="AK166" s="25">
        <v>0.53464270322580643</v>
      </c>
      <c r="AL166" s="25">
        <v>0.53464270322580643</v>
      </c>
      <c r="AM166" s="25">
        <v>0.53464270322580643</v>
      </c>
      <c r="AN166" s="25">
        <v>0.53464270322580643</v>
      </c>
      <c r="AO166" s="25">
        <v>0.53464270322580643</v>
      </c>
      <c r="AP166" s="25">
        <v>0.53464270322580643</v>
      </c>
      <c r="AQ166" s="25">
        <v>0.53464270322580643</v>
      </c>
      <c r="AR166" s="25">
        <v>0.53464270322580643</v>
      </c>
      <c r="AS166" s="25">
        <v>0.53464270322580643</v>
      </c>
      <c r="AT166" s="25">
        <v>0.53464270322580643</v>
      </c>
      <c r="AU166" s="25">
        <v>0.53464270322580643</v>
      </c>
      <c r="AV166" s="25">
        <v>0.53464270322580643</v>
      </c>
      <c r="AW166" s="25">
        <v>0.53464270322580643</v>
      </c>
      <c r="AX166" s="25">
        <v>0.53464270322580643</v>
      </c>
      <c r="AY166" s="25">
        <v>0.53464270322580643</v>
      </c>
      <c r="AZ166" s="25">
        <v>0.63396682857142861</v>
      </c>
      <c r="BA166" s="25">
        <v>0.63396682857142861</v>
      </c>
      <c r="BB166" s="25">
        <v>0.63396682857142861</v>
      </c>
      <c r="BC166" s="25">
        <v>0.63396682857142861</v>
      </c>
      <c r="BD166" s="25">
        <v>0.63396682857142861</v>
      </c>
      <c r="BE166" s="25">
        <v>0.63396682857142861</v>
      </c>
      <c r="BF166" s="25">
        <v>0.63396682857142861</v>
      </c>
      <c r="BG166" s="25">
        <v>0.63396682857142861</v>
      </c>
      <c r="BH166" s="25">
        <v>0.63396682857142861</v>
      </c>
      <c r="BI166" s="25">
        <v>0.63396682857142861</v>
      </c>
      <c r="BJ166" s="25">
        <v>0.63396682857142861</v>
      </c>
      <c r="BK166" s="25">
        <v>0.63396682857142861</v>
      </c>
      <c r="BL166" s="25">
        <v>0.63396682857142861</v>
      </c>
      <c r="BM166" s="25">
        <v>0.63396682857142861</v>
      </c>
      <c r="BN166" s="25">
        <v>0.63396682857142861</v>
      </c>
      <c r="BO166" s="25">
        <v>0.63396682857142861</v>
      </c>
      <c r="BP166" s="25">
        <v>0.63396682857142861</v>
      </c>
      <c r="BQ166" s="25">
        <v>0.63396682857142861</v>
      </c>
      <c r="BR166" s="25">
        <v>0.63396682857142861</v>
      </c>
      <c r="BS166" s="25">
        <v>0.63396682857142861</v>
      </c>
      <c r="BT166" s="25">
        <v>0.63396682857142861</v>
      </c>
      <c r="BU166" s="25">
        <v>0.63396682857142861</v>
      </c>
      <c r="BV166" s="25">
        <v>0.63396682857142861</v>
      </c>
      <c r="BW166" s="25">
        <v>0.63396682857142861</v>
      </c>
      <c r="BX166" s="25">
        <v>0.63396682857142861</v>
      </c>
      <c r="BY166" s="25">
        <v>0.63396682857142861</v>
      </c>
      <c r="BZ166" s="25">
        <v>0.63396682857142861</v>
      </c>
      <c r="CA166" s="25">
        <v>0.63396682857142861</v>
      </c>
      <c r="CB166" s="25">
        <v>0.64109462967741937</v>
      </c>
      <c r="CC166" s="25">
        <v>0.64109462967741937</v>
      </c>
      <c r="CD166" s="25">
        <v>0.64109462967741937</v>
      </c>
      <c r="CE166" s="25">
        <v>0.64109462967741937</v>
      </c>
      <c r="CF166" s="25">
        <v>0.64109462967741937</v>
      </c>
      <c r="CG166" s="25">
        <v>0.64109462967741937</v>
      </c>
      <c r="CH166" s="25">
        <v>0.64109462967741937</v>
      </c>
      <c r="CI166" s="25">
        <v>0.64109462967741937</v>
      </c>
      <c r="CJ166" s="25">
        <v>0.64109462967741937</v>
      </c>
      <c r="CK166" s="25">
        <v>0.64109462967741937</v>
      </c>
      <c r="CL166" s="25">
        <v>0.64109462967741937</v>
      </c>
      <c r="CM166" s="25">
        <v>0.64109462967741937</v>
      </c>
      <c r="CN166" s="25">
        <v>0.64109462967741937</v>
      </c>
      <c r="CO166" s="25">
        <v>0.64109462967741937</v>
      </c>
      <c r="CP166" s="25">
        <v>0.64109462967741937</v>
      </c>
      <c r="CQ166" s="25">
        <v>0.64109462967741937</v>
      </c>
      <c r="CR166" s="25">
        <v>0.64109462967741937</v>
      </c>
      <c r="CS166" s="25">
        <v>0.64109462967741937</v>
      </c>
      <c r="CT166" s="25">
        <v>0.64109462967741937</v>
      </c>
      <c r="CU166" s="25">
        <v>0.64109462967741937</v>
      </c>
      <c r="CV166" s="25">
        <v>0.64109462967741937</v>
      </c>
      <c r="CW166" s="25">
        <v>0.64109462967741937</v>
      </c>
      <c r="CX166" s="25">
        <v>0.64109462967741937</v>
      </c>
      <c r="CY166" s="25">
        <v>0.64109462967741937</v>
      </c>
      <c r="CZ166" s="25">
        <v>0.64109462967741937</v>
      </c>
      <c r="DA166" s="25">
        <v>0.64109462967741937</v>
      </c>
      <c r="DB166" s="25">
        <v>0.64109462967741937</v>
      </c>
      <c r="DC166" s="25">
        <v>0.64109462967741937</v>
      </c>
      <c r="DD166" s="25">
        <v>0.64109462967741937</v>
      </c>
      <c r="DE166" s="25">
        <v>0.64109462967741937</v>
      </c>
      <c r="DF166" s="25">
        <v>0.64109462967741937</v>
      </c>
      <c r="DG166" s="25">
        <v>0.69551568000000008</v>
      </c>
      <c r="DH166" s="25">
        <v>0.69551568000000008</v>
      </c>
      <c r="DI166" s="25">
        <v>0.69551568000000008</v>
      </c>
      <c r="DJ166" s="25">
        <v>0.69551568000000008</v>
      </c>
      <c r="DK166" s="25">
        <v>0.69551568000000008</v>
      </c>
      <c r="DL166" s="25">
        <v>0.69551568000000008</v>
      </c>
      <c r="DM166" s="25">
        <v>0.69551568000000008</v>
      </c>
      <c r="DN166" s="25">
        <v>0.69551568000000008</v>
      </c>
      <c r="DO166" s="25">
        <v>0.69551568000000008</v>
      </c>
      <c r="DP166" s="25">
        <v>0.69551568000000008</v>
      </c>
      <c r="DQ166" s="25">
        <v>0.69551568000000008</v>
      </c>
      <c r="DR166" s="25">
        <v>0.69551568000000008</v>
      </c>
      <c r="DS166" s="25">
        <v>0.69551568000000008</v>
      </c>
      <c r="DT166" s="25">
        <v>0.69551568000000008</v>
      </c>
      <c r="DU166" s="25">
        <v>0.69551568000000008</v>
      </c>
      <c r="DV166" s="25">
        <v>0.69551568000000008</v>
      </c>
      <c r="DW166" s="25">
        <v>0.69551568000000008</v>
      </c>
      <c r="DX166" s="25">
        <v>0.69551568000000008</v>
      </c>
      <c r="DY166" s="25">
        <v>0.69551568000000008</v>
      </c>
      <c r="DZ166" s="25">
        <v>0.69551568000000008</v>
      </c>
      <c r="EA166" s="25">
        <v>0.69551568000000008</v>
      </c>
      <c r="EB166" s="25">
        <v>0.69551568000000008</v>
      </c>
      <c r="EC166" s="25">
        <v>0.69551568000000008</v>
      </c>
      <c r="ED166" s="25">
        <v>0.69551568000000008</v>
      </c>
      <c r="EE166" s="25">
        <v>0.69551568000000008</v>
      </c>
      <c r="EF166" s="25">
        <v>0.69551568000000008</v>
      </c>
      <c r="EG166" s="25">
        <v>0.69551568000000008</v>
      </c>
      <c r="EH166" s="25">
        <v>0.69551568000000008</v>
      </c>
      <c r="EI166" s="25">
        <v>0.69551568000000008</v>
      </c>
      <c r="EJ166" s="25">
        <v>0.69551568000000008</v>
      </c>
      <c r="EK166" s="25">
        <v>0.65404989677419356</v>
      </c>
      <c r="EL166" s="25">
        <v>0.65404989677419356</v>
      </c>
      <c r="EM166" s="25">
        <v>0.65404989677419356</v>
      </c>
      <c r="EN166" s="25">
        <v>0.65404989677419356</v>
      </c>
      <c r="EO166" s="25">
        <v>0.65404989677419356</v>
      </c>
      <c r="EP166" s="25">
        <v>0.65404989677419356</v>
      </c>
      <c r="EQ166" s="25">
        <v>0.65404989677419356</v>
      </c>
      <c r="ER166" s="25">
        <v>0.65404989677419356</v>
      </c>
      <c r="ES166" s="25">
        <v>0.65404989677419356</v>
      </c>
      <c r="ET166" s="25">
        <v>0.65404989677419356</v>
      </c>
      <c r="EU166" s="25">
        <v>0.65404989677419356</v>
      </c>
      <c r="EV166" s="25">
        <v>0.65404989677419356</v>
      </c>
      <c r="EW166" s="25">
        <v>0.65404989677419356</v>
      </c>
      <c r="EX166" s="25">
        <v>0.65404989677419356</v>
      </c>
      <c r="EY166" s="25">
        <v>0.65404989677419356</v>
      </c>
      <c r="EZ166" s="25">
        <v>0.65404989677419356</v>
      </c>
      <c r="FA166" s="25">
        <v>0.65404989677419356</v>
      </c>
      <c r="FB166" s="25">
        <v>0.65404989677419356</v>
      </c>
      <c r="FC166" s="25">
        <v>0.65404989677419356</v>
      </c>
      <c r="FD166" s="25">
        <v>0.65404989677419356</v>
      </c>
      <c r="FE166" s="25">
        <v>0.65404989677419356</v>
      </c>
      <c r="FF166" s="25">
        <v>0.65404989677419356</v>
      </c>
      <c r="FG166" s="25">
        <v>0.65404989677419356</v>
      </c>
      <c r="FH166" s="25">
        <v>0.65404989677419356</v>
      </c>
      <c r="FI166" s="25">
        <v>0.65404989677419356</v>
      </c>
      <c r="FJ166" s="25">
        <v>0.65404989677419356</v>
      </c>
      <c r="FK166" s="25">
        <v>0.65404989677419356</v>
      </c>
      <c r="FL166" s="25">
        <v>0.65404989677419356</v>
      </c>
      <c r="FM166" s="25">
        <v>0.65404989677419356</v>
      </c>
      <c r="FN166" s="25">
        <v>0.65404989677419356</v>
      </c>
      <c r="FO166" s="25">
        <v>0.65404989677419356</v>
      </c>
      <c r="FP166" s="25">
        <v>0.63051851866666664</v>
      </c>
      <c r="FQ166" s="25">
        <v>0.63051851866666664</v>
      </c>
      <c r="FR166" s="25">
        <v>0.63051851866666664</v>
      </c>
      <c r="FS166" s="25">
        <v>0.63051851866666664</v>
      </c>
      <c r="FT166" s="25">
        <v>0.63051851866666664</v>
      </c>
      <c r="FU166" s="25">
        <v>0.63051851866666664</v>
      </c>
      <c r="FV166" s="25">
        <v>0.63051851866666664</v>
      </c>
      <c r="FW166" s="25">
        <v>0.63051851866666664</v>
      </c>
      <c r="FX166" s="25">
        <v>0.63051851866666664</v>
      </c>
      <c r="FY166" s="25">
        <v>0.63051851866666664</v>
      </c>
      <c r="FZ166" s="25">
        <v>0.63051851866666664</v>
      </c>
      <c r="GA166" s="25">
        <v>0.63051851866666664</v>
      </c>
      <c r="GB166" s="25">
        <v>0.63051851866666664</v>
      </c>
      <c r="GC166" s="25">
        <v>0.63051851866666664</v>
      </c>
      <c r="GD166" s="25">
        <v>0.63051851866666664</v>
      </c>
      <c r="GE166" s="25">
        <v>0.63051851866666664</v>
      </c>
      <c r="GF166" s="25">
        <v>0.63051851866666664</v>
      </c>
      <c r="GG166" s="25">
        <v>0.63051851866666664</v>
      </c>
      <c r="GH166" s="25">
        <v>0.63051851866666664</v>
      </c>
      <c r="GI166" s="25">
        <v>0.63051851866666664</v>
      </c>
      <c r="GJ166" s="25">
        <v>0.63051851866666664</v>
      </c>
      <c r="GK166" s="25">
        <v>0.63051851866666664</v>
      </c>
      <c r="GL166" s="25">
        <v>0.63051851866666664</v>
      </c>
      <c r="GM166" s="25">
        <v>0.63051851866666664</v>
      </c>
      <c r="GN166" s="25">
        <v>0.63051851866666664</v>
      </c>
      <c r="GO166" s="25">
        <v>0.63051851866666664</v>
      </c>
      <c r="GP166" s="25">
        <v>0.63051851866666664</v>
      </c>
      <c r="GQ166" s="25">
        <v>0.63051851866666664</v>
      </c>
      <c r="GR166" s="25">
        <v>0.63051851866666664</v>
      </c>
      <c r="GS166" s="25">
        <v>0.63051851866666664</v>
      </c>
      <c r="GT166" s="25">
        <v>0.6387096774193548</v>
      </c>
      <c r="GU166" s="25">
        <v>0.6387096774193548</v>
      </c>
      <c r="GV166" s="25">
        <v>0.6387096774193548</v>
      </c>
      <c r="GW166" s="25">
        <v>0.6387096774193548</v>
      </c>
      <c r="GX166" s="25">
        <v>0.6387096774193548</v>
      </c>
      <c r="GY166" s="25">
        <v>0.6387096774193548</v>
      </c>
      <c r="GZ166" s="25">
        <v>0.6387096774193548</v>
      </c>
      <c r="HA166" s="25">
        <v>0.6387096774193548</v>
      </c>
      <c r="HB166" s="25">
        <v>0.6387096774193548</v>
      </c>
      <c r="HC166" s="25">
        <v>0.6387096774193548</v>
      </c>
      <c r="HD166" s="25">
        <v>0.6387096774193548</v>
      </c>
      <c r="HE166" s="25">
        <v>0.6387096774193548</v>
      </c>
      <c r="HF166" s="25">
        <v>0.6387096774193548</v>
      </c>
      <c r="HG166" s="25">
        <v>0.6387096774193548</v>
      </c>
      <c r="HH166" s="25">
        <v>0.6387096774193548</v>
      </c>
      <c r="HI166" s="25">
        <v>0.6387096774193548</v>
      </c>
      <c r="HJ166" s="25">
        <v>0.6387096774193548</v>
      </c>
      <c r="HK166" s="25">
        <v>0.6387096774193548</v>
      </c>
      <c r="HL166" s="25">
        <v>0.6387096774193548</v>
      </c>
      <c r="HM166" s="25">
        <v>0.6387096774193548</v>
      </c>
      <c r="HN166" s="25">
        <v>0.6387096774193548</v>
      </c>
      <c r="HO166" s="25">
        <v>0.6387096774193548</v>
      </c>
      <c r="HP166" s="25">
        <v>0.6387096774193548</v>
      </c>
      <c r="HQ166" s="25">
        <v>0.6387096774193548</v>
      </c>
      <c r="HR166" s="25">
        <v>0.6387096774193548</v>
      </c>
      <c r="HS166" s="25">
        <v>0.6387096774193548</v>
      </c>
      <c r="HT166" s="25">
        <v>0.6387096774193548</v>
      </c>
      <c r="HU166" s="25">
        <v>0.6387096774193548</v>
      </c>
      <c r="HV166" s="25">
        <v>0.6387096774193548</v>
      </c>
      <c r="HW166" s="25">
        <v>0.6387096774193548</v>
      </c>
      <c r="HX166" s="25">
        <v>0.6387096774193548</v>
      </c>
      <c r="HY166" s="25">
        <v>0.56848889032258065</v>
      </c>
      <c r="HZ166" s="25">
        <v>0.56848889032258065</v>
      </c>
      <c r="IA166" s="25">
        <v>0.56848889032258065</v>
      </c>
      <c r="IB166" s="25">
        <v>0.56848889032258065</v>
      </c>
      <c r="IC166" s="25">
        <v>0.56848889032258065</v>
      </c>
      <c r="ID166" s="25">
        <v>0.56848889032258065</v>
      </c>
      <c r="IE166" s="25">
        <v>0.56848889032258065</v>
      </c>
      <c r="IF166" s="25">
        <v>0.56848889032258065</v>
      </c>
      <c r="IG166" s="25">
        <v>0.56848889032258065</v>
      </c>
      <c r="IH166" s="25">
        <v>0.56848889032258065</v>
      </c>
      <c r="II166" s="25">
        <v>0.56848889032258065</v>
      </c>
      <c r="IJ166" s="25">
        <v>0.56848889032258065</v>
      </c>
      <c r="IK166" s="25">
        <v>0.56848889032258065</v>
      </c>
      <c r="IL166" s="25">
        <v>0.56848889032258065</v>
      </c>
      <c r="IM166" s="25">
        <v>0.56848889032258065</v>
      </c>
      <c r="IN166" s="25">
        <v>0.56848889032258065</v>
      </c>
      <c r="IO166" s="25">
        <v>0.56848889032258065</v>
      </c>
      <c r="IP166" s="25">
        <v>0.56848889032258065</v>
      </c>
      <c r="IQ166" s="25">
        <v>0.56848889032258065</v>
      </c>
      <c r="IR166" s="25">
        <v>0.56848889032258065</v>
      </c>
      <c r="IS166" s="25">
        <v>0.56848889032258065</v>
      </c>
      <c r="IT166" s="25">
        <v>0.56848889032258065</v>
      </c>
      <c r="IU166" s="25">
        <v>0.56848889032258065</v>
      </c>
      <c r="IV166" s="25">
        <v>0.56848889032258065</v>
      </c>
      <c r="IW166" s="25">
        <v>0.56848889032258065</v>
      </c>
      <c r="IX166" s="25">
        <v>0.56848889032258065</v>
      </c>
      <c r="IY166" s="25">
        <v>0.56848889032258065</v>
      </c>
      <c r="IZ166" s="25">
        <v>0.56848889032258065</v>
      </c>
      <c r="JA166" s="25">
        <v>0.56848889032258065</v>
      </c>
      <c r="JB166" s="25">
        <v>0.56848889032258065</v>
      </c>
      <c r="JC166" s="25">
        <v>0.56848889032258065</v>
      </c>
      <c r="JD166" s="25">
        <v>0.68666666666666676</v>
      </c>
      <c r="JE166" s="25">
        <v>0.68666666666666676</v>
      </c>
      <c r="JF166" s="25">
        <v>0.68666666666666676</v>
      </c>
      <c r="JG166" s="25">
        <v>0.68666666666666676</v>
      </c>
      <c r="JH166" s="25">
        <v>0.68666666666666676</v>
      </c>
      <c r="JI166" s="25">
        <v>0.68666666666666676</v>
      </c>
      <c r="JJ166" s="25">
        <v>0.68666666666666676</v>
      </c>
      <c r="JK166" s="25">
        <v>0.68666666666666676</v>
      </c>
      <c r="JL166" s="25">
        <v>0.68666666666666676</v>
      </c>
      <c r="JM166" s="25">
        <v>0.68666666666666676</v>
      </c>
      <c r="JN166" s="25">
        <v>0.68666666666666676</v>
      </c>
      <c r="JO166" s="25">
        <v>0.68666666666666676</v>
      </c>
      <c r="JP166" s="25">
        <v>0.68666666666666676</v>
      </c>
      <c r="JQ166" s="25">
        <v>0.68666666666666676</v>
      </c>
      <c r="JR166" s="25">
        <v>0.68666666666666676</v>
      </c>
      <c r="JS166" s="25">
        <v>0.68666666666666676</v>
      </c>
      <c r="JT166" s="25">
        <v>0.68666666666666676</v>
      </c>
      <c r="JU166" s="25">
        <v>0.68666666666666676</v>
      </c>
      <c r="JV166" s="25">
        <v>0.68666666666666676</v>
      </c>
      <c r="JW166" s="25">
        <v>0.68666666666666676</v>
      </c>
      <c r="JX166" s="25">
        <v>0.68666666666666676</v>
      </c>
      <c r="JY166" s="25">
        <v>0.68666666666666676</v>
      </c>
      <c r="JZ166" s="25">
        <v>0.68666666666666676</v>
      </c>
      <c r="KA166" s="25">
        <v>0.68666666666666676</v>
      </c>
      <c r="KB166" s="25">
        <v>0.68666666666666676</v>
      </c>
      <c r="KC166" s="25">
        <v>0.68666666666666676</v>
      </c>
      <c r="KD166" s="25">
        <v>0.68666666666666676</v>
      </c>
      <c r="KE166" s="25">
        <v>0.68666666666666676</v>
      </c>
      <c r="KF166" s="25">
        <v>0.68666666666666676</v>
      </c>
      <c r="KG166" s="25">
        <v>0.68666666666666676</v>
      </c>
      <c r="KH166" s="25">
        <v>0.6387096774193548</v>
      </c>
      <c r="KI166" s="25">
        <v>0.6387096774193548</v>
      </c>
      <c r="KJ166" s="25">
        <v>0.6387096774193548</v>
      </c>
      <c r="KK166" s="25">
        <v>0.6387096774193548</v>
      </c>
      <c r="KL166" s="25">
        <v>0.6387096774193548</v>
      </c>
      <c r="KM166" s="25">
        <v>0.6387096774193548</v>
      </c>
      <c r="KN166" s="25">
        <v>0.6387096774193548</v>
      </c>
      <c r="KO166" s="25">
        <v>0.6387096774193548</v>
      </c>
      <c r="KP166" s="25">
        <v>0.6387096774193548</v>
      </c>
      <c r="KQ166" s="25">
        <v>0.6387096774193548</v>
      </c>
      <c r="KR166" s="25">
        <v>0.6387096774193548</v>
      </c>
      <c r="KS166" s="25">
        <v>0.6387096774193548</v>
      </c>
      <c r="KT166" s="25">
        <v>0.6387096774193548</v>
      </c>
      <c r="KU166" s="25">
        <v>0.6387096774193548</v>
      </c>
      <c r="KV166" s="25">
        <v>0.6387096774193548</v>
      </c>
      <c r="KW166" s="25">
        <v>0.6387096774193548</v>
      </c>
      <c r="KX166" s="25">
        <v>0.6387096774193548</v>
      </c>
      <c r="KY166" s="25">
        <v>0.6387096774193548</v>
      </c>
      <c r="KZ166" s="25">
        <v>0.6387096774193548</v>
      </c>
      <c r="LA166" s="25">
        <v>0.6387096774193548</v>
      </c>
      <c r="LB166" s="25">
        <v>0.6387096774193548</v>
      </c>
      <c r="LC166" s="25">
        <v>0.6387096774193548</v>
      </c>
      <c r="LD166" s="25">
        <v>0.6387096774193548</v>
      </c>
      <c r="LE166" s="25">
        <v>0.6387096774193548</v>
      </c>
      <c r="LF166" s="25">
        <v>0.6387096774193548</v>
      </c>
      <c r="LG166" s="25">
        <v>0.6387096774193548</v>
      </c>
      <c r="LH166" s="25">
        <v>0.6387096774193548</v>
      </c>
      <c r="LI166" s="25">
        <v>0.6387096774193548</v>
      </c>
      <c r="LJ166" s="25">
        <v>0.6387096774193548</v>
      </c>
      <c r="LK166" s="25">
        <v>0.6387096774193548</v>
      </c>
      <c r="LL166" s="25">
        <v>0.6387096774193548</v>
      </c>
      <c r="LM166" s="25">
        <v>0.66609050666666658</v>
      </c>
      <c r="LN166" s="25">
        <v>0.66609050666666658</v>
      </c>
      <c r="LO166" s="25">
        <v>0.66609050666666658</v>
      </c>
      <c r="LP166" s="25">
        <v>0.66609050666666658</v>
      </c>
      <c r="LQ166" s="25">
        <v>0.66609050666666658</v>
      </c>
      <c r="LR166" s="25">
        <v>0.66609050666666658</v>
      </c>
      <c r="LS166" s="25">
        <v>0.66609050666666658</v>
      </c>
      <c r="LT166" s="25">
        <v>0.66609050666666658</v>
      </c>
      <c r="LU166" s="25">
        <v>0.66609050666666658</v>
      </c>
      <c r="LV166" s="25">
        <v>0.66609050666666658</v>
      </c>
      <c r="LW166" s="25">
        <v>0.66609050666666658</v>
      </c>
      <c r="LX166" s="25">
        <v>0.66609050666666658</v>
      </c>
      <c r="LY166" s="25">
        <v>0.66609050666666658</v>
      </c>
      <c r="LZ166" s="25">
        <v>0.66609050666666658</v>
      </c>
      <c r="MA166" s="25">
        <v>0.66609050666666658</v>
      </c>
      <c r="MB166" s="25">
        <v>0.66609050666666658</v>
      </c>
      <c r="MC166" s="25">
        <v>0.66609050666666658</v>
      </c>
      <c r="MD166" s="25">
        <v>0.66609050666666658</v>
      </c>
      <c r="ME166" s="25">
        <v>0.66609050666666658</v>
      </c>
      <c r="MF166" s="25">
        <v>0.66609050666666658</v>
      </c>
      <c r="MG166" s="25">
        <v>0.66609050666666658</v>
      </c>
      <c r="MH166" s="25">
        <v>0.66609050666666658</v>
      </c>
      <c r="MI166" s="25">
        <v>0.66609050666666658</v>
      </c>
      <c r="MJ166" s="25">
        <v>0.66609050666666658</v>
      </c>
      <c r="MK166" s="25">
        <v>0.66609050666666658</v>
      </c>
      <c r="ML166" s="25">
        <v>0.66609050666666658</v>
      </c>
      <c r="MM166" s="25">
        <v>0.66609050666666658</v>
      </c>
      <c r="MN166" s="25">
        <v>0.66609050666666658</v>
      </c>
      <c r="MO166" s="25">
        <v>0.66609050666666658</v>
      </c>
      <c r="MP166" s="25">
        <v>0.66609050666666658</v>
      </c>
      <c r="MQ166" s="25">
        <v>0.6387096774193548</v>
      </c>
      <c r="MR166" s="25">
        <v>0.6387096774193548</v>
      </c>
      <c r="MS166" s="25">
        <v>0.6387096774193548</v>
      </c>
      <c r="MT166" s="25">
        <v>0.6387096774193548</v>
      </c>
      <c r="MU166" s="25">
        <v>0.6387096774193548</v>
      </c>
      <c r="MV166" s="25">
        <v>0.6387096774193548</v>
      </c>
      <c r="MW166" s="25">
        <v>0.6387096774193548</v>
      </c>
      <c r="MX166" s="25">
        <v>0.6387096774193548</v>
      </c>
      <c r="MY166" s="25">
        <v>0.6387096774193548</v>
      </c>
      <c r="MZ166" s="25">
        <v>0.6387096774193548</v>
      </c>
      <c r="NA166" s="25">
        <v>0.6387096774193548</v>
      </c>
      <c r="NB166" s="25">
        <v>0.6387096774193548</v>
      </c>
      <c r="NC166" s="25">
        <v>0.6387096774193548</v>
      </c>
      <c r="ND166" s="25">
        <v>0.6387096774193548</v>
      </c>
      <c r="NE166" s="25">
        <v>0.6387096774193548</v>
      </c>
      <c r="NF166" s="25">
        <v>0.6387096774193548</v>
      </c>
      <c r="NG166" s="25">
        <v>0.6387096774193548</v>
      </c>
      <c r="NH166" s="25">
        <v>0.6387096774193548</v>
      </c>
      <c r="NI166" s="25">
        <v>0.6387096774193548</v>
      </c>
      <c r="NJ166" s="25">
        <v>0.6387096774193548</v>
      </c>
      <c r="NK166" s="25">
        <v>0.6387096774193548</v>
      </c>
      <c r="NL166" s="25">
        <v>0.6387096774193548</v>
      </c>
      <c r="NM166" s="25">
        <v>0.6387096774193548</v>
      </c>
      <c r="NN166" s="25">
        <v>0.6387096774193548</v>
      </c>
      <c r="NO166" s="25">
        <v>0.6387096774193548</v>
      </c>
      <c r="NP166" s="25">
        <v>0.6387096774193548</v>
      </c>
      <c r="NQ166" s="25">
        <v>0.6387096774193548</v>
      </c>
      <c r="NR166" s="25">
        <v>0.6387096774193548</v>
      </c>
      <c r="NS166" s="25">
        <v>0.6387096774193548</v>
      </c>
      <c r="NT166" s="25">
        <v>0.6387096774193548</v>
      </c>
      <c r="NU166" s="25">
        <v>0.6387096774193548</v>
      </c>
      <c r="NV166" s="25">
        <v>0</v>
      </c>
    </row>
    <row r="167" spans="1:386" x14ac:dyDescent="0.25">
      <c r="A167" s="1"/>
      <c r="B167" s="1"/>
      <c r="C167" s="1"/>
      <c r="D167" s="1"/>
      <c r="E167" s="1"/>
      <c r="F167" s="1"/>
      <c r="G167" s="1"/>
      <c r="H167" s="1"/>
      <c r="I167" s="1"/>
      <c r="J167" s="18"/>
      <c r="K167" s="1"/>
      <c r="L167" s="1"/>
      <c r="M167" s="1"/>
      <c r="N167" s="1"/>
      <c r="O167" s="1"/>
      <c r="P167" s="16" t="s">
        <v>23</v>
      </c>
      <c r="Q167" s="31"/>
      <c r="R167" s="34">
        <v>-5.4001247917767614E-13</v>
      </c>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c r="JL167" s="1"/>
      <c r="JM167" s="1"/>
      <c r="JN167" s="1"/>
      <c r="JO167" s="1"/>
      <c r="JP167" s="1"/>
      <c r="JQ167" s="1"/>
      <c r="JR167" s="1"/>
      <c r="JS167" s="1"/>
      <c r="JT167" s="1"/>
      <c r="JU167" s="1"/>
      <c r="JV167" s="1"/>
      <c r="JW167" s="1"/>
      <c r="JX167" s="1"/>
      <c r="JY167" s="1"/>
      <c r="JZ167" s="1"/>
      <c r="KA167" s="1"/>
      <c r="KB167" s="1"/>
      <c r="KC167" s="1"/>
      <c r="KD167" s="1"/>
      <c r="KE167" s="1"/>
      <c r="KF167" s="1"/>
      <c r="KG167" s="1"/>
      <c r="KH167" s="1"/>
      <c r="KI167" s="1"/>
      <c r="KJ167" s="1"/>
      <c r="KK167" s="1"/>
      <c r="KL167" s="1"/>
      <c r="KM167" s="1"/>
      <c r="KN167" s="1"/>
      <c r="KO167" s="1"/>
      <c r="KP167" s="1"/>
      <c r="KQ167" s="1"/>
      <c r="KR167" s="1"/>
      <c r="KS167" s="1"/>
      <c r="KT167" s="1"/>
      <c r="KU167" s="1"/>
      <c r="KV167" s="1"/>
      <c r="KW167" s="1"/>
      <c r="KX167" s="1"/>
      <c r="KY167" s="1"/>
      <c r="KZ167" s="1"/>
      <c r="LA167" s="1"/>
      <c r="LB167" s="1"/>
      <c r="LC167" s="1"/>
      <c r="LD167" s="1"/>
      <c r="LE167" s="1"/>
      <c r="LF167" s="1"/>
      <c r="LG167" s="1"/>
      <c r="LH167" s="1"/>
      <c r="LI167" s="1"/>
      <c r="LJ167" s="1"/>
      <c r="LK167" s="1"/>
      <c r="LL167" s="1"/>
      <c r="LM167" s="1"/>
      <c r="LN167" s="1"/>
      <c r="LO167" s="1"/>
      <c r="LP167" s="1"/>
      <c r="LQ167" s="1"/>
      <c r="LR167" s="1"/>
      <c r="LS167" s="1"/>
      <c r="LT167" s="1"/>
      <c r="LU167" s="1"/>
      <c r="LV167" s="1"/>
      <c r="LW167" s="1"/>
      <c r="LX167" s="1"/>
      <c r="LY167" s="1"/>
      <c r="LZ167" s="1"/>
      <c r="MA167" s="1"/>
      <c r="MB167" s="1"/>
      <c r="MC167" s="1"/>
      <c r="MD167" s="1"/>
      <c r="ME167" s="1"/>
      <c r="MF167" s="1"/>
      <c r="MG167" s="1"/>
      <c r="MH167" s="1"/>
      <c r="MI167" s="1"/>
      <c r="MJ167" s="1"/>
      <c r="MK167" s="1"/>
      <c r="ML167" s="1"/>
      <c r="MM167" s="1"/>
      <c r="MN167" s="1"/>
      <c r="MO167" s="1"/>
      <c r="MP167" s="1"/>
      <c r="MQ167" s="1"/>
      <c r="MR167" s="1"/>
      <c r="MS167" s="1"/>
      <c r="MT167" s="1"/>
      <c r="MU167" s="1"/>
      <c r="MV167" s="1"/>
      <c r="MW167" s="1"/>
      <c r="MX167" s="1"/>
      <c r="MY167" s="1"/>
      <c r="MZ167" s="1"/>
      <c r="NA167" s="1"/>
      <c r="NB167" s="1"/>
      <c r="NC167" s="1"/>
      <c r="ND167" s="1"/>
      <c r="NE167" s="1"/>
      <c r="NF167" s="1"/>
      <c r="NG167" s="1"/>
      <c r="NH167" s="1"/>
      <c r="NI167" s="1"/>
      <c r="NJ167" s="1"/>
      <c r="NK167" s="1"/>
      <c r="NL167" s="1"/>
      <c r="NM167" s="1"/>
      <c r="NN167" s="1"/>
      <c r="NO167" s="1"/>
      <c r="NP167" s="1"/>
      <c r="NQ167" s="1"/>
      <c r="NR167" s="1"/>
      <c r="NS167" s="1"/>
      <c r="NT167" s="1"/>
      <c r="NU167" s="1"/>
      <c r="NV167" s="1"/>
    </row>
    <row r="168" spans="1:386" s="7" customFormat="1" x14ac:dyDescent="0.25">
      <c r="A168" s="5"/>
      <c r="B168" s="5"/>
      <c r="C168" s="5"/>
      <c r="D168" s="5"/>
      <c r="E168" s="5"/>
      <c r="F168" s="5"/>
      <c r="G168" s="5" t="s">
        <v>106</v>
      </c>
      <c r="H168" s="5"/>
      <c r="I168" s="5"/>
      <c r="J168" s="20" t="s">
        <v>273</v>
      </c>
      <c r="K168" s="5"/>
      <c r="L168" s="5"/>
      <c r="M168" s="5"/>
      <c r="N168" s="5"/>
      <c r="O168" s="5"/>
      <c r="P168" s="5"/>
      <c r="Q168" s="5"/>
      <c r="R168" s="25">
        <v>212.70008175741921</v>
      </c>
      <c r="S168" s="5"/>
      <c r="T168" s="5"/>
      <c r="U168" s="25">
        <v>0</v>
      </c>
      <c r="V168" s="25">
        <v>0</v>
      </c>
      <c r="W168" s="25">
        <v>0</v>
      </c>
      <c r="X168" s="25">
        <v>0</v>
      </c>
      <c r="Y168" s="25">
        <v>0</v>
      </c>
      <c r="Z168" s="25">
        <v>0</v>
      </c>
      <c r="AA168" s="25">
        <v>0</v>
      </c>
      <c r="AB168" s="25">
        <v>0</v>
      </c>
      <c r="AC168" s="25">
        <v>0</v>
      </c>
      <c r="AD168" s="25">
        <v>0</v>
      </c>
      <c r="AE168" s="25">
        <v>0</v>
      </c>
      <c r="AF168" s="25">
        <v>0</v>
      </c>
      <c r="AG168" s="25">
        <v>0</v>
      </c>
      <c r="AH168" s="25">
        <v>0</v>
      </c>
      <c r="AI168" s="25">
        <v>0</v>
      </c>
      <c r="AJ168" s="25">
        <v>0</v>
      </c>
      <c r="AK168" s="25">
        <v>0</v>
      </c>
      <c r="AL168" s="25">
        <v>0</v>
      </c>
      <c r="AM168" s="25">
        <v>0</v>
      </c>
      <c r="AN168" s="25">
        <v>0</v>
      </c>
      <c r="AO168" s="25">
        <v>0</v>
      </c>
      <c r="AP168" s="25">
        <v>0</v>
      </c>
      <c r="AQ168" s="25">
        <v>0</v>
      </c>
      <c r="AR168" s="25">
        <v>0</v>
      </c>
      <c r="AS168" s="25">
        <v>0</v>
      </c>
      <c r="AT168" s="25">
        <v>0</v>
      </c>
      <c r="AU168" s="25">
        <v>0</v>
      </c>
      <c r="AV168" s="25">
        <v>0</v>
      </c>
      <c r="AW168" s="25">
        <v>0</v>
      </c>
      <c r="AX168" s="25">
        <v>0</v>
      </c>
      <c r="AY168" s="25">
        <v>0.53464270322580643</v>
      </c>
      <c r="AZ168" s="25">
        <v>0.53464270322580643</v>
      </c>
      <c r="BA168" s="25">
        <v>0.53464270322580643</v>
      </c>
      <c r="BB168" s="25">
        <v>0.53464270322580643</v>
      </c>
      <c r="BC168" s="25">
        <v>0.53464270322580643</v>
      </c>
      <c r="BD168" s="25">
        <v>0.53464270322580643</v>
      </c>
      <c r="BE168" s="25">
        <v>0.53464270322580643</v>
      </c>
      <c r="BF168" s="25">
        <v>0.53464270322580643</v>
      </c>
      <c r="BG168" s="25">
        <v>0.53464270322580643</v>
      </c>
      <c r="BH168" s="25">
        <v>0.53464270322580643</v>
      </c>
      <c r="BI168" s="25">
        <v>0.53464270322580643</v>
      </c>
      <c r="BJ168" s="25">
        <v>0.53464270322580643</v>
      </c>
      <c r="BK168" s="25">
        <v>0.53464270322580643</v>
      </c>
      <c r="BL168" s="25">
        <v>0.53464270322580643</v>
      </c>
      <c r="BM168" s="25">
        <v>0.53464270322580643</v>
      </c>
      <c r="BN168" s="25">
        <v>0.53464270322580643</v>
      </c>
      <c r="BO168" s="25">
        <v>0.53464270322580643</v>
      </c>
      <c r="BP168" s="25">
        <v>0.53464270322580643</v>
      </c>
      <c r="BQ168" s="25">
        <v>0.53464270322580643</v>
      </c>
      <c r="BR168" s="25">
        <v>0.53464270322580643</v>
      </c>
      <c r="BS168" s="25">
        <v>0.53464270322580643</v>
      </c>
      <c r="BT168" s="25">
        <v>0.53464270322580643</v>
      </c>
      <c r="BU168" s="25">
        <v>0.53464270322580643</v>
      </c>
      <c r="BV168" s="25">
        <v>0.53464270322580643</v>
      </c>
      <c r="BW168" s="25">
        <v>0.53464270322580643</v>
      </c>
      <c r="BX168" s="25">
        <v>0.53464270322580643</v>
      </c>
      <c r="BY168" s="25">
        <v>0.53464270322580643</v>
      </c>
      <c r="BZ168" s="25">
        <v>0.53464270322580643</v>
      </c>
      <c r="CA168" s="25">
        <v>0.53464270322580643</v>
      </c>
      <c r="CB168" s="25">
        <v>0.53464270322580643</v>
      </c>
      <c r="CC168" s="25">
        <v>0.53464270322580643</v>
      </c>
      <c r="CD168" s="25">
        <v>0.63396682857142861</v>
      </c>
      <c r="CE168" s="25">
        <v>0.63396682857142861</v>
      </c>
      <c r="CF168" s="25">
        <v>0.63396682857142861</v>
      </c>
      <c r="CG168" s="25">
        <v>0.63396682857142861</v>
      </c>
      <c r="CH168" s="25">
        <v>0.63396682857142861</v>
      </c>
      <c r="CI168" s="25">
        <v>0.63396682857142861</v>
      </c>
      <c r="CJ168" s="25">
        <v>0.63396682857142861</v>
      </c>
      <c r="CK168" s="25">
        <v>0.63396682857142861</v>
      </c>
      <c r="CL168" s="25">
        <v>0.63396682857142861</v>
      </c>
      <c r="CM168" s="25">
        <v>0.63396682857142861</v>
      </c>
      <c r="CN168" s="25">
        <v>0.63396682857142861</v>
      </c>
      <c r="CO168" s="25">
        <v>0.63396682857142861</v>
      </c>
      <c r="CP168" s="25">
        <v>0.63396682857142861</v>
      </c>
      <c r="CQ168" s="25">
        <v>0.63396682857142861</v>
      </c>
      <c r="CR168" s="25">
        <v>0.63396682857142861</v>
      </c>
      <c r="CS168" s="25">
        <v>0.63396682857142861</v>
      </c>
      <c r="CT168" s="25">
        <v>0.63396682857142861</v>
      </c>
      <c r="CU168" s="25">
        <v>0.63396682857142861</v>
      </c>
      <c r="CV168" s="25">
        <v>0.63396682857142861</v>
      </c>
      <c r="CW168" s="25">
        <v>0.63396682857142861</v>
      </c>
      <c r="CX168" s="25">
        <v>0.63396682857142861</v>
      </c>
      <c r="CY168" s="25">
        <v>0.63396682857142861</v>
      </c>
      <c r="CZ168" s="25">
        <v>0.63396682857142861</v>
      </c>
      <c r="DA168" s="25">
        <v>0.63396682857142861</v>
      </c>
      <c r="DB168" s="25">
        <v>0.63396682857142861</v>
      </c>
      <c r="DC168" s="25">
        <v>0.63396682857142861</v>
      </c>
      <c r="DD168" s="25">
        <v>0.63396682857142861</v>
      </c>
      <c r="DE168" s="25">
        <v>0.63396682857142861</v>
      </c>
      <c r="DF168" s="25">
        <v>0.64109462967741937</v>
      </c>
      <c r="DG168" s="25">
        <v>0.64109462967741937</v>
      </c>
      <c r="DH168" s="25">
        <v>0.64109462967741937</v>
      </c>
      <c r="DI168" s="25">
        <v>0.64109462967741937</v>
      </c>
      <c r="DJ168" s="25">
        <v>0.64109462967741937</v>
      </c>
      <c r="DK168" s="25">
        <v>0.64109462967741937</v>
      </c>
      <c r="DL168" s="25">
        <v>0.64109462967741937</v>
      </c>
      <c r="DM168" s="25">
        <v>0.64109462967741937</v>
      </c>
      <c r="DN168" s="25">
        <v>0.64109462967741937</v>
      </c>
      <c r="DO168" s="25">
        <v>0.64109462967741937</v>
      </c>
      <c r="DP168" s="25">
        <v>0.64109462967741937</v>
      </c>
      <c r="DQ168" s="25">
        <v>0.64109462967741937</v>
      </c>
      <c r="DR168" s="25">
        <v>0.64109462967741937</v>
      </c>
      <c r="DS168" s="25">
        <v>0.64109462967741937</v>
      </c>
      <c r="DT168" s="25">
        <v>0.64109462967741937</v>
      </c>
      <c r="DU168" s="25">
        <v>0.64109462967741937</v>
      </c>
      <c r="DV168" s="25">
        <v>0.64109462967741937</v>
      </c>
      <c r="DW168" s="25">
        <v>0.64109462967741937</v>
      </c>
      <c r="DX168" s="25">
        <v>0.64109462967741937</v>
      </c>
      <c r="DY168" s="25">
        <v>0.64109462967741937</v>
      </c>
      <c r="DZ168" s="25">
        <v>0.64109462967741937</v>
      </c>
      <c r="EA168" s="25">
        <v>0.64109462967741937</v>
      </c>
      <c r="EB168" s="25">
        <v>0.64109462967741937</v>
      </c>
      <c r="EC168" s="25">
        <v>0.64109462967741937</v>
      </c>
      <c r="ED168" s="25">
        <v>0.64109462967741937</v>
      </c>
      <c r="EE168" s="25">
        <v>0.64109462967741937</v>
      </c>
      <c r="EF168" s="25">
        <v>0.64109462967741937</v>
      </c>
      <c r="EG168" s="25">
        <v>0.64109462967741937</v>
      </c>
      <c r="EH168" s="25">
        <v>0.64109462967741937</v>
      </c>
      <c r="EI168" s="25">
        <v>0.64109462967741937</v>
      </c>
      <c r="EJ168" s="25">
        <v>0.64109462967741937</v>
      </c>
      <c r="EK168" s="25">
        <v>0.69551568000000008</v>
      </c>
      <c r="EL168" s="25">
        <v>0.69551568000000008</v>
      </c>
      <c r="EM168" s="25">
        <v>0.69551568000000008</v>
      </c>
      <c r="EN168" s="25">
        <v>0.69551568000000008</v>
      </c>
      <c r="EO168" s="25">
        <v>0.69551568000000008</v>
      </c>
      <c r="EP168" s="25">
        <v>0.69551568000000008</v>
      </c>
      <c r="EQ168" s="25">
        <v>0.69551568000000008</v>
      </c>
      <c r="ER168" s="25">
        <v>0.69551568000000008</v>
      </c>
      <c r="ES168" s="25">
        <v>0.69551568000000008</v>
      </c>
      <c r="ET168" s="25">
        <v>0.69551568000000008</v>
      </c>
      <c r="EU168" s="25">
        <v>0.69551568000000008</v>
      </c>
      <c r="EV168" s="25">
        <v>0.69551568000000008</v>
      </c>
      <c r="EW168" s="25">
        <v>0.69551568000000008</v>
      </c>
      <c r="EX168" s="25">
        <v>0.69551568000000008</v>
      </c>
      <c r="EY168" s="25">
        <v>0.69551568000000008</v>
      </c>
      <c r="EZ168" s="25">
        <v>0.69551568000000008</v>
      </c>
      <c r="FA168" s="25">
        <v>0.69551568000000008</v>
      </c>
      <c r="FB168" s="25">
        <v>0.69551568000000008</v>
      </c>
      <c r="FC168" s="25">
        <v>0.69551568000000008</v>
      </c>
      <c r="FD168" s="25">
        <v>0.69551568000000008</v>
      </c>
      <c r="FE168" s="25">
        <v>0.69551568000000008</v>
      </c>
      <c r="FF168" s="25">
        <v>0.69551568000000008</v>
      </c>
      <c r="FG168" s="25">
        <v>0.69551568000000008</v>
      </c>
      <c r="FH168" s="25">
        <v>0.69551568000000008</v>
      </c>
      <c r="FI168" s="25">
        <v>0.69551568000000008</v>
      </c>
      <c r="FJ168" s="25">
        <v>0.69551568000000008</v>
      </c>
      <c r="FK168" s="25">
        <v>0.69551568000000008</v>
      </c>
      <c r="FL168" s="25">
        <v>0.69551568000000008</v>
      </c>
      <c r="FM168" s="25">
        <v>0.69551568000000008</v>
      </c>
      <c r="FN168" s="25">
        <v>0.69551568000000008</v>
      </c>
      <c r="FO168" s="25">
        <v>0.65404989677419356</v>
      </c>
      <c r="FP168" s="25">
        <v>0.65404989677419356</v>
      </c>
      <c r="FQ168" s="25">
        <v>0.65404989677419356</v>
      </c>
      <c r="FR168" s="25">
        <v>0.65404989677419356</v>
      </c>
      <c r="FS168" s="25">
        <v>0.65404989677419356</v>
      </c>
      <c r="FT168" s="25">
        <v>0.65404989677419356</v>
      </c>
      <c r="FU168" s="25">
        <v>0.65404989677419356</v>
      </c>
      <c r="FV168" s="25">
        <v>0.65404989677419356</v>
      </c>
      <c r="FW168" s="25">
        <v>0.65404989677419356</v>
      </c>
      <c r="FX168" s="25">
        <v>0.65404989677419356</v>
      </c>
      <c r="FY168" s="25">
        <v>0.65404989677419356</v>
      </c>
      <c r="FZ168" s="25">
        <v>0.65404989677419356</v>
      </c>
      <c r="GA168" s="25">
        <v>0.65404989677419356</v>
      </c>
      <c r="GB168" s="25">
        <v>0.65404989677419356</v>
      </c>
      <c r="GC168" s="25">
        <v>0.65404989677419356</v>
      </c>
      <c r="GD168" s="25">
        <v>0.65404989677419356</v>
      </c>
      <c r="GE168" s="25">
        <v>0.65404989677419356</v>
      </c>
      <c r="GF168" s="25">
        <v>0.65404989677419356</v>
      </c>
      <c r="GG168" s="25">
        <v>0.65404989677419356</v>
      </c>
      <c r="GH168" s="25">
        <v>0.65404989677419356</v>
      </c>
      <c r="GI168" s="25">
        <v>0.65404989677419356</v>
      </c>
      <c r="GJ168" s="25">
        <v>0.65404989677419356</v>
      </c>
      <c r="GK168" s="25">
        <v>0.65404989677419356</v>
      </c>
      <c r="GL168" s="25">
        <v>0.65404989677419356</v>
      </c>
      <c r="GM168" s="25">
        <v>0.65404989677419356</v>
      </c>
      <c r="GN168" s="25">
        <v>0.65404989677419356</v>
      </c>
      <c r="GO168" s="25">
        <v>0.65404989677419356</v>
      </c>
      <c r="GP168" s="25">
        <v>0.65404989677419356</v>
      </c>
      <c r="GQ168" s="25">
        <v>0.65404989677419356</v>
      </c>
      <c r="GR168" s="25">
        <v>0.65404989677419356</v>
      </c>
      <c r="GS168" s="25">
        <v>0.65404989677419356</v>
      </c>
      <c r="GT168" s="25">
        <v>0.63051851866666664</v>
      </c>
      <c r="GU168" s="25">
        <v>0.63051851866666664</v>
      </c>
      <c r="GV168" s="25">
        <v>0.63051851866666664</v>
      </c>
      <c r="GW168" s="25">
        <v>0.63051851866666664</v>
      </c>
      <c r="GX168" s="25">
        <v>0.63051851866666664</v>
      </c>
      <c r="GY168" s="25">
        <v>0.63051851866666664</v>
      </c>
      <c r="GZ168" s="25">
        <v>0.63051851866666664</v>
      </c>
      <c r="HA168" s="25">
        <v>0.63051851866666664</v>
      </c>
      <c r="HB168" s="25">
        <v>0.63051851866666664</v>
      </c>
      <c r="HC168" s="25">
        <v>0.63051851866666664</v>
      </c>
      <c r="HD168" s="25">
        <v>0.63051851866666664</v>
      </c>
      <c r="HE168" s="25">
        <v>0.63051851866666664</v>
      </c>
      <c r="HF168" s="25">
        <v>0.63051851866666664</v>
      </c>
      <c r="HG168" s="25">
        <v>0.63051851866666664</v>
      </c>
      <c r="HH168" s="25">
        <v>0.63051851866666664</v>
      </c>
      <c r="HI168" s="25">
        <v>0.63051851866666664</v>
      </c>
      <c r="HJ168" s="25">
        <v>0.63051851866666664</v>
      </c>
      <c r="HK168" s="25">
        <v>0.63051851866666664</v>
      </c>
      <c r="HL168" s="25">
        <v>0.63051851866666664</v>
      </c>
      <c r="HM168" s="25">
        <v>0.63051851866666664</v>
      </c>
      <c r="HN168" s="25">
        <v>0.63051851866666664</v>
      </c>
      <c r="HO168" s="25">
        <v>0.63051851866666664</v>
      </c>
      <c r="HP168" s="25">
        <v>0.63051851866666664</v>
      </c>
      <c r="HQ168" s="25">
        <v>0.63051851866666664</v>
      </c>
      <c r="HR168" s="25">
        <v>0.63051851866666664</v>
      </c>
      <c r="HS168" s="25">
        <v>0.63051851866666664</v>
      </c>
      <c r="HT168" s="25">
        <v>0.63051851866666664</v>
      </c>
      <c r="HU168" s="25">
        <v>0.63051851866666664</v>
      </c>
      <c r="HV168" s="25">
        <v>0.63051851866666664</v>
      </c>
      <c r="HW168" s="25">
        <v>0.63051851866666664</v>
      </c>
      <c r="HX168" s="25">
        <v>0.6387096774193548</v>
      </c>
      <c r="HY168" s="25">
        <v>0.6387096774193548</v>
      </c>
      <c r="HZ168" s="25">
        <v>0.6387096774193548</v>
      </c>
      <c r="IA168" s="25">
        <v>0.6387096774193548</v>
      </c>
      <c r="IB168" s="25">
        <v>0.6387096774193548</v>
      </c>
      <c r="IC168" s="25">
        <v>0.6387096774193548</v>
      </c>
      <c r="ID168" s="25">
        <v>0.6387096774193548</v>
      </c>
      <c r="IE168" s="25">
        <v>0.6387096774193548</v>
      </c>
      <c r="IF168" s="25">
        <v>0.6387096774193548</v>
      </c>
      <c r="IG168" s="25">
        <v>0.6387096774193548</v>
      </c>
      <c r="IH168" s="25">
        <v>0.6387096774193548</v>
      </c>
      <c r="II168" s="25">
        <v>0.6387096774193548</v>
      </c>
      <c r="IJ168" s="25">
        <v>0.6387096774193548</v>
      </c>
      <c r="IK168" s="25">
        <v>0.6387096774193548</v>
      </c>
      <c r="IL168" s="25">
        <v>0.6387096774193548</v>
      </c>
      <c r="IM168" s="25">
        <v>0.6387096774193548</v>
      </c>
      <c r="IN168" s="25">
        <v>0.6387096774193548</v>
      </c>
      <c r="IO168" s="25">
        <v>0.6387096774193548</v>
      </c>
      <c r="IP168" s="25">
        <v>0.6387096774193548</v>
      </c>
      <c r="IQ168" s="25">
        <v>0.6387096774193548</v>
      </c>
      <c r="IR168" s="25">
        <v>0.6387096774193548</v>
      </c>
      <c r="IS168" s="25">
        <v>0.6387096774193548</v>
      </c>
      <c r="IT168" s="25">
        <v>0.6387096774193548</v>
      </c>
      <c r="IU168" s="25">
        <v>0.6387096774193548</v>
      </c>
      <c r="IV168" s="25">
        <v>0.6387096774193548</v>
      </c>
      <c r="IW168" s="25">
        <v>0.6387096774193548</v>
      </c>
      <c r="IX168" s="25">
        <v>0.6387096774193548</v>
      </c>
      <c r="IY168" s="25">
        <v>0.6387096774193548</v>
      </c>
      <c r="IZ168" s="25">
        <v>0.6387096774193548</v>
      </c>
      <c r="JA168" s="25">
        <v>0.6387096774193548</v>
      </c>
      <c r="JB168" s="25">
        <v>0.6387096774193548</v>
      </c>
      <c r="JC168" s="25">
        <v>0.56848889032258065</v>
      </c>
      <c r="JD168" s="25">
        <v>0.56848889032258065</v>
      </c>
      <c r="JE168" s="25">
        <v>0.56848889032258065</v>
      </c>
      <c r="JF168" s="25">
        <v>0.56848889032258065</v>
      </c>
      <c r="JG168" s="25">
        <v>0.56848889032258065</v>
      </c>
      <c r="JH168" s="25">
        <v>0.56848889032258065</v>
      </c>
      <c r="JI168" s="25">
        <v>0.56848889032258065</v>
      </c>
      <c r="JJ168" s="25">
        <v>0.56848889032258065</v>
      </c>
      <c r="JK168" s="25">
        <v>0.56848889032258065</v>
      </c>
      <c r="JL168" s="25">
        <v>0.56848889032258065</v>
      </c>
      <c r="JM168" s="25">
        <v>0.56848889032258065</v>
      </c>
      <c r="JN168" s="25">
        <v>0.56848889032258065</v>
      </c>
      <c r="JO168" s="25">
        <v>0.56848889032258065</v>
      </c>
      <c r="JP168" s="25">
        <v>0.56848889032258065</v>
      </c>
      <c r="JQ168" s="25">
        <v>0.56848889032258065</v>
      </c>
      <c r="JR168" s="25">
        <v>0.56848889032258065</v>
      </c>
      <c r="JS168" s="25">
        <v>0.56848889032258065</v>
      </c>
      <c r="JT168" s="25">
        <v>0.56848889032258065</v>
      </c>
      <c r="JU168" s="25">
        <v>0.56848889032258065</v>
      </c>
      <c r="JV168" s="25">
        <v>0.56848889032258065</v>
      </c>
      <c r="JW168" s="25">
        <v>0.56848889032258065</v>
      </c>
      <c r="JX168" s="25">
        <v>0.56848889032258065</v>
      </c>
      <c r="JY168" s="25">
        <v>0.56848889032258065</v>
      </c>
      <c r="JZ168" s="25">
        <v>0.56848889032258065</v>
      </c>
      <c r="KA168" s="25">
        <v>0.56848889032258065</v>
      </c>
      <c r="KB168" s="25">
        <v>0.56848889032258065</v>
      </c>
      <c r="KC168" s="25">
        <v>0.56848889032258065</v>
      </c>
      <c r="KD168" s="25">
        <v>0.56848889032258065</v>
      </c>
      <c r="KE168" s="25">
        <v>0.56848889032258065</v>
      </c>
      <c r="KF168" s="25">
        <v>0.56848889032258065</v>
      </c>
      <c r="KG168" s="25">
        <v>0.56848889032258065</v>
      </c>
      <c r="KH168" s="25">
        <v>0.68666666666666676</v>
      </c>
      <c r="KI168" s="25">
        <v>0.68666666666666676</v>
      </c>
      <c r="KJ168" s="25">
        <v>0.68666666666666676</v>
      </c>
      <c r="KK168" s="25">
        <v>0.68666666666666676</v>
      </c>
      <c r="KL168" s="25">
        <v>0.68666666666666676</v>
      </c>
      <c r="KM168" s="25">
        <v>0.68666666666666676</v>
      </c>
      <c r="KN168" s="25">
        <v>0.68666666666666676</v>
      </c>
      <c r="KO168" s="25">
        <v>0.68666666666666676</v>
      </c>
      <c r="KP168" s="25">
        <v>0.68666666666666676</v>
      </c>
      <c r="KQ168" s="25">
        <v>0.68666666666666676</v>
      </c>
      <c r="KR168" s="25">
        <v>0.68666666666666676</v>
      </c>
      <c r="KS168" s="25">
        <v>0.68666666666666676</v>
      </c>
      <c r="KT168" s="25">
        <v>0.68666666666666676</v>
      </c>
      <c r="KU168" s="25">
        <v>0.68666666666666676</v>
      </c>
      <c r="KV168" s="25">
        <v>0.68666666666666676</v>
      </c>
      <c r="KW168" s="25">
        <v>0.68666666666666676</v>
      </c>
      <c r="KX168" s="25">
        <v>0.68666666666666676</v>
      </c>
      <c r="KY168" s="25">
        <v>0.68666666666666676</v>
      </c>
      <c r="KZ168" s="25">
        <v>0.68666666666666676</v>
      </c>
      <c r="LA168" s="25">
        <v>0.68666666666666676</v>
      </c>
      <c r="LB168" s="25">
        <v>0.68666666666666676</v>
      </c>
      <c r="LC168" s="25">
        <v>0.68666666666666676</v>
      </c>
      <c r="LD168" s="25">
        <v>0.68666666666666676</v>
      </c>
      <c r="LE168" s="25">
        <v>0.68666666666666676</v>
      </c>
      <c r="LF168" s="25">
        <v>0.68666666666666676</v>
      </c>
      <c r="LG168" s="25">
        <v>0.68666666666666676</v>
      </c>
      <c r="LH168" s="25">
        <v>0.68666666666666676</v>
      </c>
      <c r="LI168" s="25">
        <v>0.68666666666666676</v>
      </c>
      <c r="LJ168" s="25">
        <v>0.68666666666666676</v>
      </c>
      <c r="LK168" s="25">
        <v>0.68666666666666676</v>
      </c>
      <c r="LL168" s="25">
        <v>0.6387096774193548</v>
      </c>
      <c r="LM168" s="25">
        <v>0.6387096774193548</v>
      </c>
      <c r="LN168" s="25">
        <v>0.6387096774193548</v>
      </c>
      <c r="LO168" s="25">
        <v>0.6387096774193548</v>
      </c>
      <c r="LP168" s="25">
        <v>0.6387096774193548</v>
      </c>
      <c r="LQ168" s="25">
        <v>0.6387096774193548</v>
      </c>
      <c r="LR168" s="25">
        <v>0.6387096774193548</v>
      </c>
      <c r="LS168" s="25">
        <v>0.6387096774193548</v>
      </c>
      <c r="LT168" s="25">
        <v>0.6387096774193548</v>
      </c>
      <c r="LU168" s="25">
        <v>0.6387096774193548</v>
      </c>
      <c r="LV168" s="25">
        <v>0.6387096774193548</v>
      </c>
      <c r="LW168" s="25">
        <v>0.6387096774193548</v>
      </c>
      <c r="LX168" s="25">
        <v>0.6387096774193548</v>
      </c>
      <c r="LY168" s="25">
        <v>0.6387096774193548</v>
      </c>
      <c r="LZ168" s="25">
        <v>0.6387096774193548</v>
      </c>
      <c r="MA168" s="25">
        <v>0.6387096774193548</v>
      </c>
      <c r="MB168" s="25">
        <v>0.6387096774193548</v>
      </c>
      <c r="MC168" s="25">
        <v>0.6387096774193548</v>
      </c>
      <c r="MD168" s="25">
        <v>0.6387096774193548</v>
      </c>
      <c r="ME168" s="25">
        <v>0.6387096774193548</v>
      </c>
      <c r="MF168" s="25">
        <v>0.6387096774193548</v>
      </c>
      <c r="MG168" s="25">
        <v>0.6387096774193548</v>
      </c>
      <c r="MH168" s="25">
        <v>0.6387096774193548</v>
      </c>
      <c r="MI168" s="25">
        <v>0.6387096774193548</v>
      </c>
      <c r="MJ168" s="25">
        <v>0.6387096774193548</v>
      </c>
      <c r="MK168" s="25">
        <v>0.6387096774193548</v>
      </c>
      <c r="ML168" s="25">
        <v>0.6387096774193548</v>
      </c>
      <c r="MM168" s="25">
        <v>0.6387096774193548</v>
      </c>
      <c r="MN168" s="25">
        <v>0.6387096774193548</v>
      </c>
      <c r="MO168" s="25">
        <v>0.6387096774193548</v>
      </c>
      <c r="MP168" s="25">
        <v>0.6387096774193548</v>
      </c>
      <c r="MQ168" s="25">
        <v>0.66609050666666658</v>
      </c>
      <c r="MR168" s="25">
        <v>0.66609050666666658</v>
      </c>
      <c r="MS168" s="25">
        <v>0.66609050666666658</v>
      </c>
      <c r="MT168" s="25">
        <v>0.66609050666666658</v>
      </c>
      <c r="MU168" s="25">
        <v>0.66609050666666658</v>
      </c>
      <c r="MV168" s="25">
        <v>0.66609050666666658</v>
      </c>
      <c r="MW168" s="25">
        <v>0.66609050666666658</v>
      </c>
      <c r="MX168" s="25">
        <v>0.66609050666666658</v>
      </c>
      <c r="MY168" s="25">
        <v>0.66609050666666658</v>
      </c>
      <c r="MZ168" s="25">
        <v>0.66609050666666658</v>
      </c>
      <c r="NA168" s="25">
        <v>0.66609050666666658</v>
      </c>
      <c r="NB168" s="25">
        <v>0.66609050666666658</v>
      </c>
      <c r="NC168" s="25">
        <v>0.66609050666666658</v>
      </c>
      <c r="ND168" s="25">
        <v>0.66609050666666658</v>
      </c>
      <c r="NE168" s="25">
        <v>0.66609050666666658</v>
      </c>
      <c r="NF168" s="25">
        <v>0.66609050666666658</v>
      </c>
      <c r="NG168" s="25">
        <v>0.66609050666666658</v>
      </c>
      <c r="NH168" s="25">
        <v>0.66609050666666658</v>
      </c>
      <c r="NI168" s="25">
        <v>0.66609050666666658</v>
      </c>
      <c r="NJ168" s="25">
        <v>0.66609050666666658</v>
      </c>
      <c r="NK168" s="25">
        <v>0.66609050666666658</v>
      </c>
      <c r="NL168" s="25">
        <v>0.66609050666666658</v>
      </c>
      <c r="NM168" s="25">
        <v>0.66609050666666658</v>
      </c>
      <c r="NN168" s="25">
        <v>0.66609050666666658</v>
      </c>
      <c r="NO168" s="25">
        <v>0.66609050666666658</v>
      </c>
      <c r="NP168" s="25">
        <v>0.66609050666666658</v>
      </c>
      <c r="NQ168" s="25">
        <v>0.66609050666666658</v>
      </c>
      <c r="NR168" s="25">
        <v>0.66609050666666658</v>
      </c>
      <c r="NS168" s="25">
        <v>0.66609050666666658</v>
      </c>
      <c r="NT168" s="25">
        <v>0.66609050666666658</v>
      </c>
      <c r="NU168" s="25">
        <v>0.6387096774193548</v>
      </c>
      <c r="NV168" s="25">
        <v>0</v>
      </c>
    </row>
    <row r="169" spans="1:386" x14ac:dyDescent="0.25">
      <c r="A169" s="1"/>
      <c r="B169" s="1"/>
      <c r="C169" s="1"/>
      <c r="D169" s="1"/>
      <c r="E169" s="1"/>
      <c r="F169" s="1"/>
      <c r="G169" s="1"/>
      <c r="H169" s="1"/>
      <c r="I169" s="1"/>
      <c r="J169" s="18"/>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c r="JK169" s="1"/>
      <c r="JL169" s="1"/>
      <c r="JM169" s="1"/>
      <c r="JN169" s="1"/>
      <c r="JO169" s="1"/>
      <c r="JP169" s="1"/>
      <c r="JQ169" s="1"/>
      <c r="JR169" s="1"/>
      <c r="JS169" s="1"/>
      <c r="JT169" s="1"/>
      <c r="JU169" s="1"/>
      <c r="JV169" s="1"/>
      <c r="JW169" s="1"/>
      <c r="JX169" s="1"/>
      <c r="JY169" s="1"/>
      <c r="JZ169" s="1"/>
      <c r="KA169" s="1"/>
      <c r="KB169" s="1"/>
      <c r="KC169" s="1"/>
      <c r="KD169" s="1"/>
      <c r="KE169" s="1"/>
      <c r="KF169" s="1"/>
      <c r="KG169" s="1"/>
      <c r="KH169" s="1"/>
      <c r="KI169" s="1"/>
      <c r="KJ169" s="1"/>
      <c r="KK169" s="1"/>
      <c r="KL169" s="1"/>
      <c r="KM169" s="1"/>
      <c r="KN169" s="1"/>
      <c r="KO169" s="1"/>
      <c r="KP169" s="1"/>
      <c r="KQ169" s="1"/>
      <c r="KR169" s="1"/>
      <c r="KS169" s="1"/>
      <c r="KT169" s="1"/>
      <c r="KU169" s="1"/>
      <c r="KV169" s="1"/>
      <c r="KW169" s="1"/>
      <c r="KX169" s="1"/>
      <c r="KY169" s="1"/>
      <c r="KZ169" s="1"/>
      <c r="LA169" s="1"/>
      <c r="LB169" s="1"/>
      <c r="LC169" s="1"/>
      <c r="LD169" s="1"/>
      <c r="LE169" s="1"/>
      <c r="LF169" s="1"/>
      <c r="LG169" s="1"/>
      <c r="LH169" s="1"/>
      <c r="LI169" s="1"/>
      <c r="LJ169" s="1"/>
      <c r="LK169" s="1"/>
      <c r="LL169" s="1"/>
      <c r="LM169" s="1"/>
      <c r="LN169" s="1"/>
      <c r="LO169" s="1"/>
      <c r="LP169" s="1"/>
      <c r="LQ169" s="1"/>
      <c r="LR169" s="1"/>
      <c r="LS169" s="1"/>
      <c r="LT169" s="1"/>
      <c r="LU169" s="1"/>
      <c r="LV169" s="1"/>
      <c r="LW169" s="1"/>
      <c r="LX169" s="1"/>
      <c r="LY169" s="1"/>
      <c r="LZ169" s="1"/>
      <c r="MA169" s="1"/>
      <c r="MB169" s="1"/>
      <c r="MC169" s="1"/>
      <c r="MD169" s="1"/>
      <c r="ME169" s="1"/>
      <c r="MF169" s="1"/>
      <c r="MG169" s="1"/>
      <c r="MH169" s="1"/>
      <c r="MI169" s="1"/>
      <c r="MJ169" s="1"/>
      <c r="MK169" s="1"/>
      <c r="ML169" s="1"/>
      <c r="MM169" s="1"/>
      <c r="MN169" s="1"/>
      <c r="MO169" s="1"/>
      <c r="MP169" s="1"/>
      <c r="MQ169" s="1"/>
      <c r="MR169" s="1"/>
      <c r="MS169" s="1"/>
      <c r="MT169" s="1"/>
      <c r="MU169" s="1"/>
      <c r="MV169" s="1"/>
      <c r="MW169" s="1"/>
      <c r="MX169" s="1"/>
      <c r="MY169" s="1"/>
      <c r="MZ169" s="1"/>
      <c r="NA169" s="1"/>
      <c r="NB169" s="1"/>
      <c r="NC169" s="1"/>
      <c r="ND169" s="1"/>
      <c r="NE169" s="1"/>
      <c r="NF169" s="1"/>
      <c r="NG169" s="1"/>
      <c r="NH169" s="1"/>
      <c r="NI169" s="1"/>
      <c r="NJ169" s="1"/>
      <c r="NK169" s="1"/>
      <c r="NL169" s="1"/>
      <c r="NM169" s="1"/>
      <c r="NN169" s="1"/>
      <c r="NO169" s="1"/>
      <c r="NP169" s="1"/>
      <c r="NQ169" s="1"/>
      <c r="NR169" s="1"/>
      <c r="NS169" s="1"/>
      <c r="NT169" s="1"/>
      <c r="NU169" s="1"/>
      <c r="NV169" s="1"/>
    </row>
    <row r="170" spans="1:386" s="7" customFormat="1" x14ac:dyDescent="0.25">
      <c r="A170" s="5"/>
      <c r="B170" s="5"/>
      <c r="C170" s="5"/>
      <c r="D170" s="5"/>
      <c r="E170" s="5"/>
      <c r="F170" s="5"/>
      <c r="G170" s="5" t="s">
        <v>108</v>
      </c>
      <c r="H170" s="5"/>
      <c r="I170" s="5"/>
      <c r="J170" s="20" t="s">
        <v>273</v>
      </c>
      <c r="K170" s="5"/>
      <c r="L170" s="5"/>
      <c r="M170" s="5"/>
      <c r="N170" s="5"/>
      <c r="O170" s="5"/>
      <c r="P170" s="5"/>
      <c r="Q170" s="5"/>
      <c r="R170" s="25">
        <v>17.245161290322574</v>
      </c>
      <c r="S170" s="5"/>
      <c r="T170" s="5"/>
      <c r="U170" s="25">
        <v>0.57483870967741935</v>
      </c>
      <c r="V170" s="25">
        <v>0.57483870967741935</v>
      </c>
      <c r="W170" s="25">
        <v>0.57483870967741935</v>
      </c>
      <c r="X170" s="25">
        <v>0.57483870967741935</v>
      </c>
      <c r="Y170" s="25">
        <v>0.57483870967741935</v>
      </c>
      <c r="Z170" s="25">
        <v>0.57483870967741935</v>
      </c>
      <c r="AA170" s="25">
        <v>0.57483870967741935</v>
      </c>
      <c r="AB170" s="25">
        <v>0.57483870967741935</v>
      </c>
      <c r="AC170" s="25">
        <v>0.57483870967741935</v>
      </c>
      <c r="AD170" s="25">
        <v>0.57483870967741935</v>
      </c>
      <c r="AE170" s="25">
        <v>0.57483870967741935</v>
      </c>
      <c r="AF170" s="25">
        <v>0.57483870967741935</v>
      </c>
      <c r="AG170" s="25">
        <v>0.57483870967741935</v>
      </c>
      <c r="AH170" s="25">
        <v>0.57483870967741935</v>
      </c>
      <c r="AI170" s="25">
        <v>0.57483870967741935</v>
      </c>
      <c r="AJ170" s="25">
        <v>0.57483870967741935</v>
      </c>
      <c r="AK170" s="25">
        <v>0.57483870967741935</v>
      </c>
      <c r="AL170" s="25">
        <v>0.57483870967741935</v>
      </c>
      <c r="AM170" s="25">
        <v>0.57483870967741935</v>
      </c>
      <c r="AN170" s="25">
        <v>0.57483870967741935</v>
      </c>
      <c r="AO170" s="25">
        <v>0.57483870967741935</v>
      </c>
      <c r="AP170" s="25">
        <v>0.57483870967741935</v>
      </c>
      <c r="AQ170" s="25">
        <v>0.57483870967741935</v>
      </c>
      <c r="AR170" s="25">
        <v>0.57483870967741935</v>
      </c>
      <c r="AS170" s="25">
        <v>0.57483870967741935</v>
      </c>
      <c r="AT170" s="25">
        <v>0.57483870967741935</v>
      </c>
      <c r="AU170" s="25">
        <v>0.57483870967741935</v>
      </c>
      <c r="AV170" s="25">
        <v>0.57483870967741935</v>
      </c>
      <c r="AW170" s="25">
        <v>0.57483870967741935</v>
      </c>
      <c r="AX170" s="25">
        <v>0.57483870967741935</v>
      </c>
      <c r="AY170" s="25">
        <v>0</v>
      </c>
      <c r="AZ170" s="25">
        <v>0</v>
      </c>
      <c r="BA170" s="25">
        <v>0</v>
      </c>
      <c r="BB170" s="25">
        <v>0</v>
      </c>
      <c r="BC170" s="25">
        <v>0</v>
      </c>
      <c r="BD170" s="25">
        <v>0</v>
      </c>
      <c r="BE170" s="25">
        <v>0</v>
      </c>
      <c r="BF170" s="25">
        <v>0</v>
      </c>
      <c r="BG170" s="25">
        <v>0</v>
      </c>
      <c r="BH170" s="25">
        <v>0</v>
      </c>
      <c r="BI170" s="25">
        <v>0</v>
      </c>
      <c r="BJ170" s="25">
        <v>0</v>
      </c>
      <c r="BK170" s="25">
        <v>0</v>
      </c>
      <c r="BL170" s="25">
        <v>0</v>
      </c>
      <c r="BM170" s="25">
        <v>0</v>
      </c>
      <c r="BN170" s="25">
        <v>0</v>
      </c>
      <c r="BO170" s="25">
        <v>0</v>
      </c>
      <c r="BP170" s="25">
        <v>0</v>
      </c>
      <c r="BQ170" s="25">
        <v>0</v>
      </c>
      <c r="BR170" s="25">
        <v>0</v>
      </c>
      <c r="BS170" s="25">
        <v>0</v>
      </c>
      <c r="BT170" s="25">
        <v>0</v>
      </c>
      <c r="BU170" s="25">
        <v>0</v>
      </c>
      <c r="BV170" s="25">
        <v>0</v>
      </c>
      <c r="BW170" s="25">
        <v>0</v>
      </c>
      <c r="BX170" s="25">
        <v>0</v>
      </c>
      <c r="BY170" s="25">
        <v>0</v>
      </c>
      <c r="BZ170" s="25">
        <v>0</v>
      </c>
      <c r="CA170" s="25">
        <v>0</v>
      </c>
      <c r="CB170" s="25">
        <v>0</v>
      </c>
      <c r="CC170" s="25">
        <v>0</v>
      </c>
      <c r="CD170" s="25">
        <v>0</v>
      </c>
      <c r="CE170" s="25">
        <v>0</v>
      </c>
      <c r="CF170" s="25">
        <v>0</v>
      </c>
      <c r="CG170" s="25">
        <v>0</v>
      </c>
      <c r="CH170" s="25">
        <v>0</v>
      </c>
      <c r="CI170" s="25">
        <v>0</v>
      </c>
      <c r="CJ170" s="25">
        <v>0</v>
      </c>
      <c r="CK170" s="25">
        <v>0</v>
      </c>
      <c r="CL170" s="25">
        <v>0</v>
      </c>
      <c r="CM170" s="25">
        <v>0</v>
      </c>
      <c r="CN170" s="25">
        <v>0</v>
      </c>
      <c r="CO170" s="25">
        <v>0</v>
      </c>
      <c r="CP170" s="25">
        <v>0</v>
      </c>
      <c r="CQ170" s="25">
        <v>0</v>
      </c>
      <c r="CR170" s="25">
        <v>0</v>
      </c>
      <c r="CS170" s="25">
        <v>0</v>
      </c>
      <c r="CT170" s="25">
        <v>0</v>
      </c>
      <c r="CU170" s="25">
        <v>0</v>
      </c>
      <c r="CV170" s="25">
        <v>0</v>
      </c>
      <c r="CW170" s="25">
        <v>0</v>
      </c>
      <c r="CX170" s="25">
        <v>0</v>
      </c>
      <c r="CY170" s="25">
        <v>0</v>
      </c>
      <c r="CZ170" s="25">
        <v>0</v>
      </c>
      <c r="DA170" s="25">
        <v>0</v>
      </c>
      <c r="DB170" s="25">
        <v>0</v>
      </c>
      <c r="DC170" s="25">
        <v>0</v>
      </c>
      <c r="DD170" s="25">
        <v>0</v>
      </c>
      <c r="DE170" s="25">
        <v>0</v>
      </c>
      <c r="DF170" s="25">
        <v>0</v>
      </c>
      <c r="DG170" s="25">
        <v>0</v>
      </c>
      <c r="DH170" s="25">
        <v>0</v>
      </c>
      <c r="DI170" s="25">
        <v>0</v>
      </c>
      <c r="DJ170" s="25">
        <v>0</v>
      </c>
      <c r="DK170" s="25">
        <v>0</v>
      </c>
      <c r="DL170" s="25">
        <v>0</v>
      </c>
      <c r="DM170" s="25">
        <v>0</v>
      </c>
      <c r="DN170" s="25">
        <v>0</v>
      </c>
      <c r="DO170" s="25">
        <v>0</v>
      </c>
      <c r="DP170" s="25">
        <v>0</v>
      </c>
      <c r="DQ170" s="25">
        <v>0</v>
      </c>
      <c r="DR170" s="25">
        <v>0</v>
      </c>
      <c r="DS170" s="25">
        <v>0</v>
      </c>
      <c r="DT170" s="25">
        <v>0</v>
      </c>
      <c r="DU170" s="25">
        <v>0</v>
      </c>
      <c r="DV170" s="25">
        <v>0</v>
      </c>
      <c r="DW170" s="25">
        <v>0</v>
      </c>
      <c r="DX170" s="25">
        <v>0</v>
      </c>
      <c r="DY170" s="25">
        <v>0</v>
      </c>
      <c r="DZ170" s="25">
        <v>0</v>
      </c>
      <c r="EA170" s="25">
        <v>0</v>
      </c>
      <c r="EB170" s="25">
        <v>0</v>
      </c>
      <c r="EC170" s="25">
        <v>0</v>
      </c>
      <c r="ED170" s="25">
        <v>0</v>
      </c>
      <c r="EE170" s="25">
        <v>0</v>
      </c>
      <c r="EF170" s="25">
        <v>0</v>
      </c>
      <c r="EG170" s="25">
        <v>0</v>
      </c>
      <c r="EH170" s="25">
        <v>0</v>
      </c>
      <c r="EI170" s="25">
        <v>0</v>
      </c>
      <c r="EJ170" s="25">
        <v>0</v>
      </c>
      <c r="EK170" s="25">
        <v>0</v>
      </c>
      <c r="EL170" s="25">
        <v>0</v>
      </c>
      <c r="EM170" s="25">
        <v>0</v>
      </c>
      <c r="EN170" s="25">
        <v>0</v>
      </c>
      <c r="EO170" s="25">
        <v>0</v>
      </c>
      <c r="EP170" s="25">
        <v>0</v>
      </c>
      <c r="EQ170" s="25">
        <v>0</v>
      </c>
      <c r="ER170" s="25">
        <v>0</v>
      </c>
      <c r="ES170" s="25">
        <v>0</v>
      </c>
      <c r="ET170" s="25">
        <v>0</v>
      </c>
      <c r="EU170" s="25">
        <v>0</v>
      </c>
      <c r="EV170" s="25">
        <v>0</v>
      </c>
      <c r="EW170" s="25">
        <v>0</v>
      </c>
      <c r="EX170" s="25">
        <v>0</v>
      </c>
      <c r="EY170" s="25">
        <v>0</v>
      </c>
      <c r="EZ170" s="25">
        <v>0</v>
      </c>
      <c r="FA170" s="25">
        <v>0</v>
      </c>
      <c r="FB170" s="25">
        <v>0</v>
      </c>
      <c r="FC170" s="25">
        <v>0</v>
      </c>
      <c r="FD170" s="25">
        <v>0</v>
      </c>
      <c r="FE170" s="25">
        <v>0</v>
      </c>
      <c r="FF170" s="25">
        <v>0</v>
      </c>
      <c r="FG170" s="25">
        <v>0</v>
      </c>
      <c r="FH170" s="25">
        <v>0</v>
      </c>
      <c r="FI170" s="25">
        <v>0</v>
      </c>
      <c r="FJ170" s="25">
        <v>0</v>
      </c>
      <c r="FK170" s="25">
        <v>0</v>
      </c>
      <c r="FL170" s="25">
        <v>0</v>
      </c>
      <c r="FM170" s="25">
        <v>0</v>
      </c>
      <c r="FN170" s="25">
        <v>0</v>
      </c>
      <c r="FO170" s="25">
        <v>0</v>
      </c>
      <c r="FP170" s="25">
        <v>0</v>
      </c>
      <c r="FQ170" s="25">
        <v>0</v>
      </c>
      <c r="FR170" s="25">
        <v>0</v>
      </c>
      <c r="FS170" s="25">
        <v>0</v>
      </c>
      <c r="FT170" s="25">
        <v>0</v>
      </c>
      <c r="FU170" s="25">
        <v>0</v>
      </c>
      <c r="FV170" s="25">
        <v>0</v>
      </c>
      <c r="FW170" s="25">
        <v>0</v>
      </c>
      <c r="FX170" s="25">
        <v>0</v>
      </c>
      <c r="FY170" s="25">
        <v>0</v>
      </c>
      <c r="FZ170" s="25">
        <v>0</v>
      </c>
      <c r="GA170" s="25">
        <v>0</v>
      </c>
      <c r="GB170" s="25">
        <v>0</v>
      </c>
      <c r="GC170" s="25">
        <v>0</v>
      </c>
      <c r="GD170" s="25">
        <v>0</v>
      </c>
      <c r="GE170" s="25">
        <v>0</v>
      </c>
      <c r="GF170" s="25">
        <v>0</v>
      </c>
      <c r="GG170" s="25">
        <v>0</v>
      </c>
      <c r="GH170" s="25">
        <v>0</v>
      </c>
      <c r="GI170" s="25">
        <v>0</v>
      </c>
      <c r="GJ170" s="25">
        <v>0</v>
      </c>
      <c r="GK170" s="25">
        <v>0</v>
      </c>
      <c r="GL170" s="25">
        <v>0</v>
      </c>
      <c r="GM170" s="25">
        <v>0</v>
      </c>
      <c r="GN170" s="25">
        <v>0</v>
      </c>
      <c r="GO170" s="25">
        <v>0</v>
      </c>
      <c r="GP170" s="25">
        <v>0</v>
      </c>
      <c r="GQ170" s="25">
        <v>0</v>
      </c>
      <c r="GR170" s="25">
        <v>0</v>
      </c>
      <c r="GS170" s="25">
        <v>0</v>
      </c>
      <c r="GT170" s="25">
        <v>0</v>
      </c>
      <c r="GU170" s="25">
        <v>0</v>
      </c>
      <c r="GV170" s="25">
        <v>0</v>
      </c>
      <c r="GW170" s="25">
        <v>0</v>
      </c>
      <c r="GX170" s="25">
        <v>0</v>
      </c>
      <c r="GY170" s="25">
        <v>0</v>
      </c>
      <c r="GZ170" s="25">
        <v>0</v>
      </c>
      <c r="HA170" s="25">
        <v>0</v>
      </c>
      <c r="HB170" s="25">
        <v>0</v>
      </c>
      <c r="HC170" s="25">
        <v>0</v>
      </c>
      <c r="HD170" s="25">
        <v>0</v>
      </c>
      <c r="HE170" s="25">
        <v>0</v>
      </c>
      <c r="HF170" s="25">
        <v>0</v>
      </c>
      <c r="HG170" s="25">
        <v>0</v>
      </c>
      <c r="HH170" s="25">
        <v>0</v>
      </c>
      <c r="HI170" s="25">
        <v>0</v>
      </c>
      <c r="HJ170" s="25">
        <v>0</v>
      </c>
      <c r="HK170" s="25">
        <v>0</v>
      </c>
      <c r="HL170" s="25">
        <v>0</v>
      </c>
      <c r="HM170" s="25">
        <v>0</v>
      </c>
      <c r="HN170" s="25">
        <v>0</v>
      </c>
      <c r="HO170" s="25">
        <v>0</v>
      </c>
      <c r="HP170" s="25">
        <v>0</v>
      </c>
      <c r="HQ170" s="25">
        <v>0</v>
      </c>
      <c r="HR170" s="25">
        <v>0</v>
      </c>
      <c r="HS170" s="25">
        <v>0</v>
      </c>
      <c r="HT170" s="25">
        <v>0</v>
      </c>
      <c r="HU170" s="25">
        <v>0</v>
      </c>
      <c r="HV170" s="25">
        <v>0</v>
      </c>
      <c r="HW170" s="25">
        <v>0</v>
      </c>
      <c r="HX170" s="25">
        <v>0</v>
      </c>
      <c r="HY170" s="25">
        <v>0</v>
      </c>
      <c r="HZ170" s="25">
        <v>0</v>
      </c>
      <c r="IA170" s="25">
        <v>0</v>
      </c>
      <c r="IB170" s="25">
        <v>0</v>
      </c>
      <c r="IC170" s="25">
        <v>0</v>
      </c>
      <c r="ID170" s="25">
        <v>0</v>
      </c>
      <c r="IE170" s="25">
        <v>0</v>
      </c>
      <c r="IF170" s="25">
        <v>0</v>
      </c>
      <c r="IG170" s="25">
        <v>0</v>
      </c>
      <c r="IH170" s="25">
        <v>0</v>
      </c>
      <c r="II170" s="25">
        <v>0</v>
      </c>
      <c r="IJ170" s="25">
        <v>0</v>
      </c>
      <c r="IK170" s="25">
        <v>0</v>
      </c>
      <c r="IL170" s="25">
        <v>0</v>
      </c>
      <c r="IM170" s="25">
        <v>0</v>
      </c>
      <c r="IN170" s="25">
        <v>0</v>
      </c>
      <c r="IO170" s="25">
        <v>0</v>
      </c>
      <c r="IP170" s="25">
        <v>0</v>
      </c>
      <c r="IQ170" s="25">
        <v>0</v>
      </c>
      <c r="IR170" s="25">
        <v>0</v>
      </c>
      <c r="IS170" s="25">
        <v>0</v>
      </c>
      <c r="IT170" s="25">
        <v>0</v>
      </c>
      <c r="IU170" s="25">
        <v>0</v>
      </c>
      <c r="IV170" s="25">
        <v>0</v>
      </c>
      <c r="IW170" s="25">
        <v>0</v>
      </c>
      <c r="IX170" s="25">
        <v>0</v>
      </c>
      <c r="IY170" s="25">
        <v>0</v>
      </c>
      <c r="IZ170" s="25">
        <v>0</v>
      </c>
      <c r="JA170" s="25">
        <v>0</v>
      </c>
      <c r="JB170" s="25">
        <v>0</v>
      </c>
      <c r="JC170" s="25">
        <v>0</v>
      </c>
      <c r="JD170" s="25">
        <v>0</v>
      </c>
      <c r="JE170" s="25">
        <v>0</v>
      </c>
      <c r="JF170" s="25">
        <v>0</v>
      </c>
      <c r="JG170" s="25">
        <v>0</v>
      </c>
      <c r="JH170" s="25">
        <v>0</v>
      </c>
      <c r="JI170" s="25">
        <v>0</v>
      </c>
      <c r="JJ170" s="25">
        <v>0</v>
      </c>
      <c r="JK170" s="25">
        <v>0</v>
      </c>
      <c r="JL170" s="25">
        <v>0</v>
      </c>
      <c r="JM170" s="25">
        <v>0</v>
      </c>
      <c r="JN170" s="25">
        <v>0</v>
      </c>
      <c r="JO170" s="25">
        <v>0</v>
      </c>
      <c r="JP170" s="25">
        <v>0</v>
      </c>
      <c r="JQ170" s="25">
        <v>0</v>
      </c>
      <c r="JR170" s="25">
        <v>0</v>
      </c>
      <c r="JS170" s="25">
        <v>0</v>
      </c>
      <c r="JT170" s="25">
        <v>0</v>
      </c>
      <c r="JU170" s="25">
        <v>0</v>
      </c>
      <c r="JV170" s="25">
        <v>0</v>
      </c>
      <c r="JW170" s="25">
        <v>0</v>
      </c>
      <c r="JX170" s="25">
        <v>0</v>
      </c>
      <c r="JY170" s="25">
        <v>0</v>
      </c>
      <c r="JZ170" s="25">
        <v>0</v>
      </c>
      <c r="KA170" s="25">
        <v>0</v>
      </c>
      <c r="KB170" s="25">
        <v>0</v>
      </c>
      <c r="KC170" s="25">
        <v>0</v>
      </c>
      <c r="KD170" s="25">
        <v>0</v>
      </c>
      <c r="KE170" s="25">
        <v>0</v>
      </c>
      <c r="KF170" s="25">
        <v>0</v>
      </c>
      <c r="KG170" s="25">
        <v>0</v>
      </c>
      <c r="KH170" s="25">
        <v>0</v>
      </c>
      <c r="KI170" s="25">
        <v>0</v>
      </c>
      <c r="KJ170" s="25">
        <v>0</v>
      </c>
      <c r="KK170" s="25">
        <v>0</v>
      </c>
      <c r="KL170" s="25">
        <v>0</v>
      </c>
      <c r="KM170" s="25">
        <v>0</v>
      </c>
      <c r="KN170" s="25">
        <v>0</v>
      </c>
      <c r="KO170" s="25">
        <v>0</v>
      </c>
      <c r="KP170" s="25">
        <v>0</v>
      </c>
      <c r="KQ170" s="25">
        <v>0</v>
      </c>
      <c r="KR170" s="25">
        <v>0</v>
      </c>
      <c r="KS170" s="25">
        <v>0</v>
      </c>
      <c r="KT170" s="25">
        <v>0</v>
      </c>
      <c r="KU170" s="25">
        <v>0</v>
      </c>
      <c r="KV170" s="25">
        <v>0</v>
      </c>
      <c r="KW170" s="25">
        <v>0</v>
      </c>
      <c r="KX170" s="25">
        <v>0</v>
      </c>
      <c r="KY170" s="25">
        <v>0</v>
      </c>
      <c r="KZ170" s="25">
        <v>0</v>
      </c>
      <c r="LA170" s="25">
        <v>0</v>
      </c>
      <c r="LB170" s="25">
        <v>0</v>
      </c>
      <c r="LC170" s="25">
        <v>0</v>
      </c>
      <c r="LD170" s="25">
        <v>0</v>
      </c>
      <c r="LE170" s="25">
        <v>0</v>
      </c>
      <c r="LF170" s="25">
        <v>0</v>
      </c>
      <c r="LG170" s="25">
        <v>0</v>
      </c>
      <c r="LH170" s="25">
        <v>0</v>
      </c>
      <c r="LI170" s="25">
        <v>0</v>
      </c>
      <c r="LJ170" s="25">
        <v>0</v>
      </c>
      <c r="LK170" s="25">
        <v>0</v>
      </c>
      <c r="LL170" s="25">
        <v>0</v>
      </c>
      <c r="LM170" s="25">
        <v>0</v>
      </c>
      <c r="LN170" s="25">
        <v>0</v>
      </c>
      <c r="LO170" s="25">
        <v>0</v>
      </c>
      <c r="LP170" s="25">
        <v>0</v>
      </c>
      <c r="LQ170" s="25">
        <v>0</v>
      </c>
      <c r="LR170" s="25">
        <v>0</v>
      </c>
      <c r="LS170" s="25">
        <v>0</v>
      </c>
      <c r="LT170" s="25">
        <v>0</v>
      </c>
      <c r="LU170" s="25">
        <v>0</v>
      </c>
      <c r="LV170" s="25">
        <v>0</v>
      </c>
      <c r="LW170" s="25">
        <v>0</v>
      </c>
      <c r="LX170" s="25">
        <v>0</v>
      </c>
      <c r="LY170" s="25">
        <v>0</v>
      </c>
      <c r="LZ170" s="25">
        <v>0</v>
      </c>
      <c r="MA170" s="25">
        <v>0</v>
      </c>
      <c r="MB170" s="25">
        <v>0</v>
      </c>
      <c r="MC170" s="25">
        <v>0</v>
      </c>
      <c r="MD170" s="25">
        <v>0</v>
      </c>
      <c r="ME170" s="25">
        <v>0</v>
      </c>
      <c r="MF170" s="25">
        <v>0</v>
      </c>
      <c r="MG170" s="25">
        <v>0</v>
      </c>
      <c r="MH170" s="25">
        <v>0</v>
      </c>
      <c r="MI170" s="25">
        <v>0</v>
      </c>
      <c r="MJ170" s="25">
        <v>0</v>
      </c>
      <c r="MK170" s="25">
        <v>0</v>
      </c>
      <c r="ML170" s="25">
        <v>0</v>
      </c>
      <c r="MM170" s="25">
        <v>0</v>
      </c>
      <c r="MN170" s="25">
        <v>0</v>
      </c>
      <c r="MO170" s="25">
        <v>0</v>
      </c>
      <c r="MP170" s="25">
        <v>0</v>
      </c>
      <c r="MQ170" s="25">
        <v>0</v>
      </c>
      <c r="MR170" s="25">
        <v>0</v>
      </c>
      <c r="MS170" s="25">
        <v>0</v>
      </c>
      <c r="MT170" s="25">
        <v>0</v>
      </c>
      <c r="MU170" s="25">
        <v>0</v>
      </c>
      <c r="MV170" s="25">
        <v>0</v>
      </c>
      <c r="MW170" s="25">
        <v>0</v>
      </c>
      <c r="MX170" s="25">
        <v>0</v>
      </c>
      <c r="MY170" s="25">
        <v>0</v>
      </c>
      <c r="MZ170" s="25">
        <v>0</v>
      </c>
      <c r="NA170" s="25">
        <v>0</v>
      </c>
      <c r="NB170" s="25">
        <v>0</v>
      </c>
      <c r="NC170" s="25">
        <v>0</v>
      </c>
      <c r="ND170" s="25">
        <v>0</v>
      </c>
      <c r="NE170" s="25">
        <v>0</v>
      </c>
      <c r="NF170" s="25">
        <v>0</v>
      </c>
      <c r="NG170" s="25">
        <v>0</v>
      </c>
      <c r="NH170" s="25">
        <v>0</v>
      </c>
      <c r="NI170" s="25">
        <v>0</v>
      </c>
      <c r="NJ170" s="25">
        <v>0</v>
      </c>
      <c r="NK170" s="25">
        <v>0</v>
      </c>
      <c r="NL170" s="25">
        <v>0</v>
      </c>
      <c r="NM170" s="25">
        <v>0</v>
      </c>
      <c r="NN170" s="25">
        <v>0</v>
      </c>
      <c r="NO170" s="25">
        <v>0</v>
      </c>
      <c r="NP170" s="25">
        <v>0</v>
      </c>
      <c r="NQ170" s="25">
        <v>0</v>
      </c>
      <c r="NR170" s="25">
        <v>0</v>
      </c>
      <c r="NS170" s="25">
        <v>0</v>
      </c>
      <c r="NT170" s="25">
        <v>0</v>
      </c>
      <c r="NU170" s="25">
        <v>0</v>
      </c>
      <c r="NV170" s="25">
        <v>0</v>
      </c>
    </row>
    <row r="171" spans="1:386" x14ac:dyDescent="0.25">
      <c r="A171" s="1"/>
      <c r="B171" s="1"/>
      <c r="C171" s="1"/>
      <c r="D171" s="1"/>
      <c r="E171" s="1"/>
      <c r="F171" s="1"/>
      <c r="G171" s="1"/>
      <c r="H171" s="1"/>
      <c r="I171" s="1"/>
      <c r="J171" s="18"/>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c r="JL171" s="1"/>
      <c r="JM171" s="1"/>
      <c r="JN171" s="1"/>
      <c r="JO171" s="1"/>
      <c r="JP171" s="1"/>
      <c r="JQ171" s="1"/>
      <c r="JR171" s="1"/>
      <c r="JS171" s="1"/>
      <c r="JT171" s="1"/>
      <c r="JU171" s="1"/>
      <c r="JV171" s="1"/>
      <c r="JW171" s="1"/>
      <c r="JX171" s="1"/>
      <c r="JY171" s="1"/>
      <c r="JZ171" s="1"/>
      <c r="KA171" s="1"/>
      <c r="KB171" s="1"/>
      <c r="KC171" s="1"/>
      <c r="KD171" s="1"/>
      <c r="KE171" s="1"/>
      <c r="KF171" s="1"/>
      <c r="KG171" s="1"/>
      <c r="KH171" s="1"/>
      <c r="KI171" s="1"/>
      <c r="KJ171" s="1"/>
      <c r="KK171" s="1"/>
      <c r="KL171" s="1"/>
      <c r="KM171" s="1"/>
      <c r="KN171" s="1"/>
      <c r="KO171" s="1"/>
      <c r="KP171" s="1"/>
      <c r="KQ171" s="1"/>
      <c r="KR171" s="1"/>
      <c r="KS171" s="1"/>
      <c r="KT171" s="1"/>
      <c r="KU171" s="1"/>
      <c r="KV171" s="1"/>
      <c r="KW171" s="1"/>
      <c r="KX171" s="1"/>
      <c r="KY171" s="1"/>
      <c r="KZ171" s="1"/>
      <c r="LA171" s="1"/>
      <c r="LB171" s="1"/>
      <c r="LC171" s="1"/>
      <c r="LD171" s="1"/>
      <c r="LE171" s="1"/>
      <c r="LF171" s="1"/>
      <c r="LG171" s="1"/>
      <c r="LH171" s="1"/>
      <c r="LI171" s="1"/>
      <c r="LJ171" s="1"/>
      <c r="LK171" s="1"/>
      <c r="LL171" s="1"/>
      <c r="LM171" s="1"/>
      <c r="LN171" s="1"/>
      <c r="LO171" s="1"/>
      <c r="LP171" s="1"/>
      <c r="LQ171" s="1"/>
      <c r="LR171" s="1"/>
      <c r="LS171" s="1"/>
      <c r="LT171" s="1"/>
      <c r="LU171" s="1"/>
      <c r="LV171" s="1"/>
      <c r="LW171" s="1"/>
      <c r="LX171" s="1"/>
      <c r="LY171" s="1"/>
      <c r="LZ171" s="1"/>
      <c r="MA171" s="1"/>
      <c r="MB171" s="1"/>
      <c r="MC171" s="1"/>
      <c r="MD171" s="1"/>
      <c r="ME171" s="1"/>
      <c r="MF171" s="1"/>
      <c r="MG171" s="1"/>
      <c r="MH171" s="1"/>
      <c r="MI171" s="1"/>
      <c r="MJ171" s="1"/>
      <c r="MK171" s="1"/>
      <c r="ML171" s="1"/>
      <c r="MM171" s="1"/>
      <c r="MN171" s="1"/>
      <c r="MO171" s="1"/>
      <c r="MP171" s="1"/>
      <c r="MQ171" s="1"/>
      <c r="MR171" s="1"/>
      <c r="MS171" s="1"/>
      <c r="MT171" s="1"/>
      <c r="MU171" s="1"/>
      <c r="MV171" s="1"/>
      <c r="MW171" s="1"/>
      <c r="MX171" s="1"/>
      <c r="MY171" s="1"/>
      <c r="MZ171" s="1"/>
      <c r="NA171" s="1"/>
      <c r="NB171" s="1"/>
      <c r="NC171" s="1"/>
      <c r="ND171" s="1"/>
      <c r="NE171" s="1"/>
      <c r="NF171" s="1"/>
      <c r="NG171" s="1"/>
      <c r="NH171" s="1"/>
      <c r="NI171" s="1"/>
      <c r="NJ171" s="1"/>
      <c r="NK171" s="1"/>
      <c r="NL171" s="1"/>
      <c r="NM171" s="1"/>
      <c r="NN171" s="1"/>
      <c r="NO171" s="1"/>
      <c r="NP171" s="1"/>
      <c r="NQ171" s="1"/>
      <c r="NR171" s="1"/>
      <c r="NS171" s="1"/>
      <c r="NT171" s="1"/>
      <c r="NU171" s="1"/>
      <c r="NV171" s="1"/>
    </row>
    <row r="172" spans="1:386" s="7" customFormat="1" x14ac:dyDescent="0.25">
      <c r="A172" s="5"/>
      <c r="B172" s="5"/>
      <c r="C172" s="5"/>
      <c r="D172" s="5"/>
      <c r="E172" s="5"/>
      <c r="F172" s="5"/>
      <c r="G172" s="5" t="s">
        <v>116</v>
      </c>
      <c r="H172" s="5"/>
      <c r="I172" s="5"/>
      <c r="J172" s="20" t="s">
        <v>273</v>
      </c>
      <c r="K172" s="5"/>
      <c r="L172" s="5"/>
      <c r="M172" s="5"/>
      <c r="N172" s="5"/>
      <c r="O172" s="5"/>
      <c r="P172" s="5"/>
      <c r="Q172" s="5"/>
      <c r="R172" s="25">
        <v>115.93068603999974</v>
      </c>
      <c r="S172" s="5"/>
      <c r="T172" s="5"/>
      <c r="U172" s="25">
        <v>0.26732135161290321</v>
      </c>
      <c r="V172" s="25">
        <v>0.26732135161290321</v>
      </c>
      <c r="W172" s="25">
        <v>0.26732135161290321</v>
      </c>
      <c r="X172" s="25">
        <v>0.26732135161290321</v>
      </c>
      <c r="Y172" s="25">
        <v>0.26732135161290321</v>
      </c>
      <c r="Z172" s="25">
        <v>0.26732135161290321</v>
      </c>
      <c r="AA172" s="25">
        <v>0.26732135161290321</v>
      </c>
      <c r="AB172" s="25">
        <v>0.26732135161290321</v>
      </c>
      <c r="AC172" s="25">
        <v>0.26732135161290321</v>
      </c>
      <c r="AD172" s="25">
        <v>0.26732135161290321</v>
      </c>
      <c r="AE172" s="25">
        <v>0.26732135161290321</v>
      </c>
      <c r="AF172" s="25">
        <v>0.26732135161290321</v>
      </c>
      <c r="AG172" s="25">
        <v>0.26732135161290321</v>
      </c>
      <c r="AH172" s="25">
        <v>0.26732135161290321</v>
      </c>
      <c r="AI172" s="25">
        <v>0.26732135161290321</v>
      </c>
      <c r="AJ172" s="25">
        <v>0.26732135161290321</v>
      </c>
      <c r="AK172" s="25">
        <v>0.26732135161290321</v>
      </c>
      <c r="AL172" s="25">
        <v>0.26732135161290321</v>
      </c>
      <c r="AM172" s="25">
        <v>0.26732135161290321</v>
      </c>
      <c r="AN172" s="25">
        <v>0.26732135161290321</v>
      </c>
      <c r="AO172" s="25">
        <v>0.26732135161290321</v>
      </c>
      <c r="AP172" s="25">
        <v>0.26732135161290321</v>
      </c>
      <c r="AQ172" s="25">
        <v>0.26732135161290321</v>
      </c>
      <c r="AR172" s="25">
        <v>0.26732135161290321</v>
      </c>
      <c r="AS172" s="25">
        <v>0.26732135161290321</v>
      </c>
      <c r="AT172" s="25">
        <v>0.26732135161290321</v>
      </c>
      <c r="AU172" s="25">
        <v>0.26732135161290321</v>
      </c>
      <c r="AV172" s="25">
        <v>0.26732135161290321</v>
      </c>
      <c r="AW172" s="25">
        <v>0.26732135161290321</v>
      </c>
      <c r="AX172" s="25">
        <v>0.26732135161290321</v>
      </c>
      <c r="AY172" s="25">
        <v>0.26732135161290321</v>
      </c>
      <c r="AZ172" s="25">
        <v>0.3169834142857143</v>
      </c>
      <c r="BA172" s="25">
        <v>0.3169834142857143</v>
      </c>
      <c r="BB172" s="25">
        <v>0.3169834142857143</v>
      </c>
      <c r="BC172" s="25">
        <v>0.3169834142857143</v>
      </c>
      <c r="BD172" s="25">
        <v>0.3169834142857143</v>
      </c>
      <c r="BE172" s="25">
        <v>0.3169834142857143</v>
      </c>
      <c r="BF172" s="25">
        <v>0.3169834142857143</v>
      </c>
      <c r="BG172" s="25">
        <v>0.3169834142857143</v>
      </c>
      <c r="BH172" s="25">
        <v>0.3169834142857143</v>
      </c>
      <c r="BI172" s="25">
        <v>0.3169834142857143</v>
      </c>
      <c r="BJ172" s="25">
        <v>0.3169834142857143</v>
      </c>
      <c r="BK172" s="25">
        <v>0.3169834142857143</v>
      </c>
      <c r="BL172" s="25">
        <v>0.3169834142857143</v>
      </c>
      <c r="BM172" s="25">
        <v>0.3169834142857143</v>
      </c>
      <c r="BN172" s="25">
        <v>0.3169834142857143</v>
      </c>
      <c r="BO172" s="25">
        <v>0.3169834142857143</v>
      </c>
      <c r="BP172" s="25">
        <v>0.3169834142857143</v>
      </c>
      <c r="BQ172" s="25">
        <v>0.3169834142857143</v>
      </c>
      <c r="BR172" s="25">
        <v>0.3169834142857143</v>
      </c>
      <c r="BS172" s="25">
        <v>0.3169834142857143</v>
      </c>
      <c r="BT172" s="25">
        <v>0.3169834142857143</v>
      </c>
      <c r="BU172" s="25">
        <v>0.3169834142857143</v>
      </c>
      <c r="BV172" s="25">
        <v>0.3169834142857143</v>
      </c>
      <c r="BW172" s="25">
        <v>0.3169834142857143</v>
      </c>
      <c r="BX172" s="25">
        <v>0.3169834142857143</v>
      </c>
      <c r="BY172" s="25">
        <v>0.3169834142857143</v>
      </c>
      <c r="BZ172" s="25">
        <v>0.3169834142857143</v>
      </c>
      <c r="CA172" s="25">
        <v>0.3169834142857143</v>
      </c>
      <c r="CB172" s="25">
        <v>0.32054731483870968</v>
      </c>
      <c r="CC172" s="25">
        <v>0.32054731483870968</v>
      </c>
      <c r="CD172" s="25">
        <v>0.32054731483870968</v>
      </c>
      <c r="CE172" s="25">
        <v>0.32054731483870968</v>
      </c>
      <c r="CF172" s="25">
        <v>0.32054731483870968</v>
      </c>
      <c r="CG172" s="25">
        <v>0.32054731483870968</v>
      </c>
      <c r="CH172" s="25">
        <v>0.32054731483870968</v>
      </c>
      <c r="CI172" s="25">
        <v>0.32054731483870968</v>
      </c>
      <c r="CJ172" s="25">
        <v>0.32054731483870968</v>
      </c>
      <c r="CK172" s="25">
        <v>0.32054731483870968</v>
      </c>
      <c r="CL172" s="25">
        <v>0.32054731483870968</v>
      </c>
      <c r="CM172" s="25">
        <v>0.32054731483870968</v>
      </c>
      <c r="CN172" s="25">
        <v>0.32054731483870968</v>
      </c>
      <c r="CO172" s="25">
        <v>0.32054731483870968</v>
      </c>
      <c r="CP172" s="25">
        <v>0.32054731483870968</v>
      </c>
      <c r="CQ172" s="25">
        <v>0.32054731483870968</v>
      </c>
      <c r="CR172" s="25">
        <v>0.32054731483870968</v>
      </c>
      <c r="CS172" s="25">
        <v>0.32054731483870968</v>
      </c>
      <c r="CT172" s="25">
        <v>0.32054731483870968</v>
      </c>
      <c r="CU172" s="25">
        <v>0.32054731483870968</v>
      </c>
      <c r="CV172" s="25">
        <v>0.32054731483870968</v>
      </c>
      <c r="CW172" s="25">
        <v>0.32054731483870968</v>
      </c>
      <c r="CX172" s="25">
        <v>0.32054731483870968</v>
      </c>
      <c r="CY172" s="25">
        <v>0.32054731483870968</v>
      </c>
      <c r="CZ172" s="25">
        <v>0.32054731483870968</v>
      </c>
      <c r="DA172" s="25">
        <v>0.32054731483870968</v>
      </c>
      <c r="DB172" s="25">
        <v>0.32054731483870968</v>
      </c>
      <c r="DC172" s="25">
        <v>0.32054731483870968</v>
      </c>
      <c r="DD172" s="25">
        <v>0.32054731483870968</v>
      </c>
      <c r="DE172" s="25">
        <v>0.32054731483870968</v>
      </c>
      <c r="DF172" s="25">
        <v>0.32054731483870968</v>
      </c>
      <c r="DG172" s="25">
        <v>0.34775784000000004</v>
      </c>
      <c r="DH172" s="25">
        <v>0.34775784000000004</v>
      </c>
      <c r="DI172" s="25">
        <v>0.34775784000000004</v>
      </c>
      <c r="DJ172" s="25">
        <v>0.34775784000000004</v>
      </c>
      <c r="DK172" s="25">
        <v>0.34775784000000004</v>
      </c>
      <c r="DL172" s="25">
        <v>0.34775784000000004</v>
      </c>
      <c r="DM172" s="25">
        <v>0.34775784000000004</v>
      </c>
      <c r="DN172" s="25">
        <v>0.34775784000000004</v>
      </c>
      <c r="DO172" s="25">
        <v>0.34775784000000004</v>
      </c>
      <c r="DP172" s="25">
        <v>0.34775784000000004</v>
      </c>
      <c r="DQ172" s="25">
        <v>0.34775784000000004</v>
      </c>
      <c r="DR172" s="25">
        <v>0.34775784000000004</v>
      </c>
      <c r="DS172" s="25">
        <v>0.34775784000000004</v>
      </c>
      <c r="DT172" s="25">
        <v>0.34775784000000004</v>
      </c>
      <c r="DU172" s="25">
        <v>0.34775784000000004</v>
      </c>
      <c r="DV172" s="25">
        <v>0.34775784000000004</v>
      </c>
      <c r="DW172" s="25">
        <v>0.34775784000000004</v>
      </c>
      <c r="DX172" s="25">
        <v>0.34775784000000004</v>
      </c>
      <c r="DY172" s="25">
        <v>0.34775784000000004</v>
      </c>
      <c r="DZ172" s="25">
        <v>0.34775784000000004</v>
      </c>
      <c r="EA172" s="25">
        <v>0.34775784000000004</v>
      </c>
      <c r="EB172" s="25">
        <v>0.34775784000000004</v>
      </c>
      <c r="EC172" s="25">
        <v>0.34775784000000004</v>
      </c>
      <c r="ED172" s="25">
        <v>0.34775784000000004</v>
      </c>
      <c r="EE172" s="25">
        <v>0.34775784000000004</v>
      </c>
      <c r="EF172" s="25">
        <v>0.34775784000000004</v>
      </c>
      <c r="EG172" s="25">
        <v>0.34775784000000004</v>
      </c>
      <c r="EH172" s="25">
        <v>0.34775784000000004</v>
      </c>
      <c r="EI172" s="25">
        <v>0.34775784000000004</v>
      </c>
      <c r="EJ172" s="25">
        <v>0.34775784000000004</v>
      </c>
      <c r="EK172" s="25">
        <v>0.32702494838709678</v>
      </c>
      <c r="EL172" s="25">
        <v>0.32702494838709678</v>
      </c>
      <c r="EM172" s="25">
        <v>0.32702494838709678</v>
      </c>
      <c r="EN172" s="25">
        <v>0.32702494838709678</v>
      </c>
      <c r="EO172" s="25">
        <v>0.32702494838709678</v>
      </c>
      <c r="EP172" s="25">
        <v>0.32702494838709678</v>
      </c>
      <c r="EQ172" s="25">
        <v>0.32702494838709678</v>
      </c>
      <c r="ER172" s="25">
        <v>0.32702494838709678</v>
      </c>
      <c r="ES172" s="25">
        <v>0.32702494838709678</v>
      </c>
      <c r="ET172" s="25">
        <v>0.32702494838709678</v>
      </c>
      <c r="EU172" s="25">
        <v>0.32702494838709678</v>
      </c>
      <c r="EV172" s="25">
        <v>0.32702494838709678</v>
      </c>
      <c r="EW172" s="25">
        <v>0.32702494838709678</v>
      </c>
      <c r="EX172" s="25">
        <v>0.32702494838709678</v>
      </c>
      <c r="EY172" s="25">
        <v>0.32702494838709678</v>
      </c>
      <c r="EZ172" s="25">
        <v>0.32702494838709678</v>
      </c>
      <c r="FA172" s="25">
        <v>0.32702494838709678</v>
      </c>
      <c r="FB172" s="25">
        <v>0.32702494838709678</v>
      </c>
      <c r="FC172" s="25">
        <v>0.32702494838709678</v>
      </c>
      <c r="FD172" s="25">
        <v>0.32702494838709678</v>
      </c>
      <c r="FE172" s="25">
        <v>0.32702494838709678</v>
      </c>
      <c r="FF172" s="25">
        <v>0.32702494838709678</v>
      </c>
      <c r="FG172" s="25">
        <v>0.32702494838709678</v>
      </c>
      <c r="FH172" s="25">
        <v>0.32702494838709678</v>
      </c>
      <c r="FI172" s="25">
        <v>0.32702494838709678</v>
      </c>
      <c r="FJ172" s="25">
        <v>0.32702494838709678</v>
      </c>
      <c r="FK172" s="25">
        <v>0.32702494838709678</v>
      </c>
      <c r="FL172" s="25">
        <v>0.32702494838709678</v>
      </c>
      <c r="FM172" s="25">
        <v>0.32702494838709678</v>
      </c>
      <c r="FN172" s="25">
        <v>0.32702494838709678</v>
      </c>
      <c r="FO172" s="25">
        <v>0.32702494838709678</v>
      </c>
      <c r="FP172" s="25">
        <v>0.31525925933333332</v>
      </c>
      <c r="FQ172" s="25">
        <v>0.31525925933333332</v>
      </c>
      <c r="FR172" s="25">
        <v>0.31525925933333332</v>
      </c>
      <c r="FS172" s="25">
        <v>0.31525925933333332</v>
      </c>
      <c r="FT172" s="25">
        <v>0.31525925933333332</v>
      </c>
      <c r="FU172" s="25">
        <v>0.31525925933333332</v>
      </c>
      <c r="FV172" s="25">
        <v>0.31525925933333332</v>
      </c>
      <c r="FW172" s="25">
        <v>0.31525925933333332</v>
      </c>
      <c r="FX172" s="25">
        <v>0.31525925933333332</v>
      </c>
      <c r="FY172" s="25">
        <v>0.31525925933333332</v>
      </c>
      <c r="FZ172" s="25">
        <v>0.31525925933333332</v>
      </c>
      <c r="GA172" s="25">
        <v>0.31525925933333332</v>
      </c>
      <c r="GB172" s="25">
        <v>0.31525925933333332</v>
      </c>
      <c r="GC172" s="25">
        <v>0.31525925933333332</v>
      </c>
      <c r="GD172" s="25">
        <v>0.31525925933333332</v>
      </c>
      <c r="GE172" s="25">
        <v>0.31525925933333332</v>
      </c>
      <c r="GF172" s="25">
        <v>0.31525925933333332</v>
      </c>
      <c r="GG172" s="25">
        <v>0.31525925933333332</v>
      </c>
      <c r="GH172" s="25">
        <v>0.31525925933333332</v>
      </c>
      <c r="GI172" s="25">
        <v>0.31525925933333332</v>
      </c>
      <c r="GJ172" s="25">
        <v>0.31525925933333332</v>
      </c>
      <c r="GK172" s="25">
        <v>0.31525925933333332</v>
      </c>
      <c r="GL172" s="25">
        <v>0.31525925933333332</v>
      </c>
      <c r="GM172" s="25">
        <v>0.31525925933333332</v>
      </c>
      <c r="GN172" s="25">
        <v>0.31525925933333332</v>
      </c>
      <c r="GO172" s="25">
        <v>0.31525925933333332</v>
      </c>
      <c r="GP172" s="25">
        <v>0.31525925933333332</v>
      </c>
      <c r="GQ172" s="25">
        <v>0.31525925933333332</v>
      </c>
      <c r="GR172" s="25">
        <v>0.31525925933333332</v>
      </c>
      <c r="GS172" s="25">
        <v>0.31525925933333332</v>
      </c>
      <c r="GT172" s="25">
        <v>0.3193548387096774</v>
      </c>
      <c r="GU172" s="25">
        <v>0.3193548387096774</v>
      </c>
      <c r="GV172" s="25">
        <v>0.3193548387096774</v>
      </c>
      <c r="GW172" s="25">
        <v>0.3193548387096774</v>
      </c>
      <c r="GX172" s="25">
        <v>0.3193548387096774</v>
      </c>
      <c r="GY172" s="25">
        <v>0.3193548387096774</v>
      </c>
      <c r="GZ172" s="25">
        <v>0.3193548387096774</v>
      </c>
      <c r="HA172" s="25">
        <v>0.3193548387096774</v>
      </c>
      <c r="HB172" s="25">
        <v>0.3193548387096774</v>
      </c>
      <c r="HC172" s="25">
        <v>0.3193548387096774</v>
      </c>
      <c r="HD172" s="25">
        <v>0.3193548387096774</v>
      </c>
      <c r="HE172" s="25">
        <v>0.3193548387096774</v>
      </c>
      <c r="HF172" s="25">
        <v>0.3193548387096774</v>
      </c>
      <c r="HG172" s="25">
        <v>0.3193548387096774</v>
      </c>
      <c r="HH172" s="25">
        <v>0.3193548387096774</v>
      </c>
      <c r="HI172" s="25">
        <v>0.3193548387096774</v>
      </c>
      <c r="HJ172" s="25">
        <v>0.3193548387096774</v>
      </c>
      <c r="HK172" s="25">
        <v>0.3193548387096774</v>
      </c>
      <c r="HL172" s="25">
        <v>0.3193548387096774</v>
      </c>
      <c r="HM172" s="25">
        <v>0.3193548387096774</v>
      </c>
      <c r="HN172" s="25">
        <v>0.3193548387096774</v>
      </c>
      <c r="HO172" s="25">
        <v>0.3193548387096774</v>
      </c>
      <c r="HP172" s="25">
        <v>0.3193548387096774</v>
      </c>
      <c r="HQ172" s="25">
        <v>0.3193548387096774</v>
      </c>
      <c r="HR172" s="25">
        <v>0.3193548387096774</v>
      </c>
      <c r="HS172" s="25">
        <v>0.3193548387096774</v>
      </c>
      <c r="HT172" s="25">
        <v>0.3193548387096774</v>
      </c>
      <c r="HU172" s="25">
        <v>0.3193548387096774</v>
      </c>
      <c r="HV172" s="25">
        <v>0.3193548387096774</v>
      </c>
      <c r="HW172" s="25">
        <v>0.3193548387096774</v>
      </c>
      <c r="HX172" s="25">
        <v>0.3193548387096774</v>
      </c>
      <c r="HY172" s="25">
        <v>0.28424444516129033</v>
      </c>
      <c r="HZ172" s="25">
        <v>0.28424444516129033</v>
      </c>
      <c r="IA172" s="25">
        <v>0.28424444516129033</v>
      </c>
      <c r="IB172" s="25">
        <v>0.28424444516129033</v>
      </c>
      <c r="IC172" s="25">
        <v>0.28424444516129033</v>
      </c>
      <c r="ID172" s="25">
        <v>0.28424444516129033</v>
      </c>
      <c r="IE172" s="25">
        <v>0.28424444516129033</v>
      </c>
      <c r="IF172" s="25">
        <v>0.28424444516129033</v>
      </c>
      <c r="IG172" s="25">
        <v>0.28424444516129033</v>
      </c>
      <c r="IH172" s="25">
        <v>0.28424444516129033</v>
      </c>
      <c r="II172" s="25">
        <v>0.28424444516129033</v>
      </c>
      <c r="IJ172" s="25">
        <v>0.28424444516129033</v>
      </c>
      <c r="IK172" s="25">
        <v>0.28424444516129033</v>
      </c>
      <c r="IL172" s="25">
        <v>0.28424444516129033</v>
      </c>
      <c r="IM172" s="25">
        <v>0.28424444516129033</v>
      </c>
      <c r="IN172" s="25">
        <v>0.28424444516129033</v>
      </c>
      <c r="IO172" s="25">
        <v>0.28424444516129033</v>
      </c>
      <c r="IP172" s="25">
        <v>0.28424444516129033</v>
      </c>
      <c r="IQ172" s="25">
        <v>0.28424444516129033</v>
      </c>
      <c r="IR172" s="25">
        <v>0.28424444516129033</v>
      </c>
      <c r="IS172" s="25">
        <v>0.28424444516129033</v>
      </c>
      <c r="IT172" s="25">
        <v>0.28424444516129033</v>
      </c>
      <c r="IU172" s="25">
        <v>0.28424444516129033</v>
      </c>
      <c r="IV172" s="25">
        <v>0.28424444516129033</v>
      </c>
      <c r="IW172" s="25">
        <v>0.28424444516129033</v>
      </c>
      <c r="IX172" s="25">
        <v>0.28424444516129033</v>
      </c>
      <c r="IY172" s="25">
        <v>0.28424444516129033</v>
      </c>
      <c r="IZ172" s="25">
        <v>0.28424444516129033</v>
      </c>
      <c r="JA172" s="25">
        <v>0.28424444516129033</v>
      </c>
      <c r="JB172" s="25">
        <v>0.28424444516129033</v>
      </c>
      <c r="JC172" s="25">
        <v>0.28424444516129033</v>
      </c>
      <c r="JD172" s="25">
        <v>0.34333333333333338</v>
      </c>
      <c r="JE172" s="25">
        <v>0.34333333333333338</v>
      </c>
      <c r="JF172" s="25">
        <v>0.34333333333333338</v>
      </c>
      <c r="JG172" s="25">
        <v>0.34333333333333338</v>
      </c>
      <c r="JH172" s="25">
        <v>0.34333333333333338</v>
      </c>
      <c r="JI172" s="25">
        <v>0.34333333333333338</v>
      </c>
      <c r="JJ172" s="25">
        <v>0.34333333333333338</v>
      </c>
      <c r="JK172" s="25">
        <v>0.34333333333333338</v>
      </c>
      <c r="JL172" s="25">
        <v>0.34333333333333338</v>
      </c>
      <c r="JM172" s="25">
        <v>0.34333333333333338</v>
      </c>
      <c r="JN172" s="25">
        <v>0.34333333333333338</v>
      </c>
      <c r="JO172" s="25">
        <v>0.34333333333333338</v>
      </c>
      <c r="JP172" s="25">
        <v>0.34333333333333338</v>
      </c>
      <c r="JQ172" s="25">
        <v>0.34333333333333338</v>
      </c>
      <c r="JR172" s="25">
        <v>0.34333333333333338</v>
      </c>
      <c r="JS172" s="25">
        <v>0.34333333333333338</v>
      </c>
      <c r="JT172" s="25">
        <v>0.34333333333333338</v>
      </c>
      <c r="JU172" s="25">
        <v>0.34333333333333338</v>
      </c>
      <c r="JV172" s="25">
        <v>0.34333333333333338</v>
      </c>
      <c r="JW172" s="25">
        <v>0.34333333333333338</v>
      </c>
      <c r="JX172" s="25">
        <v>0.34333333333333338</v>
      </c>
      <c r="JY172" s="25">
        <v>0.34333333333333338</v>
      </c>
      <c r="JZ172" s="25">
        <v>0.34333333333333338</v>
      </c>
      <c r="KA172" s="25">
        <v>0.34333333333333338</v>
      </c>
      <c r="KB172" s="25">
        <v>0.34333333333333338</v>
      </c>
      <c r="KC172" s="25">
        <v>0.34333333333333338</v>
      </c>
      <c r="KD172" s="25">
        <v>0.34333333333333338</v>
      </c>
      <c r="KE172" s="25">
        <v>0.34333333333333338</v>
      </c>
      <c r="KF172" s="25">
        <v>0.34333333333333338</v>
      </c>
      <c r="KG172" s="25">
        <v>0.34333333333333338</v>
      </c>
      <c r="KH172" s="25">
        <v>0.3193548387096774</v>
      </c>
      <c r="KI172" s="25">
        <v>0.3193548387096774</v>
      </c>
      <c r="KJ172" s="25">
        <v>0.3193548387096774</v>
      </c>
      <c r="KK172" s="25">
        <v>0.3193548387096774</v>
      </c>
      <c r="KL172" s="25">
        <v>0.3193548387096774</v>
      </c>
      <c r="KM172" s="25">
        <v>0.3193548387096774</v>
      </c>
      <c r="KN172" s="25">
        <v>0.3193548387096774</v>
      </c>
      <c r="KO172" s="25">
        <v>0.3193548387096774</v>
      </c>
      <c r="KP172" s="25">
        <v>0.3193548387096774</v>
      </c>
      <c r="KQ172" s="25">
        <v>0.3193548387096774</v>
      </c>
      <c r="KR172" s="25">
        <v>0.3193548387096774</v>
      </c>
      <c r="KS172" s="25">
        <v>0.3193548387096774</v>
      </c>
      <c r="KT172" s="25">
        <v>0.3193548387096774</v>
      </c>
      <c r="KU172" s="25">
        <v>0.3193548387096774</v>
      </c>
      <c r="KV172" s="25">
        <v>0.3193548387096774</v>
      </c>
      <c r="KW172" s="25">
        <v>0.3193548387096774</v>
      </c>
      <c r="KX172" s="25">
        <v>0.3193548387096774</v>
      </c>
      <c r="KY172" s="25">
        <v>0.3193548387096774</v>
      </c>
      <c r="KZ172" s="25">
        <v>0.3193548387096774</v>
      </c>
      <c r="LA172" s="25">
        <v>0.3193548387096774</v>
      </c>
      <c r="LB172" s="25">
        <v>0.3193548387096774</v>
      </c>
      <c r="LC172" s="25">
        <v>0.3193548387096774</v>
      </c>
      <c r="LD172" s="25">
        <v>0.3193548387096774</v>
      </c>
      <c r="LE172" s="25">
        <v>0.3193548387096774</v>
      </c>
      <c r="LF172" s="25">
        <v>0.3193548387096774</v>
      </c>
      <c r="LG172" s="25">
        <v>0.3193548387096774</v>
      </c>
      <c r="LH172" s="25">
        <v>0.3193548387096774</v>
      </c>
      <c r="LI172" s="25">
        <v>0.3193548387096774</v>
      </c>
      <c r="LJ172" s="25">
        <v>0.3193548387096774</v>
      </c>
      <c r="LK172" s="25">
        <v>0.3193548387096774</v>
      </c>
      <c r="LL172" s="25">
        <v>0.3193548387096774</v>
      </c>
      <c r="LM172" s="25">
        <v>0.33304525333333329</v>
      </c>
      <c r="LN172" s="25">
        <v>0.33304525333333329</v>
      </c>
      <c r="LO172" s="25">
        <v>0.33304525333333329</v>
      </c>
      <c r="LP172" s="25">
        <v>0.33304525333333329</v>
      </c>
      <c r="LQ172" s="25">
        <v>0.33304525333333329</v>
      </c>
      <c r="LR172" s="25">
        <v>0.33304525333333329</v>
      </c>
      <c r="LS172" s="25">
        <v>0.33304525333333329</v>
      </c>
      <c r="LT172" s="25">
        <v>0.33304525333333329</v>
      </c>
      <c r="LU172" s="25">
        <v>0.33304525333333329</v>
      </c>
      <c r="LV172" s="25">
        <v>0.33304525333333329</v>
      </c>
      <c r="LW172" s="25">
        <v>0.33304525333333329</v>
      </c>
      <c r="LX172" s="25">
        <v>0.33304525333333329</v>
      </c>
      <c r="LY172" s="25">
        <v>0.33304525333333329</v>
      </c>
      <c r="LZ172" s="25">
        <v>0.33304525333333329</v>
      </c>
      <c r="MA172" s="25">
        <v>0.33304525333333329</v>
      </c>
      <c r="MB172" s="25">
        <v>0.33304525333333329</v>
      </c>
      <c r="MC172" s="25">
        <v>0.33304525333333329</v>
      </c>
      <c r="MD172" s="25">
        <v>0.33304525333333329</v>
      </c>
      <c r="ME172" s="25">
        <v>0.33304525333333329</v>
      </c>
      <c r="MF172" s="25">
        <v>0.33304525333333329</v>
      </c>
      <c r="MG172" s="25">
        <v>0.33304525333333329</v>
      </c>
      <c r="MH172" s="25">
        <v>0.33304525333333329</v>
      </c>
      <c r="MI172" s="25">
        <v>0.33304525333333329</v>
      </c>
      <c r="MJ172" s="25">
        <v>0.33304525333333329</v>
      </c>
      <c r="MK172" s="25">
        <v>0.33304525333333329</v>
      </c>
      <c r="ML172" s="25">
        <v>0.33304525333333329</v>
      </c>
      <c r="MM172" s="25">
        <v>0.33304525333333329</v>
      </c>
      <c r="MN172" s="25">
        <v>0.33304525333333329</v>
      </c>
      <c r="MO172" s="25">
        <v>0.33304525333333329</v>
      </c>
      <c r="MP172" s="25">
        <v>0.33304525333333329</v>
      </c>
      <c r="MQ172" s="25">
        <v>0.3193548387096774</v>
      </c>
      <c r="MR172" s="25">
        <v>0.3193548387096774</v>
      </c>
      <c r="MS172" s="25">
        <v>0.3193548387096774</v>
      </c>
      <c r="MT172" s="25">
        <v>0.3193548387096774</v>
      </c>
      <c r="MU172" s="25">
        <v>0.3193548387096774</v>
      </c>
      <c r="MV172" s="25">
        <v>0.3193548387096774</v>
      </c>
      <c r="MW172" s="25">
        <v>0.3193548387096774</v>
      </c>
      <c r="MX172" s="25">
        <v>0.3193548387096774</v>
      </c>
      <c r="MY172" s="25">
        <v>0.3193548387096774</v>
      </c>
      <c r="MZ172" s="25">
        <v>0.3193548387096774</v>
      </c>
      <c r="NA172" s="25">
        <v>0.3193548387096774</v>
      </c>
      <c r="NB172" s="25">
        <v>0.3193548387096774</v>
      </c>
      <c r="NC172" s="25">
        <v>0.3193548387096774</v>
      </c>
      <c r="ND172" s="25">
        <v>0.3193548387096774</v>
      </c>
      <c r="NE172" s="25">
        <v>0.3193548387096774</v>
      </c>
      <c r="NF172" s="25">
        <v>0.3193548387096774</v>
      </c>
      <c r="NG172" s="25">
        <v>0.3193548387096774</v>
      </c>
      <c r="NH172" s="25">
        <v>0.3193548387096774</v>
      </c>
      <c r="NI172" s="25">
        <v>0.3193548387096774</v>
      </c>
      <c r="NJ172" s="25">
        <v>0.3193548387096774</v>
      </c>
      <c r="NK172" s="25">
        <v>0.3193548387096774</v>
      </c>
      <c r="NL172" s="25">
        <v>0.3193548387096774</v>
      </c>
      <c r="NM172" s="25">
        <v>0.3193548387096774</v>
      </c>
      <c r="NN172" s="25">
        <v>0.3193548387096774</v>
      </c>
      <c r="NO172" s="25">
        <v>0.3193548387096774</v>
      </c>
      <c r="NP172" s="25">
        <v>0.3193548387096774</v>
      </c>
      <c r="NQ172" s="25">
        <v>0.3193548387096774</v>
      </c>
      <c r="NR172" s="25">
        <v>0.3193548387096774</v>
      </c>
      <c r="NS172" s="25">
        <v>0.3193548387096774</v>
      </c>
      <c r="NT172" s="25">
        <v>0.3193548387096774</v>
      </c>
      <c r="NU172" s="25">
        <v>0.3193548387096774</v>
      </c>
      <c r="NV172" s="25">
        <v>0</v>
      </c>
    </row>
    <row r="173" spans="1:386" x14ac:dyDescent="0.25">
      <c r="A173" s="1"/>
      <c r="B173" s="1"/>
      <c r="C173" s="1"/>
      <c r="D173" s="1"/>
      <c r="E173" s="1"/>
      <c r="F173" s="1"/>
      <c r="G173" s="1"/>
      <c r="H173" s="1"/>
      <c r="I173" s="1"/>
      <c r="J173" s="18"/>
      <c r="K173" s="1"/>
      <c r="L173" s="1"/>
      <c r="M173" s="1"/>
      <c r="N173" s="1"/>
      <c r="O173" s="1"/>
      <c r="P173" s="16" t="s">
        <v>23</v>
      </c>
      <c r="Q173" s="31"/>
      <c r="R173" s="34">
        <v>-2.7000623958883807E-13</v>
      </c>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c r="JK173" s="1"/>
      <c r="JL173" s="1"/>
      <c r="JM173" s="1"/>
      <c r="JN173" s="1"/>
      <c r="JO173" s="1"/>
      <c r="JP173" s="1"/>
      <c r="JQ173" s="1"/>
      <c r="JR173" s="1"/>
      <c r="JS173" s="1"/>
      <c r="JT173" s="1"/>
      <c r="JU173" s="1"/>
      <c r="JV173" s="1"/>
      <c r="JW173" s="1"/>
      <c r="JX173" s="1"/>
      <c r="JY173" s="1"/>
      <c r="JZ173" s="1"/>
      <c r="KA173" s="1"/>
      <c r="KB173" s="1"/>
      <c r="KC173" s="1"/>
      <c r="KD173" s="1"/>
      <c r="KE173" s="1"/>
      <c r="KF173" s="1"/>
      <c r="KG173" s="1"/>
      <c r="KH173" s="1"/>
      <c r="KI173" s="1"/>
      <c r="KJ173" s="1"/>
      <c r="KK173" s="1"/>
      <c r="KL173" s="1"/>
      <c r="KM173" s="1"/>
      <c r="KN173" s="1"/>
      <c r="KO173" s="1"/>
      <c r="KP173" s="1"/>
      <c r="KQ173" s="1"/>
      <c r="KR173" s="1"/>
      <c r="KS173" s="1"/>
      <c r="KT173" s="1"/>
      <c r="KU173" s="1"/>
      <c r="KV173" s="1"/>
      <c r="KW173" s="1"/>
      <c r="KX173" s="1"/>
      <c r="KY173" s="1"/>
      <c r="KZ173" s="1"/>
      <c r="LA173" s="1"/>
      <c r="LB173" s="1"/>
      <c r="LC173" s="1"/>
      <c r="LD173" s="1"/>
      <c r="LE173" s="1"/>
      <c r="LF173" s="1"/>
      <c r="LG173" s="1"/>
      <c r="LH173" s="1"/>
      <c r="LI173" s="1"/>
      <c r="LJ173" s="1"/>
      <c r="LK173" s="1"/>
      <c r="LL173" s="1"/>
      <c r="LM173" s="1"/>
      <c r="LN173" s="1"/>
      <c r="LO173" s="1"/>
      <c r="LP173" s="1"/>
      <c r="LQ173" s="1"/>
      <c r="LR173" s="1"/>
      <c r="LS173" s="1"/>
      <c r="LT173" s="1"/>
      <c r="LU173" s="1"/>
      <c r="LV173" s="1"/>
      <c r="LW173" s="1"/>
      <c r="LX173" s="1"/>
      <c r="LY173" s="1"/>
      <c r="LZ173" s="1"/>
      <c r="MA173" s="1"/>
      <c r="MB173" s="1"/>
      <c r="MC173" s="1"/>
      <c r="MD173" s="1"/>
      <c r="ME173" s="1"/>
      <c r="MF173" s="1"/>
      <c r="MG173" s="1"/>
      <c r="MH173" s="1"/>
      <c r="MI173" s="1"/>
      <c r="MJ173" s="1"/>
      <c r="MK173" s="1"/>
      <c r="ML173" s="1"/>
      <c r="MM173" s="1"/>
      <c r="MN173" s="1"/>
      <c r="MO173" s="1"/>
      <c r="MP173" s="1"/>
      <c r="MQ173" s="1"/>
      <c r="MR173" s="1"/>
      <c r="MS173" s="1"/>
      <c r="MT173" s="1"/>
      <c r="MU173" s="1"/>
      <c r="MV173" s="1"/>
      <c r="MW173" s="1"/>
      <c r="MX173" s="1"/>
      <c r="MY173" s="1"/>
      <c r="MZ173" s="1"/>
      <c r="NA173" s="1"/>
      <c r="NB173" s="1"/>
      <c r="NC173" s="1"/>
      <c r="ND173" s="1"/>
      <c r="NE173" s="1"/>
      <c r="NF173" s="1"/>
      <c r="NG173" s="1"/>
      <c r="NH173" s="1"/>
      <c r="NI173" s="1"/>
      <c r="NJ173" s="1"/>
      <c r="NK173" s="1"/>
      <c r="NL173" s="1"/>
      <c r="NM173" s="1"/>
      <c r="NN173" s="1"/>
      <c r="NO173" s="1"/>
      <c r="NP173" s="1"/>
      <c r="NQ173" s="1"/>
      <c r="NR173" s="1"/>
      <c r="NS173" s="1"/>
      <c r="NT173" s="1"/>
      <c r="NU173" s="1"/>
      <c r="NV173" s="1"/>
    </row>
    <row r="174" spans="1:386" s="7" customFormat="1" x14ac:dyDescent="0.25">
      <c r="A174" s="5"/>
      <c r="B174" s="5"/>
      <c r="C174" s="5"/>
      <c r="D174" s="5"/>
      <c r="E174" s="5"/>
      <c r="F174" s="5"/>
      <c r="G174" s="5" t="s">
        <v>118</v>
      </c>
      <c r="H174" s="5"/>
      <c r="I174" s="5"/>
      <c r="J174" s="20" t="s">
        <v>273</v>
      </c>
      <c r="K174" s="5"/>
      <c r="L174" s="5"/>
      <c r="M174" s="5"/>
      <c r="N174" s="5"/>
      <c r="O174" s="5"/>
      <c r="P174" s="5"/>
      <c r="Q174" s="5"/>
      <c r="R174" s="25">
        <v>111.14036345935467</v>
      </c>
      <c r="S174" s="5"/>
      <c r="T174" s="5"/>
      <c r="U174" s="25">
        <v>0</v>
      </c>
      <c r="V174" s="25">
        <v>0</v>
      </c>
      <c r="W174" s="25">
        <v>0</v>
      </c>
      <c r="X174" s="25">
        <v>0</v>
      </c>
      <c r="Y174" s="25">
        <v>0</v>
      </c>
      <c r="Z174" s="25">
        <v>0</v>
      </c>
      <c r="AA174" s="25">
        <v>0</v>
      </c>
      <c r="AB174" s="25">
        <v>0</v>
      </c>
      <c r="AC174" s="25">
        <v>0</v>
      </c>
      <c r="AD174" s="25">
        <v>0</v>
      </c>
      <c r="AE174" s="25">
        <v>0</v>
      </c>
      <c r="AF174" s="25">
        <v>0</v>
      </c>
      <c r="AG174" s="25">
        <v>0</v>
      </c>
      <c r="AH174" s="25">
        <v>0</v>
      </c>
      <c r="AI174" s="25">
        <v>0</v>
      </c>
      <c r="AJ174" s="25">
        <v>0.26732135161290321</v>
      </c>
      <c r="AK174" s="25">
        <v>0.26732135161290321</v>
      </c>
      <c r="AL174" s="25">
        <v>0.26732135161290321</v>
      </c>
      <c r="AM174" s="25">
        <v>0.26732135161290321</v>
      </c>
      <c r="AN174" s="25">
        <v>0.26732135161290321</v>
      </c>
      <c r="AO174" s="25">
        <v>0.26732135161290321</v>
      </c>
      <c r="AP174" s="25">
        <v>0.26732135161290321</v>
      </c>
      <c r="AQ174" s="25">
        <v>0.26732135161290321</v>
      </c>
      <c r="AR174" s="25">
        <v>0.26732135161290321</v>
      </c>
      <c r="AS174" s="25">
        <v>0.26732135161290321</v>
      </c>
      <c r="AT174" s="25">
        <v>0.26732135161290321</v>
      </c>
      <c r="AU174" s="25">
        <v>0.26732135161290321</v>
      </c>
      <c r="AV174" s="25">
        <v>0.26732135161290321</v>
      </c>
      <c r="AW174" s="25">
        <v>0.26732135161290321</v>
      </c>
      <c r="AX174" s="25">
        <v>0.26732135161290321</v>
      </c>
      <c r="AY174" s="25">
        <v>0.26732135161290321</v>
      </c>
      <c r="AZ174" s="25">
        <v>0.26732135161290321</v>
      </c>
      <c r="BA174" s="25">
        <v>0.26732135161290321</v>
      </c>
      <c r="BB174" s="25">
        <v>0.26732135161290321</v>
      </c>
      <c r="BC174" s="25">
        <v>0.26732135161290321</v>
      </c>
      <c r="BD174" s="25">
        <v>0.26732135161290321</v>
      </c>
      <c r="BE174" s="25">
        <v>0.26732135161290321</v>
      </c>
      <c r="BF174" s="25">
        <v>0.26732135161290321</v>
      </c>
      <c r="BG174" s="25">
        <v>0.26732135161290321</v>
      </c>
      <c r="BH174" s="25">
        <v>0.26732135161290321</v>
      </c>
      <c r="BI174" s="25">
        <v>0.26732135161290321</v>
      </c>
      <c r="BJ174" s="25">
        <v>0.26732135161290321</v>
      </c>
      <c r="BK174" s="25">
        <v>0.26732135161290321</v>
      </c>
      <c r="BL174" s="25">
        <v>0.26732135161290321</v>
      </c>
      <c r="BM174" s="25">
        <v>0.26732135161290321</v>
      </c>
      <c r="BN174" s="25">
        <v>0.26732135161290321</v>
      </c>
      <c r="BO174" s="25">
        <v>0.3169834142857143</v>
      </c>
      <c r="BP174" s="25">
        <v>0.3169834142857143</v>
      </c>
      <c r="BQ174" s="25">
        <v>0.3169834142857143</v>
      </c>
      <c r="BR174" s="25">
        <v>0.3169834142857143</v>
      </c>
      <c r="BS174" s="25">
        <v>0.3169834142857143</v>
      </c>
      <c r="BT174" s="25">
        <v>0.3169834142857143</v>
      </c>
      <c r="BU174" s="25">
        <v>0.3169834142857143</v>
      </c>
      <c r="BV174" s="25">
        <v>0.3169834142857143</v>
      </c>
      <c r="BW174" s="25">
        <v>0.3169834142857143</v>
      </c>
      <c r="BX174" s="25">
        <v>0.3169834142857143</v>
      </c>
      <c r="BY174" s="25">
        <v>0.3169834142857143</v>
      </c>
      <c r="BZ174" s="25">
        <v>0.3169834142857143</v>
      </c>
      <c r="CA174" s="25">
        <v>0.3169834142857143</v>
      </c>
      <c r="CB174" s="25">
        <v>0.3169834142857143</v>
      </c>
      <c r="CC174" s="25">
        <v>0.3169834142857143</v>
      </c>
      <c r="CD174" s="25">
        <v>0.3169834142857143</v>
      </c>
      <c r="CE174" s="25">
        <v>0.3169834142857143</v>
      </c>
      <c r="CF174" s="25">
        <v>0.3169834142857143</v>
      </c>
      <c r="CG174" s="25">
        <v>0.3169834142857143</v>
      </c>
      <c r="CH174" s="25">
        <v>0.3169834142857143</v>
      </c>
      <c r="CI174" s="25">
        <v>0.3169834142857143</v>
      </c>
      <c r="CJ174" s="25">
        <v>0.3169834142857143</v>
      </c>
      <c r="CK174" s="25">
        <v>0.3169834142857143</v>
      </c>
      <c r="CL174" s="25">
        <v>0.3169834142857143</v>
      </c>
      <c r="CM174" s="25">
        <v>0.3169834142857143</v>
      </c>
      <c r="CN174" s="25">
        <v>0.3169834142857143</v>
      </c>
      <c r="CO174" s="25">
        <v>0.3169834142857143</v>
      </c>
      <c r="CP174" s="25">
        <v>0.3169834142857143</v>
      </c>
      <c r="CQ174" s="25">
        <v>0.32054731483870968</v>
      </c>
      <c r="CR174" s="25">
        <v>0.32054731483870968</v>
      </c>
      <c r="CS174" s="25">
        <v>0.32054731483870968</v>
      </c>
      <c r="CT174" s="25">
        <v>0.32054731483870968</v>
      </c>
      <c r="CU174" s="25">
        <v>0.32054731483870968</v>
      </c>
      <c r="CV174" s="25">
        <v>0.32054731483870968</v>
      </c>
      <c r="CW174" s="25">
        <v>0.32054731483870968</v>
      </c>
      <c r="CX174" s="25">
        <v>0.32054731483870968</v>
      </c>
      <c r="CY174" s="25">
        <v>0.32054731483870968</v>
      </c>
      <c r="CZ174" s="25">
        <v>0.32054731483870968</v>
      </c>
      <c r="DA174" s="25">
        <v>0.32054731483870968</v>
      </c>
      <c r="DB174" s="25">
        <v>0.32054731483870968</v>
      </c>
      <c r="DC174" s="25">
        <v>0.32054731483870968</v>
      </c>
      <c r="DD174" s="25">
        <v>0.32054731483870968</v>
      </c>
      <c r="DE174" s="25">
        <v>0.32054731483870968</v>
      </c>
      <c r="DF174" s="25">
        <v>0.32054731483870968</v>
      </c>
      <c r="DG174" s="25">
        <v>0.32054731483870968</v>
      </c>
      <c r="DH174" s="25">
        <v>0.32054731483870968</v>
      </c>
      <c r="DI174" s="25">
        <v>0.32054731483870968</v>
      </c>
      <c r="DJ174" s="25">
        <v>0.32054731483870968</v>
      </c>
      <c r="DK174" s="25">
        <v>0.32054731483870968</v>
      </c>
      <c r="DL174" s="25">
        <v>0.32054731483870968</v>
      </c>
      <c r="DM174" s="25">
        <v>0.32054731483870968</v>
      </c>
      <c r="DN174" s="25">
        <v>0.32054731483870968</v>
      </c>
      <c r="DO174" s="25">
        <v>0.32054731483870968</v>
      </c>
      <c r="DP174" s="25">
        <v>0.32054731483870968</v>
      </c>
      <c r="DQ174" s="25">
        <v>0.32054731483870968</v>
      </c>
      <c r="DR174" s="25">
        <v>0.32054731483870968</v>
      </c>
      <c r="DS174" s="25">
        <v>0.32054731483870968</v>
      </c>
      <c r="DT174" s="25">
        <v>0.32054731483870968</v>
      </c>
      <c r="DU174" s="25">
        <v>0.32054731483870968</v>
      </c>
      <c r="DV174" s="25">
        <v>0.34775784000000004</v>
      </c>
      <c r="DW174" s="25">
        <v>0.34775784000000004</v>
      </c>
      <c r="DX174" s="25">
        <v>0.34775784000000004</v>
      </c>
      <c r="DY174" s="25">
        <v>0.34775784000000004</v>
      </c>
      <c r="DZ174" s="25">
        <v>0.34775784000000004</v>
      </c>
      <c r="EA174" s="25">
        <v>0.34775784000000004</v>
      </c>
      <c r="EB174" s="25">
        <v>0.34775784000000004</v>
      </c>
      <c r="EC174" s="25">
        <v>0.34775784000000004</v>
      </c>
      <c r="ED174" s="25">
        <v>0.34775784000000004</v>
      </c>
      <c r="EE174" s="25">
        <v>0.34775784000000004</v>
      </c>
      <c r="EF174" s="25">
        <v>0.34775784000000004</v>
      </c>
      <c r="EG174" s="25">
        <v>0.34775784000000004</v>
      </c>
      <c r="EH174" s="25">
        <v>0.34775784000000004</v>
      </c>
      <c r="EI174" s="25">
        <v>0.34775784000000004</v>
      </c>
      <c r="EJ174" s="25">
        <v>0.34775784000000004</v>
      </c>
      <c r="EK174" s="25">
        <v>0.34775784000000004</v>
      </c>
      <c r="EL174" s="25">
        <v>0.34775784000000004</v>
      </c>
      <c r="EM174" s="25">
        <v>0.34775784000000004</v>
      </c>
      <c r="EN174" s="25">
        <v>0.34775784000000004</v>
      </c>
      <c r="EO174" s="25">
        <v>0.34775784000000004</v>
      </c>
      <c r="EP174" s="25">
        <v>0.34775784000000004</v>
      </c>
      <c r="EQ174" s="25">
        <v>0.34775784000000004</v>
      </c>
      <c r="ER174" s="25">
        <v>0.34775784000000004</v>
      </c>
      <c r="ES174" s="25">
        <v>0.34775784000000004</v>
      </c>
      <c r="ET174" s="25">
        <v>0.34775784000000004</v>
      </c>
      <c r="EU174" s="25">
        <v>0.34775784000000004</v>
      </c>
      <c r="EV174" s="25">
        <v>0.34775784000000004</v>
      </c>
      <c r="EW174" s="25">
        <v>0.34775784000000004</v>
      </c>
      <c r="EX174" s="25">
        <v>0.34775784000000004</v>
      </c>
      <c r="EY174" s="25">
        <v>0.34775784000000004</v>
      </c>
      <c r="EZ174" s="25">
        <v>0.32702494838709678</v>
      </c>
      <c r="FA174" s="25">
        <v>0.32702494838709678</v>
      </c>
      <c r="FB174" s="25">
        <v>0.32702494838709678</v>
      </c>
      <c r="FC174" s="25">
        <v>0.32702494838709678</v>
      </c>
      <c r="FD174" s="25">
        <v>0.32702494838709678</v>
      </c>
      <c r="FE174" s="25">
        <v>0.32702494838709678</v>
      </c>
      <c r="FF174" s="25">
        <v>0.32702494838709678</v>
      </c>
      <c r="FG174" s="25">
        <v>0.32702494838709678</v>
      </c>
      <c r="FH174" s="25">
        <v>0.32702494838709678</v>
      </c>
      <c r="FI174" s="25">
        <v>0.32702494838709678</v>
      </c>
      <c r="FJ174" s="25">
        <v>0.32702494838709678</v>
      </c>
      <c r="FK174" s="25">
        <v>0.32702494838709678</v>
      </c>
      <c r="FL174" s="25">
        <v>0.32702494838709678</v>
      </c>
      <c r="FM174" s="25">
        <v>0.32702494838709678</v>
      </c>
      <c r="FN174" s="25">
        <v>0.32702494838709678</v>
      </c>
      <c r="FO174" s="25">
        <v>0.32702494838709678</v>
      </c>
      <c r="FP174" s="25">
        <v>0.32702494838709678</v>
      </c>
      <c r="FQ174" s="25">
        <v>0.32702494838709678</v>
      </c>
      <c r="FR174" s="25">
        <v>0.32702494838709678</v>
      </c>
      <c r="FS174" s="25">
        <v>0.32702494838709678</v>
      </c>
      <c r="FT174" s="25">
        <v>0.32702494838709678</v>
      </c>
      <c r="FU174" s="25">
        <v>0.32702494838709678</v>
      </c>
      <c r="FV174" s="25">
        <v>0.32702494838709678</v>
      </c>
      <c r="FW174" s="25">
        <v>0.32702494838709678</v>
      </c>
      <c r="FX174" s="25">
        <v>0.32702494838709678</v>
      </c>
      <c r="FY174" s="25">
        <v>0.32702494838709678</v>
      </c>
      <c r="FZ174" s="25">
        <v>0.32702494838709678</v>
      </c>
      <c r="GA174" s="25">
        <v>0.32702494838709678</v>
      </c>
      <c r="GB174" s="25">
        <v>0.32702494838709678</v>
      </c>
      <c r="GC174" s="25">
        <v>0.32702494838709678</v>
      </c>
      <c r="GD174" s="25">
        <v>0.32702494838709678</v>
      </c>
      <c r="GE174" s="25">
        <v>0.31525925933333332</v>
      </c>
      <c r="GF174" s="25">
        <v>0.31525925933333332</v>
      </c>
      <c r="GG174" s="25">
        <v>0.31525925933333332</v>
      </c>
      <c r="GH174" s="25">
        <v>0.31525925933333332</v>
      </c>
      <c r="GI174" s="25">
        <v>0.31525925933333332</v>
      </c>
      <c r="GJ174" s="25">
        <v>0.31525925933333332</v>
      </c>
      <c r="GK174" s="25">
        <v>0.31525925933333332</v>
      </c>
      <c r="GL174" s="25">
        <v>0.31525925933333332</v>
      </c>
      <c r="GM174" s="25">
        <v>0.31525925933333332</v>
      </c>
      <c r="GN174" s="25">
        <v>0.31525925933333332</v>
      </c>
      <c r="GO174" s="25">
        <v>0.31525925933333332</v>
      </c>
      <c r="GP174" s="25">
        <v>0.31525925933333332</v>
      </c>
      <c r="GQ174" s="25">
        <v>0.31525925933333332</v>
      </c>
      <c r="GR174" s="25">
        <v>0.31525925933333332</v>
      </c>
      <c r="GS174" s="25">
        <v>0.31525925933333332</v>
      </c>
      <c r="GT174" s="25">
        <v>0.31525925933333332</v>
      </c>
      <c r="GU174" s="25">
        <v>0.31525925933333332</v>
      </c>
      <c r="GV174" s="25">
        <v>0.31525925933333332</v>
      </c>
      <c r="GW174" s="25">
        <v>0.31525925933333332</v>
      </c>
      <c r="GX174" s="25">
        <v>0.31525925933333332</v>
      </c>
      <c r="GY174" s="25">
        <v>0.31525925933333332</v>
      </c>
      <c r="GZ174" s="25">
        <v>0.31525925933333332</v>
      </c>
      <c r="HA174" s="25">
        <v>0.31525925933333332</v>
      </c>
      <c r="HB174" s="25">
        <v>0.31525925933333332</v>
      </c>
      <c r="HC174" s="25">
        <v>0.31525925933333332</v>
      </c>
      <c r="HD174" s="25">
        <v>0.31525925933333332</v>
      </c>
      <c r="HE174" s="25">
        <v>0.31525925933333332</v>
      </c>
      <c r="HF174" s="25">
        <v>0.31525925933333332</v>
      </c>
      <c r="HG174" s="25">
        <v>0.31525925933333332</v>
      </c>
      <c r="HH174" s="25">
        <v>0.31525925933333332</v>
      </c>
      <c r="HI174" s="25">
        <v>0.3193548387096774</v>
      </c>
      <c r="HJ174" s="25">
        <v>0.3193548387096774</v>
      </c>
      <c r="HK174" s="25">
        <v>0.3193548387096774</v>
      </c>
      <c r="HL174" s="25">
        <v>0.3193548387096774</v>
      </c>
      <c r="HM174" s="25">
        <v>0.3193548387096774</v>
      </c>
      <c r="HN174" s="25">
        <v>0.3193548387096774</v>
      </c>
      <c r="HO174" s="25">
        <v>0.3193548387096774</v>
      </c>
      <c r="HP174" s="25">
        <v>0.3193548387096774</v>
      </c>
      <c r="HQ174" s="25">
        <v>0.3193548387096774</v>
      </c>
      <c r="HR174" s="25">
        <v>0.3193548387096774</v>
      </c>
      <c r="HS174" s="25">
        <v>0.3193548387096774</v>
      </c>
      <c r="HT174" s="25">
        <v>0.3193548387096774</v>
      </c>
      <c r="HU174" s="25">
        <v>0.3193548387096774</v>
      </c>
      <c r="HV174" s="25">
        <v>0.3193548387096774</v>
      </c>
      <c r="HW174" s="25">
        <v>0.3193548387096774</v>
      </c>
      <c r="HX174" s="25">
        <v>0.3193548387096774</v>
      </c>
      <c r="HY174" s="25">
        <v>0.3193548387096774</v>
      </c>
      <c r="HZ174" s="25">
        <v>0.3193548387096774</v>
      </c>
      <c r="IA174" s="25">
        <v>0.3193548387096774</v>
      </c>
      <c r="IB174" s="25">
        <v>0.3193548387096774</v>
      </c>
      <c r="IC174" s="25">
        <v>0.3193548387096774</v>
      </c>
      <c r="ID174" s="25">
        <v>0.3193548387096774</v>
      </c>
      <c r="IE174" s="25">
        <v>0.3193548387096774</v>
      </c>
      <c r="IF174" s="25">
        <v>0.3193548387096774</v>
      </c>
      <c r="IG174" s="25">
        <v>0.3193548387096774</v>
      </c>
      <c r="IH174" s="25">
        <v>0.3193548387096774</v>
      </c>
      <c r="II174" s="25">
        <v>0.3193548387096774</v>
      </c>
      <c r="IJ174" s="25">
        <v>0.3193548387096774</v>
      </c>
      <c r="IK174" s="25">
        <v>0.3193548387096774</v>
      </c>
      <c r="IL174" s="25">
        <v>0.3193548387096774</v>
      </c>
      <c r="IM174" s="25">
        <v>0.3193548387096774</v>
      </c>
      <c r="IN174" s="25">
        <v>0.28424444516129033</v>
      </c>
      <c r="IO174" s="25">
        <v>0.28424444516129033</v>
      </c>
      <c r="IP174" s="25">
        <v>0.28424444516129033</v>
      </c>
      <c r="IQ174" s="25">
        <v>0.28424444516129033</v>
      </c>
      <c r="IR174" s="25">
        <v>0.28424444516129033</v>
      </c>
      <c r="IS174" s="25">
        <v>0.28424444516129033</v>
      </c>
      <c r="IT174" s="25">
        <v>0.28424444516129033</v>
      </c>
      <c r="IU174" s="25">
        <v>0.28424444516129033</v>
      </c>
      <c r="IV174" s="25">
        <v>0.28424444516129033</v>
      </c>
      <c r="IW174" s="25">
        <v>0.28424444516129033</v>
      </c>
      <c r="IX174" s="25">
        <v>0.28424444516129033</v>
      </c>
      <c r="IY174" s="25">
        <v>0.28424444516129033</v>
      </c>
      <c r="IZ174" s="25">
        <v>0.28424444516129033</v>
      </c>
      <c r="JA174" s="25">
        <v>0.28424444516129033</v>
      </c>
      <c r="JB174" s="25">
        <v>0.28424444516129033</v>
      </c>
      <c r="JC174" s="25">
        <v>0.28424444516129033</v>
      </c>
      <c r="JD174" s="25">
        <v>0.28424444516129033</v>
      </c>
      <c r="JE174" s="25">
        <v>0.28424444516129033</v>
      </c>
      <c r="JF174" s="25">
        <v>0.28424444516129033</v>
      </c>
      <c r="JG174" s="25">
        <v>0.28424444516129033</v>
      </c>
      <c r="JH174" s="25">
        <v>0.28424444516129033</v>
      </c>
      <c r="JI174" s="25">
        <v>0.28424444516129033</v>
      </c>
      <c r="JJ174" s="25">
        <v>0.28424444516129033</v>
      </c>
      <c r="JK174" s="25">
        <v>0.28424444516129033</v>
      </c>
      <c r="JL174" s="25">
        <v>0.28424444516129033</v>
      </c>
      <c r="JM174" s="25">
        <v>0.28424444516129033</v>
      </c>
      <c r="JN174" s="25">
        <v>0.28424444516129033</v>
      </c>
      <c r="JO174" s="25">
        <v>0.28424444516129033</v>
      </c>
      <c r="JP174" s="25">
        <v>0.28424444516129033</v>
      </c>
      <c r="JQ174" s="25">
        <v>0.28424444516129033</v>
      </c>
      <c r="JR174" s="25">
        <v>0.28424444516129033</v>
      </c>
      <c r="JS174" s="25">
        <v>0.34333333333333338</v>
      </c>
      <c r="JT174" s="25">
        <v>0.34333333333333338</v>
      </c>
      <c r="JU174" s="25">
        <v>0.34333333333333338</v>
      </c>
      <c r="JV174" s="25">
        <v>0.34333333333333338</v>
      </c>
      <c r="JW174" s="25">
        <v>0.34333333333333338</v>
      </c>
      <c r="JX174" s="25">
        <v>0.34333333333333338</v>
      </c>
      <c r="JY174" s="25">
        <v>0.34333333333333338</v>
      </c>
      <c r="JZ174" s="25">
        <v>0.34333333333333338</v>
      </c>
      <c r="KA174" s="25">
        <v>0.34333333333333338</v>
      </c>
      <c r="KB174" s="25">
        <v>0.34333333333333338</v>
      </c>
      <c r="KC174" s="25">
        <v>0.34333333333333338</v>
      </c>
      <c r="KD174" s="25">
        <v>0.34333333333333338</v>
      </c>
      <c r="KE174" s="25">
        <v>0.34333333333333338</v>
      </c>
      <c r="KF174" s="25">
        <v>0.34333333333333338</v>
      </c>
      <c r="KG174" s="25">
        <v>0.34333333333333338</v>
      </c>
      <c r="KH174" s="25">
        <v>0.34333333333333338</v>
      </c>
      <c r="KI174" s="25">
        <v>0.34333333333333338</v>
      </c>
      <c r="KJ174" s="25">
        <v>0.34333333333333338</v>
      </c>
      <c r="KK174" s="25">
        <v>0.34333333333333338</v>
      </c>
      <c r="KL174" s="25">
        <v>0.34333333333333338</v>
      </c>
      <c r="KM174" s="25">
        <v>0.34333333333333338</v>
      </c>
      <c r="KN174" s="25">
        <v>0.34333333333333338</v>
      </c>
      <c r="KO174" s="25">
        <v>0.34333333333333338</v>
      </c>
      <c r="KP174" s="25">
        <v>0.34333333333333338</v>
      </c>
      <c r="KQ174" s="25">
        <v>0.34333333333333338</v>
      </c>
      <c r="KR174" s="25">
        <v>0.34333333333333338</v>
      </c>
      <c r="KS174" s="25">
        <v>0.34333333333333338</v>
      </c>
      <c r="KT174" s="25">
        <v>0.34333333333333338</v>
      </c>
      <c r="KU174" s="25">
        <v>0.34333333333333338</v>
      </c>
      <c r="KV174" s="25">
        <v>0.34333333333333338</v>
      </c>
      <c r="KW174" s="25">
        <v>0.3193548387096774</v>
      </c>
      <c r="KX174" s="25">
        <v>0.3193548387096774</v>
      </c>
      <c r="KY174" s="25">
        <v>0.3193548387096774</v>
      </c>
      <c r="KZ174" s="25">
        <v>0.3193548387096774</v>
      </c>
      <c r="LA174" s="25">
        <v>0.3193548387096774</v>
      </c>
      <c r="LB174" s="25">
        <v>0.3193548387096774</v>
      </c>
      <c r="LC174" s="25">
        <v>0.3193548387096774</v>
      </c>
      <c r="LD174" s="25">
        <v>0.3193548387096774</v>
      </c>
      <c r="LE174" s="25">
        <v>0.3193548387096774</v>
      </c>
      <c r="LF174" s="25">
        <v>0.3193548387096774</v>
      </c>
      <c r="LG174" s="25">
        <v>0.3193548387096774</v>
      </c>
      <c r="LH174" s="25">
        <v>0.3193548387096774</v>
      </c>
      <c r="LI174" s="25">
        <v>0.3193548387096774</v>
      </c>
      <c r="LJ174" s="25">
        <v>0.3193548387096774</v>
      </c>
      <c r="LK174" s="25">
        <v>0.3193548387096774</v>
      </c>
      <c r="LL174" s="25">
        <v>0.3193548387096774</v>
      </c>
      <c r="LM174" s="25">
        <v>0.3193548387096774</v>
      </c>
      <c r="LN174" s="25">
        <v>0.3193548387096774</v>
      </c>
      <c r="LO174" s="25">
        <v>0.3193548387096774</v>
      </c>
      <c r="LP174" s="25">
        <v>0.3193548387096774</v>
      </c>
      <c r="LQ174" s="25">
        <v>0.3193548387096774</v>
      </c>
      <c r="LR174" s="25">
        <v>0.3193548387096774</v>
      </c>
      <c r="LS174" s="25">
        <v>0.3193548387096774</v>
      </c>
      <c r="LT174" s="25">
        <v>0.3193548387096774</v>
      </c>
      <c r="LU174" s="25">
        <v>0.3193548387096774</v>
      </c>
      <c r="LV174" s="25">
        <v>0.3193548387096774</v>
      </c>
      <c r="LW174" s="25">
        <v>0.3193548387096774</v>
      </c>
      <c r="LX174" s="25">
        <v>0.3193548387096774</v>
      </c>
      <c r="LY174" s="25">
        <v>0.3193548387096774</v>
      </c>
      <c r="LZ174" s="25">
        <v>0.3193548387096774</v>
      </c>
      <c r="MA174" s="25">
        <v>0.3193548387096774</v>
      </c>
      <c r="MB174" s="25">
        <v>0.33304525333333329</v>
      </c>
      <c r="MC174" s="25">
        <v>0.33304525333333329</v>
      </c>
      <c r="MD174" s="25">
        <v>0.33304525333333329</v>
      </c>
      <c r="ME174" s="25">
        <v>0.33304525333333329</v>
      </c>
      <c r="MF174" s="25">
        <v>0.33304525333333329</v>
      </c>
      <c r="MG174" s="25">
        <v>0.33304525333333329</v>
      </c>
      <c r="MH174" s="25">
        <v>0.33304525333333329</v>
      </c>
      <c r="MI174" s="25">
        <v>0.33304525333333329</v>
      </c>
      <c r="MJ174" s="25">
        <v>0.33304525333333329</v>
      </c>
      <c r="MK174" s="25">
        <v>0.33304525333333329</v>
      </c>
      <c r="ML174" s="25">
        <v>0.33304525333333329</v>
      </c>
      <c r="MM174" s="25">
        <v>0.33304525333333329</v>
      </c>
      <c r="MN174" s="25">
        <v>0.33304525333333329</v>
      </c>
      <c r="MO174" s="25">
        <v>0.33304525333333329</v>
      </c>
      <c r="MP174" s="25">
        <v>0.33304525333333329</v>
      </c>
      <c r="MQ174" s="25">
        <v>0.33304525333333329</v>
      </c>
      <c r="MR174" s="25">
        <v>0.33304525333333329</v>
      </c>
      <c r="MS174" s="25">
        <v>0.33304525333333329</v>
      </c>
      <c r="MT174" s="25">
        <v>0.33304525333333329</v>
      </c>
      <c r="MU174" s="25">
        <v>0.33304525333333329</v>
      </c>
      <c r="MV174" s="25">
        <v>0.33304525333333329</v>
      </c>
      <c r="MW174" s="25">
        <v>0.33304525333333329</v>
      </c>
      <c r="MX174" s="25">
        <v>0.33304525333333329</v>
      </c>
      <c r="MY174" s="25">
        <v>0.33304525333333329</v>
      </c>
      <c r="MZ174" s="25">
        <v>0.33304525333333329</v>
      </c>
      <c r="NA174" s="25">
        <v>0.33304525333333329</v>
      </c>
      <c r="NB174" s="25">
        <v>0.33304525333333329</v>
      </c>
      <c r="NC174" s="25">
        <v>0.33304525333333329</v>
      </c>
      <c r="ND174" s="25">
        <v>0.33304525333333329</v>
      </c>
      <c r="NE174" s="25">
        <v>0.33304525333333329</v>
      </c>
      <c r="NF174" s="25">
        <v>0.3193548387096774</v>
      </c>
      <c r="NG174" s="25">
        <v>0.3193548387096774</v>
      </c>
      <c r="NH174" s="25">
        <v>0.3193548387096774</v>
      </c>
      <c r="NI174" s="25">
        <v>0.3193548387096774</v>
      </c>
      <c r="NJ174" s="25">
        <v>0.3193548387096774</v>
      </c>
      <c r="NK174" s="25">
        <v>0.3193548387096774</v>
      </c>
      <c r="NL174" s="25">
        <v>0.3193548387096774</v>
      </c>
      <c r="NM174" s="25">
        <v>0.3193548387096774</v>
      </c>
      <c r="NN174" s="25">
        <v>0.3193548387096774</v>
      </c>
      <c r="NO174" s="25">
        <v>0.3193548387096774</v>
      </c>
      <c r="NP174" s="25">
        <v>0.3193548387096774</v>
      </c>
      <c r="NQ174" s="25">
        <v>0.3193548387096774</v>
      </c>
      <c r="NR174" s="25">
        <v>0.3193548387096774</v>
      </c>
      <c r="NS174" s="25">
        <v>0.3193548387096774</v>
      </c>
      <c r="NT174" s="25">
        <v>0.3193548387096774</v>
      </c>
      <c r="NU174" s="25">
        <v>0.3193548387096774</v>
      </c>
      <c r="NV174" s="25">
        <v>0</v>
      </c>
    </row>
    <row r="175" spans="1:386" x14ac:dyDescent="0.25">
      <c r="A175" s="1"/>
      <c r="B175" s="1"/>
      <c r="C175" s="1"/>
      <c r="D175" s="1"/>
      <c r="E175" s="1"/>
      <c r="F175" s="1"/>
      <c r="G175" s="1"/>
      <c r="H175" s="1"/>
      <c r="I175" s="1"/>
      <c r="J175" s="18"/>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c r="JK175" s="1"/>
      <c r="JL175" s="1"/>
      <c r="JM175" s="1"/>
      <c r="JN175" s="1"/>
      <c r="JO175" s="1"/>
      <c r="JP175" s="1"/>
      <c r="JQ175" s="1"/>
      <c r="JR175" s="1"/>
      <c r="JS175" s="1"/>
      <c r="JT175" s="1"/>
      <c r="JU175" s="1"/>
      <c r="JV175" s="1"/>
      <c r="JW175" s="1"/>
      <c r="JX175" s="1"/>
      <c r="JY175" s="1"/>
      <c r="JZ175" s="1"/>
      <c r="KA175" s="1"/>
      <c r="KB175" s="1"/>
      <c r="KC175" s="1"/>
      <c r="KD175" s="1"/>
      <c r="KE175" s="1"/>
      <c r="KF175" s="1"/>
      <c r="KG175" s="1"/>
      <c r="KH175" s="1"/>
      <c r="KI175" s="1"/>
      <c r="KJ175" s="1"/>
      <c r="KK175" s="1"/>
      <c r="KL175" s="1"/>
      <c r="KM175" s="1"/>
      <c r="KN175" s="1"/>
      <c r="KO175" s="1"/>
      <c r="KP175" s="1"/>
      <c r="KQ175" s="1"/>
      <c r="KR175" s="1"/>
      <c r="KS175" s="1"/>
      <c r="KT175" s="1"/>
      <c r="KU175" s="1"/>
      <c r="KV175" s="1"/>
      <c r="KW175" s="1"/>
      <c r="KX175" s="1"/>
      <c r="KY175" s="1"/>
      <c r="KZ175" s="1"/>
      <c r="LA175" s="1"/>
      <c r="LB175" s="1"/>
      <c r="LC175" s="1"/>
      <c r="LD175" s="1"/>
      <c r="LE175" s="1"/>
      <c r="LF175" s="1"/>
      <c r="LG175" s="1"/>
      <c r="LH175" s="1"/>
      <c r="LI175" s="1"/>
      <c r="LJ175" s="1"/>
      <c r="LK175" s="1"/>
      <c r="LL175" s="1"/>
      <c r="LM175" s="1"/>
      <c r="LN175" s="1"/>
      <c r="LO175" s="1"/>
      <c r="LP175" s="1"/>
      <c r="LQ175" s="1"/>
      <c r="LR175" s="1"/>
      <c r="LS175" s="1"/>
      <c r="LT175" s="1"/>
      <c r="LU175" s="1"/>
      <c r="LV175" s="1"/>
      <c r="LW175" s="1"/>
      <c r="LX175" s="1"/>
      <c r="LY175" s="1"/>
      <c r="LZ175" s="1"/>
      <c r="MA175" s="1"/>
      <c r="MB175" s="1"/>
      <c r="MC175" s="1"/>
      <c r="MD175" s="1"/>
      <c r="ME175" s="1"/>
      <c r="MF175" s="1"/>
      <c r="MG175" s="1"/>
      <c r="MH175" s="1"/>
      <c r="MI175" s="1"/>
      <c r="MJ175" s="1"/>
      <c r="MK175" s="1"/>
      <c r="ML175" s="1"/>
      <c r="MM175" s="1"/>
      <c r="MN175" s="1"/>
      <c r="MO175" s="1"/>
      <c r="MP175" s="1"/>
      <c r="MQ175" s="1"/>
      <c r="MR175" s="1"/>
      <c r="MS175" s="1"/>
      <c r="MT175" s="1"/>
      <c r="MU175" s="1"/>
      <c r="MV175" s="1"/>
      <c r="MW175" s="1"/>
      <c r="MX175" s="1"/>
      <c r="MY175" s="1"/>
      <c r="MZ175" s="1"/>
      <c r="NA175" s="1"/>
      <c r="NB175" s="1"/>
      <c r="NC175" s="1"/>
      <c r="ND175" s="1"/>
      <c r="NE175" s="1"/>
      <c r="NF175" s="1"/>
      <c r="NG175" s="1"/>
      <c r="NH175" s="1"/>
      <c r="NI175" s="1"/>
      <c r="NJ175" s="1"/>
      <c r="NK175" s="1"/>
      <c r="NL175" s="1"/>
      <c r="NM175" s="1"/>
      <c r="NN175" s="1"/>
      <c r="NO175" s="1"/>
      <c r="NP175" s="1"/>
      <c r="NQ175" s="1"/>
      <c r="NR175" s="1"/>
      <c r="NS175" s="1"/>
      <c r="NT175" s="1"/>
      <c r="NU175" s="1"/>
      <c r="NV175" s="1"/>
    </row>
    <row r="176" spans="1:386" s="7" customFormat="1" x14ac:dyDescent="0.25">
      <c r="A176" s="5"/>
      <c r="B176" s="5"/>
      <c r="C176" s="5"/>
      <c r="D176" s="5"/>
      <c r="E176" s="5"/>
      <c r="F176" s="5"/>
      <c r="G176" s="5" t="s">
        <v>108</v>
      </c>
      <c r="H176" s="5"/>
      <c r="I176" s="5"/>
      <c r="J176" s="20" t="s">
        <v>273</v>
      </c>
      <c r="K176" s="5"/>
      <c r="L176" s="5"/>
      <c r="M176" s="5"/>
      <c r="N176" s="5"/>
      <c r="O176" s="5"/>
      <c r="P176" s="5"/>
      <c r="Q176" s="5"/>
      <c r="R176" s="25">
        <v>4.3112903225806454</v>
      </c>
      <c r="S176" s="5"/>
      <c r="T176" s="5"/>
      <c r="U176" s="25">
        <v>0.28741935483870967</v>
      </c>
      <c r="V176" s="25">
        <v>0.28741935483870967</v>
      </c>
      <c r="W176" s="25">
        <v>0.28741935483870967</v>
      </c>
      <c r="X176" s="25">
        <v>0.28741935483870967</v>
      </c>
      <c r="Y176" s="25">
        <v>0.28741935483870967</v>
      </c>
      <c r="Z176" s="25">
        <v>0.28741935483870967</v>
      </c>
      <c r="AA176" s="25">
        <v>0.28741935483870967</v>
      </c>
      <c r="AB176" s="25">
        <v>0.28741935483870967</v>
      </c>
      <c r="AC176" s="25">
        <v>0.28741935483870967</v>
      </c>
      <c r="AD176" s="25">
        <v>0.28741935483870967</v>
      </c>
      <c r="AE176" s="25">
        <v>0.28741935483870967</v>
      </c>
      <c r="AF176" s="25">
        <v>0.28741935483870967</v>
      </c>
      <c r="AG176" s="25">
        <v>0.28741935483870967</v>
      </c>
      <c r="AH176" s="25">
        <v>0.28741935483870967</v>
      </c>
      <c r="AI176" s="25">
        <v>0.28741935483870967</v>
      </c>
      <c r="AJ176" s="25">
        <v>0</v>
      </c>
      <c r="AK176" s="25">
        <v>0</v>
      </c>
      <c r="AL176" s="25">
        <v>0</v>
      </c>
      <c r="AM176" s="25">
        <v>0</v>
      </c>
      <c r="AN176" s="25">
        <v>0</v>
      </c>
      <c r="AO176" s="25">
        <v>0</v>
      </c>
      <c r="AP176" s="25">
        <v>0</v>
      </c>
      <c r="AQ176" s="25">
        <v>0</v>
      </c>
      <c r="AR176" s="25">
        <v>0</v>
      </c>
      <c r="AS176" s="25">
        <v>0</v>
      </c>
      <c r="AT176" s="25">
        <v>0</v>
      </c>
      <c r="AU176" s="25">
        <v>0</v>
      </c>
      <c r="AV176" s="25">
        <v>0</v>
      </c>
      <c r="AW176" s="25">
        <v>0</v>
      </c>
      <c r="AX176" s="25">
        <v>0</v>
      </c>
      <c r="AY176" s="25">
        <v>0</v>
      </c>
      <c r="AZ176" s="25">
        <v>0</v>
      </c>
      <c r="BA176" s="25">
        <v>0</v>
      </c>
      <c r="BB176" s="25">
        <v>0</v>
      </c>
      <c r="BC176" s="25">
        <v>0</v>
      </c>
      <c r="BD176" s="25">
        <v>0</v>
      </c>
      <c r="BE176" s="25">
        <v>0</v>
      </c>
      <c r="BF176" s="25">
        <v>0</v>
      </c>
      <c r="BG176" s="25">
        <v>0</v>
      </c>
      <c r="BH176" s="25">
        <v>0</v>
      </c>
      <c r="BI176" s="25">
        <v>0</v>
      </c>
      <c r="BJ176" s="25">
        <v>0</v>
      </c>
      <c r="BK176" s="25">
        <v>0</v>
      </c>
      <c r="BL176" s="25">
        <v>0</v>
      </c>
      <c r="BM176" s="25">
        <v>0</v>
      </c>
      <c r="BN176" s="25">
        <v>0</v>
      </c>
      <c r="BO176" s="25">
        <v>0</v>
      </c>
      <c r="BP176" s="25">
        <v>0</v>
      </c>
      <c r="BQ176" s="25">
        <v>0</v>
      </c>
      <c r="BR176" s="25">
        <v>0</v>
      </c>
      <c r="BS176" s="25">
        <v>0</v>
      </c>
      <c r="BT176" s="25">
        <v>0</v>
      </c>
      <c r="BU176" s="25">
        <v>0</v>
      </c>
      <c r="BV176" s="25">
        <v>0</v>
      </c>
      <c r="BW176" s="25">
        <v>0</v>
      </c>
      <c r="BX176" s="25">
        <v>0</v>
      </c>
      <c r="BY176" s="25">
        <v>0</v>
      </c>
      <c r="BZ176" s="25">
        <v>0</v>
      </c>
      <c r="CA176" s="25">
        <v>0</v>
      </c>
      <c r="CB176" s="25">
        <v>0</v>
      </c>
      <c r="CC176" s="25">
        <v>0</v>
      </c>
      <c r="CD176" s="25">
        <v>0</v>
      </c>
      <c r="CE176" s="25">
        <v>0</v>
      </c>
      <c r="CF176" s="25">
        <v>0</v>
      </c>
      <c r="CG176" s="25">
        <v>0</v>
      </c>
      <c r="CH176" s="25">
        <v>0</v>
      </c>
      <c r="CI176" s="25">
        <v>0</v>
      </c>
      <c r="CJ176" s="25">
        <v>0</v>
      </c>
      <c r="CK176" s="25">
        <v>0</v>
      </c>
      <c r="CL176" s="25">
        <v>0</v>
      </c>
      <c r="CM176" s="25">
        <v>0</v>
      </c>
      <c r="CN176" s="25">
        <v>0</v>
      </c>
      <c r="CO176" s="25">
        <v>0</v>
      </c>
      <c r="CP176" s="25">
        <v>0</v>
      </c>
      <c r="CQ176" s="25">
        <v>0</v>
      </c>
      <c r="CR176" s="25">
        <v>0</v>
      </c>
      <c r="CS176" s="25">
        <v>0</v>
      </c>
      <c r="CT176" s="25">
        <v>0</v>
      </c>
      <c r="CU176" s="25">
        <v>0</v>
      </c>
      <c r="CV176" s="25">
        <v>0</v>
      </c>
      <c r="CW176" s="25">
        <v>0</v>
      </c>
      <c r="CX176" s="25">
        <v>0</v>
      </c>
      <c r="CY176" s="25">
        <v>0</v>
      </c>
      <c r="CZ176" s="25">
        <v>0</v>
      </c>
      <c r="DA176" s="25">
        <v>0</v>
      </c>
      <c r="DB176" s="25">
        <v>0</v>
      </c>
      <c r="DC176" s="25">
        <v>0</v>
      </c>
      <c r="DD176" s="25">
        <v>0</v>
      </c>
      <c r="DE176" s="25">
        <v>0</v>
      </c>
      <c r="DF176" s="25">
        <v>0</v>
      </c>
      <c r="DG176" s="25">
        <v>0</v>
      </c>
      <c r="DH176" s="25">
        <v>0</v>
      </c>
      <c r="DI176" s="25">
        <v>0</v>
      </c>
      <c r="DJ176" s="25">
        <v>0</v>
      </c>
      <c r="DK176" s="25">
        <v>0</v>
      </c>
      <c r="DL176" s="25">
        <v>0</v>
      </c>
      <c r="DM176" s="25">
        <v>0</v>
      </c>
      <c r="DN176" s="25">
        <v>0</v>
      </c>
      <c r="DO176" s="25">
        <v>0</v>
      </c>
      <c r="DP176" s="25">
        <v>0</v>
      </c>
      <c r="DQ176" s="25">
        <v>0</v>
      </c>
      <c r="DR176" s="25">
        <v>0</v>
      </c>
      <c r="DS176" s="25">
        <v>0</v>
      </c>
      <c r="DT176" s="25">
        <v>0</v>
      </c>
      <c r="DU176" s="25">
        <v>0</v>
      </c>
      <c r="DV176" s="25">
        <v>0</v>
      </c>
      <c r="DW176" s="25">
        <v>0</v>
      </c>
      <c r="DX176" s="25">
        <v>0</v>
      </c>
      <c r="DY176" s="25">
        <v>0</v>
      </c>
      <c r="DZ176" s="25">
        <v>0</v>
      </c>
      <c r="EA176" s="25">
        <v>0</v>
      </c>
      <c r="EB176" s="25">
        <v>0</v>
      </c>
      <c r="EC176" s="25">
        <v>0</v>
      </c>
      <c r="ED176" s="25">
        <v>0</v>
      </c>
      <c r="EE176" s="25">
        <v>0</v>
      </c>
      <c r="EF176" s="25">
        <v>0</v>
      </c>
      <c r="EG176" s="25">
        <v>0</v>
      </c>
      <c r="EH176" s="25">
        <v>0</v>
      </c>
      <c r="EI176" s="25">
        <v>0</v>
      </c>
      <c r="EJ176" s="25">
        <v>0</v>
      </c>
      <c r="EK176" s="25">
        <v>0</v>
      </c>
      <c r="EL176" s="25">
        <v>0</v>
      </c>
      <c r="EM176" s="25">
        <v>0</v>
      </c>
      <c r="EN176" s="25">
        <v>0</v>
      </c>
      <c r="EO176" s="25">
        <v>0</v>
      </c>
      <c r="EP176" s="25">
        <v>0</v>
      </c>
      <c r="EQ176" s="25">
        <v>0</v>
      </c>
      <c r="ER176" s="25">
        <v>0</v>
      </c>
      <c r="ES176" s="25">
        <v>0</v>
      </c>
      <c r="ET176" s="25">
        <v>0</v>
      </c>
      <c r="EU176" s="25">
        <v>0</v>
      </c>
      <c r="EV176" s="25">
        <v>0</v>
      </c>
      <c r="EW176" s="25">
        <v>0</v>
      </c>
      <c r="EX176" s="25">
        <v>0</v>
      </c>
      <c r="EY176" s="25">
        <v>0</v>
      </c>
      <c r="EZ176" s="25">
        <v>0</v>
      </c>
      <c r="FA176" s="25">
        <v>0</v>
      </c>
      <c r="FB176" s="25">
        <v>0</v>
      </c>
      <c r="FC176" s="25">
        <v>0</v>
      </c>
      <c r="FD176" s="25">
        <v>0</v>
      </c>
      <c r="FE176" s="25">
        <v>0</v>
      </c>
      <c r="FF176" s="25">
        <v>0</v>
      </c>
      <c r="FG176" s="25">
        <v>0</v>
      </c>
      <c r="FH176" s="25">
        <v>0</v>
      </c>
      <c r="FI176" s="25">
        <v>0</v>
      </c>
      <c r="FJ176" s="25">
        <v>0</v>
      </c>
      <c r="FK176" s="25">
        <v>0</v>
      </c>
      <c r="FL176" s="25">
        <v>0</v>
      </c>
      <c r="FM176" s="25">
        <v>0</v>
      </c>
      <c r="FN176" s="25">
        <v>0</v>
      </c>
      <c r="FO176" s="25">
        <v>0</v>
      </c>
      <c r="FP176" s="25">
        <v>0</v>
      </c>
      <c r="FQ176" s="25">
        <v>0</v>
      </c>
      <c r="FR176" s="25">
        <v>0</v>
      </c>
      <c r="FS176" s="25">
        <v>0</v>
      </c>
      <c r="FT176" s="25">
        <v>0</v>
      </c>
      <c r="FU176" s="25">
        <v>0</v>
      </c>
      <c r="FV176" s="25">
        <v>0</v>
      </c>
      <c r="FW176" s="25">
        <v>0</v>
      </c>
      <c r="FX176" s="25">
        <v>0</v>
      </c>
      <c r="FY176" s="25">
        <v>0</v>
      </c>
      <c r="FZ176" s="25">
        <v>0</v>
      </c>
      <c r="GA176" s="25">
        <v>0</v>
      </c>
      <c r="GB176" s="25">
        <v>0</v>
      </c>
      <c r="GC176" s="25">
        <v>0</v>
      </c>
      <c r="GD176" s="25">
        <v>0</v>
      </c>
      <c r="GE176" s="25">
        <v>0</v>
      </c>
      <c r="GF176" s="25">
        <v>0</v>
      </c>
      <c r="GG176" s="25">
        <v>0</v>
      </c>
      <c r="GH176" s="25">
        <v>0</v>
      </c>
      <c r="GI176" s="25">
        <v>0</v>
      </c>
      <c r="GJ176" s="25">
        <v>0</v>
      </c>
      <c r="GK176" s="25">
        <v>0</v>
      </c>
      <c r="GL176" s="25">
        <v>0</v>
      </c>
      <c r="GM176" s="25">
        <v>0</v>
      </c>
      <c r="GN176" s="25">
        <v>0</v>
      </c>
      <c r="GO176" s="25">
        <v>0</v>
      </c>
      <c r="GP176" s="25">
        <v>0</v>
      </c>
      <c r="GQ176" s="25">
        <v>0</v>
      </c>
      <c r="GR176" s="25">
        <v>0</v>
      </c>
      <c r="GS176" s="25">
        <v>0</v>
      </c>
      <c r="GT176" s="25">
        <v>0</v>
      </c>
      <c r="GU176" s="25">
        <v>0</v>
      </c>
      <c r="GV176" s="25">
        <v>0</v>
      </c>
      <c r="GW176" s="25">
        <v>0</v>
      </c>
      <c r="GX176" s="25">
        <v>0</v>
      </c>
      <c r="GY176" s="25">
        <v>0</v>
      </c>
      <c r="GZ176" s="25">
        <v>0</v>
      </c>
      <c r="HA176" s="25">
        <v>0</v>
      </c>
      <c r="HB176" s="25">
        <v>0</v>
      </c>
      <c r="HC176" s="25">
        <v>0</v>
      </c>
      <c r="HD176" s="25">
        <v>0</v>
      </c>
      <c r="HE176" s="25">
        <v>0</v>
      </c>
      <c r="HF176" s="25">
        <v>0</v>
      </c>
      <c r="HG176" s="25">
        <v>0</v>
      </c>
      <c r="HH176" s="25">
        <v>0</v>
      </c>
      <c r="HI176" s="25">
        <v>0</v>
      </c>
      <c r="HJ176" s="25">
        <v>0</v>
      </c>
      <c r="HK176" s="25">
        <v>0</v>
      </c>
      <c r="HL176" s="25">
        <v>0</v>
      </c>
      <c r="HM176" s="25">
        <v>0</v>
      </c>
      <c r="HN176" s="25">
        <v>0</v>
      </c>
      <c r="HO176" s="25">
        <v>0</v>
      </c>
      <c r="HP176" s="25">
        <v>0</v>
      </c>
      <c r="HQ176" s="25">
        <v>0</v>
      </c>
      <c r="HR176" s="25">
        <v>0</v>
      </c>
      <c r="HS176" s="25">
        <v>0</v>
      </c>
      <c r="HT176" s="25">
        <v>0</v>
      </c>
      <c r="HU176" s="25">
        <v>0</v>
      </c>
      <c r="HV176" s="25">
        <v>0</v>
      </c>
      <c r="HW176" s="25">
        <v>0</v>
      </c>
      <c r="HX176" s="25">
        <v>0</v>
      </c>
      <c r="HY176" s="25">
        <v>0</v>
      </c>
      <c r="HZ176" s="25">
        <v>0</v>
      </c>
      <c r="IA176" s="25">
        <v>0</v>
      </c>
      <c r="IB176" s="25">
        <v>0</v>
      </c>
      <c r="IC176" s="25">
        <v>0</v>
      </c>
      <c r="ID176" s="25">
        <v>0</v>
      </c>
      <c r="IE176" s="25">
        <v>0</v>
      </c>
      <c r="IF176" s="25">
        <v>0</v>
      </c>
      <c r="IG176" s="25">
        <v>0</v>
      </c>
      <c r="IH176" s="25">
        <v>0</v>
      </c>
      <c r="II176" s="25">
        <v>0</v>
      </c>
      <c r="IJ176" s="25">
        <v>0</v>
      </c>
      <c r="IK176" s="25">
        <v>0</v>
      </c>
      <c r="IL176" s="25">
        <v>0</v>
      </c>
      <c r="IM176" s="25">
        <v>0</v>
      </c>
      <c r="IN176" s="25">
        <v>0</v>
      </c>
      <c r="IO176" s="25">
        <v>0</v>
      </c>
      <c r="IP176" s="25">
        <v>0</v>
      </c>
      <c r="IQ176" s="25">
        <v>0</v>
      </c>
      <c r="IR176" s="25">
        <v>0</v>
      </c>
      <c r="IS176" s="25">
        <v>0</v>
      </c>
      <c r="IT176" s="25">
        <v>0</v>
      </c>
      <c r="IU176" s="25">
        <v>0</v>
      </c>
      <c r="IV176" s="25">
        <v>0</v>
      </c>
      <c r="IW176" s="25">
        <v>0</v>
      </c>
      <c r="IX176" s="25">
        <v>0</v>
      </c>
      <c r="IY176" s="25">
        <v>0</v>
      </c>
      <c r="IZ176" s="25">
        <v>0</v>
      </c>
      <c r="JA176" s="25">
        <v>0</v>
      </c>
      <c r="JB176" s="25">
        <v>0</v>
      </c>
      <c r="JC176" s="25">
        <v>0</v>
      </c>
      <c r="JD176" s="25">
        <v>0</v>
      </c>
      <c r="JE176" s="25">
        <v>0</v>
      </c>
      <c r="JF176" s="25">
        <v>0</v>
      </c>
      <c r="JG176" s="25">
        <v>0</v>
      </c>
      <c r="JH176" s="25">
        <v>0</v>
      </c>
      <c r="JI176" s="25">
        <v>0</v>
      </c>
      <c r="JJ176" s="25">
        <v>0</v>
      </c>
      <c r="JK176" s="25">
        <v>0</v>
      </c>
      <c r="JL176" s="25">
        <v>0</v>
      </c>
      <c r="JM176" s="25">
        <v>0</v>
      </c>
      <c r="JN176" s="25">
        <v>0</v>
      </c>
      <c r="JO176" s="25">
        <v>0</v>
      </c>
      <c r="JP176" s="25">
        <v>0</v>
      </c>
      <c r="JQ176" s="25">
        <v>0</v>
      </c>
      <c r="JR176" s="25">
        <v>0</v>
      </c>
      <c r="JS176" s="25">
        <v>0</v>
      </c>
      <c r="JT176" s="25">
        <v>0</v>
      </c>
      <c r="JU176" s="25">
        <v>0</v>
      </c>
      <c r="JV176" s="25">
        <v>0</v>
      </c>
      <c r="JW176" s="25">
        <v>0</v>
      </c>
      <c r="JX176" s="25">
        <v>0</v>
      </c>
      <c r="JY176" s="25">
        <v>0</v>
      </c>
      <c r="JZ176" s="25">
        <v>0</v>
      </c>
      <c r="KA176" s="25">
        <v>0</v>
      </c>
      <c r="KB176" s="25">
        <v>0</v>
      </c>
      <c r="KC176" s="25">
        <v>0</v>
      </c>
      <c r="KD176" s="25">
        <v>0</v>
      </c>
      <c r="KE176" s="25">
        <v>0</v>
      </c>
      <c r="KF176" s="25">
        <v>0</v>
      </c>
      <c r="KG176" s="25">
        <v>0</v>
      </c>
      <c r="KH176" s="25">
        <v>0</v>
      </c>
      <c r="KI176" s="25">
        <v>0</v>
      </c>
      <c r="KJ176" s="25">
        <v>0</v>
      </c>
      <c r="KK176" s="25">
        <v>0</v>
      </c>
      <c r="KL176" s="25">
        <v>0</v>
      </c>
      <c r="KM176" s="25">
        <v>0</v>
      </c>
      <c r="KN176" s="25">
        <v>0</v>
      </c>
      <c r="KO176" s="25">
        <v>0</v>
      </c>
      <c r="KP176" s="25">
        <v>0</v>
      </c>
      <c r="KQ176" s="25">
        <v>0</v>
      </c>
      <c r="KR176" s="25">
        <v>0</v>
      </c>
      <c r="KS176" s="25">
        <v>0</v>
      </c>
      <c r="KT176" s="25">
        <v>0</v>
      </c>
      <c r="KU176" s="25">
        <v>0</v>
      </c>
      <c r="KV176" s="25">
        <v>0</v>
      </c>
      <c r="KW176" s="25">
        <v>0</v>
      </c>
      <c r="KX176" s="25">
        <v>0</v>
      </c>
      <c r="KY176" s="25">
        <v>0</v>
      </c>
      <c r="KZ176" s="25">
        <v>0</v>
      </c>
      <c r="LA176" s="25">
        <v>0</v>
      </c>
      <c r="LB176" s="25">
        <v>0</v>
      </c>
      <c r="LC176" s="25">
        <v>0</v>
      </c>
      <c r="LD176" s="25">
        <v>0</v>
      </c>
      <c r="LE176" s="25">
        <v>0</v>
      </c>
      <c r="LF176" s="25">
        <v>0</v>
      </c>
      <c r="LG176" s="25">
        <v>0</v>
      </c>
      <c r="LH176" s="25">
        <v>0</v>
      </c>
      <c r="LI176" s="25">
        <v>0</v>
      </c>
      <c r="LJ176" s="25">
        <v>0</v>
      </c>
      <c r="LK176" s="25">
        <v>0</v>
      </c>
      <c r="LL176" s="25">
        <v>0</v>
      </c>
      <c r="LM176" s="25">
        <v>0</v>
      </c>
      <c r="LN176" s="25">
        <v>0</v>
      </c>
      <c r="LO176" s="25">
        <v>0</v>
      </c>
      <c r="LP176" s="25">
        <v>0</v>
      </c>
      <c r="LQ176" s="25">
        <v>0</v>
      </c>
      <c r="LR176" s="25">
        <v>0</v>
      </c>
      <c r="LS176" s="25">
        <v>0</v>
      </c>
      <c r="LT176" s="25">
        <v>0</v>
      </c>
      <c r="LU176" s="25">
        <v>0</v>
      </c>
      <c r="LV176" s="25">
        <v>0</v>
      </c>
      <c r="LW176" s="25">
        <v>0</v>
      </c>
      <c r="LX176" s="25">
        <v>0</v>
      </c>
      <c r="LY176" s="25">
        <v>0</v>
      </c>
      <c r="LZ176" s="25">
        <v>0</v>
      </c>
      <c r="MA176" s="25">
        <v>0</v>
      </c>
      <c r="MB176" s="25">
        <v>0</v>
      </c>
      <c r="MC176" s="25">
        <v>0</v>
      </c>
      <c r="MD176" s="25">
        <v>0</v>
      </c>
      <c r="ME176" s="25">
        <v>0</v>
      </c>
      <c r="MF176" s="25">
        <v>0</v>
      </c>
      <c r="MG176" s="25">
        <v>0</v>
      </c>
      <c r="MH176" s="25">
        <v>0</v>
      </c>
      <c r="MI176" s="25">
        <v>0</v>
      </c>
      <c r="MJ176" s="25">
        <v>0</v>
      </c>
      <c r="MK176" s="25">
        <v>0</v>
      </c>
      <c r="ML176" s="25">
        <v>0</v>
      </c>
      <c r="MM176" s="25">
        <v>0</v>
      </c>
      <c r="MN176" s="25">
        <v>0</v>
      </c>
      <c r="MO176" s="25">
        <v>0</v>
      </c>
      <c r="MP176" s="25">
        <v>0</v>
      </c>
      <c r="MQ176" s="25">
        <v>0</v>
      </c>
      <c r="MR176" s="25">
        <v>0</v>
      </c>
      <c r="MS176" s="25">
        <v>0</v>
      </c>
      <c r="MT176" s="25">
        <v>0</v>
      </c>
      <c r="MU176" s="25">
        <v>0</v>
      </c>
      <c r="MV176" s="25">
        <v>0</v>
      </c>
      <c r="MW176" s="25">
        <v>0</v>
      </c>
      <c r="MX176" s="25">
        <v>0</v>
      </c>
      <c r="MY176" s="25">
        <v>0</v>
      </c>
      <c r="MZ176" s="25">
        <v>0</v>
      </c>
      <c r="NA176" s="25">
        <v>0</v>
      </c>
      <c r="NB176" s="25">
        <v>0</v>
      </c>
      <c r="NC176" s="25">
        <v>0</v>
      </c>
      <c r="ND176" s="25">
        <v>0</v>
      </c>
      <c r="NE176" s="25">
        <v>0</v>
      </c>
      <c r="NF176" s="25">
        <v>0</v>
      </c>
      <c r="NG176" s="25">
        <v>0</v>
      </c>
      <c r="NH176" s="25">
        <v>0</v>
      </c>
      <c r="NI176" s="25">
        <v>0</v>
      </c>
      <c r="NJ176" s="25">
        <v>0</v>
      </c>
      <c r="NK176" s="25">
        <v>0</v>
      </c>
      <c r="NL176" s="25">
        <v>0</v>
      </c>
      <c r="NM176" s="25">
        <v>0</v>
      </c>
      <c r="NN176" s="25">
        <v>0</v>
      </c>
      <c r="NO176" s="25">
        <v>0</v>
      </c>
      <c r="NP176" s="25">
        <v>0</v>
      </c>
      <c r="NQ176" s="25">
        <v>0</v>
      </c>
      <c r="NR176" s="25">
        <v>0</v>
      </c>
      <c r="NS176" s="25">
        <v>0</v>
      </c>
      <c r="NT176" s="25">
        <v>0</v>
      </c>
      <c r="NU176" s="25">
        <v>0</v>
      </c>
      <c r="NV176" s="25">
        <v>0</v>
      </c>
    </row>
    <row r="177" spans="1:386" x14ac:dyDescent="0.25">
      <c r="A177" s="1"/>
      <c r="B177" s="1"/>
      <c r="C177" s="1"/>
      <c r="D177" s="1"/>
      <c r="E177" s="1"/>
      <c r="F177" s="1"/>
      <c r="G177" s="1"/>
      <c r="H177" s="1"/>
      <c r="I177" s="1"/>
      <c r="J177" s="18"/>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c r="JK177" s="1"/>
      <c r="JL177" s="1"/>
      <c r="JM177" s="1"/>
      <c r="JN177" s="1"/>
      <c r="JO177" s="1"/>
      <c r="JP177" s="1"/>
      <c r="JQ177" s="1"/>
      <c r="JR177" s="1"/>
      <c r="JS177" s="1"/>
      <c r="JT177" s="1"/>
      <c r="JU177" s="1"/>
      <c r="JV177" s="1"/>
      <c r="JW177" s="1"/>
      <c r="JX177" s="1"/>
      <c r="JY177" s="1"/>
      <c r="JZ177" s="1"/>
      <c r="KA177" s="1"/>
      <c r="KB177" s="1"/>
      <c r="KC177" s="1"/>
      <c r="KD177" s="1"/>
      <c r="KE177" s="1"/>
      <c r="KF177" s="1"/>
      <c r="KG177" s="1"/>
      <c r="KH177" s="1"/>
      <c r="KI177" s="1"/>
      <c r="KJ177" s="1"/>
      <c r="KK177" s="1"/>
      <c r="KL177" s="1"/>
      <c r="KM177" s="1"/>
      <c r="KN177" s="1"/>
      <c r="KO177" s="1"/>
      <c r="KP177" s="1"/>
      <c r="KQ177" s="1"/>
      <c r="KR177" s="1"/>
      <c r="KS177" s="1"/>
      <c r="KT177" s="1"/>
      <c r="KU177" s="1"/>
      <c r="KV177" s="1"/>
      <c r="KW177" s="1"/>
      <c r="KX177" s="1"/>
      <c r="KY177" s="1"/>
      <c r="KZ177" s="1"/>
      <c r="LA177" s="1"/>
      <c r="LB177" s="1"/>
      <c r="LC177" s="1"/>
      <c r="LD177" s="1"/>
      <c r="LE177" s="1"/>
      <c r="LF177" s="1"/>
      <c r="LG177" s="1"/>
      <c r="LH177" s="1"/>
      <c r="LI177" s="1"/>
      <c r="LJ177" s="1"/>
      <c r="LK177" s="1"/>
      <c r="LL177" s="1"/>
      <c r="LM177" s="1"/>
      <c r="LN177" s="1"/>
      <c r="LO177" s="1"/>
      <c r="LP177" s="1"/>
      <c r="LQ177" s="1"/>
      <c r="LR177" s="1"/>
      <c r="LS177" s="1"/>
      <c r="LT177" s="1"/>
      <c r="LU177" s="1"/>
      <c r="LV177" s="1"/>
      <c r="LW177" s="1"/>
      <c r="LX177" s="1"/>
      <c r="LY177" s="1"/>
      <c r="LZ177" s="1"/>
      <c r="MA177" s="1"/>
      <c r="MB177" s="1"/>
      <c r="MC177" s="1"/>
      <c r="MD177" s="1"/>
      <c r="ME177" s="1"/>
      <c r="MF177" s="1"/>
      <c r="MG177" s="1"/>
      <c r="MH177" s="1"/>
      <c r="MI177" s="1"/>
      <c r="MJ177" s="1"/>
      <c r="MK177" s="1"/>
      <c r="ML177" s="1"/>
      <c r="MM177" s="1"/>
      <c r="MN177" s="1"/>
      <c r="MO177" s="1"/>
      <c r="MP177" s="1"/>
      <c r="MQ177" s="1"/>
      <c r="MR177" s="1"/>
      <c r="MS177" s="1"/>
      <c r="MT177" s="1"/>
      <c r="MU177" s="1"/>
      <c r="MV177" s="1"/>
      <c r="MW177" s="1"/>
      <c r="MX177" s="1"/>
      <c r="MY177" s="1"/>
      <c r="MZ177" s="1"/>
      <c r="NA177" s="1"/>
      <c r="NB177" s="1"/>
      <c r="NC177" s="1"/>
      <c r="ND177" s="1"/>
      <c r="NE177" s="1"/>
      <c r="NF177" s="1"/>
      <c r="NG177" s="1"/>
      <c r="NH177" s="1"/>
      <c r="NI177" s="1"/>
      <c r="NJ177" s="1"/>
      <c r="NK177" s="1"/>
      <c r="NL177" s="1"/>
      <c r="NM177" s="1"/>
      <c r="NN177" s="1"/>
      <c r="NO177" s="1"/>
      <c r="NP177" s="1"/>
      <c r="NQ177" s="1"/>
      <c r="NR177" s="1"/>
      <c r="NS177" s="1"/>
      <c r="NT177" s="1"/>
      <c r="NU177" s="1"/>
      <c r="NV177" s="1"/>
    </row>
    <row r="178" spans="1:386" s="7" customFormat="1" x14ac:dyDescent="0.25">
      <c r="A178" s="5"/>
      <c r="B178" s="5"/>
      <c r="C178" s="5"/>
      <c r="D178" s="5"/>
      <c r="E178" s="5"/>
      <c r="F178" s="5"/>
      <c r="G178" s="5" t="s">
        <v>121</v>
      </c>
      <c r="H178" s="5"/>
      <c r="I178" s="5"/>
      <c r="J178" s="20" t="s">
        <v>273</v>
      </c>
      <c r="K178" s="5"/>
      <c r="L178" s="5"/>
      <c r="M178" s="5"/>
      <c r="N178" s="5"/>
      <c r="O178" s="5"/>
      <c r="P178" s="5"/>
      <c r="Q178" s="5"/>
      <c r="R178" s="25">
        <v>57.965343019999871</v>
      </c>
      <c r="S178" s="5"/>
      <c r="T178" s="5"/>
      <c r="U178" s="25">
        <v>0.13366067580645161</v>
      </c>
      <c r="V178" s="25">
        <v>0.13366067580645161</v>
      </c>
      <c r="W178" s="25">
        <v>0.13366067580645161</v>
      </c>
      <c r="X178" s="25">
        <v>0.13366067580645161</v>
      </c>
      <c r="Y178" s="25">
        <v>0.13366067580645161</v>
      </c>
      <c r="Z178" s="25">
        <v>0.13366067580645161</v>
      </c>
      <c r="AA178" s="25">
        <v>0.13366067580645161</v>
      </c>
      <c r="AB178" s="25">
        <v>0.13366067580645161</v>
      </c>
      <c r="AC178" s="25">
        <v>0.13366067580645161</v>
      </c>
      <c r="AD178" s="25">
        <v>0.13366067580645161</v>
      </c>
      <c r="AE178" s="25">
        <v>0.13366067580645161</v>
      </c>
      <c r="AF178" s="25">
        <v>0.13366067580645161</v>
      </c>
      <c r="AG178" s="25">
        <v>0.13366067580645161</v>
      </c>
      <c r="AH178" s="25">
        <v>0.13366067580645161</v>
      </c>
      <c r="AI178" s="25">
        <v>0.13366067580645161</v>
      </c>
      <c r="AJ178" s="25">
        <v>0.13366067580645161</v>
      </c>
      <c r="AK178" s="25">
        <v>0.13366067580645161</v>
      </c>
      <c r="AL178" s="25">
        <v>0.13366067580645161</v>
      </c>
      <c r="AM178" s="25">
        <v>0.13366067580645161</v>
      </c>
      <c r="AN178" s="25">
        <v>0.13366067580645161</v>
      </c>
      <c r="AO178" s="25">
        <v>0.13366067580645161</v>
      </c>
      <c r="AP178" s="25">
        <v>0.13366067580645161</v>
      </c>
      <c r="AQ178" s="25">
        <v>0.13366067580645161</v>
      </c>
      <c r="AR178" s="25">
        <v>0.13366067580645161</v>
      </c>
      <c r="AS178" s="25">
        <v>0.13366067580645161</v>
      </c>
      <c r="AT178" s="25">
        <v>0.13366067580645161</v>
      </c>
      <c r="AU178" s="25">
        <v>0.13366067580645161</v>
      </c>
      <c r="AV178" s="25">
        <v>0.13366067580645161</v>
      </c>
      <c r="AW178" s="25">
        <v>0.13366067580645161</v>
      </c>
      <c r="AX178" s="25">
        <v>0.13366067580645161</v>
      </c>
      <c r="AY178" s="25">
        <v>0.13366067580645161</v>
      </c>
      <c r="AZ178" s="25">
        <v>0.15849170714285715</v>
      </c>
      <c r="BA178" s="25">
        <v>0.15849170714285715</v>
      </c>
      <c r="BB178" s="25">
        <v>0.15849170714285715</v>
      </c>
      <c r="BC178" s="25">
        <v>0.15849170714285715</v>
      </c>
      <c r="BD178" s="25">
        <v>0.15849170714285715</v>
      </c>
      <c r="BE178" s="25">
        <v>0.15849170714285715</v>
      </c>
      <c r="BF178" s="25">
        <v>0.15849170714285715</v>
      </c>
      <c r="BG178" s="25">
        <v>0.15849170714285715</v>
      </c>
      <c r="BH178" s="25">
        <v>0.15849170714285715</v>
      </c>
      <c r="BI178" s="25">
        <v>0.15849170714285715</v>
      </c>
      <c r="BJ178" s="25">
        <v>0.15849170714285715</v>
      </c>
      <c r="BK178" s="25">
        <v>0.15849170714285715</v>
      </c>
      <c r="BL178" s="25">
        <v>0.15849170714285715</v>
      </c>
      <c r="BM178" s="25">
        <v>0.15849170714285715</v>
      </c>
      <c r="BN178" s="25">
        <v>0.15849170714285715</v>
      </c>
      <c r="BO178" s="25">
        <v>0.15849170714285715</v>
      </c>
      <c r="BP178" s="25">
        <v>0.15849170714285715</v>
      </c>
      <c r="BQ178" s="25">
        <v>0.15849170714285715</v>
      </c>
      <c r="BR178" s="25">
        <v>0.15849170714285715</v>
      </c>
      <c r="BS178" s="25">
        <v>0.15849170714285715</v>
      </c>
      <c r="BT178" s="25">
        <v>0.15849170714285715</v>
      </c>
      <c r="BU178" s="25">
        <v>0.15849170714285715</v>
      </c>
      <c r="BV178" s="25">
        <v>0.15849170714285715</v>
      </c>
      <c r="BW178" s="25">
        <v>0.15849170714285715</v>
      </c>
      <c r="BX178" s="25">
        <v>0.15849170714285715</v>
      </c>
      <c r="BY178" s="25">
        <v>0.15849170714285715</v>
      </c>
      <c r="BZ178" s="25">
        <v>0.15849170714285715</v>
      </c>
      <c r="CA178" s="25">
        <v>0.15849170714285715</v>
      </c>
      <c r="CB178" s="25">
        <v>0.16027365741935484</v>
      </c>
      <c r="CC178" s="25">
        <v>0.16027365741935484</v>
      </c>
      <c r="CD178" s="25">
        <v>0.16027365741935484</v>
      </c>
      <c r="CE178" s="25">
        <v>0.16027365741935484</v>
      </c>
      <c r="CF178" s="25">
        <v>0.16027365741935484</v>
      </c>
      <c r="CG178" s="25">
        <v>0.16027365741935484</v>
      </c>
      <c r="CH178" s="25">
        <v>0.16027365741935484</v>
      </c>
      <c r="CI178" s="25">
        <v>0.16027365741935484</v>
      </c>
      <c r="CJ178" s="25">
        <v>0.16027365741935484</v>
      </c>
      <c r="CK178" s="25">
        <v>0.16027365741935484</v>
      </c>
      <c r="CL178" s="25">
        <v>0.16027365741935484</v>
      </c>
      <c r="CM178" s="25">
        <v>0.16027365741935484</v>
      </c>
      <c r="CN178" s="25">
        <v>0.16027365741935484</v>
      </c>
      <c r="CO178" s="25">
        <v>0.16027365741935484</v>
      </c>
      <c r="CP178" s="25">
        <v>0.16027365741935484</v>
      </c>
      <c r="CQ178" s="25">
        <v>0.16027365741935484</v>
      </c>
      <c r="CR178" s="25">
        <v>0.16027365741935484</v>
      </c>
      <c r="CS178" s="25">
        <v>0.16027365741935484</v>
      </c>
      <c r="CT178" s="25">
        <v>0.16027365741935484</v>
      </c>
      <c r="CU178" s="25">
        <v>0.16027365741935484</v>
      </c>
      <c r="CV178" s="25">
        <v>0.16027365741935484</v>
      </c>
      <c r="CW178" s="25">
        <v>0.16027365741935484</v>
      </c>
      <c r="CX178" s="25">
        <v>0.16027365741935484</v>
      </c>
      <c r="CY178" s="25">
        <v>0.16027365741935484</v>
      </c>
      <c r="CZ178" s="25">
        <v>0.16027365741935484</v>
      </c>
      <c r="DA178" s="25">
        <v>0.16027365741935484</v>
      </c>
      <c r="DB178" s="25">
        <v>0.16027365741935484</v>
      </c>
      <c r="DC178" s="25">
        <v>0.16027365741935484</v>
      </c>
      <c r="DD178" s="25">
        <v>0.16027365741935484</v>
      </c>
      <c r="DE178" s="25">
        <v>0.16027365741935484</v>
      </c>
      <c r="DF178" s="25">
        <v>0.16027365741935484</v>
      </c>
      <c r="DG178" s="25">
        <v>0.17387892000000002</v>
      </c>
      <c r="DH178" s="25">
        <v>0.17387892000000002</v>
      </c>
      <c r="DI178" s="25">
        <v>0.17387892000000002</v>
      </c>
      <c r="DJ178" s="25">
        <v>0.17387892000000002</v>
      </c>
      <c r="DK178" s="25">
        <v>0.17387892000000002</v>
      </c>
      <c r="DL178" s="25">
        <v>0.17387892000000002</v>
      </c>
      <c r="DM178" s="25">
        <v>0.17387892000000002</v>
      </c>
      <c r="DN178" s="25">
        <v>0.17387892000000002</v>
      </c>
      <c r="DO178" s="25">
        <v>0.17387892000000002</v>
      </c>
      <c r="DP178" s="25">
        <v>0.17387892000000002</v>
      </c>
      <c r="DQ178" s="25">
        <v>0.17387892000000002</v>
      </c>
      <c r="DR178" s="25">
        <v>0.17387892000000002</v>
      </c>
      <c r="DS178" s="25">
        <v>0.17387892000000002</v>
      </c>
      <c r="DT178" s="25">
        <v>0.17387892000000002</v>
      </c>
      <c r="DU178" s="25">
        <v>0.17387892000000002</v>
      </c>
      <c r="DV178" s="25">
        <v>0.17387892000000002</v>
      </c>
      <c r="DW178" s="25">
        <v>0.17387892000000002</v>
      </c>
      <c r="DX178" s="25">
        <v>0.17387892000000002</v>
      </c>
      <c r="DY178" s="25">
        <v>0.17387892000000002</v>
      </c>
      <c r="DZ178" s="25">
        <v>0.17387892000000002</v>
      </c>
      <c r="EA178" s="25">
        <v>0.17387892000000002</v>
      </c>
      <c r="EB178" s="25">
        <v>0.17387892000000002</v>
      </c>
      <c r="EC178" s="25">
        <v>0.17387892000000002</v>
      </c>
      <c r="ED178" s="25">
        <v>0.17387892000000002</v>
      </c>
      <c r="EE178" s="25">
        <v>0.17387892000000002</v>
      </c>
      <c r="EF178" s="25">
        <v>0.17387892000000002</v>
      </c>
      <c r="EG178" s="25">
        <v>0.17387892000000002</v>
      </c>
      <c r="EH178" s="25">
        <v>0.17387892000000002</v>
      </c>
      <c r="EI178" s="25">
        <v>0.17387892000000002</v>
      </c>
      <c r="EJ178" s="25">
        <v>0.17387892000000002</v>
      </c>
      <c r="EK178" s="25">
        <v>0.16351247419354839</v>
      </c>
      <c r="EL178" s="25">
        <v>0.16351247419354839</v>
      </c>
      <c r="EM178" s="25">
        <v>0.16351247419354839</v>
      </c>
      <c r="EN178" s="25">
        <v>0.16351247419354839</v>
      </c>
      <c r="EO178" s="25">
        <v>0.16351247419354839</v>
      </c>
      <c r="EP178" s="25">
        <v>0.16351247419354839</v>
      </c>
      <c r="EQ178" s="25">
        <v>0.16351247419354839</v>
      </c>
      <c r="ER178" s="25">
        <v>0.16351247419354839</v>
      </c>
      <c r="ES178" s="25">
        <v>0.16351247419354839</v>
      </c>
      <c r="ET178" s="25">
        <v>0.16351247419354839</v>
      </c>
      <c r="EU178" s="25">
        <v>0.16351247419354839</v>
      </c>
      <c r="EV178" s="25">
        <v>0.16351247419354839</v>
      </c>
      <c r="EW178" s="25">
        <v>0.16351247419354839</v>
      </c>
      <c r="EX178" s="25">
        <v>0.16351247419354839</v>
      </c>
      <c r="EY178" s="25">
        <v>0.16351247419354839</v>
      </c>
      <c r="EZ178" s="25">
        <v>0.16351247419354839</v>
      </c>
      <c r="FA178" s="25">
        <v>0.16351247419354839</v>
      </c>
      <c r="FB178" s="25">
        <v>0.16351247419354839</v>
      </c>
      <c r="FC178" s="25">
        <v>0.16351247419354839</v>
      </c>
      <c r="FD178" s="25">
        <v>0.16351247419354839</v>
      </c>
      <c r="FE178" s="25">
        <v>0.16351247419354839</v>
      </c>
      <c r="FF178" s="25">
        <v>0.16351247419354839</v>
      </c>
      <c r="FG178" s="25">
        <v>0.16351247419354839</v>
      </c>
      <c r="FH178" s="25">
        <v>0.16351247419354839</v>
      </c>
      <c r="FI178" s="25">
        <v>0.16351247419354839</v>
      </c>
      <c r="FJ178" s="25">
        <v>0.16351247419354839</v>
      </c>
      <c r="FK178" s="25">
        <v>0.16351247419354839</v>
      </c>
      <c r="FL178" s="25">
        <v>0.16351247419354839</v>
      </c>
      <c r="FM178" s="25">
        <v>0.16351247419354839</v>
      </c>
      <c r="FN178" s="25">
        <v>0.16351247419354839</v>
      </c>
      <c r="FO178" s="25">
        <v>0.16351247419354839</v>
      </c>
      <c r="FP178" s="25">
        <v>0.15762962966666666</v>
      </c>
      <c r="FQ178" s="25">
        <v>0.15762962966666666</v>
      </c>
      <c r="FR178" s="25">
        <v>0.15762962966666666</v>
      </c>
      <c r="FS178" s="25">
        <v>0.15762962966666666</v>
      </c>
      <c r="FT178" s="25">
        <v>0.15762962966666666</v>
      </c>
      <c r="FU178" s="25">
        <v>0.15762962966666666</v>
      </c>
      <c r="FV178" s="25">
        <v>0.15762962966666666</v>
      </c>
      <c r="FW178" s="25">
        <v>0.15762962966666666</v>
      </c>
      <c r="FX178" s="25">
        <v>0.15762962966666666</v>
      </c>
      <c r="FY178" s="25">
        <v>0.15762962966666666</v>
      </c>
      <c r="FZ178" s="25">
        <v>0.15762962966666666</v>
      </c>
      <c r="GA178" s="25">
        <v>0.15762962966666666</v>
      </c>
      <c r="GB178" s="25">
        <v>0.15762962966666666</v>
      </c>
      <c r="GC178" s="25">
        <v>0.15762962966666666</v>
      </c>
      <c r="GD178" s="25">
        <v>0.15762962966666666</v>
      </c>
      <c r="GE178" s="25">
        <v>0.15762962966666666</v>
      </c>
      <c r="GF178" s="25">
        <v>0.15762962966666666</v>
      </c>
      <c r="GG178" s="25">
        <v>0.15762962966666666</v>
      </c>
      <c r="GH178" s="25">
        <v>0.15762962966666666</v>
      </c>
      <c r="GI178" s="25">
        <v>0.15762962966666666</v>
      </c>
      <c r="GJ178" s="25">
        <v>0.15762962966666666</v>
      </c>
      <c r="GK178" s="25">
        <v>0.15762962966666666</v>
      </c>
      <c r="GL178" s="25">
        <v>0.15762962966666666</v>
      </c>
      <c r="GM178" s="25">
        <v>0.15762962966666666</v>
      </c>
      <c r="GN178" s="25">
        <v>0.15762962966666666</v>
      </c>
      <c r="GO178" s="25">
        <v>0.15762962966666666</v>
      </c>
      <c r="GP178" s="25">
        <v>0.15762962966666666</v>
      </c>
      <c r="GQ178" s="25">
        <v>0.15762962966666666</v>
      </c>
      <c r="GR178" s="25">
        <v>0.15762962966666666</v>
      </c>
      <c r="GS178" s="25">
        <v>0.15762962966666666</v>
      </c>
      <c r="GT178" s="25">
        <v>0.1596774193548387</v>
      </c>
      <c r="GU178" s="25">
        <v>0.1596774193548387</v>
      </c>
      <c r="GV178" s="25">
        <v>0.1596774193548387</v>
      </c>
      <c r="GW178" s="25">
        <v>0.1596774193548387</v>
      </c>
      <c r="GX178" s="25">
        <v>0.1596774193548387</v>
      </c>
      <c r="GY178" s="25">
        <v>0.1596774193548387</v>
      </c>
      <c r="GZ178" s="25">
        <v>0.1596774193548387</v>
      </c>
      <c r="HA178" s="25">
        <v>0.1596774193548387</v>
      </c>
      <c r="HB178" s="25">
        <v>0.1596774193548387</v>
      </c>
      <c r="HC178" s="25">
        <v>0.1596774193548387</v>
      </c>
      <c r="HD178" s="25">
        <v>0.1596774193548387</v>
      </c>
      <c r="HE178" s="25">
        <v>0.1596774193548387</v>
      </c>
      <c r="HF178" s="25">
        <v>0.1596774193548387</v>
      </c>
      <c r="HG178" s="25">
        <v>0.1596774193548387</v>
      </c>
      <c r="HH178" s="25">
        <v>0.1596774193548387</v>
      </c>
      <c r="HI178" s="25">
        <v>0.1596774193548387</v>
      </c>
      <c r="HJ178" s="25">
        <v>0.1596774193548387</v>
      </c>
      <c r="HK178" s="25">
        <v>0.1596774193548387</v>
      </c>
      <c r="HL178" s="25">
        <v>0.1596774193548387</v>
      </c>
      <c r="HM178" s="25">
        <v>0.1596774193548387</v>
      </c>
      <c r="HN178" s="25">
        <v>0.1596774193548387</v>
      </c>
      <c r="HO178" s="25">
        <v>0.1596774193548387</v>
      </c>
      <c r="HP178" s="25">
        <v>0.1596774193548387</v>
      </c>
      <c r="HQ178" s="25">
        <v>0.1596774193548387</v>
      </c>
      <c r="HR178" s="25">
        <v>0.1596774193548387</v>
      </c>
      <c r="HS178" s="25">
        <v>0.1596774193548387</v>
      </c>
      <c r="HT178" s="25">
        <v>0.1596774193548387</v>
      </c>
      <c r="HU178" s="25">
        <v>0.1596774193548387</v>
      </c>
      <c r="HV178" s="25">
        <v>0.1596774193548387</v>
      </c>
      <c r="HW178" s="25">
        <v>0.1596774193548387</v>
      </c>
      <c r="HX178" s="25">
        <v>0.1596774193548387</v>
      </c>
      <c r="HY178" s="25">
        <v>0.14212222258064516</v>
      </c>
      <c r="HZ178" s="25">
        <v>0.14212222258064516</v>
      </c>
      <c r="IA178" s="25">
        <v>0.14212222258064516</v>
      </c>
      <c r="IB178" s="25">
        <v>0.14212222258064516</v>
      </c>
      <c r="IC178" s="25">
        <v>0.14212222258064516</v>
      </c>
      <c r="ID178" s="25">
        <v>0.14212222258064516</v>
      </c>
      <c r="IE178" s="25">
        <v>0.14212222258064516</v>
      </c>
      <c r="IF178" s="25">
        <v>0.14212222258064516</v>
      </c>
      <c r="IG178" s="25">
        <v>0.14212222258064516</v>
      </c>
      <c r="IH178" s="25">
        <v>0.14212222258064516</v>
      </c>
      <c r="II178" s="25">
        <v>0.14212222258064516</v>
      </c>
      <c r="IJ178" s="25">
        <v>0.14212222258064516</v>
      </c>
      <c r="IK178" s="25">
        <v>0.14212222258064516</v>
      </c>
      <c r="IL178" s="25">
        <v>0.14212222258064516</v>
      </c>
      <c r="IM178" s="25">
        <v>0.14212222258064516</v>
      </c>
      <c r="IN178" s="25">
        <v>0.14212222258064516</v>
      </c>
      <c r="IO178" s="25">
        <v>0.14212222258064516</v>
      </c>
      <c r="IP178" s="25">
        <v>0.14212222258064516</v>
      </c>
      <c r="IQ178" s="25">
        <v>0.14212222258064516</v>
      </c>
      <c r="IR178" s="25">
        <v>0.14212222258064516</v>
      </c>
      <c r="IS178" s="25">
        <v>0.14212222258064516</v>
      </c>
      <c r="IT178" s="25">
        <v>0.14212222258064516</v>
      </c>
      <c r="IU178" s="25">
        <v>0.14212222258064516</v>
      </c>
      <c r="IV178" s="25">
        <v>0.14212222258064516</v>
      </c>
      <c r="IW178" s="25">
        <v>0.14212222258064516</v>
      </c>
      <c r="IX178" s="25">
        <v>0.14212222258064516</v>
      </c>
      <c r="IY178" s="25">
        <v>0.14212222258064516</v>
      </c>
      <c r="IZ178" s="25">
        <v>0.14212222258064516</v>
      </c>
      <c r="JA178" s="25">
        <v>0.14212222258064516</v>
      </c>
      <c r="JB178" s="25">
        <v>0.14212222258064516</v>
      </c>
      <c r="JC178" s="25">
        <v>0.14212222258064516</v>
      </c>
      <c r="JD178" s="25">
        <v>0.17166666666666669</v>
      </c>
      <c r="JE178" s="25">
        <v>0.17166666666666669</v>
      </c>
      <c r="JF178" s="25">
        <v>0.17166666666666669</v>
      </c>
      <c r="JG178" s="25">
        <v>0.17166666666666669</v>
      </c>
      <c r="JH178" s="25">
        <v>0.17166666666666669</v>
      </c>
      <c r="JI178" s="25">
        <v>0.17166666666666669</v>
      </c>
      <c r="JJ178" s="25">
        <v>0.17166666666666669</v>
      </c>
      <c r="JK178" s="25">
        <v>0.17166666666666669</v>
      </c>
      <c r="JL178" s="25">
        <v>0.17166666666666669</v>
      </c>
      <c r="JM178" s="25">
        <v>0.17166666666666669</v>
      </c>
      <c r="JN178" s="25">
        <v>0.17166666666666669</v>
      </c>
      <c r="JO178" s="25">
        <v>0.17166666666666669</v>
      </c>
      <c r="JP178" s="25">
        <v>0.17166666666666669</v>
      </c>
      <c r="JQ178" s="25">
        <v>0.17166666666666669</v>
      </c>
      <c r="JR178" s="25">
        <v>0.17166666666666669</v>
      </c>
      <c r="JS178" s="25">
        <v>0.17166666666666669</v>
      </c>
      <c r="JT178" s="25">
        <v>0.17166666666666669</v>
      </c>
      <c r="JU178" s="25">
        <v>0.17166666666666669</v>
      </c>
      <c r="JV178" s="25">
        <v>0.17166666666666669</v>
      </c>
      <c r="JW178" s="25">
        <v>0.17166666666666669</v>
      </c>
      <c r="JX178" s="25">
        <v>0.17166666666666669</v>
      </c>
      <c r="JY178" s="25">
        <v>0.17166666666666669</v>
      </c>
      <c r="JZ178" s="25">
        <v>0.17166666666666669</v>
      </c>
      <c r="KA178" s="25">
        <v>0.17166666666666669</v>
      </c>
      <c r="KB178" s="25">
        <v>0.17166666666666669</v>
      </c>
      <c r="KC178" s="25">
        <v>0.17166666666666669</v>
      </c>
      <c r="KD178" s="25">
        <v>0.17166666666666669</v>
      </c>
      <c r="KE178" s="25">
        <v>0.17166666666666669</v>
      </c>
      <c r="KF178" s="25">
        <v>0.17166666666666669</v>
      </c>
      <c r="KG178" s="25">
        <v>0.17166666666666669</v>
      </c>
      <c r="KH178" s="25">
        <v>0.1596774193548387</v>
      </c>
      <c r="KI178" s="25">
        <v>0.1596774193548387</v>
      </c>
      <c r="KJ178" s="25">
        <v>0.1596774193548387</v>
      </c>
      <c r="KK178" s="25">
        <v>0.1596774193548387</v>
      </c>
      <c r="KL178" s="25">
        <v>0.1596774193548387</v>
      </c>
      <c r="KM178" s="25">
        <v>0.1596774193548387</v>
      </c>
      <c r="KN178" s="25">
        <v>0.1596774193548387</v>
      </c>
      <c r="KO178" s="25">
        <v>0.1596774193548387</v>
      </c>
      <c r="KP178" s="25">
        <v>0.1596774193548387</v>
      </c>
      <c r="KQ178" s="25">
        <v>0.1596774193548387</v>
      </c>
      <c r="KR178" s="25">
        <v>0.1596774193548387</v>
      </c>
      <c r="KS178" s="25">
        <v>0.1596774193548387</v>
      </c>
      <c r="KT178" s="25">
        <v>0.1596774193548387</v>
      </c>
      <c r="KU178" s="25">
        <v>0.1596774193548387</v>
      </c>
      <c r="KV178" s="25">
        <v>0.1596774193548387</v>
      </c>
      <c r="KW178" s="25">
        <v>0.1596774193548387</v>
      </c>
      <c r="KX178" s="25">
        <v>0.1596774193548387</v>
      </c>
      <c r="KY178" s="25">
        <v>0.1596774193548387</v>
      </c>
      <c r="KZ178" s="25">
        <v>0.1596774193548387</v>
      </c>
      <c r="LA178" s="25">
        <v>0.1596774193548387</v>
      </c>
      <c r="LB178" s="25">
        <v>0.1596774193548387</v>
      </c>
      <c r="LC178" s="25">
        <v>0.1596774193548387</v>
      </c>
      <c r="LD178" s="25">
        <v>0.1596774193548387</v>
      </c>
      <c r="LE178" s="25">
        <v>0.1596774193548387</v>
      </c>
      <c r="LF178" s="25">
        <v>0.1596774193548387</v>
      </c>
      <c r="LG178" s="25">
        <v>0.1596774193548387</v>
      </c>
      <c r="LH178" s="25">
        <v>0.1596774193548387</v>
      </c>
      <c r="LI178" s="25">
        <v>0.1596774193548387</v>
      </c>
      <c r="LJ178" s="25">
        <v>0.1596774193548387</v>
      </c>
      <c r="LK178" s="25">
        <v>0.1596774193548387</v>
      </c>
      <c r="LL178" s="25">
        <v>0.1596774193548387</v>
      </c>
      <c r="LM178" s="25">
        <v>0.16652262666666665</v>
      </c>
      <c r="LN178" s="25">
        <v>0.16652262666666665</v>
      </c>
      <c r="LO178" s="25">
        <v>0.16652262666666665</v>
      </c>
      <c r="LP178" s="25">
        <v>0.16652262666666665</v>
      </c>
      <c r="LQ178" s="25">
        <v>0.16652262666666665</v>
      </c>
      <c r="LR178" s="25">
        <v>0.16652262666666665</v>
      </c>
      <c r="LS178" s="25">
        <v>0.16652262666666665</v>
      </c>
      <c r="LT178" s="25">
        <v>0.16652262666666665</v>
      </c>
      <c r="LU178" s="25">
        <v>0.16652262666666665</v>
      </c>
      <c r="LV178" s="25">
        <v>0.16652262666666665</v>
      </c>
      <c r="LW178" s="25">
        <v>0.16652262666666665</v>
      </c>
      <c r="LX178" s="25">
        <v>0.16652262666666665</v>
      </c>
      <c r="LY178" s="25">
        <v>0.16652262666666665</v>
      </c>
      <c r="LZ178" s="25">
        <v>0.16652262666666665</v>
      </c>
      <c r="MA178" s="25">
        <v>0.16652262666666665</v>
      </c>
      <c r="MB178" s="25">
        <v>0.16652262666666665</v>
      </c>
      <c r="MC178" s="25">
        <v>0.16652262666666665</v>
      </c>
      <c r="MD178" s="25">
        <v>0.16652262666666665</v>
      </c>
      <c r="ME178" s="25">
        <v>0.16652262666666665</v>
      </c>
      <c r="MF178" s="25">
        <v>0.16652262666666665</v>
      </c>
      <c r="MG178" s="25">
        <v>0.16652262666666665</v>
      </c>
      <c r="MH178" s="25">
        <v>0.16652262666666665</v>
      </c>
      <c r="MI178" s="25">
        <v>0.16652262666666665</v>
      </c>
      <c r="MJ178" s="25">
        <v>0.16652262666666665</v>
      </c>
      <c r="MK178" s="25">
        <v>0.16652262666666665</v>
      </c>
      <c r="ML178" s="25">
        <v>0.16652262666666665</v>
      </c>
      <c r="MM178" s="25">
        <v>0.16652262666666665</v>
      </c>
      <c r="MN178" s="25">
        <v>0.16652262666666665</v>
      </c>
      <c r="MO178" s="25">
        <v>0.16652262666666665</v>
      </c>
      <c r="MP178" s="25">
        <v>0.16652262666666665</v>
      </c>
      <c r="MQ178" s="25">
        <v>0.1596774193548387</v>
      </c>
      <c r="MR178" s="25">
        <v>0.1596774193548387</v>
      </c>
      <c r="MS178" s="25">
        <v>0.1596774193548387</v>
      </c>
      <c r="MT178" s="25">
        <v>0.1596774193548387</v>
      </c>
      <c r="MU178" s="25">
        <v>0.1596774193548387</v>
      </c>
      <c r="MV178" s="25">
        <v>0.1596774193548387</v>
      </c>
      <c r="MW178" s="25">
        <v>0.1596774193548387</v>
      </c>
      <c r="MX178" s="25">
        <v>0.1596774193548387</v>
      </c>
      <c r="MY178" s="25">
        <v>0.1596774193548387</v>
      </c>
      <c r="MZ178" s="25">
        <v>0.1596774193548387</v>
      </c>
      <c r="NA178" s="25">
        <v>0.1596774193548387</v>
      </c>
      <c r="NB178" s="25">
        <v>0.1596774193548387</v>
      </c>
      <c r="NC178" s="25">
        <v>0.1596774193548387</v>
      </c>
      <c r="ND178" s="25">
        <v>0.1596774193548387</v>
      </c>
      <c r="NE178" s="25">
        <v>0.1596774193548387</v>
      </c>
      <c r="NF178" s="25">
        <v>0.1596774193548387</v>
      </c>
      <c r="NG178" s="25">
        <v>0.1596774193548387</v>
      </c>
      <c r="NH178" s="25">
        <v>0.1596774193548387</v>
      </c>
      <c r="NI178" s="25">
        <v>0.1596774193548387</v>
      </c>
      <c r="NJ178" s="25">
        <v>0.1596774193548387</v>
      </c>
      <c r="NK178" s="25">
        <v>0.1596774193548387</v>
      </c>
      <c r="NL178" s="25">
        <v>0.1596774193548387</v>
      </c>
      <c r="NM178" s="25">
        <v>0.1596774193548387</v>
      </c>
      <c r="NN178" s="25">
        <v>0.1596774193548387</v>
      </c>
      <c r="NO178" s="25">
        <v>0.1596774193548387</v>
      </c>
      <c r="NP178" s="25">
        <v>0.1596774193548387</v>
      </c>
      <c r="NQ178" s="25">
        <v>0.1596774193548387</v>
      </c>
      <c r="NR178" s="25">
        <v>0.1596774193548387</v>
      </c>
      <c r="NS178" s="25">
        <v>0.1596774193548387</v>
      </c>
      <c r="NT178" s="25">
        <v>0.1596774193548387</v>
      </c>
      <c r="NU178" s="25">
        <v>0.1596774193548387</v>
      </c>
      <c r="NV178" s="25">
        <v>0</v>
      </c>
    </row>
    <row r="179" spans="1:386" x14ac:dyDescent="0.25">
      <c r="A179" s="1"/>
      <c r="B179" s="1"/>
      <c r="C179" s="1"/>
      <c r="D179" s="1"/>
      <c r="E179" s="1"/>
      <c r="F179" s="1"/>
      <c r="G179" s="1"/>
      <c r="H179" s="1"/>
      <c r="I179" s="1"/>
      <c r="J179" s="18"/>
      <c r="K179" s="1"/>
      <c r="L179" s="1"/>
      <c r="M179" s="1"/>
      <c r="N179" s="1"/>
      <c r="O179" s="1"/>
      <c r="P179" s="16" t="s">
        <v>23</v>
      </c>
      <c r="Q179" s="31"/>
      <c r="R179" s="34">
        <v>-1.3500311979441904E-13</v>
      </c>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c r="JK179" s="1"/>
      <c r="JL179" s="1"/>
      <c r="JM179" s="1"/>
      <c r="JN179" s="1"/>
      <c r="JO179" s="1"/>
      <c r="JP179" s="1"/>
      <c r="JQ179" s="1"/>
      <c r="JR179" s="1"/>
      <c r="JS179" s="1"/>
      <c r="JT179" s="1"/>
      <c r="JU179" s="1"/>
      <c r="JV179" s="1"/>
      <c r="JW179" s="1"/>
      <c r="JX179" s="1"/>
      <c r="JY179" s="1"/>
      <c r="JZ179" s="1"/>
      <c r="KA179" s="1"/>
      <c r="KB179" s="1"/>
      <c r="KC179" s="1"/>
      <c r="KD179" s="1"/>
      <c r="KE179" s="1"/>
      <c r="KF179" s="1"/>
      <c r="KG179" s="1"/>
      <c r="KH179" s="1"/>
      <c r="KI179" s="1"/>
      <c r="KJ179" s="1"/>
      <c r="KK179" s="1"/>
      <c r="KL179" s="1"/>
      <c r="KM179" s="1"/>
      <c r="KN179" s="1"/>
      <c r="KO179" s="1"/>
      <c r="KP179" s="1"/>
      <c r="KQ179" s="1"/>
      <c r="KR179" s="1"/>
      <c r="KS179" s="1"/>
      <c r="KT179" s="1"/>
      <c r="KU179" s="1"/>
      <c r="KV179" s="1"/>
      <c r="KW179" s="1"/>
      <c r="KX179" s="1"/>
      <c r="KY179" s="1"/>
      <c r="KZ179" s="1"/>
      <c r="LA179" s="1"/>
      <c r="LB179" s="1"/>
      <c r="LC179" s="1"/>
      <c r="LD179" s="1"/>
      <c r="LE179" s="1"/>
      <c r="LF179" s="1"/>
      <c r="LG179" s="1"/>
      <c r="LH179" s="1"/>
      <c r="LI179" s="1"/>
      <c r="LJ179" s="1"/>
      <c r="LK179" s="1"/>
      <c r="LL179" s="1"/>
      <c r="LM179" s="1"/>
      <c r="LN179" s="1"/>
      <c r="LO179" s="1"/>
      <c r="LP179" s="1"/>
      <c r="LQ179" s="1"/>
      <c r="LR179" s="1"/>
      <c r="LS179" s="1"/>
      <c r="LT179" s="1"/>
      <c r="LU179" s="1"/>
      <c r="LV179" s="1"/>
      <c r="LW179" s="1"/>
      <c r="LX179" s="1"/>
      <c r="LY179" s="1"/>
      <c r="LZ179" s="1"/>
      <c r="MA179" s="1"/>
      <c r="MB179" s="1"/>
      <c r="MC179" s="1"/>
      <c r="MD179" s="1"/>
      <c r="ME179" s="1"/>
      <c r="MF179" s="1"/>
      <c r="MG179" s="1"/>
      <c r="MH179" s="1"/>
      <c r="MI179" s="1"/>
      <c r="MJ179" s="1"/>
      <c r="MK179" s="1"/>
      <c r="ML179" s="1"/>
      <c r="MM179" s="1"/>
      <c r="MN179" s="1"/>
      <c r="MO179" s="1"/>
      <c r="MP179" s="1"/>
      <c r="MQ179" s="1"/>
      <c r="MR179" s="1"/>
      <c r="MS179" s="1"/>
      <c r="MT179" s="1"/>
      <c r="MU179" s="1"/>
      <c r="MV179" s="1"/>
      <c r="MW179" s="1"/>
      <c r="MX179" s="1"/>
      <c r="MY179" s="1"/>
      <c r="MZ179" s="1"/>
      <c r="NA179" s="1"/>
      <c r="NB179" s="1"/>
      <c r="NC179" s="1"/>
      <c r="ND179" s="1"/>
      <c r="NE179" s="1"/>
      <c r="NF179" s="1"/>
      <c r="NG179" s="1"/>
      <c r="NH179" s="1"/>
      <c r="NI179" s="1"/>
      <c r="NJ179" s="1"/>
      <c r="NK179" s="1"/>
      <c r="NL179" s="1"/>
      <c r="NM179" s="1"/>
      <c r="NN179" s="1"/>
      <c r="NO179" s="1"/>
      <c r="NP179" s="1"/>
      <c r="NQ179" s="1"/>
      <c r="NR179" s="1"/>
      <c r="NS179" s="1"/>
      <c r="NT179" s="1"/>
      <c r="NU179" s="1"/>
      <c r="NV179" s="1"/>
    </row>
    <row r="180" spans="1:386" s="7" customFormat="1" x14ac:dyDescent="0.25">
      <c r="A180" s="5"/>
      <c r="B180" s="5"/>
      <c r="C180" s="5"/>
      <c r="D180" s="5"/>
      <c r="E180" s="5"/>
      <c r="F180" s="5"/>
      <c r="G180" s="5" t="s">
        <v>124</v>
      </c>
      <c r="H180" s="5"/>
      <c r="I180" s="5"/>
      <c r="J180" s="20" t="s">
        <v>273</v>
      </c>
      <c r="K180" s="5"/>
      <c r="L180" s="5"/>
      <c r="M180" s="5"/>
      <c r="N180" s="5"/>
      <c r="O180" s="5"/>
      <c r="P180" s="5"/>
      <c r="Q180" s="5"/>
      <c r="R180" s="25">
        <v>56.368568826451515</v>
      </c>
      <c r="S180" s="5"/>
      <c r="T180" s="5"/>
      <c r="U180" s="25">
        <v>0</v>
      </c>
      <c r="V180" s="25">
        <v>0</v>
      </c>
      <c r="W180" s="25">
        <v>0</v>
      </c>
      <c r="X180" s="25">
        <v>0</v>
      </c>
      <c r="Y180" s="25">
        <v>0</v>
      </c>
      <c r="Z180" s="25">
        <v>0</v>
      </c>
      <c r="AA180" s="25">
        <v>0</v>
      </c>
      <c r="AB180" s="25">
        <v>0</v>
      </c>
      <c r="AC180" s="25">
        <v>0</v>
      </c>
      <c r="AD180" s="25">
        <v>0</v>
      </c>
      <c r="AE180" s="25">
        <v>0.13366067580645161</v>
      </c>
      <c r="AF180" s="25">
        <v>0.13366067580645161</v>
      </c>
      <c r="AG180" s="25">
        <v>0.13366067580645161</v>
      </c>
      <c r="AH180" s="25">
        <v>0.13366067580645161</v>
      </c>
      <c r="AI180" s="25">
        <v>0.13366067580645161</v>
      </c>
      <c r="AJ180" s="25">
        <v>0.13366067580645161</v>
      </c>
      <c r="AK180" s="25">
        <v>0.13366067580645161</v>
      </c>
      <c r="AL180" s="25">
        <v>0.13366067580645161</v>
      </c>
      <c r="AM180" s="25">
        <v>0.13366067580645161</v>
      </c>
      <c r="AN180" s="25">
        <v>0.13366067580645161</v>
      </c>
      <c r="AO180" s="25">
        <v>0.13366067580645161</v>
      </c>
      <c r="AP180" s="25">
        <v>0.13366067580645161</v>
      </c>
      <c r="AQ180" s="25">
        <v>0.13366067580645161</v>
      </c>
      <c r="AR180" s="25">
        <v>0.13366067580645161</v>
      </c>
      <c r="AS180" s="25">
        <v>0.13366067580645161</v>
      </c>
      <c r="AT180" s="25">
        <v>0.13366067580645161</v>
      </c>
      <c r="AU180" s="25">
        <v>0.13366067580645161</v>
      </c>
      <c r="AV180" s="25">
        <v>0.13366067580645161</v>
      </c>
      <c r="AW180" s="25">
        <v>0.13366067580645161</v>
      </c>
      <c r="AX180" s="25">
        <v>0.13366067580645161</v>
      </c>
      <c r="AY180" s="25">
        <v>0.13366067580645161</v>
      </c>
      <c r="AZ180" s="25">
        <v>0.13366067580645161</v>
      </c>
      <c r="BA180" s="25">
        <v>0.13366067580645161</v>
      </c>
      <c r="BB180" s="25">
        <v>0.13366067580645161</v>
      </c>
      <c r="BC180" s="25">
        <v>0.13366067580645161</v>
      </c>
      <c r="BD180" s="25">
        <v>0.13366067580645161</v>
      </c>
      <c r="BE180" s="25">
        <v>0.13366067580645161</v>
      </c>
      <c r="BF180" s="25">
        <v>0.13366067580645161</v>
      </c>
      <c r="BG180" s="25">
        <v>0.13366067580645161</v>
      </c>
      <c r="BH180" s="25">
        <v>0.13366067580645161</v>
      </c>
      <c r="BI180" s="25">
        <v>0.13366067580645161</v>
      </c>
      <c r="BJ180" s="25">
        <v>0.15849170714285715</v>
      </c>
      <c r="BK180" s="25">
        <v>0.15849170714285715</v>
      </c>
      <c r="BL180" s="25">
        <v>0.15849170714285715</v>
      </c>
      <c r="BM180" s="25">
        <v>0.15849170714285715</v>
      </c>
      <c r="BN180" s="25">
        <v>0.15849170714285715</v>
      </c>
      <c r="BO180" s="25">
        <v>0.15849170714285715</v>
      </c>
      <c r="BP180" s="25">
        <v>0.15849170714285715</v>
      </c>
      <c r="BQ180" s="25">
        <v>0.15849170714285715</v>
      </c>
      <c r="BR180" s="25">
        <v>0.15849170714285715</v>
      </c>
      <c r="BS180" s="25">
        <v>0.15849170714285715</v>
      </c>
      <c r="BT180" s="25">
        <v>0.15849170714285715</v>
      </c>
      <c r="BU180" s="25">
        <v>0.15849170714285715</v>
      </c>
      <c r="BV180" s="25">
        <v>0.15849170714285715</v>
      </c>
      <c r="BW180" s="25">
        <v>0.15849170714285715</v>
      </c>
      <c r="BX180" s="25">
        <v>0.15849170714285715</v>
      </c>
      <c r="BY180" s="25">
        <v>0.15849170714285715</v>
      </c>
      <c r="BZ180" s="25">
        <v>0.15849170714285715</v>
      </c>
      <c r="CA180" s="25">
        <v>0.15849170714285715</v>
      </c>
      <c r="CB180" s="25">
        <v>0.15849170714285715</v>
      </c>
      <c r="CC180" s="25">
        <v>0.15849170714285715</v>
      </c>
      <c r="CD180" s="25">
        <v>0.15849170714285715</v>
      </c>
      <c r="CE180" s="25">
        <v>0.15849170714285715</v>
      </c>
      <c r="CF180" s="25">
        <v>0.15849170714285715</v>
      </c>
      <c r="CG180" s="25">
        <v>0.15849170714285715</v>
      </c>
      <c r="CH180" s="25">
        <v>0.15849170714285715</v>
      </c>
      <c r="CI180" s="25">
        <v>0.15849170714285715</v>
      </c>
      <c r="CJ180" s="25">
        <v>0.15849170714285715</v>
      </c>
      <c r="CK180" s="25">
        <v>0.15849170714285715</v>
      </c>
      <c r="CL180" s="25">
        <v>0.16027365741935484</v>
      </c>
      <c r="CM180" s="25">
        <v>0.16027365741935484</v>
      </c>
      <c r="CN180" s="25">
        <v>0.16027365741935484</v>
      </c>
      <c r="CO180" s="25">
        <v>0.16027365741935484</v>
      </c>
      <c r="CP180" s="25">
        <v>0.16027365741935484</v>
      </c>
      <c r="CQ180" s="25">
        <v>0.16027365741935484</v>
      </c>
      <c r="CR180" s="25">
        <v>0.16027365741935484</v>
      </c>
      <c r="CS180" s="25">
        <v>0.16027365741935484</v>
      </c>
      <c r="CT180" s="25">
        <v>0.16027365741935484</v>
      </c>
      <c r="CU180" s="25">
        <v>0.16027365741935484</v>
      </c>
      <c r="CV180" s="25">
        <v>0.16027365741935484</v>
      </c>
      <c r="CW180" s="25">
        <v>0.16027365741935484</v>
      </c>
      <c r="CX180" s="25">
        <v>0.16027365741935484</v>
      </c>
      <c r="CY180" s="25">
        <v>0.16027365741935484</v>
      </c>
      <c r="CZ180" s="25">
        <v>0.16027365741935484</v>
      </c>
      <c r="DA180" s="25">
        <v>0.16027365741935484</v>
      </c>
      <c r="DB180" s="25">
        <v>0.16027365741935484</v>
      </c>
      <c r="DC180" s="25">
        <v>0.16027365741935484</v>
      </c>
      <c r="DD180" s="25">
        <v>0.16027365741935484</v>
      </c>
      <c r="DE180" s="25">
        <v>0.16027365741935484</v>
      </c>
      <c r="DF180" s="25">
        <v>0.16027365741935484</v>
      </c>
      <c r="DG180" s="25">
        <v>0.16027365741935484</v>
      </c>
      <c r="DH180" s="25">
        <v>0.16027365741935484</v>
      </c>
      <c r="DI180" s="25">
        <v>0.16027365741935484</v>
      </c>
      <c r="DJ180" s="25">
        <v>0.16027365741935484</v>
      </c>
      <c r="DK180" s="25">
        <v>0.16027365741935484</v>
      </c>
      <c r="DL180" s="25">
        <v>0.16027365741935484</v>
      </c>
      <c r="DM180" s="25">
        <v>0.16027365741935484</v>
      </c>
      <c r="DN180" s="25">
        <v>0.16027365741935484</v>
      </c>
      <c r="DO180" s="25">
        <v>0.16027365741935484</v>
      </c>
      <c r="DP180" s="25">
        <v>0.16027365741935484</v>
      </c>
      <c r="DQ180" s="25">
        <v>0.17387892000000002</v>
      </c>
      <c r="DR180" s="25">
        <v>0.17387892000000002</v>
      </c>
      <c r="DS180" s="25">
        <v>0.17387892000000002</v>
      </c>
      <c r="DT180" s="25">
        <v>0.17387892000000002</v>
      </c>
      <c r="DU180" s="25">
        <v>0.17387892000000002</v>
      </c>
      <c r="DV180" s="25">
        <v>0.17387892000000002</v>
      </c>
      <c r="DW180" s="25">
        <v>0.17387892000000002</v>
      </c>
      <c r="DX180" s="25">
        <v>0.17387892000000002</v>
      </c>
      <c r="DY180" s="25">
        <v>0.17387892000000002</v>
      </c>
      <c r="DZ180" s="25">
        <v>0.17387892000000002</v>
      </c>
      <c r="EA180" s="25">
        <v>0.17387892000000002</v>
      </c>
      <c r="EB180" s="25">
        <v>0.17387892000000002</v>
      </c>
      <c r="EC180" s="25">
        <v>0.17387892000000002</v>
      </c>
      <c r="ED180" s="25">
        <v>0.17387892000000002</v>
      </c>
      <c r="EE180" s="25">
        <v>0.17387892000000002</v>
      </c>
      <c r="EF180" s="25">
        <v>0.17387892000000002</v>
      </c>
      <c r="EG180" s="25">
        <v>0.17387892000000002</v>
      </c>
      <c r="EH180" s="25">
        <v>0.17387892000000002</v>
      </c>
      <c r="EI180" s="25">
        <v>0.17387892000000002</v>
      </c>
      <c r="EJ180" s="25">
        <v>0.17387892000000002</v>
      </c>
      <c r="EK180" s="25">
        <v>0.17387892000000002</v>
      </c>
      <c r="EL180" s="25">
        <v>0.17387892000000002</v>
      </c>
      <c r="EM180" s="25">
        <v>0.17387892000000002</v>
      </c>
      <c r="EN180" s="25">
        <v>0.17387892000000002</v>
      </c>
      <c r="EO180" s="25">
        <v>0.17387892000000002</v>
      </c>
      <c r="EP180" s="25">
        <v>0.17387892000000002</v>
      </c>
      <c r="EQ180" s="25">
        <v>0.17387892000000002</v>
      </c>
      <c r="ER180" s="25">
        <v>0.17387892000000002</v>
      </c>
      <c r="ES180" s="25">
        <v>0.17387892000000002</v>
      </c>
      <c r="ET180" s="25">
        <v>0.17387892000000002</v>
      </c>
      <c r="EU180" s="25">
        <v>0.16351247419354839</v>
      </c>
      <c r="EV180" s="25">
        <v>0.16351247419354839</v>
      </c>
      <c r="EW180" s="25">
        <v>0.16351247419354839</v>
      </c>
      <c r="EX180" s="25">
        <v>0.16351247419354839</v>
      </c>
      <c r="EY180" s="25">
        <v>0.16351247419354839</v>
      </c>
      <c r="EZ180" s="25">
        <v>0.16351247419354839</v>
      </c>
      <c r="FA180" s="25">
        <v>0.16351247419354839</v>
      </c>
      <c r="FB180" s="25">
        <v>0.16351247419354839</v>
      </c>
      <c r="FC180" s="25">
        <v>0.16351247419354839</v>
      </c>
      <c r="FD180" s="25">
        <v>0.16351247419354839</v>
      </c>
      <c r="FE180" s="25">
        <v>0.16351247419354839</v>
      </c>
      <c r="FF180" s="25">
        <v>0.16351247419354839</v>
      </c>
      <c r="FG180" s="25">
        <v>0.16351247419354839</v>
      </c>
      <c r="FH180" s="25">
        <v>0.16351247419354839</v>
      </c>
      <c r="FI180" s="25">
        <v>0.16351247419354839</v>
      </c>
      <c r="FJ180" s="25">
        <v>0.16351247419354839</v>
      </c>
      <c r="FK180" s="25">
        <v>0.16351247419354839</v>
      </c>
      <c r="FL180" s="25">
        <v>0.16351247419354839</v>
      </c>
      <c r="FM180" s="25">
        <v>0.16351247419354839</v>
      </c>
      <c r="FN180" s="25">
        <v>0.16351247419354839</v>
      </c>
      <c r="FO180" s="25">
        <v>0.16351247419354839</v>
      </c>
      <c r="FP180" s="25">
        <v>0.16351247419354839</v>
      </c>
      <c r="FQ180" s="25">
        <v>0.16351247419354839</v>
      </c>
      <c r="FR180" s="25">
        <v>0.16351247419354839</v>
      </c>
      <c r="FS180" s="25">
        <v>0.16351247419354839</v>
      </c>
      <c r="FT180" s="25">
        <v>0.16351247419354839</v>
      </c>
      <c r="FU180" s="25">
        <v>0.16351247419354839</v>
      </c>
      <c r="FV180" s="25">
        <v>0.16351247419354839</v>
      </c>
      <c r="FW180" s="25">
        <v>0.16351247419354839</v>
      </c>
      <c r="FX180" s="25">
        <v>0.16351247419354839</v>
      </c>
      <c r="FY180" s="25">
        <v>0.16351247419354839</v>
      </c>
      <c r="FZ180" s="25">
        <v>0.15762962966666666</v>
      </c>
      <c r="GA180" s="25">
        <v>0.15762962966666666</v>
      </c>
      <c r="GB180" s="25">
        <v>0.15762962966666666</v>
      </c>
      <c r="GC180" s="25">
        <v>0.15762962966666666</v>
      </c>
      <c r="GD180" s="25">
        <v>0.15762962966666666</v>
      </c>
      <c r="GE180" s="25">
        <v>0.15762962966666666</v>
      </c>
      <c r="GF180" s="25">
        <v>0.15762962966666666</v>
      </c>
      <c r="GG180" s="25">
        <v>0.15762962966666666</v>
      </c>
      <c r="GH180" s="25">
        <v>0.15762962966666666</v>
      </c>
      <c r="GI180" s="25">
        <v>0.15762962966666666</v>
      </c>
      <c r="GJ180" s="25">
        <v>0.15762962966666666</v>
      </c>
      <c r="GK180" s="25">
        <v>0.15762962966666666</v>
      </c>
      <c r="GL180" s="25">
        <v>0.15762962966666666</v>
      </c>
      <c r="GM180" s="25">
        <v>0.15762962966666666</v>
      </c>
      <c r="GN180" s="25">
        <v>0.15762962966666666</v>
      </c>
      <c r="GO180" s="25">
        <v>0.15762962966666666</v>
      </c>
      <c r="GP180" s="25">
        <v>0.15762962966666666</v>
      </c>
      <c r="GQ180" s="25">
        <v>0.15762962966666666</v>
      </c>
      <c r="GR180" s="25">
        <v>0.15762962966666666</v>
      </c>
      <c r="GS180" s="25">
        <v>0.15762962966666666</v>
      </c>
      <c r="GT180" s="25">
        <v>0.15762962966666666</v>
      </c>
      <c r="GU180" s="25">
        <v>0.15762962966666666</v>
      </c>
      <c r="GV180" s="25">
        <v>0.15762962966666666</v>
      </c>
      <c r="GW180" s="25">
        <v>0.15762962966666666</v>
      </c>
      <c r="GX180" s="25">
        <v>0.15762962966666666</v>
      </c>
      <c r="GY180" s="25">
        <v>0.15762962966666666</v>
      </c>
      <c r="GZ180" s="25">
        <v>0.15762962966666666</v>
      </c>
      <c r="HA180" s="25">
        <v>0.15762962966666666</v>
      </c>
      <c r="HB180" s="25">
        <v>0.15762962966666666</v>
      </c>
      <c r="HC180" s="25">
        <v>0.15762962966666666</v>
      </c>
      <c r="HD180" s="25">
        <v>0.1596774193548387</v>
      </c>
      <c r="HE180" s="25">
        <v>0.1596774193548387</v>
      </c>
      <c r="HF180" s="25">
        <v>0.1596774193548387</v>
      </c>
      <c r="HG180" s="25">
        <v>0.1596774193548387</v>
      </c>
      <c r="HH180" s="25">
        <v>0.1596774193548387</v>
      </c>
      <c r="HI180" s="25">
        <v>0.1596774193548387</v>
      </c>
      <c r="HJ180" s="25">
        <v>0.1596774193548387</v>
      </c>
      <c r="HK180" s="25">
        <v>0.1596774193548387</v>
      </c>
      <c r="HL180" s="25">
        <v>0.1596774193548387</v>
      </c>
      <c r="HM180" s="25">
        <v>0.1596774193548387</v>
      </c>
      <c r="HN180" s="25">
        <v>0.1596774193548387</v>
      </c>
      <c r="HO180" s="25">
        <v>0.1596774193548387</v>
      </c>
      <c r="HP180" s="25">
        <v>0.1596774193548387</v>
      </c>
      <c r="HQ180" s="25">
        <v>0.1596774193548387</v>
      </c>
      <c r="HR180" s="25">
        <v>0.1596774193548387</v>
      </c>
      <c r="HS180" s="25">
        <v>0.1596774193548387</v>
      </c>
      <c r="HT180" s="25">
        <v>0.1596774193548387</v>
      </c>
      <c r="HU180" s="25">
        <v>0.1596774193548387</v>
      </c>
      <c r="HV180" s="25">
        <v>0.1596774193548387</v>
      </c>
      <c r="HW180" s="25">
        <v>0.1596774193548387</v>
      </c>
      <c r="HX180" s="25">
        <v>0.1596774193548387</v>
      </c>
      <c r="HY180" s="25">
        <v>0.1596774193548387</v>
      </c>
      <c r="HZ180" s="25">
        <v>0.1596774193548387</v>
      </c>
      <c r="IA180" s="25">
        <v>0.1596774193548387</v>
      </c>
      <c r="IB180" s="25">
        <v>0.1596774193548387</v>
      </c>
      <c r="IC180" s="25">
        <v>0.1596774193548387</v>
      </c>
      <c r="ID180" s="25">
        <v>0.1596774193548387</v>
      </c>
      <c r="IE180" s="25">
        <v>0.1596774193548387</v>
      </c>
      <c r="IF180" s="25">
        <v>0.1596774193548387</v>
      </c>
      <c r="IG180" s="25">
        <v>0.1596774193548387</v>
      </c>
      <c r="IH180" s="25">
        <v>0.1596774193548387</v>
      </c>
      <c r="II180" s="25">
        <v>0.14212222258064516</v>
      </c>
      <c r="IJ180" s="25">
        <v>0.14212222258064516</v>
      </c>
      <c r="IK180" s="25">
        <v>0.14212222258064516</v>
      </c>
      <c r="IL180" s="25">
        <v>0.14212222258064516</v>
      </c>
      <c r="IM180" s="25">
        <v>0.14212222258064516</v>
      </c>
      <c r="IN180" s="25">
        <v>0.14212222258064516</v>
      </c>
      <c r="IO180" s="25">
        <v>0.14212222258064516</v>
      </c>
      <c r="IP180" s="25">
        <v>0.14212222258064516</v>
      </c>
      <c r="IQ180" s="25">
        <v>0.14212222258064516</v>
      </c>
      <c r="IR180" s="25">
        <v>0.14212222258064516</v>
      </c>
      <c r="IS180" s="25">
        <v>0.14212222258064516</v>
      </c>
      <c r="IT180" s="25">
        <v>0.14212222258064516</v>
      </c>
      <c r="IU180" s="25">
        <v>0.14212222258064516</v>
      </c>
      <c r="IV180" s="25">
        <v>0.14212222258064516</v>
      </c>
      <c r="IW180" s="25">
        <v>0.14212222258064516</v>
      </c>
      <c r="IX180" s="25">
        <v>0.14212222258064516</v>
      </c>
      <c r="IY180" s="25">
        <v>0.14212222258064516</v>
      </c>
      <c r="IZ180" s="25">
        <v>0.14212222258064516</v>
      </c>
      <c r="JA180" s="25">
        <v>0.14212222258064516</v>
      </c>
      <c r="JB180" s="25">
        <v>0.14212222258064516</v>
      </c>
      <c r="JC180" s="25">
        <v>0.14212222258064516</v>
      </c>
      <c r="JD180" s="25">
        <v>0.14212222258064516</v>
      </c>
      <c r="JE180" s="25">
        <v>0.14212222258064516</v>
      </c>
      <c r="JF180" s="25">
        <v>0.14212222258064516</v>
      </c>
      <c r="JG180" s="25">
        <v>0.14212222258064516</v>
      </c>
      <c r="JH180" s="25">
        <v>0.14212222258064516</v>
      </c>
      <c r="JI180" s="25">
        <v>0.14212222258064516</v>
      </c>
      <c r="JJ180" s="25">
        <v>0.14212222258064516</v>
      </c>
      <c r="JK180" s="25">
        <v>0.14212222258064516</v>
      </c>
      <c r="JL180" s="25">
        <v>0.14212222258064516</v>
      </c>
      <c r="JM180" s="25">
        <v>0.14212222258064516</v>
      </c>
      <c r="JN180" s="25">
        <v>0.17166666666666669</v>
      </c>
      <c r="JO180" s="25">
        <v>0.17166666666666669</v>
      </c>
      <c r="JP180" s="25">
        <v>0.17166666666666669</v>
      </c>
      <c r="JQ180" s="25">
        <v>0.17166666666666669</v>
      </c>
      <c r="JR180" s="25">
        <v>0.17166666666666669</v>
      </c>
      <c r="JS180" s="25">
        <v>0.17166666666666669</v>
      </c>
      <c r="JT180" s="25">
        <v>0.17166666666666669</v>
      </c>
      <c r="JU180" s="25">
        <v>0.17166666666666669</v>
      </c>
      <c r="JV180" s="25">
        <v>0.17166666666666669</v>
      </c>
      <c r="JW180" s="25">
        <v>0.17166666666666669</v>
      </c>
      <c r="JX180" s="25">
        <v>0.17166666666666669</v>
      </c>
      <c r="JY180" s="25">
        <v>0.17166666666666669</v>
      </c>
      <c r="JZ180" s="25">
        <v>0.17166666666666669</v>
      </c>
      <c r="KA180" s="25">
        <v>0.17166666666666669</v>
      </c>
      <c r="KB180" s="25">
        <v>0.17166666666666669</v>
      </c>
      <c r="KC180" s="25">
        <v>0.17166666666666669</v>
      </c>
      <c r="KD180" s="25">
        <v>0.17166666666666669</v>
      </c>
      <c r="KE180" s="25">
        <v>0.17166666666666669</v>
      </c>
      <c r="KF180" s="25">
        <v>0.17166666666666669</v>
      </c>
      <c r="KG180" s="25">
        <v>0.17166666666666669</v>
      </c>
      <c r="KH180" s="25">
        <v>0.17166666666666669</v>
      </c>
      <c r="KI180" s="25">
        <v>0.17166666666666669</v>
      </c>
      <c r="KJ180" s="25">
        <v>0.17166666666666669</v>
      </c>
      <c r="KK180" s="25">
        <v>0.17166666666666669</v>
      </c>
      <c r="KL180" s="25">
        <v>0.17166666666666669</v>
      </c>
      <c r="KM180" s="25">
        <v>0.17166666666666669</v>
      </c>
      <c r="KN180" s="25">
        <v>0.17166666666666669</v>
      </c>
      <c r="KO180" s="25">
        <v>0.17166666666666669</v>
      </c>
      <c r="KP180" s="25">
        <v>0.17166666666666669</v>
      </c>
      <c r="KQ180" s="25">
        <v>0.17166666666666669</v>
      </c>
      <c r="KR180" s="25">
        <v>0.1596774193548387</v>
      </c>
      <c r="KS180" s="25">
        <v>0.1596774193548387</v>
      </c>
      <c r="KT180" s="25">
        <v>0.1596774193548387</v>
      </c>
      <c r="KU180" s="25">
        <v>0.1596774193548387</v>
      </c>
      <c r="KV180" s="25">
        <v>0.1596774193548387</v>
      </c>
      <c r="KW180" s="25">
        <v>0.1596774193548387</v>
      </c>
      <c r="KX180" s="25">
        <v>0.1596774193548387</v>
      </c>
      <c r="KY180" s="25">
        <v>0.1596774193548387</v>
      </c>
      <c r="KZ180" s="25">
        <v>0.1596774193548387</v>
      </c>
      <c r="LA180" s="25">
        <v>0.1596774193548387</v>
      </c>
      <c r="LB180" s="25">
        <v>0.1596774193548387</v>
      </c>
      <c r="LC180" s="25">
        <v>0.1596774193548387</v>
      </c>
      <c r="LD180" s="25">
        <v>0.1596774193548387</v>
      </c>
      <c r="LE180" s="25">
        <v>0.1596774193548387</v>
      </c>
      <c r="LF180" s="25">
        <v>0.1596774193548387</v>
      </c>
      <c r="LG180" s="25">
        <v>0.1596774193548387</v>
      </c>
      <c r="LH180" s="25">
        <v>0.1596774193548387</v>
      </c>
      <c r="LI180" s="25">
        <v>0.1596774193548387</v>
      </c>
      <c r="LJ180" s="25">
        <v>0.1596774193548387</v>
      </c>
      <c r="LK180" s="25">
        <v>0.1596774193548387</v>
      </c>
      <c r="LL180" s="25">
        <v>0.1596774193548387</v>
      </c>
      <c r="LM180" s="25">
        <v>0.1596774193548387</v>
      </c>
      <c r="LN180" s="25">
        <v>0.1596774193548387</v>
      </c>
      <c r="LO180" s="25">
        <v>0.1596774193548387</v>
      </c>
      <c r="LP180" s="25">
        <v>0.1596774193548387</v>
      </c>
      <c r="LQ180" s="25">
        <v>0.1596774193548387</v>
      </c>
      <c r="LR180" s="25">
        <v>0.1596774193548387</v>
      </c>
      <c r="LS180" s="25">
        <v>0.1596774193548387</v>
      </c>
      <c r="LT180" s="25">
        <v>0.1596774193548387</v>
      </c>
      <c r="LU180" s="25">
        <v>0.1596774193548387</v>
      </c>
      <c r="LV180" s="25">
        <v>0.1596774193548387</v>
      </c>
      <c r="LW180" s="25">
        <v>0.16652262666666665</v>
      </c>
      <c r="LX180" s="25">
        <v>0.16652262666666665</v>
      </c>
      <c r="LY180" s="25">
        <v>0.16652262666666665</v>
      </c>
      <c r="LZ180" s="25">
        <v>0.16652262666666665</v>
      </c>
      <c r="MA180" s="25">
        <v>0.16652262666666665</v>
      </c>
      <c r="MB180" s="25">
        <v>0.16652262666666665</v>
      </c>
      <c r="MC180" s="25">
        <v>0.16652262666666665</v>
      </c>
      <c r="MD180" s="25">
        <v>0.16652262666666665</v>
      </c>
      <c r="ME180" s="25">
        <v>0.16652262666666665</v>
      </c>
      <c r="MF180" s="25">
        <v>0.16652262666666665</v>
      </c>
      <c r="MG180" s="25">
        <v>0.16652262666666665</v>
      </c>
      <c r="MH180" s="25">
        <v>0.16652262666666665</v>
      </c>
      <c r="MI180" s="25">
        <v>0.16652262666666665</v>
      </c>
      <c r="MJ180" s="25">
        <v>0.16652262666666665</v>
      </c>
      <c r="MK180" s="25">
        <v>0.16652262666666665</v>
      </c>
      <c r="ML180" s="25">
        <v>0.16652262666666665</v>
      </c>
      <c r="MM180" s="25">
        <v>0.16652262666666665</v>
      </c>
      <c r="MN180" s="25">
        <v>0.16652262666666665</v>
      </c>
      <c r="MO180" s="25">
        <v>0.16652262666666665</v>
      </c>
      <c r="MP180" s="25">
        <v>0.16652262666666665</v>
      </c>
      <c r="MQ180" s="25">
        <v>0.16652262666666665</v>
      </c>
      <c r="MR180" s="25">
        <v>0.16652262666666665</v>
      </c>
      <c r="MS180" s="25">
        <v>0.16652262666666665</v>
      </c>
      <c r="MT180" s="25">
        <v>0.16652262666666665</v>
      </c>
      <c r="MU180" s="25">
        <v>0.16652262666666665</v>
      </c>
      <c r="MV180" s="25">
        <v>0.16652262666666665</v>
      </c>
      <c r="MW180" s="25">
        <v>0.16652262666666665</v>
      </c>
      <c r="MX180" s="25">
        <v>0.16652262666666665</v>
      </c>
      <c r="MY180" s="25">
        <v>0.16652262666666665</v>
      </c>
      <c r="MZ180" s="25">
        <v>0.16652262666666665</v>
      </c>
      <c r="NA180" s="25">
        <v>0.1596774193548387</v>
      </c>
      <c r="NB180" s="25">
        <v>0.1596774193548387</v>
      </c>
      <c r="NC180" s="25">
        <v>0.1596774193548387</v>
      </c>
      <c r="ND180" s="25">
        <v>0.1596774193548387</v>
      </c>
      <c r="NE180" s="25">
        <v>0.1596774193548387</v>
      </c>
      <c r="NF180" s="25">
        <v>0.1596774193548387</v>
      </c>
      <c r="NG180" s="25">
        <v>0.1596774193548387</v>
      </c>
      <c r="NH180" s="25">
        <v>0.1596774193548387</v>
      </c>
      <c r="NI180" s="25">
        <v>0.1596774193548387</v>
      </c>
      <c r="NJ180" s="25">
        <v>0.1596774193548387</v>
      </c>
      <c r="NK180" s="25">
        <v>0.1596774193548387</v>
      </c>
      <c r="NL180" s="25">
        <v>0.1596774193548387</v>
      </c>
      <c r="NM180" s="25">
        <v>0.1596774193548387</v>
      </c>
      <c r="NN180" s="25">
        <v>0.1596774193548387</v>
      </c>
      <c r="NO180" s="25">
        <v>0.1596774193548387</v>
      </c>
      <c r="NP180" s="25">
        <v>0.1596774193548387</v>
      </c>
      <c r="NQ180" s="25">
        <v>0.1596774193548387</v>
      </c>
      <c r="NR180" s="25">
        <v>0.1596774193548387</v>
      </c>
      <c r="NS180" s="25">
        <v>0.1596774193548387</v>
      </c>
      <c r="NT180" s="25">
        <v>0.1596774193548387</v>
      </c>
      <c r="NU180" s="25">
        <v>0.1596774193548387</v>
      </c>
      <c r="NV180" s="25">
        <v>0</v>
      </c>
    </row>
    <row r="181" spans="1:386" x14ac:dyDescent="0.25">
      <c r="A181" s="1"/>
      <c r="B181" s="1"/>
      <c r="C181" s="1"/>
      <c r="D181" s="1"/>
      <c r="E181" s="1"/>
      <c r="F181" s="1"/>
      <c r="G181" s="1"/>
      <c r="H181" s="1"/>
      <c r="I181" s="1"/>
      <c r="J181" s="18"/>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c r="JK181" s="1"/>
      <c r="JL181" s="1"/>
      <c r="JM181" s="1"/>
      <c r="JN181" s="1"/>
      <c r="JO181" s="1"/>
      <c r="JP181" s="1"/>
      <c r="JQ181" s="1"/>
      <c r="JR181" s="1"/>
      <c r="JS181" s="1"/>
      <c r="JT181" s="1"/>
      <c r="JU181" s="1"/>
      <c r="JV181" s="1"/>
      <c r="JW181" s="1"/>
      <c r="JX181" s="1"/>
      <c r="JY181" s="1"/>
      <c r="JZ181" s="1"/>
      <c r="KA181" s="1"/>
      <c r="KB181" s="1"/>
      <c r="KC181" s="1"/>
      <c r="KD181" s="1"/>
      <c r="KE181" s="1"/>
      <c r="KF181" s="1"/>
      <c r="KG181" s="1"/>
      <c r="KH181" s="1"/>
      <c r="KI181" s="1"/>
      <c r="KJ181" s="1"/>
      <c r="KK181" s="1"/>
      <c r="KL181" s="1"/>
      <c r="KM181" s="1"/>
      <c r="KN181" s="1"/>
      <c r="KO181" s="1"/>
      <c r="KP181" s="1"/>
      <c r="KQ181" s="1"/>
      <c r="KR181" s="1"/>
      <c r="KS181" s="1"/>
      <c r="KT181" s="1"/>
      <c r="KU181" s="1"/>
      <c r="KV181" s="1"/>
      <c r="KW181" s="1"/>
      <c r="KX181" s="1"/>
      <c r="KY181" s="1"/>
      <c r="KZ181" s="1"/>
      <c r="LA181" s="1"/>
      <c r="LB181" s="1"/>
      <c r="LC181" s="1"/>
      <c r="LD181" s="1"/>
      <c r="LE181" s="1"/>
      <c r="LF181" s="1"/>
      <c r="LG181" s="1"/>
      <c r="LH181" s="1"/>
      <c r="LI181" s="1"/>
      <c r="LJ181" s="1"/>
      <c r="LK181" s="1"/>
      <c r="LL181" s="1"/>
      <c r="LM181" s="1"/>
      <c r="LN181" s="1"/>
      <c r="LO181" s="1"/>
      <c r="LP181" s="1"/>
      <c r="LQ181" s="1"/>
      <c r="LR181" s="1"/>
      <c r="LS181" s="1"/>
      <c r="LT181" s="1"/>
      <c r="LU181" s="1"/>
      <c r="LV181" s="1"/>
      <c r="LW181" s="1"/>
      <c r="LX181" s="1"/>
      <c r="LY181" s="1"/>
      <c r="LZ181" s="1"/>
      <c r="MA181" s="1"/>
      <c r="MB181" s="1"/>
      <c r="MC181" s="1"/>
      <c r="MD181" s="1"/>
      <c r="ME181" s="1"/>
      <c r="MF181" s="1"/>
      <c r="MG181" s="1"/>
      <c r="MH181" s="1"/>
      <c r="MI181" s="1"/>
      <c r="MJ181" s="1"/>
      <c r="MK181" s="1"/>
      <c r="ML181" s="1"/>
      <c r="MM181" s="1"/>
      <c r="MN181" s="1"/>
      <c r="MO181" s="1"/>
      <c r="MP181" s="1"/>
      <c r="MQ181" s="1"/>
      <c r="MR181" s="1"/>
      <c r="MS181" s="1"/>
      <c r="MT181" s="1"/>
      <c r="MU181" s="1"/>
      <c r="MV181" s="1"/>
      <c r="MW181" s="1"/>
      <c r="MX181" s="1"/>
      <c r="MY181" s="1"/>
      <c r="MZ181" s="1"/>
      <c r="NA181" s="1"/>
      <c r="NB181" s="1"/>
      <c r="NC181" s="1"/>
      <c r="ND181" s="1"/>
      <c r="NE181" s="1"/>
      <c r="NF181" s="1"/>
      <c r="NG181" s="1"/>
      <c r="NH181" s="1"/>
      <c r="NI181" s="1"/>
      <c r="NJ181" s="1"/>
      <c r="NK181" s="1"/>
      <c r="NL181" s="1"/>
      <c r="NM181" s="1"/>
      <c r="NN181" s="1"/>
      <c r="NO181" s="1"/>
      <c r="NP181" s="1"/>
      <c r="NQ181" s="1"/>
      <c r="NR181" s="1"/>
      <c r="NS181" s="1"/>
      <c r="NT181" s="1"/>
      <c r="NU181" s="1"/>
      <c r="NV181" s="1"/>
    </row>
    <row r="182" spans="1:386" s="7" customFormat="1" x14ac:dyDescent="0.25">
      <c r="A182" s="5"/>
      <c r="B182" s="5"/>
      <c r="C182" s="5"/>
      <c r="D182" s="5"/>
      <c r="E182" s="5"/>
      <c r="F182" s="5"/>
      <c r="G182" s="5" t="s">
        <v>125</v>
      </c>
      <c r="H182" s="5"/>
      <c r="I182" s="5"/>
      <c r="J182" s="20" t="s">
        <v>273</v>
      </c>
      <c r="K182" s="5"/>
      <c r="L182" s="5"/>
      <c r="M182" s="5"/>
      <c r="N182" s="5"/>
      <c r="O182" s="5"/>
      <c r="P182" s="5"/>
      <c r="Q182" s="5"/>
      <c r="R182" s="25">
        <v>1.4370967741935485</v>
      </c>
      <c r="S182" s="5"/>
      <c r="T182" s="5"/>
      <c r="U182" s="25">
        <v>0.14370967741935484</v>
      </c>
      <c r="V182" s="25">
        <v>0.14370967741935484</v>
      </c>
      <c r="W182" s="25">
        <v>0.14370967741935484</v>
      </c>
      <c r="X182" s="25">
        <v>0.14370967741935484</v>
      </c>
      <c r="Y182" s="25">
        <v>0.14370967741935484</v>
      </c>
      <c r="Z182" s="25">
        <v>0.14370967741935484</v>
      </c>
      <c r="AA182" s="25">
        <v>0.14370967741935484</v>
      </c>
      <c r="AB182" s="25">
        <v>0.14370967741935484</v>
      </c>
      <c r="AC182" s="25">
        <v>0.14370967741935484</v>
      </c>
      <c r="AD182" s="25">
        <v>0.14370967741935484</v>
      </c>
      <c r="AE182" s="25">
        <v>0</v>
      </c>
      <c r="AF182" s="25">
        <v>0</v>
      </c>
      <c r="AG182" s="25">
        <v>0</v>
      </c>
      <c r="AH182" s="25">
        <v>0</v>
      </c>
      <c r="AI182" s="25">
        <v>0</v>
      </c>
      <c r="AJ182" s="25">
        <v>0</v>
      </c>
      <c r="AK182" s="25">
        <v>0</v>
      </c>
      <c r="AL182" s="25">
        <v>0</v>
      </c>
      <c r="AM182" s="25">
        <v>0</v>
      </c>
      <c r="AN182" s="25">
        <v>0</v>
      </c>
      <c r="AO182" s="25">
        <v>0</v>
      </c>
      <c r="AP182" s="25">
        <v>0</v>
      </c>
      <c r="AQ182" s="25">
        <v>0</v>
      </c>
      <c r="AR182" s="25">
        <v>0</v>
      </c>
      <c r="AS182" s="25">
        <v>0</v>
      </c>
      <c r="AT182" s="25">
        <v>0</v>
      </c>
      <c r="AU182" s="25">
        <v>0</v>
      </c>
      <c r="AV182" s="25">
        <v>0</v>
      </c>
      <c r="AW182" s="25">
        <v>0</v>
      </c>
      <c r="AX182" s="25">
        <v>0</v>
      </c>
      <c r="AY182" s="25">
        <v>0</v>
      </c>
      <c r="AZ182" s="25">
        <v>0</v>
      </c>
      <c r="BA182" s="25">
        <v>0</v>
      </c>
      <c r="BB182" s="25">
        <v>0</v>
      </c>
      <c r="BC182" s="25">
        <v>0</v>
      </c>
      <c r="BD182" s="25">
        <v>0</v>
      </c>
      <c r="BE182" s="25">
        <v>0</v>
      </c>
      <c r="BF182" s="25">
        <v>0</v>
      </c>
      <c r="BG182" s="25">
        <v>0</v>
      </c>
      <c r="BH182" s="25">
        <v>0</v>
      </c>
      <c r="BI182" s="25">
        <v>0</v>
      </c>
      <c r="BJ182" s="25">
        <v>0</v>
      </c>
      <c r="BK182" s="25">
        <v>0</v>
      </c>
      <c r="BL182" s="25">
        <v>0</v>
      </c>
      <c r="BM182" s="25">
        <v>0</v>
      </c>
      <c r="BN182" s="25">
        <v>0</v>
      </c>
      <c r="BO182" s="25">
        <v>0</v>
      </c>
      <c r="BP182" s="25">
        <v>0</v>
      </c>
      <c r="BQ182" s="25">
        <v>0</v>
      </c>
      <c r="BR182" s="25">
        <v>0</v>
      </c>
      <c r="BS182" s="25">
        <v>0</v>
      </c>
      <c r="BT182" s="25">
        <v>0</v>
      </c>
      <c r="BU182" s="25">
        <v>0</v>
      </c>
      <c r="BV182" s="25">
        <v>0</v>
      </c>
      <c r="BW182" s="25">
        <v>0</v>
      </c>
      <c r="BX182" s="25">
        <v>0</v>
      </c>
      <c r="BY182" s="25">
        <v>0</v>
      </c>
      <c r="BZ182" s="25">
        <v>0</v>
      </c>
      <c r="CA182" s="25">
        <v>0</v>
      </c>
      <c r="CB182" s="25">
        <v>0</v>
      </c>
      <c r="CC182" s="25">
        <v>0</v>
      </c>
      <c r="CD182" s="25">
        <v>0</v>
      </c>
      <c r="CE182" s="25">
        <v>0</v>
      </c>
      <c r="CF182" s="25">
        <v>0</v>
      </c>
      <c r="CG182" s="25">
        <v>0</v>
      </c>
      <c r="CH182" s="25">
        <v>0</v>
      </c>
      <c r="CI182" s="25">
        <v>0</v>
      </c>
      <c r="CJ182" s="25">
        <v>0</v>
      </c>
      <c r="CK182" s="25">
        <v>0</v>
      </c>
      <c r="CL182" s="25">
        <v>0</v>
      </c>
      <c r="CM182" s="25">
        <v>0</v>
      </c>
      <c r="CN182" s="25">
        <v>0</v>
      </c>
      <c r="CO182" s="25">
        <v>0</v>
      </c>
      <c r="CP182" s="25">
        <v>0</v>
      </c>
      <c r="CQ182" s="25">
        <v>0</v>
      </c>
      <c r="CR182" s="25">
        <v>0</v>
      </c>
      <c r="CS182" s="25">
        <v>0</v>
      </c>
      <c r="CT182" s="25">
        <v>0</v>
      </c>
      <c r="CU182" s="25">
        <v>0</v>
      </c>
      <c r="CV182" s="25">
        <v>0</v>
      </c>
      <c r="CW182" s="25">
        <v>0</v>
      </c>
      <c r="CX182" s="25">
        <v>0</v>
      </c>
      <c r="CY182" s="25">
        <v>0</v>
      </c>
      <c r="CZ182" s="25">
        <v>0</v>
      </c>
      <c r="DA182" s="25">
        <v>0</v>
      </c>
      <c r="DB182" s="25">
        <v>0</v>
      </c>
      <c r="DC182" s="25">
        <v>0</v>
      </c>
      <c r="DD182" s="25">
        <v>0</v>
      </c>
      <c r="DE182" s="25">
        <v>0</v>
      </c>
      <c r="DF182" s="25">
        <v>0</v>
      </c>
      <c r="DG182" s="25">
        <v>0</v>
      </c>
      <c r="DH182" s="25">
        <v>0</v>
      </c>
      <c r="DI182" s="25">
        <v>0</v>
      </c>
      <c r="DJ182" s="25">
        <v>0</v>
      </c>
      <c r="DK182" s="25">
        <v>0</v>
      </c>
      <c r="DL182" s="25">
        <v>0</v>
      </c>
      <c r="DM182" s="25">
        <v>0</v>
      </c>
      <c r="DN182" s="25">
        <v>0</v>
      </c>
      <c r="DO182" s="25">
        <v>0</v>
      </c>
      <c r="DP182" s="25">
        <v>0</v>
      </c>
      <c r="DQ182" s="25">
        <v>0</v>
      </c>
      <c r="DR182" s="25">
        <v>0</v>
      </c>
      <c r="DS182" s="25">
        <v>0</v>
      </c>
      <c r="DT182" s="25">
        <v>0</v>
      </c>
      <c r="DU182" s="25">
        <v>0</v>
      </c>
      <c r="DV182" s="25">
        <v>0</v>
      </c>
      <c r="DW182" s="25">
        <v>0</v>
      </c>
      <c r="DX182" s="25">
        <v>0</v>
      </c>
      <c r="DY182" s="25">
        <v>0</v>
      </c>
      <c r="DZ182" s="25">
        <v>0</v>
      </c>
      <c r="EA182" s="25">
        <v>0</v>
      </c>
      <c r="EB182" s="25">
        <v>0</v>
      </c>
      <c r="EC182" s="25">
        <v>0</v>
      </c>
      <c r="ED182" s="25">
        <v>0</v>
      </c>
      <c r="EE182" s="25">
        <v>0</v>
      </c>
      <c r="EF182" s="25">
        <v>0</v>
      </c>
      <c r="EG182" s="25">
        <v>0</v>
      </c>
      <c r="EH182" s="25">
        <v>0</v>
      </c>
      <c r="EI182" s="25">
        <v>0</v>
      </c>
      <c r="EJ182" s="25">
        <v>0</v>
      </c>
      <c r="EK182" s="25">
        <v>0</v>
      </c>
      <c r="EL182" s="25">
        <v>0</v>
      </c>
      <c r="EM182" s="25">
        <v>0</v>
      </c>
      <c r="EN182" s="25">
        <v>0</v>
      </c>
      <c r="EO182" s="25">
        <v>0</v>
      </c>
      <c r="EP182" s="25">
        <v>0</v>
      </c>
      <c r="EQ182" s="25">
        <v>0</v>
      </c>
      <c r="ER182" s="25">
        <v>0</v>
      </c>
      <c r="ES182" s="25">
        <v>0</v>
      </c>
      <c r="ET182" s="25">
        <v>0</v>
      </c>
      <c r="EU182" s="25">
        <v>0</v>
      </c>
      <c r="EV182" s="25">
        <v>0</v>
      </c>
      <c r="EW182" s="25">
        <v>0</v>
      </c>
      <c r="EX182" s="25">
        <v>0</v>
      </c>
      <c r="EY182" s="25">
        <v>0</v>
      </c>
      <c r="EZ182" s="25">
        <v>0</v>
      </c>
      <c r="FA182" s="25">
        <v>0</v>
      </c>
      <c r="FB182" s="25">
        <v>0</v>
      </c>
      <c r="FC182" s="25">
        <v>0</v>
      </c>
      <c r="FD182" s="25">
        <v>0</v>
      </c>
      <c r="FE182" s="25">
        <v>0</v>
      </c>
      <c r="FF182" s="25">
        <v>0</v>
      </c>
      <c r="FG182" s="25">
        <v>0</v>
      </c>
      <c r="FH182" s="25">
        <v>0</v>
      </c>
      <c r="FI182" s="25">
        <v>0</v>
      </c>
      <c r="FJ182" s="25">
        <v>0</v>
      </c>
      <c r="FK182" s="25">
        <v>0</v>
      </c>
      <c r="FL182" s="25">
        <v>0</v>
      </c>
      <c r="FM182" s="25">
        <v>0</v>
      </c>
      <c r="FN182" s="25">
        <v>0</v>
      </c>
      <c r="FO182" s="25">
        <v>0</v>
      </c>
      <c r="FP182" s="25">
        <v>0</v>
      </c>
      <c r="FQ182" s="25">
        <v>0</v>
      </c>
      <c r="FR182" s="25">
        <v>0</v>
      </c>
      <c r="FS182" s="25">
        <v>0</v>
      </c>
      <c r="FT182" s="25">
        <v>0</v>
      </c>
      <c r="FU182" s="25">
        <v>0</v>
      </c>
      <c r="FV182" s="25">
        <v>0</v>
      </c>
      <c r="FW182" s="25">
        <v>0</v>
      </c>
      <c r="FX182" s="25">
        <v>0</v>
      </c>
      <c r="FY182" s="25">
        <v>0</v>
      </c>
      <c r="FZ182" s="25">
        <v>0</v>
      </c>
      <c r="GA182" s="25">
        <v>0</v>
      </c>
      <c r="GB182" s="25">
        <v>0</v>
      </c>
      <c r="GC182" s="25">
        <v>0</v>
      </c>
      <c r="GD182" s="25">
        <v>0</v>
      </c>
      <c r="GE182" s="25">
        <v>0</v>
      </c>
      <c r="GF182" s="25">
        <v>0</v>
      </c>
      <c r="GG182" s="25">
        <v>0</v>
      </c>
      <c r="GH182" s="25">
        <v>0</v>
      </c>
      <c r="GI182" s="25">
        <v>0</v>
      </c>
      <c r="GJ182" s="25">
        <v>0</v>
      </c>
      <c r="GK182" s="25">
        <v>0</v>
      </c>
      <c r="GL182" s="25">
        <v>0</v>
      </c>
      <c r="GM182" s="25">
        <v>0</v>
      </c>
      <c r="GN182" s="25">
        <v>0</v>
      </c>
      <c r="GO182" s="25">
        <v>0</v>
      </c>
      <c r="GP182" s="25">
        <v>0</v>
      </c>
      <c r="GQ182" s="25">
        <v>0</v>
      </c>
      <c r="GR182" s="25">
        <v>0</v>
      </c>
      <c r="GS182" s="25">
        <v>0</v>
      </c>
      <c r="GT182" s="25">
        <v>0</v>
      </c>
      <c r="GU182" s="25">
        <v>0</v>
      </c>
      <c r="GV182" s="25">
        <v>0</v>
      </c>
      <c r="GW182" s="25">
        <v>0</v>
      </c>
      <c r="GX182" s="25">
        <v>0</v>
      </c>
      <c r="GY182" s="25">
        <v>0</v>
      </c>
      <c r="GZ182" s="25">
        <v>0</v>
      </c>
      <c r="HA182" s="25">
        <v>0</v>
      </c>
      <c r="HB182" s="25">
        <v>0</v>
      </c>
      <c r="HC182" s="25">
        <v>0</v>
      </c>
      <c r="HD182" s="25">
        <v>0</v>
      </c>
      <c r="HE182" s="25">
        <v>0</v>
      </c>
      <c r="HF182" s="25">
        <v>0</v>
      </c>
      <c r="HG182" s="25">
        <v>0</v>
      </c>
      <c r="HH182" s="25">
        <v>0</v>
      </c>
      <c r="HI182" s="25">
        <v>0</v>
      </c>
      <c r="HJ182" s="25">
        <v>0</v>
      </c>
      <c r="HK182" s="25">
        <v>0</v>
      </c>
      <c r="HL182" s="25">
        <v>0</v>
      </c>
      <c r="HM182" s="25">
        <v>0</v>
      </c>
      <c r="HN182" s="25">
        <v>0</v>
      </c>
      <c r="HO182" s="25">
        <v>0</v>
      </c>
      <c r="HP182" s="25">
        <v>0</v>
      </c>
      <c r="HQ182" s="25">
        <v>0</v>
      </c>
      <c r="HR182" s="25">
        <v>0</v>
      </c>
      <c r="HS182" s="25">
        <v>0</v>
      </c>
      <c r="HT182" s="25">
        <v>0</v>
      </c>
      <c r="HU182" s="25">
        <v>0</v>
      </c>
      <c r="HV182" s="25">
        <v>0</v>
      </c>
      <c r="HW182" s="25">
        <v>0</v>
      </c>
      <c r="HX182" s="25">
        <v>0</v>
      </c>
      <c r="HY182" s="25">
        <v>0</v>
      </c>
      <c r="HZ182" s="25">
        <v>0</v>
      </c>
      <c r="IA182" s="25">
        <v>0</v>
      </c>
      <c r="IB182" s="25">
        <v>0</v>
      </c>
      <c r="IC182" s="25">
        <v>0</v>
      </c>
      <c r="ID182" s="25">
        <v>0</v>
      </c>
      <c r="IE182" s="25">
        <v>0</v>
      </c>
      <c r="IF182" s="25">
        <v>0</v>
      </c>
      <c r="IG182" s="25">
        <v>0</v>
      </c>
      <c r="IH182" s="25">
        <v>0</v>
      </c>
      <c r="II182" s="25">
        <v>0</v>
      </c>
      <c r="IJ182" s="25">
        <v>0</v>
      </c>
      <c r="IK182" s="25">
        <v>0</v>
      </c>
      <c r="IL182" s="25">
        <v>0</v>
      </c>
      <c r="IM182" s="25">
        <v>0</v>
      </c>
      <c r="IN182" s="25">
        <v>0</v>
      </c>
      <c r="IO182" s="25">
        <v>0</v>
      </c>
      <c r="IP182" s="25">
        <v>0</v>
      </c>
      <c r="IQ182" s="25">
        <v>0</v>
      </c>
      <c r="IR182" s="25">
        <v>0</v>
      </c>
      <c r="IS182" s="25">
        <v>0</v>
      </c>
      <c r="IT182" s="25">
        <v>0</v>
      </c>
      <c r="IU182" s="25">
        <v>0</v>
      </c>
      <c r="IV182" s="25">
        <v>0</v>
      </c>
      <c r="IW182" s="25">
        <v>0</v>
      </c>
      <c r="IX182" s="25">
        <v>0</v>
      </c>
      <c r="IY182" s="25">
        <v>0</v>
      </c>
      <c r="IZ182" s="25">
        <v>0</v>
      </c>
      <c r="JA182" s="25">
        <v>0</v>
      </c>
      <c r="JB182" s="25">
        <v>0</v>
      </c>
      <c r="JC182" s="25">
        <v>0</v>
      </c>
      <c r="JD182" s="25">
        <v>0</v>
      </c>
      <c r="JE182" s="25">
        <v>0</v>
      </c>
      <c r="JF182" s="25">
        <v>0</v>
      </c>
      <c r="JG182" s="25">
        <v>0</v>
      </c>
      <c r="JH182" s="25">
        <v>0</v>
      </c>
      <c r="JI182" s="25">
        <v>0</v>
      </c>
      <c r="JJ182" s="25">
        <v>0</v>
      </c>
      <c r="JK182" s="25">
        <v>0</v>
      </c>
      <c r="JL182" s="25">
        <v>0</v>
      </c>
      <c r="JM182" s="25">
        <v>0</v>
      </c>
      <c r="JN182" s="25">
        <v>0</v>
      </c>
      <c r="JO182" s="25">
        <v>0</v>
      </c>
      <c r="JP182" s="25">
        <v>0</v>
      </c>
      <c r="JQ182" s="25">
        <v>0</v>
      </c>
      <c r="JR182" s="25">
        <v>0</v>
      </c>
      <c r="JS182" s="25">
        <v>0</v>
      </c>
      <c r="JT182" s="25">
        <v>0</v>
      </c>
      <c r="JU182" s="25">
        <v>0</v>
      </c>
      <c r="JV182" s="25">
        <v>0</v>
      </c>
      <c r="JW182" s="25">
        <v>0</v>
      </c>
      <c r="JX182" s="25">
        <v>0</v>
      </c>
      <c r="JY182" s="25">
        <v>0</v>
      </c>
      <c r="JZ182" s="25">
        <v>0</v>
      </c>
      <c r="KA182" s="25">
        <v>0</v>
      </c>
      <c r="KB182" s="25">
        <v>0</v>
      </c>
      <c r="KC182" s="25">
        <v>0</v>
      </c>
      <c r="KD182" s="25">
        <v>0</v>
      </c>
      <c r="KE182" s="25">
        <v>0</v>
      </c>
      <c r="KF182" s="25">
        <v>0</v>
      </c>
      <c r="KG182" s="25">
        <v>0</v>
      </c>
      <c r="KH182" s="25">
        <v>0</v>
      </c>
      <c r="KI182" s="25">
        <v>0</v>
      </c>
      <c r="KJ182" s="25">
        <v>0</v>
      </c>
      <c r="KK182" s="25">
        <v>0</v>
      </c>
      <c r="KL182" s="25">
        <v>0</v>
      </c>
      <c r="KM182" s="25">
        <v>0</v>
      </c>
      <c r="KN182" s="25">
        <v>0</v>
      </c>
      <c r="KO182" s="25">
        <v>0</v>
      </c>
      <c r="KP182" s="25">
        <v>0</v>
      </c>
      <c r="KQ182" s="25">
        <v>0</v>
      </c>
      <c r="KR182" s="25">
        <v>0</v>
      </c>
      <c r="KS182" s="25">
        <v>0</v>
      </c>
      <c r="KT182" s="25">
        <v>0</v>
      </c>
      <c r="KU182" s="25">
        <v>0</v>
      </c>
      <c r="KV182" s="25">
        <v>0</v>
      </c>
      <c r="KW182" s="25">
        <v>0</v>
      </c>
      <c r="KX182" s="25">
        <v>0</v>
      </c>
      <c r="KY182" s="25">
        <v>0</v>
      </c>
      <c r="KZ182" s="25">
        <v>0</v>
      </c>
      <c r="LA182" s="25">
        <v>0</v>
      </c>
      <c r="LB182" s="25">
        <v>0</v>
      </c>
      <c r="LC182" s="25">
        <v>0</v>
      </c>
      <c r="LD182" s="25">
        <v>0</v>
      </c>
      <c r="LE182" s="25">
        <v>0</v>
      </c>
      <c r="LF182" s="25">
        <v>0</v>
      </c>
      <c r="LG182" s="25">
        <v>0</v>
      </c>
      <c r="LH182" s="25">
        <v>0</v>
      </c>
      <c r="LI182" s="25">
        <v>0</v>
      </c>
      <c r="LJ182" s="25">
        <v>0</v>
      </c>
      <c r="LK182" s="25">
        <v>0</v>
      </c>
      <c r="LL182" s="25">
        <v>0</v>
      </c>
      <c r="LM182" s="25">
        <v>0</v>
      </c>
      <c r="LN182" s="25">
        <v>0</v>
      </c>
      <c r="LO182" s="25">
        <v>0</v>
      </c>
      <c r="LP182" s="25">
        <v>0</v>
      </c>
      <c r="LQ182" s="25">
        <v>0</v>
      </c>
      <c r="LR182" s="25">
        <v>0</v>
      </c>
      <c r="LS182" s="25">
        <v>0</v>
      </c>
      <c r="LT182" s="25">
        <v>0</v>
      </c>
      <c r="LU182" s="25">
        <v>0</v>
      </c>
      <c r="LV182" s="25">
        <v>0</v>
      </c>
      <c r="LW182" s="25">
        <v>0</v>
      </c>
      <c r="LX182" s="25">
        <v>0</v>
      </c>
      <c r="LY182" s="25">
        <v>0</v>
      </c>
      <c r="LZ182" s="25">
        <v>0</v>
      </c>
      <c r="MA182" s="25">
        <v>0</v>
      </c>
      <c r="MB182" s="25">
        <v>0</v>
      </c>
      <c r="MC182" s="25">
        <v>0</v>
      </c>
      <c r="MD182" s="25">
        <v>0</v>
      </c>
      <c r="ME182" s="25">
        <v>0</v>
      </c>
      <c r="MF182" s="25">
        <v>0</v>
      </c>
      <c r="MG182" s="25">
        <v>0</v>
      </c>
      <c r="MH182" s="25">
        <v>0</v>
      </c>
      <c r="MI182" s="25">
        <v>0</v>
      </c>
      <c r="MJ182" s="25">
        <v>0</v>
      </c>
      <c r="MK182" s="25">
        <v>0</v>
      </c>
      <c r="ML182" s="25">
        <v>0</v>
      </c>
      <c r="MM182" s="25">
        <v>0</v>
      </c>
      <c r="MN182" s="25">
        <v>0</v>
      </c>
      <c r="MO182" s="25">
        <v>0</v>
      </c>
      <c r="MP182" s="25">
        <v>0</v>
      </c>
      <c r="MQ182" s="25">
        <v>0</v>
      </c>
      <c r="MR182" s="25">
        <v>0</v>
      </c>
      <c r="MS182" s="25">
        <v>0</v>
      </c>
      <c r="MT182" s="25">
        <v>0</v>
      </c>
      <c r="MU182" s="25">
        <v>0</v>
      </c>
      <c r="MV182" s="25">
        <v>0</v>
      </c>
      <c r="MW182" s="25">
        <v>0</v>
      </c>
      <c r="MX182" s="25">
        <v>0</v>
      </c>
      <c r="MY182" s="25">
        <v>0</v>
      </c>
      <c r="MZ182" s="25">
        <v>0</v>
      </c>
      <c r="NA182" s="25">
        <v>0</v>
      </c>
      <c r="NB182" s="25">
        <v>0</v>
      </c>
      <c r="NC182" s="25">
        <v>0</v>
      </c>
      <c r="ND182" s="25">
        <v>0</v>
      </c>
      <c r="NE182" s="25">
        <v>0</v>
      </c>
      <c r="NF182" s="25">
        <v>0</v>
      </c>
      <c r="NG182" s="25">
        <v>0</v>
      </c>
      <c r="NH182" s="25">
        <v>0</v>
      </c>
      <c r="NI182" s="25">
        <v>0</v>
      </c>
      <c r="NJ182" s="25">
        <v>0</v>
      </c>
      <c r="NK182" s="25">
        <v>0</v>
      </c>
      <c r="NL182" s="25">
        <v>0</v>
      </c>
      <c r="NM182" s="25">
        <v>0</v>
      </c>
      <c r="NN182" s="25">
        <v>0</v>
      </c>
      <c r="NO182" s="25">
        <v>0</v>
      </c>
      <c r="NP182" s="25">
        <v>0</v>
      </c>
      <c r="NQ182" s="25">
        <v>0</v>
      </c>
      <c r="NR182" s="25">
        <v>0</v>
      </c>
      <c r="NS182" s="25">
        <v>0</v>
      </c>
      <c r="NT182" s="25">
        <v>0</v>
      </c>
      <c r="NU182" s="25">
        <v>0</v>
      </c>
      <c r="NV182" s="25">
        <v>0</v>
      </c>
    </row>
    <row r="183" spans="1:386" x14ac:dyDescent="0.25">
      <c r="A183" s="1"/>
      <c r="B183" s="1"/>
      <c r="C183" s="1"/>
      <c r="D183" s="1"/>
      <c r="E183" s="1"/>
      <c r="F183" s="1"/>
      <c r="G183" s="1"/>
      <c r="H183" s="1"/>
      <c r="I183" s="1"/>
      <c r="J183" s="18"/>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c r="JK183" s="1"/>
      <c r="JL183" s="1"/>
      <c r="JM183" s="1"/>
      <c r="JN183" s="1"/>
      <c r="JO183" s="1"/>
      <c r="JP183" s="1"/>
      <c r="JQ183" s="1"/>
      <c r="JR183" s="1"/>
      <c r="JS183" s="1"/>
      <c r="JT183" s="1"/>
      <c r="JU183" s="1"/>
      <c r="JV183" s="1"/>
      <c r="JW183" s="1"/>
      <c r="JX183" s="1"/>
      <c r="JY183" s="1"/>
      <c r="JZ183" s="1"/>
      <c r="KA183" s="1"/>
      <c r="KB183" s="1"/>
      <c r="KC183" s="1"/>
      <c r="KD183" s="1"/>
      <c r="KE183" s="1"/>
      <c r="KF183" s="1"/>
      <c r="KG183" s="1"/>
      <c r="KH183" s="1"/>
      <c r="KI183" s="1"/>
      <c r="KJ183" s="1"/>
      <c r="KK183" s="1"/>
      <c r="KL183" s="1"/>
      <c r="KM183" s="1"/>
      <c r="KN183" s="1"/>
      <c r="KO183" s="1"/>
      <c r="KP183" s="1"/>
      <c r="KQ183" s="1"/>
      <c r="KR183" s="1"/>
      <c r="KS183" s="1"/>
      <c r="KT183" s="1"/>
      <c r="KU183" s="1"/>
      <c r="KV183" s="1"/>
      <c r="KW183" s="1"/>
      <c r="KX183" s="1"/>
      <c r="KY183" s="1"/>
      <c r="KZ183" s="1"/>
      <c r="LA183" s="1"/>
      <c r="LB183" s="1"/>
      <c r="LC183" s="1"/>
      <c r="LD183" s="1"/>
      <c r="LE183" s="1"/>
      <c r="LF183" s="1"/>
      <c r="LG183" s="1"/>
      <c r="LH183" s="1"/>
      <c r="LI183" s="1"/>
      <c r="LJ183" s="1"/>
      <c r="LK183" s="1"/>
      <c r="LL183" s="1"/>
      <c r="LM183" s="1"/>
      <c r="LN183" s="1"/>
      <c r="LO183" s="1"/>
      <c r="LP183" s="1"/>
      <c r="LQ183" s="1"/>
      <c r="LR183" s="1"/>
      <c r="LS183" s="1"/>
      <c r="LT183" s="1"/>
      <c r="LU183" s="1"/>
      <c r="LV183" s="1"/>
      <c r="LW183" s="1"/>
      <c r="LX183" s="1"/>
      <c r="LY183" s="1"/>
      <c r="LZ183" s="1"/>
      <c r="MA183" s="1"/>
      <c r="MB183" s="1"/>
      <c r="MC183" s="1"/>
      <c r="MD183" s="1"/>
      <c r="ME183" s="1"/>
      <c r="MF183" s="1"/>
      <c r="MG183" s="1"/>
      <c r="MH183" s="1"/>
      <c r="MI183" s="1"/>
      <c r="MJ183" s="1"/>
      <c r="MK183" s="1"/>
      <c r="ML183" s="1"/>
      <c r="MM183" s="1"/>
      <c r="MN183" s="1"/>
      <c r="MO183" s="1"/>
      <c r="MP183" s="1"/>
      <c r="MQ183" s="1"/>
      <c r="MR183" s="1"/>
      <c r="MS183" s="1"/>
      <c r="MT183" s="1"/>
      <c r="MU183" s="1"/>
      <c r="MV183" s="1"/>
      <c r="MW183" s="1"/>
      <c r="MX183" s="1"/>
      <c r="MY183" s="1"/>
      <c r="MZ183" s="1"/>
      <c r="NA183" s="1"/>
      <c r="NB183" s="1"/>
      <c r="NC183" s="1"/>
      <c r="ND183" s="1"/>
      <c r="NE183" s="1"/>
      <c r="NF183" s="1"/>
      <c r="NG183" s="1"/>
      <c r="NH183" s="1"/>
      <c r="NI183" s="1"/>
      <c r="NJ183" s="1"/>
      <c r="NK183" s="1"/>
      <c r="NL183" s="1"/>
      <c r="NM183" s="1"/>
      <c r="NN183" s="1"/>
      <c r="NO183" s="1"/>
      <c r="NP183" s="1"/>
      <c r="NQ183" s="1"/>
      <c r="NR183" s="1"/>
      <c r="NS183" s="1"/>
      <c r="NT183" s="1"/>
      <c r="NU183" s="1"/>
      <c r="NV183" s="1"/>
    </row>
    <row r="184" spans="1:386" s="7" customFormat="1" x14ac:dyDescent="0.25">
      <c r="A184" s="5"/>
      <c r="B184" s="5"/>
      <c r="C184" s="5"/>
      <c r="D184" s="5"/>
      <c r="E184" s="5"/>
      <c r="F184" s="5"/>
      <c r="G184" s="5" t="s">
        <v>130</v>
      </c>
      <c r="H184" s="5"/>
      <c r="I184" s="5"/>
      <c r="J184" s="20" t="s">
        <v>273</v>
      </c>
      <c r="K184" s="5"/>
      <c r="L184" s="5"/>
      <c r="M184" s="5"/>
      <c r="N184" s="5"/>
      <c r="O184" s="5"/>
      <c r="P184" s="5"/>
      <c r="Q184" s="5"/>
      <c r="R184" s="25">
        <v>106.79999999999974</v>
      </c>
      <c r="S184" s="5"/>
      <c r="T184" s="5"/>
      <c r="U184" s="25">
        <v>0.2870967741935484</v>
      </c>
      <c r="V184" s="25">
        <v>0.2870967741935484</v>
      </c>
      <c r="W184" s="25">
        <v>0.2870967741935484</v>
      </c>
      <c r="X184" s="25">
        <v>0.2870967741935484</v>
      </c>
      <c r="Y184" s="25">
        <v>0.2870967741935484</v>
      </c>
      <c r="Z184" s="25">
        <v>0.2870967741935484</v>
      </c>
      <c r="AA184" s="25">
        <v>0.2870967741935484</v>
      </c>
      <c r="AB184" s="25">
        <v>0.2870967741935484</v>
      </c>
      <c r="AC184" s="25">
        <v>0.2870967741935484</v>
      </c>
      <c r="AD184" s="25">
        <v>0.2870967741935484</v>
      </c>
      <c r="AE184" s="25">
        <v>0.2870967741935484</v>
      </c>
      <c r="AF184" s="25">
        <v>0.2870967741935484</v>
      </c>
      <c r="AG184" s="25">
        <v>0.2870967741935484</v>
      </c>
      <c r="AH184" s="25">
        <v>0.2870967741935484</v>
      </c>
      <c r="AI184" s="25">
        <v>0.2870967741935484</v>
      </c>
      <c r="AJ184" s="25">
        <v>0.2870967741935484</v>
      </c>
      <c r="AK184" s="25">
        <v>0.2870967741935484</v>
      </c>
      <c r="AL184" s="25">
        <v>0.2870967741935484</v>
      </c>
      <c r="AM184" s="25">
        <v>0.2870967741935484</v>
      </c>
      <c r="AN184" s="25">
        <v>0.2870967741935484</v>
      </c>
      <c r="AO184" s="25">
        <v>0.2870967741935484</v>
      </c>
      <c r="AP184" s="25">
        <v>0.2870967741935484</v>
      </c>
      <c r="AQ184" s="25">
        <v>0.2870967741935484</v>
      </c>
      <c r="AR184" s="25">
        <v>0.2870967741935484</v>
      </c>
      <c r="AS184" s="25">
        <v>0.2870967741935484</v>
      </c>
      <c r="AT184" s="25">
        <v>0.2870967741935484</v>
      </c>
      <c r="AU184" s="25">
        <v>0.2870967741935484</v>
      </c>
      <c r="AV184" s="25">
        <v>0.2870967741935484</v>
      </c>
      <c r="AW184" s="25">
        <v>0.2870967741935484</v>
      </c>
      <c r="AX184" s="25">
        <v>0.2870967741935484</v>
      </c>
      <c r="AY184" s="25">
        <v>0.2870967741935484</v>
      </c>
      <c r="AZ184" s="25">
        <v>0.31785714285714289</v>
      </c>
      <c r="BA184" s="25">
        <v>0.31785714285714289</v>
      </c>
      <c r="BB184" s="25">
        <v>0.31785714285714289</v>
      </c>
      <c r="BC184" s="25">
        <v>0.31785714285714289</v>
      </c>
      <c r="BD184" s="25">
        <v>0.31785714285714289</v>
      </c>
      <c r="BE184" s="25">
        <v>0.31785714285714289</v>
      </c>
      <c r="BF184" s="25">
        <v>0.31785714285714289</v>
      </c>
      <c r="BG184" s="25">
        <v>0.31785714285714289</v>
      </c>
      <c r="BH184" s="25">
        <v>0.31785714285714289</v>
      </c>
      <c r="BI184" s="25">
        <v>0.31785714285714289</v>
      </c>
      <c r="BJ184" s="25">
        <v>0.31785714285714289</v>
      </c>
      <c r="BK184" s="25">
        <v>0.31785714285714289</v>
      </c>
      <c r="BL184" s="25">
        <v>0.31785714285714289</v>
      </c>
      <c r="BM184" s="25">
        <v>0.31785714285714289</v>
      </c>
      <c r="BN184" s="25">
        <v>0.31785714285714289</v>
      </c>
      <c r="BO184" s="25">
        <v>0.31785714285714289</v>
      </c>
      <c r="BP184" s="25">
        <v>0.31785714285714289</v>
      </c>
      <c r="BQ184" s="25">
        <v>0.31785714285714289</v>
      </c>
      <c r="BR184" s="25">
        <v>0.31785714285714289</v>
      </c>
      <c r="BS184" s="25">
        <v>0.31785714285714289</v>
      </c>
      <c r="BT184" s="25">
        <v>0.31785714285714289</v>
      </c>
      <c r="BU184" s="25">
        <v>0.31785714285714289</v>
      </c>
      <c r="BV184" s="25">
        <v>0.31785714285714289</v>
      </c>
      <c r="BW184" s="25">
        <v>0.31785714285714289</v>
      </c>
      <c r="BX184" s="25">
        <v>0.31785714285714289</v>
      </c>
      <c r="BY184" s="25">
        <v>0.31785714285714289</v>
      </c>
      <c r="BZ184" s="25">
        <v>0.31785714285714289</v>
      </c>
      <c r="CA184" s="25">
        <v>0.31785714285714289</v>
      </c>
      <c r="CB184" s="25">
        <v>0.2870967741935484</v>
      </c>
      <c r="CC184" s="25">
        <v>0.2870967741935484</v>
      </c>
      <c r="CD184" s="25">
        <v>0.2870967741935484</v>
      </c>
      <c r="CE184" s="25">
        <v>0.2870967741935484</v>
      </c>
      <c r="CF184" s="25">
        <v>0.2870967741935484</v>
      </c>
      <c r="CG184" s="25">
        <v>0.2870967741935484</v>
      </c>
      <c r="CH184" s="25">
        <v>0.2870967741935484</v>
      </c>
      <c r="CI184" s="25">
        <v>0.2870967741935484</v>
      </c>
      <c r="CJ184" s="25">
        <v>0.2870967741935484</v>
      </c>
      <c r="CK184" s="25">
        <v>0.2870967741935484</v>
      </c>
      <c r="CL184" s="25">
        <v>0.2870967741935484</v>
      </c>
      <c r="CM184" s="25">
        <v>0.2870967741935484</v>
      </c>
      <c r="CN184" s="25">
        <v>0.2870967741935484</v>
      </c>
      <c r="CO184" s="25">
        <v>0.2870967741935484</v>
      </c>
      <c r="CP184" s="25">
        <v>0.2870967741935484</v>
      </c>
      <c r="CQ184" s="25">
        <v>0.2870967741935484</v>
      </c>
      <c r="CR184" s="25">
        <v>0.2870967741935484</v>
      </c>
      <c r="CS184" s="25">
        <v>0.2870967741935484</v>
      </c>
      <c r="CT184" s="25">
        <v>0.2870967741935484</v>
      </c>
      <c r="CU184" s="25">
        <v>0.2870967741935484</v>
      </c>
      <c r="CV184" s="25">
        <v>0.2870967741935484</v>
      </c>
      <c r="CW184" s="25">
        <v>0.2870967741935484</v>
      </c>
      <c r="CX184" s="25">
        <v>0.2870967741935484</v>
      </c>
      <c r="CY184" s="25">
        <v>0.2870967741935484</v>
      </c>
      <c r="CZ184" s="25">
        <v>0.2870967741935484</v>
      </c>
      <c r="DA184" s="25">
        <v>0.2870967741935484</v>
      </c>
      <c r="DB184" s="25">
        <v>0.2870967741935484</v>
      </c>
      <c r="DC184" s="25">
        <v>0.2870967741935484</v>
      </c>
      <c r="DD184" s="25">
        <v>0.2870967741935484</v>
      </c>
      <c r="DE184" s="25">
        <v>0.2870967741935484</v>
      </c>
      <c r="DF184" s="25">
        <v>0.2870967741935484</v>
      </c>
      <c r="DG184" s="25">
        <v>0.29666666666666669</v>
      </c>
      <c r="DH184" s="25">
        <v>0.29666666666666669</v>
      </c>
      <c r="DI184" s="25">
        <v>0.29666666666666669</v>
      </c>
      <c r="DJ184" s="25">
        <v>0.29666666666666669</v>
      </c>
      <c r="DK184" s="25">
        <v>0.29666666666666669</v>
      </c>
      <c r="DL184" s="25">
        <v>0.29666666666666669</v>
      </c>
      <c r="DM184" s="25">
        <v>0.29666666666666669</v>
      </c>
      <c r="DN184" s="25">
        <v>0.29666666666666669</v>
      </c>
      <c r="DO184" s="25">
        <v>0.29666666666666669</v>
      </c>
      <c r="DP184" s="25">
        <v>0.29666666666666669</v>
      </c>
      <c r="DQ184" s="25">
        <v>0.29666666666666669</v>
      </c>
      <c r="DR184" s="25">
        <v>0.29666666666666669</v>
      </c>
      <c r="DS184" s="25">
        <v>0.29666666666666669</v>
      </c>
      <c r="DT184" s="25">
        <v>0.29666666666666669</v>
      </c>
      <c r="DU184" s="25">
        <v>0.29666666666666669</v>
      </c>
      <c r="DV184" s="25">
        <v>0.29666666666666669</v>
      </c>
      <c r="DW184" s="25">
        <v>0.29666666666666669</v>
      </c>
      <c r="DX184" s="25">
        <v>0.29666666666666669</v>
      </c>
      <c r="DY184" s="25">
        <v>0.29666666666666669</v>
      </c>
      <c r="DZ184" s="25">
        <v>0.29666666666666669</v>
      </c>
      <c r="EA184" s="25">
        <v>0.29666666666666669</v>
      </c>
      <c r="EB184" s="25">
        <v>0.29666666666666669</v>
      </c>
      <c r="EC184" s="25">
        <v>0.29666666666666669</v>
      </c>
      <c r="ED184" s="25">
        <v>0.29666666666666669</v>
      </c>
      <c r="EE184" s="25">
        <v>0.29666666666666669</v>
      </c>
      <c r="EF184" s="25">
        <v>0.29666666666666669</v>
      </c>
      <c r="EG184" s="25">
        <v>0.29666666666666669</v>
      </c>
      <c r="EH184" s="25">
        <v>0.29666666666666669</v>
      </c>
      <c r="EI184" s="25">
        <v>0.29666666666666669</v>
      </c>
      <c r="EJ184" s="25">
        <v>0.29666666666666669</v>
      </c>
      <c r="EK184" s="25">
        <v>0.2870967741935484</v>
      </c>
      <c r="EL184" s="25">
        <v>0.2870967741935484</v>
      </c>
      <c r="EM184" s="25">
        <v>0.2870967741935484</v>
      </c>
      <c r="EN184" s="25">
        <v>0.2870967741935484</v>
      </c>
      <c r="EO184" s="25">
        <v>0.2870967741935484</v>
      </c>
      <c r="EP184" s="25">
        <v>0.2870967741935484</v>
      </c>
      <c r="EQ184" s="25">
        <v>0.2870967741935484</v>
      </c>
      <c r="ER184" s="25">
        <v>0.2870967741935484</v>
      </c>
      <c r="ES184" s="25">
        <v>0.2870967741935484</v>
      </c>
      <c r="ET184" s="25">
        <v>0.2870967741935484</v>
      </c>
      <c r="EU184" s="25">
        <v>0.2870967741935484</v>
      </c>
      <c r="EV184" s="25">
        <v>0.2870967741935484</v>
      </c>
      <c r="EW184" s="25">
        <v>0.2870967741935484</v>
      </c>
      <c r="EX184" s="25">
        <v>0.2870967741935484</v>
      </c>
      <c r="EY184" s="25">
        <v>0.2870967741935484</v>
      </c>
      <c r="EZ184" s="25">
        <v>0.2870967741935484</v>
      </c>
      <c r="FA184" s="25">
        <v>0.2870967741935484</v>
      </c>
      <c r="FB184" s="25">
        <v>0.2870967741935484</v>
      </c>
      <c r="FC184" s="25">
        <v>0.2870967741935484</v>
      </c>
      <c r="FD184" s="25">
        <v>0.2870967741935484</v>
      </c>
      <c r="FE184" s="25">
        <v>0.2870967741935484</v>
      </c>
      <c r="FF184" s="25">
        <v>0.2870967741935484</v>
      </c>
      <c r="FG184" s="25">
        <v>0.2870967741935484</v>
      </c>
      <c r="FH184" s="25">
        <v>0.2870967741935484</v>
      </c>
      <c r="FI184" s="25">
        <v>0.2870967741935484</v>
      </c>
      <c r="FJ184" s="25">
        <v>0.2870967741935484</v>
      </c>
      <c r="FK184" s="25">
        <v>0.2870967741935484</v>
      </c>
      <c r="FL184" s="25">
        <v>0.2870967741935484</v>
      </c>
      <c r="FM184" s="25">
        <v>0.2870967741935484</v>
      </c>
      <c r="FN184" s="25">
        <v>0.2870967741935484</v>
      </c>
      <c r="FO184" s="25">
        <v>0.2870967741935484</v>
      </c>
      <c r="FP184" s="25">
        <v>0.29666666666666669</v>
      </c>
      <c r="FQ184" s="25">
        <v>0.29666666666666669</v>
      </c>
      <c r="FR184" s="25">
        <v>0.29666666666666669</v>
      </c>
      <c r="FS184" s="25">
        <v>0.29666666666666669</v>
      </c>
      <c r="FT184" s="25">
        <v>0.29666666666666669</v>
      </c>
      <c r="FU184" s="25">
        <v>0.29666666666666669</v>
      </c>
      <c r="FV184" s="25">
        <v>0.29666666666666669</v>
      </c>
      <c r="FW184" s="25">
        <v>0.29666666666666669</v>
      </c>
      <c r="FX184" s="25">
        <v>0.29666666666666669</v>
      </c>
      <c r="FY184" s="25">
        <v>0.29666666666666669</v>
      </c>
      <c r="FZ184" s="25">
        <v>0.29666666666666669</v>
      </c>
      <c r="GA184" s="25">
        <v>0.29666666666666669</v>
      </c>
      <c r="GB184" s="25">
        <v>0.29666666666666669</v>
      </c>
      <c r="GC184" s="25">
        <v>0.29666666666666669</v>
      </c>
      <c r="GD184" s="25">
        <v>0.29666666666666669</v>
      </c>
      <c r="GE184" s="25">
        <v>0.29666666666666669</v>
      </c>
      <c r="GF184" s="25">
        <v>0.29666666666666669</v>
      </c>
      <c r="GG184" s="25">
        <v>0.29666666666666669</v>
      </c>
      <c r="GH184" s="25">
        <v>0.29666666666666669</v>
      </c>
      <c r="GI184" s="25">
        <v>0.29666666666666669</v>
      </c>
      <c r="GJ184" s="25">
        <v>0.29666666666666669</v>
      </c>
      <c r="GK184" s="25">
        <v>0.29666666666666669</v>
      </c>
      <c r="GL184" s="25">
        <v>0.29666666666666669</v>
      </c>
      <c r="GM184" s="25">
        <v>0.29666666666666669</v>
      </c>
      <c r="GN184" s="25">
        <v>0.29666666666666669</v>
      </c>
      <c r="GO184" s="25">
        <v>0.29666666666666669</v>
      </c>
      <c r="GP184" s="25">
        <v>0.29666666666666669</v>
      </c>
      <c r="GQ184" s="25">
        <v>0.29666666666666669</v>
      </c>
      <c r="GR184" s="25">
        <v>0.29666666666666669</v>
      </c>
      <c r="GS184" s="25">
        <v>0.29666666666666669</v>
      </c>
      <c r="GT184" s="25">
        <v>0.2870967741935484</v>
      </c>
      <c r="GU184" s="25">
        <v>0.2870967741935484</v>
      </c>
      <c r="GV184" s="25">
        <v>0.2870967741935484</v>
      </c>
      <c r="GW184" s="25">
        <v>0.2870967741935484</v>
      </c>
      <c r="GX184" s="25">
        <v>0.2870967741935484</v>
      </c>
      <c r="GY184" s="25">
        <v>0.2870967741935484</v>
      </c>
      <c r="GZ184" s="25">
        <v>0.2870967741935484</v>
      </c>
      <c r="HA184" s="25">
        <v>0.2870967741935484</v>
      </c>
      <c r="HB184" s="25">
        <v>0.2870967741935484</v>
      </c>
      <c r="HC184" s="25">
        <v>0.2870967741935484</v>
      </c>
      <c r="HD184" s="25">
        <v>0.2870967741935484</v>
      </c>
      <c r="HE184" s="25">
        <v>0.2870967741935484</v>
      </c>
      <c r="HF184" s="25">
        <v>0.2870967741935484</v>
      </c>
      <c r="HG184" s="25">
        <v>0.2870967741935484</v>
      </c>
      <c r="HH184" s="25">
        <v>0.2870967741935484</v>
      </c>
      <c r="HI184" s="25">
        <v>0.2870967741935484</v>
      </c>
      <c r="HJ184" s="25">
        <v>0.2870967741935484</v>
      </c>
      <c r="HK184" s="25">
        <v>0.2870967741935484</v>
      </c>
      <c r="HL184" s="25">
        <v>0.2870967741935484</v>
      </c>
      <c r="HM184" s="25">
        <v>0.2870967741935484</v>
      </c>
      <c r="HN184" s="25">
        <v>0.2870967741935484</v>
      </c>
      <c r="HO184" s="25">
        <v>0.2870967741935484</v>
      </c>
      <c r="HP184" s="25">
        <v>0.2870967741935484</v>
      </c>
      <c r="HQ184" s="25">
        <v>0.2870967741935484</v>
      </c>
      <c r="HR184" s="25">
        <v>0.2870967741935484</v>
      </c>
      <c r="HS184" s="25">
        <v>0.2870967741935484</v>
      </c>
      <c r="HT184" s="25">
        <v>0.2870967741935484</v>
      </c>
      <c r="HU184" s="25">
        <v>0.2870967741935484</v>
      </c>
      <c r="HV184" s="25">
        <v>0.2870967741935484</v>
      </c>
      <c r="HW184" s="25">
        <v>0.2870967741935484</v>
      </c>
      <c r="HX184" s="25">
        <v>0.2870967741935484</v>
      </c>
      <c r="HY184" s="25">
        <v>0.2870967741935484</v>
      </c>
      <c r="HZ184" s="25">
        <v>0.2870967741935484</v>
      </c>
      <c r="IA184" s="25">
        <v>0.2870967741935484</v>
      </c>
      <c r="IB184" s="25">
        <v>0.2870967741935484</v>
      </c>
      <c r="IC184" s="25">
        <v>0.2870967741935484</v>
      </c>
      <c r="ID184" s="25">
        <v>0.2870967741935484</v>
      </c>
      <c r="IE184" s="25">
        <v>0.2870967741935484</v>
      </c>
      <c r="IF184" s="25">
        <v>0.2870967741935484</v>
      </c>
      <c r="IG184" s="25">
        <v>0.2870967741935484</v>
      </c>
      <c r="IH184" s="25">
        <v>0.2870967741935484</v>
      </c>
      <c r="II184" s="25">
        <v>0.2870967741935484</v>
      </c>
      <c r="IJ184" s="25">
        <v>0.2870967741935484</v>
      </c>
      <c r="IK184" s="25">
        <v>0.2870967741935484</v>
      </c>
      <c r="IL184" s="25">
        <v>0.2870967741935484</v>
      </c>
      <c r="IM184" s="25">
        <v>0.2870967741935484</v>
      </c>
      <c r="IN184" s="25">
        <v>0.2870967741935484</v>
      </c>
      <c r="IO184" s="25">
        <v>0.2870967741935484</v>
      </c>
      <c r="IP184" s="25">
        <v>0.2870967741935484</v>
      </c>
      <c r="IQ184" s="25">
        <v>0.2870967741935484</v>
      </c>
      <c r="IR184" s="25">
        <v>0.2870967741935484</v>
      </c>
      <c r="IS184" s="25">
        <v>0.2870967741935484</v>
      </c>
      <c r="IT184" s="25">
        <v>0.2870967741935484</v>
      </c>
      <c r="IU184" s="25">
        <v>0.2870967741935484</v>
      </c>
      <c r="IV184" s="25">
        <v>0.2870967741935484</v>
      </c>
      <c r="IW184" s="25">
        <v>0.2870967741935484</v>
      </c>
      <c r="IX184" s="25">
        <v>0.2870967741935484</v>
      </c>
      <c r="IY184" s="25">
        <v>0.2870967741935484</v>
      </c>
      <c r="IZ184" s="25">
        <v>0.2870967741935484</v>
      </c>
      <c r="JA184" s="25">
        <v>0.2870967741935484</v>
      </c>
      <c r="JB184" s="25">
        <v>0.2870967741935484</v>
      </c>
      <c r="JC184" s="25">
        <v>0.2870967741935484</v>
      </c>
      <c r="JD184" s="25">
        <v>0.29666666666666669</v>
      </c>
      <c r="JE184" s="25">
        <v>0.29666666666666669</v>
      </c>
      <c r="JF184" s="25">
        <v>0.29666666666666669</v>
      </c>
      <c r="JG184" s="25">
        <v>0.29666666666666669</v>
      </c>
      <c r="JH184" s="25">
        <v>0.29666666666666669</v>
      </c>
      <c r="JI184" s="25">
        <v>0.29666666666666669</v>
      </c>
      <c r="JJ184" s="25">
        <v>0.29666666666666669</v>
      </c>
      <c r="JK184" s="25">
        <v>0.29666666666666669</v>
      </c>
      <c r="JL184" s="25">
        <v>0.29666666666666669</v>
      </c>
      <c r="JM184" s="25">
        <v>0.29666666666666669</v>
      </c>
      <c r="JN184" s="25">
        <v>0.29666666666666669</v>
      </c>
      <c r="JO184" s="25">
        <v>0.29666666666666669</v>
      </c>
      <c r="JP184" s="25">
        <v>0.29666666666666669</v>
      </c>
      <c r="JQ184" s="25">
        <v>0.29666666666666669</v>
      </c>
      <c r="JR184" s="25">
        <v>0.29666666666666669</v>
      </c>
      <c r="JS184" s="25">
        <v>0.29666666666666669</v>
      </c>
      <c r="JT184" s="25">
        <v>0.29666666666666669</v>
      </c>
      <c r="JU184" s="25">
        <v>0.29666666666666669</v>
      </c>
      <c r="JV184" s="25">
        <v>0.29666666666666669</v>
      </c>
      <c r="JW184" s="25">
        <v>0.29666666666666669</v>
      </c>
      <c r="JX184" s="25">
        <v>0.29666666666666669</v>
      </c>
      <c r="JY184" s="25">
        <v>0.29666666666666669</v>
      </c>
      <c r="JZ184" s="25">
        <v>0.29666666666666669</v>
      </c>
      <c r="KA184" s="25">
        <v>0.29666666666666669</v>
      </c>
      <c r="KB184" s="25">
        <v>0.29666666666666669</v>
      </c>
      <c r="KC184" s="25">
        <v>0.29666666666666669</v>
      </c>
      <c r="KD184" s="25">
        <v>0.29666666666666669</v>
      </c>
      <c r="KE184" s="25">
        <v>0.29666666666666669</v>
      </c>
      <c r="KF184" s="25">
        <v>0.29666666666666669</v>
      </c>
      <c r="KG184" s="25">
        <v>0.29666666666666669</v>
      </c>
      <c r="KH184" s="25">
        <v>0.2870967741935484</v>
      </c>
      <c r="KI184" s="25">
        <v>0.2870967741935484</v>
      </c>
      <c r="KJ184" s="25">
        <v>0.2870967741935484</v>
      </c>
      <c r="KK184" s="25">
        <v>0.2870967741935484</v>
      </c>
      <c r="KL184" s="25">
        <v>0.2870967741935484</v>
      </c>
      <c r="KM184" s="25">
        <v>0.2870967741935484</v>
      </c>
      <c r="KN184" s="25">
        <v>0.2870967741935484</v>
      </c>
      <c r="KO184" s="25">
        <v>0.2870967741935484</v>
      </c>
      <c r="KP184" s="25">
        <v>0.2870967741935484</v>
      </c>
      <c r="KQ184" s="25">
        <v>0.2870967741935484</v>
      </c>
      <c r="KR184" s="25">
        <v>0.2870967741935484</v>
      </c>
      <c r="KS184" s="25">
        <v>0.2870967741935484</v>
      </c>
      <c r="KT184" s="25">
        <v>0.2870967741935484</v>
      </c>
      <c r="KU184" s="25">
        <v>0.2870967741935484</v>
      </c>
      <c r="KV184" s="25">
        <v>0.2870967741935484</v>
      </c>
      <c r="KW184" s="25">
        <v>0.2870967741935484</v>
      </c>
      <c r="KX184" s="25">
        <v>0.2870967741935484</v>
      </c>
      <c r="KY184" s="25">
        <v>0.2870967741935484</v>
      </c>
      <c r="KZ184" s="25">
        <v>0.2870967741935484</v>
      </c>
      <c r="LA184" s="25">
        <v>0.2870967741935484</v>
      </c>
      <c r="LB184" s="25">
        <v>0.2870967741935484</v>
      </c>
      <c r="LC184" s="25">
        <v>0.2870967741935484</v>
      </c>
      <c r="LD184" s="25">
        <v>0.2870967741935484</v>
      </c>
      <c r="LE184" s="25">
        <v>0.2870967741935484</v>
      </c>
      <c r="LF184" s="25">
        <v>0.2870967741935484</v>
      </c>
      <c r="LG184" s="25">
        <v>0.2870967741935484</v>
      </c>
      <c r="LH184" s="25">
        <v>0.2870967741935484</v>
      </c>
      <c r="LI184" s="25">
        <v>0.2870967741935484</v>
      </c>
      <c r="LJ184" s="25">
        <v>0.2870967741935484</v>
      </c>
      <c r="LK184" s="25">
        <v>0.2870967741935484</v>
      </c>
      <c r="LL184" s="25">
        <v>0.2870967741935484</v>
      </c>
      <c r="LM184" s="25">
        <v>0.29666666666666669</v>
      </c>
      <c r="LN184" s="25">
        <v>0.29666666666666669</v>
      </c>
      <c r="LO184" s="25">
        <v>0.29666666666666669</v>
      </c>
      <c r="LP184" s="25">
        <v>0.29666666666666669</v>
      </c>
      <c r="LQ184" s="25">
        <v>0.29666666666666669</v>
      </c>
      <c r="LR184" s="25">
        <v>0.29666666666666669</v>
      </c>
      <c r="LS184" s="25">
        <v>0.29666666666666669</v>
      </c>
      <c r="LT184" s="25">
        <v>0.29666666666666669</v>
      </c>
      <c r="LU184" s="25">
        <v>0.29666666666666669</v>
      </c>
      <c r="LV184" s="25">
        <v>0.29666666666666669</v>
      </c>
      <c r="LW184" s="25">
        <v>0.29666666666666669</v>
      </c>
      <c r="LX184" s="25">
        <v>0.29666666666666669</v>
      </c>
      <c r="LY184" s="25">
        <v>0.29666666666666669</v>
      </c>
      <c r="LZ184" s="25">
        <v>0.29666666666666669</v>
      </c>
      <c r="MA184" s="25">
        <v>0.29666666666666669</v>
      </c>
      <c r="MB184" s="25">
        <v>0.29666666666666669</v>
      </c>
      <c r="MC184" s="25">
        <v>0.29666666666666669</v>
      </c>
      <c r="MD184" s="25">
        <v>0.29666666666666669</v>
      </c>
      <c r="ME184" s="25">
        <v>0.29666666666666669</v>
      </c>
      <c r="MF184" s="25">
        <v>0.29666666666666669</v>
      </c>
      <c r="MG184" s="25">
        <v>0.29666666666666669</v>
      </c>
      <c r="MH184" s="25">
        <v>0.29666666666666669</v>
      </c>
      <c r="MI184" s="25">
        <v>0.29666666666666669</v>
      </c>
      <c r="MJ184" s="25">
        <v>0.29666666666666669</v>
      </c>
      <c r="MK184" s="25">
        <v>0.29666666666666669</v>
      </c>
      <c r="ML184" s="25">
        <v>0.29666666666666669</v>
      </c>
      <c r="MM184" s="25">
        <v>0.29666666666666669</v>
      </c>
      <c r="MN184" s="25">
        <v>0.29666666666666669</v>
      </c>
      <c r="MO184" s="25">
        <v>0.29666666666666669</v>
      </c>
      <c r="MP184" s="25">
        <v>0.29666666666666669</v>
      </c>
      <c r="MQ184" s="25">
        <v>0.2870967741935484</v>
      </c>
      <c r="MR184" s="25">
        <v>0.2870967741935484</v>
      </c>
      <c r="MS184" s="25">
        <v>0.2870967741935484</v>
      </c>
      <c r="MT184" s="25">
        <v>0.2870967741935484</v>
      </c>
      <c r="MU184" s="25">
        <v>0.2870967741935484</v>
      </c>
      <c r="MV184" s="25">
        <v>0.2870967741935484</v>
      </c>
      <c r="MW184" s="25">
        <v>0.2870967741935484</v>
      </c>
      <c r="MX184" s="25">
        <v>0.2870967741935484</v>
      </c>
      <c r="MY184" s="25">
        <v>0.2870967741935484</v>
      </c>
      <c r="MZ184" s="25">
        <v>0.2870967741935484</v>
      </c>
      <c r="NA184" s="25">
        <v>0.2870967741935484</v>
      </c>
      <c r="NB184" s="25">
        <v>0.2870967741935484</v>
      </c>
      <c r="NC184" s="25">
        <v>0.2870967741935484</v>
      </c>
      <c r="ND184" s="25">
        <v>0.2870967741935484</v>
      </c>
      <c r="NE184" s="25">
        <v>0.2870967741935484</v>
      </c>
      <c r="NF184" s="25">
        <v>0.2870967741935484</v>
      </c>
      <c r="NG184" s="25">
        <v>0.2870967741935484</v>
      </c>
      <c r="NH184" s="25">
        <v>0.2870967741935484</v>
      </c>
      <c r="NI184" s="25">
        <v>0.2870967741935484</v>
      </c>
      <c r="NJ184" s="25">
        <v>0.2870967741935484</v>
      </c>
      <c r="NK184" s="25">
        <v>0.2870967741935484</v>
      </c>
      <c r="NL184" s="25">
        <v>0.2870967741935484</v>
      </c>
      <c r="NM184" s="25">
        <v>0.2870967741935484</v>
      </c>
      <c r="NN184" s="25">
        <v>0.2870967741935484</v>
      </c>
      <c r="NO184" s="25">
        <v>0.2870967741935484</v>
      </c>
      <c r="NP184" s="25">
        <v>0.2870967741935484</v>
      </c>
      <c r="NQ184" s="25">
        <v>0.2870967741935484</v>
      </c>
      <c r="NR184" s="25">
        <v>0.2870967741935484</v>
      </c>
      <c r="NS184" s="25">
        <v>0.2870967741935484</v>
      </c>
      <c r="NT184" s="25">
        <v>0.2870967741935484</v>
      </c>
      <c r="NU184" s="25">
        <v>0.2870967741935484</v>
      </c>
      <c r="NV184" s="25">
        <v>0</v>
      </c>
    </row>
    <row r="185" spans="1:386" x14ac:dyDescent="0.25">
      <c r="A185" s="1"/>
      <c r="B185" s="1"/>
      <c r="C185" s="1"/>
      <c r="D185" s="1"/>
      <c r="E185" s="1"/>
      <c r="F185" s="1"/>
      <c r="G185" s="1"/>
      <c r="H185" s="1"/>
      <c r="I185" s="1"/>
      <c r="J185" s="18"/>
      <c r="K185" s="1"/>
      <c r="L185" s="1"/>
      <c r="M185" s="1"/>
      <c r="N185" s="1"/>
      <c r="O185" s="1"/>
      <c r="P185" s="16" t="s">
        <v>23</v>
      </c>
      <c r="Q185" s="31"/>
      <c r="R185" s="34">
        <v>-2.8421709430404007E-13</v>
      </c>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c r="JK185" s="1"/>
      <c r="JL185" s="1"/>
      <c r="JM185" s="1"/>
      <c r="JN185" s="1"/>
      <c r="JO185" s="1"/>
      <c r="JP185" s="1"/>
      <c r="JQ185" s="1"/>
      <c r="JR185" s="1"/>
      <c r="JS185" s="1"/>
      <c r="JT185" s="1"/>
      <c r="JU185" s="1"/>
      <c r="JV185" s="1"/>
      <c r="JW185" s="1"/>
      <c r="JX185" s="1"/>
      <c r="JY185" s="1"/>
      <c r="JZ185" s="1"/>
      <c r="KA185" s="1"/>
      <c r="KB185" s="1"/>
      <c r="KC185" s="1"/>
      <c r="KD185" s="1"/>
      <c r="KE185" s="1"/>
      <c r="KF185" s="1"/>
      <c r="KG185" s="1"/>
      <c r="KH185" s="1"/>
      <c r="KI185" s="1"/>
      <c r="KJ185" s="1"/>
      <c r="KK185" s="1"/>
      <c r="KL185" s="1"/>
      <c r="KM185" s="1"/>
      <c r="KN185" s="1"/>
      <c r="KO185" s="1"/>
      <c r="KP185" s="1"/>
      <c r="KQ185" s="1"/>
      <c r="KR185" s="1"/>
      <c r="KS185" s="1"/>
      <c r="KT185" s="1"/>
      <c r="KU185" s="1"/>
      <c r="KV185" s="1"/>
      <c r="KW185" s="1"/>
      <c r="KX185" s="1"/>
      <c r="KY185" s="1"/>
      <c r="KZ185" s="1"/>
      <c r="LA185" s="1"/>
      <c r="LB185" s="1"/>
      <c r="LC185" s="1"/>
      <c r="LD185" s="1"/>
      <c r="LE185" s="1"/>
      <c r="LF185" s="1"/>
      <c r="LG185" s="1"/>
      <c r="LH185" s="1"/>
      <c r="LI185" s="1"/>
      <c r="LJ185" s="1"/>
      <c r="LK185" s="1"/>
      <c r="LL185" s="1"/>
      <c r="LM185" s="1"/>
      <c r="LN185" s="1"/>
      <c r="LO185" s="1"/>
      <c r="LP185" s="1"/>
      <c r="LQ185" s="1"/>
      <c r="LR185" s="1"/>
      <c r="LS185" s="1"/>
      <c r="LT185" s="1"/>
      <c r="LU185" s="1"/>
      <c r="LV185" s="1"/>
      <c r="LW185" s="1"/>
      <c r="LX185" s="1"/>
      <c r="LY185" s="1"/>
      <c r="LZ185" s="1"/>
      <c r="MA185" s="1"/>
      <c r="MB185" s="1"/>
      <c r="MC185" s="1"/>
      <c r="MD185" s="1"/>
      <c r="ME185" s="1"/>
      <c r="MF185" s="1"/>
      <c r="MG185" s="1"/>
      <c r="MH185" s="1"/>
      <c r="MI185" s="1"/>
      <c r="MJ185" s="1"/>
      <c r="MK185" s="1"/>
      <c r="ML185" s="1"/>
      <c r="MM185" s="1"/>
      <c r="MN185" s="1"/>
      <c r="MO185" s="1"/>
      <c r="MP185" s="1"/>
      <c r="MQ185" s="1"/>
      <c r="MR185" s="1"/>
      <c r="MS185" s="1"/>
      <c r="MT185" s="1"/>
      <c r="MU185" s="1"/>
      <c r="MV185" s="1"/>
      <c r="MW185" s="1"/>
      <c r="MX185" s="1"/>
      <c r="MY185" s="1"/>
      <c r="MZ185" s="1"/>
      <c r="NA185" s="1"/>
      <c r="NB185" s="1"/>
      <c r="NC185" s="1"/>
      <c r="ND185" s="1"/>
      <c r="NE185" s="1"/>
      <c r="NF185" s="1"/>
      <c r="NG185" s="1"/>
      <c r="NH185" s="1"/>
      <c r="NI185" s="1"/>
      <c r="NJ185" s="1"/>
      <c r="NK185" s="1"/>
      <c r="NL185" s="1"/>
      <c r="NM185" s="1"/>
      <c r="NN185" s="1"/>
      <c r="NO185" s="1"/>
      <c r="NP185" s="1"/>
      <c r="NQ185" s="1"/>
      <c r="NR185" s="1"/>
      <c r="NS185" s="1"/>
      <c r="NT185" s="1"/>
      <c r="NU185" s="1"/>
      <c r="NV185" s="1"/>
    </row>
    <row r="186" spans="1:386" s="7" customFormat="1" x14ac:dyDescent="0.25">
      <c r="A186" s="5"/>
      <c r="B186" s="5"/>
      <c r="C186" s="5"/>
      <c r="D186" s="5"/>
      <c r="E186" s="5"/>
      <c r="F186" s="5"/>
      <c r="G186" s="5" t="s">
        <v>133</v>
      </c>
      <c r="H186" s="5"/>
      <c r="I186" s="5"/>
      <c r="J186" s="20" t="s">
        <v>273</v>
      </c>
      <c r="K186" s="5"/>
      <c r="L186" s="5"/>
      <c r="M186" s="5"/>
      <c r="N186" s="5"/>
      <c r="O186" s="5"/>
      <c r="P186" s="5"/>
      <c r="Q186" s="5"/>
      <c r="R186" s="25">
        <v>106.80000000000004</v>
      </c>
      <c r="S186" s="5"/>
      <c r="T186" s="5"/>
      <c r="U186" s="25">
        <v>0</v>
      </c>
      <c r="V186" s="25">
        <v>0</v>
      </c>
      <c r="W186" s="25">
        <v>0</v>
      </c>
      <c r="X186" s="25">
        <v>0</v>
      </c>
      <c r="Y186" s="25">
        <v>0</v>
      </c>
      <c r="Z186" s="25">
        <v>0</v>
      </c>
      <c r="AA186" s="25">
        <v>0</v>
      </c>
      <c r="AB186" s="25">
        <v>0</v>
      </c>
      <c r="AC186" s="25">
        <v>0</v>
      </c>
      <c r="AD186" s="25">
        <v>0</v>
      </c>
      <c r="AE186" s="25">
        <v>0</v>
      </c>
      <c r="AF186" s="25">
        <v>0</v>
      </c>
      <c r="AG186" s="25">
        <v>0</v>
      </c>
      <c r="AH186" s="25">
        <v>0</v>
      </c>
      <c r="AI186" s="25">
        <v>4.45</v>
      </c>
      <c r="AJ186" s="25">
        <v>0</v>
      </c>
      <c r="AK186" s="25">
        <v>0</v>
      </c>
      <c r="AL186" s="25">
        <v>0</v>
      </c>
      <c r="AM186" s="25">
        <v>0</v>
      </c>
      <c r="AN186" s="25">
        <v>0</v>
      </c>
      <c r="AO186" s="25">
        <v>0</v>
      </c>
      <c r="AP186" s="25">
        <v>0</v>
      </c>
      <c r="AQ186" s="25">
        <v>0</v>
      </c>
      <c r="AR186" s="25">
        <v>0</v>
      </c>
      <c r="AS186" s="25">
        <v>4.45</v>
      </c>
      <c r="AT186" s="25">
        <v>0</v>
      </c>
      <c r="AU186" s="25">
        <v>0</v>
      </c>
      <c r="AV186" s="25">
        <v>0</v>
      </c>
      <c r="AW186" s="25">
        <v>0</v>
      </c>
      <c r="AX186" s="25">
        <v>0</v>
      </c>
      <c r="AY186" s="25">
        <v>0</v>
      </c>
      <c r="AZ186" s="25">
        <v>0</v>
      </c>
      <c r="BA186" s="25">
        <v>0</v>
      </c>
      <c r="BB186" s="25">
        <v>0</v>
      </c>
      <c r="BC186" s="25">
        <v>0</v>
      </c>
      <c r="BD186" s="25">
        <v>0</v>
      </c>
      <c r="BE186" s="25">
        <v>0</v>
      </c>
      <c r="BF186" s="25">
        <v>0</v>
      </c>
      <c r="BG186" s="25">
        <v>0</v>
      </c>
      <c r="BH186" s="25">
        <v>0</v>
      </c>
      <c r="BI186" s="25">
        <v>0</v>
      </c>
      <c r="BJ186" s="25">
        <v>0</v>
      </c>
      <c r="BK186" s="25">
        <v>0</v>
      </c>
      <c r="BL186" s="25">
        <v>0</v>
      </c>
      <c r="BM186" s="25">
        <v>0</v>
      </c>
      <c r="BN186" s="25">
        <v>4.45</v>
      </c>
      <c r="BO186" s="25">
        <v>0</v>
      </c>
      <c r="BP186" s="25">
        <v>0</v>
      </c>
      <c r="BQ186" s="25">
        <v>0</v>
      </c>
      <c r="BR186" s="25">
        <v>0</v>
      </c>
      <c r="BS186" s="25">
        <v>0</v>
      </c>
      <c r="BT186" s="25">
        <v>0</v>
      </c>
      <c r="BU186" s="25">
        <v>0</v>
      </c>
      <c r="BV186" s="25">
        <v>0</v>
      </c>
      <c r="BW186" s="25">
        <v>0</v>
      </c>
      <c r="BX186" s="25">
        <v>4.45</v>
      </c>
      <c r="BY186" s="25">
        <v>0</v>
      </c>
      <c r="BZ186" s="25">
        <v>0</v>
      </c>
      <c r="CA186" s="25">
        <v>0</v>
      </c>
      <c r="CB186" s="25">
        <v>0</v>
      </c>
      <c r="CC186" s="25">
        <v>0</v>
      </c>
      <c r="CD186" s="25">
        <v>0</v>
      </c>
      <c r="CE186" s="25">
        <v>0</v>
      </c>
      <c r="CF186" s="25">
        <v>0</v>
      </c>
      <c r="CG186" s="25">
        <v>0</v>
      </c>
      <c r="CH186" s="25">
        <v>0</v>
      </c>
      <c r="CI186" s="25">
        <v>0</v>
      </c>
      <c r="CJ186" s="25">
        <v>0</v>
      </c>
      <c r="CK186" s="25">
        <v>0</v>
      </c>
      <c r="CL186" s="25">
        <v>0</v>
      </c>
      <c r="CM186" s="25">
        <v>0</v>
      </c>
      <c r="CN186" s="25">
        <v>0</v>
      </c>
      <c r="CO186" s="25">
        <v>0</v>
      </c>
      <c r="CP186" s="25">
        <v>4.45</v>
      </c>
      <c r="CQ186" s="25">
        <v>0</v>
      </c>
      <c r="CR186" s="25">
        <v>0</v>
      </c>
      <c r="CS186" s="25">
        <v>0</v>
      </c>
      <c r="CT186" s="25">
        <v>0</v>
      </c>
      <c r="CU186" s="25">
        <v>0</v>
      </c>
      <c r="CV186" s="25">
        <v>0</v>
      </c>
      <c r="CW186" s="25">
        <v>0</v>
      </c>
      <c r="CX186" s="25">
        <v>0</v>
      </c>
      <c r="CY186" s="25">
        <v>0</v>
      </c>
      <c r="CZ186" s="25">
        <v>4.45</v>
      </c>
      <c r="DA186" s="25">
        <v>0</v>
      </c>
      <c r="DB186" s="25">
        <v>0</v>
      </c>
      <c r="DC186" s="25">
        <v>0</v>
      </c>
      <c r="DD186" s="25">
        <v>0</v>
      </c>
      <c r="DE186" s="25">
        <v>0</v>
      </c>
      <c r="DF186" s="25">
        <v>0</v>
      </c>
      <c r="DG186" s="25">
        <v>0</v>
      </c>
      <c r="DH186" s="25">
        <v>0</v>
      </c>
      <c r="DI186" s="25">
        <v>0</v>
      </c>
      <c r="DJ186" s="25">
        <v>0</v>
      </c>
      <c r="DK186" s="25">
        <v>0</v>
      </c>
      <c r="DL186" s="25">
        <v>0</v>
      </c>
      <c r="DM186" s="25">
        <v>0</v>
      </c>
      <c r="DN186" s="25">
        <v>0</v>
      </c>
      <c r="DO186" s="25">
        <v>0</v>
      </c>
      <c r="DP186" s="25">
        <v>0</v>
      </c>
      <c r="DQ186" s="25">
        <v>0</v>
      </c>
      <c r="DR186" s="25">
        <v>0</v>
      </c>
      <c r="DS186" s="25">
        <v>0</v>
      </c>
      <c r="DT186" s="25">
        <v>0</v>
      </c>
      <c r="DU186" s="25">
        <v>4.45</v>
      </c>
      <c r="DV186" s="25">
        <v>0</v>
      </c>
      <c r="DW186" s="25">
        <v>0</v>
      </c>
      <c r="DX186" s="25">
        <v>0</v>
      </c>
      <c r="DY186" s="25">
        <v>0</v>
      </c>
      <c r="DZ186" s="25">
        <v>0</v>
      </c>
      <c r="EA186" s="25">
        <v>0</v>
      </c>
      <c r="EB186" s="25">
        <v>0</v>
      </c>
      <c r="EC186" s="25">
        <v>0</v>
      </c>
      <c r="ED186" s="25">
        <v>0</v>
      </c>
      <c r="EE186" s="25">
        <v>4.45</v>
      </c>
      <c r="EF186" s="25">
        <v>0</v>
      </c>
      <c r="EG186" s="25">
        <v>0</v>
      </c>
      <c r="EH186" s="25">
        <v>0</v>
      </c>
      <c r="EI186" s="25">
        <v>0</v>
      </c>
      <c r="EJ186" s="25">
        <v>0</v>
      </c>
      <c r="EK186" s="25">
        <v>0</v>
      </c>
      <c r="EL186" s="25">
        <v>0</v>
      </c>
      <c r="EM186" s="25">
        <v>0</v>
      </c>
      <c r="EN186" s="25">
        <v>0</v>
      </c>
      <c r="EO186" s="25">
        <v>0</v>
      </c>
      <c r="EP186" s="25">
        <v>0</v>
      </c>
      <c r="EQ186" s="25">
        <v>0</v>
      </c>
      <c r="ER186" s="25">
        <v>0</v>
      </c>
      <c r="ES186" s="25">
        <v>0</v>
      </c>
      <c r="ET186" s="25">
        <v>0</v>
      </c>
      <c r="EU186" s="25">
        <v>0</v>
      </c>
      <c r="EV186" s="25">
        <v>0</v>
      </c>
      <c r="EW186" s="25">
        <v>0</v>
      </c>
      <c r="EX186" s="25">
        <v>0</v>
      </c>
      <c r="EY186" s="25">
        <v>4.45</v>
      </c>
      <c r="EZ186" s="25">
        <v>0</v>
      </c>
      <c r="FA186" s="25">
        <v>0</v>
      </c>
      <c r="FB186" s="25">
        <v>0</v>
      </c>
      <c r="FC186" s="25">
        <v>0</v>
      </c>
      <c r="FD186" s="25">
        <v>0</v>
      </c>
      <c r="FE186" s="25">
        <v>0</v>
      </c>
      <c r="FF186" s="25">
        <v>0</v>
      </c>
      <c r="FG186" s="25">
        <v>0</v>
      </c>
      <c r="FH186" s="25">
        <v>0</v>
      </c>
      <c r="FI186" s="25">
        <v>4.45</v>
      </c>
      <c r="FJ186" s="25">
        <v>0</v>
      </c>
      <c r="FK186" s="25">
        <v>0</v>
      </c>
      <c r="FL186" s="25">
        <v>0</v>
      </c>
      <c r="FM186" s="25">
        <v>0</v>
      </c>
      <c r="FN186" s="25">
        <v>0</v>
      </c>
      <c r="FO186" s="25">
        <v>0</v>
      </c>
      <c r="FP186" s="25">
        <v>0</v>
      </c>
      <c r="FQ186" s="25">
        <v>0</v>
      </c>
      <c r="FR186" s="25">
        <v>0</v>
      </c>
      <c r="FS186" s="25">
        <v>0</v>
      </c>
      <c r="FT186" s="25">
        <v>0</v>
      </c>
      <c r="FU186" s="25">
        <v>0</v>
      </c>
      <c r="FV186" s="25">
        <v>0</v>
      </c>
      <c r="FW186" s="25">
        <v>0</v>
      </c>
      <c r="FX186" s="25">
        <v>0</v>
      </c>
      <c r="FY186" s="25">
        <v>0</v>
      </c>
      <c r="FZ186" s="25">
        <v>0</v>
      </c>
      <c r="GA186" s="25">
        <v>0</v>
      </c>
      <c r="GB186" s="25">
        <v>0</v>
      </c>
      <c r="GC186" s="25">
        <v>0</v>
      </c>
      <c r="GD186" s="25">
        <v>4.45</v>
      </c>
      <c r="GE186" s="25">
        <v>0</v>
      </c>
      <c r="GF186" s="25">
        <v>0</v>
      </c>
      <c r="GG186" s="25">
        <v>0</v>
      </c>
      <c r="GH186" s="25">
        <v>0</v>
      </c>
      <c r="GI186" s="25">
        <v>0</v>
      </c>
      <c r="GJ186" s="25">
        <v>0</v>
      </c>
      <c r="GK186" s="25">
        <v>0</v>
      </c>
      <c r="GL186" s="25">
        <v>0</v>
      </c>
      <c r="GM186" s="25">
        <v>0</v>
      </c>
      <c r="GN186" s="25">
        <v>4.45</v>
      </c>
      <c r="GO186" s="25">
        <v>0</v>
      </c>
      <c r="GP186" s="25">
        <v>0</v>
      </c>
      <c r="GQ186" s="25">
        <v>0</v>
      </c>
      <c r="GR186" s="25">
        <v>0</v>
      </c>
      <c r="GS186" s="25">
        <v>0</v>
      </c>
      <c r="GT186" s="25">
        <v>0</v>
      </c>
      <c r="GU186" s="25">
        <v>0</v>
      </c>
      <c r="GV186" s="25">
        <v>0</v>
      </c>
      <c r="GW186" s="25">
        <v>0</v>
      </c>
      <c r="GX186" s="25">
        <v>0</v>
      </c>
      <c r="GY186" s="25">
        <v>0</v>
      </c>
      <c r="GZ186" s="25">
        <v>0</v>
      </c>
      <c r="HA186" s="25">
        <v>0</v>
      </c>
      <c r="HB186" s="25">
        <v>0</v>
      </c>
      <c r="HC186" s="25">
        <v>0</v>
      </c>
      <c r="HD186" s="25">
        <v>0</v>
      </c>
      <c r="HE186" s="25">
        <v>0</v>
      </c>
      <c r="HF186" s="25">
        <v>0</v>
      </c>
      <c r="HG186" s="25">
        <v>0</v>
      </c>
      <c r="HH186" s="25">
        <v>4.45</v>
      </c>
      <c r="HI186" s="25">
        <v>0</v>
      </c>
      <c r="HJ186" s="25">
        <v>0</v>
      </c>
      <c r="HK186" s="25">
        <v>0</v>
      </c>
      <c r="HL186" s="25">
        <v>0</v>
      </c>
      <c r="HM186" s="25">
        <v>0</v>
      </c>
      <c r="HN186" s="25">
        <v>0</v>
      </c>
      <c r="HO186" s="25">
        <v>0</v>
      </c>
      <c r="HP186" s="25">
        <v>0</v>
      </c>
      <c r="HQ186" s="25">
        <v>0</v>
      </c>
      <c r="HR186" s="25">
        <v>4.45</v>
      </c>
      <c r="HS186" s="25">
        <v>0</v>
      </c>
      <c r="HT186" s="25">
        <v>0</v>
      </c>
      <c r="HU186" s="25">
        <v>0</v>
      </c>
      <c r="HV186" s="25">
        <v>0</v>
      </c>
      <c r="HW186" s="25">
        <v>0</v>
      </c>
      <c r="HX186" s="25">
        <v>0</v>
      </c>
      <c r="HY186" s="25">
        <v>0</v>
      </c>
      <c r="HZ186" s="25">
        <v>0</v>
      </c>
      <c r="IA186" s="25">
        <v>0</v>
      </c>
      <c r="IB186" s="25">
        <v>0</v>
      </c>
      <c r="IC186" s="25">
        <v>0</v>
      </c>
      <c r="ID186" s="25">
        <v>0</v>
      </c>
      <c r="IE186" s="25">
        <v>0</v>
      </c>
      <c r="IF186" s="25">
        <v>0</v>
      </c>
      <c r="IG186" s="25">
        <v>0</v>
      </c>
      <c r="IH186" s="25">
        <v>0</v>
      </c>
      <c r="II186" s="25">
        <v>0</v>
      </c>
      <c r="IJ186" s="25">
        <v>0</v>
      </c>
      <c r="IK186" s="25">
        <v>0</v>
      </c>
      <c r="IL186" s="25">
        <v>0</v>
      </c>
      <c r="IM186" s="25">
        <v>4.45</v>
      </c>
      <c r="IN186" s="25">
        <v>0</v>
      </c>
      <c r="IO186" s="25">
        <v>0</v>
      </c>
      <c r="IP186" s="25">
        <v>0</v>
      </c>
      <c r="IQ186" s="25">
        <v>0</v>
      </c>
      <c r="IR186" s="25">
        <v>0</v>
      </c>
      <c r="IS186" s="25">
        <v>0</v>
      </c>
      <c r="IT186" s="25">
        <v>0</v>
      </c>
      <c r="IU186" s="25">
        <v>0</v>
      </c>
      <c r="IV186" s="25">
        <v>0</v>
      </c>
      <c r="IW186" s="25">
        <v>4.45</v>
      </c>
      <c r="IX186" s="25">
        <v>0</v>
      </c>
      <c r="IY186" s="25">
        <v>0</v>
      </c>
      <c r="IZ186" s="25">
        <v>0</v>
      </c>
      <c r="JA186" s="25">
        <v>0</v>
      </c>
      <c r="JB186" s="25">
        <v>0</v>
      </c>
      <c r="JC186" s="25">
        <v>0</v>
      </c>
      <c r="JD186" s="25">
        <v>0</v>
      </c>
      <c r="JE186" s="25">
        <v>0</v>
      </c>
      <c r="JF186" s="25">
        <v>0</v>
      </c>
      <c r="JG186" s="25">
        <v>0</v>
      </c>
      <c r="JH186" s="25">
        <v>0</v>
      </c>
      <c r="JI186" s="25">
        <v>0</v>
      </c>
      <c r="JJ186" s="25">
        <v>0</v>
      </c>
      <c r="JK186" s="25">
        <v>0</v>
      </c>
      <c r="JL186" s="25">
        <v>0</v>
      </c>
      <c r="JM186" s="25">
        <v>0</v>
      </c>
      <c r="JN186" s="25">
        <v>0</v>
      </c>
      <c r="JO186" s="25">
        <v>0</v>
      </c>
      <c r="JP186" s="25">
        <v>0</v>
      </c>
      <c r="JQ186" s="25">
        <v>0</v>
      </c>
      <c r="JR186" s="25">
        <v>4.45</v>
      </c>
      <c r="JS186" s="25">
        <v>0</v>
      </c>
      <c r="JT186" s="25">
        <v>0</v>
      </c>
      <c r="JU186" s="25">
        <v>0</v>
      </c>
      <c r="JV186" s="25">
        <v>0</v>
      </c>
      <c r="JW186" s="25">
        <v>0</v>
      </c>
      <c r="JX186" s="25">
        <v>0</v>
      </c>
      <c r="JY186" s="25">
        <v>0</v>
      </c>
      <c r="JZ186" s="25">
        <v>0</v>
      </c>
      <c r="KA186" s="25">
        <v>0</v>
      </c>
      <c r="KB186" s="25">
        <v>4.45</v>
      </c>
      <c r="KC186" s="25">
        <v>0</v>
      </c>
      <c r="KD186" s="25">
        <v>0</v>
      </c>
      <c r="KE186" s="25">
        <v>0</v>
      </c>
      <c r="KF186" s="25">
        <v>0</v>
      </c>
      <c r="KG186" s="25">
        <v>0</v>
      </c>
      <c r="KH186" s="25">
        <v>0</v>
      </c>
      <c r="KI186" s="25">
        <v>0</v>
      </c>
      <c r="KJ186" s="25">
        <v>0</v>
      </c>
      <c r="KK186" s="25">
        <v>0</v>
      </c>
      <c r="KL186" s="25">
        <v>0</v>
      </c>
      <c r="KM186" s="25">
        <v>0</v>
      </c>
      <c r="KN186" s="25">
        <v>0</v>
      </c>
      <c r="KO186" s="25">
        <v>0</v>
      </c>
      <c r="KP186" s="25">
        <v>0</v>
      </c>
      <c r="KQ186" s="25">
        <v>0</v>
      </c>
      <c r="KR186" s="25">
        <v>0</v>
      </c>
      <c r="KS186" s="25">
        <v>0</v>
      </c>
      <c r="KT186" s="25">
        <v>0</v>
      </c>
      <c r="KU186" s="25">
        <v>0</v>
      </c>
      <c r="KV186" s="25">
        <v>4.45</v>
      </c>
      <c r="KW186" s="25">
        <v>0</v>
      </c>
      <c r="KX186" s="25">
        <v>0</v>
      </c>
      <c r="KY186" s="25">
        <v>0</v>
      </c>
      <c r="KZ186" s="25">
        <v>0</v>
      </c>
      <c r="LA186" s="25">
        <v>0</v>
      </c>
      <c r="LB186" s="25">
        <v>0</v>
      </c>
      <c r="LC186" s="25">
        <v>0</v>
      </c>
      <c r="LD186" s="25">
        <v>0</v>
      </c>
      <c r="LE186" s="25">
        <v>0</v>
      </c>
      <c r="LF186" s="25">
        <v>4.45</v>
      </c>
      <c r="LG186" s="25">
        <v>0</v>
      </c>
      <c r="LH186" s="25">
        <v>0</v>
      </c>
      <c r="LI186" s="25">
        <v>0</v>
      </c>
      <c r="LJ186" s="25">
        <v>0</v>
      </c>
      <c r="LK186" s="25">
        <v>0</v>
      </c>
      <c r="LL186" s="25">
        <v>0</v>
      </c>
      <c r="LM186" s="25">
        <v>0</v>
      </c>
      <c r="LN186" s="25">
        <v>0</v>
      </c>
      <c r="LO186" s="25">
        <v>0</v>
      </c>
      <c r="LP186" s="25">
        <v>0</v>
      </c>
      <c r="LQ186" s="25">
        <v>0</v>
      </c>
      <c r="LR186" s="25">
        <v>0</v>
      </c>
      <c r="LS186" s="25">
        <v>0</v>
      </c>
      <c r="LT186" s="25">
        <v>0</v>
      </c>
      <c r="LU186" s="25">
        <v>0</v>
      </c>
      <c r="LV186" s="25">
        <v>0</v>
      </c>
      <c r="LW186" s="25">
        <v>0</v>
      </c>
      <c r="LX186" s="25">
        <v>0</v>
      </c>
      <c r="LY186" s="25">
        <v>0</v>
      </c>
      <c r="LZ186" s="25">
        <v>0</v>
      </c>
      <c r="MA186" s="25">
        <v>4.45</v>
      </c>
      <c r="MB186" s="25">
        <v>0</v>
      </c>
      <c r="MC186" s="25">
        <v>0</v>
      </c>
      <c r="MD186" s="25">
        <v>0</v>
      </c>
      <c r="ME186" s="25">
        <v>0</v>
      </c>
      <c r="MF186" s="25">
        <v>0</v>
      </c>
      <c r="MG186" s="25">
        <v>0</v>
      </c>
      <c r="MH186" s="25">
        <v>0</v>
      </c>
      <c r="MI186" s="25">
        <v>0</v>
      </c>
      <c r="MJ186" s="25">
        <v>0</v>
      </c>
      <c r="MK186" s="25">
        <v>4.45</v>
      </c>
      <c r="ML186" s="25">
        <v>0</v>
      </c>
      <c r="MM186" s="25">
        <v>0</v>
      </c>
      <c r="MN186" s="25">
        <v>0</v>
      </c>
      <c r="MO186" s="25">
        <v>0</v>
      </c>
      <c r="MP186" s="25">
        <v>0</v>
      </c>
      <c r="MQ186" s="25">
        <v>0</v>
      </c>
      <c r="MR186" s="25">
        <v>0</v>
      </c>
      <c r="MS186" s="25">
        <v>0</v>
      </c>
      <c r="MT186" s="25">
        <v>0</v>
      </c>
      <c r="MU186" s="25">
        <v>0</v>
      </c>
      <c r="MV186" s="25">
        <v>0</v>
      </c>
      <c r="MW186" s="25">
        <v>0</v>
      </c>
      <c r="MX186" s="25">
        <v>0</v>
      </c>
      <c r="MY186" s="25">
        <v>0</v>
      </c>
      <c r="MZ186" s="25">
        <v>0</v>
      </c>
      <c r="NA186" s="25">
        <v>0</v>
      </c>
      <c r="NB186" s="25">
        <v>0</v>
      </c>
      <c r="NC186" s="25">
        <v>0</v>
      </c>
      <c r="ND186" s="25">
        <v>0</v>
      </c>
      <c r="NE186" s="25">
        <v>4.45</v>
      </c>
      <c r="NF186" s="25">
        <v>0</v>
      </c>
      <c r="NG186" s="25">
        <v>0</v>
      </c>
      <c r="NH186" s="25">
        <v>0</v>
      </c>
      <c r="NI186" s="25">
        <v>0</v>
      </c>
      <c r="NJ186" s="25">
        <v>0</v>
      </c>
      <c r="NK186" s="25">
        <v>0</v>
      </c>
      <c r="NL186" s="25">
        <v>0</v>
      </c>
      <c r="NM186" s="25">
        <v>0</v>
      </c>
      <c r="NN186" s="25">
        <v>0</v>
      </c>
      <c r="NO186" s="25">
        <v>4.45</v>
      </c>
      <c r="NP186" s="25">
        <v>0</v>
      </c>
      <c r="NQ186" s="25">
        <v>0</v>
      </c>
      <c r="NR186" s="25">
        <v>0</v>
      </c>
      <c r="NS186" s="25">
        <v>0</v>
      </c>
      <c r="NT186" s="25">
        <v>0</v>
      </c>
      <c r="NU186" s="25">
        <v>0</v>
      </c>
      <c r="NV186" s="25">
        <v>0</v>
      </c>
    </row>
    <row r="187" spans="1:386" x14ac:dyDescent="0.25">
      <c r="A187" s="1"/>
      <c r="B187" s="1"/>
      <c r="C187" s="1"/>
      <c r="D187" s="1"/>
      <c r="E187" s="1"/>
      <c r="F187" s="1"/>
      <c r="G187" s="1"/>
      <c r="H187" s="1"/>
      <c r="I187" s="1"/>
      <c r="J187" s="18"/>
      <c r="K187" s="1"/>
      <c r="L187" s="1"/>
      <c r="M187" s="1"/>
      <c r="N187" s="1"/>
      <c r="O187" s="1"/>
      <c r="P187" s="16" t="s">
        <v>23</v>
      </c>
      <c r="Q187" s="31"/>
      <c r="R187" s="34">
        <v>2.9842794901924208E-13</v>
      </c>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c r="JK187" s="1"/>
      <c r="JL187" s="1"/>
      <c r="JM187" s="1"/>
      <c r="JN187" s="1"/>
      <c r="JO187" s="1"/>
      <c r="JP187" s="1"/>
      <c r="JQ187" s="1"/>
      <c r="JR187" s="1"/>
      <c r="JS187" s="1"/>
      <c r="JT187" s="1"/>
      <c r="JU187" s="1"/>
      <c r="JV187" s="1"/>
      <c r="JW187" s="1"/>
      <c r="JX187" s="1"/>
      <c r="JY187" s="1"/>
      <c r="JZ187" s="1"/>
      <c r="KA187" s="1"/>
      <c r="KB187" s="1"/>
      <c r="KC187" s="1"/>
      <c r="KD187" s="1"/>
      <c r="KE187" s="1"/>
      <c r="KF187" s="1"/>
      <c r="KG187" s="1"/>
      <c r="KH187" s="1"/>
      <c r="KI187" s="1"/>
      <c r="KJ187" s="1"/>
      <c r="KK187" s="1"/>
      <c r="KL187" s="1"/>
      <c r="KM187" s="1"/>
      <c r="KN187" s="1"/>
      <c r="KO187" s="1"/>
      <c r="KP187" s="1"/>
      <c r="KQ187" s="1"/>
      <c r="KR187" s="1"/>
      <c r="KS187" s="1"/>
      <c r="KT187" s="1"/>
      <c r="KU187" s="1"/>
      <c r="KV187" s="1"/>
      <c r="KW187" s="1"/>
      <c r="KX187" s="1"/>
      <c r="KY187" s="1"/>
      <c r="KZ187" s="1"/>
      <c r="LA187" s="1"/>
      <c r="LB187" s="1"/>
      <c r="LC187" s="1"/>
      <c r="LD187" s="1"/>
      <c r="LE187" s="1"/>
      <c r="LF187" s="1"/>
      <c r="LG187" s="1"/>
      <c r="LH187" s="1"/>
      <c r="LI187" s="1"/>
      <c r="LJ187" s="1"/>
      <c r="LK187" s="1"/>
      <c r="LL187" s="1"/>
      <c r="LM187" s="1"/>
      <c r="LN187" s="1"/>
      <c r="LO187" s="1"/>
      <c r="LP187" s="1"/>
      <c r="LQ187" s="1"/>
      <c r="LR187" s="1"/>
      <c r="LS187" s="1"/>
      <c r="LT187" s="1"/>
      <c r="LU187" s="1"/>
      <c r="LV187" s="1"/>
      <c r="LW187" s="1"/>
      <c r="LX187" s="1"/>
      <c r="LY187" s="1"/>
      <c r="LZ187" s="1"/>
      <c r="MA187" s="1"/>
      <c r="MB187" s="1"/>
      <c r="MC187" s="1"/>
      <c r="MD187" s="1"/>
      <c r="ME187" s="1"/>
      <c r="MF187" s="1"/>
      <c r="MG187" s="1"/>
      <c r="MH187" s="1"/>
      <c r="MI187" s="1"/>
      <c r="MJ187" s="1"/>
      <c r="MK187" s="1"/>
      <c r="ML187" s="1"/>
      <c r="MM187" s="1"/>
      <c r="MN187" s="1"/>
      <c r="MO187" s="1"/>
      <c r="MP187" s="1"/>
      <c r="MQ187" s="1"/>
      <c r="MR187" s="1"/>
      <c r="MS187" s="1"/>
      <c r="MT187" s="1"/>
      <c r="MU187" s="1"/>
      <c r="MV187" s="1"/>
      <c r="MW187" s="1"/>
      <c r="MX187" s="1"/>
      <c r="MY187" s="1"/>
      <c r="MZ187" s="1"/>
      <c r="NA187" s="1"/>
      <c r="NB187" s="1"/>
      <c r="NC187" s="1"/>
      <c r="ND187" s="1"/>
      <c r="NE187" s="1"/>
      <c r="NF187" s="1"/>
      <c r="NG187" s="1"/>
      <c r="NH187" s="1"/>
      <c r="NI187" s="1"/>
      <c r="NJ187" s="1"/>
      <c r="NK187" s="1"/>
      <c r="NL187" s="1"/>
      <c r="NM187" s="1"/>
      <c r="NN187" s="1"/>
      <c r="NO187" s="1"/>
      <c r="NP187" s="1"/>
      <c r="NQ187" s="1"/>
      <c r="NR187" s="1"/>
      <c r="NS187" s="1"/>
      <c r="NT187" s="1"/>
      <c r="NU187" s="1"/>
      <c r="NV187" s="1"/>
    </row>
    <row r="188" spans="1:386" s="7" customFormat="1" x14ac:dyDescent="0.25">
      <c r="A188" s="5"/>
      <c r="B188" s="5"/>
      <c r="C188" s="5"/>
      <c r="D188" s="5"/>
      <c r="E188" s="5"/>
      <c r="F188" s="5"/>
      <c r="G188" s="5" t="s">
        <v>137</v>
      </c>
      <c r="H188" s="5"/>
      <c r="I188" s="5"/>
      <c r="J188" s="20" t="s">
        <v>273</v>
      </c>
      <c r="K188" s="5"/>
      <c r="L188" s="5"/>
      <c r="M188" s="5"/>
      <c r="N188" s="5"/>
      <c r="O188" s="5"/>
      <c r="P188" s="5"/>
      <c r="Q188" s="5"/>
      <c r="R188" s="25"/>
      <c r="S188" s="5"/>
      <c r="T188" s="5"/>
      <c r="U188" s="25">
        <v>0.2870967741935484</v>
      </c>
      <c r="V188" s="25">
        <v>0.5741935483870968</v>
      </c>
      <c r="W188" s="25">
        <v>0.8612903225806452</v>
      </c>
      <c r="X188" s="25">
        <v>1.1483870967741936</v>
      </c>
      <c r="Y188" s="25">
        <v>1.435483870967742</v>
      </c>
      <c r="Z188" s="25">
        <v>1.7225806451612904</v>
      </c>
      <c r="AA188" s="25">
        <v>2.0096774193548388</v>
      </c>
      <c r="AB188" s="25">
        <v>2.2967741935483872</v>
      </c>
      <c r="AC188" s="25">
        <v>2.5838709677419356</v>
      </c>
      <c r="AD188" s="25">
        <v>2.870967741935484</v>
      </c>
      <c r="AE188" s="25">
        <v>3.1580645161290324</v>
      </c>
      <c r="AF188" s="25">
        <v>3.4451612903225808</v>
      </c>
      <c r="AG188" s="25">
        <v>3.7322580645161292</v>
      </c>
      <c r="AH188" s="25">
        <v>4.0193548387096776</v>
      </c>
      <c r="AI188" s="25">
        <v>0</v>
      </c>
      <c r="AJ188" s="25">
        <v>0.1435483870967742</v>
      </c>
      <c r="AK188" s="25">
        <v>0.4306451612903226</v>
      </c>
      <c r="AL188" s="25">
        <v>0.717741935483871</v>
      </c>
      <c r="AM188" s="25">
        <v>1.0048387096774194</v>
      </c>
      <c r="AN188" s="25">
        <v>1.2919354838709678</v>
      </c>
      <c r="AO188" s="25">
        <v>1.5790322580645162</v>
      </c>
      <c r="AP188" s="25">
        <v>1.8661290322580646</v>
      </c>
      <c r="AQ188" s="25">
        <v>2.153225806451613</v>
      </c>
      <c r="AR188" s="25">
        <v>2.4403225806451614</v>
      </c>
      <c r="AS188" s="25">
        <v>0</v>
      </c>
      <c r="AT188" s="25">
        <v>0</v>
      </c>
      <c r="AU188" s="25">
        <v>0</v>
      </c>
      <c r="AV188" s="25">
        <v>0</v>
      </c>
      <c r="AW188" s="25">
        <v>0</v>
      </c>
      <c r="AX188" s="25">
        <v>0</v>
      </c>
      <c r="AY188" s="25">
        <v>0</v>
      </c>
      <c r="AZ188" s="25">
        <v>0.31785714285714306</v>
      </c>
      <c r="BA188" s="25">
        <v>0.63571428571428612</v>
      </c>
      <c r="BB188" s="25">
        <v>0.95357142857142918</v>
      </c>
      <c r="BC188" s="25">
        <v>1.2714285714285722</v>
      </c>
      <c r="BD188" s="25">
        <v>1.5892857142857153</v>
      </c>
      <c r="BE188" s="25">
        <v>1.9071428571428584</v>
      </c>
      <c r="BF188" s="25">
        <v>2.2250000000000014</v>
      </c>
      <c r="BG188" s="25">
        <v>2.5428571428571445</v>
      </c>
      <c r="BH188" s="25">
        <v>2.8607142857142875</v>
      </c>
      <c r="BI188" s="25">
        <v>3.1785714285714306</v>
      </c>
      <c r="BJ188" s="25">
        <v>3.4964285714285737</v>
      </c>
      <c r="BK188" s="25">
        <v>3.8142857142857167</v>
      </c>
      <c r="BL188" s="25">
        <v>4.1321428571428598</v>
      </c>
      <c r="BM188" s="25">
        <v>4.4500000000000028</v>
      </c>
      <c r="BN188" s="25">
        <v>0.31785714285714484</v>
      </c>
      <c r="BO188" s="25">
        <v>0.6357142857142879</v>
      </c>
      <c r="BP188" s="25">
        <v>0.95357142857143096</v>
      </c>
      <c r="BQ188" s="25">
        <v>1.271428571428574</v>
      </c>
      <c r="BR188" s="25">
        <v>1.5892857142857171</v>
      </c>
      <c r="BS188" s="25">
        <v>1.9071428571428601</v>
      </c>
      <c r="BT188" s="25">
        <v>2.2250000000000032</v>
      </c>
      <c r="BU188" s="25">
        <v>2.5428571428571463</v>
      </c>
      <c r="BV188" s="25">
        <v>2.8607142857142875</v>
      </c>
      <c r="BW188" s="25">
        <v>3.1785714285714306</v>
      </c>
      <c r="BX188" s="25">
        <v>0</v>
      </c>
      <c r="BY188" s="25">
        <v>0</v>
      </c>
      <c r="BZ188" s="25">
        <v>0</v>
      </c>
      <c r="CA188" s="25">
        <v>3.5527136788005009E-15</v>
      </c>
      <c r="CB188" s="25">
        <v>0.28709677419355373</v>
      </c>
      <c r="CC188" s="25">
        <v>0.5741935483871039</v>
      </c>
      <c r="CD188" s="25">
        <v>0.86129032258065408</v>
      </c>
      <c r="CE188" s="25">
        <v>1.1483870967742043</v>
      </c>
      <c r="CF188" s="25">
        <v>1.4354838709677544</v>
      </c>
      <c r="CG188" s="25">
        <v>1.7225806451613046</v>
      </c>
      <c r="CH188" s="25">
        <v>2.0096774193548548</v>
      </c>
      <c r="CI188" s="25">
        <v>2.296774193548405</v>
      </c>
      <c r="CJ188" s="25">
        <v>2.5838709677419551</v>
      </c>
      <c r="CK188" s="25">
        <v>2.8709677419355053</v>
      </c>
      <c r="CL188" s="25">
        <v>3.1580645161290555</v>
      </c>
      <c r="CM188" s="25">
        <v>3.4451612903226057</v>
      </c>
      <c r="CN188" s="25">
        <v>3.7322580645161558</v>
      </c>
      <c r="CO188" s="25">
        <v>4.019354838709706</v>
      </c>
      <c r="CP188" s="25">
        <v>0</v>
      </c>
      <c r="CQ188" s="25">
        <v>0.14354838709680706</v>
      </c>
      <c r="CR188" s="25">
        <v>0.43064516129035724</v>
      </c>
      <c r="CS188" s="25">
        <v>0.71774193548390741</v>
      </c>
      <c r="CT188" s="25">
        <v>1.0048387096774576</v>
      </c>
      <c r="CU188" s="25">
        <v>1.2919354838710078</v>
      </c>
      <c r="CV188" s="25">
        <v>1.5790322580645579</v>
      </c>
      <c r="CW188" s="25">
        <v>1.8661290322581081</v>
      </c>
      <c r="CX188" s="25">
        <v>2.1532258064516583</v>
      </c>
      <c r="CY188" s="25">
        <v>2.4403225806452085</v>
      </c>
      <c r="CZ188" s="25">
        <v>0</v>
      </c>
      <c r="DA188" s="25">
        <v>0</v>
      </c>
      <c r="DB188" s="25">
        <v>0</v>
      </c>
      <c r="DC188" s="25">
        <v>0</v>
      </c>
      <c r="DD188" s="25">
        <v>0</v>
      </c>
      <c r="DE188" s="25">
        <v>0</v>
      </c>
      <c r="DF188" s="25">
        <v>6.0396132539608516E-14</v>
      </c>
      <c r="DG188" s="25">
        <v>0.29666666666672725</v>
      </c>
      <c r="DH188" s="25">
        <v>0.59333333333339411</v>
      </c>
      <c r="DI188" s="25">
        <v>0.89000000000006096</v>
      </c>
      <c r="DJ188" s="25">
        <v>1.1866666666667278</v>
      </c>
      <c r="DK188" s="25">
        <v>1.4833333333333947</v>
      </c>
      <c r="DL188" s="25">
        <v>1.7800000000000615</v>
      </c>
      <c r="DM188" s="25">
        <v>2.0766666666667284</v>
      </c>
      <c r="DN188" s="25">
        <v>2.3733333333333952</v>
      </c>
      <c r="DO188" s="25">
        <v>2.6700000000000621</v>
      </c>
      <c r="DP188" s="25">
        <v>2.966666666666729</v>
      </c>
      <c r="DQ188" s="25">
        <v>3.2633333333333958</v>
      </c>
      <c r="DR188" s="25">
        <v>3.5600000000000627</v>
      </c>
      <c r="DS188" s="25">
        <v>3.8566666666667295</v>
      </c>
      <c r="DT188" s="25">
        <v>4.1533333333333964</v>
      </c>
      <c r="DU188" s="25">
        <v>6.3948846218409017E-14</v>
      </c>
      <c r="DV188" s="25">
        <v>0.2966666666667308</v>
      </c>
      <c r="DW188" s="25">
        <v>0.59333333333339766</v>
      </c>
      <c r="DX188" s="25">
        <v>0.89000000000006452</v>
      </c>
      <c r="DY188" s="25">
        <v>1.1866666666667314</v>
      </c>
      <c r="DZ188" s="25">
        <v>1.4833333333333982</v>
      </c>
      <c r="EA188" s="25">
        <v>1.7800000000000651</v>
      </c>
      <c r="EB188" s="25">
        <v>2.0766666666667319</v>
      </c>
      <c r="EC188" s="25">
        <v>2.3733333333333988</v>
      </c>
      <c r="ED188" s="25">
        <v>2.6700000000000657</v>
      </c>
      <c r="EE188" s="25">
        <v>0</v>
      </c>
      <c r="EF188" s="25">
        <v>0</v>
      </c>
      <c r="EG188" s="25">
        <v>0</v>
      </c>
      <c r="EH188" s="25">
        <v>0</v>
      </c>
      <c r="EI188" s="25">
        <v>0</v>
      </c>
      <c r="EJ188" s="25">
        <v>6.3948846218409017E-14</v>
      </c>
      <c r="EK188" s="25">
        <v>0.28709677419361412</v>
      </c>
      <c r="EL188" s="25">
        <v>0.5741935483871643</v>
      </c>
      <c r="EM188" s="25">
        <v>0.86129032258071447</v>
      </c>
      <c r="EN188" s="25">
        <v>1.1483870967742646</v>
      </c>
      <c r="EO188" s="25">
        <v>1.4354838709678148</v>
      </c>
      <c r="EP188" s="25">
        <v>1.722580645161365</v>
      </c>
      <c r="EQ188" s="25">
        <v>2.0096774193549152</v>
      </c>
      <c r="ER188" s="25">
        <v>2.2967741935484653</v>
      </c>
      <c r="ES188" s="25">
        <v>2.5838709677420155</v>
      </c>
      <c r="ET188" s="25">
        <v>2.8709677419355657</v>
      </c>
      <c r="EU188" s="25">
        <v>3.1580645161291159</v>
      </c>
      <c r="EV188" s="25">
        <v>3.445161290322666</v>
      </c>
      <c r="EW188" s="25">
        <v>3.7322580645162162</v>
      </c>
      <c r="EX188" s="25">
        <v>4.0193548387097664</v>
      </c>
      <c r="EY188" s="25">
        <v>0</v>
      </c>
      <c r="EZ188" s="25">
        <v>0.14354838709686391</v>
      </c>
      <c r="FA188" s="25">
        <v>0.43064516129041408</v>
      </c>
      <c r="FB188" s="25">
        <v>0.71774193548396426</v>
      </c>
      <c r="FC188" s="25">
        <v>1.0048387096775144</v>
      </c>
      <c r="FD188" s="25">
        <v>1.2919354838710646</v>
      </c>
      <c r="FE188" s="25">
        <v>1.5790322580646148</v>
      </c>
      <c r="FF188" s="25">
        <v>1.866129032258165</v>
      </c>
      <c r="FG188" s="25">
        <v>2.1532258064517151</v>
      </c>
      <c r="FH188" s="25">
        <v>2.4403225806452653</v>
      </c>
      <c r="FI188" s="25">
        <v>0</v>
      </c>
      <c r="FJ188" s="25">
        <v>0</v>
      </c>
      <c r="FK188" s="25">
        <v>0</v>
      </c>
      <c r="FL188" s="25">
        <v>0</v>
      </c>
      <c r="FM188" s="25">
        <v>0</v>
      </c>
      <c r="FN188" s="25">
        <v>0</v>
      </c>
      <c r="FO188" s="25">
        <v>1.1368683772161603E-13</v>
      </c>
      <c r="FP188" s="25">
        <v>0.29666666666678054</v>
      </c>
      <c r="FQ188" s="25">
        <v>0.5933333333334474</v>
      </c>
      <c r="FR188" s="25">
        <v>0.89000000000011426</v>
      </c>
      <c r="FS188" s="25">
        <v>1.1866666666667811</v>
      </c>
      <c r="FT188" s="25">
        <v>1.483333333333448</v>
      </c>
      <c r="FU188" s="25">
        <v>1.7800000000001148</v>
      </c>
      <c r="FV188" s="25">
        <v>2.0766666666667817</v>
      </c>
      <c r="FW188" s="25">
        <v>2.3733333333334485</v>
      </c>
      <c r="FX188" s="25">
        <v>2.6700000000001154</v>
      </c>
      <c r="FY188" s="25">
        <v>2.9666666666667822</v>
      </c>
      <c r="FZ188" s="25">
        <v>3.2633333333334491</v>
      </c>
      <c r="GA188" s="25">
        <v>3.560000000000116</v>
      </c>
      <c r="GB188" s="25">
        <v>3.8566666666667828</v>
      </c>
      <c r="GC188" s="25">
        <v>4.1533333333334497</v>
      </c>
      <c r="GD188" s="25">
        <v>1.1368683772161603E-13</v>
      </c>
      <c r="GE188" s="25">
        <v>0.29666666666678054</v>
      </c>
      <c r="GF188" s="25">
        <v>0.5933333333334474</v>
      </c>
      <c r="GG188" s="25">
        <v>0.89000000000011426</v>
      </c>
      <c r="GH188" s="25">
        <v>1.1866666666667811</v>
      </c>
      <c r="GI188" s="25">
        <v>1.483333333333448</v>
      </c>
      <c r="GJ188" s="25">
        <v>1.7800000000001148</v>
      </c>
      <c r="GK188" s="25">
        <v>2.0766666666667817</v>
      </c>
      <c r="GL188" s="25">
        <v>2.3733333333334485</v>
      </c>
      <c r="GM188" s="25">
        <v>2.6700000000001154</v>
      </c>
      <c r="GN188" s="25">
        <v>0</v>
      </c>
      <c r="GO188" s="25">
        <v>0</v>
      </c>
      <c r="GP188" s="25">
        <v>0</v>
      </c>
      <c r="GQ188" s="25">
        <v>0</v>
      </c>
      <c r="GR188" s="25">
        <v>0</v>
      </c>
      <c r="GS188" s="25">
        <v>1.1368683772161603E-13</v>
      </c>
      <c r="GT188" s="25">
        <v>0.28709677419366386</v>
      </c>
      <c r="GU188" s="25">
        <v>0.57419354838721404</v>
      </c>
      <c r="GV188" s="25">
        <v>0.86129032258076421</v>
      </c>
      <c r="GW188" s="25">
        <v>1.1483870967743144</v>
      </c>
      <c r="GX188" s="25">
        <v>1.4354838709678646</v>
      </c>
      <c r="GY188" s="25">
        <v>1.7225806451614147</v>
      </c>
      <c r="GZ188" s="25">
        <v>2.0096774193549649</v>
      </c>
      <c r="HA188" s="25">
        <v>2.2967741935485151</v>
      </c>
      <c r="HB188" s="25">
        <v>2.5838709677420653</v>
      </c>
      <c r="HC188" s="25">
        <v>2.8709677419356154</v>
      </c>
      <c r="HD188" s="25">
        <v>3.1580645161291656</v>
      </c>
      <c r="HE188" s="25">
        <v>3.4451612903227158</v>
      </c>
      <c r="HF188" s="25">
        <v>3.732258064516266</v>
      </c>
      <c r="HG188" s="25">
        <v>4.0193548387098161</v>
      </c>
      <c r="HH188" s="25">
        <v>0</v>
      </c>
      <c r="HI188" s="25">
        <v>0.14354838709691364</v>
      </c>
      <c r="HJ188" s="25">
        <v>0.43064516129046382</v>
      </c>
      <c r="HK188" s="25">
        <v>0.71774193548401399</v>
      </c>
      <c r="HL188" s="25">
        <v>1.0048387096775642</v>
      </c>
      <c r="HM188" s="25">
        <v>1.2919354838711143</v>
      </c>
      <c r="HN188" s="25">
        <v>1.5790322580646645</v>
      </c>
      <c r="HO188" s="25">
        <v>1.8661290322582147</v>
      </c>
      <c r="HP188" s="25">
        <v>2.1532258064517649</v>
      </c>
      <c r="HQ188" s="25">
        <v>2.440322580645315</v>
      </c>
      <c r="HR188" s="25">
        <v>0</v>
      </c>
      <c r="HS188" s="25">
        <v>0</v>
      </c>
      <c r="HT188" s="25">
        <v>0</v>
      </c>
      <c r="HU188" s="25">
        <v>0</v>
      </c>
      <c r="HV188" s="25">
        <v>0</v>
      </c>
      <c r="HW188" s="25">
        <v>0</v>
      </c>
      <c r="HX188" s="25">
        <v>1.6342482922482304E-13</v>
      </c>
      <c r="HY188" s="25">
        <v>0.2870967741937136</v>
      </c>
      <c r="HZ188" s="25">
        <v>0.57419354838726377</v>
      </c>
      <c r="IA188" s="25">
        <v>0.86129032258081395</v>
      </c>
      <c r="IB188" s="25">
        <v>1.1483870967743641</v>
      </c>
      <c r="IC188" s="25">
        <v>1.4354838709679143</v>
      </c>
      <c r="ID188" s="25">
        <v>1.7225806451614645</v>
      </c>
      <c r="IE188" s="25">
        <v>2.0096774193550075</v>
      </c>
      <c r="IF188" s="25">
        <v>2.2967741935485506</v>
      </c>
      <c r="IG188" s="25">
        <v>2.5838709677420937</v>
      </c>
      <c r="IH188" s="25">
        <v>2.8709677419356368</v>
      </c>
      <c r="II188" s="25">
        <v>3.1580645161291798</v>
      </c>
      <c r="IJ188" s="25">
        <v>3.4451612903227229</v>
      </c>
      <c r="IK188" s="25">
        <v>3.732258064516266</v>
      </c>
      <c r="IL188" s="25">
        <v>4.019354838709809</v>
      </c>
      <c r="IM188" s="25">
        <v>0</v>
      </c>
      <c r="IN188" s="25">
        <v>0.14354838709689943</v>
      </c>
      <c r="IO188" s="25">
        <v>0.4306451612904425</v>
      </c>
      <c r="IP188" s="25">
        <v>0.71774193548398557</v>
      </c>
      <c r="IQ188" s="25">
        <v>1.0048387096775286</v>
      </c>
      <c r="IR188" s="25">
        <v>1.2919354838710717</v>
      </c>
      <c r="IS188" s="25">
        <v>1.5790322580646148</v>
      </c>
      <c r="IT188" s="25">
        <v>1.8661290322581578</v>
      </c>
      <c r="IU188" s="25">
        <v>2.1532258064517009</v>
      </c>
      <c r="IV188" s="25">
        <v>2.440322580645244</v>
      </c>
      <c r="IW188" s="25">
        <v>0</v>
      </c>
      <c r="IX188" s="25">
        <v>0</v>
      </c>
      <c r="IY188" s="25">
        <v>0</v>
      </c>
      <c r="IZ188" s="25">
        <v>0</v>
      </c>
      <c r="JA188" s="25">
        <v>0</v>
      </c>
      <c r="JB188" s="25">
        <v>0</v>
      </c>
      <c r="JC188" s="25">
        <v>4.2632564145606011E-14</v>
      </c>
      <c r="JD188" s="25">
        <v>0.29666666666670949</v>
      </c>
      <c r="JE188" s="25">
        <v>0.59333333333337634</v>
      </c>
      <c r="JF188" s="25">
        <v>0.8900000000000432</v>
      </c>
      <c r="JG188" s="25">
        <v>1.1866666666667101</v>
      </c>
      <c r="JH188" s="25">
        <v>1.4833333333333769</v>
      </c>
      <c r="JI188" s="25">
        <v>1.7800000000000438</v>
      </c>
      <c r="JJ188" s="25">
        <v>2.0766666666667106</v>
      </c>
      <c r="JK188" s="25">
        <v>2.3733333333333775</v>
      </c>
      <c r="JL188" s="25">
        <v>2.6700000000000443</v>
      </c>
      <c r="JM188" s="25">
        <v>2.9666666666667112</v>
      </c>
      <c r="JN188" s="25">
        <v>3.2633333333333781</v>
      </c>
      <c r="JO188" s="25">
        <v>3.5600000000000449</v>
      </c>
      <c r="JP188" s="25">
        <v>3.8566666666667118</v>
      </c>
      <c r="JQ188" s="25">
        <v>4.1533333333333786</v>
      </c>
      <c r="JR188" s="25">
        <v>4.2632564145606011E-14</v>
      </c>
      <c r="JS188" s="25">
        <v>0.29666666666670949</v>
      </c>
      <c r="JT188" s="25">
        <v>0.59333333333337634</v>
      </c>
      <c r="JU188" s="25">
        <v>0.8900000000000432</v>
      </c>
      <c r="JV188" s="25">
        <v>1.1866666666667101</v>
      </c>
      <c r="JW188" s="25">
        <v>1.4833333333333769</v>
      </c>
      <c r="JX188" s="25">
        <v>1.7800000000000438</v>
      </c>
      <c r="JY188" s="25">
        <v>2.0766666666667106</v>
      </c>
      <c r="JZ188" s="25">
        <v>2.3733333333333775</v>
      </c>
      <c r="KA188" s="25">
        <v>2.6700000000000443</v>
      </c>
      <c r="KB188" s="25">
        <v>0</v>
      </c>
      <c r="KC188" s="25">
        <v>0</v>
      </c>
      <c r="KD188" s="25">
        <v>0</v>
      </c>
      <c r="KE188" s="25">
        <v>0</v>
      </c>
      <c r="KF188" s="25">
        <v>0</v>
      </c>
      <c r="KG188" s="25">
        <v>4.2632564145606011E-14</v>
      </c>
      <c r="KH188" s="25">
        <v>0.2870967741935857</v>
      </c>
      <c r="KI188" s="25">
        <v>0.57419354838712877</v>
      </c>
      <c r="KJ188" s="25">
        <v>0.86129032258067184</v>
      </c>
      <c r="KK188" s="25">
        <v>1.1483870967742149</v>
      </c>
      <c r="KL188" s="25">
        <v>1.435483870967758</v>
      </c>
      <c r="KM188" s="25">
        <v>1.722580645161301</v>
      </c>
      <c r="KN188" s="25">
        <v>2.0096774193548441</v>
      </c>
      <c r="KO188" s="25">
        <v>2.2967741935483872</v>
      </c>
      <c r="KP188" s="25">
        <v>2.5838709677419303</v>
      </c>
      <c r="KQ188" s="25">
        <v>2.8709677419354733</v>
      </c>
      <c r="KR188" s="25">
        <v>3.1580645161290164</v>
      </c>
      <c r="KS188" s="25">
        <v>3.4451612903225595</v>
      </c>
      <c r="KT188" s="25">
        <v>3.7322580645161025</v>
      </c>
      <c r="KU188" s="25">
        <v>4.0193548387096456</v>
      </c>
      <c r="KV188" s="25">
        <v>0</v>
      </c>
      <c r="KW188" s="25">
        <v>0.1435483870967289</v>
      </c>
      <c r="KX188" s="25">
        <v>0.43064516129027197</v>
      </c>
      <c r="KY188" s="25">
        <v>0.71774193548381504</v>
      </c>
      <c r="KZ188" s="25">
        <v>1.0048387096773581</v>
      </c>
      <c r="LA188" s="25">
        <v>1.2919354838709012</v>
      </c>
      <c r="LB188" s="25">
        <v>1.5790322580644442</v>
      </c>
      <c r="LC188" s="25">
        <v>1.8661290322579873</v>
      </c>
      <c r="LD188" s="25">
        <v>2.1532258064515304</v>
      </c>
      <c r="LE188" s="25">
        <v>2.4403225806450735</v>
      </c>
      <c r="LF188" s="25">
        <v>0</v>
      </c>
      <c r="LG188" s="25">
        <v>0</v>
      </c>
      <c r="LH188" s="25">
        <v>0</v>
      </c>
      <c r="LI188" s="25">
        <v>0</v>
      </c>
      <c r="LJ188" s="25">
        <v>0</v>
      </c>
      <c r="LK188" s="25">
        <v>0</v>
      </c>
      <c r="LL188" s="25">
        <v>0</v>
      </c>
      <c r="LM188" s="25">
        <v>0.29666666666653896</v>
      </c>
      <c r="LN188" s="25">
        <v>0.59333333333320581</v>
      </c>
      <c r="LO188" s="25">
        <v>0.88999999999987267</v>
      </c>
      <c r="LP188" s="25">
        <v>1.1866666666665395</v>
      </c>
      <c r="LQ188" s="25">
        <v>1.4833333333332064</v>
      </c>
      <c r="LR188" s="25">
        <v>1.7799999999998732</v>
      </c>
      <c r="LS188" s="25">
        <v>2.0766666666665401</v>
      </c>
      <c r="LT188" s="25">
        <v>2.373333333333207</v>
      </c>
      <c r="LU188" s="25">
        <v>2.6699999999998738</v>
      </c>
      <c r="LV188" s="25">
        <v>2.9666666666665407</v>
      </c>
      <c r="LW188" s="25">
        <v>3.2633333333332075</v>
      </c>
      <c r="LX188" s="25">
        <v>3.5599999999998744</v>
      </c>
      <c r="LY188" s="25">
        <v>3.8566666666665412</v>
      </c>
      <c r="LZ188" s="25">
        <v>4.1533333333332081</v>
      </c>
      <c r="MA188" s="25">
        <v>0</v>
      </c>
      <c r="MB188" s="25">
        <v>0.29666666666653896</v>
      </c>
      <c r="MC188" s="25">
        <v>0.59333333333320581</v>
      </c>
      <c r="MD188" s="25">
        <v>0.88999999999987267</v>
      </c>
      <c r="ME188" s="25">
        <v>1.1866666666665395</v>
      </c>
      <c r="MF188" s="25">
        <v>1.4833333333332064</v>
      </c>
      <c r="MG188" s="25">
        <v>1.7799999999998732</v>
      </c>
      <c r="MH188" s="25">
        <v>2.0766666666665401</v>
      </c>
      <c r="MI188" s="25">
        <v>2.373333333333207</v>
      </c>
      <c r="MJ188" s="25">
        <v>2.6699999999998738</v>
      </c>
      <c r="MK188" s="25">
        <v>0</v>
      </c>
      <c r="ML188" s="25">
        <v>0</v>
      </c>
      <c r="MM188" s="25">
        <v>0</v>
      </c>
      <c r="MN188" s="25">
        <v>0</v>
      </c>
      <c r="MO188" s="25">
        <v>0</v>
      </c>
      <c r="MP188" s="25">
        <v>0</v>
      </c>
      <c r="MQ188" s="25">
        <v>0.28709677419341517</v>
      </c>
      <c r="MR188" s="25">
        <v>0.57419354838695824</v>
      </c>
      <c r="MS188" s="25">
        <v>0.86129032258050131</v>
      </c>
      <c r="MT188" s="25">
        <v>1.1483870967740444</v>
      </c>
      <c r="MU188" s="25">
        <v>1.4354838709675874</v>
      </c>
      <c r="MV188" s="25">
        <v>1.7225806451611305</v>
      </c>
      <c r="MW188" s="25">
        <v>2.0096774193546736</v>
      </c>
      <c r="MX188" s="25">
        <v>2.2967741935482167</v>
      </c>
      <c r="MY188" s="25">
        <v>2.5838709677417597</v>
      </c>
      <c r="MZ188" s="25">
        <v>2.8709677419353028</v>
      </c>
      <c r="NA188" s="25">
        <v>3.1580645161288459</v>
      </c>
      <c r="NB188" s="25">
        <v>3.4451612903223889</v>
      </c>
      <c r="NC188" s="25">
        <v>3.732258064515932</v>
      </c>
      <c r="ND188" s="25">
        <v>4.0193548387094751</v>
      </c>
      <c r="NE188" s="25">
        <v>0</v>
      </c>
      <c r="NF188" s="25">
        <v>0.14354838709655837</v>
      </c>
      <c r="NG188" s="25">
        <v>0.43064516129010144</v>
      </c>
      <c r="NH188" s="25">
        <v>0.71774193548364451</v>
      </c>
      <c r="NI188" s="25">
        <v>1.0048387096771876</v>
      </c>
      <c r="NJ188" s="25">
        <v>1.2919354838707306</v>
      </c>
      <c r="NK188" s="25">
        <v>1.5790322580642737</v>
      </c>
      <c r="NL188" s="25">
        <v>1.8661290322578168</v>
      </c>
      <c r="NM188" s="25">
        <v>2.1532258064513599</v>
      </c>
      <c r="NN188" s="25">
        <v>2.4403225806449029</v>
      </c>
      <c r="NO188" s="25">
        <v>0</v>
      </c>
      <c r="NP188" s="25">
        <v>0</v>
      </c>
      <c r="NQ188" s="25">
        <v>0</v>
      </c>
      <c r="NR188" s="25">
        <v>0</v>
      </c>
      <c r="NS188" s="25">
        <v>0</v>
      </c>
      <c r="NT188" s="25">
        <v>0</v>
      </c>
      <c r="NU188" s="25">
        <v>-2.9842794901924208E-13</v>
      </c>
      <c r="NV188" s="25">
        <v>-2.9842794901924208E-13</v>
      </c>
    </row>
    <row r="189" spans="1:386" x14ac:dyDescent="0.25">
      <c r="A189" s="1"/>
      <c r="B189" s="1"/>
      <c r="C189" s="1"/>
      <c r="D189" s="1"/>
      <c r="E189" s="1"/>
      <c r="F189" s="1"/>
      <c r="G189" s="1"/>
      <c r="H189" s="1"/>
      <c r="I189" s="1"/>
      <c r="J189" s="18"/>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c r="JK189" s="1"/>
      <c r="JL189" s="1"/>
      <c r="JM189" s="1"/>
      <c r="JN189" s="1"/>
      <c r="JO189" s="1"/>
      <c r="JP189" s="1"/>
      <c r="JQ189" s="1"/>
      <c r="JR189" s="1"/>
      <c r="JS189" s="1"/>
      <c r="JT189" s="1"/>
      <c r="JU189" s="1"/>
      <c r="JV189" s="1"/>
      <c r="JW189" s="1"/>
      <c r="JX189" s="1"/>
      <c r="JY189" s="1"/>
      <c r="JZ189" s="1"/>
      <c r="KA189" s="1"/>
      <c r="KB189" s="1"/>
      <c r="KC189" s="1"/>
      <c r="KD189" s="1"/>
      <c r="KE189" s="1"/>
      <c r="KF189" s="1"/>
      <c r="KG189" s="1"/>
      <c r="KH189" s="1"/>
      <c r="KI189" s="1"/>
      <c r="KJ189" s="1"/>
      <c r="KK189" s="1"/>
      <c r="KL189" s="1"/>
      <c r="KM189" s="1"/>
      <c r="KN189" s="1"/>
      <c r="KO189" s="1"/>
      <c r="KP189" s="1"/>
      <c r="KQ189" s="1"/>
      <c r="KR189" s="1"/>
      <c r="KS189" s="1"/>
      <c r="KT189" s="1"/>
      <c r="KU189" s="1"/>
      <c r="KV189" s="1"/>
      <c r="KW189" s="1"/>
      <c r="KX189" s="1"/>
      <c r="KY189" s="1"/>
      <c r="KZ189" s="1"/>
      <c r="LA189" s="1"/>
      <c r="LB189" s="1"/>
      <c r="LC189" s="1"/>
      <c r="LD189" s="1"/>
      <c r="LE189" s="1"/>
      <c r="LF189" s="1"/>
      <c r="LG189" s="1"/>
      <c r="LH189" s="1"/>
      <c r="LI189" s="1"/>
      <c r="LJ189" s="1"/>
      <c r="LK189" s="1"/>
      <c r="LL189" s="1"/>
      <c r="LM189" s="1"/>
      <c r="LN189" s="1"/>
      <c r="LO189" s="1"/>
      <c r="LP189" s="1"/>
      <c r="LQ189" s="1"/>
      <c r="LR189" s="1"/>
      <c r="LS189" s="1"/>
      <c r="LT189" s="1"/>
      <c r="LU189" s="1"/>
      <c r="LV189" s="1"/>
      <c r="LW189" s="1"/>
      <c r="LX189" s="1"/>
      <c r="LY189" s="1"/>
      <c r="LZ189" s="1"/>
      <c r="MA189" s="1"/>
      <c r="MB189" s="1"/>
      <c r="MC189" s="1"/>
      <c r="MD189" s="1"/>
      <c r="ME189" s="1"/>
      <c r="MF189" s="1"/>
      <c r="MG189" s="1"/>
      <c r="MH189" s="1"/>
      <c r="MI189" s="1"/>
      <c r="MJ189" s="1"/>
      <c r="MK189" s="1"/>
      <c r="ML189" s="1"/>
      <c r="MM189" s="1"/>
      <c r="MN189" s="1"/>
      <c r="MO189" s="1"/>
      <c r="MP189" s="1"/>
      <c r="MQ189" s="1"/>
      <c r="MR189" s="1"/>
      <c r="MS189" s="1"/>
      <c r="MT189" s="1"/>
      <c r="MU189" s="1"/>
      <c r="MV189" s="1"/>
      <c r="MW189" s="1"/>
      <c r="MX189" s="1"/>
      <c r="MY189" s="1"/>
      <c r="MZ189" s="1"/>
      <c r="NA189" s="1"/>
      <c r="NB189" s="1"/>
      <c r="NC189" s="1"/>
      <c r="ND189" s="1"/>
      <c r="NE189" s="1"/>
      <c r="NF189" s="1"/>
      <c r="NG189" s="1"/>
      <c r="NH189" s="1"/>
      <c r="NI189" s="1"/>
      <c r="NJ189" s="1"/>
      <c r="NK189" s="1"/>
      <c r="NL189" s="1"/>
      <c r="NM189" s="1"/>
      <c r="NN189" s="1"/>
      <c r="NO189" s="1"/>
      <c r="NP189" s="1"/>
      <c r="NQ189" s="1"/>
      <c r="NR189" s="1"/>
      <c r="NS189" s="1"/>
      <c r="NT189" s="1"/>
      <c r="NU189" s="1"/>
      <c r="NV189" s="1"/>
    </row>
    <row r="190" spans="1:386" s="7" customFormat="1" x14ac:dyDescent="0.25">
      <c r="A190" s="5"/>
      <c r="B190" s="5"/>
      <c r="C190" s="5"/>
      <c r="D190" s="5"/>
      <c r="E190" s="5"/>
      <c r="F190" s="5"/>
      <c r="G190" s="5" t="s">
        <v>138</v>
      </c>
      <c r="H190" s="5"/>
      <c r="I190" s="5"/>
      <c r="J190" s="20" t="s">
        <v>273</v>
      </c>
      <c r="K190" s="5"/>
      <c r="L190" s="5"/>
      <c r="M190" s="5"/>
      <c r="N190" s="5"/>
      <c r="O190" s="5"/>
      <c r="P190" s="5"/>
      <c r="Q190" s="5"/>
      <c r="R190" s="25"/>
      <c r="S190" s="5"/>
      <c r="T190" s="5"/>
      <c r="U190" s="25">
        <v>0</v>
      </c>
      <c r="V190" s="25">
        <v>0</v>
      </c>
      <c r="W190" s="25">
        <v>0</v>
      </c>
      <c r="X190" s="25">
        <v>0</v>
      </c>
      <c r="Y190" s="25">
        <v>0</v>
      </c>
      <c r="Z190" s="25">
        <v>0</v>
      </c>
      <c r="AA190" s="25">
        <v>0</v>
      </c>
      <c r="AB190" s="25">
        <v>0</v>
      </c>
      <c r="AC190" s="25">
        <v>0</v>
      </c>
      <c r="AD190" s="25">
        <v>0</v>
      </c>
      <c r="AE190" s="25">
        <v>0</v>
      </c>
      <c r="AF190" s="25">
        <v>0</v>
      </c>
      <c r="AG190" s="25">
        <v>0</v>
      </c>
      <c r="AH190" s="25">
        <v>0</v>
      </c>
      <c r="AI190" s="25">
        <v>0.1435483870967742</v>
      </c>
      <c r="AJ190" s="25">
        <v>0</v>
      </c>
      <c r="AK190" s="25">
        <v>0</v>
      </c>
      <c r="AL190" s="25">
        <v>0</v>
      </c>
      <c r="AM190" s="25">
        <v>0</v>
      </c>
      <c r="AN190" s="25">
        <v>0</v>
      </c>
      <c r="AO190" s="25">
        <v>0</v>
      </c>
      <c r="AP190" s="25">
        <v>0</v>
      </c>
      <c r="AQ190" s="25">
        <v>0</v>
      </c>
      <c r="AR190" s="25">
        <v>0</v>
      </c>
      <c r="AS190" s="25">
        <v>1.7225806451612904</v>
      </c>
      <c r="AT190" s="25">
        <v>1.435483870967742</v>
      </c>
      <c r="AU190" s="25">
        <v>1.1483870967741936</v>
      </c>
      <c r="AV190" s="25">
        <v>0.8612903225806452</v>
      </c>
      <c r="AW190" s="25">
        <v>0.5741935483870968</v>
      </c>
      <c r="AX190" s="25">
        <v>0.2870967741935484</v>
      </c>
      <c r="AY190" s="25">
        <v>0</v>
      </c>
      <c r="AZ190" s="25">
        <v>0</v>
      </c>
      <c r="BA190" s="25">
        <v>0</v>
      </c>
      <c r="BB190" s="25">
        <v>0</v>
      </c>
      <c r="BC190" s="25">
        <v>0</v>
      </c>
      <c r="BD190" s="25">
        <v>0</v>
      </c>
      <c r="BE190" s="25">
        <v>0</v>
      </c>
      <c r="BF190" s="25">
        <v>0</v>
      </c>
      <c r="BG190" s="25">
        <v>0</v>
      </c>
      <c r="BH190" s="25">
        <v>0</v>
      </c>
      <c r="BI190" s="25">
        <v>0</v>
      </c>
      <c r="BJ190" s="25">
        <v>0</v>
      </c>
      <c r="BK190" s="25">
        <v>0</v>
      </c>
      <c r="BL190" s="25">
        <v>0</v>
      </c>
      <c r="BM190" s="25">
        <v>0</v>
      </c>
      <c r="BN190" s="25">
        <v>0</v>
      </c>
      <c r="BO190" s="25">
        <v>0</v>
      </c>
      <c r="BP190" s="25">
        <v>0</v>
      </c>
      <c r="BQ190" s="25">
        <v>0</v>
      </c>
      <c r="BR190" s="25">
        <v>0</v>
      </c>
      <c r="BS190" s="25">
        <v>0</v>
      </c>
      <c r="BT190" s="25">
        <v>0</v>
      </c>
      <c r="BU190" s="25">
        <v>0</v>
      </c>
      <c r="BV190" s="25">
        <v>0</v>
      </c>
      <c r="BW190" s="25">
        <v>0</v>
      </c>
      <c r="BX190" s="25">
        <v>0.95357142857142563</v>
      </c>
      <c r="BY190" s="25">
        <v>0.63571428571428257</v>
      </c>
      <c r="BZ190" s="25">
        <v>0.31785714285713951</v>
      </c>
      <c r="CA190" s="25">
        <v>0</v>
      </c>
      <c r="CB190" s="25">
        <v>0</v>
      </c>
      <c r="CC190" s="25">
        <v>0</v>
      </c>
      <c r="CD190" s="25">
        <v>0</v>
      </c>
      <c r="CE190" s="25">
        <v>0</v>
      </c>
      <c r="CF190" s="25">
        <v>0</v>
      </c>
      <c r="CG190" s="25">
        <v>0</v>
      </c>
      <c r="CH190" s="25">
        <v>0</v>
      </c>
      <c r="CI190" s="25">
        <v>0</v>
      </c>
      <c r="CJ190" s="25">
        <v>0</v>
      </c>
      <c r="CK190" s="25">
        <v>0</v>
      </c>
      <c r="CL190" s="25">
        <v>0</v>
      </c>
      <c r="CM190" s="25">
        <v>0</v>
      </c>
      <c r="CN190" s="25">
        <v>0</v>
      </c>
      <c r="CO190" s="25">
        <v>0</v>
      </c>
      <c r="CP190" s="25">
        <v>0.14354838709674311</v>
      </c>
      <c r="CQ190" s="25">
        <v>0</v>
      </c>
      <c r="CR190" s="25">
        <v>0</v>
      </c>
      <c r="CS190" s="25">
        <v>0</v>
      </c>
      <c r="CT190" s="25">
        <v>0</v>
      </c>
      <c r="CU190" s="25">
        <v>0</v>
      </c>
      <c r="CV190" s="25">
        <v>0</v>
      </c>
      <c r="CW190" s="25">
        <v>0</v>
      </c>
      <c r="CX190" s="25">
        <v>0</v>
      </c>
      <c r="CY190" s="25">
        <v>0</v>
      </c>
      <c r="CZ190" s="25">
        <v>1.7225806451612407</v>
      </c>
      <c r="DA190" s="25">
        <v>1.4354838709676905</v>
      </c>
      <c r="DB190" s="25">
        <v>1.1483870967741403</v>
      </c>
      <c r="DC190" s="25">
        <v>0.86129032258059013</v>
      </c>
      <c r="DD190" s="25">
        <v>0.57419354838703995</v>
      </c>
      <c r="DE190" s="25">
        <v>0.28709677419348978</v>
      </c>
      <c r="DF190" s="25">
        <v>0</v>
      </c>
      <c r="DG190" s="25">
        <v>0</v>
      </c>
      <c r="DH190" s="25">
        <v>0</v>
      </c>
      <c r="DI190" s="25">
        <v>0</v>
      </c>
      <c r="DJ190" s="25">
        <v>0</v>
      </c>
      <c r="DK190" s="25">
        <v>0</v>
      </c>
      <c r="DL190" s="25">
        <v>0</v>
      </c>
      <c r="DM190" s="25">
        <v>0</v>
      </c>
      <c r="DN190" s="25">
        <v>0</v>
      </c>
      <c r="DO190" s="25">
        <v>0</v>
      </c>
      <c r="DP190" s="25">
        <v>0</v>
      </c>
      <c r="DQ190" s="25">
        <v>0</v>
      </c>
      <c r="DR190" s="25">
        <v>0</v>
      </c>
      <c r="DS190" s="25">
        <v>0</v>
      </c>
      <c r="DT190" s="25">
        <v>0</v>
      </c>
      <c r="DU190" s="25">
        <v>0</v>
      </c>
      <c r="DV190" s="25">
        <v>0</v>
      </c>
      <c r="DW190" s="25">
        <v>0</v>
      </c>
      <c r="DX190" s="25">
        <v>0</v>
      </c>
      <c r="DY190" s="25">
        <v>0</v>
      </c>
      <c r="DZ190" s="25">
        <v>0</v>
      </c>
      <c r="EA190" s="25">
        <v>0</v>
      </c>
      <c r="EB190" s="25">
        <v>0</v>
      </c>
      <c r="EC190" s="25">
        <v>0</v>
      </c>
      <c r="ED190" s="25">
        <v>0</v>
      </c>
      <c r="EE190" s="25">
        <v>1.4833333333332703</v>
      </c>
      <c r="EF190" s="25">
        <v>1.1866666666666035</v>
      </c>
      <c r="EG190" s="25">
        <v>0.88999999999993662</v>
      </c>
      <c r="EH190" s="25">
        <v>0.59333333333326976</v>
      </c>
      <c r="EI190" s="25">
        <v>0.29666666666660291</v>
      </c>
      <c r="EJ190" s="25">
        <v>0</v>
      </c>
      <c r="EK190" s="25">
        <v>0</v>
      </c>
      <c r="EL190" s="25">
        <v>0</v>
      </c>
      <c r="EM190" s="25">
        <v>0</v>
      </c>
      <c r="EN190" s="25">
        <v>0</v>
      </c>
      <c r="EO190" s="25">
        <v>0</v>
      </c>
      <c r="EP190" s="25">
        <v>0</v>
      </c>
      <c r="EQ190" s="25">
        <v>0</v>
      </c>
      <c r="ER190" s="25">
        <v>0</v>
      </c>
      <c r="ES190" s="25">
        <v>0</v>
      </c>
      <c r="ET190" s="25">
        <v>0</v>
      </c>
      <c r="EU190" s="25">
        <v>0</v>
      </c>
      <c r="EV190" s="25">
        <v>0</v>
      </c>
      <c r="EW190" s="25">
        <v>0</v>
      </c>
      <c r="EX190" s="25">
        <v>0</v>
      </c>
      <c r="EY190" s="25">
        <v>0.14354838709668627</v>
      </c>
      <c r="EZ190" s="25">
        <v>0</v>
      </c>
      <c r="FA190" s="25">
        <v>0</v>
      </c>
      <c r="FB190" s="25">
        <v>0</v>
      </c>
      <c r="FC190" s="25">
        <v>0</v>
      </c>
      <c r="FD190" s="25">
        <v>0</v>
      </c>
      <c r="FE190" s="25">
        <v>0</v>
      </c>
      <c r="FF190" s="25">
        <v>0</v>
      </c>
      <c r="FG190" s="25">
        <v>0</v>
      </c>
      <c r="FH190" s="25">
        <v>0</v>
      </c>
      <c r="FI190" s="25">
        <v>1.7225806451611874</v>
      </c>
      <c r="FJ190" s="25">
        <v>1.4354838709676372</v>
      </c>
      <c r="FK190" s="25">
        <v>1.148387096774087</v>
      </c>
      <c r="FL190" s="25">
        <v>0.86129032258053684</v>
      </c>
      <c r="FM190" s="25">
        <v>0.57419354838698666</v>
      </c>
      <c r="FN190" s="25">
        <v>0.28709677419343649</v>
      </c>
      <c r="FO190" s="25">
        <v>0</v>
      </c>
      <c r="FP190" s="25">
        <v>0</v>
      </c>
      <c r="FQ190" s="25">
        <v>0</v>
      </c>
      <c r="FR190" s="25">
        <v>0</v>
      </c>
      <c r="FS190" s="25">
        <v>0</v>
      </c>
      <c r="FT190" s="25">
        <v>0</v>
      </c>
      <c r="FU190" s="25">
        <v>0</v>
      </c>
      <c r="FV190" s="25">
        <v>0</v>
      </c>
      <c r="FW190" s="25">
        <v>0</v>
      </c>
      <c r="FX190" s="25">
        <v>0</v>
      </c>
      <c r="FY190" s="25">
        <v>0</v>
      </c>
      <c r="FZ190" s="25">
        <v>0</v>
      </c>
      <c r="GA190" s="25">
        <v>0</v>
      </c>
      <c r="GB190" s="25">
        <v>0</v>
      </c>
      <c r="GC190" s="25">
        <v>0</v>
      </c>
      <c r="GD190" s="25">
        <v>0</v>
      </c>
      <c r="GE190" s="25">
        <v>0</v>
      </c>
      <c r="GF190" s="25">
        <v>0</v>
      </c>
      <c r="GG190" s="25">
        <v>0</v>
      </c>
      <c r="GH190" s="25">
        <v>0</v>
      </c>
      <c r="GI190" s="25">
        <v>0</v>
      </c>
      <c r="GJ190" s="25">
        <v>0</v>
      </c>
      <c r="GK190" s="25">
        <v>0</v>
      </c>
      <c r="GL190" s="25">
        <v>0</v>
      </c>
      <c r="GM190" s="25">
        <v>0</v>
      </c>
      <c r="GN190" s="25">
        <v>1.4833333333332206</v>
      </c>
      <c r="GO190" s="25">
        <v>1.1866666666665537</v>
      </c>
      <c r="GP190" s="25">
        <v>0.88999999999988688</v>
      </c>
      <c r="GQ190" s="25">
        <v>0.59333333333322003</v>
      </c>
      <c r="GR190" s="25">
        <v>0.29666666666655317</v>
      </c>
      <c r="GS190" s="25">
        <v>0</v>
      </c>
      <c r="GT190" s="25">
        <v>0</v>
      </c>
      <c r="GU190" s="25">
        <v>0</v>
      </c>
      <c r="GV190" s="25">
        <v>0</v>
      </c>
      <c r="GW190" s="25">
        <v>0</v>
      </c>
      <c r="GX190" s="25">
        <v>0</v>
      </c>
      <c r="GY190" s="25">
        <v>0</v>
      </c>
      <c r="GZ190" s="25">
        <v>0</v>
      </c>
      <c r="HA190" s="25">
        <v>0</v>
      </c>
      <c r="HB190" s="25">
        <v>0</v>
      </c>
      <c r="HC190" s="25">
        <v>0</v>
      </c>
      <c r="HD190" s="25">
        <v>0</v>
      </c>
      <c r="HE190" s="25">
        <v>0</v>
      </c>
      <c r="HF190" s="25">
        <v>0</v>
      </c>
      <c r="HG190" s="25">
        <v>0</v>
      </c>
      <c r="HH190" s="25">
        <v>0.14354838709663653</v>
      </c>
      <c r="HI190" s="25">
        <v>0</v>
      </c>
      <c r="HJ190" s="25">
        <v>0</v>
      </c>
      <c r="HK190" s="25">
        <v>0</v>
      </c>
      <c r="HL190" s="25">
        <v>0</v>
      </c>
      <c r="HM190" s="25">
        <v>0</v>
      </c>
      <c r="HN190" s="25">
        <v>0</v>
      </c>
      <c r="HO190" s="25">
        <v>0</v>
      </c>
      <c r="HP190" s="25">
        <v>0</v>
      </c>
      <c r="HQ190" s="25">
        <v>0</v>
      </c>
      <c r="HR190" s="25">
        <v>1.7225806451611376</v>
      </c>
      <c r="HS190" s="25">
        <v>1.4354838709675874</v>
      </c>
      <c r="HT190" s="25">
        <v>1.1483870967740373</v>
      </c>
      <c r="HU190" s="25">
        <v>0.8612903225804871</v>
      </c>
      <c r="HV190" s="25">
        <v>0.57419354838693692</v>
      </c>
      <c r="HW190" s="25">
        <v>0.28709677419338675</v>
      </c>
      <c r="HX190" s="25">
        <v>0</v>
      </c>
      <c r="HY190" s="25">
        <v>0</v>
      </c>
      <c r="HZ190" s="25">
        <v>0</v>
      </c>
      <c r="IA190" s="25">
        <v>0</v>
      </c>
      <c r="IB190" s="25">
        <v>0</v>
      </c>
      <c r="IC190" s="25">
        <v>0</v>
      </c>
      <c r="ID190" s="25">
        <v>0</v>
      </c>
      <c r="IE190" s="25">
        <v>0</v>
      </c>
      <c r="IF190" s="25">
        <v>0</v>
      </c>
      <c r="IG190" s="25">
        <v>0</v>
      </c>
      <c r="IH190" s="25">
        <v>0</v>
      </c>
      <c r="II190" s="25">
        <v>0</v>
      </c>
      <c r="IJ190" s="25">
        <v>0</v>
      </c>
      <c r="IK190" s="25">
        <v>0</v>
      </c>
      <c r="IL190" s="25">
        <v>0</v>
      </c>
      <c r="IM190" s="25">
        <v>0.14354838709664364</v>
      </c>
      <c r="IN190" s="25">
        <v>0</v>
      </c>
      <c r="IO190" s="25">
        <v>0</v>
      </c>
      <c r="IP190" s="25">
        <v>0</v>
      </c>
      <c r="IQ190" s="25">
        <v>0</v>
      </c>
      <c r="IR190" s="25">
        <v>0</v>
      </c>
      <c r="IS190" s="25">
        <v>0</v>
      </c>
      <c r="IT190" s="25">
        <v>0</v>
      </c>
      <c r="IU190" s="25">
        <v>0</v>
      </c>
      <c r="IV190" s="25">
        <v>0</v>
      </c>
      <c r="IW190" s="25">
        <v>1.7225806451612158</v>
      </c>
      <c r="IX190" s="25">
        <v>1.4354838709676727</v>
      </c>
      <c r="IY190" s="25">
        <v>1.1483870967741296</v>
      </c>
      <c r="IZ190" s="25">
        <v>0.86129032258058658</v>
      </c>
      <c r="JA190" s="25">
        <v>0.57419354838704351</v>
      </c>
      <c r="JB190" s="25">
        <v>0.28709677419350044</v>
      </c>
      <c r="JC190" s="25">
        <v>0</v>
      </c>
      <c r="JD190" s="25">
        <v>0</v>
      </c>
      <c r="JE190" s="25">
        <v>0</v>
      </c>
      <c r="JF190" s="25">
        <v>0</v>
      </c>
      <c r="JG190" s="25">
        <v>0</v>
      </c>
      <c r="JH190" s="25">
        <v>0</v>
      </c>
      <c r="JI190" s="25">
        <v>0</v>
      </c>
      <c r="JJ190" s="25">
        <v>0</v>
      </c>
      <c r="JK190" s="25">
        <v>0</v>
      </c>
      <c r="JL190" s="25">
        <v>0</v>
      </c>
      <c r="JM190" s="25">
        <v>0</v>
      </c>
      <c r="JN190" s="25">
        <v>0</v>
      </c>
      <c r="JO190" s="25">
        <v>0</v>
      </c>
      <c r="JP190" s="25">
        <v>0</v>
      </c>
      <c r="JQ190" s="25">
        <v>0</v>
      </c>
      <c r="JR190" s="25">
        <v>0</v>
      </c>
      <c r="JS190" s="25">
        <v>0</v>
      </c>
      <c r="JT190" s="25">
        <v>0</v>
      </c>
      <c r="JU190" s="25">
        <v>0</v>
      </c>
      <c r="JV190" s="25">
        <v>0</v>
      </c>
      <c r="JW190" s="25">
        <v>0</v>
      </c>
      <c r="JX190" s="25">
        <v>0</v>
      </c>
      <c r="JY190" s="25">
        <v>0</v>
      </c>
      <c r="JZ190" s="25">
        <v>0</v>
      </c>
      <c r="KA190" s="25">
        <v>0</v>
      </c>
      <c r="KB190" s="25">
        <v>1.4833333333332916</v>
      </c>
      <c r="KC190" s="25">
        <v>1.1866666666666248</v>
      </c>
      <c r="KD190" s="25">
        <v>0.88999999999995794</v>
      </c>
      <c r="KE190" s="25">
        <v>0.59333333333329108</v>
      </c>
      <c r="KF190" s="25">
        <v>0.29666666666662422</v>
      </c>
      <c r="KG190" s="25">
        <v>0</v>
      </c>
      <c r="KH190" s="25">
        <v>0</v>
      </c>
      <c r="KI190" s="25">
        <v>0</v>
      </c>
      <c r="KJ190" s="25">
        <v>0</v>
      </c>
      <c r="KK190" s="25">
        <v>0</v>
      </c>
      <c r="KL190" s="25">
        <v>0</v>
      </c>
      <c r="KM190" s="25">
        <v>0</v>
      </c>
      <c r="KN190" s="25">
        <v>0</v>
      </c>
      <c r="KO190" s="25">
        <v>0</v>
      </c>
      <c r="KP190" s="25">
        <v>0</v>
      </c>
      <c r="KQ190" s="25">
        <v>0</v>
      </c>
      <c r="KR190" s="25">
        <v>0</v>
      </c>
      <c r="KS190" s="25">
        <v>0</v>
      </c>
      <c r="KT190" s="25">
        <v>0</v>
      </c>
      <c r="KU190" s="25">
        <v>0</v>
      </c>
      <c r="KV190" s="25">
        <v>0.14354838709681417</v>
      </c>
      <c r="KW190" s="25">
        <v>0</v>
      </c>
      <c r="KX190" s="25">
        <v>0</v>
      </c>
      <c r="KY190" s="25">
        <v>0</v>
      </c>
      <c r="KZ190" s="25">
        <v>0</v>
      </c>
      <c r="LA190" s="25">
        <v>0</v>
      </c>
      <c r="LB190" s="25">
        <v>0</v>
      </c>
      <c r="LC190" s="25">
        <v>0</v>
      </c>
      <c r="LD190" s="25">
        <v>0</v>
      </c>
      <c r="LE190" s="25">
        <v>0</v>
      </c>
      <c r="LF190" s="25">
        <v>1.7225806451613863</v>
      </c>
      <c r="LG190" s="25">
        <v>1.4354838709678432</v>
      </c>
      <c r="LH190" s="25">
        <v>1.1483870967743002</v>
      </c>
      <c r="LI190" s="25">
        <v>0.86129032258075711</v>
      </c>
      <c r="LJ190" s="25">
        <v>0.57419354838721404</v>
      </c>
      <c r="LK190" s="25">
        <v>0.28709677419367097</v>
      </c>
      <c r="LL190" s="25">
        <v>1.2789769243681803E-13</v>
      </c>
      <c r="LM190" s="25">
        <v>0</v>
      </c>
      <c r="LN190" s="25">
        <v>0</v>
      </c>
      <c r="LO190" s="25">
        <v>0</v>
      </c>
      <c r="LP190" s="25">
        <v>0</v>
      </c>
      <c r="LQ190" s="25">
        <v>0</v>
      </c>
      <c r="LR190" s="25">
        <v>0</v>
      </c>
      <c r="LS190" s="25">
        <v>0</v>
      </c>
      <c r="LT190" s="25">
        <v>0</v>
      </c>
      <c r="LU190" s="25">
        <v>0</v>
      </c>
      <c r="LV190" s="25">
        <v>0</v>
      </c>
      <c r="LW190" s="25">
        <v>0</v>
      </c>
      <c r="LX190" s="25">
        <v>0</v>
      </c>
      <c r="LY190" s="25">
        <v>0</v>
      </c>
      <c r="LZ190" s="25">
        <v>0</v>
      </c>
      <c r="MA190" s="25">
        <v>1.2789769243681803E-13</v>
      </c>
      <c r="MB190" s="25">
        <v>0</v>
      </c>
      <c r="MC190" s="25">
        <v>0</v>
      </c>
      <c r="MD190" s="25">
        <v>0</v>
      </c>
      <c r="ME190" s="25">
        <v>0</v>
      </c>
      <c r="MF190" s="25">
        <v>0</v>
      </c>
      <c r="MG190" s="25">
        <v>0</v>
      </c>
      <c r="MH190" s="25">
        <v>0</v>
      </c>
      <c r="MI190" s="25">
        <v>0</v>
      </c>
      <c r="MJ190" s="25">
        <v>0</v>
      </c>
      <c r="MK190" s="25">
        <v>1.4833333333334622</v>
      </c>
      <c r="ML190" s="25">
        <v>1.1866666666667953</v>
      </c>
      <c r="MM190" s="25">
        <v>0.89000000000012847</v>
      </c>
      <c r="MN190" s="25">
        <v>0.59333333333346161</v>
      </c>
      <c r="MO190" s="25">
        <v>0.29666666666679475</v>
      </c>
      <c r="MP190" s="25">
        <v>1.2789769243681803E-13</v>
      </c>
      <c r="MQ190" s="25">
        <v>0</v>
      </c>
      <c r="MR190" s="25">
        <v>0</v>
      </c>
      <c r="MS190" s="25">
        <v>0</v>
      </c>
      <c r="MT190" s="25">
        <v>0</v>
      </c>
      <c r="MU190" s="25">
        <v>0</v>
      </c>
      <c r="MV190" s="25">
        <v>0</v>
      </c>
      <c r="MW190" s="25">
        <v>0</v>
      </c>
      <c r="MX190" s="25">
        <v>0</v>
      </c>
      <c r="MY190" s="25">
        <v>0</v>
      </c>
      <c r="MZ190" s="25">
        <v>0</v>
      </c>
      <c r="NA190" s="25">
        <v>0</v>
      </c>
      <c r="NB190" s="25">
        <v>0</v>
      </c>
      <c r="NC190" s="25">
        <v>0</v>
      </c>
      <c r="ND190" s="25">
        <v>0</v>
      </c>
      <c r="NE190" s="25">
        <v>0.1435483870969847</v>
      </c>
      <c r="NF190" s="25">
        <v>0</v>
      </c>
      <c r="NG190" s="25">
        <v>0</v>
      </c>
      <c r="NH190" s="25">
        <v>0</v>
      </c>
      <c r="NI190" s="25">
        <v>0</v>
      </c>
      <c r="NJ190" s="25">
        <v>0</v>
      </c>
      <c r="NK190" s="25">
        <v>0</v>
      </c>
      <c r="NL190" s="25">
        <v>0</v>
      </c>
      <c r="NM190" s="25">
        <v>0</v>
      </c>
      <c r="NN190" s="25">
        <v>0</v>
      </c>
      <c r="NO190" s="25">
        <v>1.7225806451615568</v>
      </c>
      <c r="NP190" s="25">
        <v>1.4354838709680138</v>
      </c>
      <c r="NQ190" s="25">
        <v>1.1483870967744707</v>
      </c>
      <c r="NR190" s="25">
        <v>0.86129032258092764</v>
      </c>
      <c r="NS190" s="25">
        <v>0.57419354838738457</v>
      </c>
      <c r="NT190" s="25">
        <v>0.2870967741938415</v>
      </c>
      <c r="NU190" s="25">
        <v>0</v>
      </c>
      <c r="NV190" s="25">
        <v>0</v>
      </c>
    </row>
    <row r="191" spans="1:386" x14ac:dyDescent="0.25">
      <c r="A191" s="1"/>
      <c r="B191" s="1"/>
      <c r="C191" s="1"/>
      <c r="D191" s="1"/>
      <c r="E191" s="1"/>
      <c r="F191" s="1"/>
      <c r="G191" s="1"/>
      <c r="H191" s="1"/>
      <c r="I191" s="1"/>
      <c r="J191" s="18"/>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c r="JK191" s="1"/>
      <c r="JL191" s="1"/>
      <c r="JM191" s="1"/>
      <c r="JN191" s="1"/>
      <c r="JO191" s="1"/>
      <c r="JP191" s="1"/>
      <c r="JQ191" s="1"/>
      <c r="JR191" s="1"/>
      <c r="JS191" s="1"/>
      <c r="JT191" s="1"/>
      <c r="JU191" s="1"/>
      <c r="JV191" s="1"/>
      <c r="JW191" s="1"/>
      <c r="JX191" s="1"/>
      <c r="JY191" s="1"/>
      <c r="JZ191" s="1"/>
      <c r="KA191" s="1"/>
      <c r="KB191" s="1"/>
      <c r="KC191" s="1"/>
      <c r="KD191" s="1"/>
      <c r="KE191" s="1"/>
      <c r="KF191" s="1"/>
      <c r="KG191" s="1"/>
      <c r="KH191" s="1"/>
      <c r="KI191" s="1"/>
      <c r="KJ191" s="1"/>
      <c r="KK191" s="1"/>
      <c r="KL191" s="1"/>
      <c r="KM191" s="1"/>
      <c r="KN191" s="1"/>
      <c r="KO191" s="1"/>
      <c r="KP191" s="1"/>
      <c r="KQ191" s="1"/>
      <c r="KR191" s="1"/>
      <c r="KS191" s="1"/>
      <c r="KT191" s="1"/>
      <c r="KU191" s="1"/>
      <c r="KV191" s="1"/>
      <c r="KW191" s="1"/>
      <c r="KX191" s="1"/>
      <c r="KY191" s="1"/>
      <c r="KZ191" s="1"/>
      <c r="LA191" s="1"/>
      <c r="LB191" s="1"/>
      <c r="LC191" s="1"/>
      <c r="LD191" s="1"/>
      <c r="LE191" s="1"/>
      <c r="LF191" s="1"/>
      <c r="LG191" s="1"/>
      <c r="LH191" s="1"/>
      <c r="LI191" s="1"/>
      <c r="LJ191" s="1"/>
      <c r="LK191" s="1"/>
      <c r="LL191" s="1"/>
      <c r="LM191" s="1"/>
      <c r="LN191" s="1"/>
      <c r="LO191" s="1"/>
      <c r="LP191" s="1"/>
      <c r="LQ191" s="1"/>
      <c r="LR191" s="1"/>
      <c r="LS191" s="1"/>
      <c r="LT191" s="1"/>
      <c r="LU191" s="1"/>
      <c r="LV191" s="1"/>
      <c r="LW191" s="1"/>
      <c r="LX191" s="1"/>
      <c r="LY191" s="1"/>
      <c r="LZ191" s="1"/>
      <c r="MA191" s="1"/>
      <c r="MB191" s="1"/>
      <c r="MC191" s="1"/>
      <c r="MD191" s="1"/>
      <c r="ME191" s="1"/>
      <c r="MF191" s="1"/>
      <c r="MG191" s="1"/>
      <c r="MH191" s="1"/>
      <c r="MI191" s="1"/>
      <c r="MJ191" s="1"/>
      <c r="MK191" s="1"/>
      <c r="ML191" s="1"/>
      <c r="MM191" s="1"/>
      <c r="MN191" s="1"/>
      <c r="MO191" s="1"/>
      <c r="MP191" s="1"/>
      <c r="MQ191" s="1"/>
      <c r="MR191" s="1"/>
      <c r="MS191" s="1"/>
      <c r="MT191" s="1"/>
      <c r="MU191" s="1"/>
      <c r="MV191" s="1"/>
      <c r="MW191" s="1"/>
      <c r="MX191" s="1"/>
      <c r="MY191" s="1"/>
      <c r="MZ191" s="1"/>
      <c r="NA191" s="1"/>
      <c r="NB191" s="1"/>
      <c r="NC191" s="1"/>
      <c r="ND191" s="1"/>
      <c r="NE191" s="1"/>
      <c r="NF191" s="1"/>
      <c r="NG191" s="1"/>
      <c r="NH191" s="1"/>
      <c r="NI191" s="1"/>
      <c r="NJ191" s="1"/>
      <c r="NK191" s="1"/>
      <c r="NL191" s="1"/>
      <c r="NM191" s="1"/>
      <c r="NN191" s="1"/>
      <c r="NO191" s="1"/>
      <c r="NP191" s="1"/>
      <c r="NQ191" s="1"/>
      <c r="NR191" s="1"/>
      <c r="NS191" s="1"/>
      <c r="NT191" s="1"/>
      <c r="NU191" s="1"/>
      <c r="NV191" s="1"/>
    </row>
    <row r="192" spans="1:386" s="7" customFormat="1" x14ac:dyDescent="0.25">
      <c r="A192" s="5"/>
      <c r="B192" s="5"/>
      <c r="C192" s="5"/>
      <c r="D192" s="5"/>
      <c r="E192" s="5"/>
      <c r="F192" s="5"/>
      <c r="G192" s="5" t="s">
        <v>139</v>
      </c>
      <c r="H192" s="5"/>
      <c r="I192" s="5"/>
      <c r="J192" s="20" t="s">
        <v>273</v>
      </c>
      <c r="K192" s="5"/>
      <c r="L192" s="5"/>
      <c r="M192" s="5"/>
      <c r="N192" s="5"/>
      <c r="O192" s="5"/>
      <c r="P192" s="5"/>
      <c r="Q192" s="5"/>
      <c r="R192" s="25">
        <v>31.126500000000103</v>
      </c>
      <c r="S192" s="5"/>
      <c r="T192" s="5"/>
      <c r="U192" s="25">
        <v>8.6129032258064508E-2</v>
      </c>
      <c r="V192" s="25">
        <v>8.6129032258064508E-2</v>
      </c>
      <c r="W192" s="25">
        <v>8.6129032258064508E-2</v>
      </c>
      <c r="X192" s="25">
        <v>8.6129032258064508E-2</v>
      </c>
      <c r="Y192" s="25">
        <v>8.6129032258064508E-2</v>
      </c>
      <c r="Z192" s="25">
        <v>8.6129032258064508E-2</v>
      </c>
      <c r="AA192" s="25">
        <v>8.6129032258064508E-2</v>
      </c>
      <c r="AB192" s="25">
        <v>8.6129032258064508E-2</v>
      </c>
      <c r="AC192" s="25">
        <v>8.6129032258064508E-2</v>
      </c>
      <c r="AD192" s="25">
        <v>8.6129032258064508E-2</v>
      </c>
      <c r="AE192" s="25">
        <v>8.6129032258064508E-2</v>
      </c>
      <c r="AF192" s="25">
        <v>8.6129032258064508E-2</v>
      </c>
      <c r="AG192" s="25">
        <v>8.6129032258064508E-2</v>
      </c>
      <c r="AH192" s="25">
        <v>8.6129032258064508E-2</v>
      </c>
      <c r="AI192" s="25">
        <v>8.6129032258064508E-2</v>
      </c>
      <c r="AJ192" s="25">
        <v>8.6129032258064508E-2</v>
      </c>
      <c r="AK192" s="25">
        <v>8.6129032258064508E-2</v>
      </c>
      <c r="AL192" s="25">
        <v>8.6129032258064508E-2</v>
      </c>
      <c r="AM192" s="25">
        <v>8.6129032258064508E-2</v>
      </c>
      <c r="AN192" s="25">
        <v>8.6129032258064508E-2</v>
      </c>
      <c r="AO192" s="25">
        <v>8.6129032258064508E-2</v>
      </c>
      <c r="AP192" s="25">
        <v>8.6129032258064508E-2</v>
      </c>
      <c r="AQ192" s="25">
        <v>8.6129032258064508E-2</v>
      </c>
      <c r="AR192" s="25">
        <v>8.6129032258064508E-2</v>
      </c>
      <c r="AS192" s="25">
        <v>8.6129032258064508E-2</v>
      </c>
      <c r="AT192" s="25">
        <v>8.6129032258064508E-2</v>
      </c>
      <c r="AU192" s="25">
        <v>8.6129032258064508E-2</v>
      </c>
      <c r="AV192" s="25">
        <v>8.6129032258064508E-2</v>
      </c>
      <c r="AW192" s="25">
        <v>8.6129032258064508E-2</v>
      </c>
      <c r="AX192" s="25">
        <v>8.6129032258064508E-2</v>
      </c>
      <c r="AY192" s="25">
        <v>8.6129032258064508E-2</v>
      </c>
      <c r="AZ192" s="25">
        <v>9.5357142857142849E-2</v>
      </c>
      <c r="BA192" s="25">
        <v>9.5357142857142849E-2</v>
      </c>
      <c r="BB192" s="25">
        <v>9.5357142857142849E-2</v>
      </c>
      <c r="BC192" s="25">
        <v>9.5357142857142849E-2</v>
      </c>
      <c r="BD192" s="25">
        <v>9.5357142857142849E-2</v>
      </c>
      <c r="BE192" s="25">
        <v>9.5357142857142849E-2</v>
      </c>
      <c r="BF192" s="25">
        <v>9.5357142857142849E-2</v>
      </c>
      <c r="BG192" s="25">
        <v>9.5357142857142849E-2</v>
      </c>
      <c r="BH192" s="25">
        <v>9.5357142857142849E-2</v>
      </c>
      <c r="BI192" s="25">
        <v>9.5357142857142849E-2</v>
      </c>
      <c r="BJ192" s="25">
        <v>9.5357142857142849E-2</v>
      </c>
      <c r="BK192" s="25">
        <v>9.5357142857142849E-2</v>
      </c>
      <c r="BL192" s="25">
        <v>9.5357142857142849E-2</v>
      </c>
      <c r="BM192" s="25">
        <v>9.5357142857142849E-2</v>
      </c>
      <c r="BN192" s="25">
        <v>9.5357142857142849E-2</v>
      </c>
      <c r="BO192" s="25">
        <v>9.5357142857142849E-2</v>
      </c>
      <c r="BP192" s="25">
        <v>9.5357142857142849E-2</v>
      </c>
      <c r="BQ192" s="25">
        <v>9.5357142857142849E-2</v>
      </c>
      <c r="BR192" s="25">
        <v>9.5357142857142849E-2</v>
      </c>
      <c r="BS192" s="25">
        <v>9.5357142857142849E-2</v>
      </c>
      <c r="BT192" s="25">
        <v>9.5357142857142849E-2</v>
      </c>
      <c r="BU192" s="25">
        <v>9.5357142857142849E-2</v>
      </c>
      <c r="BV192" s="25">
        <v>9.5357142857142849E-2</v>
      </c>
      <c r="BW192" s="25">
        <v>9.5357142857142849E-2</v>
      </c>
      <c r="BX192" s="25">
        <v>9.5357142857142849E-2</v>
      </c>
      <c r="BY192" s="25">
        <v>9.5357142857142849E-2</v>
      </c>
      <c r="BZ192" s="25">
        <v>9.5357142857142849E-2</v>
      </c>
      <c r="CA192" s="25">
        <v>9.5357142857142849E-2</v>
      </c>
      <c r="CB192" s="25">
        <v>8.6129032258064508E-2</v>
      </c>
      <c r="CC192" s="25">
        <v>8.6129032258064508E-2</v>
      </c>
      <c r="CD192" s="25">
        <v>8.6129032258064508E-2</v>
      </c>
      <c r="CE192" s="25">
        <v>8.6129032258064508E-2</v>
      </c>
      <c r="CF192" s="25">
        <v>8.6129032258064508E-2</v>
      </c>
      <c r="CG192" s="25">
        <v>8.6129032258064508E-2</v>
      </c>
      <c r="CH192" s="25">
        <v>8.6129032258064508E-2</v>
      </c>
      <c r="CI192" s="25">
        <v>8.6129032258064508E-2</v>
      </c>
      <c r="CJ192" s="25">
        <v>8.6129032258064508E-2</v>
      </c>
      <c r="CK192" s="25">
        <v>8.6129032258064508E-2</v>
      </c>
      <c r="CL192" s="25">
        <v>8.6129032258064508E-2</v>
      </c>
      <c r="CM192" s="25">
        <v>8.6129032258064508E-2</v>
      </c>
      <c r="CN192" s="25">
        <v>8.6129032258064508E-2</v>
      </c>
      <c r="CO192" s="25">
        <v>8.6129032258064508E-2</v>
      </c>
      <c r="CP192" s="25">
        <v>8.6129032258064508E-2</v>
      </c>
      <c r="CQ192" s="25">
        <v>8.6129032258064508E-2</v>
      </c>
      <c r="CR192" s="25">
        <v>8.6129032258064508E-2</v>
      </c>
      <c r="CS192" s="25">
        <v>8.6129032258064508E-2</v>
      </c>
      <c r="CT192" s="25">
        <v>8.6129032258064508E-2</v>
      </c>
      <c r="CU192" s="25">
        <v>8.6129032258064508E-2</v>
      </c>
      <c r="CV192" s="25">
        <v>8.6129032258064508E-2</v>
      </c>
      <c r="CW192" s="25">
        <v>8.6129032258064508E-2</v>
      </c>
      <c r="CX192" s="25">
        <v>8.6129032258064508E-2</v>
      </c>
      <c r="CY192" s="25">
        <v>8.6129032258064508E-2</v>
      </c>
      <c r="CZ192" s="25">
        <v>8.6129032258064508E-2</v>
      </c>
      <c r="DA192" s="25">
        <v>8.6129032258064508E-2</v>
      </c>
      <c r="DB192" s="25">
        <v>8.6129032258064508E-2</v>
      </c>
      <c r="DC192" s="25">
        <v>8.6129032258064508E-2</v>
      </c>
      <c r="DD192" s="25">
        <v>8.6129032258064508E-2</v>
      </c>
      <c r="DE192" s="25">
        <v>8.6129032258064508E-2</v>
      </c>
      <c r="DF192" s="25">
        <v>8.6129032258064508E-2</v>
      </c>
      <c r="DG192" s="25">
        <v>8.8999999999999996E-2</v>
      </c>
      <c r="DH192" s="25">
        <v>8.8999999999999996E-2</v>
      </c>
      <c r="DI192" s="25">
        <v>8.8999999999999996E-2</v>
      </c>
      <c r="DJ192" s="25">
        <v>8.8999999999999996E-2</v>
      </c>
      <c r="DK192" s="25">
        <v>8.8999999999999996E-2</v>
      </c>
      <c r="DL192" s="25">
        <v>8.8999999999999996E-2</v>
      </c>
      <c r="DM192" s="25">
        <v>8.8999999999999996E-2</v>
      </c>
      <c r="DN192" s="25">
        <v>8.8999999999999996E-2</v>
      </c>
      <c r="DO192" s="25">
        <v>8.8999999999999996E-2</v>
      </c>
      <c r="DP192" s="25">
        <v>8.8999999999999996E-2</v>
      </c>
      <c r="DQ192" s="25">
        <v>8.8999999999999996E-2</v>
      </c>
      <c r="DR192" s="25">
        <v>8.8999999999999996E-2</v>
      </c>
      <c r="DS192" s="25">
        <v>8.8999999999999996E-2</v>
      </c>
      <c r="DT192" s="25">
        <v>8.8999999999999996E-2</v>
      </c>
      <c r="DU192" s="25">
        <v>8.8999999999999996E-2</v>
      </c>
      <c r="DV192" s="25">
        <v>8.8999999999999996E-2</v>
      </c>
      <c r="DW192" s="25">
        <v>8.8999999999999996E-2</v>
      </c>
      <c r="DX192" s="25">
        <v>8.8999999999999996E-2</v>
      </c>
      <c r="DY192" s="25">
        <v>8.8999999999999996E-2</v>
      </c>
      <c r="DZ192" s="25">
        <v>8.8999999999999996E-2</v>
      </c>
      <c r="EA192" s="25">
        <v>8.8999999999999996E-2</v>
      </c>
      <c r="EB192" s="25">
        <v>8.8999999999999996E-2</v>
      </c>
      <c r="EC192" s="25">
        <v>8.8999999999999996E-2</v>
      </c>
      <c r="ED192" s="25">
        <v>8.8999999999999996E-2</v>
      </c>
      <c r="EE192" s="25">
        <v>8.8999999999999996E-2</v>
      </c>
      <c r="EF192" s="25">
        <v>8.8999999999999996E-2</v>
      </c>
      <c r="EG192" s="25">
        <v>8.8999999999999996E-2</v>
      </c>
      <c r="EH192" s="25">
        <v>8.8999999999999996E-2</v>
      </c>
      <c r="EI192" s="25">
        <v>8.8999999999999996E-2</v>
      </c>
      <c r="EJ192" s="25">
        <v>8.8999999999999996E-2</v>
      </c>
      <c r="EK192" s="25">
        <v>8.6129032258064508E-2</v>
      </c>
      <c r="EL192" s="25">
        <v>8.6129032258064508E-2</v>
      </c>
      <c r="EM192" s="25">
        <v>8.6129032258064508E-2</v>
      </c>
      <c r="EN192" s="25">
        <v>8.6129032258064508E-2</v>
      </c>
      <c r="EO192" s="25">
        <v>8.6129032258064508E-2</v>
      </c>
      <c r="EP192" s="25">
        <v>8.6129032258064508E-2</v>
      </c>
      <c r="EQ192" s="25">
        <v>8.6129032258064508E-2</v>
      </c>
      <c r="ER192" s="25">
        <v>8.6129032258064508E-2</v>
      </c>
      <c r="ES192" s="25">
        <v>8.6129032258064508E-2</v>
      </c>
      <c r="ET192" s="25">
        <v>8.6129032258064508E-2</v>
      </c>
      <c r="EU192" s="25">
        <v>8.6129032258064508E-2</v>
      </c>
      <c r="EV192" s="25">
        <v>8.6129032258064508E-2</v>
      </c>
      <c r="EW192" s="25">
        <v>8.6129032258064508E-2</v>
      </c>
      <c r="EX192" s="25">
        <v>8.6129032258064508E-2</v>
      </c>
      <c r="EY192" s="25">
        <v>8.6129032258064508E-2</v>
      </c>
      <c r="EZ192" s="25">
        <v>8.6129032258064508E-2</v>
      </c>
      <c r="FA192" s="25">
        <v>8.6129032258064508E-2</v>
      </c>
      <c r="FB192" s="25">
        <v>8.6129032258064508E-2</v>
      </c>
      <c r="FC192" s="25">
        <v>8.6129032258064508E-2</v>
      </c>
      <c r="FD192" s="25">
        <v>8.6129032258064508E-2</v>
      </c>
      <c r="FE192" s="25">
        <v>8.6129032258064508E-2</v>
      </c>
      <c r="FF192" s="25">
        <v>8.6129032258064508E-2</v>
      </c>
      <c r="FG192" s="25">
        <v>8.6129032258064508E-2</v>
      </c>
      <c r="FH192" s="25">
        <v>8.6129032258064508E-2</v>
      </c>
      <c r="FI192" s="25">
        <v>8.6129032258064508E-2</v>
      </c>
      <c r="FJ192" s="25">
        <v>8.6129032258064508E-2</v>
      </c>
      <c r="FK192" s="25">
        <v>8.6129032258064508E-2</v>
      </c>
      <c r="FL192" s="25">
        <v>8.6129032258064508E-2</v>
      </c>
      <c r="FM192" s="25">
        <v>8.6129032258064508E-2</v>
      </c>
      <c r="FN192" s="25">
        <v>8.6129032258064508E-2</v>
      </c>
      <c r="FO192" s="25">
        <v>8.6129032258064508E-2</v>
      </c>
      <c r="FP192" s="25">
        <v>8.8999999999999996E-2</v>
      </c>
      <c r="FQ192" s="25">
        <v>8.8999999999999996E-2</v>
      </c>
      <c r="FR192" s="25">
        <v>8.8999999999999996E-2</v>
      </c>
      <c r="FS192" s="25">
        <v>8.8999999999999996E-2</v>
      </c>
      <c r="FT192" s="25">
        <v>8.8999999999999996E-2</v>
      </c>
      <c r="FU192" s="25">
        <v>8.8999999999999996E-2</v>
      </c>
      <c r="FV192" s="25">
        <v>8.8999999999999996E-2</v>
      </c>
      <c r="FW192" s="25">
        <v>8.8999999999999996E-2</v>
      </c>
      <c r="FX192" s="25">
        <v>8.8999999999999996E-2</v>
      </c>
      <c r="FY192" s="25">
        <v>8.8999999999999996E-2</v>
      </c>
      <c r="FZ192" s="25">
        <v>8.8999999999999996E-2</v>
      </c>
      <c r="GA192" s="25">
        <v>8.8999999999999996E-2</v>
      </c>
      <c r="GB192" s="25">
        <v>8.8999999999999996E-2</v>
      </c>
      <c r="GC192" s="25">
        <v>8.8999999999999996E-2</v>
      </c>
      <c r="GD192" s="25">
        <v>8.8999999999999996E-2</v>
      </c>
      <c r="GE192" s="25">
        <v>8.8999999999999996E-2</v>
      </c>
      <c r="GF192" s="25">
        <v>8.8999999999999996E-2</v>
      </c>
      <c r="GG192" s="25">
        <v>8.8999999999999996E-2</v>
      </c>
      <c r="GH192" s="25">
        <v>8.8999999999999996E-2</v>
      </c>
      <c r="GI192" s="25">
        <v>8.8999999999999996E-2</v>
      </c>
      <c r="GJ192" s="25">
        <v>8.8999999999999996E-2</v>
      </c>
      <c r="GK192" s="25">
        <v>8.8999999999999996E-2</v>
      </c>
      <c r="GL192" s="25">
        <v>8.8999999999999996E-2</v>
      </c>
      <c r="GM192" s="25">
        <v>8.8999999999999996E-2</v>
      </c>
      <c r="GN192" s="25">
        <v>8.8999999999999996E-2</v>
      </c>
      <c r="GO192" s="25">
        <v>8.8999999999999996E-2</v>
      </c>
      <c r="GP192" s="25">
        <v>8.8999999999999996E-2</v>
      </c>
      <c r="GQ192" s="25">
        <v>8.8999999999999996E-2</v>
      </c>
      <c r="GR192" s="25">
        <v>8.8999999999999996E-2</v>
      </c>
      <c r="GS192" s="25">
        <v>8.8999999999999996E-2</v>
      </c>
      <c r="GT192" s="25">
        <v>8.3516129032258066E-2</v>
      </c>
      <c r="GU192" s="25">
        <v>8.3516129032258066E-2</v>
      </c>
      <c r="GV192" s="25">
        <v>8.3516129032258066E-2</v>
      </c>
      <c r="GW192" s="25">
        <v>8.3516129032258066E-2</v>
      </c>
      <c r="GX192" s="25">
        <v>8.3516129032258066E-2</v>
      </c>
      <c r="GY192" s="25">
        <v>8.3516129032258066E-2</v>
      </c>
      <c r="GZ192" s="25">
        <v>8.3516129032258066E-2</v>
      </c>
      <c r="HA192" s="25">
        <v>8.3516129032258066E-2</v>
      </c>
      <c r="HB192" s="25">
        <v>8.3516129032258066E-2</v>
      </c>
      <c r="HC192" s="25">
        <v>8.3516129032258066E-2</v>
      </c>
      <c r="HD192" s="25">
        <v>8.3516129032258066E-2</v>
      </c>
      <c r="HE192" s="25">
        <v>8.3516129032258066E-2</v>
      </c>
      <c r="HF192" s="25">
        <v>8.3516129032258066E-2</v>
      </c>
      <c r="HG192" s="25">
        <v>8.3516129032258066E-2</v>
      </c>
      <c r="HH192" s="25">
        <v>8.3516129032258066E-2</v>
      </c>
      <c r="HI192" s="25">
        <v>8.3516129032258066E-2</v>
      </c>
      <c r="HJ192" s="25">
        <v>8.3516129032258066E-2</v>
      </c>
      <c r="HK192" s="25">
        <v>8.3516129032258066E-2</v>
      </c>
      <c r="HL192" s="25">
        <v>8.3516129032258066E-2</v>
      </c>
      <c r="HM192" s="25">
        <v>8.3516129032258066E-2</v>
      </c>
      <c r="HN192" s="25">
        <v>8.3516129032258066E-2</v>
      </c>
      <c r="HO192" s="25">
        <v>8.3516129032258066E-2</v>
      </c>
      <c r="HP192" s="25">
        <v>8.3516129032258066E-2</v>
      </c>
      <c r="HQ192" s="25">
        <v>8.3516129032258066E-2</v>
      </c>
      <c r="HR192" s="25">
        <v>8.3516129032258066E-2</v>
      </c>
      <c r="HS192" s="25">
        <v>8.3516129032258066E-2</v>
      </c>
      <c r="HT192" s="25">
        <v>8.3516129032258066E-2</v>
      </c>
      <c r="HU192" s="25">
        <v>8.3516129032258066E-2</v>
      </c>
      <c r="HV192" s="25">
        <v>8.3516129032258066E-2</v>
      </c>
      <c r="HW192" s="25">
        <v>8.3516129032258066E-2</v>
      </c>
      <c r="HX192" s="25">
        <v>8.3516129032258066E-2</v>
      </c>
      <c r="HY192" s="25">
        <v>8.3516129032258066E-2</v>
      </c>
      <c r="HZ192" s="25">
        <v>8.3516129032258066E-2</v>
      </c>
      <c r="IA192" s="25">
        <v>8.3516129032258066E-2</v>
      </c>
      <c r="IB192" s="25">
        <v>8.3516129032258066E-2</v>
      </c>
      <c r="IC192" s="25">
        <v>8.3516129032258066E-2</v>
      </c>
      <c r="ID192" s="25">
        <v>8.3516129032258066E-2</v>
      </c>
      <c r="IE192" s="25">
        <v>8.3516129032258066E-2</v>
      </c>
      <c r="IF192" s="25">
        <v>8.3516129032258066E-2</v>
      </c>
      <c r="IG192" s="25">
        <v>8.3516129032258066E-2</v>
      </c>
      <c r="IH192" s="25">
        <v>8.3516129032258066E-2</v>
      </c>
      <c r="II192" s="25">
        <v>8.3516129032258066E-2</v>
      </c>
      <c r="IJ192" s="25">
        <v>8.3516129032258066E-2</v>
      </c>
      <c r="IK192" s="25">
        <v>8.3516129032258066E-2</v>
      </c>
      <c r="IL192" s="25">
        <v>8.3516129032258066E-2</v>
      </c>
      <c r="IM192" s="25">
        <v>8.3516129032258066E-2</v>
      </c>
      <c r="IN192" s="25">
        <v>8.3516129032258066E-2</v>
      </c>
      <c r="IO192" s="25">
        <v>8.3516129032258066E-2</v>
      </c>
      <c r="IP192" s="25">
        <v>8.3516129032258066E-2</v>
      </c>
      <c r="IQ192" s="25">
        <v>8.3516129032258066E-2</v>
      </c>
      <c r="IR192" s="25">
        <v>8.3516129032258066E-2</v>
      </c>
      <c r="IS192" s="25">
        <v>8.3516129032258066E-2</v>
      </c>
      <c r="IT192" s="25">
        <v>8.3516129032258066E-2</v>
      </c>
      <c r="IU192" s="25">
        <v>8.3516129032258066E-2</v>
      </c>
      <c r="IV192" s="25">
        <v>8.3516129032258066E-2</v>
      </c>
      <c r="IW192" s="25">
        <v>8.3516129032258066E-2</v>
      </c>
      <c r="IX192" s="25">
        <v>8.3516129032258066E-2</v>
      </c>
      <c r="IY192" s="25">
        <v>8.3516129032258066E-2</v>
      </c>
      <c r="IZ192" s="25">
        <v>8.3516129032258066E-2</v>
      </c>
      <c r="JA192" s="25">
        <v>8.3516129032258066E-2</v>
      </c>
      <c r="JB192" s="25">
        <v>8.3516129032258066E-2</v>
      </c>
      <c r="JC192" s="25">
        <v>8.3516129032258066E-2</v>
      </c>
      <c r="JD192" s="25">
        <v>8.6300000000000002E-2</v>
      </c>
      <c r="JE192" s="25">
        <v>8.6300000000000002E-2</v>
      </c>
      <c r="JF192" s="25">
        <v>8.6300000000000002E-2</v>
      </c>
      <c r="JG192" s="25">
        <v>8.6300000000000002E-2</v>
      </c>
      <c r="JH192" s="25">
        <v>8.6300000000000002E-2</v>
      </c>
      <c r="JI192" s="25">
        <v>8.6300000000000002E-2</v>
      </c>
      <c r="JJ192" s="25">
        <v>8.6300000000000002E-2</v>
      </c>
      <c r="JK192" s="25">
        <v>8.6300000000000002E-2</v>
      </c>
      <c r="JL192" s="25">
        <v>8.6300000000000002E-2</v>
      </c>
      <c r="JM192" s="25">
        <v>8.6300000000000002E-2</v>
      </c>
      <c r="JN192" s="25">
        <v>8.6300000000000002E-2</v>
      </c>
      <c r="JO192" s="25">
        <v>8.6300000000000002E-2</v>
      </c>
      <c r="JP192" s="25">
        <v>8.6300000000000002E-2</v>
      </c>
      <c r="JQ192" s="25">
        <v>8.6300000000000002E-2</v>
      </c>
      <c r="JR192" s="25">
        <v>8.6300000000000002E-2</v>
      </c>
      <c r="JS192" s="25">
        <v>8.6300000000000002E-2</v>
      </c>
      <c r="JT192" s="25">
        <v>8.6300000000000002E-2</v>
      </c>
      <c r="JU192" s="25">
        <v>8.6300000000000002E-2</v>
      </c>
      <c r="JV192" s="25">
        <v>8.6300000000000002E-2</v>
      </c>
      <c r="JW192" s="25">
        <v>8.6300000000000002E-2</v>
      </c>
      <c r="JX192" s="25">
        <v>8.6300000000000002E-2</v>
      </c>
      <c r="JY192" s="25">
        <v>8.6300000000000002E-2</v>
      </c>
      <c r="JZ192" s="25">
        <v>8.6300000000000002E-2</v>
      </c>
      <c r="KA192" s="25">
        <v>8.6300000000000002E-2</v>
      </c>
      <c r="KB192" s="25">
        <v>8.6300000000000002E-2</v>
      </c>
      <c r="KC192" s="25">
        <v>8.6300000000000002E-2</v>
      </c>
      <c r="KD192" s="25">
        <v>8.6300000000000002E-2</v>
      </c>
      <c r="KE192" s="25">
        <v>8.6300000000000002E-2</v>
      </c>
      <c r="KF192" s="25">
        <v>8.6300000000000002E-2</v>
      </c>
      <c r="KG192" s="25">
        <v>8.6300000000000002E-2</v>
      </c>
      <c r="KH192" s="25">
        <v>7.8919354838709668E-2</v>
      </c>
      <c r="KI192" s="25">
        <v>7.8919354838709668E-2</v>
      </c>
      <c r="KJ192" s="25">
        <v>7.8919354838709668E-2</v>
      </c>
      <c r="KK192" s="25">
        <v>7.8919354838709668E-2</v>
      </c>
      <c r="KL192" s="25">
        <v>7.8919354838709668E-2</v>
      </c>
      <c r="KM192" s="25">
        <v>7.8919354838709668E-2</v>
      </c>
      <c r="KN192" s="25">
        <v>7.8919354838709668E-2</v>
      </c>
      <c r="KO192" s="25">
        <v>7.8919354838709668E-2</v>
      </c>
      <c r="KP192" s="25">
        <v>7.8919354838709668E-2</v>
      </c>
      <c r="KQ192" s="25">
        <v>7.8919354838709668E-2</v>
      </c>
      <c r="KR192" s="25">
        <v>7.8919354838709668E-2</v>
      </c>
      <c r="KS192" s="25">
        <v>7.8919354838709668E-2</v>
      </c>
      <c r="KT192" s="25">
        <v>7.8919354838709668E-2</v>
      </c>
      <c r="KU192" s="25">
        <v>7.8919354838709668E-2</v>
      </c>
      <c r="KV192" s="25">
        <v>7.8919354838709668E-2</v>
      </c>
      <c r="KW192" s="25">
        <v>7.8919354838709668E-2</v>
      </c>
      <c r="KX192" s="25">
        <v>7.8919354838709668E-2</v>
      </c>
      <c r="KY192" s="25">
        <v>7.8919354838709668E-2</v>
      </c>
      <c r="KZ192" s="25">
        <v>7.8919354838709668E-2</v>
      </c>
      <c r="LA192" s="25">
        <v>7.8919354838709668E-2</v>
      </c>
      <c r="LB192" s="25">
        <v>7.8919354838709668E-2</v>
      </c>
      <c r="LC192" s="25">
        <v>7.8919354838709668E-2</v>
      </c>
      <c r="LD192" s="25">
        <v>7.8919354838709668E-2</v>
      </c>
      <c r="LE192" s="25">
        <v>7.8919354838709668E-2</v>
      </c>
      <c r="LF192" s="25">
        <v>7.8919354838709668E-2</v>
      </c>
      <c r="LG192" s="25">
        <v>7.8919354838709668E-2</v>
      </c>
      <c r="LH192" s="25">
        <v>7.8919354838709668E-2</v>
      </c>
      <c r="LI192" s="25">
        <v>7.8919354838709668E-2</v>
      </c>
      <c r="LJ192" s="25">
        <v>7.8919354838709668E-2</v>
      </c>
      <c r="LK192" s="25">
        <v>7.8919354838709668E-2</v>
      </c>
      <c r="LL192" s="25">
        <v>7.8919354838709668E-2</v>
      </c>
      <c r="LM192" s="25">
        <v>8.1549999999999997E-2</v>
      </c>
      <c r="LN192" s="25">
        <v>8.1549999999999997E-2</v>
      </c>
      <c r="LO192" s="25">
        <v>8.1549999999999997E-2</v>
      </c>
      <c r="LP192" s="25">
        <v>8.1549999999999997E-2</v>
      </c>
      <c r="LQ192" s="25">
        <v>8.1549999999999997E-2</v>
      </c>
      <c r="LR192" s="25">
        <v>8.1549999999999997E-2</v>
      </c>
      <c r="LS192" s="25">
        <v>8.1549999999999997E-2</v>
      </c>
      <c r="LT192" s="25">
        <v>8.1549999999999997E-2</v>
      </c>
      <c r="LU192" s="25">
        <v>8.1549999999999997E-2</v>
      </c>
      <c r="LV192" s="25">
        <v>8.1549999999999997E-2</v>
      </c>
      <c r="LW192" s="25">
        <v>8.1549999999999997E-2</v>
      </c>
      <c r="LX192" s="25">
        <v>8.1549999999999997E-2</v>
      </c>
      <c r="LY192" s="25">
        <v>8.1549999999999997E-2</v>
      </c>
      <c r="LZ192" s="25">
        <v>8.1549999999999997E-2</v>
      </c>
      <c r="MA192" s="25">
        <v>8.1549999999999997E-2</v>
      </c>
      <c r="MB192" s="25">
        <v>8.1549999999999997E-2</v>
      </c>
      <c r="MC192" s="25">
        <v>8.1549999999999997E-2</v>
      </c>
      <c r="MD192" s="25">
        <v>8.1549999999999997E-2</v>
      </c>
      <c r="ME192" s="25">
        <v>8.1549999999999997E-2</v>
      </c>
      <c r="MF192" s="25">
        <v>8.1549999999999997E-2</v>
      </c>
      <c r="MG192" s="25">
        <v>8.1549999999999997E-2</v>
      </c>
      <c r="MH192" s="25">
        <v>8.1549999999999997E-2</v>
      </c>
      <c r="MI192" s="25">
        <v>8.1549999999999997E-2</v>
      </c>
      <c r="MJ192" s="25">
        <v>8.1549999999999997E-2</v>
      </c>
      <c r="MK192" s="25">
        <v>8.1549999999999997E-2</v>
      </c>
      <c r="ML192" s="25">
        <v>8.1549999999999997E-2</v>
      </c>
      <c r="MM192" s="25">
        <v>8.1549999999999997E-2</v>
      </c>
      <c r="MN192" s="25">
        <v>8.1549999999999997E-2</v>
      </c>
      <c r="MO192" s="25">
        <v>8.1549999999999997E-2</v>
      </c>
      <c r="MP192" s="25">
        <v>8.1549999999999997E-2</v>
      </c>
      <c r="MQ192" s="25">
        <v>7.8919354838709668E-2</v>
      </c>
      <c r="MR192" s="25">
        <v>7.8919354838709668E-2</v>
      </c>
      <c r="MS192" s="25">
        <v>7.8919354838709668E-2</v>
      </c>
      <c r="MT192" s="25">
        <v>7.8919354838709668E-2</v>
      </c>
      <c r="MU192" s="25">
        <v>7.8919354838709668E-2</v>
      </c>
      <c r="MV192" s="25">
        <v>7.8919354838709668E-2</v>
      </c>
      <c r="MW192" s="25">
        <v>7.8919354838709668E-2</v>
      </c>
      <c r="MX192" s="25">
        <v>7.8919354838709668E-2</v>
      </c>
      <c r="MY192" s="25">
        <v>7.8919354838709668E-2</v>
      </c>
      <c r="MZ192" s="25">
        <v>7.8919354838709668E-2</v>
      </c>
      <c r="NA192" s="25">
        <v>7.8919354838709668E-2</v>
      </c>
      <c r="NB192" s="25">
        <v>7.8919354838709668E-2</v>
      </c>
      <c r="NC192" s="25">
        <v>7.8919354838709668E-2</v>
      </c>
      <c r="ND192" s="25">
        <v>7.8919354838709668E-2</v>
      </c>
      <c r="NE192" s="25">
        <v>7.8919354838709668E-2</v>
      </c>
      <c r="NF192" s="25">
        <v>7.8919354838709668E-2</v>
      </c>
      <c r="NG192" s="25">
        <v>7.8919354838709668E-2</v>
      </c>
      <c r="NH192" s="25">
        <v>7.8919354838709668E-2</v>
      </c>
      <c r="NI192" s="25">
        <v>7.8919354838709668E-2</v>
      </c>
      <c r="NJ192" s="25">
        <v>7.8919354838709668E-2</v>
      </c>
      <c r="NK192" s="25">
        <v>7.8919354838709668E-2</v>
      </c>
      <c r="NL192" s="25">
        <v>7.8919354838709668E-2</v>
      </c>
      <c r="NM192" s="25">
        <v>7.8919354838709668E-2</v>
      </c>
      <c r="NN192" s="25">
        <v>7.8919354838709668E-2</v>
      </c>
      <c r="NO192" s="25">
        <v>7.8919354838709668E-2</v>
      </c>
      <c r="NP192" s="25">
        <v>7.8919354838709668E-2</v>
      </c>
      <c r="NQ192" s="25">
        <v>7.8919354838709668E-2</v>
      </c>
      <c r="NR192" s="25">
        <v>7.8919354838709668E-2</v>
      </c>
      <c r="NS192" s="25">
        <v>7.8919354838709668E-2</v>
      </c>
      <c r="NT192" s="25">
        <v>7.8919354838709668E-2</v>
      </c>
      <c r="NU192" s="25">
        <v>7.8919354838709668E-2</v>
      </c>
      <c r="NV192" s="25">
        <v>0</v>
      </c>
    </row>
    <row r="193" spans="1:386" x14ac:dyDescent="0.25">
      <c r="A193" s="1"/>
      <c r="B193" s="1"/>
      <c r="C193" s="1"/>
      <c r="D193" s="1"/>
      <c r="E193" s="1"/>
      <c r="F193" s="1"/>
      <c r="G193" s="1"/>
      <c r="H193" s="1"/>
      <c r="I193" s="1"/>
      <c r="J193" s="18"/>
      <c r="K193" s="1"/>
      <c r="L193" s="1"/>
      <c r="M193" s="1"/>
      <c r="N193" s="1"/>
      <c r="O193" s="1"/>
      <c r="P193" s="16" t="s">
        <v>23</v>
      </c>
      <c r="Q193" s="31"/>
      <c r="R193" s="34">
        <v>1.0658141036401503E-13</v>
      </c>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c r="JK193" s="1"/>
      <c r="JL193" s="1"/>
      <c r="JM193" s="1"/>
      <c r="JN193" s="1"/>
      <c r="JO193" s="1"/>
      <c r="JP193" s="1"/>
      <c r="JQ193" s="1"/>
      <c r="JR193" s="1"/>
      <c r="JS193" s="1"/>
      <c r="JT193" s="1"/>
      <c r="JU193" s="1"/>
      <c r="JV193" s="1"/>
      <c r="JW193" s="1"/>
      <c r="JX193" s="1"/>
      <c r="JY193" s="1"/>
      <c r="JZ193" s="1"/>
      <c r="KA193" s="1"/>
      <c r="KB193" s="1"/>
      <c r="KC193" s="1"/>
      <c r="KD193" s="1"/>
      <c r="KE193" s="1"/>
      <c r="KF193" s="1"/>
      <c r="KG193" s="1"/>
      <c r="KH193" s="1"/>
      <c r="KI193" s="1"/>
      <c r="KJ193" s="1"/>
      <c r="KK193" s="1"/>
      <c r="KL193" s="1"/>
      <c r="KM193" s="1"/>
      <c r="KN193" s="1"/>
      <c r="KO193" s="1"/>
      <c r="KP193" s="1"/>
      <c r="KQ193" s="1"/>
      <c r="KR193" s="1"/>
      <c r="KS193" s="1"/>
      <c r="KT193" s="1"/>
      <c r="KU193" s="1"/>
      <c r="KV193" s="1"/>
      <c r="KW193" s="1"/>
      <c r="KX193" s="1"/>
      <c r="KY193" s="1"/>
      <c r="KZ193" s="1"/>
      <c r="LA193" s="1"/>
      <c r="LB193" s="1"/>
      <c r="LC193" s="1"/>
      <c r="LD193" s="1"/>
      <c r="LE193" s="1"/>
      <c r="LF193" s="1"/>
      <c r="LG193" s="1"/>
      <c r="LH193" s="1"/>
      <c r="LI193" s="1"/>
      <c r="LJ193" s="1"/>
      <c r="LK193" s="1"/>
      <c r="LL193" s="1"/>
      <c r="LM193" s="1"/>
      <c r="LN193" s="1"/>
      <c r="LO193" s="1"/>
      <c r="LP193" s="1"/>
      <c r="LQ193" s="1"/>
      <c r="LR193" s="1"/>
      <c r="LS193" s="1"/>
      <c r="LT193" s="1"/>
      <c r="LU193" s="1"/>
      <c r="LV193" s="1"/>
      <c r="LW193" s="1"/>
      <c r="LX193" s="1"/>
      <c r="LY193" s="1"/>
      <c r="LZ193" s="1"/>
      <c r="MA193" s="1"/>
      <c r="MB193" s="1"/>
      <c r="MC193" s="1"/>
      <c r="MD193" s="1"/>
      <c r="ME193" s="1"/>
      <c r="MF193" s="1"/>
      <c r="MG193" s="1"/>
      <c r="MH193" s="1"/>
      <c r="MI193" s="1"/>
      <c r="MJ193" s="1"/>
      <c r="MK193" s="1"/>
      <c r="ML193" s="1"/>
      <c r="MM193" s="1"/>
      <c r="MN193" s="1"/>
      <c r="MO193" s="1"/>
      <c r="MP193" s="1"/>
      <c r="MQ193" s="1"/>
      <c r="MR193" s="1"/>
      <c r="MS193" s="1"/>
      <c r="MT193" s="1"/>
      <c r="MU193" s="1"/>
      <c r="MV193" s="1"/>
      <c r="MW193" s="1"/>
      <c r="MX193" s="1"/>
      <c r="MY193" s="1"/>
      <c r="MZ193" s="1"/>
      <c r="NA193" s="1"/>
      <c r="NB193" s="1"/>
      <c r="NC193" s="1"/>
      <c r="ND193" s="1"/>
      <c r="NE193" s="1"/>
      <c r="NF193" s="1"/>
      <c r="NG193" s="1"/>
      <c r="NH193" s="1"/>
      <c r="NI193" s="1"/>
      <c r="NJ193" s="1"/>
      <c r="NK193" s="1"/>
      <c r="NL193" s="1"/>
      <c r="NM193" s="1"/>
      <c r="NN193" s="1"/>
      <c r="NO193" s="1"/>
      <c r="NP193" s="1"/>
      <c r="NQ193" s="1"/>
      <c r="NR193" s="1"/>
      <c r="NS193" s="1"/>
      <c r="NT193" s="1"/>
      <c r="NU193" s="1"/>
      <c r="NV193" s="1"/>
    </row>
    <row r="194" spans="1:386" s="7" customFormat="1" x14ac:dyDescent="0.25">
      <c r="A194" s="5"/>
      <c r="B194" s="5"/>
      <c r="C194" s="5"/>
      <c r="D194" s="5"/>
      <c r="E194" s="5"/>
      <c r="F194" s="5"/>
      <c r="G194" s="5" t="s">
        <v>140</v>
      </c>
      <c r="H194" s="5"/>
      <c r="I194" s="5"/>
      <c r="J194" s="20" t="s">
        <v>273</v>
      </c>
      <c r="K194" s="5"/>
      <c r="L194" s="5"/>
      <c r="M194" s="5"/>
      <c r="N194" s="5"/>
      <c r="O194" s="5"/>
      <c r="P194" s="5"/>
      <c r="Q194" s="5"/>
      <c r="R194" s="25">
        <v>31.126499999999997</v>
      </c>
      <c r="S194" s="5"/>
      <c r="T194" s="5"/>
      <c r="U194" s="25">
        <v>0</v>
      </c>
      <c r="V194" s="25">
        <v>0</v>
      </c>
      <c r="W194" s="25">
        <v>0</v>
      </c>
      <c r="X194" s="25">
        <v>0</v>
      </c>
      <c r="Y194" s="25">
        <v>0</v>
      </c>
      <c r="Z194" s="25">
        <v>0</v>
      </c>
      <c r="AA194" s="25">
        <v>0</v>
      </c>
      <c r="AB194" s="25">
        <v>0</v>
      </c>
      <c r="AC194" s="25">
        <v>0</v>
      </c>
      <c r="AD194" s="25">
        <v>0</v>
      </c>
      <c r="AE194" s="25">
        <v>0</v>
      </c>
      <c r="AF194" s="25">
        <v>0</v>
      </c>
      <c r="AG194" s="25">
        <v>0</v>
      </c>
      <c r="AH194" s="25">
        <v>0</v>
      </c>
      <c r="AI194" s="25">
        <v>2.67</v>
      </c>
      <c r="AJ194" s="25">
        <v>0</v>
      </c>
      <c r="AK194" s="25">
        <v>0</v>
      </c>
      <c r="AL194" s="25">
        <v>0</v>
      </c>
      <c r="AM194" s="25">
        <v>0</v>
      </c>
      <c r="AN194" s="25">
        <v>0</v>
      </c>
      <c r="AO194" s="25">
        <v>0</v>
      </c>
      <c r="AP194" s="25">
        <v>0</v>
      </c>
      <c r="AQ194" s="25">
        <v>0</v>
      </c>
      <c r="AR194" s="25">
        <v>0</v>
      </c>
      <c r="AS194" s="25">
        <v>0</v>
      </c>
      <c r="AT194" s="25">
        <v>0</v>
      </c>
      <c r="AU194" s="25">
        <v>0</v>
      </c>
      <c r="AV194" s="25">
        <v>0</v>
      </c>
      <c r="AW194" s="25">
        <v>0</v>
      </c>
      <c r="AX194" s="25">
        <v>0</v>
      </c>
      <c r="AY194" s="25">
        <v>0</v>
      </c>
      <c r="AZ194" s="25">
        <v>0</v>
      </c>
      <c r="BA194" s="25">
        <v>0</v>
      </c>
      <c r="BB194" s="25">
        <v>0</v>
      </c>
      <c r="BC194" s="25">
        <v>0</v>
      </c>
      <c r="BD194" s="25">
        <v>0</v>
      </c>
      <c r="BE194" s="25">
        <v>0</v>
      </c>
      <c r="BF194" s="25">
        <v>0</v>
      </c>
      <c r="BG194" s="25">
        <v>0</v>
      </c>
      <c r="BH194" s="25">
        <v>0</v>
      </c>
      <c r="BI194" s="25">
        <v>0</v>
      </c>
      <c r="BJ194" s="25">
        <v>0</v>
      </c>
      <c r="BK194" s="25">
        <v>0</v>
      </c>
      <c r="BL194" s="25">
        <v>0</v>
      </c>
      <c r="BM194" s="25">
        <v>0</v>
      </c>
      <c r="BN194" s="25">
        <v>2.67</v>
      </c>
      <c r="BO194" s="25">
        <v>0</v>
      </c>
      <c r="BP194" s="25">
        <v>0</v>
      </c>
      <c r="BQ194" s="25">
        <v>0</v>
      </c>
      <c r="BR194" s="25">
        <v>0</v>
      </c>
      <c r="BS194" s="25">
        <v>0</v>
      </c>
      <c r="BT194" s="25">
        <v>0</v>
      </c>
      <c r="BU194" s="25">
        <v>0</v>
      </c>
      <c r="BV194" s="25">
        <v>0</v>
      </c>
      <c r="BW194" s="25">
        <v>0</v>
      </c>
      <c r="BX194" s="25">
        <v>0</v>
      </c>
      <c r="BY194" s="25">
        <v>0</v>
      </c>
      <c r="BZ194" s="25">
        <v>0</v>
      </c>
      <c r="CA194" s="25">
        <v>0</v>
      </c>
      <c r="CB194" s="25">
        <v>0</v>
      </c>
      <c r="CC194" s="25">
        <v>0</v>
      </c>
      <c r="CD194" s="25">
        <v>0</v>
      </c>
      <c r="CE194" s="25">
        <v>0</v>
      </c>
      <c r="CF194" s="25">
        <v>0</v>
      </c>
      <c r="CG194" s="25">
        <v>0</v>
      </c>
      <c r="CH194" s="25">
        <v>0</v>
      </c>
      <c r="CI194" s="25">
        <v>0</v>
      </c>
      <c r="CJ194" s="25">
        <v>0</v>
      </c>
      <c r="CK194" s="25">
        <v>0</v>
      </c>
      <c r="CL194" s="25">
        <v>0</v>
      </c>
      <c r="CM194" s="25">
        <v>0</v>
      </c>
      <c r="CN194" s="25">
        <v>0</v>
      </c>
      <c r="CO194" s="25">
        <v>0</v>
      </c>
      <c r="CP194" s="25">
        <v>2.67</v>
      </c>
      <c r="CQ194" s="25">
        <v>0</v>
      </c>
      <c r="CR194" s="25">
        <v>0</v>
      </c>
      <c r="CS194" s="25">
        <v>0</v>
      </c>
      <c r="CT194" s="25">
        <v>0</v>
      </c>
      <c r="CU194" s="25">
        <v>0</v>
      </c>
      <c r="CV194" s="25">
        <v>0</v>
      </c>
      <c r="CW194" s="25">
        <v>0</v>
      </c>
      <c r="CX194" s="25">
        <v>0</v>
      </c>
      <c r="CY194" s="25">
        <v>0</v>
      </c>
      <c r="CZ194" s="25">
        <v>0</v>
      </c>
      <c r="DA194" s="25">
        <v>0</v>
      </c>
      <c r="DB194" s="25">
        <v>0</v>
      </c>
      <c r="DC194" s="25">
        <v>0</v>
      </c>
      <c r="DD194" s="25">
        <v>0</v>
      </c>
      <c r="DE194" s="25">
        <v>0</v>
      </c>
      <c r="DF194" s="25">
        <v>0</v>
      </c>
      <c r="DG194" s="25">
        <v>0</v>
      </c>
      <c r="DH194" s="25">
        <v>0</v>
      </c>
      <c r="DI194" s="25">
        <v>0</v>
      </c>
      <c r="DJ194" s="25">
        <v>0</v>
      </c>
      <c r="DK194" s="25">
        <v>0</v>
      </c>
      <c r="DL194" s="25">
        <v>0</v>
      </c>
      <c r="DM194" s="25">
        <v>0</v>
      </c>
      <c r="DN194" s="25">
        <v>0</v>
      </c>
      <c r="DO194" s="25">
        <v>0</v>
      </c>
      <c r="DP194" s="25">
        <v>0</v>
      </c>
      <c r="DQ194" s="25">
        <v>0</v>
      </c>
      <c r="DR194" s="25">
        <v>0</v>
      </c>
      <c r="DS194" s="25">
        <v>0</v>
      </c>
      <c r="DT194" s="25">
        <v>0</v>
      </c>
      <c r="DU194" s="25">
        <v>2.67</v>
      </c>
      <c r="DV194" s="25">
        <v>0</v>
      </c>
      <c r="DW194" s="25">
        <v>0</v>
      </c>
      <c r="DX194" s="25">
        <v>0</v>
      </c>
      <c r="DY194" s="25">
        <v>0</v>
      </c>
      <c r="DZ194" s="25">
        <v>0</v>
      </c>
      <c r="EA194" s="25">
        <v>0</v>
      </c>
      <c r="EB194" s="25">
        <v>0</v>
      </c>
      <c r="EC194" s="25">
        <v>0</v>
      </c>
      <c r="ED194" s="25">
        <v>0</v>
      </c>
      <c r="EE194" s="25">
        <v>0</v>
      </c>
      <c r="EF194" s="25">
        <v>0</v>
      </c>
      <c r="EG194" s="25">
        <v>0</v>
      </c>
      <c r="EH194" s="25">
        <v>0</v>
      </c>
      <c r="EI194" s="25">
        <v>0</v>
      </c>
      <c r="EJ194" s="25">
        <v>0</v>
      </c>
      <c r="EK194" s="25">
        <v>0</v>
      </c>
      <c r="EL194" s="25">
        <v>0</v>
      </c>
      <c r="EM194" s="25">
        <v>0</v>
      </c>
      <c r="EN194" s="25">
        <v>0</v>
      </c>
      <c r="EO194" s="25">
        <v>0</v>
      </c>
      <c r="EP194" s="25">
        <v>0</v>
      </c>
      <c r="EQ194" s="25">
        <v>0</v>
      </c>
      <c r="ER194" s="25">
        <v>0</v>
      </c>
      <c r="ES194" s="25">
        <v>0</v>
      </c>
      <c r="ET194" s="25">
        <v>0</v>
      </c>
      <c r="EU194" s="25">
        <v>0</v>
      </c>
      <c r="EV194" s="25">
        <v>0</v>
      </c>
      <c r="EW194" s="25">
        <v>0</v>
      </c>
      <c r="EX194" s="25">
        <v>0</v>
      </c>
      <c r="EY194" s="25">
        <v>2.67</v>
      </c>
      <c r="EZ194" s="25">
        <v>0</v>
      </c>
      <c r="FA194" s="25">
        <v>0</v>
      </c>
      <c r="FB194" s="25">
        <v>0</v>
      </c>
      <c r="FC194" s="25">
        <v>0</v>
      </c>
      <c r="FD194" s="25">
        <v>0</v>
      </c>
      <c r="FE194" s="25">
        <v>0</v>
      </c>
      <c r="FF194" s="25">
        <v>0</v>
      </c>
      <c r="FG194" s="25">
        <v>0</v>
      </c>
      <c r="FH194" s="25">
        <v>0</v>
      </c>
      <c r="FI194" s="25">
        <v>0</v>
      </c>
      <c r="FJ194" s="25">
        <v>0</v>
      </c>
      <c r="FK194" s="25">
        <v>0</v>
      </c>
      <c r="FL194" s="25">
        <v>0</v>
      </c>
      <c r="FM194" s="25">
        <v>0</v>
      </c>
      <c r="FN194" s="25">
        <v>0</v>
      </c>
      <c r="FO194" s="25">
        <v>0</v>
      </c>
      <c r="FP194" s="25">
        <v>0</v>
      </c>
      <c r="FQ194" s="25">
        <v>0</v>
      </c>
      <c r="FR194" s="25">
        <v>0</v>
      </c>
      <c r="FS194" s="25">
        <v>0</v>
      </c>
      <c r="FT194" s="25">
        <v>0</v>
      </c>
      <c r="FU194" s="25">
        <v>0</v>
      </c>
      <c r="FV194" s="25">
        <v>0</v>
      </c>
      <c r="FW194" s="25">
        <v>0</v>
      </c>
      <c r="FX194" s="25">
        <v>0</v>
      </c>
      <c r="FY194" s="25">
        <v>0</v>
      </c>
      <c r="FZ194" s="25">
        <v>0</v>
      </c>
      <c r="GA194" s="25">
        <v>0</v>
      </c>
      <c r="GB194" s="25">
        <v>0</v>
      </c>
      <c r="GC194" s="25">
        <v>0</v>
      </c>
      <c r="GD194" s="25">
        <v>2.67</v>
      </c>
      <c r="GE194" s="25">
        <v>0</v>
      </c>
      <c r="GF194" s="25">
        <v>0</v>
      </c>
      <c r="GG194" s="25">
        <v>0</v>
      </c>
      <c r="GH194" s="25">
        <v>0</v>
      </c>
      <c r="GI194" s="25">
        <v>0</v>
      </c>
      <c r="GJ194" s="25">
        <v>0</v>
      </c>
      <c r="GK194" s="25">
        <v>0</v>
      </c>
      <c r="GL194" s="25">
        <v>0</v>
      </c>
      <c r="GM194" s="25">
        <v>0</v>
      </c>
      <c r="GN194" s="25">
        <v>0</v>
      </c>
      <c r="GO194" s="25">
        <v>0</v>
      </c>
      <c r="GP194" s="25">
        <v>0</v>
      </c>
      <c r="GQ194" s="25">
        <v>0</v>
      </c>
      <c r="GR194" s="25">
        <v>0</v>
      </c>
      <c r="GS194" s="25">
        <v>0</v>
      </c>
      <c r="GT194" s="25">
        <v>0</v>
      </c>
      <c r="GU194" s="25">
        <v>0</v>
      </c>
      <c r="GV194" s="25">
        <v>0</v>
      </c>
      <c r="GW194" s="25">
        <v>0</v>
      </c>
      <c r="GX194" s="25">
        <v>0</v>
      </c>
      <c r="GY194" s="25">
        <v>0</v>
      </c>
      <c r="GZ194" s="25">
        <v>0</v>
      </c>
      <c r="HA194" s="25">
        <v>0</v>
      </c>
      <c r="HB194" s="25">
        <v>0</v>
      </c>
      <c r="HC194" s="25">
        <v>0</v>
      </c>
      <c r="HD194" s="25">
        <v>0</v>
      </c>
      <c r="HE194" s="25">
        <v>0</v>
      </c>
      <c r="HF194" s="25">
        <v>0</v>
      </c>
      <c r="HG194" s="25">
        <v>0</v>
      </c>
      <c r="HH194" s="25">
        <v>2.589</v>
      </c>
      <c r="HI194" s="25">
        <v>0</v>
      </c>
      <c r="HJ194" s="25">
        <v>0</v>
      </c>
      <c r="HK194" s="25">
        <v>0</v>
      </c>
      <c r="HL194" s="25">
        <v>0</v>
      </c>
      <c r="HM194" s="25">
        <v>0</v>
      </c>
      <c r="HN194" s="25">
        <v>0</v>
      </c>
      <c r="HO194" s="25">
        <v>0</v>
      </c>
      <c r="HP194" s="25">
        <v>0</v>
      </c>
      <c r="HQ194" s="25">
        <v>0</v>
      </c>
      <c r="HR194" s="25">
        <v>0</v>
      </c>
      <c r="HS194" s="25">
        <v>0</v>
      </c>
      <c r="HT194" s="25">
        <v>0</v>
      </c>
      <c r="HU194" s="25">
        <v>0</v>
      </c>
      <c r="HV194" s="25">
        <v>0</v>
      </c>
      <c r="HW194" s="25">
        <v>0</v>
      </c>
      <c r="HX194" s="25">
        <v>0</v>
      </c>
      <c r="HY194" s="25">
        <v>0</v>
      </c>
      <c r="HZ194" s="25">
        <v>0</v>
      </c>
      <c r="IA194" s="25">
        <v>0</v>
      </c>
      <c r="IB194" s="25">
        <v>0</v>
      </c>
      <c r="IC194" s="25">
        <v>0</v>
      </c>
      <c r="ID194" s="25">
        <v>0</v>
      </c>
      <c r="IE194" s="25">
        <v>0</v>
      </c>
      <c r="IF194" s="25">
        <v>0</v>
      </c>
      <c r="IG194" s="25">
        <v>0</v>
      </c>
      <c r="IH194" s="25">
        <v>0</v>
      </c>
      <c r="II194" s="25">
        <v>0</v>
      </c>
      <c r="IJ194" s="25">
        <v>0</v>
      </c>
      <c r="IK194" s="25">
        <v>0</v>
      </c>
      <c r="IL194" s="25">
        <v>0</v>
      </c>
      <c r="IM194" s="25">
        <v>2.589</v>
      </c>
      <c r="IN194" s="25">
        <v>0</v>
      </c>
      <c r="IO194" s="25">
        <v>0</v>
      </c>
      <c r="IP194" s="25">
        <v>0</v>
      </c>
      <c r="IQ194" s="25">
        <v>0</v>
      </c>
      <c r="IR194" s="25">
        <v>0</v>
      </c>
      <c r="IS194" s="25">
        <v>0</v>
      </c>
      <c r="IT194" s="25">
        <v>0</v>
      </c>
      <c r="IU194" s="25">
        <v>0</v>
      </c>
      <c r="IV194" s="25">
        <v>0</v>
      </c>
      <c r="IW194" s="25">
        <v>0</v>
      </c>
      <c r="IX194" s="25">
        <v>0</v>
      </c>
      <c r="IY194" s="25">
        <v>0</v>
      </c>
      <c r="IZ194" s="25">
        <v>0</v>
      </c>
      <c r="JA194" s="25">
        <v>0</v>
      </c>
      <c r="JB194" s="25">
        <v>0</v>
      </c>
      <c r="JC194" s="25">
        <v>0</v>
      </c>
      <c r="JD194" s="25">
        <v>0</v>
      </c>
      <c r="JE194" s="25">
        <v>0</v>
      </c>
      <c r="JF194" s="25">
        <v>0</v>
      </c>
      <c r="JG194" s="25">
        <v>0</v>
      </c>
      <c r="JH194" s="25">
        <v>0</v>
      </c>
      <c r="JI194" s="25">
        <v>0</v>
      </c>
      <c r="JJ194" s="25">
        <v>0</v>
      </c>
      <c r="JK194" s="25">
        <v>0</v>
      </c>
      <c r="JL194" s="25">
        <v>0</v>
      </c>
      <c r="JM194" s="25">
        <v>0</v>
      </c>
      <c r="JN194" s="25">
        <v>0</v>
      </c>
      <c r="JO194" s="25">
        <v>0</v>
      </c>
      <c r="JP194" s="25">
        <v>0</v>
      </c>
      <c r="JQ194" s="25">
        <v>0</v>
      </c>
      <c r="JR194" s="25">
        <v>2.589</v>
      </c>
      <c r="JS194" s="25">
        <v>0</v>
      </c>
      <c r="JT194" s="25">
        <v>0</v>
      </c>
      <c r="JU194" s="25">
        <v>0</v>
      </c>
      <c r="JV194" s="25">
        <v>0</v>
      </c>
      <c r="JW194" s="25">
        <v>0</v>
      </c>
      <c r="JX194" s="25">
        <v>0</v>
      </c>
      <c r="JY194" s="25">
        <v>0</v>
      </c>
      <c r="JZ194" s="25">
        <v>0</v>
      </c>
      <c r="KA194" s="25">
        <v>0</v>
      </c>
      <c r="KB194" s="25">
        <v>0</v>
      </c>
      <c r="KC194" s="25">
        <v>0</v>
      </c>
      <c r="KD194" s="25">
        <v>0</v>
      </c>
      <c r="KE194" s="25">
        <v>0</v>
      </c>
      <c r="KF194" s="25">
        <v>0</v>
      </c>
      <c r="KG194" s="25">
        <v>0</v>
      </c>
      <c r="KH194" s="25">
        <v>0</v>
      </c>
      <c r="KI194" s="25">
        <v>0</v>
      </c>
      <c r="KJ194" s="25">
        <v>0</v>
      </c>
      <c r="KK194" s="25">
        <v>0</v>
      </c>
      <c r="KL194" s="25">
        <v>0</v>
      </c>
      <c r="KM194" s="25">
        <v>0</v>
      </c>
      <c r="KN194" s="25">
        <v>0</v>
      </c>
      <c r="KO194" s="25">
        <v>0</v>
      </c>
      <c r="KP194" s="25">
        <v>0</v>
      </c>
      <c r="KQ194" s="25">
        <v>0</v>
      </c>
      <c r="KR194" s="25">
        <v>0</v>
      </c>
      <c r="KS194" s="25">
        <v>0</v>
      </c>
      <c r="KT194" s="25">
        <v>0</v>
      </c>
      <c r="KU194" s="25">
        <v>0</v>
      </c>
      <c r="KV194" s="25">
        <v>2.4464999999999999</v>
      </c>
      <c r="KW194" s="25">
        <v>0</v>
      </c>
      <c r="KX194" s="25">
        <v>0</v>
      </c>
      <c r="KY194" s="25">
        <v>0</v>
      </c>
      <c r="KZ194" s="25">
        <v>0</v>
      </c>
      <c r="LA194" s="25">
        <v>0</v>
      </c>
      <c r="LB194" s="25">
        <v>0</v>
      </c>
      <c r="LC194" s="25">
        <v>0</v>
      </c>
      <c r="LD194" s="25">
        <v>0</v>
      </c>
      <c r="LE194" s="25">
        <v>0</v>
      </c>
      <c r="LF194" s="25">
        <v>0</v>
      </c>
      <c r="LG194" s="25">
        <v>0</v>
      </c>
      <c r="LH194" s="25">
        <v>0</v>
      </c>
      <c r="LI194" s="25">
        <v>0</v>
      </c>
      <c r="LJ194" s="25">
        <v>0</v>
      </c>
      <c r="LK194" s="25">
        <v>0</v>
      </c>
      <c r="LL194" s="25">
        <v>0</v>
      </c>
      <c r="LM194" s="25">
        <v>0</v>
      </c>
      <c r="LN194" s="25">
        <v>0</v>
      </c>
      <c r="LO194" s="25">
        <v>0</v>
      </c>
      <c r="LP194" s="25">
        <v>0</v>
      </c>
      <c r="LQ194" s="25">
        <v>0</v>
      </c>
      <c r="LR194" s="25">
        <v>0</v>
      </c>
      <c r="LS194" s="25">
        <v>0</v>
      </c>
      <c r="LT194" s="25">
        <v>0</v>
      </c>
      <c r="LU194" s="25">
        <v>0</v>
      </c>
      <c r="LV194" s="25">
        <v>0</v>
      </c>
      <c r="LW194" s="25">
        <v>0</v>
      </c>
      <c r="LX194" s="25">
        <v>0</v>
      </c>
      <c r="LY194" s="25">
        <v>0</v>
      </c>
      <c r="LZ194" s="25">
        <v>0</v>
      </c>
      <c r="MA194" s="25">
        <v>2.4464999999999999</v>
      </c>
      <c r="MB194" s="25">
        <v>0</v>
      </c>
      <c r="MC194" s="25">
        <v>0</v>
      </c>
      <c r="MD194" s="25">
        <v>0</v>
      </c>
      <c r="ME194" s="25">
        <v>0</v>
      </c>
      <c r="MF194" s="25">
        <v>0</v>
      </c>
      <c r="MG194" s="25">
        <v>0</v>
      </c>
      <c r="MH194" s="25">
        <v>0</v>
      </c>
      <c r="MI194" s="25">
        <v>0</v>
      </c>
      <c r="MJ194" s="25">
        <v>0</v>
      </c>
      <c r="MK194" s="25">
        <v>0</v>
      </c>
      <c r="ML194" s="25">
        <v>0</v>
      </c>
      <c r="MM194" s="25">
        <v>0</v>
      </c>
      <c r="MN194" s="25">
        <v>0</v>
      </c>
      <c r="MO194" s="25">
        <v>0</v>
      </c>
      <c r="MP194" s="25">
        <v>0</v>
      </c>
      <c r="MQ194" s="25">
        <v>0</v>
      </c>
      <c r="MR194" s="25">
        <v>0</v>
      </c>
      <c r="MS194" s="25">
        <v>0</v>
      </c>
      <c r="MT194" s="25">
        <v>0</v>
      </c>
      <c r="MU194" s="25">
        <v>0</v>
      </c>
      <c r="MV194" s="25">
        <v>0</v>
      </c>
      <c r="MW194" s="25">
        <v>0</v>
      </c>
      <c r="MX194" s="25">
        <v>0</v>
      </c>
      <c r="MY194" s="25">
        <v>0</v>
      </c>
      <c r="MZ194" s="25">
        <v>0</v>
      </c>
      <c r="NA194" s="25">
        <v>0</v>
      </c>
      <c r="NB194" s="25">
        <v>0</v>
      </c>
      <c r="NC194" s="25">
        <v>0</v>
      </c>
      <c r="ND194" s="25">
        <v>0</v>
      </c>
      <c r="NE194" s="25">
        <v>2.4464999999999999</v>
      </c>
      <c r="NF194" s="25">
        <v>0</v>
      </c>
      <c r="NG194" s="25">
        <v>0</v>
      </c>
      <c r="NH194" s="25">
        <v>0</v>
      </c>
      <c r="NI194" s="25">
        <v>0</v>
      </c>
      <c r="NJ194" s="25">
        <v>0</v>
      </c>
      <c r="NK194" s="25">
        <v>0</v>
      </c>
      <c r="NL194" s="25">
        <v>0</v>
      </c>
      <c r="NM194" s="25">
        <v>0</v>
      </c>
      <c r="NN194" s="25">
        <v>0</v>
      </c>
      <c r="NO194" s="25">
        <v>0</v>
      </c>
      <c r="NP194" s="25">
        <v>0</v>
      </c>
      <c r="NQ194" s="25">
        <v>0</v>
      </c>
      <c r="NR194" s="25">
        <v>0</v>
      </c>
      <c r="NS194" s="25">
        <v>0</v>
      </c>
      <c r="NT194" s="25">
        <v>0</v>
      </c>
      <c r="NU194" s="25">
        <v>0</v>
      </c>
      <c r="NV194" s="25">
        <v>0</v>
      </c>
    </row>
    <row r="195" spans="1:386" x14ac:dyDescent="0.25">
      <c r="A195" s="1"/>
      <c r="B195" s="1"/>
      <c r="C195" s="1"/>
      <c r="D195" s="1"/>
      <c r="E195" s="1"/>
      <c r="F195" s="1"/>
      <c r="G195" s="1"/>
      <c r="H195" s="1"/>
      <c r="I195" s="1"/>
      <c r="J195" s="18"/>
      <c r="K195" s="1"/>
      <c r="L195" s="1"/>
      <c r="M195" s="1"/>
      <c r="N195" s="1"/>
      <c r="O195" s="1"/>
      <c r="P195" s="16" t="s">
        <v>23</v>
      </c>
      <c r="Q195" s="31"/>
      <c r="R195" s="34">
        <v>-1.0658141036401503E-13</v>
      </c>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c r="JK195" s="1"/>
      <c r="JL195" s="1"/>
      <c r="JM195" s="1"/>
      <c r="JN195" s="1"/>
      <c r="JO195" s="1"/>
      <c r="JP195" s="1"/>
      <c r="JQ195" s="1"/>
      <c r="JR195" s="1"/>
      <c r="JS195" s="1"/>
      <c r="JT195" s="1"/>
      <c r="JU195" s="1"/>
      <c r="JV195" s="1"/>
      <c r="JW195" s="1"/>
      <c r="JX195" s="1"/>
      <c r="JY195" s="1"/>
      <c r="JZ195" s="1"/>
      <c r="KA195" s="1"/>
      <c r="KB195" s="1"/>
      <c r="KC195" s="1"/>
      <c r="KD195" s="1"/>
      <c r="KE195" s="1"/>
      <c r="KF195" s="1"/>
      <c r="KG195" s="1"/>
      <c r="KH195" s="1"/>
      <c r="KI195" s="1"/>
      <c r="KJ195" s="1"/>
      <c r="KK195" s="1"/>
      <c r="KL195" s="1"/>
      <c r="KM195" s="1"/>
      <c r="KN195" s="1"/>
      <c r="KO195" s="1"/>
      <c r="KP195" s="1"/>
      <c r="KQ195" s="1"/>
      <c r="KR195" s="1"/>
      <c r="KS195" s="1"/>
      <c r="KT195" s="1"/>
      <c r="KU195" s="1"/>
      <c r="KV195" s="1"/>
      <c r="KW195" s="1"/>
      <c r="KX195" s="1"/>
      <c r="KY195" s="1"/>
      <c r="KZ195" s="1"/>
      <c r="LA195" s="1"/>
      <c r="LB195" s="1"/>
      <c r="LC195" s="1"/>
      <c r="LD195" s="1"/>
      <c r="LE195" s="1"/>
      <c r="LF195" s="1"/>
      <c r="LG195" s="1"/>
      <c r="LH195" s="1"/>
      <c r="LI195" s="1"/>
      <c r="LJ195" s="1"/>
      <c r="LK195" s="1"/>
      <c r="LL195" s="1"/>
      <c r="LM195" s="1"/>
      <c r="LN195" s="1"/>
      <c r="LO195" s="1"/>
      <c r="LP195" s="1"/>
      <c r="LQ195" s="1"/>
      <c r="LR195" s="1"/>
      <c r="LS195" s="1"/>
      <c r="LT195" s="1"/>
      <c r="LU195" s="1"/>
      <c r="LV195" s="1"/>
      <c r="LW195" s="1"/>
      <c r="LX195" s="1"/>
      <c r="LY195" s="1"/>
      <c r="LZ195" s="1"/>
      <c r="MA195" s="1"/>
      <c r="MB195" s="1"/>
      <c r="MC195" s="1"/>
      <c r="MD195" s="1"/>
      <c r="ME195" s="1"/>
      <c r="MF195" s="1"/>
      <c r="MG195" s="1"/>
      <c r="MH195" s="1"/>
      <c r="MI195" s="1"/>
      <c r="MJ195" s="1"/>
      <c r="MK195" s="1"/>
      <c r="ML195" s="1"/>
      <c r="MM195" s="1"/>
      <c r="MN195" s="1"/>
      <c r="MO195" s="1"/>
      <c r="MP195" s="1"/>
      <c r="MQ195" s="1"/>
      <c r="MR195" s="1"/>
      <c r="MS195" s="1"/>
      <c r="MT195" s="1"/>
      <c r="MU195" s="1"/>
      <c r="MV195" s="1"/>
      <c r="MW195" s="1"/>
      <c r="MX195" s="1"/>
      <c r="MY195" s="1"/>
      <c r="MZ195" s="1"/>
      <c r="NA195" s="1"/>
      <c r="NB195" s="1"/>
      <c r="NC195" s="1"/>
      <c r="ND195" s="1"/>
      <c r="NE195" s="1"/>
      <c r="NF195" s="1"/>
      <c r="NG195" s="1"/>
      <c r="NH195" s="1"/>
      <c r="NI195" s="1"/>
      <c r="NJ195" s="1"/>
      <c r="NK195" s="1"/>
      <c r="NL195" s="1"/>
      <c r="NM195" s="1"/>
      <c r="NN195" s="1"/>
      <c r="NO195" s="1"/>
      <c r="NP195" s="1"/>
      <c r="NQ195" s="1"/>
      <c r="NR195" s="1"/>
      <c r="NS195" s="1"/>
      <c r="NT195" s="1"/>
      <c r="NU195" s="1"/>
      <c r="NV195" s="1"/>
    </row>
    <row r="196" spans="1:386" s="7" customFormat="1" x14ac:dyDescent="0.25">
      <c r="A196" s="5"/>
      <c r="B196" s="5"/>
      <c r="C196" s="5"/>
      <c r="D196" s="5"/>
      <c r="E196" s="5"/>
      <c r="F196" s="5"/>
      <c r="G196" s="5" t="s">
        <v>142</v>
      </c>
      <c r="H196" s="5"/>
      <c r="I196" s="5"/>
      <c r="J196" s="20" t="s">
        <v>273</v>
      </c>
      <c r="K196" s="5"/>
      <c r="L196" s="5"/>
      <c r="M196" s="5"/>
      <c r="N196" s="5"/>
      <c r="O196" s="5"/>
      <c r="P196" s="5"/>
      <c r="Q196" s="5"/>
      <c r="R196" s="25"/>
      <c r="S196" s="5"/>
      <c r="T196" s="5"/>
      <c r="U196" s="25">
        <v>8.6129032258064508E-2</v>
      </c>
      <c r="V196" s="25">
        <v>0.17225806451612902</v>
      </c>
      <c r="W196" s="25">
        <v>0.25838709677419353</v>
      </c>
      <c r="X196" s="25">
        <v>0.34451612903225803</v>
      </c>
      <c r="Y196" s="25">
        <v>0.43064516129032254</v>
      </c>
      <c r="Z196" s="25">
        <v>0.51677419354838705</v>
      </c>
      <c r="AA196" s="25">
        <v>0.6029032258064515</v>
      </c>
      <c r="AB196" s="25">
        <v>0.68903225806451607</v>
      </c>
      <c r="AC196" s="25">
        <v>0.77516129032258063</v>
      </c>
      <c r="AD196" s="25">
        <v>0.8612903225806452</v>
      </c>
      <c r="AE196" s="25">
        <v>0.94741935483870976</v>
      </c>
      <c r="AF196" s="25">
        <v>1.0335483870967743</v>
      </c>
      <c r="AG196" s="25">
        <v>1.1196774193548389</v>
      </c>
      <c r="AH196" s="25">
        <v>1.2058064516129035</v>
      </c>
      <c r="AI196" s="25">
        <v>0</v>
      </c>
      <c r="AJ196" s="25">
        <v>0</v>
      </c>
      <c r="AK196" s="25">
        <v>0</v>
      </c>
      <c r="AL196" s="25">
        <v>0</v>
      </c>
      <c r="AM196" s="25">
        <v>0</v>
      </c>
      <c r="AN196" s="25">
        <v>0</v>
      </c>
      <c r="AO196" s="25">
        <v>0</v>
      </c>
      <c r="AP196" s="25">
        <v>0</v>
      </c>
      <c r="AQ196" s="25">
        <v>0</v>
      </c>
      <c r="AR196" s="25">
        <v>0</v>
      </c>
      <c r="AS196" s="25">
        <v>0</v>
      </c>
      <c r="AT196" s="25">
        <v>0</v>
      </c>
      <c r="AU196" s="25">
        <v>0</v>
      </c>
      <c r="AV196" s="25">
        <v>0</v>
      </c>
      <c r="AW196" s="25">
        <v>0</v>
      </c>
      <c r="AX196" s="25">
        <v>0</v>
      </c>
      <c r="AY196" s="25">
        <v>-4.4408920985006262E-16</v>
      </c>
      <c r="AZ196" s="25">
        <v>9.5357142857142474E-2</v>
      </c>
      <c r="BA196" s="25">
        <v>0.19071428571428539</v>
      </c>
      <c r="BB196" s="25">
        <v>0.28607142857142831</v>
      </c>
      <c r="BC196" s="25">
        <v>0.38142857142857123</v>
      </c>
      <c r="BD196" s="25">
        <v>0.47678571428571415</v>
      </c>
      <c r="BE196" s="25">
        <v>0.57214285714285706</v>
      </c>
      <c r="BF196" s="25">
        <v>0.66749999999999998</v>
      </c>
      <c r="BG196" s="25">
        <v>0.7628571428571429</v>
      </c>
      <c r="BH196" s="25">
        <v>0.85821428571428582</v>
      </c>
      <c r="BI196" s="25">
        <v>0.95357142857142874</v>
      </c>
      <c r="BJ196" s="25">
        <v>1.0489285714285717</v>
      </c>
      <c r="BK196" s="25">
        <v>1.1442857142857146</v>
      </c>
      <c r="BL196" s="25">
        <v>1.2396428571428575</v>
      </c>
      <c r="BM196" s="25">
        <v>1.335</v>
      </c>
      <c r="BN196" s="25">
        <v>0</v>
      </c>
      <c r="BO196" s="25">
        <v>0</v>
      </c>
      <c r="BP196" s="25">
        <v>0</v>
      </c>
      <c r="BQ196" s="25">
        <v>0</v>
      </c>
      <c r="BR196" s="25">
        <v>0</v>
      </c>
      <c r="BS196" s="25">
        <v>0</v>
      </c>
      <c r="BT196" s="25">
        <v>0</v>
      </c>
      <c r="BU196" s="25">
        <v>0</v>
      </c>
      <c r="BV196" s="25">
        <v>0</v>
      </c>
      <c r="BW196" s="25">
        <v>0</v>
      </c>
      <c r="BX196" s="25">
        <v>0</v>
      </c>
      <c r="BY196" s="25">
        <v>0</v>
      </c>
      <c r="BZ196" s="25">
        <v>0</v>
      </c>
      <c r="CA196" s="25">
        <v>8.8817841970012523E-16</v>
      </c>
      <c r="CB196" s="25">
        <v>8.612903225806523E-2</v>
      </c>
      <c r="CC196" s="25">
        <v>0.17225806451612957</v>
      </c>
      <c r="CD196" s="25">
        <v>0.25838709677419391</v>
      </c>
      <c r="CE196" s="25">
        <v>0.34451612903225826</v>
      </c>
      <c r="CF196" s="25">
        <v>0.4306451612903226</v>
      </c>
      <c r="CG196" s="25">
        <v>0.51677419354838694</v>
      </c>
      <c r="CH196" s="25">
        <v>0.60290322580645128</v>
      </c>
      <c r="CI196" s="25">
        <v>0.68903225806451562</v>
      </c>
      <c r="CJ196" s="25">
        <v>0.77516129032257997</v>
      </c>
      <c r="CK196" s="25">
        <v>0.86129032258064431</v>
      </c>
      <c r="CL196" s="25">
        <v>0.94741935483870865</v>
      </c>
      <c r="CM196" s="25">
        <v>1.033548387096773</v>
      </c>
      <c r="CN196" s="25">
        <v>1.1196774193548373</v>
      </c>
      <c r="CO196" s="25">
        <v>1.2058064516129017</v>
      </c>
      <c r="CP196" s="25">
        <v>0</v>
      </c>
      <c r="CQ196" s="25">
        <v>0</v>
      </c>
      <c r="CR196" s="25">
        <v>0</v>
      </c>
      <c r="CS196" s="25">
        <v>0</v>
      </c>
      <c r="CT196" s="25">
        <v>0</v>
      </c>
      <c r="CU196" s="25">
        <v>0</v>
      </c>
      <c r="CV196" s="25">
        <v>0</v>
      </c>
      <c r="CW196" s="25">
        <v>0</v>
      </c>
      <c r="CX196" s="25">
        <v>0</v>
      </c>
      <c r="CY196" s="25">
        <v>0</v>
      </c>
      <c r="CZ196" s="25">
        <v>0</v>
      </c>
      <c r="DA196" s="25">
        <v>0</v>
      </c>
      <c r="DB196" s="25">
        <v>0</v>
      </c>
      <c r="DC196" s="25">
        <v>0</v>
      </c>
      <c r="DD196" s="25">
        <v>0</v>
      </c>
      <c r="DE196" s="25">
        <v>0</v>
      </c>
      <c r="DF196" s="25">
        <v>-3.5527136788005009E-15</v>
      </c>
      <c r="DG196" s="25">
        <v>8.8999999999996859E-2</v>
      </c>
      <c r="DH196" s="25">
        <v>0.17799999999999727</v>
      </c>
      <c r="DI196" s="25">
        <v>0.26699999999999768</v>
      </c>
      <c r="DJ196" s="25">
        <v>0.3559999999999981</v>
      </c>
      <c r="DK196" s="25">
        <v>0.44499999999999851</v>
      </c>
      <c r="DL196" s="25">
        <v>0.53399999999999892</v>
      </c>
      <c r="DM196" s="25">
        <v>0.62299999999999933</v>
      </c>
      <c r="DN196" s="25">
        <v>0.71199999999999974</v>
      </c>
      <c r="DO196" s="25">
        <v>0.80100000000000016</v>
      </c>
      <c r="DP196" s="25">
        <v>0.89000000000000057</v>
      </c>
      <c r="DQ196" s="25">
        <v>0.97900000000000098</v>
      </c>
      <c r="DR196" s="25">
        <v>1.0680000000000014</v>
      </c>
      <c r="DS196" s="25">
        <v>1.1570000000000018</v>
      </c>
      <c r="DT196" s="25">
        <v>1.2460000000000022</v>
      </c>
      <c r="DU196" s="25">
        <v>0</v>
      </c>
      <c r="DV196" s="25">
        <v>0</v>
      </c>
      <c r="DW196" s="25">
        <v>0</v>
      </c>
      <c r="DX196" s="25">
        <v>0</v>
      </c>
      <c r="DY196" s="25">
        <v>0</v>
      </c>
      <c r="DZ196" s="25">
        <v>0</v>
      </c>
      <c r="EA196" s="25">
        <v>0</v>
      </c>
      <c r="EB196" s="25">
        <v>0</v>
      </c>
      <c r="EC196" s="25">
        <v>0</v>
      </c>
      <c r="ED196" s="25">
        <v>0</v>
      </c>
      <c r="EE196" s="25">
        <v>0</v>
      </c>
      <c r="EF196" s="25">
        <v>0</v>
      </c>
      <c r="EG196" s="25">
        <v>0</v>
      </c>
      <c r="EH196" s="25">
        <v>0</v>
      </c>
      <c r="EI196" s="25">
        <v>0</v>
      </c>
      <c r="EJ196" s="25">
        <v>8.8817841970012523E-15</v>
      </c>
      <c r="EK196" s="25">
        <v>8.6129032258073224E-2</v>
      </c>
      <c r="EL196" s="25">
        <v>0.17225806451613757</v>
      </c>
      <c r="EM196" s="25">
        <v>0.25838709677420191</v>
      </c>
      <c r="EN196" s="25">
        <v>0.34451612903226625</v>
      </c>
      <c r="EO196" s="25">
        <v>0.43064516129033059</v>
      </c>
      <c r="EP196" s="25">
        <v>0.51677419354839493</v>
      </c>
      <c r="EQ196" s="25">
        <v>0.60290322580645928</v>
      </c>
      <c r="ER196" s="25">
        <v>0.68903225806452362</v>
      </c>
      <c r="ES196" s="25">
        <v>0.77516129032258796</v>
      </c>
      <c r="ET196" s="25">
        <v>0.8612903225806523</v>
      </c>
      <c r="EU196" s="25">
        <v>0.94741935483871664</v>
      </c>
      <c r="EV196" s="25">
        <v>1.033548387096781</v>
      </c>
      <c r="EW196" s="25">
        <v>1.1196774193548453</v>
      </c>
      <c r="EX196" s="25">
        <v>1.2058064516129097</v>
      </c>
      <c r="EY196" s="25">
        <v>0</v>
      </c>
      <c r="EZ196" s="25">
        <v>0</v>
      </c>
      <c r="FA196" s="25">
        <v>0</v>
      </c>
      <c r="FB196" s="25">
        <v>0</v>
      </c>
      <c r="FC196" s="25">
        <v>0</v>
      </c>
      <c r="FD196" s="25">
        <v>0</v>
      </c>
      <c r="FE196" s="25">
        <v>0</v>
      </c>
      <c r="FF196" s="25">
        <v>0</v>
      </c>
      <c r="FG196" s="25">
        <v>0</v>
      </c>
      <c r="FH196" s="25">
        <v>0</v>
      </c>
      <c r="FI196" s="25">
        <v>0</v>
      </c>
      <c r="FJ196" s="25">
        <v>0</v>
      </c>
      <c r="FK196" s="25">
        <v>0</v>
      </c>
      <c r="FL196" s="25">
        <v>0</v>
      </c>
      <c r="FM196" s="25">
        <v>0</v>
      </c>
      <c r="FN196" s="25">
        <v>0</v>
      </c>
      <c r="FO196" s="25">
        <v>3.5527136788005009E-15</v>
      </c>
      <c r="FP196" s="25">
        <v>8.9000000000003965E-2</v>
      </c>
      <c r="FQ196" s="25">
        <v>0.17800000000000438</v>
      </c>
      <c r="FR196" s="25">
        <v>0.26700000000000479</v>
      </c>
      <c r="FS196" s="25">
        <v>0.3560000000000052</v>
      </c>
      <c r="FT196" s="25">
        <v>0.44500000000000561</v>
      </c>
      <c r="FU196" s="25">
        <v>0.53400000000000603</v>
      </c>
      <c r="FV196" s="25">
        <v>0.62300000000000644</v>
      </c>
      <c r="FW196" s="25">
        <v>0.71200000000000685</v>
      </c>
      <c r="FX196" s="25">
        <v>0.80100000000000726</v>
      </c>
      <c r="FY196" s="25">
        <v>0.89000000000000767</v>
      </c>
      <c r="FZ196" s="25">
        <v>0.97900000000000809</v>
      </c>
      <c r="GA196" s="25">
        <v>1.0680000000000085</v>
      </c>
      <c r="GB196" s="25">
        <v>1.1570000000000089</v>
      </c>
      <c r="GC196" s="25">
        <v>1.2460000000000093</v>
      </c>
      <c r="GD196" s="25">
        <v>0</v>
      </c>
      <c r="GE196" s="25">
        <v>0</v>
      </c>
      <c r="GF196" s="25">
        <v>0</v>
      </c>
      <c r="GG196" s="25">
        <v>0</v>
      </c>
      <c r="GH196" s="25">
        <v>0</v>
      </c>
      <c r="GI196" s="25">
        <v>0</v>
      </c>
      <c r="GJ196" s="25">
        <v>0</v>
      </c>
      <c r="GK196" s="25">
        <v>0</v>
      </c>
      <c r="GL196" s="25">
        <v>0</v>
      </c>
      <c r="GM196" s="25">
        <v>0</v>
      </c>
      <c r="GN196" s="25">
        <v>0</v>
      </c>
      <c r="GO196" s="25">
        <v>0</v>
      </c>
      <c r="GP196" s="25">
        <v>0</v>
      </c>
      <c r="GQ196" s="25">
        <v>0</v>
      </c>
      <c r="GR196" s="25">
        <v>0</v>
      </c>
      <c r="GS196" s="25">
        <v>1.4210854715202004E-14</v>
      </c>
      <c r="GT196" s="25">
        <v>8.3516129032272346E-2</v>
      </c>
      <c r="GU196" s="25">
        <v>0.16703225806453048</v>
      </c>
      <c r="GV196" s="25">
        <v>0.25054838709678862</v>
      </c>
      <c r="GW196" s="25">
        <v>0.33406451612904675</v>
      </c>
      <c r="GX196" s="25">
        <v>0.41758064516130489</v>
      </c>
      <c r="GY196" s="25">
        <v>0.50109677419356302</v>
      </c>
      <c r="GZ196" s="25">
        <v>0.58461290322582116</v>
      </c>
      <c r="HA196" s="25">
        <v>0.66812903225807929</v>
      </c>
      <c r="HB196" s="25">
        <v>0.75164516129033743</v>
      </c>
      <c r="HC196" s="25">
        <v>0.83516129032259556</v>
      </c>
      <c r="HD196" s="25">
        <v>0.9186774193548537</v>
      </c>
      <c r="HE196" s="25">
        <v>1.0021935483871118</v>
      </c>
      <c r="HF196" s="25">
        <v>1.08570967741937</v>
      </c>
      <c r="HG196" s="25">
        <v>1.1692258064516281</v>
      </c>
      <c r="HH196" s="25">
        <v>0</v>
      </c>
      <c r="HI196" s="25">
        <v>0</v>
      </c>
      <c r="HJ196" s="25">
        <v>0</v>
      </c>
      <c r="HK196" s="25">
        <v>0</v>
      </c>
      <c r="HL196" s="25">
        <v>0</v>
      </c>
      <c r="HM196" s="25">
        <v>0</v>
      </c>
      <c r="HN196" s="25">
        <v>0</v>
      </c>
      <c r="HO196" s="25">
        <v>0</v>
      </c>
      <c r="HP196" s="25">
        <v>0</v>
      </c>
      <c r="HQ196" s="25">
        <v>0</v>
      </c>
      <c r="HR196" s="25">
        <v>0</v>
      </c>
      <c r="HS196" s="25">
        <v>0</v>
      </c>
      <c r="HT196" s="25">
        <v>0</v>
      </c>
      <c r="HU196" s="25">
        <v>0</v>
      </c>
      <c r="HV196" s="25">
        <v>0</v>
      </c>
      <c r="HW196" s="25">
        <v>0</v>
      </c>
      <c r="HX196" s="25">
        <v>1.7763568394002505E-14</v>
      </c>
      <c r="HY196" s="25">
        <v>8.3516129032275899E-2</v>
      </c>
      <c r="HZ196" s="25">
        <v>0.16703225806453403</v>
      </c>
      <c r="IA196" s="25">
        <v>0.25054838709679217</v>
      </c>
      <c r="IB196" s="25">
        <v>0.3340645161290503</v>
      </c>
      <c r="IC196" s="25">
        <v>0.41758064516130844</v>
      </c>
      <c r="ID196" s="25">
        <v>0.50109677419356657</v>
      </c>
      <c r="IE196" s="25">
        <v>0.58461290322582471</v>
      </c>
      <c r="IF196" s="25">
        <v>0.66812903225808284</v>
      </c>
      <c r="IG196" s="25">
        <v>0.75164516129034098</v>
      </c>
      <c r="IH196" s="25">
        <v>0.83516129032259911</v>
      </c>
      <c r="II196" s="25">
        <v>0.91867741935485725</v>
      </c>
      <c r="IJ196" s="25">
        <v>1.0021935483871154</v>
      </c>
      <c r="IK196" s="25">
        <v>1.0857096774193735</v>
      </c>
      <c r="IL196" s="25">
        <v>1.1692258064516317</v>
      </c>
      <c r="IM196" s="25">
        <v>0</v>
      </c>
      <c r="IN196" s="25">
        <v>0</v>
      </c>
      <c r="IO196" s="25">
        <v>0</v>
      </c>
      <c r="IP196" s="25">
        <v>0</v>
      </c>
      <c r="IQ196" s="25">
        <v>0</v>
      </c>
      <c r="IR196" s="25">
        <v>0</v>
      </c>
      <c r="IS196" s="25">
        <v>0</v>
      </c>
      <c r="IT196" s="25">
        <v>0</v>
      </c>
      <c r="IU196" s="25">
        <v>0</v>
      </c>
      <c r="IV196" s="25">
        <v>0</v>
      </c>
      <c r="IW196" s="25">
        <v>0</v>
      </c>
      <c r="IX196" s="25">
        <v>0</v>
      </c>
      <c r="IY196" s="25">
        <v>0</v>
      </c>
      <c r="IZ196" s="25">
        <v>0</v>
      </c>
      <c r="JA196" s="25">
        <v>0</v>
      </c>
      <c r="JB196" s="25">
        <v>0</v>
      </c>
      <c r="JC196" s="25">
        <v>2.1316282072803006E-14</v>
      </c>
      <c r="JD196" s="25">
        <v>8.6300000000022692E-2</v>
      </c>
      <c r="JE196" s="25">
        <v>0.17260000000002407</v>
      </c>
      <c r="JF196" s="25">
        <v>0.25890000000002544</v>
      </c>
      <c r="JG196" s="25">
        <v>0.34520000000002682</v>
      </c>
      <c r="JH196" s="25">
        <v>0.43150000000002819</v>
      </c>
      <c r="JI196" s="25">
        <v>0.51780000000002957</v>
      </c>
      <c r="JJ196" s="25">
        <v>0.60410000000003095</v>
      </c>
      <c r="JK196" s="25">
        <v>0.69040000000003232</v>
      </c>
      <c r="JL196" s="25">
        <v>0.7767000000000337</v>
      </c>
      <c r="JM196" s="25">
        <v>0.86300000000003507</v>
      </c>
      <c r="JN196" s="25">
        <v>0.94930000000003645</v>
      </c>
      <c r="JO196" s="25">
        <v>1.0356000000000378</v>
      </c>
      <c r="JP196" s="25">
        <v>1.1219000000000392</v>
      </c>
      <c r="JQ196" s="25">
        <v>1.2082000000000406</v>
      </c>
      <c r="JR196" s="25">
        <v>0</v>
      </c>
      <c r="JS196" s="25">
        <v>0</v>
      </c>
      <c r="JT196" s="25">
        <v>0</v>
      </c>
      <c r="JU196" s="25">
        <v>0</v>
      </c>
      <c r="JV196" s="25">
        <v>0</v>
      </c>
      <c r="JW196" s="25">
        <v>0</v>
      </c>
      <c r="JX196" s="25">
        <v>0</v>
      </c>
      <c r="JY196" s="25">
        <v>0</v>
      </c>
      <c r="JZ196" s="25">
        <v>0</v>
      </c>
      <c r="KA196" s="25">
        <v>0</v>
      </c>
      <c r="KB196" s="25">
        <v>0</v>
      </c>
      <c r="KC196" s="25">
        <v>0</v>
      </c>
      <c r="KD196" s="25">
        <v>0</v>
      </c>
      <c r="KE196" s="25">
        <v>0</v>
      </c>
      <c r="KF196" s="25">
        <v>0</v>
      </c>
      <c r="KG196" s="25">
        <v>6.3948846218409017E-14</v>
      </c>
      <c r="KH196" s="25">
        <v>7.8919354838774325E-2</v>
      </c>
      <c r="KI196" s="25">
        <v>0.1578387096774847</v>
      </c>
      <c r="KJ196" s="25">
        <v>0.23675806451619508</v>
      </c>
      <c r="KK196" s="25">
        <v>0.31567741935490545</v>
      </c>
      <c r="KL196" s="25">
        <v>0.39459677419361583</v>
      </c>
      <c r="KM196" s="25">
        <v>0.47351612903232621</v>
      </c>
      <c r="KN196" s="25">
        <v>0.55243548387103658</v>
      </c>
      <c r="KO196" s="25">
        <v>0.63135483870974696</v>
      </c>
      <c r="KP196" s="25">
        <v>0.71027419354845733</v>
      </c>
      <c r="KQ196" s="25">
        <v>0.78919354838716771</v>
      </c>
      <c r="KR196" s="25">
        <v>0.86811290322587809</v>
      </c>
      <c r="KS196" s="25">
        <v>0.94703225806458846</v>
      </c>
      <c r="KT196" s="25">
        <v>1.0259516129032988</v>
      </c>
      <c r="KU196" s="25">
        <v>1.1048709677420092</v>
      </c>
      <c r="KV196" s="25">
        <v>0</v>
      </c>
      <c r="KW196" s="25">
        <v>0</v>
      </c>
      <c r="KX196" s="25">
        <v>0</v>
      </c>
      <c r="KY196" s="25">
        <v>0</v>
      </c>
      <c r="KZ196" s="25">
        <v>0</v>
      </c>
      <c r="LA196" s="25">
        <v>0</v>
      </c>
      <c r="LB196" s="25">
        <v>0</v>
      </c>
      <c r="LC196" s="25">
        <v>0</v>
      </c>
      <c r="LD196" s="25">
        <v>0</v>
      </c>
      <c r="LE196" s="25">
        <v>0</v>
      </c>
      <c r="LF196" s="25">
        <v>0</v>
      </c>
      <c r="LG196" s="25">
        <v>0</v>
      </c>
      <c r="LH196" s="25">
        <v>0</v>
      </c>
      <c r="LI196" s="25">
        <v>0</v>
      </c>
      <c r="LJ196" s="25">
        <v>0</v>
      </c>
      <c r="LK196" s="25">
        <v>0</v>
      </c>
      <c r="LL196" s="25">
        <v>8.5265128291212022E-14</v>
      </c>
      <c r="LM196" s="25">
        <v>8.1550000000085276E-2</v>
      </c>
      <c r="LN196" s="25">
        <v>0.16310000000008529</v>
      </c>
      <c r="LO196" s="25">
        <v>0.2446500000000853</v>
      </c>
      <c r="LP196" s="25">
        <v>0.32620000000008531</v>
      </c>
      <c r="LQ196" s="25">
        <v>0.40775000000008532</v>
      </c>
      <c r="LR196" s="25">
        <v>0.48930000000008533</v>
      </c>
      <c r="LS196" s="25">
        <v>0.57085000000008534</v>
      </c>
      <c r="LT196" s="25">
        <v>0.65240000000008536</v>
      </c>
      <c r="LU196" s="25">
        <v>0.73395000000008537</v>
      </c>
      <c r="LV196" s="25">
        <v>0.81550000000008538</v>
      </c>
      <c r="LW196" s="25">
        <v>0.89705000000008539</v>
      </c>
      <c r="LX196" s="25">
        <v>0.9786000000000854</v>
      </c>
      <c r="LY196" s="25">
        <v>1.0601500000000854</v>
      </c>
      <c r="LZ196" s="25">
        <v>1.1417000000000854</v>
      </c>
      <c r="MA196" s="25">
        <v>0</v>
      </c>
      <c r="MB196" s="25">
        <v>0</v>
      </c>
      <c r="MC196" s="25">
        <v>0</v>
      </c>
      <c r="MD196" s="25">
        <v>0</v>
      </c>
      <c r="ME196" s="25">
        <v>0</v>
      </c>
      <c r="MF196" s="25">
        <v>0</v>
      </c>
      <c r="MG196" s="25">
        <v>0</v>
      </c>
      <c r="MH196" s="25">
        <v>0</v>
      </c>
      <c r="MI196" s="25">
        <v>0</v>
      </c>
      <c r="MJ196" s="25">
        <v>0</v>
      </c>
      <c r="MK196" s="25">
        <v>0</v>
      </c>
      <c r="ML196" s="25">
        <v>0</v>
      </c>
      <c r="MM196" s="25">
        <v>0</v>
      </c>
      <c r="MN196" s="25">
        <v>0</v>
      </c>
      <c r="MO196" s="25">
        <v>0</v>
      </c>
      <c r="MP196" s="25">
        <v>8.5265128291212022E-14</v>
      </c>
      <c r="MQ196" s="25">
        <v>7.8919354838795641E-2</v>
      </c>
      <c r="MR196" s="25">
        <v>0.15783870967750602</v>
      </c>
      <c r="MS196" s="25">
        <v>0.23675806451621639</v>
      </c>
      <c r="MT196" s="25">
        <v>0.31567741935492677</v>
      </c>
      <c r="MU196" s="25">
        <v>0.39459677419363715</v>
      </c>
      <c r="MV196" s="25">
        <v>0.47351612903234752</v>
      </c>
      <c r="MW196" s="25">
        <v>0.5524354838710579</v>
      </c>
      <c r="MX196" s="25">
        <v>0.63135483870976827</v>
      </c>
      <c r="MY196" s="25">
        <v>0.71027419354847865</v>
      </c>
      <c r="MZ196" s="25">
        <v>0.78919354838718903</v>
      </c>
      <c r="NA196" s="25">
        <v>0.8681129032258994</v>
      </c>
      <c r="NB196" s="25">
        <v>0.94703225806460978</v>
      </c>
      <c r="NC196" s="25">
        <v>1.0259516129033202</v>
      </c>
      <c r="ND196" s="25">
        <v>1.1048709677420305</v>
      </c>
      <c r="NE196" s="25">
        <v>0</v>
      </c>
      <c r="NF196" s="25">
        <v>0</v>
      </c>
      <c r="NG196" s="25">
        <v>0</v>
      </c>
      <c r="NH196" s="25">
        <v>0</v>
      </c>
      <c r="NI196" s="25">
        <v>0</v>
      </c>
      <c r="NJ196" s="25">
        <v>0</v>
      </c>
      <c r="NK196" s="25">
        <v>0</v>
      </c>
      <c r="NL196" s="25">
        <v>0</v>
      </c>
      <c r="NM196" s="25">
        <v>0</v>
      </c>
      <c r="NN196" s="25">
        <v>0</v>
      </c>
      <c r="NO196" s="25">
        <v>0</v>
      </c>
      <c r="NP196" s="25">
        <v>0</v>
      </c>
      <c r="NQ196" s="25">
        <v>0</v>
      </c>
      <c r="NR196" s="25">
        <v>0</v>
      </c>
      <c r="NS196" s="25">
        <v>0</v>
      </c>
      <c r="NT196" s="25">
        <v>0</v>
      </c>
      <c r="NU196" s="25">
        <v>1.0658141036401503E-13</v>
      </c>
      <c r="NV196" s="25">
        <v>1.0658141036401503E-13</v>
      </c>
    </row>
    <row r="197" spans="1:386" x14ac:dyDescent="0.25">
      <c r="A197" s="1"/>
      <c r="B197" s="1"/>
      <c r="C197" s="1"/>
      <c r="D197" s="1"/>
      <c r="E197" s="1"/>
      <c r="F197" s="1"/>
      <c r="G197" s="1"/>
      <c r="H197" s="1"/>
      <c r="I197" s="1"/>
      <c r="J197" s="18"/>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c r="JK197" s="1"/>
      <c r="JL197" s="1"/>
      <c r="JM197" s="1"/>
      <c r="JN197" s="1"/>
      <c r="JO197" s="1"/>
      <c r="JP197" s="1"/>
      <c r="JQ197" s="1"/>
      <c r="JR197" s="1"/>
      <c r="JS197" s="1"/>
      <c r="JT197" s="1"/>
      <c r="JU197" s="1"/>
      <c r="JV197" s="1"/>
      <c r="JW197" s="1"/>
      <c r="JX197" s="1"/>
      <c r="JY197" s="1"/>
      <c r="JZ197" s="1"/>
      <c r="KA197" s="1"/>
      <c r="KB197" s="1"/>
      <c r="KC197" s="1"/>
      <c r="KD197" s="1"/>
      <c r="KE197" s="1"/>
      <c r="KF197" s="1"/>
      <c r="KG197" s="1"/>
      <c r="KH197" s="1"/>
      <c r="KI197" s="1"/>
      <c r="KJ197" s="1"/>
      <c r="KK197" s="1"/>
      <c r="KL197" s="1"/>
      <c r="KM197" s="1"/>
      <c r="KN197" s="1"/>
      <c r="KO197" s="1"/>
      <c r="KP197" s="1"/>
      <c r="KQ197" s="1"/>
      <c r="KR197" s="1"/>
      <c r="KS197" s="1"/>
      <c r="KT197" s="1"/>
      <c r="KU197" s="1"/>
      <c r="KV197" s="1"/>
      <c r="KW197" s="1"/>
      <c r="KX197" s="1"/>
      <c r="KY197" s="1"/>
      <c r="KZ197" s="1"/>
      <c r="LA197" s="1"/>
      <c r="LB197" s="1"/>
      <c r="LC197" s="1"/>
      <c r="LD197" s="1"/>
      <c r="LE197" s="1"/>
      <c r="LF197" s="1"/>
      <c r="LG197" s="1"/>
      <c r="LH197" s="1"/>
      <c r="LI197" s="1"/>
      <c r="LJ197" s="1"/>
      <c r="LK197" s="1"/>
      <c r="LL197" s="1"/>
      <c r="LM197" s="1"/>
      <c r="LN197" s="1"/>
      <c r="LO197" s="1"/>
      <c r="LP197" s="1"/>
      <c r="LQ197" s="1"/>
      <c r="LR197" s="1"/>
      <c r="LS197" s="1"/>
      <c r="LT197" s="1"/>
      <c r="LU197" s="1"/>
      <c r="LV197" s="1"/>
      <c r="LW197" s="1"/>
      <c r="LX197" s="1"/>
      <c r="LY197" s="1"/>
      <c r="LZ197" s="1"/>
      <c r="MA197" s="1"/>
      <c r="MB197" s="1"/>
      <c r="MC197" s="1"/>
      <c r="MD197" s="1"/>
      <c r="ME197" s="1"/>
      <c r="MF197" s="1"/>
      <c r="MG197" s="1"/>
      <c r="MH197" s="1"/>
      <c r="MI197" s="1"/>
      <c r="MJ197" s="1"/>
      <c r="MK197" s="1"/>
      <c r="ML197" s="1"/>
      <c r="MM197" s="1"/>
      <c r="MN197" s="1"/>
      <c r="MO197" s="1"/>
      <c r="MP197" s="1"/>
      <c r="MQ197" s="1"/>
      <c r="MR197" s="1"/>
      <c r="MS197" s="1"/>
      <c r="MT197" s="1"/>
      <c r="MU197" s="1"/>
      <c r="MV197" s="1"/>
      <c r="MW197" s="1"/>
      <c r="MX197" s="1"/>
      <c r="MY197" s="1"/>
      <c r="MZ197" s="1"/>
      <c r="NA197" s="1"/>
      <c r="NB197" s="1"/>
      <c r="NC197" s="1"/>
      <c r="ND197" s="1"/>
      <c r="NE197" s="1"/>
      <c r="NF197" s="1"/>
      <c r="NG197" s="1"/>
      <c r="NH197" s="1"/>
      <c r="NI197" s="1"/>
      <c r="NJ197" s="1"/>
      <c r="NK197" s="1"/>
      <c r="NL197" s="1"/>
      <c r="NM197" s="1"/>
      <c r="NN197" s="1"/>
      <c r="NO197" s="1"/>
      <c r="NP197" s="1"/>
      <c r="NQ197" s="1"/>
      <c r="NR197" s="1"/>
      <c r="NS197" s="1"/>
      <c r="NT197" s="1"/>
      <c r="NU197" s="1"/>
      <c r="NV197" s="1"/>
    </row>
    <row r="198" spans="1:386" s="7" customFormat="1" x14ac:dyDescent="0.25">
      <c r="A198" s="5"/>
      <c r="B198" s="5"/>
      <c r="C198" s="5"/>
      <c r="D198" s="5"/>
      <c r="E198" s="5"/>
      <c r="F198" s="5"/>
      <c r="G198" s="5" t="s">
        <v>141</v>
      </c>
      <c r="H198" s="5"/>
      <c r="I198" s="5"/>
      <c r="J198" s="20" t="s">
        <v>273</v>
      </c>
      <c r="K198" s="5"/>
      <c r="L198" s="5"/>
      <c r="M198" s="5"/>
      <c r="N198" s="5"/>
      <c r="O198" s="5"/>
      <c r="P198" s="5"/>
      <c r="Q198" s="5"/>
      <c r="R198" s="25"/>
      <c r="S198" s="5"/>
      <c r="T198" s="5"/>
      <c r="U198" s="25">
        <v>0</v>
      </c>
      <c r="V198" s="25">
        <v>0</v>
      </c>
      <c r="W198" s="25">
        <v>0</v>
      </c>
      <c r="X198" s="25">
        <v>0</v>
      </c>
      <c r="Y198" s="25">
        <v>0</v>
      </c>
      <c r="Z198" s="25">
        <v>0</v>
      </c>
      <c r="AA198" s="25">
        <v>0</v>
      </c>
      <c r="AB198" s="25">
        <v>0</v>
      </c>
      <c r="AC198" s="25">
        <v>0</v>
      </c>
      <c r="AD198" s="25">
        <v>0</v>
      </c>
      <c r="AE198" s="25">
        <v>0</v>
      </c>
      <c r="AF198" s="25">
        <v>0</v>
      </c>
      <c r="AG198" s="25">
        <v>0</v>
      </c>
      <c r="AH198" s="25">
        <v>0</v>
      </c>
      <c r="AI198" s="25">
        <v>1.3780645161290319</v>
      </c>
      <c r="AJ198" s="25">
        <v>1.2919354838709673</v>
      </c>
      <c r="AK198" s="25">
        <v>1.2058064516129028</v>
      </c>
      <c r="AL198" s="25">
        <v>1.1196774193548382</v>
      </c>
      <c r="AM198" s="25">
        <v>1.0335483870967737</v>
      </c>
      <c r="AN198" s="25">
        <v>0.94741935483870909</v>
      </c>
      <c r="AO198" s="25">
        <v>0.86129032258064453</v>
      </c>
      <c r="AP198" s="25">
        <v>0.77516129032257997</v>
      </c>
      <c r="AQ198" s="25">
        <v>0.6890322580645154</v>
      </c>
      <c r="AR198" s="25">
        <v>0.60290322580645084</v>
      </c>
      <c r="AS198" s="25">
        <v>0.5167741935483865</v>
      </c>
      <c r="AT198" s="25">
        <v>0.43064516129032215</v>
      </c>
      <c r="AU198" s="25">
        <v>0.34451612903225781</v>
      </c>
      <c r="AV198" s="25">
        <v>0.25838709677419347</v>
      </c>
      <c r="AW198" s="25">
        <v>0.17225806451612913</v>
      </c>
      <c r="AX198" s="25">
        <v>8.6129032258064786E-2</v>
      </c>
      <c r="AY198" s="25">
        <v>0</v>
      </c>
      <c r="AZ198" s="25">
        <v>0</v>
      </c>
      <c r="BA198" s="25">
        <v>0</v>
      </c>
      <c r="BB198" s="25">
        <v>0</v>
      </c>
      <c r="BC198" s="25">
        <v>0</v>
      </c>
      <c r="BD198" s="25">
        <v>0</v>
      </c>
      <c r="BE198" s="25">
        <v>0</v>
      </c>
      <c r="BF198" s="25">
        <v>0</v>
      </c>
      <c r="BG198" s="25">
        <v>0</v>
      </c>
      <c r="BH198" s="25">
        <v>0</v>
      </c>
      <c r="BI198" s="25">
        <v>0</v>
      </c>
      <c r="BJ198" s="25">
        <v>0</v>
      </c>
      <c r="BK198" s="25">
        <v>0</v>
      </c>
      <c r="BL198" s="25">
        <v>0</v>
      </c>
      <c r="BM198" s="25">
        <v>0</v>
      </c>
      <c r="BN198" s="25">
        <v>1.239642857142857</v>
      </c>
      <c r="BO198" s="25">
        <v>1.1442857142857141</v>
      </c>
      <c r="BP198" s="25">
        <v>1.0489285714285712</v>
      </c>
      <c r="BQ198" s="25">
        <v>0.95357142857142829</v>
      </c>
      <c r="BR198" s="25">
        <v>0.85821428571428537</v>
      </c>
      <c r="BS198" s="25">
        <v>0.76285714285714246</v>
      </c>
      <c r="BT198" s="25">
        <v>0.66749999999999954</v>
      </c>
      <c r="BU198" s="25">
        <v>0.57214285714285662</v>
      </c>
      <c r="BV198" s="25">
        <v>0.4767857142857137</v>
      </c>
      <c r="BW198" s="25">
        <v>0.38142857142857078</v>
      </c>
      <c r="BX198" s="25">
        <v>0.28607142857142787</v>
      </c>
      <c r="BY198" s="25">
        <v>0.19071428571428495</v>
      </c>
      <c r="BZ198" s="25">
        <v>9.535714285714203E-2</v>
      </c>
      <c r="CA198" s="25">
        <v>0</v>
      </c>
      <c r="CB198" s="25">
        <v>0</v>
      </c>
      <c r="CC198" s="25">
        <v>0</v>
      </c>
      <c r="CD198" s="25">
        <v>0</v>
      </c>
      <c r="CE198" s="25">
        <v>0</v>
      </c>
      <c r="CF198" s="25">
        <v>0</v>
      </c>
      <c r="CG198" s="25">
        <v>0</v>
      </c>
      <c r="CH198" s="25">
        <v>0</v>
      </c>
      <c r="CI198" s="25">
        <v>0</v>
      </c>
      <c r="CJ198" s="25">
        <v>0</v>
      </c>
      <c r="CK198" s="25">
        <v>0</v>
      </c>
      <c r="CL198" s="25">
        <v>0</v>
      </c>
      <c r="CM198" s="25">
        <v>0</v>
      </c>
      <c r="CN198" s="25">
        <v>0</v>
      </c>
      <c r="CO198" s="25">
        <v>0</v>
      </c>
      <c r="CP198" s="25">
        <v>1.3780645161290339</v>
      </c>
      <c r="CQ198" s="25">
        <v>1.2919354838709696</v>
      </c>
      <c r="CR198" s="25">
        <v>1.2058064516129052</v>
      </c>
      <c r="CS198" s="25">
        <v>1.1196774193548409</v>
      </c>
      <c r="CT198" s="25">
        <v>1.0335483870967765</v>
      </c>
      <c r="CU198" s="25">
        <v>0.9474193548387122</v>
      </c>
      <c r="CV198" s="25">
        <v>0.86129032258064786</v>
      </c>
      <c r="CW198" s="25">
        <v>0.77516129032258352</v>
      </c>
      <c r="CX198" s="25">
        <v>0.68903225806451918</v>
      </c>
      <c r="CY198" s="25">
        <v>0.60290322580645483</v>
      </c>
      <c r="CZ198" s="25">
        <v>0.51677419354839049</v>
      </c>
      <c r="DA198" s="25">
        <v>0.43064516129032615</v>
      </c>
      <c r="DB198" s="25">
        <v>0.34451612903226181</v>
      </c>
      <c r="DC198" s="25">
        <v>0.25838709677419747</v>
      </c>
      <c r="DD198" s="25">
        <v>0.17225806451613312</v>
      </c>
      <c r="DE198" s="25">
        <v>8.6129032258068783E-2</v>
      </c>
      <c r="DF198" s="25">
        <v>0</v>
      </c>
      <c r="DG198" s="25">
        <v>0</v>
      </c>
      <c r="DH198" s="25">
        <v>0</v>
      </c>
      <c r="DI198" s="25">
        <v>0</v>
      </c>
      <c r="DJ198" s="25">
        <v>0</v>
      </c>
      <c r="DK198" s="25">
        <v>0</v>
      </c>
      <c r="DL198" s="25">
        <v>0</v>
      </c>
      <c r="DM198" s="25">
        <v>0</v>
      </c>
      <c r="DN198" s="25">
        <v>0</v>
      </c>
      <c r="DO198" s="25">
        <v>0</v>
      </c>
      <c r="DP198" s="25">
        <v>0</v>
      </c>
      <c r="DQ198" s="25">
        <v>0</v>
      </c>
      <c r="DR198" s="25">
        <v>0</v>
      </c>
      <c r="DS198" s="25">
        <v>0</v>
      </c>
      <c r="DT198" s="25">
        <v>0</v>
      </c>
      <c r="DU198" s="25">
        <v>1.3349999999999973</v>
      </c>
      <c r="DV198" s="25">
        <v>1.2459999999999969</v>
      </c>
      <c r="DW198" s="25">
        <v>1.1569999999999965</v>
      </c>
      <c r="DX198" s="25">
        <v>1.0679999999999961</v>
      </c>
      <c r="DY198" s="25">
        <v>0.97899999999999565</v>
      </c>
      <c r="DZ198" s="25">
        <v>0.88999999999999524</v>
      </c>
      <c r="EA198" s="25">
        <v>0.80099999999999483</v>
      </c>
      <c r="EB198" s="25">
        <v>0.71199999999999442</v>
      </c>
      <c r="EC198" s="25">
        <v>0.622999999999994</v>
      </c>
      <c r="ED198" s="25">
        <v>0.53399999999999359</v>
      </c>
      <c r="EE198" s="25">
        <v>0.44499999999999318</v>
      </c>
      <c r="EF198" s="25">
        <v>0.35599999999999277</v>
      </c>
      <c r="EG198" s="25">
        <v>0.26699999999999235</v>
      </c>
      <c r="EH198" s="25">
        <v>0.17799999999999194</v>
      </c>
      <c r="EI198" s="25">
        <v>8.899999999999153E-2</v>
      </c>
      <c r="EJ198" s="25">
        <v>0</v>
      </c>
      <c r="EK198" s="25">
        <v>0</v>
      </c>
      <c r="EL198" s="25">
        <v>0</v>
      </c>
      <c r="EM198" s="25">
        <v>0</v>
      </c>
      <c r="EN198" s="25">
        <v>0</v>
      </c>
      <c r="EO198" s="25">
        <v>0</v>
      </c>
      <c r="EP198" s="25">
        <v>0</v>
      </c>
      <c r="EQ198" s="25">
        <v>0</v>
      </c>
      <c r="ER198" s="25">
        <v>0</v>
      </c>
      <c r="ES198" s="25">
        <v>0</v>
      </c>
      <c r="ET198" s="25">
        <v>0</v>
      </c>
      <c r="EU198" s="25">
        <v>0</v>
      </c>
      <c r="EV198" s="25">
        <v>0</v>
      </c>
      <c r="EW198" s="25">
        <v>0</v>
      </c>
      <c r="EX198" s="25">
        <v>0</v>
      </c>
      <c r="EY198" s="25">
        <v>1.3780645161290259</v>
      </c>
      <c r="EZ198" s="25">
        <v>1.2919354838709616</v>
      </c>
      <c r="FA198" s="25">
        <v>1.2058064516128972</v>
      </c>
      <c r="FB198" s="25">
        <v>1.1196774193548329</v>
      </c>
      <c r="FC198" s="25">
        <v>1.0335483870967686</v>
      </c>
      <c r="FD198" s="25">
        <v>0.94741935483870421</v>
      </c>
      <c r="FE198" s="25">
        <v>0.86129032258063987</v>
      </c>
      <c r="FF198" s="25">
        <v>0.77516129032257552</v>
      </c>
      <c r="FG198" s="25">
        <v>0.68903225806451118</v>
      </c>
      <c r="FH198" s="25">
        <v>0.60290322580644684</v>
      </c>
      <c r="FI198" s="25">
        <v>0.5167741935483825</v>
      </c>
      <c r="FJ198" s="25">
        <v>0.43064516129031816</v>
      </c>
      <c r="FK198" s="25">
        <v>0.34451612903225382</v>
      </c>
      <c r="FL198" s="25">
        <v>0.25838709677418947</v>
      </c>
      <c r="FM198" s="25">
        <v>0.17225806451612513</v>
      </c>
      <c r="FN198" s="25">
        <v>8.6129032258060789E-2</v>
      </c>
      <c r="FO198" s="25">
        <v>0</v>
      </c>
      <c r="FP198" s="25">
        <v>0</v>
      </c>
      <c r="FQ198" s="25">
        <v>0</v>
      </c>
      <c r="FR198" s="25">
        <v>0</v>
      </c>
      <c r="FS198" s="25">
        <v>0</v>
      </c>
      <c r="FT198" s="25">
        <v>0</v>
      </c>
      <c r="FU198" s="25">
        <v>0</v>
      </c>
      <c r="FV198" s="25">
        <v>0</v>
      </c>
      <c r="FW198" s="25">
        <v>0</v>
      </c>
      <c r="FX198" s="25">
        <v>0</v>
      </c>
      <c r="FY198" s="25">
        <v>0</v>
      </c>
      <c r="FZ198" s="25">
        <v>0</v>
      </c>
      <c r="GA198" s="25">
        <v>0</v>
      </c>
      <c r="GB198" s="25">
        <v>0</v>
      </c>
      <c r="GC198" s="25">
        <v>0</v>
      </c>
      <c r="GD198" s="25">
        <v>1.3349999999999902</v>
      </c>
      <c r="GE198" s="25">
        <v>1.2459999999999898</v>
      </c>
      <c r="GF198" s="25">
        <v>1.1569999999999894</v>
      </c>
      <c r="GG198" s="25">
        <v>1.067999999999989</v>
      </c>
      <c r="GH198" s="25">
        <v>0.97899999999998855</v>
      </c>
      <c r="GI198" s="25">
        <v>0.88999999999998813</v>
      </c>
      <c r="GJ198" s="25">
        <v>0.80099999999998772</v>
      </c>
      <c r="GK198" s="25">
        <v>0.71199999999998731</v>
      </c>
      <c r="GL198" s="25">
        <v>0.6229999999999869</v>
      </c>
      <c r="GM198" s="25">
        <v>0.53399999999998649</v>
      </c>
      <c r="GN198" s="25">
        <v>0.44499999999998607</v>
      </c>
      <c r="GO198" s="25">
        <v>0.35599999999998566</v>
      </c>
      <c r="GP198" s="25">
        <v>0.26699999999998525</v>
      </c>
      <c r="GQ198" s="25">
        <v>0.17799999999998484</v>
      </c>
      <c r="GR198" s="25">
        <v>8.8999999999984425E-2</v>
      </c>
      <c r="GS198" s="25">
        <v>0</v>
      </c>
      <c r="GT198" s="25">
        <v>0</v>
      </c>
      <c r="GU198" s="25">
        <v>0</v>
      </c>
      <c r="GV198" s="25">
        <v>0</v>
      </c>
      <c r="GW198" s="25">
        <v>0</v>
      </c>
      <c r="GX198" s="25">
        <v>0</v>
      </c>
      <c r="GY198" s="25">
        <v>0</v>
      </c>
      <c r="GZ198" s="25">
        <v>0</v>
      </c>
      <c r="HA198" s="25">
        <v>0</v>
      </c>
      <c r="HB198" s="25">
        <v>0</v>
      </c>
      <c r="HC198" s="25">
        <v>0</v>
      </c>
      <c r="HD198" s="25">
        <v>0</v>
      </c>
      <c r="HE198" s="25">
        <v>0</v>
      </c>
      <c r="HF198" s="25">
        <v>0</v>
      </c>
      <c r="HG198" s="25">
        <v>0</v>
      </c>
      <c r="HH198" s="25">
        <v>1.3362580645161124</v>
      </c>
      <c r="HI198" s="25">
        <v>1.2527419354838543</v>
      </c>
      <c r="HJ198" s="25">
        <v>1.1692258064515961</v>
      </c>
      <c r="HK198" s="25">
        <v>1.085709677419338</v>
      </c>
      <c r="HL198" s="25">
        <v>1.0021935483870799</v>
      </c>
      <c r="HM198" s="25">
        <v>0.91867741935482172</v>
      </c>
      <c r="HN198" s="25">
        <v>0.83516129032256359</v>
      </c>
      <c r="HO198" s="25">
        <v>0.75164516129030545</v>
      </c>
      <c r="HP198" s="25">
        <v>0.66812903225804732</v>
      </c>
      <c r="HQ198" s="25">
        <v>0.58461290322578918</v>
      </c>
      <c r="HR198" s="25">
        <v>0.50109677419353105</v>
      </c>
      <c r="HS198" s="25">
        <v>0.41758064516127291</v>
      </c>
      <c r="HT198" s="25">
        <v>0.33406451612901478</v>
      </c>
      <c r="HU198" s="25">
        <v>0.25054838709675664</v>
      </c>
      <c r="HV198" s="25">
        <v>0.16703225806449851</v>
      </c>
      <c r="HW198" s="25">
        <v>8.3516129032240372E-2</v>
      </c>
      <c r="HX198" s="25">
        <v>0</v>
      </c>
      <c r="HY198" s="25">
        <v>0</v>
      </c>
      <c r="HZ198" s="25">
        <v>0</v>
      </c>
      <c r="IA198" s="25">
        <v>0</v>
      </c>
      <c r="IB198" s="25">
        <v>0</v>
      </c>
      <c r="IC198" s="25">
        <v>0</v>
      </c>
      <c r="ID198" s="25">
        <v>0</v>
      </c>
      <c r="IE198" s="25">
        <v>0</v>
      </c>
      <c r="IF198" s="25">
        <v>0</v>
      </c>
      <c r="IG198" s="25">
        <v>0</v>
      </c>
      <c r="IH198" s="25">
        <v>0</v>
      </c>
      <c r="II198" s="25">
        <v>0</v>
      </c>
      <c r="IJ198" s="25">
        <v>0</v>
      </c>
      <c r="IK198" s="25">
        <v>0</v>
      </c>
      <c r="IL198" s="25">
        <v>0</v>
      </c>
      <c r="IM198" s="25">
        <v>1.3362580645161088</v>
      </c>
      <c r="IN198" s="25">
        <v>1.2527419354838507</v>
      </c>
      <c r="IO198" s="25">
        <v>1.1692258064515926</v>
      </c>
      <c r="IP198" s="25">
        <v>1.0857096774193344</v>
      </c>
      <c r="IQ198" s="25">
        <v>1.0021935483870763</v>
      </c>
      <c r="IR198" s="25">
        <v>0.91867741935481817</v>
      </c>
      <c r="IS198" s="25">
        <v>0.83516129032256003</v>
      </c>
      <c r="IT198" s="25">
        <v>0.7516451612903019</v>
      </c>
      <c r="IU198" s="25">
        <v>0.66812903225804376</v>
      </c>
      <c r="IV198" s="25">
        <v>0.58461290322578563</v>
      </c>
      <c r="IW198" s="25">
        <v>0.50109677419352749</v>
      </c>
      <c r="IX198" s="25">
        <v>0.41758064516126936</v>
      </c>
      <c r="IY198" s="25">
        <v>0.33406451612901122</v>
      </c>
      <c r="IZ198" s="25">
        <v>0.25054838709675309</v>
      </c>
      <c r="JA198" s="25">
        <v>0.16703225806449495</v>
      </c>
      <c r="JB198" s="25">
        <v>8.3516129032236819E-2</v>
      </c>
      <c r="JC198" s="25">
        <v>0</v>
      </c>
      <c r="JD198" s="25">
        <v>0</v>
      </c>
      <c r="JE198" s="25">
        <v>0</v>
      </c>
      <c r="JF198" s="25">
        <v>0</v>
      </c>
      <c r="JG198" s="25">
        <v>0</v>
      </c>
      <c r="JH198" s="25">
        <v>0</v>
      </c>
      <c r="JI198" s="25">
        <v>0</v>
      </c>
      <c r="JJ198" s="25">
        <v>0</v>
      </c>
      <c r="JK198" s="25">
        <v>0</v>
      </c>
      <c r="JL198" s="25">
        <v>0</v>
      </c>
      <c r="JM198" s="25">
        <v>0</v>
      </c>
      <c r="JN198" s="25">
        <v>0</v>
      </c>
      <c r="JO198" s="25">
        <v>0</v>
      </c>
      <c r="JP198" s="25">
        <v>0</v>
      </c>
      <c r="JQ198" s="25">
        <v>0</v>
      </c>
      <c r="JR198" s="25">
        <v>1.2944999999999567</v>
      </c>
      <c r="JS198" s="25">
        <v>1.2081999999999553</v>
      </c>
      <c r="JT198" s="25">
        <v>1.1218999999999539</v>
      </c>
      <c r="JU198" s="25">
        <v>1.0355999999999526</v>
      </c>
      <c r="JV198" s="25">
        <v>0.94929999999995118</v>
      </c>
      <c r="JW198" s="25">
        <v>0.86299999999994981</v>
      </c>
      <c r="JX198" s="25">
        <v>0.77669999999994843</v>
      </c>
      <c r="JY198" s="25">
        <v>0.69039999999994706</v>
      </c>
      <c r="JZ198" s="25">
        <v>0.60409999999994568</v>
      </c>
      <c r="KA198" s="25">
        <v>0.5177999999999443</v>
      </c>
      <c r="KB198" s="25">
        <v>0.43149999999994293</v>
      </c>
      <c r="KC198" s="25">
        <v>0.34519999999994155</v>
      </c>
      <c r="KD198" s="25">
        <v>0.25889999999994018</v>
      </c>
      <c r="KE198" s="25">
        <v>0.1725999999999388</v>
      </c>
      <c r="KF198" s="25">
        <v>8.6299999999937427E-2</v>
      </c>
      <c r="KG198" s="25">
        <v>0</v>
      </c>
      <c r="KH198" s="25">
        <v>0</v>
      </c>
      <c r="KI198" s="25">
        <v>0</v>
      </c>
      <c r="KJ198" s="25">
        <v>0</v>
      </c>
      <c r="KK198" s="25">
        <v>0</v>
      </c>
      <c r="KL198" s="25">
        <v>0</v>
      </c>
      <c r="KM198" s="25">
        <v>0</v>
      </c>
      <c r="KN198" s="25">
        <v>0</v>
      </c>
      <c r="KO198" s="25">
        <v>0</v>
      </c>
      <c r="KP198" s="25">
        <v>0</v>
      </c>
      <c r="KQ198" s="25">
        <v>0</v>
      </c>
      <c r="KR198" s="25">
        <v>0</v>
      </c>
      <c r="KS198" s="25">
        <v>0</v>
      </c>
      <c r="KT198" s="25">
        <v>0</v>
      </c>
      <c r="KU198" s="25">
        <v>0</v>
      </c>
      <c r="KV198" s="25">
        <v>1.2627096774192808</v>
      </c>
      <c r="KW198" s="25">
        <v>1.1837903225805704</v>
      </c>
      <c r="KX198" s="25">
        <v>1.10487096774186</v>
      </c>
      <c r="KY198" s="25">
        <v>1.0259516129031496</v>
      </c>
      <c r="KZ198" s="25">
        <v>0.94703225806443925</v>
      </c>
      <c r="LA198" s="25">
        <v>0.86811290322572887</v>
      </c>
      <c r="LB198" s="25">
        <v>0.7891935483870185</v>
      </c>
      <c r="LC198" s="25">
        <v>0.71027419354830812</v>
      </c>
      <c r="LD198" s="25">
        <v>0.63135483870959774</v>
      </c>
      <c r="LE198" s="25">
        <v>0.55243548387088737</v>
      </c>
      <c r="LF198" s="25">
        <v>0.47351612903217699</v>
      </c>
      <c r="LG198" s="25">
        <v>0.39459677419346662</v>
      </c>
      <c r="LH198" s="25">
        <v>0.31567741935475624</v>
      </c>
      <c r="LI198" s="25">
        <v>0.23675806451604586</v>
      </c>
      <c r="LJ198" s="25">
        <v>0.15783870967733549</v>
      </c>
      <c r="LK198" s="25">
        <v>7.8919354838625111E-2</v>
      </c>
      <c r="LL198" s="25">
        <v>0</v>
      </c>
      <c r="LM198" s="25">
        <v>0</v>
      </c>
      <c r="LN198" s="25">
        <v>0</v>
      </c>
      <c r="LO198" s="25">
        <v>0</v>
      </c>
      <c r="LP198" s="25">
        <v>0</v>
      </c>
      <c r="LQ198" s="25">
        <v>0</v>
      </c>
      <c r="LR198" s="25">
        <v>0</v>
      </c>
      <c r="LS198" s="25">
        <v>0</v>
      </c>
      <c r="LT198" s="25">
        <v>0</v>
      </c>
      <c r="LU198" s="25">
        <v>0</v>
      </c>
      <c r="LV198" s="25">
        <v>0</v>
      </c>
      <c r="LW198" s="25">
        <v>0</v>
      </c>
      <c r="LX198" s="25">
        <v>0</v>
      </c>
      <c r="LY198" s="25">
        <v>0</v>
      </c>
      <c r="LZ198" s="25">
        <v>0</v>
      </c>
      <c r="MA198" s="25">
        <v>1.2232499999999149</v>
      </c>
      <c r="MB198" s="25">
        <v>1.1416999999999149</v>
      </c>
      <c r="MC198" s="25">
        <v>1.0601499999999149</v>
      </c>
      <c r="MD198" s="25">
        <v>0.97859999999991487</v>
      </c>
      <c r="ME198" s="25">
        <v>0.89704999999991486</v>
      </c>
      <c r="MF198" s="25">
        <v>0.81549999999991485</v>
      </c>
      <c r="MG198" s="25">
        <v>0.73394999999991484</v>
      </c>
      <c r="MH198" s="25">
        <v>0.65239999999991483</v>
      </c>
      <c r="MI198" s="25">
        <v>0.57084999999991481</v>
      </c>
      <c r="MJ198" s="25">
        <v>0.4892999999999148</v>
      </c>
      <c r="MK198" s="25">
        <v>0.40774999999991479</v>
      </c>
      <c r="ML198" s="25">
        <v>0.32619999999991478</v>
      </c>
      <c r="MM198" s="25">
        <v>0.24464999999991477</v>
      </c>
      <c r="MN198" s="25">
        <v>0.16309999999991476</v>
      </c>
      <c r="MO198" s="25">
        <v>8.1549999999914746E-2</v>
      </c>
      <c r="MP198" s="25">
        <v>0</v>
      </c>
      <c r="MQ198" s="25">
        <v>0</v>
      </c>
      <c r="MR198" s="25">
        <v>0</v>
      </c>
      <c r="MS198" s="25">
        <v>0</v>
      </c>
      <c r="MT198" s="25">
        <v>0</v>
      </c>
      <c r="MU198" s="25">
        <v>0</v>
      </c>
      <c r="MV198" s="25">
        <v>0</v>
      </c>
      <c r="MW198" s="25">
        <v>0</v>
      </c>
      <c r="MX198" s="25">
        <v>0</v>
      </c>
      <c r="MY198" s="25">
        <v>0</v>
      </c>
      <c r="MZ198" s="25">
        <v>0</v>
      </c>
      <c r="NA198" s="25">
        <v>0</v>
      </c>
      <c r="NB198" s="25">
        <v>0</v>
      </c>
      <c r="NC198" s="25">
        <v>0</v>
      </c>
      <c r="ND198" s="25">
        <v>0</v>
      </c>
      <c r="NE198" s="25">
        <v>1.2627096774192594</v>
      </c>
      <c r="NF198" s="25">
        <v>1.1837903225805491</v>
      </c>
      <c r="NG198" s="25">
        <v>1.1048709677418387</v>
      </c>
      <c r="NH198" s="25">
        <v>1.0259516129031283</v>
      </c>
      <c r="NI198" s="25">
        <v>0.94703225806441793</v>
      </c>
      <c r="NJ198" s="25">
        <v>0.86811290322570756</v>
      </c>
      <c r="NK198" s="25">
        <v>0.78919354838699718</v>
      </c>
      <c r="NL198" s="25">
        <v>0.7102741935482868</v>
      </c>
      <c r="NM198" s="25">
        <v>0.63135483870957643</v>
      </c>
      <c r="NN198" s="25">
        <v>0.55243548387086605</v>
      </c>
      <c r="NO198" s="25">
        <v>0.47351612903215567</v>
      </c>
      <c r="NP198" s="25">
        <v>0.3945967741934453</v>
      </c>
      <c r="NQ198" s="25">
        <v>0.31567741935473492</v>
      </c>
      <c r="NR198" s="25">
        <v>0.23675806451602455</v>
      </c>
      <c r="NS198" s="25">
        <v>0.15783870967731417</v>
      </c>
      <c r="NT198" s="25">
        <v>7.8919354838603795E-2</v>
      </c>
      <c r="NU198" s="25">
        <v>0</v>
      </c>
      <c r="NV198" s="25">
        <v>0</v>
      </c>
    </row>
    <row r="199" spans="1:386" x14ac:dyDescent="0.25">
      <c r="A199" s="1"/>
      <c r="B199" s="1"/>
      <c r="C199" s="1"/>
      <c r="D199" s="1"/>
      <c r="E199" s="1"/>
      <c r="F199" s="1"/>
      <c r="G199" s="1"/>
      <c r="H199" s="1"/>
      <c r="I199" s="1"/>
      <c r="J199" s="18"/>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c r="JK199" s="1"/>
      <c r="JL199" s="1"/>
      <c r="JM199" s="1"/>
      <c r="JN199" s="1"/>
      <c r="JO199" s="1"/>
      <c r="JP199" s="1"/>
      <c r="JQ199" s="1"/>
      <c r="JR199" s="1"/>
      <c r="JS199" s="1"/>
      <c r="JT199" s="1"/>
      <c r="JU199" s="1"/>
      <c r="JV199" s="1"/>
      <c r="JW199" s="1"/>
      <c r="JX199" s="1"/>
      <c r="JY199" s="1"/>
      <c r="JZ199" s="1"/>
      <c r="KA199" s="1"/>
      <c r="KB199" s="1"/>
      <c r="KC199" s="1"/>
      <c r="KD199" s="1"/>
      <c r="KE199" s="1"/>
      <c r="KF199" s="1"/>
      <c r="KG199" s="1"/>
      <c r="KH199" s="1"/>
      <c r="KI199" s="1"/>
      <c r="KJ199" s="1"/>
      <c r="KK199" s="1"/>
      <c r="KL199" s="1"/>
      <c r="KM199" s="1"/>
      <c r="KN199" s="1"/>
      <c r="KO199" s="1"/>
      <c r="KP199" s="1"/>
      <c r="KQ199" s="1"/>
      <c r="KR199" s="1"/>
      <c r="KS199" s="1"/>
      <c r="KT199" s="1"/>
      <c r="KU199" s="1"/>
      <c r="KV199" s="1"/>
      <c r="KW199" s="1"/>
      <c r="KX199" s="1"/>
      <c r="KY199" s="1"/>
      <c r="KZ199" s="1"/>
      <c r="LA199" s="1"/>
      <c r="LB199" s="1"/>
      <c r="LC199" s="1"/>
      <c r="LD199" s="1"/>
      <c r="LE199" s="1"/>
      <c r="LF199" s="1"/>
      <c r="LG199" s="1"/>
      <c r="LH199" s="1"/>
      <c r="LI199" s="1"/>
      <c r="LJ199" s="1"/>
      <c r="LK199" s="1"/>
      <c r="LL199" s="1"/>
      <c r="LM199" s="1"/>
      <c r="LN199" s="1"/>
      <c r="LO199" s="1"/>
      <c r="LP199" s="1"/>
      <c r="LQ199" s="1"/>
      <c r="LR199" s="1"/>
      <c r="LS199" s="1"/>
      <c r="LT199" s="1"/>
      <c r="LU199" s="1"/>
      <c r="LV199" s="1"/>
      <c r="LW199" s="1"/>
      <c r="LX199" s="1"/>
      <c r="LY199" s="1"/>
      <c r="LZ199" s="1"/>
      <c r="MA199" s="1"/>
      <c r="MB199" s="1"/>
      <c r="MC199" s="1"/>
      <c r="MD199" s="1"/>
      <c r="ME199" s="1"/>
      <c r="MF199" s="1"/>
      <c r="MG199" s="1"/>
      <c r="MH199" s="1"/>
      <c r="MI199" s="1"/>
      <c r="MJ199" s="1"/>
      <c r="MK199" s="1"/>
      <c r="ML199" s="1"/>
      <c r="MM199" s="1"/>
      <c r="MN199" s="1"/>
      <c r="MO199" s="1"/>
      <c r="MP199" s="1"/>
      <c r="MQ199" s="1"/>
      <c r="MR199" s="1"/>
      <c r="MS199" s="1"/>
      <c r="MT199" s="1"/>
      <c r="MU199" s="1"/>
      <c r="MV199" s="1"/>
      <c r="MW199" s="1"/>
      <c r="MX199" s="1"/>
      <c r="MY199" s="1"/>
      <c r="MZ199" s="1"/>
      <c r="NA199" s="1"/>
      <c r="NB199" s="1"/>
      <c r="NC199" s="1"/>
      <c r="ND199" s="1"/>
      <c r="NE199" s="1"/>
      <c r="NF199" s="1"/>
      <c r="NG199" s="1"/>
      <c r="NH199" s="1"/>
      <c r="NI199" s="1"/>
      <c r="NJ199" s="1"/>
      <c r="NK199" s="1"/>
      <c r="NL199" s="1"/>
      <c r="NM199" s="1"/>
      <c r="NN199" s="1"/>
      <c r="NO199" s="1"/>
      <c r="NP199" s="1"/>
      <c r="NQ199" s="1"/>
      <c r="NR199" s="1"/>
      <c r="NS199" s="1"/>
      <c r="NT199" s="1"/>
      <c r="NU199" s="1"/>
      <c r="NV199" s="1"/>
    </row>
    <row r="200" spans="1:386" s="7" customFormat="1" x14ac:dyDescent="0.25">
      <c r="A200" s="5"/>
      <c r="B200" s="5"/>
      <c r="C200" s="5"/>
      <c r="D200" s="5"/>
      <c r="E200" s="5"/>
      <c r="F200" s="5"/>
      <c r="G200" s="5" t="s">
        <v>152</v>
      </c>
      <c r="H200" s="5"/>
      <c r="I200" s="5"/>
      <c r="J200" s="20" t="s">
        <v>273</v>
      </c>
      <c r="K200" s="5"/>
      <c r="L200" s="5"/>
      <c r="M200" s="5"/>
      <c r="N200" s="5"/>
      <c r="O200" s="5"/>
      <c r="P200" s="5"/>
      <c r="Q200" s="5"/>
      <c r="R200" s="25">
        <v>9.5400000000000151</v>
      </c>
      <c r="S200" s="5"/>
      <c r="T200" s="5"/>
      <c r="U200" s="25">
        <v>2.5645161290322582E-2</v>
      </c>
      <c r="V200" s="25">
        <v>2.5645161290322582E-2</v>
      </c>
      <c r="W200" s="25">
        <v>2.5645161290322582E-2</v>
      </c>
      <c r="X200" s="25">
        <v>2.5645161290322582E-2</v>
      </c>
      <c r="Y200" s="25">
        <v>2.5645161290322582E-2</v>
      </c>
      <c r="Z200" s="25">
        <v>2.5645161290322582E-2</v>
      </c>
      <c r="AA200" s="25">
        <v>2.5645161290322582E-2</v>
      </c>
      <c r="AB200" s="25">
        <v>2.5645161290322582E-2</v>
      </c>
      <c r="AC200" s="25">
        <v>2.5645161290322582E-2</v>
      </c>
      <c r="AD200" s="25">
        <v>2.5645161290322582E-2</v>
      </c>
      <c r="AE200" s="25">
        <v>2.5645161290322582E-2</v>
      </c>
      <c r="AF200" s="25">
        <v>2.5645161290322582E-2</v>
      </c>
      <c r="AG200" s="25">
        <v>2.5645161290322582E-2</v>
      </c>
      <c r="AH200" s="25">
        <v>2.5645161290322582E-2</v>
      </c>
      <c r="AI200" s="25">
        <v>2.5645161290322582E-2</v>
      </c>
      <c r="AJ200" s="25">
        <v>2.5645161290322582E-2</v>
      </c>
      <c r="AK200" s="25">
        <v>2.5645161290322582E-2</v>
      </c>
      <c r="AL200" s="25">
        <v>2.5645161290322582E-2</v>
      </c>
      <c r="AM200" s="25">
        <v>2.5645161290322582E-2</v>
      </c>
      <c r="AN200" s="25">
        <v>2.5645161290322582E-2</v>
      </c>
      <c r="AO200" s="25">
        <v>2.5645161290322582E-2</v>
      </c>
      <c r="AP200" s="25">
        <v>2.5645161290322582E-2</v>
      </c>
      <c r="AQ200" s="25">
        <v>2.5645161290322582E-2</v>
      </c>
      <c r="AR200" s="25">
        <v>2.5645161290322582E-2</v>
      </c>
      <c r="AS200" s="25">
        <v>2.5645161290322582E-2</v>
      </c>
      <c r="AT200" s="25">
        <v>2.5645161290322582E-2</v>
      </c>
      <c r="AU200" s="25">
        <v>2.5645161290322582E-2</v>
      </c>
      <c r="AV200" s="25">
        <v>2.5645161290322582E-2</v>
      </c>
      <c r="AW200" s="25">
        <v>2.5645161290322582E-2</v>
      </c>
      <c r="AX200" s="25">
        <v>2.5645161290322582E-2</v>
      </c>
      <c r="AY200" s="25">
        <v>2.5645161290322582E-2</v>
      </c>
      <c r="AZ200" s="25">
        <v>2.8392857142857143E-2</v>
      </c>
      <c r="BA200" s="25">
        <v>2.8392857142857143E-2</v>
      </c>
      <c r="BB200" s="25">
        <v>2.8392857142857143E-2</v>
      </c>
      <c r="BC200" s="25">
        <v>2.8392857142857143E-2</v>
      </c>
      <c r="BD200" s="25">
        <v>2.8392857142857143E-2</v>
      </c>
      <c r="BE200" s="25">
        <v>2.8392857142857143E-2</v>
      </c>
      <c r="BF200" s="25">
        <v>2.8392857142857143E-2</v>
      </c>
      <c r="BG200" s="25">
        <v>2.8392857142857143E-2</v>
      </c>
      <c r="BH200" s="25">
        <v>2.8392857142857143E-2</v>
      </c>
      <c r="BI200" s="25">
        <v>2.8392857142857143E-2</v>
      </c>
      <c r="BJ200" s="25">
        <v>2.8392857142857143E-2</v>
      </c>
      <c r="BK200" s="25">
        <v>2.8392857142857143E-2</v>
      </c>
      <c r="BL200" s="25">
        <v>2.8392857142857143E-2</v>
      </c>
      <c r="BM200" s="25">
        <v>2.8392857142857143E-2</v>
      </c>
      <c r="BN200" s="25">
        <v>2.8392857142857143E-2</v>
      </c>
      <c r="BO200" s="25">
        <v>2.8392857142857143E-2</v>
      </c>
      <c r="BP200" s="25">
        <v>2.8392857142857143E-2</v>
      </c>
      <c r="BQ200" s="25">
        <v>2.8392857142857143E-2</v>
      </c>
      <c r="BR200" s="25">
        <v>2.8392857142857143E-2</v>
      </c>
      <c r="BS200" s="25">
        <v>2.8392857142857143E-2</v>
      </c>
      <c r="BT200" s="25">
        <v>2.8392857142857143E-2</v>
      </c>
      <c r="BU200" s="25">
        <v>2.8392857142857143E-2</v>
      </c>
      <c r="BV200" s="25">
        <v>2.8392857142857143E-2</v>
      </c>
      <c r="BW200" s="25">
        <v>2.8392857142857143E-2</v>
      </c>
      <c r="BX200" s="25">
        <v>2.8392857142857143E-2</v>
      </c>
      <c r="BY200" s="25">
        <v>2.8392857142857143E-2</v>
      </c>
      <c r="BZ200" s="25">
        <v>2.8392857142857143E-2</v>
      </c>
      <c r="CA200" s="25">
        <v>2.8392857142857143E-2</v>
      </c>
      <c r="CB200" s="25">
        <v>2.5645161290322582E-2</v>
      </c>
      <c r="CC200" s="25">
        <v>2.5645161290322582E-2</v>
      </c>
      <c r="CD200" s="25">
        <v>2.5645161290322582E-2</v>
      </c>
      <c r="CE200" s="25">
        <v>2.5645161290322582E-2</v>
      </c>
      <c r="CF200" s="25">
        <v>2.5645161290322582E-2</v>
      </c>
      <c r="CG200" s="25">
        <v>2.5645161290322582E-2</v>
      </c>
      <c r="CH200" s="25">
        <v>2.5645161290322582E-2</v>
      </c>
      <c r="CI200" s="25">
        <v>2.5645161290322582E-2</v>
      </c>
      <c r="CJ200" s="25">
        <v>2.5645161290322582E-2</v>
      </c>
      <c r="CK200" s="25">
        <v>2.5645161290322582E-2</v>
      </c>
      <c r="CL200" s="25">
        <v>2.5645161290322582E-2</v>
      </c>
      <c r="CM200" s="25">
        <v>2.5645161290322582E-2</v>
      </c>
      <c r="CN200" s="25">
        <v>2.5645161290322582E-2</v>
      </c>
      <c r="CO200" s="25">
        <v>2.5645161290322582E-2</v>
      </c>
      <c r="CP200" s="25">
        <v>2.5645161290322582E-2</v>
      </c>
      <c r="CQ200" s="25">
        <v>2.5645161290322582E-2</v>
      </c>
      <c r="CR200" s="25">
        <v>2.5645161290322582E-2</v>
      </c>
      <c r="CS200" s="25">
        <v>2.5645161290322582E-2</v>
      </c>
      <c r="CT200" s="25">
        <v>2.5645161290322582E-2</v>
      </c>
      <c r="CU200" s="25">
        <v>2.5645161290322582E-2</v>
      </c>
      <c r="CV200" s="25">
        <v>2.5645161290322582E-2</v>
      </c>
      <c r="CW200" s="25">
        <v>2.5645161290322582E-2</v>
      </c>
      <c r="CX200" s="25">
        <v>2.5645161290322582E-2</v>
      </c>
      <c r="CY200" s="25">
        <v>2.5645161290322582E-2</v>
      </c>
      <c r="CZ200" s="25">
        <v>2.5645161290322582E-2</v>
      </c>
      <c r="DA200" s="25">
        <v>2.5645161290322582E-2</v>
      </c>
      <c r="DB200" s="25">
        <v>2.5645161290322582E-2</v>
      </c>
      <c r="DC200" s="25">
        <v>2.5645161290322582E-2</v>
      </c>
      <c r="DD200" s="25">
        <v>2.5645161290322582E-2</v>
      </c>
      <c r="DE200" s="25">
        <v>2.5645161290322582E-2</v>
      </c>
      <c r="DF200" s="25">
        <v>2.5645161290322582E-2</v>
      </c>
      <c r="DG200" s="25">
        <v>2.6500000000000003E-2</v>
      </c>
      <c r="DH200" s="25">
        <v>2.6500000000000003E-2</v>
      </c>
      <c r="DI200" s="25">
        <v>2.6500000000000003E-2</v>
      </c>
      <c r="DJ200" s="25">
        <v>2.6500000000000003E-2</v>
      </c>
      <c r="DK200" s="25">
        <v>2.6500000000000003E-2</v>
      </c>
      <c r="DL200" s="25">
        <v>2.6500000000000003E-2</v>
      </c>
      <c r="DM200" s="25">
        <v>2.6500000000000003E-2</v>
      </c>
      <c r="DN200" s="25">
        <v>2.6500000000000003E-2</v>
      </c>
      <c r="DO200" s="25">
        <v>2.6500000000000003E-2</v>
      </c>
      <c r="DP200" s="25">
        <v>2.6500000000000003E-2</v>
      </c>
      <c r="DQ200" s="25">
        <v>2.6500000000000003E-2</v>
      </c>
      <c r="DR200" s="25">
        <v>2.6500000000000003E-2</v>
      </c>
      <c r="DS200" s="25">
        <v>2.6500000000000003E-2</v>
      </c>
      <c r="DT200" s="25">
        <v>2.6500000000000003E-2</v>
      </c>
      <c r="DU200" s="25">
        <v>2.6500000000000003E-2</v>
      </c>
      <c r="DV200" s="25">
        <v>2.6500000000000003E-2</v>
      </c>
      <c r="DW200" s="25">
        <v>2.6500000000000003E-2</v>
      </c>
      <c r="DX200" s="25">
        <v>2.6500000000000003E-2</v>
      </c>
      <c r="DY200" s="25">
        <v>2.6500000000000003E-2</v>
      </c>
      <c r="DZ200" s="25">
        <v>2.6500000000000003E-2</v>
      </c>
      <c r="EA200" s="25">
        <v>2.6500000000000003E-2</v>
      </c>
      <c r="EB200" s="25">
        <v>2.6500000000000003E-2</v>
      </c>
      <c r="EC200" s="25">
        <v>2.6500000000000003E-2</v>
      </c>
      <c r="ED200" s="25">
        <v>2.6500000000000003E-2</v>
      </c>
      <c r="EE200" s="25">
        <v>2.6500000000000003E-2</v>
      </c>
      <c r="EF200" s="25">
        <v>2.6500000000000003E-2</v>
      </c>
      <c r="EG200" s="25">
        <v>2.6500000000000003E-2</v>
      </c>
      <c r="EH200" s="25">
        <v>2.6500000000000003E-2</v>
      </c>
      <c r="EI200" s="25">
        <v>2.6500000000000003E-2</v>
      </c>
      <c r="EJ200" s="25">
        <v>2.6500000000000003E-2</v>
      </c>
      <c r="EK200" s="25">
        <v>2.5645161290322582E-2</v>
      </c>
      <c r="EL200" s="25">
        <v>2.5645161290322582E-2</v>
      </c>
      <c r="EM200" s="25">
        <v>2.5645161290322582E-2</v>
      </c>
      <c r="EN200" s="25">
        <v>2.5645161290322582E-2</v>
      </c>
      <c r="EO200" s="25">
        <v>2.5645161290322582E-2</v>
      </c>
      <c r="EP200" s="25">
        <v>2.5645161290322582E-2</v>
      </c>
      <c r="EQ200" s="25">
        <v>2.5645161290322582E-2</v>
      </c>
      <c r="ER200" s="25">
        <v>2.5645161290322582E-2</v>
      </c>
      <c r="ES200" s="25">
        <v>2.5645161290322582E-2</v>
      </c>
      <c r="ET200" s="25">
        <v>2.5645161290322582E-2</v>
      </c>
      <c r="EU200" s="25">
        <v>2.5645161290322582E-2</v>
      </c>
      <c r="EV200" s="25">
        <v>2.5645161290322582E-2</v>
      </c>
      <c r="EW200" s="25">
        <v>2.5645161290322582E-2</v>
      </c>
      <c r="EX200" s="25">
        <v>2.5645161290322582E-2</v>
      </c>
      <c r="EY200" s="25">
        <v>2.5645161290322582E-2</v>
      </c>
      <c r="EZ200" s="25">
        <v>2.5645161290322582E-2</v>
      </c>
      <c r="FA200" s="25">
        <v>2.5645161290322582E-2</v>
      </c>
      <c r="FB200" s="25">
        <v>2.5645161290322582E-2</v>
      </c>
      <c r="FC200" s="25">
        <v>2.5645161290322582E-2</v>
      </c>
      <c r="FD200" s="25">
        <v>2.5645161290322582E-2</v>
      </c>
      <c r="FE200" s="25">
        <v>2.5645161290322582E-2</v>
      </c>
      <c r="FF200" s="25">
        <v>2.5645161290322582E-2</v>
      </c>
      <c r="FG200" s="25">
        <v>2.5645161290322582E-2</v>
      </c>
      <c r="FH200" s="25">
        <v>2.5645161290322582E-2</v>
      </c>
      <c r="FI200" s="25">
        <v>2.5645161290322582E-2</v>
      </c>
      <c r="FJ200" s="25">
        <v>2.5645161290322582E-2</v>
      </c>
      <c r="FK200" s="25">
        <v>2.5645161290322582E-2</v>
      </c>
      <c r="FL200" s="25">
        <v>2.5645161290322582E-2</v>
      </c>
      <c r="FM200" s="25">
        <v>2.5645161290322582E-2</v>
      </c>
      <c r="FN200" s="25">
        <v>2.5645161290322582E-2</v>
      </c>
      <c r="FO200" s="25">
        <v>2.5645161290322582E-2</v>
      </c>
      <c r="FP200" s="25">
        <v>2.6500000000000003E-2</v>
      </c>
      <c r="FQ200" s="25">
        <v>2.6500000000000003E-2</v>
      </c>
      <c r="FR200" s="25">
        <v>2.6500000000000003E-2</v>
      </c>
      <c r="FS200" s="25">
        <v>2.6500000000000003E-2</v>
      </c>
      <c r="FT200" s="25">
        <v>2.6500000000000003E-2</v>
      </c>
      <c r="FU200" s="25">
        <v>2.6500000000000003E-2</v>
      </c>
      <c r="FV200" s="25">
        <v>2.6500000000000003E-2</v>
      </c>
      <c r="FW200" s="25">
        <v>2.6500000000000003E-2</v>
      </c>
      <c r="FX200" s="25">
        <v>2.6500000000000003E-2</v>
      </c>
      <c r="FY200" s="25">
        <v>2.6500000000000003E-2</v>
      </c>
      <c r="FZ200" s="25">
        <v>2.6500000000000003E-2</v>
      </c>
      <c r="GA200" s="25">
        <v>2.6500000000000003E-2</v>
      </c>
      <c r="GB200" s="25">
        <v>2.6500000000000003E-2</v>
      </c>
      <c r="GC200" s="25">
        <v>2.6500000000000003E-2</v>
      </c>
      <c r="GD200" s="25">
        <v>2.6500000000000003E-2</v>
      </c>
      <c r="GE200" s="25">
        <v>2.6500000000000003E-2</v>
      </c>
      <c r="GF200" s="25">
        <v>2.6500000000000003E-2</v>
      </c>
      <c r="GG200" s="25">
        <v>2.6500000000000003E-2</v>
      </c>
      <c r="GH200" s="25">
        <v>2.6500000000000003E-2</v>
      </c>
      <c r="GI200" s="25">
        <v>2.6500000000000003E-2</v>
      </c>
      <c r="GJ200" s="25">
        <v>2.6500000000000003E-2</v>
      </c>
      <c r="GK200" s="25">
        <v>2.6500000000000003E-2</v>
      </c>
      <c r="GL200" s="25">
        <v>2.6500000000000003E-2</v>
      </c>
      <c r="GM200" s="25">
        <v>2.6500000000000003E-2</v>
      </c>
      <c r="GN200" s="25">
        <v>2.6500000000000003E-2</v>
      </c>
      <c r="GO200" s="25">
        <v>2.6500000000000003E-2</v>
      </c>
      <c r="GP200" s="25">
        <v>2.6500000000000003E-2</v>
      </c>
      <c r="GQ200" s="25">
        <v>2.6500000000000003E-2</v>
      </c>
      <c r="GR200" s="25">
        <v>2.6500000000000003E-2</v>
      </c>
      <c r="GS200" s="25">
        <v>2.6500000000000003E-2</v>
      </c>
      <c r="GT200" s="25">
        <v>2.5645161290322582E-2</v>
      </c>
      <c r="GU200" s="25">
        <v>2.5645161290322582E-2</v>
      </c>
      <c r="GV200" s="25">
        <v>2.5645161290322582E-2</v>
      </c>
      <c r="GW200" s="25">
        <v>2.5645161290322582E-2</v>
      </c>
      <c r="GX200" s="25">
        <v>2.5645161290322582E-2</v>
      </c>
      <c r="GY200" s="25">
        <v>2.5645161290322582E-2</v>
      </c>
      <c r="GZ200" s="25">
        <v>2.5645161290322582E-2</v>
      </c>
      <c r="HA200" s="25">
        <v>2.5645161290322582E-2</v>
      </c>
      <c r="HB200" s="25">
        <v>2.5645161290322582E-2</v>
      </c>
      <c r="HC200" s="25">
        <v>2.5645161290322582E-2</v>
      </c>
      <c r="HD200" s="25">
        <v>2.5645161290322582E-2</v>
      </c>
      <c r="HE200" s="25">
        <v>2.5645161290322582E-2</v>
      </c>
      <c r="HF200" s="25">
        <v>2.5645161290322582E-2</v>
      </c>
      <c r="HG200" s="25">
        <v>2.5645161290322582E-2</v>
      </c>
      <c r="HH200" s="25">
        <v>2.5645161290322582E-2</v>
      </c>
      <c r="HI200" s="25">
        <v>2.5645161290322582E-2</v>
      </c>
      <c r="HJ200" s="25">
        <v>2.5645161290322582E-2</v>
      </c>
      <c r="HK200" s="25">
        <v>2.5645161290322582E-2</v>
      </c>
      <c r="HL200" s="25">
        <v>2.5645161290322582E-2</v>
      </c>
      <c r="HM200" s="25">
        <v>2.5645161290322582E-2</v>
      </c>
      <c r="HN200" s="25">
        <v>2.5645161290322582E-2</v>
      </c>
      <c r="HO200" s="25">
        <v>2.5645161290322582E-2</v>
      </c>
      <c r="HP200" s="25">
        <v>2.5645161290322582E-2</v>
      </c>
      <c r="HQ200" s="25">
        <v>2.5645161290322582E-2</v>
      </c>
      <c r="HR200" s="25">
        <v>2.5645161290322582E-2</v>
      </c>
      <c r="HS200" s="25">
        <v>2.5645161290322582E-2</v>
      </c>
      <c r="HT200" s="25">
        <v>2.5645161290322582E-2</v>
      </c>
      <c r="HU200" s="25">
        <v>2.5645161290322582E-2</v>
      </c>
      <c r="HV200" s="25">
        <v>2.5645161290322582E-2</v>
      </c>
      <c r="HW200" s="25">
        <v>2.5645161290322582E-2</v>
      </c>
      <c r="HX200" s="25">
        <v>2.5645161290322582E-2</v>
      </c>
      <c r="HY200" s="25">
        <v>2.5645161290322582E-2</v>
      </c>
      <c r="HZ200" s="25">
        <v>2.5645161290322582E-2</v>
      </c>
      <c r="IA200" s="25">
        <v>2.5645161290322582E-2</v>
      </c>
      <c r="IB200" s="25">
        <v>2.5645161290322582E-2</v>
      </c>
      <c r="IC200" s="25">
        <v>2.5645161290322582E-2</v>
      </c>
      <c r="ID200" s="25">
        <v>2.5645161290322582E-2</v>
      </c>
      <c r="IE200" s="25">
        <v>2.5645161290322582E-2</v>
      </c>
      <c r="IF200" s="25">
        <v>2.5645161290322582E-2</v>
      </c>
      <c r="IG200" s="25">
        <v>2.5645161290322582E-2</v>
      </c>
      <c r="IH200" s="25">
        <v>2.5645161290322582E-2</v>
      </c>
      <c r="II200" s="25">
        <v>2.5645161290322582E-2</v>
      </c>
      <c r="IJ200" s="25">
        <v>2.5645161290322582E-2</v>
      </c>
      <c r="IK200" s="25">
        <v>2.5645161290322582E-2</v>
      </c>
      <c r="IL200" s="25">
        <v>2.5645161290322582E-2</v>
      </c>
      <c r="IM200" s="25">
        <v>2.5645161290322582E-2</v>
      </c>
      <c r="IN200" s="25">
        <v>2.5645161290322582E-2</v>
      </c>
      <c r="IO200" s="25">
        <v>2.5645161290322582E-2</v>
      </c>
      <c r="IP200" s="25">
        <v>2.5645161290322582E-2</v>
      </c>
      <c r="IQ200" s="25">
        <v>2.5645161290322582E-2</v>
      </c>
      <c r="IR200" s="25">
        <v>2.5645161290322582E-2</v>
      </c>
      <c r="IS200" s="25">
        <v>2.5645161290322582E-2</v>
      </c>
      <c r="IT200" s="25">
        <v>2.5645161290322582E-2</v>
      </c>
      <c r="IU200" s="25">
        <v>2.5645161290322582E-2</v>
      </c>
      <c r="IV200" s="25">
        <v>2.5645161290322582E-2</v>
      </c>
      <c r="IW200" s="25">
        <v>2.5645161290322582E-2</v>
      </c>
      <c r="IX200" s="25">
        <v>2.5645161290322582E-2</v>
      </c>
      <c r="IY200" s="25">
        <v>2.5645161290322582E-2</v>
      </c>
      <c r="IZ200" s="25">
        <v>2.5645161290322582E-2</v>
      </c>
      <c r="JA200" s="25">
        <v>2.5645161290322582E-2</v>
      </c>
      <c r="JB200" s="25">
        <v>2.5645161290322582E-2</v>
      </c>
      <c r="JC200" s="25">
        <v>2.5645161290322582E-2</v>
      </c>
      <c r="JD200" s="25">
        <v>2.6500000000000003E-2</v>
      </c>
      <c r="JE200" s="25">
        <v>2.6500000000000003E-2</v>
      </c>
      <c r="JF200" s="25">
        <v>2.6500000000000003E-2</v>
      </c>
      <c r="JG200" s="25">
        <v>2.6500000000000003E-2</v>
      </c>
      <c r="JH200" s="25">
        <v>2.6500000000000003E-2</v>
      </c>
      <c r="JI200" s="25">
        <v>2.6500000000000003E-2</v>
      </c>
      <c r="JJ200" s="25">
        <v>2.6500000000000003E-2</v>
      </c>
      <c r="JK200" s="25">
        <v>2.6500000000000003E-2</v>
      </c>
      <c r="JL200" s="25">
        <v>2.6500000000000003E-2</v>
      </c>
      <c r="JM200" s="25">
        <v>2.6500000000000003E-2</v>
      </c>
      <c r="JN200" s="25">
        <v>2.6500000000000003E-2</v>
      </c>
      <c r="JO200" s="25">
        <v>2.6500000000000003E-2</v>
      </c>
      <c r="JP200" s="25">
        <v>2.6500000000000003E-2</v>
      </c>
      <c r="JQ200" s="25">
        <v>2.6500000000000003E-2</v>
      </c>
      <c r="JR200" s="25">
        <v>2.6500000000000003E-2</v>
      </c>
      <c r="JS200" s="25">
        <v>2.6500000000000003E-2</v>
      </c>
      <c r="JT200" s="25">
        <v>2.6500000000000003E-2</v>
      </c>
      <c r="JU200" s="25">
        <v>2.6500000000000003E-2</v>
      </c>
      <c r="JV200" s="25">
        <v>2.6500000000000003E-2</v>
      </c>
      <c r="JW200" s="25">
        <v>2.6500000000000003E-2</v>
      </c>
      <c r="JX200" s="25">
        <v>2.6500000000000003E-2</v>
      </c>
      <c r="JY200" s="25">
        <v>2.6500000000000003E-2</v>
      </c>
      <c r="JZ200" s="25">
        <v>2.6500000000000003E-2</v>
      </c>
      <c r="KA200" s="25">
        <v>2.6500000000000003E-2</v>
      </c>
      <c r="KB200" s="25">
        <v>2.6500000000000003E-2</v>
      </c>
      <c r="KC200" s="25">
        <v>2.6500000000000003E-2</v>
      </c>
      <c r="KD200" s="25">
        <v>2.6500000000000003E-2</v>
      </c>
      <c r="KE200" s="25">
        <v>2.6500000000000003E-2</v>
      </c>
      <c r="KF200" s="25">
        <v>2.6500000000000003E-2</v>
      </c>
      <c r="KG200" s="25">
        <v>2.6500000000000003E-2</v>
      </c>
      <c r="KH200" s="25">
        <v>2.5645161290322582E-2</v>
      </c>
      <c r="KI200" s="25">
        <v>2.5645161290322582E-2</v>
      </c>
      <c r="KJ200" s="25">
        <v>2.5645161290322582E-2</v>
      </c>
      <c r="KK200" s="25">
        <v>2.5645161290322582E-2</v>
      </c>
      <c r="KL200" s="25">
        <v>2.5645161290322582E-2</v>
      </c>
      <c r="KM200" s="25">
        <v>2.5645161290322582E-2</v>
      </c>
      <c r="KN200" s="25">
        <v>2.5645161290322582E-2</v>
      </c>
      <c r="KO200" s="25">
        <v>2.5645161290322582E-2</v>
      </c>
      <c r="KP200" s="25">
        <v>2.5645161290322582E-2</v>
      </c>
      <c r="KQ200" s="25">
        <v>2.5645161290322582E-2</v>
      </c>
      <c r="KR200" s="25">
        <v>2.5645161290322582E-2</v>
      </c>
      <c r="KS200" s="25">
        <v>2.5645161290322582E-2</v>
      </c>
      <c r="KT200" s="25">
        <v>2.5645161290322582E-2</v>
      </c>
      <c r="KU200" s="25">
        <v>2.5645161290322582E-2</v>
      </c>
      <c r="KV200" s="25">
        <v>2.5645161290322582E-2</v>
      </c>
      <c r="KW200" s="25">
        <v>2.5645161290322582E-2</v>
      </c>
      <c r="KX200" s="25">
        <v>2.5645161290322582E-2</v>
      </c>
      <c r="KY200" s="25">
        <v>2.5645161290322582E-2</v>
      </c>
      <c r="KZ200" s="25">
        <v>2.5645161290322582E-2</v>
      </c>
      <c r="LA200" s="25">
        <v>2.5645161290322582E-2</v>
      </c>
      <c r="LB200" s="25">
        <v>2.5645161290322582E-2</v>
      </c>
      <c r="LC200" s="25">
        <v>2.5645161290322582E-2</v>
      </c>
      <c r="LD200" s="25">
        <v>2.5645161290322582E-2</v>
      </c>
      <c r="LE200" s="25">
        <v>2.5645161290322582E-2</v>
      </c>
      <c r="LF200" s="25">
        <v>2.5645161290322582E-2</v>
      </c>
      <c r="LG200" s="25">
        <v>2.5645161290322582E-2</v>
      </c>
      <c r="LH200" s="25">
        <v>2.5645161290322582E-2</v>
      </c>
      <c r="LI200" s="25">
        <v>2.5645161290322582E-2</v>
      </c>
      <c r="LJ200" s="25">
        <v>2.5645161290322582E-2</v>
      </c>
      <c r="LK200" s="25">
        <v>2.5645161290322582E-2</v>
      </c>
      <c r="LL200" s="25">
        <v>2.5645161290322582E-2</v>
      </c>
      <c r="LM200" s="25">
        <v>2.6500000000000003E-2</v>
      </c>
      <c r="LN200" s="25">
        <v>2.6500000000000003E-2</v>
      </c>
      <c r="LO200" s="25">
        <v>2.6500000000000003E-2</v>
      </c>
      <c r="LP200" s="25">
        <v>2.6500000000000003E-2</v>
      </c>
      <c r="LQ200" s="25">
        <v>2.6500000000000003E-2</v>
      </c>
      <c r="LR200" s="25">
        <v>2.6500000000000003E-2</v>
      </c>
      <c r="LS200" s="25">
        <v>2.6500000000000003E-2</v>
      </c>
      <c r="LT200" s="25">
        <v>2.6500000000000003E-2</v>
      </c>
      <c r="LU200" s="25">
        <v>2.6500000000000003E-2</v>
      </c>
      <c r="LV200" s="25">
        <v>2.6500000000000003E-2</v>
      </c>
      <c r="LW200" s="25">
        <v>2.6500000000000003E-2</v>
      </c>
      <c r="LX200" s="25">
        <v>2.6500000000000003E-2</v>
      </c>
      <c r="LY200" s="25">
        <v>2.6500000000000003E-2</v>
      </c>
      <c r="LZ200" s="25">
        <v>2.6500000000000003E-2</v>
      </c>
      <c r="MA200" s="25">
        <v>2.6500000000000003E-2</v>
      </c>
      <c r="MB200" s="25">
        <v>2.6500000000000003E-2</v>
      </c>
      <c r="MC200" s="25">
        <v>2.6500000000000003E-2</v>
      </c>
      <c r="MD200" s="25">
        <v>2.6500000000000003E-2</v>
      </c>
      <c r="ME200" s="25">
        <v>2.6500000000000003E-2</v>
      </c>
      <c r="MF200" s="25">
        <v>2.6500000000000003E-2</v>
      </c>
      <c r="MG200" s="25">
        <v>2.6500000000000003E-2</v>
      </c>
      <c r="MH200" s="25">
        <v>2.6500000000000003E-2</v>
      </c>
      <c r="MI200" s="25">
        <v>2.6500000000000003E-2</v>
      </c>
      <c r="MJ200" s="25">
        <v>2.6500000000000003E-2</v>
      </c>
      <c r="MK200" s="25">
        <v>2.6500000000000003E-2</v>
      </c>
      <c r="ML200" s="25">
        <v>2.6500000000000003E-2</v>
      </c>
      <c r="MM200" s="25">
        <v>2.6500000000000003E-2</v>
      </c>
      <c r="MN200" s="25">
        <v>2.6500000000000003E-2</v>
      </c>
      <c r="MO200" s="25">
        <v>2.6500000000000003E-2</v>
      </c>
      <c r="MP200" s="25">
        <v>2.6500000000000003E-2</v>
      </c>
      <c r="MQ200" s="25">
        <v>2.5645161290322582E-2</v>
      </c>
      <c r="MR200" s="25">
        <v>2.5645161290322582E-2</v>
      </c>
      <c r="MS200" s="25">
        <v>2.5645161290322582E-2</v>
      </c>
      <c r="MT200" s="25">
        <v>2.5645161290322582E-2</v>
      </c>
      <c r="MU200" s="25">
        <v>2.5645161290322582E-2</v>
      </c>
      <c r="MV200" s="25">
        <v>2.5645161290322582E-2</v>
      </c>
      <c r="MW200" s="25">
        <v>2.5645161290322582E-2</v>
      </c>
      <c r="MX200" s="25">
        <v>2.5645161290322582E-2</v>
      </c>
      <c r="MY200" s="25">
        <v>2.5645161290322582E-2</v>
      </c>
      <c r="MZ200" s="25">
        <v>2.5645161290322582E-2</v>
      </c>
      <c r="NA200" s="25">
        <v>2.5645161290322582E-2</v>
      </c>
      <c r="NB200" s="25">
        <v>2.5645161290322582E-2</v>
      </c>
      <c r="NC200" s="25">
        <v>2.5645161290322582E-2</v>
      </c>
      <c r="ND200" s="25">
        <v>2.5645161290322582E-2</v>
      </c>
      <c r="NE200" s="25">
        <v>2.5645161290322582E-2</v>
      </c>
      <c r="NF200" s="25">
        <v>2.5645161290322582E-2</v>
      </c>
      <c r="NG200" s="25">
        <v>2.5645161290322582E-2</v>
      </c>
      <c r="NH200" s="25">
        <v>2.5645161290322582E-2</v>
      </c>
      <c r="NI200" s="25">
        <v>2.5645161290322582E-2</v>
      </c>
      <c r="NJ200" s="25">
        <v>2.5645161290322582E-2</v>
      </c>
      <c r="NK200" s="25">
        <v>2.5645161290322582E-2</v>
      </c>
      <c r="NL200" s="25">
        <v>2.5645161290322582E-2</v>
      </c>
      <c r="NM200" s="25">
        <v>2.5645161290322582E-2</v>
      </c>
      <c r="NN200" s="25">
        <v>2.5645161290322582E-2</v>
      </c>
      <c r="NO200" s="25">
        <v>2.5645161290322582E-2</v>
      </c>
      <c r="NP200" s="25">
        <v>2.5645161290322582E-2</v>
      </c>
      <c r="NQ200" s="25">
        <v>2.5645161290322582E-2</v>
      </c>
      <c r="NR200" s="25">
        <v>2.5645161290322582E-2</v>
      </c>
      <c r="NS200" s="25">
        <v>2.5645161290322582E-2</v>
      </c>
      <c r="NT200" s="25">
        <v>2.5645161290322582E-2</v>
      </c>
      <c r="NU200" s="25">
        <v>2.5645161290322582E-2</v>
      </c>
      <c r="NV200" s="25">
        <v>0</v>
      </c>
    </row>
    <row r="201" spans="1:386" x14ac:dyDescent="0.25">
      <c r="A201" s="1"/>
      <c r="B201" s="1"/>
      <c r="C201" s="1"/>
      <c r="D201" s="1"/>
      <c r="E201" s="1"/>
      <c r="F201" s="1"/>
      <c r="G201" s="1"/>
      <c r="H201" s="1"/>
      <c r="I201" s="1"/>
      <c r="J201" s="18"/>
      <c r="K201" s="1"/>
      <c r="L201" s="1"/>
      <c r="M201" s="1"/>
      <c r="N201" s="1"/>
      <c r="O201" s="1"/>
      <c r="P201" s="16" t="s">
        <v>23</v>
      </c>
      <c r="Q201" s="31"/>
      <c r="R201" s="34">
        <v>1.4210854715202004E-14</v>
      </c>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c r="JK201" s="1"/>
      <c r="JL201" s="1"/>
      <c r="JM201" s="1"/>
      <c r="JN201" s="1"/>
      <c r="JO201" s="1"/>
      <c r="JP201" s="1"/>
      <c r="JQ201" s="1"/>
      <c r="JR201" s="1"/>
      <c r="JS201" s="1"/>
      <c r="JT201" s="1"/>
      <c r="JU201" s="1"/>
      <c r="JV201" s="1"/>
      <c r="JW201" s="1"/>
      <c r="JX201" s="1"/>
      <c r="JY201" s="1"/>
      <c r="JZ201" s="1"/>
      <c r="KA201" s="1"/>
      <c r="KB201" s="1"/>
      <c r="KC201" s="1"/>
      <c r="KD201" s="1"/>
      <c r="KE201" s="1"/>
      <c r="KF201" s="1"/>
      <c r="KG201" s="1"/>
      <c r="KH201" s="1"/>
      <c r="KI201" s="1"/>
      <c r="KJ201" s="1"/>
      <c r="KK201" s="1"/>
      <c r="KL201" s="1"/>
      <c r="KM201" s="1"/>
      <c r="KN201" s="1"/>
      <c r="KO201" s="1"/>
      <c r="KP201" s="1"/>
      <c r="KQ201" s="1"/>
      <c r="KR201" s="1"/>
      <c r="KS201" s="1"/>
      <c r="KT201" s="1"/>
      <c r="KU201" s="1"/>
      <c r="KV201" s="1"/>
      <c r="KW201" s="1"/>
      <c r="KX201" s="1"/>
      <c r="KY201" s="1"/>
      <c r="KZ201" s="1"/>
      <c r="LA201" s="1"/>
      <c r="LB201" s="1"/>
      <c r="LC201" s="1"/>
      <c r="LD201" s="1"/>
      <c r="LE201" s="1"/>
      <c r="LF201" s="1"/>
      <c r="LG201" s="1"/>
      <c r="LH201" s="1"/>
      <c r="LI201" s="1"/>
      <c r="LJ201" s="1"/>
      <c r="LK201" s="1"/>
      <c r="LL201" s="1"/>
      <c r="LM201" s="1"/>
      <c r="LN201" s="1"/>
      <c r="LO201" s="1"/>
      <c r="LP201" s="1"/>
      <c r="LQ201" s="1"/>
      <c r="LR201" s="1"/>
      <c r="LS201" s="1"/>
      <c r="LT201" s="1"/>
      <c r="LU201" s="1"/>
      <c r="LV201" s="1"/>
      <c r="LW201" s="1"/>
      <c r="LX201" s="1"/>
      <c r="LY201" s="1"/>
      <c r="LZ201" s="1"/>
      <c r="MA201" s="1"/>
      <c r="MB201" s="1"/>
      <c r="MC201" s="1"/>
      <c r="MD201" s="1"/>
      <c r="ME201" s="1"/>
      <c r="MF201" s="1"/>
      <c r="MG201" s="1"/>
      <c r="MH201" s="1"/>
      <c r="MI201" s="1"/>
      <c r="MJ201" s="1"/>
      <c r="MK201" s="1"/>
      <c r="ML201" s="1"/>
      <c r="MM201" s="1"/>
      <c r="MN201" s="1"/>
      <c r="MO201" s="1"/>
      <c r="MP201" s="1"/>
      <c r="MQ201" s="1"/>
      <c r="MR201" s="1"/>
      <c r="MS201" s="1"/>
      <c r="MT201" s="1"/>
      <c r="MU201" s="1"/>
      <c r="MV201" s="1"/>
      <c r="MW201" s="1"/>
      <c r="MX201" s="1"/>
      <c r="MY201" s="1"/>
      <c r="MZ201" s="1"/>
      <c r="NA201" s="1"/>
      <c r="NB201" s="1"/>
      <c r="NC201" s="1"/>
      <c r="ND201" s="1"/>
      <c r="NE201" s="1"/>
      <c r="NF201" s="1"/>
      <c r="NG201" s="1"/>
      <c r="NH201" s="1"/>
      <c r="NI201" s="1"/>
      <c r="NJ201" s="1"/>
      <c r="NK201" s="1"/>
      <c r="NL201" s="1"/>
      <c r="NM201" s="1"/>
      <c r="NN201" s="1"/>
      <c r="NO201" s="1"/>
      <c r="NP201" s="1"/>
      <c r="NQ201" s="1"/>
      <c r="NR201" s="1"/>
      <c r="NS201" s="1"/>
      <c r="NT201" s="1"/>
      <c r="NU201" s="1"/>
      <c r="NV201" s="1"/>
    </row>
    <row r="202" spans="1:386" s="7" customFormat="1" x14ac:dyDescent="0.25">
      <c r="A202" s="5"/>
      <c r="B202" s="5"/>
      <c r="C202" s="5"/>
      <c r="D202" s="5"/>
      <c r="E202" s="5"/>
      <c r="F202" s="5"/>
      <c r="G202" s="5" t="s">
        <v>153</v>
      </c>
      <c r="H202" s="5"/>
      <c r="I202" s="5"/>
      <c r="J202" s="20" t="s">
        <v>273</v>
      </c>
      <c r="K202" s="5"/>
      <c r="L202" s="5"/>
      <c r="M202" s="5"/>
      <c r="N202" s="5"/>
      <c r="O202" s="5"/>
      <c r="P202" s="5"/>
      <c r="Q202" s="5"/>
      <c r="R202" s="25">
        <v>9.5400000000000009</v>
      </c>
      <c r="S202" s="5"/>
      <c r="T202" s="5"/>
      <c r="U202" s="25">
        <v>0</v>
      </c>
      <c r="V202" s="25">
        <v>0</v>
      </c>
      <c r="W202" s="25">
        <v>0</v>
      </c>
      <c r="X202" s="25">
        <v>0</v>
      </c>
      <c r="Y202" s="25">
        <v>0.79500000000000004</v>
      </c>
      <c r="Z202" s="25">
        <v>0</v>
      </c>
      <c r="AA202" s="25">
        <v>0</v>
      </c>
      <c r="AB202" s="25">
        <v>0</v>
      </c>
      <c r="AC202" s="25">
        <v>0</v>
      </c>
      <c r="AD202" s="25">
        <v>0</v>
      </c>
      <c r="AE202" s="25">
        <v>0</v>
      </c>
      <c r="AF202" s="25">
        <v>0</v>
      </c>
      <c r="AG202" s="25">
        <v>0</v>
      </c>
      <c r="AH202" s="25">
        <v>0</v>
      </c>
      <c r="AI202" s="25">
        <v>0</v>
      </c>
      <c r="AJ202" s="25">
        <v>0</v>
      </c>
      <c r="AK202" s="25">
        <v>0</v>
      </c>
      <c r="AL202" s="25">
        <v>0</v>
      </c>
      <c r="AM202" s="25">
        <v>0</v>
      </c>
      <c r="AN202" s="25">
        <v>0</v>
      </c>
      <c r="AO202" s="25">
        <v>0</v>
      </c>
      <c r="AP202" s="25">
        <v>0</v>
      </c>
      <c r="AQ202" s="25">
        <v>0</v>
      </c>
      <c r="AR202" s="25">
        <v>0</v>
      </c>
      <c r="AS202" s="25">
        <v>0</v>
      </c>
      <c r="AT202" s="25">
        <v>0</v>
      </c>
      <c r="AU202" s="25">
        <v>0</v>
      </c>
      <c r="AV202" s="25">
        <v>0</v>
      </c>
      <c r="AW202" s="25">
        <v>0</v>
      </c>
      <c r="AX202" s="25">
        <v>0</v>
      </c>
      <c r="AY202" s="25">
        <v>0</v>
      </c>
      <c r="AZ202" s="25">
        <v>0</v>
      </c>
      <c r="BA202" s="25">
        <v>0</v>
      </c>
      <c r="BB202" s="25">
        <v>0</v>
      </c>
      <c r="BC202" s="25">
        <v>0</v>
      </c>
      <c r="BD202" s="25">
        <v>0.79500000000000004</v>
      </c>
      <c r="BE202" s="25">
        <v>0</v>
      </c>
      <c r="BF202" s="25">
        <v>0</v>
      </c>
      <c r="BG202" s="25">
        <v>0</v>
      </c>
      <c r="BH202" s="25">
        <v>0</v>
      </c>
      <c r="BI202" s="25">
        <v>0</v>
      </c>
      <c r="BJ202" s="25">
        <v>0</v>
      </c>
      <c r="BK202" s="25">
        <v>0</v>
      </c>
      <c r="BL202" s="25">
        <v>0</v>
      </c>
      <c r="BM202" s="25">
        <v>0</v>
      </c>
      <c r="BN202" s="25">
        <v>0</v>
      </c>
      <c r="BO202" s="25">
        <v>0</v>
      </c>
      <c r="BP202" s="25">
        <v>0</v>
      </c>
      <c r="BQ202" s="25">
        <v>0</v>
      </c>
      <c r="BR202" s="25">
        <v>0</v>
      </c>
      <c r="BS202" s="25">
        <v>0</v>
      </c>
      <c r="BT202" s="25">
        <v>0</v>
      </c>
      <c r="BU202" s="25">
        <v>0</v>
      </c>
      <c r="BV202" s="25">
        <v>0</v>
      </c>
      <c r="BW202" s="25">
        <v>0</v>
      </c>
      <c r="BX202" s="25">
        <v>0</v>
      </c>
      <c r="BY202" s="25">
        <v>0</v>
      </c>
      <c r="BZ202" s="25">
        <v>0</v>
      </c>
      <c r="CA202" s="25">
        <v>0</v>
      </c>
      <c r="CB202" s="25">
        <v>0</v>
      </c>
      <c r="CC202" s="25">
        <v>0</v>
      </c>
      <c r="CD202" s="25">
        <v>0</v>
      </c>
      <c r="CE202" s="25">
        <v>0</v>
      </c>
      <c r="CF202" s="25">
        <v>0.79500000000000004</v>
      </c>
      <c r="CG202" s="25">
        <v>0</v>
      </c>
      <c r="CH202" s="25">
        <v>0</v>
      </c>
      <c r="CI202" s="25">
        <v>0</v>
      </c>
      <c r="CJ202" s="25">
        <v>0</v>
      </c>
      <c r="CK202" s="25">
        <v>0</v>
      </c>
      <c r="CL202" s="25">
        <v>0</v>
      </c>
      <c r="CM202" s="25">
        <v>0</v>
      </c>
      <c r="CN202" s="25">
        <v>0</v>
      </c>
      <c r="CO202" s="25">
        <v>0</v>
      </c>
      <c r="CP202" s="25">
        <v>0</v>
      </c>
      <c r="CQ202" s="25">
        <v>0</v>
      </c>
      <c r="CR202" s="25">
        <v>0</v>
      </c>
      <c r="CS202" s="25">
        <v>0</v>
      </c>
      <c r="CT202" s="25">
        <v>0</v>
      </c>
      <c r="CU202" s="25">
        <v>0</v>
      </c>
      <c r="CV202" s="25">
        <v>0</v>
      </c>
      <c r="CW202" s="25">
        <v>0</v>
      </c>
      <c r="CX202" s="25">
        <v>0</v>
      </c>
      <c r="CY202" s="25">
        <v>0</v>
      </c>
      <c r="CZ202" s="25">
        <v>0</v>
      </c>
      <c r="DA202" s="25">
        <v>0</v>
      </c>
      <c r="DB202" s="25">
        <v>0</v>
      </c>
      <c r="DC202" s="25">
        <v>0</v>
      </c>
      <c r="DD202" s="25">
        <v>0</v>
      </c>
      <c r="DE202" s="25">
        <v>0</v>
      </c>
      <c r="DF202" s="25">
        <v>0</v>
      </c>
      <c r="DG202" s="25">
        <v>0</v>
      </c>
      <c r="DH202" s="25">
        <v>0</v>
      </c>
      <c r="DI202" s="25">
        <v>0</v>
      </c>
      <c r="DJ202" s="25">
        <v>0</v>
      </c>
      <c r="DK202" s="25">
        <v>0.79500000000000004</v>
      </c>
      <c r="DL202" s="25">
        <v>0</v>
      </c>
      <c r="DM202" s="25">
        <v>0</v>
      </c>
      <c r="DN202" s="25">
        <v>0</v>
      </c>
      <c r="DO202" s="25">
        <v>0</v>
      </c>
      <c r="DP202" s="25">
        <v>0</v>
      </c>
      <c r="DQ202" s="25">
        <v>0</v>
      </c>
      <c r="DR202" s="25">
        <v>0</v>
      </c>
      <c r="DS202" s="25">
        <v>0</v>
      </c>
      <c r="DT202" s="25">
        <v>0</v>
      </c>
      <c r="DU202" s="25">
        <v>0</v>
      </c>
      <c r="DV202" s="25">
        <v>0</v>
      </c>
      <c r="DW202" s="25">
        <v>0</v>
      </c>
      <c r="DX202" s="25">
        <v>0</v>
      </c>
      <c r="DY202" s="25">
        <v>0</v>
      </c>
      <c r="DZ202" s="25">
        <v>0</v>
      </c>
      <c r="EA202" s="25">
        <v>0</v>
      </c>
      <c r="EB202" s="25">
        <v>0</v>
      </c>
      <c r="EC202" s="25">
        <v>0</v>
      </c>
      <c r="ED202" s="25">
        <v>0</v>
      </c>
      <c r="EE202" s="25">
        <v>0</v>
      </c>
      <c r="EF202" s="25">
        <v>0</v>
      </c>
      <c r="EG202" s="25">
        <v>0</v>
      </c>
      <c r="EH202" s="25">
        <v>0</v>
      </c>
      <c r="EI202" s="25">
        <v>0</v>
      </c>
      <c r="EJ202" s="25">
        <v>0</v>
      </c>
      <c r="EK202" s="25">
        <v>0</v>
      </c>
      <c r="EL202" s="25">
        <v>0</v>
      </c>
      <c r="EM202" s="25">
        <v>0</v>
      </c>
      <c r="EN202" s="25">
        <v>0</v>
      </c>
      <c r="EO202" s="25">
        <v>0.79500000000000004</v>
      </c>
      <c r="EP202" s="25">
        <v>0</v>
      </c>
      <c r="EQ202" s="25">
        <v>0</v>
      </c>
      <c r="ER202" s="25">
        <v>0</v>
      </c>
      <c r="ES202" s="25">
        <v>0</v>
      </c>
      <c r="ET202" s="25">
        <v>0</v>
      </c>
      <c r="EU202" s="25">
        <v>0</v>
      </c>
      <c r="EV202" s="25">
        <v>0</v>
      </c>
      <c r="EW202" s="25">
        <v>0</v>
      </c>
      <c r="EX202" s="25">
        <v>0</v>
      </c>
      <c r="EY202" s="25">
        <v>0</v>
      </c>
      <c r="EZ202" s="25">
        <v>0</v>
      </c>
      <c r="FA202" s="25">
        <v>0</v>
      </c>
      <c r="FB202" s="25">
        <v>0</v>
      </c>
      <c r="FC202" s="25">
        <v>0</v>
      </c>
      <c r="FD202" s="25">
        <v>0</v>
      </c>
      <c r="FE202" s="25">
        <v>0</v>
      </c>
      <c r="FF202" s="25">
        <v>0</v>
      </c>
      <c r="FG202" s="25">
        <v>0</v>
      </c>
      <c r="FH202" s="25">
        <v>0</v>
      </c>
      <c r="FI202" s="25">
        <v>0</v>
      </c>
      <c r="FJ202" s="25">
        <v>0</v>
      </c>
      <c r="FK202" s="25">
        <v>0</v>
      </c>
      <c r="FL202" s="25">
        <v>0</v>
      </c>
      <c r="FM202" s="25">
        <v>0</v>
      </c>
      <c r="FN202" s="25">
        <v>0</v>
      </c>
      <c r="FO202" s="25">
        <v>0</v>
      </c>
      <c r="FP202" s="25">
        <v>0</v>
      </c>
      <c r="FQ202" s="25">
        <v>0</v>
      </c>
      <c r="FR202" s="25">
        <v>0</v>
      </c>
      <c r="FS202" s="25">
        <v>0</v>
      </c>
      <c r="FT202" s="25">
        <v>0.79500000000000004</v>
      </c>
      <c r="FU202" s="25">
        <v>0</v>
      </c>
      <c r="FV202" s="25">
        <v>0</v>
      </c>
      <c r="FW202" s="25">
        <v>0</v>
      </c>
      <c r="FX202" s="25">
        <v>0</v>
      </c>
      <c r="FY202" s="25">
        <v>0</v>
      </c>
      <c r="FZ202" s="25">
        <v>0</v>
      </c>
      <c r="GA202" s="25">
        <v>0</v>
      </c>
      <c r="GB202" s="25">
        <v>0</v>
      </c>
      <c r="GC202" s="25">
        <v>0</v>
      </c>
      <c r="GD202" s="25">
        <v>0</v>
      </c>
      <c r="GE202" s="25">
        <v>0</v>
      </c>
      <c r="GF202" s="25">
        <v>0</v>
      </c>
      <c r="GG202" s="25">
        <v>0</v>
      </c>
      <c r="GH202" s="25">
        <v>0</v>
      </c>
      <c r="GI202" s="25">
        <v>0</v>
      </c>
      <c r="GJ202" s="25">
        <v>0</v>
      </c>
      <c r="GK202" s="25">
        <v>0</v>
      </c>
      <c r="GL202" s="25">
        <v>0</v>
      </c>
      <c r="GM202" s="25">
        <v>0</v>
      </c>
      <c r="GN202" s="25">
        <v>0</v>
      </c>
      <c r="GO202" s="25">
        <v>0</v>
      </c>
      <c r="GP202" s="25">
        <v>0</v>
      </c>
      <c r="GQ202" s="25">
        <v>0</v>
      </c>
      <c r="GR202" s="25">
        <v>0</v>
      </c>
      <c r="GS202" s="25">
        <v>0</v>
      </c>
      <c r="GT202" s="25">
        <v>0</v>
      </c>
      <c r="GU202" s="25">
        <v>0</v>
      </c>
      <c r="GV202" s="25">
        <v>0</v>
      </c>
      <c r="GW202" s="25">
        <v>0</v>
      </c>
      <c r="GX202" s="25">
        <v>0.79500000000000004</v>
      </c>
      <c r="GY202" s="25">
        <v>0</v>
      </c>
      <c r="GZ202" s="25">
        <v>0</v>
      </c>
      <c r="HA202" s="25">
        <v>0</v>
      </c>
      <c r="HB202" s="25">
        <v>0</v>
      </c>
      <c r="HC202" s="25">
        <v>0</v>
      </c>
      <c r="HD202" s="25">
        <v>0</v>
      </c>
      <c r="HE202" s="25">
        <v>0</v>
      </c>
      <c r="HF202" s="25">
        <v>0</v>
      </c>
      <c r="HG202" s="25">
        <v>0</v>
      </c>
      <c r="HH202" s="25">
        <v>0</v>
      </c>
      <c r="HI202" s="25">
        <v>0</v>
      </c>
      <c r="HJ202" s="25">
        <v>0</v>
      </c>
      <c r="HK202" s="25">
        <v>0</v>
      </c>
      <c r="HL202" s="25">
        <v>0</v>
      </c>
      <c r="HM202" s="25">
        <v>0</v>
      </c>
      <c r="HN202" s="25">
        <v>0</v>
      </c>
      <c r="HO202" s="25">
        <v>0</v>
      </c>
      <c r="HP202" s="25">
        <v>0</v>
      </c>
      <c r="HQ202" s="25">
        <v>0</v>
      </c>
      <c r="HR202" s="25">
        <v>0</v>
      </c>
      <c r="HS202" s="25">
        <v>0</v>
      </c>
      <c r="HT202" s="25">
        <v>0</v>
      </c>
      <c r="HU202" s="25">
        <v>0</v>
      </c>
      <c r="HV202" s="25">
        <v>0</v>
      </c>
      <c r="HW202" s="25">
        <v>0</v>
      </c>
      <c r="HX202" s="25">
        <v>0</v>
      </c>
      <c r="HY202" s="25">
        <v>0</v>
      </c>
      <c r="HZ202" s="25">
        <v>0</v>
      </c>
      <c r="IA202" s="25">
        <v>0</v>
      </c>
      <c r="IB202" s="25">
        <v>0</v>
      </c>
      <c r="IC202" s="25">
        <v>0.79500000000000004</v>
      </c>
      <c r="ID202" s="25">
        <v>0</v>
      </c>
      <c r="IE202" s="25">
        <v>0</v>
      </c>
      <c r="IF202" s="25">
        <v>0</v>
      </c>
      <c r="IG202" s="25">
        <v>0</v>
      </c>
      <c r="IH202" s="25">
        <v>0</v>
      </c>
      <c r="II202" s="25">
        <v>0</v>
      </c>
      <c r="IJ202" s="25">
        <v>0</v>
      </c>
      <c r="IK202" s="25">
        <v>0</v>
      </c>
      <c r="IL202" s="25">
        <v>0</v>
      </c>
      <c r="IM202" s="25">
        <v>0</v>
      </c>
      <c r="IN202" s="25">
        <v>0</v>
      </c>
      <c r="IO202" s="25">
        <v>0</v>
      </c>
      <c r="IP202" s="25">
        <v>0</v>
      </c>
      <c r="IQ202" s="25">
        <v>0</v>
      </c>
      <c r="IR202" s="25">
        <v>0</v>
      </c>
      <c r="IS202" s="25">
        <v>0</v>
      </c>
      <c r="IT202" s="25">
        <v>0</v>
      </c>
      <c r="IU202" s="25">
        <v>0</v>
      </c>
      <c r="IV202" s="25">
        <v>0</v>
      </c>
      <c r="IW202" s="25">
        <v>0</v>
      </c>
      <c r="IX202" s="25">
        <v>0</v>
      </c>
      <c r="IY202" s="25">
        <v>0</v>
      </c>
      <c r="IZ202" s="25">
        <v>0</v>
      </c>
      <c r="JA202" s="25">
        <v>0</v>
      </c>
      <c r="JB202" s="25">
        <v>0</v>
      </c>
      <c r="JC202" s="25">
        <v>0</v>
      </c>
      <c r="JD202" s="25">
        <v>0</v>
      </c>
      <c r="JE202" s="25">
        <v>0</v>
      </c>
      <c r="JF202" s="25">
        <v>0</v>
      </c>
      <c r="JG202" s="25">
        <v>0</v>
      </c>
      <c r="JH202" s="25">
        <v>0.79500000000000004</v>
      </c>
      <c r="JI202" s="25">
        <v>0</v>
      </c>
      <c r="JJ202" s="25">
        <v>0</v>
      </c>
      <c r="JK202" s="25">
        <v>0</v>
      </c>
      <c r="JL202" s="25">
        <v>0</v>
      </c>
      <c r="JM202" s="25">
        <v>0</v>
      </c>
      <c r="JN202" s="25">
        <v>0</v>
      </c>
      <c r="JO202" s="25">
        <v>0</v>
      </c>
      <c r="JP202" s="25">
        <v>0</v>
      </c>
      <c r="JQ202" s="25">
        <v>0</v>
      </c>
      <c r="JR202" s="25">
        <v>0</v>
      </c>
      <c r="JS202" s="25">
        <v>0</v>
      </c>
      <c r="JT202" s="25">
        <v>0</v>
      </c>
      <c r="JU202" s="25">
        <v>0</v>
      </c>
      <c r="JV202" s="25">
        <v>0</v>
      </c>
      <c r="JW202" s="25">
        <v>0</v>
      </c>
      <c r="JX202" s="25">
        <v>0</v>
      </c>
      <c r="JY202" s="25">
        <v>0</v>
      </c>
      <c r="JZ202" s="25">
        <v>0</v>
      </c>
      <c r="KA202" s="25">
        <v>0</v>
      </c>
      <c r="KB202" s="25">
        <v>0</v>
      </c>
      <c r="KC202" s="25">
        <v>0</v>
      </c>
      <c r="KD202" s="25">
        <v>0</v>
      </c>
      <c r="KE202" s="25">
        <v>0</v>
      </c>
      <c r="KF202" s="25">
        <v>0</v>
      </c>
      <c r="KG202" s="25">
        <v>0</v>
      </c>
      <c r="KH202" s="25">
        <v>0</v>
      </c>
      <c r="KI202" s="25">
        <v>0</v>
      </c>
      <c r="KJ202" s="25">
        <v>0</v>
      </c>
      <c r="KK202" s="25">
        <v>0</v>
      </c>
      <c r="KL202" s="25">
        <v>0.79500000000000004</v>
      </c>
      <c r="KM202" s="25">
        <v>0</v>
      </c>
      <c r="KN202" s="25">
        <v>0</v>
      </c>
      <c r="KO202" s="25">
        <v>0</v>
      </c>
      <c r="KP202" s="25">
        <v>0</v>
      </c>
      <c r="KQ202" s="25">
        <v>0</v>
      </c>
      <c r="KR202" s="25">
        <v>0</v>
      </c>
      <c r="KS202" s="25">
        <v>0</v>
      </c>
      <c r="KT202" s="25">
        <v>0</v>
      </c>
      <c r="KU202" s="25">
        <v>0</v>
      </c>
      <c r="KV202" s="25">
        <v>0</v>
      </c>
      <c r="KW202" s="25">
        <v>0</v>
      </c>
      <c r="KX202" s="25">
        <v>0</v>
      </c>
      <c r="KY202" s="25">
        <v>0</v>
      </c>
      <c r="KZ202" s="25">
        <v>0</v>
      </c>
      <c r="LA202" s="25">
        <v>0</v>
      </c>
      <c r="LB202" s="25">
        <v>0</v>
      </c>
      <c r="LC202" s="25">
        <v>0</v>
      </c>
      <c r="LD202" s="25">
        <v>0</v>
      </c>
      <c r="LE202" s="25">
        <v>0</v>
      </c>
      <c r="LF202" s="25">
        <v>0</v>
      </c>
      <c r="LG202" s="25">
        <v>0</v>
      </c>
      <c r="LH202" s="25">
        <v>0</v>
      </c>
      <c r="LI202" s="25">
        <v>0</v>
      </c>
      <c r="LJ202" s="25">
        <v>0</v>
      </c>
      <c r="LK202" s="25">
        <v>0</v>
      </c>
      <c r="LL202" s="25">
        <v>0</v>
      </c>
      <c r="LM202" s="25">
        <v>0</v>
      </c>
      <c r="LN202" s="25">
        <v>0</v>
      </c>
      <c r="LO202" s="25">
        <v>0</v>
      </c>
      <c r="LP202" s="25">
        <v>0</v>
      </c>
      <c r="LQ202" s="25">
        <v>0.79500000000000004</v>
      </c>
      <c r="LR202" s="25">
        <v>0</v>
      </c>
      <c r="LS202" s="25">
        <v>0</v>
      </c>
      <c r="LT202" s="25">
        <v>0</v>
      </c>
      <c r="LU202" s="25">
        <v>0</v>
      </c>
      <c r="LV202" s="25">
        <v>0</v>
      </c>
      <c r="LW202" s="25">
        <v>0</v>
      </c>
      <c r="LX202" s="25">
        <v>0</v>
      </c>
      <c r="LY202" s="25">
        <v>0</v>
      </c>
      <c r="LZ202" s="25">
        <v>0</v>
      </c>
      <c r="MA202" s="25">
        <v>0</v>
      </c>
      <c r="MB202" s="25">
        <v>0</v>
      </c>
      <c r="MC202" s="25">
        <v>0</v>
      </c>
      <c r="MD202" s="25">
        <v>0</v>
      </c>
      <c r="ME202" s="25">
        <v>0</v>
      </c>
      <c r="MF202" s="25">
        <v>0</v>
      </c>
      <c r="MG202" s="25">
        <v>0</v>
      </c>
      <c r="MH202" s="25">
        <v>0</v>
      </c>
      <c r="MI202" s="25">
        <v>0</v>
      </c>
      <c r="MJ202" s="25">
        <v>0</v>
      </c>
      <c r="MK202" s="25">
        <v>0</v>
      </c>
      <c r="ML202" s="25">
        <v>0</v>
      </c>
      <c r="MM202" s="25">
        <v>0</v>
      </c>
      <c r="MN202" s="25">
        <v>0</v>
      </c>
      <c r="MO202" s="25">
        <v>0</v>
      </c>
      <c r="MP202" s="25">
        <v>0</v>
      </c>
      <c r="MQ202" s="25">
        <v>0</v>
      </c>
      <c r="MR202" s="25">
        <v>0</v>
      </c>
      <c r="MS202" s="25">
        <v>0</v>
      </c>
      <c r="MT202" s="25">
        <v>0</v>
      </c>
      <c r="MU202" s="25">
        <v>0.79500000000000004</v>
      </c>
      <c r="MV202" s="25">
        <v>0</v>
      </c>
      <c r="MW202" s="25">
        <v>0</v>
      </c>
      <c r="MX202" s="25">
        <v>0</v>
      </c>
      <c r="MY202" s="25">
        <v>0</v>
      </c>
      <c r="MZ202" s="25">
        <v>0</v>
      </c>
      <c r="NA202" s="25">
        <v>0</v>
      </c>
      <c r="NB202" s="25">
        <v>0</v>
      </c>
      <c r="NC202" s="25">
        <v>0</v>
      </c>
      <c r="ND202" s="25">
        <v>0</v>
      </c>
      <c r="NE202" s="25">
        <v>0</v>
      </c>
      <c r="NF202" s="25">
        <v>0</v>
      </c>
      <c r="NG202" s="25">
        <v>0</v>
      </c>
      <c r="NH202" s="25">
        <v>0</v>
      </c>
      <c r="NI202" s="25">
        <v>0</v>
      </c>
      <c r="NJ202" s="25">
        <v>0</v>
      </c>
      <c r="NK202" s="25">
        <v>0</v>
      </c>
      <c r="NL202" s="25">
        <v>0</v>
      </c>
      <c r="NM202" s="25">
        <v>0</v>
      </c>
      <c r="NN202" s="25">
        <v>0</v>
      </c>
      <c r="NO202" s="25">
        <v>0</v>
      </c>
      <c r="NP202" s="25">
        <v>0</v>
      </c>
      <c r="NQ202" s="25">
        <v>0</v>
      </c>
      <c r="NR202" s="25">
        <v>0</v>
      </c>
      <c r="NS202" s="25">
        <v>0</v>
      </c>
      <c r="NT202" s="25">
        <v>0</v>
      </c>
      <c r="NU202" s="25">
        <v>0</v>
      </c>
      <c r="NV202" s="25">
        <v>0</v>
      </c>
    </row>
    <row r="203" spans="1:386" x14ac:dyDescent="0.25">
      <c r="A203" s="1"/>
      <c r="B203" s="1"/>
      <c r="C203" s="1"/>
      <c r="D203" s="1"/>
      <c r="E203" s="1"/>
      <c r="F203" s="1"/>
      <c r="G203" s="1"/>
      <c r="H203" s="1"/>
      <c r="I203" s="1"/>
      <c r="J203" s="18"/>
      <c r="K203" s="1"/>
      <c r="L203" s="1"/>
      <c r="M203" s="1"/>
      <c r="N203" s="1"/>
      <c r="O203" s="1"/>
      <c r="P203" s="16" t="s">
        <v>23</v>
      </c>
      <c r="Q203" s="31"/>
      <c r="R203" s="34">
        <v>-1.4210854715202004E-14</v>
      </c>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c r="JK203" s="1"/>
      <c r="JL203" s="1"/>
      <c r="JM203" s="1"/>
      <c r="JN203" s="1"/>
      <c r="JO203" s="1"/>
      <c r="JP203" s="1"/>
      <c r="JQ203" s="1"/>
      <c r="JR203" s="1"/>
      <c r="JS203" s="1"/>
      <c r="JT203" s="1"/>
      <c r="JU203" s="1"/>
      <c r="JV203" s="1"/>
      <c r="JW203" s="1"/>
      <c r="JX203" s="1"/>
      <c r="JY203" s="1"/>
      <c r="JZ203" s="1"/>
      <c r="KA203" s="1"/>
      <c r="KB203" s="1"/>
      <c r="KC203" s="1"/>
      <c r="KD203" s="1"/>
      <c r="KE203" s="1"/>
      <c r="KF203" s="1"/>
      <c r="KG203" s="1"/>
      <c r="KH203" s="1"/>
      <c r="KI203" s="1"/>
      <c r="KJ203" s="1"/>
      <c r="KK203" s="1"/>
      <c r="KL203" s="1"/>
      <c r="KM203" s="1"/>
      <c r="KN203" s="1"/>
      <c r="KO203" s="1"/>
      <c r="KP203" s="1"/>
      <c r="KQ203" s="1"/>
      <c r="KR203" s="1"/>
      <c r="KS203" s="1"/>
      <c r="KT203" s="1"/>
      <c r="KU203" s="1"/>
      <c r="KV203" s="1"/>
      <c r="KW203" s="1"/>
      <c r="KX203" s="1"/>
      <c r="KY203" s="1"/>
      <c r="KZ203" s="1"/>
      <c r="LA203" s="1"/>
      <c r="LB203" s="1"/>
      <c r="LC203" s="1"/>
      <c r="LD203" s="1"/>
      <c r="LE203" s="1"/>
      <c r="LF203" s="1"/>
      <c r="LG203" s="1"/>
      <c r="LH203" s="1"/>
      <c r="LI203" s="1"/>
      <c r="LJ203" s="1"/>
      <c r="LK203" s="1"/>
      <c r="LL203" s="1"/>
      <c r="LM203" s="1"/>
      <c r="LN203" s="1"/>
      <c r="LO203" s="1"/>
      <c r="LP203" s="1"/>
      <c r="LQ203" s="1"/>
      <c r="LR203" s="1"/>
      <c r="LS203" s="1"/>
      <c r="LT203" s="1"/>
      <c r="LU203" s="1"/>
      <c r="LV203" s="1"/>
      <c r="LW203" s="1"/>
      <c r="LX203" s="1"/>
      <c r="LY203" s="1"/>
      <c r="LZ203" s="1"/>
      <c r="MA203" s="1"/>
      <c r="MB203" s="1"/>
      <c r="MC203" s="1"/>
      <c r="MD203" s="1"/>
      <c r="ME203" s="1"/>
      <c r="MF203" s="1"/>
      <c r="MG203" s="1"/>
      <c r="MH203" s="1"/>
      <c r="MI203" s="1"/>
      <c r="MJ203" s="1"/>
      <c r="MK203" s="1"/>
      <c r="ML203" s="1"/>
      <c r="MM203" s="1"/>
      <c r="MN203" s="1"/>
      <c r="MO203" s="1"/>
      <c r="MP203" s="1"/>
      <c r="MQ203" s="1"/>
      <c r="MR203" s="1"/>
      <c r="MS203" s="1"/>
      <c r="MT203" s="1"/>
      <c r="MU203" s="1"/>
      <c r="MV203" s="1"/>
      <c r="MW203" s="1"/>
      <c r="MX203" s="1"/>
      <c r="MY203" s="1"/>
      <c r="MZ203" s="1"/>
      <c r="NA203" s="1"/>
      <c r="NB203" s="1"/>
      <c r="NC203" s="1"/>
      <c r="ND203" s="1"/>
      <c r="NE203" s="1"/>
      <c r="NF203" s="1"/>
      <c r="NG203" s="1"/>
      <c r="NH203" s="1"/>
      <c r="NI203" s="1"/>
      <c r="NJ203" s="1"/>
      <c r="NK203" s="1"/>
      <c r="NL203" s="1"/>
      <c r="NM203" s="1"/>
      <c r="NN203" s="1"/>
      <c r="NO203" s="1"/>
      <c r="NP203" s="1"/>
      <c r="NQ203" s="1"/>
      <c r="NR203" s="1"/>
      <c r="NS203" s="1"/>
      <c r="NT203" s="1"/>
      <c r="NU203" s="1"/>
      <c r="NV203" s="1"/>
    </row>
    <row r="204" spans="1:386" s="7" customFormat="1" x14ac:dyDescent="0.25">
      <c r="A204" s="5"/>
      <c r="B204" s="5"/>
      <c r="C204" s="5"/>
      <c r="D204" s="5"/>
      <c r="E204" s="5"/>
      <c r="F204" s="5"/>
      <c r="G204" s="5" t="s">
        <v>154</v>
      </c>
      <c r="H204" s="5"/>
      <c r="I204" s="5"/>
      <c r="J204" s="20" t="s">
        <v>273</v>
      </c>
      <c r="K204" s="5"/>
      <c r="L204" s="5"/>
      <c r="M204" s="5"/>
      <c r="N204" s="5"/>
      <c r="O204" s="5"/>
      <c r="P204" s="5"/>
      <c r="Q204" s="5"/>
      <c r="R204" s="25"/>
      <c r="S204" s="5"/>
      <c r="T204" s="5"/>
      <c r="U204" s="25">
        <v>2.5645161290322582E-2</v>
      </c>
      <c r="V204" s="25">
        <v>5.1290322580645163E-2</v>
      </c>
      <c r="W204" s="25">
        <v>7.6935483870967741E-2</v>
      </c>
      <c r="X204" s="25">
        <v>0.10258064516129033</v>
      </c>
      <c r="Y204" s="25">
        <v>0</v>
      </c>
      <c r="Z204" s="25">
        <v>0</v>
      </c>
      <c r="AA204" s="25">
        <v>0</v>
      </c>
      <c r="AB204" s="25">
        <v>0</v>
      </c>
      <c r="AC204" s="25">
        <v>0</v>
      </c>
      <c r="AD204" s="25">
        <v>0</v>
      </c>
      <c r="AE204" s="25">
        <v>0</v>
      </c>
      <c r="AF204" s="25">
        <v>0</v>
      </c>
      <c r="AG204" s="25">
        <v>0</v>
      </c>
      <c r="AH204" s="25">
        <v>0</v>
      </c>
      <c r="AI204" s="25">
        <v>0</v>
      </c>
      <c r="AJ204" s="25">
        <v>0</v>
      </c>
      <c r="AK204" s="25">
        <v>0</v>
      </c>
      <c r="AL204" s="25">
        <v>0</v>
      </c>
      <c r="AM204" s="25">
        <v>0</v>
      </c>
      <c r="AN204" s="25">
        <v>0</v>
      </c>
      <c r="AO204" s="25">
        <v>0</v>
      </c>
      <c r="AP204" s="25">
        <v>0</v>
      </c>
      <c r="AQ204" s="25">
        <v>0</v>
      </c>
      <c r="AR204" s="25">
        <v>0</v>
      </c>
      <c r="AS204" s="25">
        <v>0</v>
      </c>
      <c r="AT204" s="25">
        <v>0</v>
      </c>
      <c r="AU204" s="25">
        <v>0</v>
      </c>
      <c r="AV204" s="25">
        <v>0</v>
      </c>
      <c r="AW204" s="25">
        <v>0</v>
      </c>
      <c r="AX204" s="25">
        <v>0</v>
      </c>
      <c r="AY204" s="25">
        <v>-2.2204460492503131E-16</v>
      </c>
      <c r="AZ204" s="25">
        <v>2.8392857142856887E-2</v>
      </c>
      <c r="BA204" s="25">
        <v>5.6785714285713995E-2</v>
      </c>
      <c r="BB204" s="25">
        <v>8.5178571428571104E-2</v>
      </c>
      <c r="BC204" s="25">
        <v>0.11357142857142821</v>
      </c>
      <c r="BD204" s="25">
        <v>0</v>
      </c>
      <c r="BE204" s="25">
        <v>0</v>
      </c>
      <c r="BF204" s="25">
        <v>0</v>
      </c>
      <c r="BG204" s="25">
        <v>0</v>
      </c>
      <c r="BH204" s="25">
        <v>0</v>
      </c>
      <c r="BI204" s="25">
        <v>0</v>
      </c>
      <c r="BJ204" s="25">
        <v>0</v>
      </c>
      <c r="BK204" s="25">
        <v>0</v>
      </c>
      <c r="BL204" s="25">
        <v>0</v>
      </c>
      <c r="BM204" s="25">
        <v>0</v>
      </c>
      <c r="BN204" s="25">
        <v>0</v>
      </c>
      <c r="BO204" s="25">
        <v>0</v>
      </c>
      <c r="BP204" s="25">
        <v>0</v>
      </c>
      <c r="BQ204" s="25">
        <v>0</v>
      </c>
      <c r="BR204" s="25">
        <v>0</v>
      </c>
      <c r="BS204" s="25">
        <v>0</v>
      </c>
      <c r="BT204" s="25">
        <v>0</v>
      </c>
      <c r="BU204" s="25">
        <v>0</v>
      </c>
      <c r="BV204" s="25">
        <v>0</v>
      </c>
      <c r="BW204" s="25">
        <v>0</v>
      </c>
      <c r="BX204" s="25">
        <v>0</v>
      </c>
      <c r="BY204" s="25">
        <v>0</v>
      </c>
      <c r="BZ204" s="25">
        <v>0</v>
      </c>
      <c r="CA204" s="25">
        <v>-1.1102230246251565E-15</v>
      </c>
      <c r="CB204" s="25">
        <v>2.5645161290321461E-2</v>
      </c>
      <c r="CC204" s="25">
        <v>5.1290322580644032E-2</v>
      </c>
      <c r="CD204" s="25">
        <v>7.6935483870966603E-2</v>
      </c>
      <c r="CE204" s="25">
        <v>0.10258064516128917</v>
      </c>
      <c r="CF204" s="25">
        <v>0</v>
      </c>
      <c r="CG204" s="25">
        <v>0</v>
      </c>
      <c r="CH204" s="25">
        <v>0</v>
      </c>
      <c r="CI204" s="25">
        <v>0</v>
      </c>
      <c r="CJ204" s="25">
        <v>0</v>
      </c>
      <c r="CK204" s="25">
        <v>0</v>
      </c>
      <c r="CL204" s="25">
        <v>0</v>
      </c>
      <c r="CM204" s="25">
        <v>0</v>
      </c>
      <c r="CN204" s="25">
        <v>0</v>
      </c>
      <c r="CO204" s="25">
        <v>0</v>
      </c>
      <c r="CP204" s="25">
        <v>0</v>
      </c>
      <c r="CQ204" s="25">
        <v>0</v>
      </c>
      <c r="CR204" s="25">
        <v>0</v>
      </c>
      <c r="CS204" s="25">
        <v>0</v>
      </c>
      <c r="CT204" s="25">
        <v>0</v>
      </c>
      <c r="CU204" s="25">
        <v>0</v>
      </c>
      <c r="CV204" s="25">
        <v>0</v>
      </c>
      <c r="CW204" s="25">
        <v>0</v>
      </c>
      <c r="CX204" s="25">
        <v>0</v>
      </c>
      <c r="CY204" s="25">
        <v>0</v>
      </c>
      <c r="CZ204" s="25">
        <v>0</v>
      </c>
      <c r="DA204" s="25">
        <v>0</v>
      </c>
      <c r="DB204" s="25">
        <v>0</v>
      </c>
      <c r="DC204" s="25">
        <v>0</v>
      </c>
      <c r="DD204" s="25">
        <v>0</v>
      </c>
      <c r="DE204" s="25">
        <v>0</v>
      </c>
      <c r="DF204" s="25">
        <v>1.7763568394002505E-15</v>
      </c>
      <c r="DG204" s="25">
        <v>2.6500000000001744E-2</v>
      </c>
      <c r="DH204" s="25">
        <v>5.3000000000001712E-2</v>
      </c>
      <c r="DI204" s="25">
        <v>7.950000000000168E-2</v>
      </c>
      <c r="DJ204" s="25">
        <v>0.10600000000000165</v>
      </c>
      <c r="DK204" s="25">
        <v>0</v>
      </c>
      <c r="DL204" s="25">
        <v>0</v>
      </c>
      <c r="DM204" s="25">
        <v>0</v>
      </c>
      <c r="DN204" s="25">
        <v>0</v>
      </c>
      <c r="DO204" s="25">
        <v>0</v>
      </c>
      <c r="DP204" s="25">
        <v>0</v>
      </c>
      <c r="DQ204" s="25">
        <v>0</v>
      </c>
      <c r="DR204" s="25">
        <v>0</v>
      </c>
      <c r="DS204" s="25">
        <v>0</v>
      </c>
      <c r="DT204" s="25">
        <v>0</v>
      </c>
      <c r="DU204" s="25">
        <v>0</v>
      </c>
      <c r="DV204" s="25">
        <v>0</v>
      </c>
      <c r="DW204" s="25">
        <v>0</v>
      </c>
      <c r="DX204" s="25">
        <v>0</v>
      </c>
      <c r="DY204" s="25">
        <v>0</v>
      </c>
      <c r="DZ204" s="25">
        <v>0</v>
      </c>
      <c r="EA204" s="25">
        <v>0</v>
      </c>
      <c r="EB204" s="25">
        <v>0</v>
      </c>
      <c r="EC204" s="25">
        <v>0</v>
      </c>
      <c r="ED204" s="25">
        <v>0</v>
      </c>
      <c r="EE204" s="25">
        <v>0</v>
      </c>
      <c r="EF204" s="25">
        <v>0</v>
      </c>
      <c r="EG204" s="25">
        <v>0</v>
      </c>
      <c r="EH204" s="25">
        <v>0</v>
      </c>
      <c r="EI204" s="25">
        <v>0</v>
      </c>
      <c r="EJ204" s="25">
        <v>8.8817841970012523E-16</v>
      </c>
      <c r="EK204" s="25">
        <v>2.5645161290323681E-2</v>
      </c>
      <c r="EL204" s="25">
        <v>5.1290322580646475E-2</v>
      </c>
      <c r="EM204" s="25">
        <v>7.6935483870969268E-2</v>
      </c>
      <c r="EN204" s="25">
        <v>0.10258064516129206</v>
      </c>
      <c r="EO204" s="25">
        <v>0</v>
      </c>
      <c r="EP204" s="25">
        <v>0</v>
      </c>
      <c r="EQ204" s="25">
        <v>0</v>
      </c>
      <c r="ER204" s="25">
        <v>0</v>
      </c>
      <c r="ES204" s="25">
        <v>0</v>
      </c>
      <c r="ET204" s="25">
        <v>0</v>
      </c>
      <c r="EU204" s="25">
        <v>0</v>
      </c>
      <c r="EV204" s="25">
        <v>0</v>
      </c>
      <c r="EW204" s="25">
        <v>0</v>
      </c>
      <c r="EX204" s="25">
        <v>0</v>
      </c>
      <c r="EY204" s="25">
        <v>0</v>
      </c>
      <c r="EZ204" s="25">
        <v>0</v>
      </c>
      <c r="FA204" s="25">
        <v>0</v>
      </c>
      <c r="FB204" s="25">
        <v>0</v>
      </c>
      <c r="FC204" s="25">
        <v>0</v>
      </c>
      <c r="FD204" s="25">
        <v>0</v>
      </c>
      <c r="FE204" s="25">
        <v>0</v>
      </c>
      <c r="FF204" s="25">
        <v>0</v>
      </c>
      <c r="FG204" s="25">
        <v>0</v>
      </c>
      <c r="FH204" s="25">
        <v>0</v>
      </c>
      <c r="FI204" s="25">
        <v>0</v>
      </c>
      <c r="FJ204" s="25">
        <v>0</v>
      </c>
      <c r="FK204" s="25">
        <v>0</v>
      </c>
      <c r="FL204" s="25">
        <v>0</v>
      </c>
      <c r="FM204" s="25">
        <v>0</v>
      </c>
      <c r="FN204" s="25">
        <v>0</v>
      </c>
      <c r="FO204" s="25">
        <v>7.5495165674510645E-15</v>
      </c>
      <c r="FP204" s="25">
        <v>2.6500000000007962E-2</v>
      </c>
      <c r="FQ204" s="25">
        <v>5.3000000000008374E-2</v>
      </c>
      <c r="FR204" s="25">
        <v>7.9500000000008786E-2</v>
      </c>
      <c r="FS204" s="25">
        <v>0.1060000000000092</v>
      </c>
      <c r="FT204" s="25">
        <v>0</v>
      </c>
      <c r="FU204" s="25">
        <v>0</v>
      </c>
      <c r="FV204" s="25">
        <v>0</v>
      </c>
      <c r="FW204" s="25">
        <v>0</v>
      </c>
      <c r="FX204" s="25">
        <v>0</v>
      </c>
      <c r="FY204" s="25">
        <v>0</v>
      </c>
      <c r="FZ204" s="25">
        <v>0</v>
      </c>
      <c r="GA204" s="25">
        <v>0</v>
      </c>
      <c r="GB204" s="25">
        <v>0</v>
      </c>
      <c r="GC204" s="25">
        <v>0</v>
      </c>
      <c r="GD204" s="25">
        <v>0</v>
      </c>
      <c r="GE204" s="25">
        <v>0</v>
      </c>
      <c r="GF204" s="25">
        <v>0</v>
      </c>
      <c r="GG204" s="25">
        <v>0</v>
      </c>
      <c r="GH204" s="25">
        <v>0</v>
      </c>
      <c r="GI204" s="25">
        <v>0</v>
      </c>
      <c r="GJ204" s="25">
        <v>0</v>
      </c>
      <c r="GK204" s="25">
        <v>0</v>
      </c>
      <c r="GL204" s="25">
        <v>0</v>
      </c>
      <c r="GM204" s="25">
        <v>0</v>
      </c>
      <c r="GN204" s="25">
        <v>0</v>
      </c>
      <c r="GO204" s="25">
        <v>0</v>
      </c>
      <c r="GP204" s="25">
        <v>0</v>
      </c>
      <c r="GQ204" s="25">
        <v>0</v>
      </c>
      <c r="GR204" s="25">
        <v>0</v>
      </c>
      <c r="GS204" s="25">
        <v>1.9539925233402755E-14</v>
      </c>
      <c r="GT204" s="25">
        <v>2.5645161290341889E-2</v>
      </c>
      <c r="GU204" s="25">
        <v>5.1290322580664238E-2</v>
      </c>
      <c r="GV204" s="25">
        <v>7.6935483870986587E-2</v>
      </c>
      <c r="GW204" s="25">
        <v>0.10258064516130894</v>
      </c>
      <c r="GX204" s="25">
        <v>0</v>
      </c>
      <c r="GY204" s="25">
        <v>0</v>
      </c>
      <c r="GZ204" s="25">
        <v>0</v>
      </c>
      <c r="HA204" s="25">
        <v>0</v>
      </c>
      <c r="HB204" s="25">
        <v>0</v>
      </c>
      <c r="HC204" s="25">
        <v>0</v>
      </c>
      <c r="HD204" s="25">
        <v>0</v>
      </c>
      <c r="HE204" s="25">
        <v>0</v>
      </c>
      <c r="HF204" s="25">
        <v>0</v>
      </c>
      <c r="HG204" s="25">
        <v>0</v>
      </c>
      <c r="HH204" s="25">
        <v>0</v>
      </c>
      <c r="HI204" s="25">
        <v>0</v>
      </c>
      <c r="HJ204" s="25">
        <v>0</v>
      </c>
      <c r="HK204" s="25">
        <v>0</v>
      </c>
      <c r="HL204" s="25">
        <v>0</v>
      </c>
      <c r="HM204" s="25">
        <v>0</v>
      </c>
      <c r="HN204" s="25">
        <v>0</v>
      </c>
      <c r="HO204" s="25">
        <v>0</v>
      </c>
      <c r="HP204" s="25">
        <v>0</v>
      </c>
      <c r="HQ204" s="25">
        <v>0</v>
      </c>
      <c r="HR204" s="25">
        <v>0</v>
      </c>
      <c r="HS204" s="25">
        <v>0</v>
      </c>
      <c r="HT204" s="25">
        <v>0</v>
      </c>
      <c r="HU204" s="25">
        <v>0</v>
      </c>
      <c r="HV204" s="25">
        <v>0</v>
      </c>
      <c r="HW204" s="25">
        <v>0</v>
      </c>
      <c r="HX204" s="25">
        <v>1.2434497875801753E-14</v>
      </c>
      <c r="HY204" s="25">
        <v>2.5645161290334784E-2</v>
      </c>
      <c r="HZ204" s="25">
        <v>5.1290322580657133E-2</v>
      </c>
      <c r="IA204" s="25">
        <v>7.6935483870979482E-2</v>
      </c>
      <c r="IB204" s="25">
        <v>0.10258064516130183</v>
      </c>
      <c r="IC204" s="25">
        <v>0</v>
      </c>
      <c r="ID204" s="25">
        <v>0</v>
      </c>
      <c r="IE204" s="25">
        <v>0</v>
      </c>
      <c r="IF204" s="25">
        <v>0</v>
      </c>
      <c r="IG204" s="25">
        <v>0</v>
      </c>
      <c r="IH204" s="25">
        <v>0</v>
      </c>
      <c r="II204" s="25">
        <v>0</v>
      </c>
      <c r="IJ204" s="25">
        <v>0</v>
      </c>
      <c r="IK204" s="25">
        <v>0</v>
      </c>
      <c r="IL204" s="25">
        <v>0</v>
      </c>
      <c r="IM204" s="25">
        <v>0</v>
      </c>
      <c r="IN204" s="25">
        <v>0</v>
      </c>
      <c r="IO204" s="25">
        <v>0</v>
      </c>
      <c r="IP204" s="25">
        <v>0</v>
      </c>
      <c r="IQ204" s="25">
        <v>0</v>
      </c>
      <c r="IR204" s="25">
        <v>0</v>
      </c>
      <c r="IS204" s="25">
        <v>0</v>
      </c>
      <c r="IT204" s="25">
        <v>0</v>
      </c>
      <c r="IU204" s="25">
        <v>0</v>
      </c>
      <c r="IV204" s="25">
        <v>0</v>
      </c>
      <c r="IW204" s="25">
        <v>0</v>
      </c>
      <c r="IX204" s="25">
        <v>0</v>
      </c>
      <c r="IY204" s="25">
        <v>0</v>
      </c>
      <c r="IZ204" s="25">
        <v>0</v>
      </c>
      <c r="JA204" s="25">
        <v>0</v>
      </c>
      <c r="JB204" s="25">
        <v>0</v>
      </c>
      <c r="JC204" s="25">
        <v>5.3290705182007514E-15</v>
      </c>
      <c r="JD204" s="25">
        <v>2.6500000000005741E-2</v>
      </c>
      <c r="JE204" s="25">
        <v>5.3000000000006153E-2</v>
      </c>
      <c r="JF204" s="25">
        <v>7.9500000000006565E-2</v>
      </c>
      <c r="JG204" s="25">
        <v>0.10600000000000698</v>
      </c>
      <c r="JH204" s="25">
        <v>0</v>
      </c>
      <c r="JI204" s="25">
        <v>0</v>
      </c>
      <c r="JJ204" s="25">
        <v>0</v>
      </c>
      <c r="JK204" s="25">
        <v>0</v>
      </c>
      <c r="JL204" s="25">
        <v>0</v>
      </c>
      <c r="JM204" s="25">
        <v>0</v>
      </c>
      <c r="JN204" s="25">
        <v>0</v>
      </c>
      <c r="JO204" s="25">
        <v>0</v>
      </c>
      <c r="JP204" s="25">
        <v>0</v>
      </c>
      <c r="JQ204" s="25">
        <v>0</v>
      </c>
      <c r="JR204" s="25">
        <v>0</v>
      </c>
      <c r="JS204" s="25">
        <v>0</v>
      </c>
      <c r="JT204" s="25">
        <v>0</v>
      </c>
      <c r="JU204" s="25">
        <v>0</v>
      </c>
      <c r="JV204" s="25">
        <v>0</v>
      </c>
      <c r="JW204" s="25">
        <v>0</v>
      </c>
      <c r="JX204" s="25">
        <v>0</v>
      </c>
      <c r="JY204" s="25">
        <v>0</v>
      </c>
      <c r="JZ204" s="25">
        <v>0</v>
      </c>
      <c r="KA204" s="25">
        <v>0</v>
      </c>
      <c r="KB204" s="25">
        <v>0</v>
      </c>
      <c r="KC204" s="25">
        <v>0</v>
      </c>
      <c r="KD204" s="25">
        <v>0</v>
      </c>
      <c r="KE204" s="25">
        <v>0</v>
      </c>
      <c r="KF204" s="25">
        <v>0</v>
      </c>
      <c r="KG204" s="25">
        <v>1.7763568394002505E-14</v>
      </c>
      <c r="KH204" s="25">
        <v>2.5645161290340113E-2</v>
      </c>
      <c r="KI204" s="25">
        <v>5.1290322580662462E-2</v>
      </c>
      <c r="KJ204" s="25">
        <v>7.6935483870984811E-2</v>
      </c>
      <c r="KK204" s="25">
        <v>0.10258064516130716</v>
      </c>
      <c r="KL204" s="25">
        <v>0</v>
      </c>
      <c r="KM204" s="25">
        <v>0</v>
      </c>
      <c r="KN204" s="25">
        <v>0</v>
      </c>
      <c r="KO204" s="25">
        <v>0</v>
      </c>
      <c r="KP204" s="25">
        <v>0</v>
      </c>
      <c r="KQ204" s="25">
        <v>0</v>
      </c>
      <c r="KR204" s="25">
        <v>0</v>
      </c>
      <c r="KS204" s="25">
        <v>0</v>
      </c>
      <c r="KT204" s="25">
        <v>0</v>
      </c>
      <c r="KU204" s="25">
        <v>0</v>
      </c>
      <c r="KV204" s="25">
        <v>0</v>
      </c>
      <c r="KW204" s="25">
        <v>0</v>
      </c>
      <c r="KX204" s="25">
        <v>0</v>
      </c>
      <c r="KY204" s="25">
        <v>0</v>
      </c>
      <c r="KZ204" s="25">
        <v>0</v>
      </c>
      <c r="LA204" s="25">
        <v>0</v>
      </c>
      <c r="LB204" s="25">
        <v>0</v>
      </c>
      <c r="LC204" s="25">
        <v>0</v>
      </c>
      <c r="LD204" s="25">
        <v>0</v>
      </c>
      <c r="LE204" s="25">
        <v>0</v>
      </c>
      <c r="LF204" s="25">
        <v>0</v>
      </c>
      <c r="LG204" s="25">
        <v>0</v>
      </c>
      <c r="LH204" s="25">
        <v>0</v>
      </c>
      <c r="LI204" s="25">
        <v>0</v>
      </c>
      <c r="LJ204" s="25">
        <v>0</v>
      </c>
      <c r="LK204" s="25">
        <v>0</v>
      </c>
      <c r="LL204" s="25">
        <v>1.0658141036401503E-14</v>
      </c>
      <c r="LM204" s="25">
        <v>2.650000000001107E-2</v>
      </c>
      <c r="LN204" s="25">
        <v>5.3000000000010594E-2</v>
      </c>
      <c r="LO204" s="25">
        <v>7.9500000000011006E-2</v>
      </c>
      <c r="LP204" s="25">
        <v>0.10600000000001142</v>
      </c>
      <c r="LQ204" s="25">
        <v>0</v>
      </c>
      <c r="LR204" s="25">
        <v>0</v>
      </c>
      <c r="LS204" s="25">
        <v>0</v>
      </c>
      <c r="LT204" s="25">
        <v>0</v>
      </c>
      <c r="LU204" s="25">
        <v>0</v>
      </c>
      <c r="LV204" s="25">
        <v>0</v>
      </c>
      <c r="LW204" s="25">
        <v>0</v>
      </c>
      <c r="LX204" s="25">
        <v>0</v>
      </c>
      <c r="LY204" s="25">
        <v>0</v>
      </c>
      <c r="LZ204" s="25">
        <v>0</v>
      </c>
      <c r="MA204" s="25">
        <v>0</v>
      </c>
      <c r="MB204" s="25">
        <v>0</v>
      </c>
      <c r="MC204" s="25">
        <v>0</v>
      </c>
      <c r="MD204" s="25">
        <v>0</v>
      </c>
      <c r="ME204" s="25">
        <v>0</v>
      </c>
      <c r="MF204" s="25">
        <v>0</v>
      </c>
      <c r="MG204" s="25">
        <v>0</v>
      </c>
      <c r="MH204" s="25">
        <v>0</v>
      </c>
      <c r="MI204" s="25">
        <v>0</v>
      </c>
      <c r="MJ204" s="25">
        <v>0</v>
      </c>
      <c r="MK204" s="25">
        <v>0</v>
      </c>
      <c r="ML204" s="25">
        <v>0</v>
      </c>
      <c r="MM204" s="25">
        <v>0</v>
      </c>
      <c r="MN204" s="25">
        <v>0</v>
      </c>
      <c r="MO204" s="25">
        <v>0</v>
      </c>
      <c r="MP204" s="25">
        <v>2.1316282072803006E-14</v>
      </c>
      <c r="MQ204" s="25">
        <v>2.5645161290343665E-2</v>
      </c>
      <c r="MR204" s="25">
        <v>5.1290322580666015E-2</v>
      </c>
      <c r="MS204" s="25">
        <v>7.6935483870988364E-2</v>
      </c>
      <c r="MT204" s="25">
        <v>0.10258064516131071</v>
      </c>
      <c r="MU204" s="25">
        <v>0</v>
      </c>
      <c r="MV204" s="25">
        <v>0</v>
      </c>
      <c r="MW204" s="25">
        <v>0</v>
      </c>
      <c r="MX204" s="25">
        <v>0</v>
      </c>
      <c r="MY204" s="25">
        <v>0</v>
      </c>
      <c r="MZ204" s="25">
        <v>0</v>
      </c>
      <c r="NA204" s="25">
        <v>0</v>
      </c>
      <c r="NB204" s="25">
        <v>0</v>
      </c>
      <c r="NC204" s="25">
        <v>0</v>
      </c>
      <c r="ND204" s="25">
        <v>0</v>
      </c>
      <c r="NE204" s="25">
        <v>0</v>
      </c>
      <c r="NF204" s="25">
        <v>0</v>
      </c>
      <c r="NG204" s="25">
        <v>0</v>
      </c>
      <c r="NH204" s="25">
        <v>0</v>
      </c>
      <c r="NI204" s="25">
        <v>0</v>
      </c>
      <c r="NJ204" s="25">
        <v>0</v>
      </c>
      <c r="NK204" s="25">
        <v>0</v>
      </c>
      <c r="NL204" s="25">
        <v>0</v>
      </c>
      <c r="NM204" s="25">
        <v>0</v>
      </c>
      <c r="NN204" s="25">
        <v>0</v>
      </c>
      <c r="NO204" s="25">
        <v>0</v>
      </c>
      <c r="NP204" s="25">
        <v>0</v>
      </c>
      <c r="NQ204" s="25">
        <v>0</v>
      </c>
      <c r="NR204" s="25">
        <v>0</v>
      </c>
      <c r="NS204" s="25">
        <v>0</v>
      </c>
      <c r="NT204" s="25">
        <v>0</v>
      </c>
      <c r="NU204" s="25">
        <v>1.4210854715202004E-14</v>
      </c>
      <c r="NV204" s="25">
        <v>1.4210854715202004E-14</v>
      </c>
    </row>
    <row r="205" spans="1:386" x14ac:dyDescent="0.25">
      <c r="A205" s="1"/>
      <c r="B205" s="1"/>
      <c r="C205" s="1"/>
      <c r="D205" s="1"/>
      <c r="E205" s="1"/>
      <c r="F205" s="1"/>
      <c r="G205" s="1"/>
      <c r="H205" s="1"/>
      <c r="I205" s="1"/>
      <c r="J205" s="18"/>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c r="JK205" s="1"/>
      <c r="JL205" s="1"/>
      <c r="JM205" s="1"/>
      <c r="JN205" s="1"/>
      <c r="JO205" s="1"/>
      <c r="JP205" s="1"/>
      <c r="JQ205" s="1"/>
      <c r="JR205" s="1"/>
      <c r="JS205" s="1"/>
      <c r="JT205" s="1"/>
      <c r="JU205" s="1"/>
      <c r="JV205" s="1"/>
      <c r="JW205" s="1"/>
      <c r="JX205" s="1"/>
      <c r="JY205" s="1"/>
      <c r="JZ205" s="1"/>
      <c r="KA205" s="1"/>
      <c r="KB205" s="1"/>
      <c r="KC205" s="1"/>
      <c r="KD205" s="1"/>
      <c r="KE205" s="1"/>
      <c r="KF205" s="1"/>
      <c r="KG205" s="1"/>
      <c r="KH205" s="1"/>
      <c r="KI205" s="1"/>
      <c r="KJ205" s="1"/>
      <c r="KK205" s="1"/>
      <c r="KL205" s="1"/>
      <c r="KM205" s="1"/>
      <c r="KN205" s="1"/>
      <c r="KO205" s="1"/>
      <c r="KP205" s="1"/>
      <c r="KQ205" s="1"/>
      <c r="KR205" s="1"/>
      <c r="KS205" s="1"/>
      <c r="KT205" s="1"/>
      <c r="KU205" s="1"/>
      <c r="KV205" s="1"/>
      <c r="KW205" s="1"/>
      <c r="KX205" s="1"/>
      <c r="KY205" s="1"/>
      <c r="KZ205" s="1"/>
      <c r="LA205" s="1"/>
      <c r="LB205" s="1"/>
      <c r="LC205" s="1"/>
      <c r="LD205" s="1"/>
      <c r="LE205" s="1"/>
      <c r="LF205" s="1"/>
      <c r="LG205" s="1"/>
      <c r="LH205" s="1"/>
      <c r="LI205" s="1"/>
      <c r="LJ205" s="1"/>
      <c r="LK205" s="1"/>
      <c r="LL205" s="1"/>
      <c r="LM205" s="1"/>
      <c r="LN205" s="1"/>
      <c r="LO205" s="1"/>
      <c r="LP205" s="1"/>
      <c r="LQ205" s="1"/>
      <c r="LR205" s="1"/>
      <c r="LS205" s="1"/>
      <c r="LT205" s="1"/>
      <c r="LU205" s="1"/>
      <c r="LV205" s="1"/>
      <c r="LW205" s="1"/>
      <c r="LX205" s="1"/>
      <c r="LY205" s="1"/>
      <c r="LZ205" s="1"/>
      <c r="MA205" s="1"/>
      <c r="MB205" s="1"/>
      <c r="MC205" s="1"/>
      <c r="MD205" s="1"/>
      <c r="ME205" s="1"/>
      <c r="MF205" s="1"/>
      <c r="MG205" s="1"/>
      <c r="MH205" s="1"/>
      <c r="MI205" s="1"/>
      <c r="MJ205" s="1"/>
      <c r="MK205" s="1"/>
      <c r="ML205" s="1"/>
      <c r="MM205" s="1"/>
      <c r="MN205" s="1"/>
      <c r="MO205" s="1"/>
      <c r="MP205" s="1"/>
      <c r="MQ205" s="1"/>
      <c r="MR205" s="1"/>
      <c r="MS205" s="1"/>
      <c r="MT205" s="1"/>
      <c r="MU205" s="1"/>
      <c r="MV205" s="1"/>
      <c r="MW205" s="1"/>
      <c r="MX205" s="1"/>
      <c r="MY205" s="1"/>
      <c r="MZ205" s="1"/>
      <c r="NA205" s="1"/>
      <c r="NB205" s="1"/>
      <c r="NC205" s="1"/>
      <c r="ND205" s="1"/>
      <c r="NE205" s="1"/>
      <c r="NF205" s="1"/>
      <c r="NG205" s="1"/>
      <c r="NH205" s="1"/>
      <c r="NI205" s="1"/>
      <c r="NJ205" s="1"/>
      <c r="NK205" s="1"/>
      <c r="NL205" s="1"/>
      <c r="NM205" s="1"/>
      <c r="NN205" s="1"/>
      <c r="NO205" s="1"/>
      <c r="NP205" s="1"/>
      <c r="NQ205" s="1"/>
      <c r="NR205" s="1"/>
      <c r="NS205" s="1"/>
      <c r="NT205" s="1"/>
      <c r="NU205" s="1"/>
      <c r="NV205" s="1"/>
    </row>
    <row r="206" spans="1:386" s="7" customFormat="1" x14ac:dyDescent="0.25">
      <c r="A206" s="5"/>
      <c r="B206" s="5"/>
      <c r="C206" s="5"/>
      <c r="D206" s="5"/>
      <c r="E206" s="5"/>
      <c r="F206" s="5"/>
      <c r="G206" s="5" t="s">
        <v>155</v>
      </c>
      <c r="H206" s="5"/>
      <c r="I206" s="5"/>
      <c r="J206" s="20" t="s">
        <v>273</v>
      </c>
      <c r="K206" s="5"/>
      <c r="L206" s="5"/>
      <c r="M206" s="5"/>
      <c r="N206" s="5"/>
      <c r="O206" s="5"/>
      <c r="P206" s="5"/>
      <c r="Q206" s="5"/>
      <c r="R206" s="25"/>
      <c r="S206" s="5"/>
      <c r="T206" s="5"/>
      <c r="U206" s="25">
        <v>0</v>
      </c>
      <c r="V206" s="25">
        <v>0</v>
      </c>
      <c r="W206" s="25">
        <v>0</v>
      </c>
      <c r="X206" s="25">
        <v>0</v>
      </c>
      <c r="Y206" s="25">
        <v>0.66677419354838707</v>
      </c>
      <c r="Z206" s="25">
        <v>0.6411290322580645</v>
      </c>
      <c r="AA206" s="25">
        <v>0.61548387096774193</v>
      </c>
      <c r="AB206" s="25">
        <v>0.58983870967741936</v>
      </c>
      <c r="AC206" s="25">
        <v>0.56419354838709679</v>
      </c>
      <c r="AD206" s="25">
        <v>0.53854838709677422</v>
      </c>
      <c r="AE206" s="25">
        <v>0.51290322580645165</v>
      </c>
      <c r="AF206" s="25">
        <v>0.48725806451612913</v>
      </c>
      <c r="AG206" s="25">
        <v>0.46161290322580656</v>
      </c>
      <c r="AH206" s="25">
        <v>0.43596774193548399</v>
      </c>
      <c r="AI206" s="25">
        <v>0.41032258064516142</v>
      </c>
      <c r="AJ206" s="25">
        <v>0.38467741935483885</v>
      </c>
      <c r="AK206" s="25">
        <v>0.35903225806451627</v>
      </c>
      <c r="AL206" s="25">
        <v>0.3333870967741937</v>
      </c>
      <c r="AM206" s="25">
        <v>0.30774193548387113</v>
      </c>
      <c r="AN206" s="25">
        <v>0.28209677419354851</v>
      </c>
      <c r="AO206" s="25">
        <v>0.25645161290322593</v>
      </c>
      <c r="AP206" s="25">
        <v>0.23080645161290336</v>
      </c>
      <c r="AQ206" s="25">
        <v>0.20516129032258079</v>
      </c>
      <c r="AR206" s="25">
        <v>0.17951612903225822</v>
      </c>
      <c r="AS206" s="25">
        <v>0.15387096774193565</v>
      </c>
      <c r="AT206" s="25">
        <v>0.12822580645161308</v>
      </c>
      <c r="AU206" s="25">
        <v>0.10258064516129051</v>
      </c>
      <c r="AV206" s="25">
        <v>7.6935483870967936E-2</v>
      </c>
      <c r="AW206" s="25">
        <v>5.1290322580645364E-2</v>
      </c>
      <c r="AX206" s="25">
        <v>2.5645161290322793E-2</v>
      </c>
      <c r="AY206" s="25">
        <v>0</v>
      </c>
      <c r="AZ206" s="25">
        <v>0</v>
      </c>
      <c r="BA206" s="25">
        <v>0</v>
      </c>
      <c r="BB206" s="25">
        <v>0</v>
      </c>
      <c r="BC206" s="25">
        <v>0</v>
      </c>
      <c r="BD206" s="25">
        <v>0.65303571428571472</v>
      </c>
      <c r="BE206" s="25">
        <v>0.62464285714285761</v>
      </c>
      <c r="BF206" s="25">
        <v>0.5962500000000005</v>
      </c>
      <c r="BG206" s="25">
        <v>0.56785714285714328</v>
      </c>
      <c r="BH206" s="25">
        <v>0.53946428571428617</v>
      </c>
      <c r="BI206" s="25">
        <v>0.51107142857142907</v>
      </c>
      <c r="BJ206" s="25">
        <v>0.48267857142857196</v>
      </c>
      <c r="BK206" s="25">
        <v>0.45428571428571485</v>
      </c>
      <c r="BL206" s="25">
        <v>0.42589285714285774</v>
      </c>
      <c r="BM206" s="25">
        <v>0.39750000000000063</v>
      </c>
      <c r="BN206" s="25">
        <v>0.36910714285714352</v>
      </c>
      <c r="BO206" s="25">
        <v>0.34071428571428641</v>
      </c>
      <c r="BP206" s="25">
        <v>0.3123214285714293</v>
      </c>
      <c r="BQ206" s="25">
        <v>0.2839285714285722</v>
      </c>
      <c r="BR206" s="25">
        <v>0.25553571428571509</v>
      </c>
      <c r="BS206" s="25">
        <v>0.22714285714285798</v>
      </c>
      <c r="BT206" s="25">
        <v>0.19875000000000087</v>
      </c>
      <c r="BU206" s="25">
        <v>0.17035714285714376</v>
      </c>
      <c r="BV206" s="25">
        <v>0.14196428571428665</v>
      </c>
      <c r="BW206" s="25">
        <v>0.11357142857142954</v>
      </c>
      <c r="BX206" s="25">
        <v>8.5178571428572436E-2</v>
      </c>
      <c r="BY206" s="25">
        <v>5.6785714285715327E-2</v>
      </c>
      <c r="BZ206" s="25">
        <v>2.8392857142858219E-2</v>
      </c>
      <c r="CA206" s="25">
        <v>0</v>
      </c>
      <c r="CB206" s="25">
        <v>0</v>
      </c>
      <c r="CC206" s="25">
        <v>0</v>
      </c>
      <c r="CD206" s="25">
        <v>0</v>
      </c>
      <c r="CE206" s="25">
        <v>0</v>
      </c>
      <c r="CF206" s="25">
        <v>0.66677419354838841</v>
      </c>
      <c r="CG206" s="25">
        <v>0.64112903225806583</v>
      </c>
      <c r="CH206" s="25">
        <v>0.61548387096774326</v>
      </c>
      <c r="CI206" s="25">
        <v>0.58983870967742069</v>
      </c>
      <c r="CJ206" s="25">
        <v>0.56419354838709812</v>
      </c>
      <c r="CK206" s="25">
        <v>0.53854838709677555</v>
      </c>
      <c r="CL206" s="25">
        <v>0.51290322580645298</v>
      </c>
      <c r="CM206" s="25">
        <v>0.48725806451613041</v>
      </c>
      <c r="CN206" s="25">
        <v>0.46161290322580784</v>
      </c>
      <c r="CO206" s="25">
        <v>0.43596774193548526</v>
      </c>
      <c r="CP206" s="25">
        <v>0.41032258064516269</v>
      </c>
      <c r="CQ206" s="25">
        <v>0.38467741935484012</v>
      </c>
      <c r="CR206" s="25">
        <v>0.35903225806451733</v>
      </c>
      <c r="CS206" s="25">
        <v>0.33338709677419454</v>
      </c>
      <c r="CT206" s="25">
        <v>0.30774193548387174</v>
      </c>
      <c r="CU206" s="25">
        <v>0.28209677419354895</v>
      </c>
      <c r="CV206" s="25">
        <v>0.25645161290322616</v>
      </c>
      <c r="CW206" s="25">
        <v>0.23080645161290336</v>
      </c>
      <c r="CX206" s="25">
        <v>0.20516129032258057</v>
      </c>
      <c r="CY206" s="25">
        <v>0.17951612903225778</v>
      </c>
      <c r="CZ206" s="25">
        <v>0.15387096774193498</v>
      </c>
      <c r="DA206" s="25">
        <v>0.12822580645161219</v>
      </c>
      <c r="DB206" s="25">
        <v>0.1025806451612894</v>
      </c>
      <c r="DC206" s="25">
        <v>7.6935483870966603E-2</v>
      </c>
      <c r="DD206" s="25">
        <v>5.129032258064381E-2</v>
      </c>
      <c r="DE206" s="25">
        <v>2.5645161290321017E-2</v>
      </c>
      <c r="DF206" s="25">
        <v>0</v>
      </c>
      <c r="DG206" s="25">
        <v>0</v>
      </c>
      <c r="DH206" s="25">
        <v>0</v>
      </c>
      <c r="DI206" s="25">
        <v>0</v>
      </c>
      <c r="DJ206" s="25">
        <v>0</v>
      </c>
      <c r="DK206" s="25">
        <v>0.66249999999999831</v>
      </c>
      <c r="DL206" s="25">
        <v>0.63599999999999834</v>
      </c>
      <c r="DM206" s="25">
        <v>0.60949999999999838</v>
      </c>
      <c r="DN206" s="25">
        <v>0.58299999999999841</v>
      </c>
      <c r="DO206" s="25">
        <v>0.55649999999999844</v>
      </c>
      <c r="DP206" s="25">
        <v>0.52999999999999847</v>
      </c>
      <c r="DQ206" s="25">
        <v>0.5034999999999985</v>
      </c>
      <c r="DR206" s="25">
        <v>0.47699999999999854</v>
      </c>
      <c r="DS206" s="25">
        <v>0.45049999999999857</v>
      </c>
      <c r="DT206" s="25">
        <v>0.4239999999999986</v>
      </c>
      <c r="DU206" s="25">
        <v>0.39749999999999863</v>
      </c>
      <c r="DV206" s="25">
        <v>0.37099999999999866</v>
      </c>
      <c r="DW206" s="25">
        <v>0.3444999999999987</v>
      </c>
      <c r="DX206" s="25">
        <v>0.31799999999999873</v>
      </c>
      <c r="DY206" s="25">
        <v>0.29149999999999876</v>
      </c>
      <c r="DZ206" s="25">
        <v>0.26499999999999879</v>
      </c>
      <c r="EA206" s="25">
        <v>0.23849999999999882</v>
      </c>
      <c r="EB206" s="25">
        <v>0.21199999999999886</v>
      </c>
      <c r="EC206" s="25">
        <v>0.18549999999999889</v>
      </c>
      <c r="ED206" s="25">
        <v>0.15899999999999892</v>
      </c>
      <c r="EE206" s="25">
        <v>0.13249999999999895</v>
      </c>
      <c r="EF206" s="25">
        <v>0.10599999999999898</v>
      </c>
      <c r="EG206" s="25">
        <v>7.9499999999999016E-2</v>
      </c>
      <c r="EH206" s="25">
        <v>5.2999999999999048E-2</v>
      </c>
      <c r="EI206" s="25">
        <v>2.649999999999908E-2</v>
      </c>
      <c r="EJ206" s="25">
        <v>0</v>
      </c>
      <c r="EK206" s="25">
        <v>0</v>
      </c>
      <c r="EL206" s="25">
        <v>0</v>
      </c>
      <c r="EM206" s="25">
        <v>0</v>
      </c>
      <c r="EN206" s="25">
        <v>0</v>
      </c>
      <c r="EO206" s="25">
        <v>0.66677419354838507</v>
      </c>
      <c r="EP206" s="25">
        <v>0.64112903225806228</v>
      </c>
      <c r="EQ206" s="25">
        <v>0.61548387096773949</v>
      </c>
      <c r="ER206" s="25">
        <v>0.58983870967741669</v>
      </c>
      <c r="ES206" s="25">
        <v>0.5641935483870939</v>
      </c>
      <c r="ET206" s="25">
        <v>0.53854838709677111</v>
      </c>
      <c r="EU206" s="25">
        <v>0.51290322580644832</v>
      </c>
      <c r="EV206" s="25">
        <v>0.48725806451612552</v>
      </c>
      <c r="EW206" s="25">
        <v>0.46161290322580273</v>
      </c>
      <c r="EX206" s="25">
        <v>0.43596774193547994</v>
      </c>
      <c r="EY206" s="25">
        <v>0.41032258064515714</v>
      </c>
      <c r="EZ206" s="25">
        <v>0.38467741935483435</v>
      </c>
      <c r="FA206" s="25">
        <v>0.35903225806451156</v>
      </c>
      <c r="FB206" s="25">
        <v>0.33338709677418876</v>
      </c>
      <c r="FC206" s="25">
        <v>0.30774193548386597</v>
      </c>
      <c r="FD206" s="25">
        <v>0.28209677419354318</v>
      </c>
      <c r="FE206" s="25">
        <v>0.25645161290322038</v>
      </c>
      <c r="FF206" s="25">
        <v>0.23080645161289759</v>
      </c>
      <c r="FG206" s="25">
        <v>0.2051612903225748</v>
      </c>
      <c r="FH206" s="25">
        <v>0.179516129032252</v>
      </c>
      <c r="FI206" s="25">
        <v>0.15387096774192921</v>
      </c>
      <c r="FJ206" s="25">
        <v>0.12822580645160642</v>
      </c>
      <c r="FK206" s="25">
        <v>0.10258064516128362</v>
      </c>
      <c r="FL206" s="25">
        <v>7.693548387096083E-2</v>
      </c>
      <c r="FM206" s="25">
        <v>5.1290322580638037E-2</v>
      </c>
      <c r="FN206" s="25">
        <v>2.5645161290315244E-2</v>
      </c>
      <c r="FO206" s="25">
        <v>0</v>
      </c>
      <c r="FP206" s="25">
        <v>0</v>
      </c>
      <c r="FQ206" s="25">
        <v>0</v>
      </c>
      <c r="FR206" s="25">
        <v>0</v>
      </c>
      <c r="FS206" s="25">
        <v>0</v>
      </c>
      <c r="FT206" s="25">
        <v>0.66249999999999076</v>
      </c>
      <c r="FU206" s="25">
        <v>0.63599999999999035</v>
      </c>
      <c r="FV206" s="25">
        <v>0.60949999999998994</v>
      </c>
      <c r="FW206" s="25">
        <v>0.58299999999998953</v>
      </c>
      <c r="FX206" s="25">
        <v>0.55649999999998911</v>
      </c>
      <c r="FY206" s="25">
        <v>0.5299999999999887</v>
      </c>
      <c r="FZ206" s="25">
        <v>0.50349999999998829</v>
      </c>
      <c r="GA206" s="25">
        <v>0.47699999999998788</v>
      </c>
      <c r="GB206" s="25">
        <v>0.45049999999998747</v>
      </c>
      <c r="GC206" s="25">
        <v>0.42399999999998705</v>
      </c>
      <c r="GD206" s="25">
        <v>0.39749999999998664</v>
      </c>
      <c r="GE206" s="25">
        <v>0.37099999999998623</v>
      </c>
      <c r="GF206" s="25">
        <v>0.34449999999998582</v>
      </c>
      <c r="GG206" s="25">
        <v>0.31799999999998541</v>
      </c>
      <c r="GH206" s="25">
        <v>0.29149999999998499</v>
      </c>
      <c r="GI206" s="25">
        <v>0.26499999999998458</v>
      </c>
      <c r="GJ206" s="25">
        <v>0.23849999999998417</v>
      </c>
      <c r="GK206" s="25">
        <v>0.21199999999998376</v>
      </c>
      <c r="GL206" s="25">
        <v>0.18549999999998334</v>
      </c>
      <c r="GM206" s="25">
        <v>0.15899999999998293</v>
      </c>
      <c r="GN206" s="25">
        <v>0.13249999999998252</v>
      </c>
      <c r="GO206" s="25">
        <v>0.10599999999998211</v>
      </c>
      <c r="GP206" s="25">
        <v>7.9499999999981696E-2</v>
      </c>
      <c r="GQ206" s="25">
        <v>5.2999999999981284E-2</v>
      </c>
      <c r="GR206" s="25">
        <v>2.6499999999980872E-2</v>
      </c>
      <c r="GS206" s="25">
        <v>0</v>
      </c>
      <c r="GT206" s="25">
        <v>0</v>
      </c>
      <c r="GU206" s="25">
        <v>0</v>
      </c>
      <c r="GV206" s="25">
        <v>0</v>
      </c>
      <c r="GW206" s="25">
        <v>0</v>
      </c>
      <c r="GX206" s="25">
        <v>0.66677419354836864</v>
      </c>
      <c r="GY206" s="25">
        <v>0.64112903225804629</v>
      </c>
      <c r="GZ206" s="25">
        <v>0.61548387096772395</v>
      </c>
      <c r="HA206" s="25">
        <v>0.5898387096774016</v>
      </c>
      <c r="HB206" s="25">
        <v>0.56419354838707925</v>
      </c>
      <c r="HC206" s="25">
        <v>0.5385483870967569</v>
      </c>
      <c r="HD206" s="25">
        <v>0.51290322580643455</v>
      </c>
      <c r="HE206" s="25">
        <v>0.4872580645161122</v>
      </c>
      <c r="HF206" s="25">
        <v>0.46161290322578985</v>
      </c>
      <c r="HG206" s="25">
        <v>0.4359677419354675</v>
      </c>
      <c r="HH206" s="25">
        <v>0.41032258064514515</v>
      </c>
      <c r="HI206" s="25">
        <v>0.3846774193548228</v>
      </c>
      <c r="HJ206" s="25">
        <v>0.35903225806450045</v>
      </c>
      <c r="HK206" s="25">
        <v>0.3333870967741781</v>
      </c>
      <c r="HL206" s="25">
        <v>0.30774193548385576</v>
      </c>
      <c r="HM206" s="25">
        <v>0.28209677419353341</v>
      </c>
      <c r="HN206" s="25">
        <v>0.25645161290321106</v>
      </c>
      <c r="HO206" s="25">
        <v>0.23080645161288871</v>
      </c>
      <c r="HP206" s="25">
        <v>0.20516129032256636</v>
      </c>
      <c r="HQ206" s="25">
        <v>0.17951612903224401</v>
      </c>
      <c r="HR206" s="25">
        <v>0.15387096774192166</v>
      </c>
      <c r="HS206" s="25">
        <v>0.12822580645159931</v>
      </c>
      <c r="HT206" s="25">
        <v>0.10258064516127696</v>
      </c>
      <c r="HU206" s="25">
        <v>7.6935483870954613E-2</v>
      </c>
      <c r="HV206" s="25">
        <v>5.1290322580632264E-2</v>
      </c>
      <c r="HW206" s="25">
        <v>2.5645161290309915E-2</v>
      </c>
      <c r="HX206" s="25">
        <v>0</v>
      </c>
      <c r="HY206" s="25">
        <v>0</v>
      </c>
      <c r="HZ206" s="25">
        <v>0</v>
      </c>
      <c r="IA206" s="25">
        <v>0</v>
      </c>
      <c r="IB206" s="25">
        <v>0</v>
      </c>
      <c r="IC206" s="25">
        <v>0.66677419354837575</v>
      </c>
      <c r="ID206" s="25">
        <v>0.6411290322580534</v>
      </c>
      <c r="IE206" s="25">
        <v>0.61548387096773105</v>
      </c>
      <c r="IF206" s="25">
        <v>0.5898387096774087</v>
      </c>
      <c r="IG206" s="25">
        <v>0.56419354838708635</v>
      </c>
      <c r="IH206" s="25">
        <v>0.538548387096764</v>
      </c>
      <c r="II206" s="25">
        <v>0.51290322580644165</v>
      </c>
      <c r="IJ206" s="25">
        <v>0.4872580645161193</v>
      </c>
      <c r="IK206" s="25">
        <v>0.46161290322579696</v>
      </c>
      <c r="IL206" s="25">
        <v>0.43596774193547461</v>
      </c>
      <c r="IM206" s="25">
        <v>0.41032258064515226</v>
      </c>
      <c r="IN206" s="25">
        <v>0.38467741935482991</v>
      </c>
      <c r="IO206" s="25">
        <v>0.35903225806450756</v>
      </c>
      <c r="IP206" s="25">
        <v>0.33338709677418521</v>
      </c>
      <c r="IQ206" s="25">
        <v>0.30774193548386286</v>
      </c>
      <c r="IR206" s="25">
        <v>0.28209677419354051</v>
      </c>
      <c r="IS206" s="25">
        <v>0.25645161290321816</v>
      </c>
      <c r="IT206" s="25">
        <v>0.23080645161289581</v>
      </c>
      <c r="IU206" s="25">
        <v>0.20516129032257346</v>
      </c>
      <c r="IV206" s="25">
        <v>0.17951612903225111</v>
      </c>
      <c r="IW206" s="25">
        <v>0.15387096774192877</v>
      </c>
      <c r="IX206" s="25">
        <v>0.12822580645160642</v>
      </c>
      <c r="IY206" s="25">
        <v>0.10258064516128407</v>
      </c>
      <c r="IZ206" s="25">
        <v>7.6935483870961718E-2</v>
      </c>
      <c r="JA206" s="25">
        <v>5.1290322580639369E-2</v>
      </c>
      <c r="JB206" s="25">
        <v>2.564516129031702E-2</v>
      </c>
      <c r="JC206" s="25">
        <v>0</v>
      </c>
      <c r="JD206" s="25">
        <v>0</v>
      </c>
      <c r="JE206" s="25">
        <v>0</v>
      </c>
      <c r="JF206" s="25">
        <v>0</v>
      </c>
      <c r="JG206" s="25">
        <v>0</v>
      </c>
      <c r="JH206" s="25">
        <v>0.66249999999999254</v>
      </c>
      <c r="JI206" s="25">
        <v>0.63599999999999213</v>
      </c>
      <c r="JJ206" s="25">
        <v>0.60949999999999172</v>
      </c>
      <c r="JK206" s="25">
        <v>0.5829999999999913</v>
      </c>
      <c r="JL206" s="25">
        <v>0.55649999999999089</v>
      </c>
      <c r="JM206" s="25">
        <v>0.52999999999999048</v>
      </c>
      <c r="JN206" s="25">
        <v>0.50349999999999007</v>
      </c>
      <c r="JO206" s="25">
        <v>0.47699999999998965</v>
      </c>
      <c r="JP206" s="25">
        <v>0.45049999999998924</v>
      </c>
      <c r="JQ206" s="25">
        <v>0.42399999999998883</v>
      </c>
      <c r="JR206" s="25">
        <v>0.39749999999998842</v>
      </c>
      <c r="JS206" s="25">
        <v>0.37099999999998801</v>
      </c>
      <c r="JT206" s="25">
        <v>0.34449999999998759</v>
      </c>
      <c r="JU206" s="25">
        <v>0.31799999999998718</v>
      </c>
      <c r="JV206" s="25">
        <v>0.29149999999998677</v>
      </c>
      <c r="JW206" s="25">
        <v>0.26499999999998636</v>
      </c>
      <c r="JX206" s="25">
        <v>0.23849999999998595</v>
      </c>
      <c r="JY206" s="25">
        <v>0.21199999999998553</v>
      </c>
      <c r="JZ206" s="25">
        <v>0.18549999999998512</v>
      </c>
      <c r="KA206" s="25">
        <v>0.15899999999998471</v>
      </c>
      <c r="KB206" s="25">
        <v>0.1324999999999843</v>
      </c>
      <c r="KC206" s="25">
        <v>0.10599999999998388</v>
      </c>
      <c r="KD206" s="25">
        <v>7.9499999999983473E-2</v>
      </c>
      <c r="KE206" s="25">
        <v>5.2999999999983061E-2</v>
      </c>
      <c r="KF206" s="25">
        <v>2.6499999999982649E-2</v>
      </c>
      <c r="KG206" s="25">
        <v>0</v>
      </c>
      <c r="KH206" s="25">
        <v>0</v>
      </c>
      <c r="KI206" s="25">
        <v>0</v>
      </c>
      <c r="KJ206" s="25">
        <v>0</v>
      </c>
      <c r="KK206" s="25">
        <v>0</v>
      </c>
      <c r="KL206" s="25">
        <v>0.66677419354837042</v>
      </c>
      <c r="KM206" s="25">
        <v>0.64112903225804807</v>
      </c>
      <c r="KN206" s="25">
        <v>0.61548387096772572</v>
      </c>
      <c r="KO206" s="25">
        <v>0.58983870967740337</v>
      </c>
      <c r="KP206" s="25">
        <v>0.56419354838708102</v>
      </c>
      <c r="KQ206" s="25">
        <v>0.53854838709675867</v>
      </c>
      <c r="KR206" s="25">
        <v>0.51290322580643632</v>
      </c>
      <c r="KS206" s="25">
        <v>0.48725806451611398</v>
      </c>
      <c r="KT206" s="25">
        <v>0.46161290322579163</v>
      </c>
      <c r="KU206" s="25">
        <v>0.43596774193546928</v>
      </c>
      <c r="KV206" s="25">
        <v>0.41032258064514693</v>
      </c>
      <c r="KW206" s="25">
        <v>0.38467741935482458</v>
      </c>
      <c r="KX206" s="25">
        <v>0.35903225806450223</v>
      </c>
      <c r="KY206" s="25">
        <v>0.33338709677417988</v>
      </c>
      <c r="KZ206" s="25">
        <v>0.30774193548385753</v>
      </c>
      <c r="LA206" s="25">
        <v>0.28209677419353518</v>
      </c>
      <c r="LB206" s="25">
        <v>0.25645161290321283</v>
      </c>
      <c r="LC206" s="25">
        <v>0.23080645161289048</v>
      </c>
      <c r="LD206" s="25">
        <v>0.20516129032256814</v>
      </c>
      <c r="LE206" s="25">
        <v>0.17951612903224579</v>
      </c>
      <c r="LF206" s="25">
        <v>0.15387096774192344</v>
      </c>
      <c r="LG206" s="25">
        <v>0.12822580645160109</v>
      </c>
      <c r="LH206" s="25">
        <v>0.10258064516127874</v>
      </c>
      <c r="LI206" s="25">
        <v>7.6935483870956389E-2</v>
      </c>
      <c r="LJ206" s="25">
        <v>5.129032258063404E-2</v>
      </c>
      <c r="LK206" s="25">
        <v>2.5645161290311691E-2</v>
      </c>
      <c r="LL206" s="25">
        <v>0</v>
      </c>
      <c r="LM206" s="25">
        <v>0</v>
      </c>
      <c r="LN206" s="25">
        <v>0</v>
      </c>
      <c r="LO206" s="25">
        <v>0</v>
      </c>
      <c r="LP206" s="25">
        <v>0</v>
      </c>
      <c r="LQ206" s="25">
        <v>0.66249999999998899</v>
      </c>
      <c r="LR206" s="25">
        <v>0.63599999999998857</v>
      </c>
      <c r="LS206" s="25">
        <v>0.60949999999998816</v>
      </c>
      <c r="LT206" s="25">
        <v>0.58299999999998775</v>
      </c>
      <c r="LU206" s="25">
        <v>0.55649999999998734</v>
      </c>
      <c r="LV206" s="25">
        <v>0.52999999999998693</v>
      </c>
      <c r="LW206" s="25">
        <v>0.50349999999998651</v>
      </c>
      <c r="LX206" s="25">
        <v>0.4769999999999861</v>
      </c>
      <c r="LY206" s="25">
        <v>0.45049999999998569</v>
      </c>
      <c r="LZ206" s="25">
        <v>0.42399999999998528</v>
      </c>
      <c r="MA206" s="25">
        <v>0.39749999999998487</v>
      </c>
      <c r="MB206" s="25">
        <v>0.37099999999998445</v>
      </c>
      <c r="MC206" s="25">
        <v>0.34449999999998404</v>
      </c>
      <c r="MD206" s="25">
        <v>0.31799999999998363</v>
      </c>
      <c r="ME206" s="25">
        <v>0.29149999999998322</v>
      </c>
      <c r="MF206" s="25">
        <v>0.2649999999999828</v>
      </c>
      <c r="MG206" s="25">
        <v>0.23849999999998239</v>
      </c>
      <c r="MH206" s="25">
        <v>0.21199999999998198</v>
      </c>
      <c r="MI206" s="25">
        <v>0.18549999999998157</v>
      </c>
      <c r="MJ206" s="25">
        <v>0.15899999999998116</v>
      </c>
      <c r="MK206" s="25">
        <v>0.13249999999998074</v>
      </c>
      <c r="ML206" s="25">
        <v>0.10599999999998033</v>
      </c>
      <c r="MM206" s="25">
        <v>7.949999999997992E-2</v>
      </c>
      <c r="MN206" s="25">
        <v>5.2999999999979508E-2</v>
      </c>
      <c r="MO206" s="25">
        <v>2.6499999999979096E-2</v>
      </c>
      <c r="MP206" s="25">
        <v>0</v>
      </c>
      <c r="MQ206" s="25">
        <v>0</v>
      </c>
      <c r="MR206" s="25">
        <v>0</v>
      </c>
      <c r="MS206" s="25">
        <v>0</v>
      </c>
      <c r="MT206" s="25">
        <v>0</v>
      </c>
      <c r="MU206" s="25">
        <v>0.66677419354836687</v>
      </c>
      <c r="MV206" s="25">
        <v>0.64112903225804452</v>
      </c>
      <c r="MW206" s="25">
        <v>0.61548387096772217</v>
      </c>
      <c r="MX206" s="25">
        <v>0.58983870967739982</v>
      </c>
      <c r="MY206" s="25">
        <v>0.56419354838707747</v>
      </c>
      <c r="MZ206" s="25">
        <v>0.53854838709675512</v>
      </c>
      <c r="NA206" s="25">
        <v>0.51290322580643277</v>
      </c>
      <c r="NB206" s="25">
        <v>0.48725806451611042</v>
      </c>
      <c r="NC206" s="25">
        <v>0.46161290322578807</v>
      </c>
      <c r="ND206" s="25">
        <v>0.43596774193546572</v>
      </c>
      <c r="NE206" s="25">
        <v>0.41032258064514338</v>
      </c>
      <c r="NF206" s="25">
        <v>0.38467741935482103</v>
      </c>
      <c r="NG206" s="25">
        <v>0.35903225806449868</v>
      </c>
      <c r="NH206" s="25">
        <v>0.33338709677417633</v>
      </c>
      <c r="NI206" s="25">
        <v>0.30774193548385398</v>
      </c>
      <c r="NJ206" s="25">
        <v>0.28209677419353163</v>
      </c>
      <c r="NK206" s="25">
        <v>0.25645161290320928</v>
      </c>
      <c r="NL206" s="25">
        <v>0.23080645161288693</v>
      </c>
      <c r="NM206" s="25">
        <v>0.20516129032256458</v>
      </c>
      <c r="NN206" s="25">
        <v>0.17951612903224223</v>
      </c>
      <c r="NO206" s="25">
        <v>0.15387096774191988</v>
      </c>
      <c r="NP206" s="25">
        <v>0.12822580645159753</v>
      </c>
      <c r="NQ206" s="25">
        <v>0.10258064516127519</v>
      </c>
      <c r="NR206" s="25">
        <v>7.6935483870952837E-2</v>
      </c>
      <c r="NS206" s="25">
        <v>5.1290322580630487E-2</v>
      </c>
      <c r="NT206" s="25">
        <v>2.5645161290308138E-2</v>
      </c>
      <c r="NU206" s="25">
        <v>0</v>
      </c>
      <c r="NV206" s="25">
        <v>0</v>
      </c>
    </row>
    <row r="207" spans="1:386" x14ac:dyDescent="0.25">
      <c r="A207" s="1"/>
      <c r="B207" s="1"/>
      <c r="C207" s="1"/>
      <c r="D207" s="1"/>
      <c r="E207" s="1"/>
      <c r="F207" s="1"/>
      <c r="G207" s="1"/>
      <c r="H207" s="1"/>
      <c r="I207" s="1"/>
      <c r="J207" s="18"/>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c r="JK207" s="1"/>
      <c r="JL207" s="1"/>
      <c r="JM207" s="1"/>
      <c r="JN207" s="1"/>
      <c r="JO207" s="1"/>
      <c r="JP207" s="1"/>
      <c r="JQ207" s="1"/>
      <c r="JR207" s="1"/>
      <c r="JS207" s="1"/>
      <c r="JT207" s="1"/>
      <c r="JU207" s="1"/>
      <c r="JV207" s="1"/>
      <c r="JW207" s="1"/>
      <c r="JX207" s="1"/>
      <c r="JY207" s="1"/>
      <c r="JZ207" s="1"/>
      <c r="KA207" s="1"/>
      <c r="KB207" s="1"/>
      <c r="KC207" s="1"/>
      <c r="KD207" s="1"/>
      <c r="KE207" s="1"/>
      <c r="KF207" s="1"/>
      <c r="KG207" s="1"/>
      <c r="KH207" s="1"/>
      <c r="KI207" s="1"/>
      <c r="KJ207" s="1"/>
      <c r="KK207" s="1"/>
      <c r="KL207" s="1"/>
      <c r="KM207" s="1"/>
      <c r="KN207" s="1"/>
      <c r="KO207" s="1"/>
      <c r="KP207" s="1"/>
      <c r="KQ207" s="1"/>
      <c r="KR207" s="1"/>
      <c r="KS207" s="1"/>
      <c r="KT207" s="1"/>
      <c r="KU207" s="1"/>
      <c r="KV207" s="1"/>
      <c r="KW207" s="1"/>
      <c r="KX207" s="1"/>
      <c r="KY207" s="1"/>
      <c r="KZ207" s="1"/>
      <c r="LA207" s="1"/>
      <c r="LB207" s="1"/>
      <c r="LC207" s="1"/>
      <c r="LD207" s="1"/>
      <c r="LE207" s="1"/>
      <c r="LF207" s="1"/>
      <c r="LG207" s="1"/>
      <c r="LH207" s="1"/>
      <c r="LI207" s="1"/>
      <c r="LJ207" s="1"/>
      <c r="LK207" s="1"/>
      <c r="LL207" s="1"/>
      <c r="LM207" s="1"/>
      <c r="LN207" s="1"/>
      <c r="LO207" s="1"/>
      <c r="LP207" s="1"/>
      <c r="LQ207" s="1"/>
      <c r="LR207" s="1"/>
      <c r="LS207" s="1"/>
      <c r="LT207" s="1"/>
      <c r="LU207" s="1"/>
      <c r="LV207" s="1"/>
      <c r="LW207" s="1"/>
      <c r="LX207" s="1"/>
      <c r="LY207" s="1"/>
      <c r="LZ207" s="1"/>
      <c r="MA207" s="1"/>
      <c r="MB207" s="1"/>
      <c r="MC207" s="1"/>
      <c r="MD207" s="1"/>
      <c r="ME207" s="1"/>
      <c r="MF207" s="1"/>
      <c r="MG207" s="1"/>
      <c r="MH207" s="1"/>
      <c r="MI207" s="1"/>
      <c r="MJ207" s="1"/>
      <c r="MK207" s="1"/>
      <c r="ML207" s="1"/>
      <c r="MM207" s="1"/>
      <c r="MN207" s="1"/>
      <c r="MO207" s="1"/>
      <c r="MP207" s="1"/>
      <c r="MQ207" s="1"/>
      <c r="MR207" s="1"/>
      <c r="MS207" s="1"/>
      <c r="MT207" s="1"/>
      <c r="MU207" s="1"/>
      <c r="MV207" s="1"/>
      <c r="MW207" s="1"/>
      <c r="MX207" s="1"/>
      <c r="MY207" s="1"/>
      <c r="MZ207" s="1"/>
      <c r="NA207" s="1"/>
      <c r="NB207" s="1"/>
      <c r="NC207" s="1"/>
      <c r="ND207" s="1"/>
      <c r="NE207" s="1"/>
      <c r="NF207" s="1"/>
      <c r="NG207" s="1"/>
      <c r="NH207" s="1"/>
      <c r="NI207" s="1"/>
      <c r="NJ207" s="1"/>
      <c r="NK207" s="1"/>
      <c r="NL207" s="1"/>
      <c r="NM207" s="1"/>
      <c r="NN207" s="1"/>
      <c r="NO207" s="1"/>
      <c r="NP207" s="1"/>
      <c r="NQ207" s="1"/>
      <c r="NR207" s="1"/>
      <c r="NS207" s="1"/>
      <c r="NT207" s="1"/>
      <c r="NU207" s="1"/>
      <c r="NV207" s="1"/>
    </row>
    <row r="208" spans="1:386" s="7" customFormat="1" x14ac:dyDescent="0.25">
      <c r="A208" s="5"/>
      <c r="B208" s="5"/>
      <c r="C208" s="5"/>
      <c r="D208" s="5"/>
      <c r="E208" s="5"/>
      <c r="F208" s="5"/>
      <c r="G208" s="5" t="s">
        <v>157</v>
      </c>
      <c r="H208" s="5"/>
      <c r="I208" s="5"/>
      <c r="J208" s="20" t="s">
        <v>273</v>
      </c>
      <c r="K208" s="5"/>
      <c r="L208" s="5"/>
      <c r="M208" s="5"/>
      <c r="N208" s="5"/>
      <c r="O208" s="5"/>
      <c r="P208" s="5"/>
      <c r="Q208" s="5"/>
      <c r="R208" s="25">
        <v>10.319999999999963</v>
      </c>
      <c r="S208" s="5"/>
      <c r="T208" s="5"/>
      <c r="U208" s="25">
        <v>2.7741935483870966E-2</v>
      </c>
      <c r="V208" s="25">
        <v>2.7741935483870966E-2</v>
      </c>
      <c r="W208" s="25">
        <v>2.7741935483870966E-2</v>
      </c>
      <c r="X208" s="25">
        <v>2.7741935483870966E-2</v>
      </c>
      <c r="Y208" s="25">
        <v>2.7741935483870966E-2</v>
      </c>
      <c r="Z208" s="25">
        <v>2.7741935483870966E-2</v>
      </c>
      <c r="AA208" s="25">
        <v>2.7741935483870966E-2</v>
      </c>
      <c r="AB208" s="25">
        <v>2.7741935483870966E-2</v>
      </c>
      <c r="AC208" s="25">
        <v>2.7741935483870966E-2</v>
      </c>
      <c r="AD208" s="25">
        <v>2.7741935483870966E-2</v>
      </c>
      <c r="AE208" s="25">
        <v>2.7741935483870966E-2</v>
      </c>
      <c r="AF208" s="25">
        <v>2.7741935483870966E-2</v>
      </c>
      <c r="AG208" s="25">
        <v>2.7741935483870966E-2</v>
      </c>
      <c r="AH208" s="25">
        <v>2.7741935483870966E-2</v>
      </c>
      <c r="AI208" s="25">
        <v>2.7741935483870966E-2</v>
      </c>
      <c r="AJ208" s="25">
        <v>2.7741935483870966E-2</v>
      </c>
      <c r="AK208" s="25">
        <v>2.7741935483870966E-2</v>
      </c>
      <c r="AL208" s="25">
        <v>2.7741935483870966E-2</v>
      </c>
      <c r="AM208" s="25">
        <v>2.7741935483870966E-2</v>
      </c>
      <c r="AN208" s="25">
        <v>2.7741935483870966E-2</v>
      </c>
      <c r="AO208" s="25">
        <v>2.7741935483870966E-2</v>
      </c>
      <c r="AP208" s="25">
        <v>2.7741935483870966E-2</v>
      </c>
      <c r="AQ208" s="25">
        <v>2.7741935483870966E-2</v>
      </c>
      <c r="AR208" s="25">
        <v>2.7741935483870966E-2</v>
      </c>
      <c r="AS208" s="25">
        <v>2.7741935483870966E-2</v>
      </c>
      <c r="AT208" s="25">
        <v>2.7741935483870966E-2</v>
      </c>
      <c r="AU208" s="25">
        <v>2.7741935483870966E-2</v>
      </c>
      <c r="AV208" s="25">
        <v>2.7741935483870966E-2</v>
      </c>
      <c r="AW208" s="25">
        <v>2.7741935483870966E-2</v>
      </c>
      <c r="AX208" s="25">
        <v>2.7741935483870966E-2</v>
      </c>
      <c r="AY208" s="25">
        <v>2.7741935483870966E-2</v>
      </c>
      <c r="AZ208" s="25">
        <v>3.0714285714285715E-2</v>
      </c>
      <c r="BA208" s="25">
        <v>3.0714285714285715E-2</v>
      </c>
      <c r="BB208" s="25">
        <v>3.0714285714285715E-2</v>
      </c>
      <c r="BC208" s="25">
        <v>3.0714285714285715E-2</v>
      </c>
      <c r="BD208" s="25">
        <v>3.0714285714285715E-2</v>
      </c>
      <c r="BE208" s="25">
        <v>3.0714285714285715E-2</v>
      </c>
      <c r="BF208" s="25">
        <v>3.0714285714285715E-2</v>
      </c>
      <c r="BG208" s="25">
        <v>3.0714285714285715E-2</v>
      </c>
      <c r="BH208" s="25">
        <v>3.0714285714285715E-2</v>
      </c>
      <c r="BI208" s="25">
        <v>3.0714285714285715E-2</v>
      </c>
      <c r="BJ208" s="25">
        <v>3.0714285714285715E-2</v>
      </c>
      <c r="BK208" s="25">
        <v>3.0714285714285715E-2</v>
      </c>
      <c r="BL208" s="25">
        <v>3.0714285714285715E-2</v>
      </c>
      <c r="BM208" s="25">
        <v>3.0714285714285715E-2</v>
      </c>
      <c r="BN208" s="25">
        <v>3.0714285714285715E-2</v>
      </c>
      <c r="BO208" s="25">
        <v>3.0714285714285715E-2</v>
      </c>
      <c r="BP208" s="25">
        <v>3.0714285714285715E-2</v>
      </c>
      <c r="BQ208" s="25">
        <v>3.0714285714285715E-2</v>
      </c>
      <c r="BR208" s="25">
        <v>3.0714285714285715E-2</v>
      </c>
      <c r="BS208" s="25">
        <v>3.0714285714285715E-2</v>
      </c>
      <c r="BT208" s="25">
        <v>3.0714285714285715E-2</v>
      </c>
      <c r="BU208" s="25">
        <v>3.0714285714285715E-2</v>
      </c>
      <c r="BV208" s="25">
        <v>3.0714285714285715E-2</v>
      </c>
      <c r="BW208" s="25">
        <v>3.0714285714285715E-2</v>
      </c>
      <c r="BX208" s="25">
        <v>3.0714285714285715E-2</v>
      </c>
      <c r="BY208" s="25">
        <v>3.0714285714285715E-2</v>
      </c>
      <c r="BZ208" s="25">
        <v>3.0714285714285715E-2</v>
      </c>
      <c r="CA208" s="25">
        <v>3.0714285714285715E-2</v>
      </c>
      <c r="CB208" s="25">
        <v>2.7741935483870966E-2</v>
      </c>
      <c r="CC208" s="25">
        <v>2.7741935483870966E-2</v>
      </c>
      <c r="CD208" s="25">
        <v>2.7741935483870966E-2</v>
      </c>
      <c r="CE208" s="25">
        <v>2.7741935483870966E-2</v>
      </c>
      <c r="CF208" s="25">
        <v>2.7741935483870966E-2</v>
      </c>
      <c r="CG208" s="25">
        <v>2.7741935483870966E-2</v>
      </c>
      <c r="CH208" s="25">
        <v>2.7741935483870966E-2</v>
      </c>
      <c r="CI208" s="25">
        <v>2.7741935483870966E-2</v>
      </c>
      <c r="CJ208" s="25">
        <v>2.7741935483870966E-2</v>
      </c>
      <c r="CK208" s="25">
        <v>2.7741935483870966E-2</v>
      </c>
      <c r="CL208" s="25">
        <v>2.7741935483870966E-2</v>
      </c>
      <c r="CM208" s="25">
        <v>2.7741935483870966E-2</v>
      </c>
      <c r="CN208" s="25">
        <v>2.7741935483870966E-2</v>
      </c>
      <c r="CO208" s="25">
        <v>2.7741935483870966E-2</v>
      </c>
      <c r="CP208" s="25">
        <v>2.7741935483870966E-2</v>
      </c>
      <c r="CQ208" s="25">
        <v>2.7741935483870966E-2</v>
      </c>
      <c r="CR208" s="25">
        <v>2.7741935483870966E-2</v>
      </c>
      <c r="CS208" s="25">
        <v>2.7741935483870966E-2</v>
      </c>
      <c r="CT208" s="25">
        <v>2.7741935483870966E-2</v>
      </c>
      <c r="CU208" s="25">
        <v>2.7741935483870966E-2</v>
      </c>
      <c r="CV208" s="25">
        <v>2.7741935483870966E-2</v>
      </c>
      <c r="CW208" s="25">
        <v>2.7741935483870966E-2</v>
      </c>
      <c r="CX208" s="25">
        <v>2.7741935483870966E-2</v>
      </c>
      <c r="CY208" s="25">
        <v>2.7741935483870966E-2</v>
      </c>
      <c r="CZ208" s="25">
        <v>2.7741935483870966E-2</v>
      </c>
      <c r="DA208" s="25">
        <v>2.7741935483870966E-2</v>
      </c>
      <c r="DB208" s="25">
        <v>2.7741935483870966E-2</v>
      </c>
      <c r="DC208" s="25">
        <v>2.7741935483870966E-2</v>
      </c>
      <c r="DD208" s="25">
        <v>2.7741935483870966E-2</v>
      </c>
      <c r="DE208" s="25">
        <v>2.7741935483870966E-2</v>
      </c>
      <c r="DF208" s="25">
        <v>2.7741935483870966E-2</v>
      </c>
      <c r="DG208" s="25">
        <v>2.8666666666666667E-2</v>
      </c>
      <c r="DH208" s="25">
        <v>2.8666666666666667E-2</v>
      </c>
      <c r="DI208" s="25">
        <v>2.8666666666666667E-2</v>
      </c>
      <c r="DJ208" s="25">
        <v>2.8666666666666667E-2</v>
      </c>
      <c r="DK208" s="25">
        <v>2.8666666666666667E-2</v>
      </c>
      <c r="DL208" s="25">
        <v>2.8666666666666667E-2</v>
      </c>
      <c r="DM208" s="25">
        <v>2.8666666666666667E-2</v>
      </c>
      <c r="DN208" s="25">
        <v>2.8666666666666667E-2</v>
      </c>
      <c r="DO208" s="25">
        <v>2.8666666666666667E-2</v>
      </c>
      <c r="DP208" s="25">
        <v>2.8666666666666667E-2</v>
      </c>
      <c r="DQ208" s="25">
        <v>2.8666666666666667E-2</v>
      </c>
      <c r="DR208" s="25">
        <v>2.8666666666666667E-2</v>
      </c>
      <c r="DS208" s="25">
        <v>2.8666666666666667E-2</v>
      </c>
      <c r="DT208" s="25">
        <v>2.8666666666666667E-2</v>
      </c>
      <c r="DU208" s="25">
        <v>2.8666666666666667E-2</v>
      </c>
      <c r="DV208" s="25">
        <v>2.8666666666666667E-2</v>
      </c>
      <c r="DW208" s="25">
        <v>2.8666666666666667E-2</v>
      </c>
      <c r="DX208" s="25">
        <v>2.8666666666666667E-2</v>
      </c>
      <c r="DY208" s="25">
        <v>2.8666666666666667E-2</v>
      </c>
      <c r="DZ208" s="25">
        <v>2.8666666666666667E-2</v>
      </c>
      <c r="EA208" s="25">
        <v>2.8666666666666667E-2</v>
      </c>
      <c r="EB208" s="25">
        <v>2.8666666666666667E-2</v>
      </c>
      <c r="EC208" s="25">
        <v>2.8666666666666667E-2</v>
      </c>
      <c r="ED208" s="25">
        <v>2.8666666666666667E-2</v>
      </c>
      <c r="EE208" s="25">
        <v>2.8666666666666667E-2</v>
      </c>
      <c r="EF208" s="25">
        <v>2.8666666666666667E-2</v>
      </c>
      <c r="EG208" s="25">
        <v>2.8666666666666667E-2</v>
      </c>
      <c r="EH208" s="25">
        <v>2.8666666666666667E-2</v>
      </c>
      <c r="EI208" s="25">
        <v>2.8666666666666667E-2</v>
      </c>
      <c r="EJ208" s="25">
        <v>2.8666666666666667E-2</v>
      </c>
      <c r="EK208" s="25">
        <v>2.7741935483870966E-2</v>
      </c>
      <c r="EL208" s="25">
        <v>2.7741935483870966E-2</v>
      </c>
      <c r="EM208" s="25">
        <v>2.7741935483870966E-2</v>
      </c>
      <c r="EN208" s="25">
        <v>2.7741935483870966E-2</v>
      </c>
      <c r="EO208" s="25">
        <v>2.7741935483870966E-2</v>
      </c>
      <c r="EP208" s="25">
        <v>2.7741935483870966E-2</v>
      </c>
      <c r="EQ208" s="25">
        <v>2.7741935483870966E-2</v>
      </c>
      <c r="ER208" s="25">
        <v>2.7741935483870966E-2</v>
      </c>
      <c r="ES208" s="25">
        <v>2.7741935483870966E-2</v>
      </c>
      <c r="ET208" s="25">
        <v>2.7741935483870966E-2</v>
      </c>
      <c r="EU208" s="25">
        <v>2.7741935483870966E-2</v>
      </c>
      <c r="EV208" s="25">
        <v>2.7741935483870966E-2</v>
      </c>
      <c r="EW208" s="25">
        <v>2.7741935483870966E-2</v>
      </c>
      <c r="EX208" s="25">
        <v>2.7741935483870966E-2</v>
      </c>
      <c r="EY208" s="25">
        <v>2.7741935483870966E-2</v>
      </c>
      <c r="EZ208" s="25">
        <v>2.7741935483870966E-2</v>
      </c>
      <c r="FA208" s="25">
        <v>2.7741935483870966E-2</v>
      </c>
      <c r="FB208" s="25">
        <v>2.7741935483870966E-2</v>
      </c>
      <c r="FC208" s="25">
        <v>2.7741935483870966E-2</v>
      </c>
      <c r="FD208" s="25">
        <v>2.7741935483870966E-2</v>
      </c>
      <c r="FE208" s="25">
        <v>2.7741935483870966E-2</v>
      </c>
      <c r="FF208" s="25">
        <v>2.7741935483870966E-2</v>
      </c>
      <c r="FG208" s="25">
        <v>2.7741935483870966E-2</v>
      </c>
      <c r="FH208" s="25">
        <v>2.7741935483870966E-2</v>
      </c>
      <c r="FI208" s="25">
        <v>2.7741935483870966E-2</v>
      </c>
      <c r="FJ208" s="25">
        <v>2.7741935483870966E-2</v>
      </c>
      <c r="FK208" s="25">
        <v>2.7741935483870966E-2</v>
      </c>
      <c r="FL208" s="25">
        <v>2.7741935483870966E-2</v>
      </c>
      <c r="FM208" s="25">
        <v>2.7741935483870966E-2</v>
      </c>
      <c r="FN208" s="25">
        <v>2.7741935483870966E-2</v>
      </c>
      <c r="FO208" s="25">
        <v>2.7741935483870966E-2</v>
      </c>
      <c r="FP208" s="25">
        <v>2.8666666666666667E-2</v>
      </c>
      <c r="FQ208" s="25">
        <v>2.8666666666666667E-2</v>
      </c>
      <c r="FR208" s="25">
        <v>2.8666666666666667E-2</v>
      </c>
      <c r="FS208" s="25">
        <v>2.8666666666666667E-2</v>
      </c>
      <c r="FT208" s="25">
        <v>2.8666666666666667E-2</v>
      </c>
      <c r="FU208" s="25">
        <v>2.8666666666666667E-2</v>
      </c>
      <c r="FV208" s="25">
        <v>2.8666666666666667E-2</v>
      </c>
      <c r="FW208" s="25">
        <v>2.8666666666666667E-2</v>
      </c>
      <c r="FX208" s="25">
        <v>2.8666666666666667E-2</v>
      </c>
      <c r="FY208" s="25">
        <v>2.8666666666666667E-2</v>
      </c>
      <c r="FZ208" s="25">
        <v>2.8666666666666667E-2</v>
      </c>
      <c r="GA208" s="25">
        <v>2.8666666666666667E-2</v>
      </c>
      <c r="GB208" s="25">
        <v>2.8666666666666667E-2</v>
      </c>
      <c r="GC208" s="25">
        <v>2.8666666666666667E-2</v>
      </c>
      <c r="GD208" s="25">
        <v>2.8666666666666667E-2</v>
      </c>
      <c r="GE208" s="25">
        <v>2.8666666666666667E-2</v>
      </c>
      <c r="GF208" s="25">
        <v>2.8666666666666667E-2</v>
      </c>
      <c r="GG208" s="25">
        <v>2.8666666666666667E-2</v>
      </c>
      <c r="GH208" s="25">
        <v>2.8666666666666667E-2</v>
      </c>
      <c r="GI208" s="25">
        <v>2.8666666666666667E-2</v>
      </c>
      <c r="GJ208" s="25">
        <v>2.8666666666666667E-2</v>
      </c>
      <c r="GK208" s="25">
        <v>2.8666666666666667E-2</v>
      </c>
      <c r="GL208" s="25">
        <v>2.8666666666666667E-2</v>
      </c>
      <c r="GM208" s="25">
        <v>2.8666666666666667E-2</v>
      </c>
      <c r="GN208" s="25">
        <v>2.8666666666666667E-2</v>
      </c>
      <c r="GO208" s="25">
        <v>2.8666666666666667E-2</v>
      </c>
      <c r="GP208" s="25">
        <v>2.8666666666666667E-2</v>
      </c>
      <c r="GQ208" s="25">
        <v>2.8666666666666667E-2</v>
      </c>
      <c r="GR208" s="25">
        <v>2.8666666666666667E-2</v>
      </c>
      <c r="GS208" s="25">
        <v>2.8666666666666667E-2</v>
      </c>
      <c r="GT208" s="25">
        <v>2.7741935483870966E-2</v>
      </c>
      <c r="GU208" s="25">
        <v>2.7741935483870966E-2</v>
      </c>
      <c r="GV208" s="25">
        <v>2.7741935483870966E-2</v>
      </c>
      <c r="GW208" s="25">
        <v>2.7741935483870966E-2</v>
      </c>
      <c r="GX208" s="25">
        <v>2.7741935483870966E-2</v>
      </c>
      <c r="GY208" s="25">
        <v>2.7741935483870966E-2</v>
      </c>
      <c r="GZ208" s="25">
        <v>2.7741935483870966E-2</v>
      </c>
      <c r="HA208" s="25">
        <v>2.7741935483870966E-2</v>
      </c>
      <c r="HB208" s="25">
        <v>2.7741935483870966E-2</v>
      </c>
      <c r="HC208" s="25">
        <v>2.7741935483870966E-2</v>
      </c>
      <c r="HD208" s="25">
        <v>2.7741935483870966E-2</v>
      </c>
      <c r="HE208" s="25">
        <v>2.7741935483870966E-2</v>
      </c>
      <c r="HF208" s="25">
        <v>2.7741935483870966E-2</v>
      </c>
      <c r="HG208" s="25">
        <v>2.7741935483870966E-2</v>
      </c>
      <c r="HH208" s="25">
        <v>2.7741935483870966E-2</v>
      </c>
      <c r="HI208" s="25">
        <v>2.7741935483870966E-2</v>
      </c>
      <c r="HJ208" s="25">
        <v>2.7741935483870966E-2</v>
      </c>
      <c r="HK208" s="25">
        <v>2.7741935483870966E-2</v>
      </c>
      <c r="HL208" s="25">
        <v>2.7741935483870966E-2</v>
      </c>
      <c r="HM208" s="25">
        <v>2.7741935483870966E-2</v>
      </c>
      <c r="HN208" s="25">
        <v>2.7741935483870966E-2</v>
      </c>
      <c r="HO208" s="25">
        <v>2.7741935483870966E-2</v>
      </c>
      <c r="HP208" s="25">
        <v>2.7741935483870966E-2</v>
      </c>
      <c r="HQ208" s="25">
        <v>2.7741935483870966E-2</v>
      </c>
      <c r="HR208" s="25">
        <v>2.7741935483870966E-2</v>
      </c>
      <c r="HS208" s="25">
        <v>2.7741935483870966E-2</v>
      </c>
      <c r="HT208" s="25">
        <v>2.7741935483870966E-2</v>
      </c>
      <c r="HU208" s="25">
        <v>2.7741935483870966E-2</v>
      </c>
      <c r="HV208" s="25">
        <v>2.7741935483870966E-2</v>
      </c>
      <c r="HW208" s="25">
        <v>2.7741935483870966E-2</v>
      </c>
      <c r="HX208" s="25">
        <v>2.7741935483870966E-2</v>
      </c>
      <c r="HY208" s="25">
        <v>2.7741935483870966E-2</v>
      </c>
      <c r="HZ208" s="25">
        <v>2.7741935483870966E-2</v>
      </c>
      <c r="IA208" s="25">
        <v>2.7741935483870966E-2</v>
      </c>
      <c r="IB208" s="25">
        <v>2.7741935483870966E-2</v>
      </c>
      <c r="IC208" s="25">
        <v>2.7741935483870966E-2</v>
      </c>
      <c r="ID208" s="25">
        <v>2.7741935483870966E-2</v>
      </c>
      <c r="IE208" s="25">
        <v>2.7741935483870966E-2</v>
      </c>
      <c r="IF208" s="25">
        <v>2.7741935483870966E-2</v>
      </c>
      <c r="IG208" s="25">
        <v>2.7741935483870966E-2</v>
      </c>
      <c r="IH208" s="25">
        <v>2.7741935483870966E-2</v>
      </c>
      <c r="II208" s="25">
        <v>2.7741935483870966E-2</v>
      </c>
      <c r="IJ208" s="25">
        <v>2.7741935483870966E-2</v>
      </c>
      <c r="IK208" s="25">
        <v>2.7741935483870966E-2</v>
      </c>
      <c r="IL208" s="25">
        <v>2.7741935483870966E-2</v>
      </c>
      <c r="IM208" s="25">
        <v>2.7741935483870966E-2</v>
      </c>
      <c r="IN208" s="25">
        <v>2.7741935483870966E-2</v>
      </c>
      <c r="IO208" s="25">
        <v>2.7741935483870966E-2</v>
      </c>
      <c r="IP208" s="25">
        <v>2.7741935483870966E-2</v>
      </c>
      <c r="IQ208" s="25">
        <v>2.7741935483870966E-2</v>
      </c>
      <c r="IR208" s="25">
        <v>2.7741935483870966E-2</v>
      </c>
      <c r="IS208" s="25">
        <v>2.7741935483870966E-2</v>
      </c>
      <c r="IT208" s="25">
        <v>2.7741935483870966E-2</v>
      </c>
      <c r="IU208" s="25">
        <v>2.7741935483870966E-2</v>
      </c>
      <c r="IV208" s="25">
        <v>2.7741935483870966E-2</v>
      </c>
      <c r="IW208" s="25">
        <v>2.7741935483870966E-2</v>
      </c>
      <c r="IX208" s="25">
        <v>2.7741935483870966E-2</v>
      </c>
      <c r="IY208" s="25">
        <v>2.7741935483870966E-2</v>
      </c>
      <c r="IZ208" s="25">
        <v>2.7741935483870966E-2</v>
      </c>
      <c r="JA208" s="25">
        <v>2.7741935483870966E-2</v>
      </c>
      <c r="JB208" s="25">
        <v>2.7741935483870966E-2</v>
      </c>
      <c r="JC208" s="25">
        <v>2.7741935483870966E-2</v>
      </c>
      <c r="JD208" s="25">
        <v>2.8666666666666667E-2</v>
      </c>
      <c r="JE208" s="25">
        <v>2.8666666666666667E-2</v>
      </c>
      <c r="JF208" s="25">
        <v>2.8666666666666667E-2</v>
      </c>
      <c r="JG208" s="25">
        <v>2.8666666666666667E-2</v>
      </c>
      <c r="JH208" s="25">
        <v>2.8666666666666667E-2</v>
      </c>
      <c r="JI208" s="25">
        <v>2.8666666666666667E-2</v>
      </c>
      <c r="JJ208" s="25">
        <v>2.8666666666666667E-2</v>
      </c>
      <c r="JK208" s="25">
        <v>2.8666666666666667E-2</v>
      </c>
      <c r="JL208" s="25">
        <v>2.8666666666666667E-2</v>
      </c>
      <c r="JM208" s="25">
        <v>2.8666666666666667E-2</v>
      </c>
      <c r="JN208" s="25">
        <v>2.8666666666666667E-2</v>
      </c>
      <c r="JO208" s="25">
        <v>2.8666666666666667E-2</v>
      </c>
      <c r="JP208" s="25">
        <v>2.8666666666666667E-2</v>
      </c>
      <c r="JQ208" s="25">
        <v>2.8666666666666667E-2</v>
      </c>
      <c r="JR208" s="25">
        <v>2.8666666666666667E-2</v>
      </c>
      <c r="JS208" s="25">
        <v>2.8666666666666667E-2</v>
      </c>
      <c r="JT208" s="25">
        <v>2.8666666666666667E-2</v>
      </c>
      <c r="JU208" s="25">
        <v>2.8666666666666667E-2</v>
      </c>
      <c r="JV208" s="25">
        <v>2.8666666666666667E-2</v>
      </c>
      <c r="JW208" s="25">
        <v>2.8666666666666667E-2</v>
      </c>
      <c r="JX208" s="25">
        <v>2.8666666666666667E-2</v>
      </c>
      <c r="JY208" s="25">
        <v>2.8666666666666667E-2</v>
      </c>
      <c r="JZ208" s="25">
        <v>2.8666666666666667E-2</v>
      </c>
      <c r="KA208" s="25">
        <v>2.8666666666666667E-2</v>
      </c>
      <c r="KB208" s="25">
        <v>2.8666666666666667E-2</v>
      </c>
      <c r="KC208" s="25">
        <v>2.8666666666666667E-2</v>
      </c>
      <c r="KD208" s="25">
        <v>2.8666666666666667E-2</v>
      </c>
      <c r="KE208" s="25">
        <v>2.8666666666666667E-2</v>
      </c>
      <c r="KF208" s="25">
        <v>2.8666666666666667E-2</v>
      </c>
      <c r="KG208" s="25">
        <v>2.8666666666666667E-2</v>
      </c>
      <c r="KH208" s="25">
        <v>2.7741935483870966E-2</v>
      </c>
      <c r="KI208" s="25">
        <v>2.7741935483870966E-2</v>
      </c>
      <c r="KJ208" s="25">
        <v>2.7741935483870966E-2</v>
      </c>
      <c r="KK208" s="25">
        <v>2.7741935483870966E-2</v>
      </c>
      <c r="KL208" s="25">
        <v>2.7741935483870966E-2</v>
      </c>
      <c r="KM208" s="25">
        <v>2.7741935483870966E-2</v>
      </c>
      <c r="KN208" s="25">
        <v>2.7741935483870966E-2</v>
      </c>
      <c r="KO208" s="25">
        <v>2.7741935483870966E-2</v>
      </c>
      <c r="KP208" s="25">
        <v>2.7741935483870966E-2</v>
      </c>
      <c r="KQ208" s="25">
        <v>2.7741935483870966E-2</v>
      </c>
      <c r="KR208" s="25">
        <v>2.7741935483870966E-2</v>
      </c>
      <c r="KS208" s="25">
        <v>2.7741935483870966E-2</v>
      </c>
      <c r="KT208" s="25">
        <v>2.7741935483870966E-2</v>
      </c>
      <c r="KU208" s="25">
        <v>2.7741935483870966E-2</v>
      </c>
      <c r="KV208" s="25">
        <v>2.7741935483870966E-2</v>
      </c>
      <c r="KW208" s="25">
        <v>2.7741935483870966E-2</v>
      </c>
      <c r="KX208" s="25">
        <v>2.7741935483870966E-2</v>
      </c>
      <c r="KY208" s="25">
        <v>2.7741935483870966E-2</v>
      </c>
      <c r="KZ208" s="25">
        <v>2.7741935483870966E-2</v>
      </c>
      <c r="LA208" s="25">
        <v>2.7741935483870966E-2</v>
      </c>
      <c r="LB208" s="25">
        <v>2.7741935483870966E-2</v>
      </c>
      <c r="LC208" s="25">
        <v>2.7741935483870966E-2</v>
      </c>
      <c r="LD208" s="25">
        <v>2.7741935483870966E-2</v>
      </c>
      <c r="LE208" s="25">
        <v>2.7741935483870966E-2</v>
      </c>
      <c r="LF208" s="25">
        <v>2.7741935483870966E-2</v>
      </c>
      <c r="LG208" s="25">
        <v>2.7741935483870966E-2</v>
      </c>
      <c r="LH208" s="25">
        <v>2.7741935483870966E-2</v>
      </c>
      <c r="LI208" s="25">
        <v>2.7741935483870966E-2</v>
      </c>
      <c r="LJ208" s="25">
        <v>2.7741935483870966E-2</v>
      </c>
      <c r="LK208" s="25">
        <v>2.7741935483870966E-2</v>
      </c>
      <c r="LL208" s="25">
        <v>2.7741935483870966E-2</v>
      </c>
      <c r="LM208" s="25">
        <v>2.8666666666666667E-2</v>
      </c>
      <c r="LN208" s="25">
        <v>2.8666666666666667E-2</v>
      </c>
      <c r="LO208" s="25">
        <v>2.8666666666666667E-2</v>
      </c>
      <c r="LP208" s="25">
        <v>2.8666666666666667E-2</v>
      </c>
      <c r="LQ208" s="25">
        <v>2.8666666666666667E-2</v>
      </c>
      <c r="LR208" s="25">
        <v>2.8666666666666667E-2</v>
      </c>
      <c r="LS208" s="25">
        <v>2.8666666666666667E-2</v>
      </c>
      <c r="LT208" s="25">
        <v>2.8666666666666667E-2</v>
      </c>
      <c r="LU208" s="25">
        <v>2.8666666666666667E-2</v>
      </c>
      <c r="LV208" s="25">
        <v>2.8666666666666667E-2</v>
      </c>
      <c r="LW208" s="25">
        <v>2.8666666666666667E-2</v>
      </c>
      <c r="LX208" s="25">
        <v>2.8666666666666667E-2</v>
      </c>
      <c r="LY208" s="25">
        <v>2.8666666666666667E-2</v>
      </c>
      <c r="LZ208" s="25">
        <v>2.8666666666666667E-2</v>
      </c>
      <c r="MA208" s="25">
        <v>2.8666666666666667E-2</v>
      </c>
      <c r="MB208" s="25">
        <v>2.8666666666666667E-2</v>
      </c>
      <c r="MC208" s="25">
        <v>2.8666666666666667E-2</v>
      </c>
      <c r="MD208" s="25">
        <v>2.8666666666666667E-2</v>
      </c>
      <c r="ME208" s="25">
        <v>2.8666666666666667E-2</v>
      </c>
      <c r="MF208" s="25">
        <v>2.8666666666666667E-2</v>
      </c>
      <c r="MG208" s="25">
        <v>2.8666666666666667E-2</v>
      </c>
      <c r="MH208" s="25">
        <v>2.8666666666666667E-2</v>
      </c>
      <c r="MI208" s="25">
        <v>2.8666666666666667E-2</v>
      </c>
      <c r="MJ208" s="25">
        <v>2.8666666666666667E-2</v>
      </c>
      <c r="MK208" s="25">
        <v>2.8666666666666667E-2</v>
      </c>
      <c r="ML208" s="25">
        <v>2.8666666666666667E-2</v>
      </c>
      <c r="MM208" s="25">
        <v>2.8666666666666667E-2</v>
      </c>
      <c r="MN208" s="25">
        <v>2.8666666666666667E-2</v>
      </c>
      <c r="MO208" s="25">
        <v>2.8666666666666667E-2</v>
      </c>
      <c r="MP208" s="25">
        <v>2.8666666666666667E-2</v>
      </c>
      <c r="MQ208" s="25">
        <v>2.7741935483870966E-2</v>
      </c>
      <c r="MR208" s="25">
        <v>2.7741935483870966E-2</v>
      </c>
      <c r="MS208" s="25">
        <v>2.7741935483870966E-2</v>
      </c>
      <c r="MT208" s="25">
        <v>2.7741935483870966E-2</v>
      </c>
      <c r="MU208" s="25">
        <v>2.7741935483870966E-2</v>
      </c>
      <c r="MV208" s="25">
        <v>2.7741935483870966E-2</v>
      </c>
      <c r="MW208" s="25">
        <v>2.7741935483870966E-2</v>
      </c>
      <c r="MX208" s="25">
        <v>2.7741935483870966E-2</v>
      </c>
      <c r="MY208" s="25">
        <v>2.7741935483870966E-2</v>
      </c>
      <c r="MZ208" s="25">
        <v>2.7741935483870966E-2</v>
      </c>
      <c r="NA208" s="25">
        <v>2.7741935483870966E-2</v>
      </c>
      <c r="NB208" s="25">
        <v>2.7741935483870966E-2</v>
      </c>
      <c r="NC208" s="25">
        <v>2.7741935483870966E-2</v>
      </c>
      <c r="ND208" s="25">
        <v>2.7741935483870966E-2</v>
      </c>
      <c r="NE208" s="25">
        <v>2.7741935483870966E-2</v>
      </c>
      <c r="NF208" s="25">
        <v>2.7741935483870966E-2</v>
      </c>
      <c r="NG208" s="25">
        <v>2.7741935483870966E-2</v>
      </c>
      <c r="NH208" s="25">
        <v>2.7741935483870966E-2</v>
      </c>
      <c r="NI208" s="25">
        <v>2.7741935483870966E-2</v>
      </c>
      <c r="NJ208" s="25">
        <v>2.7741935483870966E-2</v>
      </c>
      <c r="NK208" s="25">
        <v>2.7741935483870966E-2</v>
      </c>
      <c r="NL208" s="25">
        <v>2.7741935483870966E-2</v>
      </c>
      <c r="NM208" s="25">
        <v>2.7741935483870966E-2</v>
      </c>
      <c r="NN208" s="25">
        <v>2.7741935483870966E-2</v>
      </c>
      <c r="NO208" s="25">
        <v>2.7741935483870966E-2</v>
      </c>
      <c r="NP208" s="25">
        <v>2.7741935483870966E-2</v>
      </c>
      <c r="NQ208" s="25">
        <v>2.7741935483870966E-2</v>
      </c>
      <c r="NR208" s="25">
        <v>2.7741935483870966E-2</v>
      </c>
      <c r="NS208" s="25">
        <v>2.7741935483870966E-2</v>
      </c>
      <c r="NT208" s="25">
        <v>2.7741935483870966E-2</v>
      </c>
      <c r="NU208" s="25">
        <v>2.7741935483870966E-2</v>
      </c>
      <c r="NV208" s="25">
        <v>0</v>
      </c>
    </row>
    <row r="209" spans="1:386" x14ac:dyDescent="0.25">
      <c r="A209" s="1"/>
      <c r="B209" s="1"/>
      <c r="C209" s="1"/>
      <c r="D209" s="1"/>
      <c r="E209" s="1"/>
      <c r="F209" s="1"/>
      <c r="G209" s="1"/>
      <c r="H209" s="1"/>
      <c r="I209" s="1"/>
      <c r="J209" s="18"/>
      <c r="K209" s="1"/>
      <c r="L209" s="1"/>
      <c r="M209" s="1"/>
      <c r="N209" s="1"/>
      <c r="O209" s="1"/>
      <c r="P209" s="16" t="s">
        <v>23</v>
      </c>
      <c r="Q209" s="31"/>
      <c r="R209" s="34">
        <v>-3.730349362740526E-14</v>
      </c>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c r="JK209" s="1"/>
      <c r="JL209" s="1"/>
      <c r="JM209" s="1"/>
      <c r="JN209" s="1"/>
      <c r="JO209" s="1"/>
      <c r="JP209" s="1"/>
      <c r="JQ209" s="1"/>
      <c r="JR209" s="1"/>
      <c r="JS209" s="1"/>
      <c r="JT209" s="1"/>
      <c r="JU209" s="1"/>
      <c r="JV209" s="1"/>
      <c r="JW209" s="1"/>
      <c r="JX209" s="1"/>
      <c r="JY209" s="1"/>
      <c r="JZ209" s="1"/>
      <c r="KA209" s="1"/>
      <c r="KB209" s="1"/>
      <c r="KC209" s="1"/>
      <c r="KD209" s="1"/>
      <c r="KE209" s="1"/>
      <c r="KF209" s="1"/>
      <c r="KG209" s="1"/>
      <c r="KH209" s="1"/>
      <c r="KI209" s="1"/>
      <c r="KJ209" s="1"/>
      <c r="KK209" s="1"/>
      <c r="KL209" s="1"/>
      <c r="KM209" s="1"/>
      <c r="KN209" s="1"/>
      <c r="KO209" s="1"/>
      <c r="KP209" s="1"/>
      <c r="KQ209" s="1"/>
      <c r="KR209" s="1"/>
      <c r="KS209" s="1"/>
      <c r="KT209" s="1"/>
      <c r="KU209" s="1"/>
      <c r="KV209" s="1"/>
      <c r="KW209" s="1"/>
      <c r="KX209" s="1"/>
      <c r="KY209" s="1"/>
      <c r="KZ209" s="1"/>
      <c r="LA209" s="1"/>
      <c r="LB209" s="1"/>
      <c r="LC209" s="1"/>
      <c r="LD209" s="1"/>
      <c r="LE209" s="1"/>
      <c r="LF209" s="1"/>
      <c r="LG209" s="1"/>
      <c r="LH209" s="1"/>
      <c r="LI209" s="1"/>
      <c r="LJ209" s="1"/>
      <c r="LK209" s="1"/>
      <c r="LL209" s="1"/>
      <c r="LM209" s="1"/>
      <c r="LN209" s="1"/>
      <c r="LO209" s="1"/>
      <c r="LP209" s="1"/>
      <c r="LQ209" s="1"/>
      <c r="LR209" s="1"/>
      <c r="LS209" s="1"/>
      <c r="LT209" s="1"/>
      <c r="LU209" s="1"/>
      <c r="LV209" s="1"/>
      <c r="LW209" s="1"/>
      <c r="LX209" s="1"/>
      <c r="LY209" s="1"/>
      <c r="LZ209" s="1"/>
      <c r="MA209" s="1"/>
      <c r="MB209" s="1"/>
      <c r="MC209" s="1"/>
      <c r="MD209" s="1"/>
      <c r="ME209" s="1"/>
      <c r="MF209" s="1"/>
      <c r="MG209" s="1"/>
      <c r="MH209" s="1"/>
      <c r="MI209" s="1"/>
      <c r="MJ209" s="1"/>
      <c r="MK209" s="1"/>
      <c r="ML209" s="1"/>
      <c r="MM209" s="1"/>
      <c r="MN209" s="1"/>
      <c r="MO209" s="1"/>
      <c r="MP209" s="1"/>
      <c r="MQ209" s="1"/>
      <c r="MR209" s="1"/>
      <c r="MS209" s="1"/>
      <c r="MT209" s="1"/>
      <c r="MU209" s="1"/>
      <c r="MV209" s="1"/>
      <c r="MW209" s="1"/>
      <c r="MX209" s="1"/>
      <c r="MY209" s="1"/>
      <c r="MZ209" s="1"/>
      <c r="NA209" s="1"/>
      <c r="NB209" s="1"/>
      <c r="NC209" s="1"/>
      <c r="ND209" s="1"/>
      <c r="NE209" s="1"/>
      <c r="NF209" s="1"/>
      <c r="NG209" s="1"/>
      <c r="NH209" s="1"/>
      <c r="NI209" s="1"/>
      <c r="NJ209" s="1"/>
      <c r="NK209" s="1"/>
      <c r="NL209" s="1"/>
      <c r="NM209" s="1"/>
      <c r="NN209" s="1"/>
      <c r="NO209" s="1"/>
      <c r="NP209" s="1"/>
      <c r="NQ209" s="1"/>
      <c r="NR209" s="1"/>
      <c r="NS209" s="1"/>
      <c r="NT209" s="1"/>
      <c r="NU209" s="1"/>
      <c r="NV209" s="1"/>
    </row>
    <row r="210" spans="1:386" s="7" customFormat="1" x14ac:dyDescent="0.25">
      <c r="A210" s="5"/>
      <c r="B210" s="5"/>
      <c r="C210" s="5"/>
      <c r="D210" s="5"/>
      <c r="E210" s="5"/>
      <c r="F210" s="5"/>
      <c r="G210" s="5" t="s">
        <v>158</v>
      </c>
      <c r="H210" s="5"/>
      <c r="I210" s="5"/>
      <c r="J210" s="20" t="s">
        <v>273</v>
      </c>
      <c r="K210" s="5"/>
      <c r="L210" s="5"/>
      <c r="M210" s="5"/>
      <c r="N210" s="5"/>
      <c r="O210" s="5"/>
      <c r="P210" s="5"/>
      <c r="Q210" s="5"/>
      <c r="R210" s="25">
        <v>10.319999999999963</v>
      </c>
      <c r="S210" s="5"/>
      <c r="T210" s="5"/>
      <c r="U210" s="25">
        <v>2.7741935483870966E-2</v>
      </c>
      <c r="V210" s="25">
        <v>2.7741935483870966E-2</v>
      </c>
      <c r="W210" s="25">
        <v>2.7741935483870966E-2</v>
      </c>
      <c r="X210" s="25">
        <v>2.7741935483870966E-2</v>
      </c>
      <c r="Y210" s="25">
        <v>2.7741935483870966E-2</v>
      </c>
      <c r="Z210" s="25">
        <v>2.7741935483870966E-2</v>
      </c>
      <c r="AA210" s="25">
        <v>2.7741935483870966E-2</v>
      </c>
      <c r="AB210" s="25">
        <v>2.7741935483870966E-2</v>
      </c>
      <c r="AC210" s="25">
        <v>2.7741935483870966E-2</v>
      </c>
      <c r="AD210" s="25">
        <v>2.7741935483870966E-2</v>
      </c>
      <c r="AE210" s="25">
        <v>2.7741935483870966E-2</v>
      </c>
      <c r="AF210" s="25">
        <v>2.7741935483870966E-2</v>
      </c>
      <c r="AG210" s="25">
        <v>2.7741935483870966E-2</v>
      </c>
      <c r="AH210" s="25">
        <v>2.7741935483870966E-2</v>
      </c>
      <c r="AI210" s="25">
        <v>2.7741935483870966E-2</v>
      </c>
      <c r="AJ210" s="25">
        <v>2.7741935483870966E-2</v>
      </c>
      <c r="AK210" s="25">
        <v>2.7741935483870966E-2</v>
      </c>
      <c r="AL210" s="25">
        <v>2.7741935483870966E-2</v>
      </c>
      <c r="AM210" s="25">
        <v>2.7741935483870966E-2</v>
      </c>
      <c r="AN210" s="25">
        <v>2.7741935483870966E-2</v>
      </c>
      <c r="AO210" s="25">
        <v>2.7741935483870966E-2</v>
      </c>
      <c r="AP210" s="25">
        <v>2.7741935483870966E-2</v>
      </c>
      <c r="AQ210" s="25">
        <v>2.7741935483870966E-2</v>
      </c>
      <c r="AR210" s="25">
        <v>2.7741935483870966E-2</v>
      </c>
      <c r="AS210" s="25">
        <v>2.7741935483870966E-2</v>
      </c>
      <c r="AT210" s="25">
        <v>2.7741935483870966E-2</v>
      </c>
      <c r="AU210" s="25">
        <v>2.7741935483870966E-2</v>
      </c>
      <c r="AV210" s="25">
        <v>2.7741935483870966E-2</v>
      </c>
      <c r="AW210" s="25">
        <v>2.7741935483870966E-2</v>
      </c>
      <c r="AX210" s="25">
        <v>2.7741935483870966E-2</v>
      </c>
      <c r="AY210" s="25">
        <v>2.7741935483870966E-2</v>
      </c>
      <c r="AZ210" s="25">
        <v>3.0714285714285715E-2</v>
      </c>
      <c r="BA210" s="25">
        <v>3.0714285714285715E-2</v>
      </c>
      <c r="BB210" s="25">
        <v>3.0714285714285715E-2</v>
      </c>
      <c r="BC210" s="25">
        <v>3.0714285714285715E-2</v>
      </c>
      <c r="BD210" s="25">
        <v>3.0714285714285715E-2</v>
      </c>
      <c r="BE210" s="25">
        <v>3.0714285714285715E-2</v>
      </c>
      <c r="BF210" s="25">
        <v>3.0714285714285715E-2</v>
      </c>
      <c r="BG210" s="25">
        <v>3.0714285714285715E-2</v>
      </c>
      <c r="BH210" s="25">
        <v>3.0714285714285715E-2</v>
      </c>
      <c r="BI210" s="25">
        <v>3.0714285714285715E-2</v>
      </c>
      <c r="BJ210" s="25">
        <v>3.0714285714285715E-2</v>
      </c>
      <c r="BK210" s="25">
        <v>3.0714285714285715E-2</v>
      </c>
      <c r="BL210" s="25">
        <v>3.0714285714285715E-2</v>
      </c>
      <c r="BM210" s="25">
        <v>3.0714285714285715E-2</v>
      </c>
      <c r="BN210" s="25">
        <v>3.0714285714285715E-2</v>
      </c>
      <c r="BO210" s="25">
        <v>3.0714285714285715E-2</v>
      </c>
      <c r="BP210" s="25">
        <v>3.0714285714285715E-2</v>
      </c>
      <c r="BQ210" s="25">
        <v>3.0714285714285715E-2</v>
      </c>
      <c r="BR210" s="25">
        <v>3.0714285714285715E-2</v>
      </c>
      <c r="BS210" s="25">
        <v>3.0714285714285715E-2</v>
      </c>
      <c r="BT210" s="25">
        <v>3.0714285714285715E-2</v>
      </c>
      <c r="BU210" s="25">
        <v>3.0714285714285715E-2</v>
      </c>
      <c r="BV210" s="25">
        <v>3.0714285714285715E-2</v>
      </c>
      <c r="BW210" s="25">
        <v>3.0714285714285715E-2</v>
      </c>
      <c r="BX210" s="25">
        <v>3.0714285714285715E-2</v>
      </c>
      <c r="BY210" s="25">
        <v>3.0714285714285715E-2</v>
      </c>
      <c r="BZ210" s="25">
        <v>3.0714285714285715E-2</v>
      </c>
      <c r="CA210" s="25">
        <v>3.0714285714285715E-2</v>
      </c>
      <c r="CB210" s="25">
        <v>2.7741935483870966E-2</v>
      </c>
      <c r="CC210" s="25">
        <v>2.7741935483870966E-2</v>
      </c>
      <c r="CD210" s="25">
        <v>2.7741935483870966E-2</v>
      </c>
      <c r="CE210" s="25">
        <v>2.7741935483870966E-2</v>
      </c>
      <c r="CF210" s="25">
        <v>2.7741935483870966E-2</v>
      </c>
      <c r="CG210" s="25">
        <v>2.7741935483870966E-2</v>
      </c>
      <c r="CH210" s="25">
        <v>2.7741935483870966E-2</v>
      </c>
      <c r="CI210" s="25">
        <v>2.7741935483870966E-2</v>
      </c>
      <c r="CJ210" s="25">
        <v>2.7741935483870966E-2</v>
      </c>
      <c r="CK210" s="25">
        <v>2.7741935483870966E-2</v>
      </c>
      <c r="CL210" s="25">
        <v>2.7741935483870966E-2</v>
      </c>
      <c r="CM210" s="25">
        <v>2.7741935483870966E-2</v>
      </c>
      <c r="CN210" s="25">
        <v>2.7741935483870966E-2</v>
      </c>
      <c r="CO210" s="25">
        <v>2.7741935483870966E-2</v>
      </c>
      <c r="CP210" s="25">
        <v>2.7741935483870966E-2</v>
      </c>
      <c r="CQ210" s="25">
        <v>2.7741935483870966E-2</v>
      </c>
      <c r="CR210" s="25">
        <v>2.7741935483870966E-2</v>
      </c>
      <c r="CS210" s="25">
        <v>2.7741935483870966E-2</v>
      </c>
      <c r="CT210" s="25">
        <v>2.7741935483870966E-2</v>
      </c>
      <c r="CU210" s="25">
        <v>2.7741935483870966E-2</v>
      </c>
      <c r="CV210" s="25">
        <v>2.7741935483870966E-2</v>
      </c>
      <c r="CW210" s="25">
        <v>2.7741935483870966E-2</v>
      </c>
      <c r="CX210" s="25">
        <v>2.7741935483870966E-2</v>
      </c>
      <c r="CY210" s="25">
        <v>2.7741935483870966E-2</v>
      </c>
      <c r="CZ210" s="25">
        <v>2.7741935483870966E-2</v>
      </c>
      <c r="DA210" s="25">
        <v>2.7741935483870966E-2</v>
      </c>
      <c r="DB210" s="25">
        <v>2.7741935483870966E-2</v>
      </c>
      <c r="DC210" s="25">
        <v>2.7741935483870966E-2</v>
      </c>
      <c r="DD210" s="25">
        <v>2.7741935483870966E-2</v>
      </c>
      <c r="DE210" s="25">
        <v>2.7741935483870966E-2</v>
      </c>
      <c r="DF210" s="25">
        <v>2.7741935483870966E-2</v>
      </c>
      <c r="DG210" s="25">
        <v>2.8666666666666667E-2</v>
      </c>
      <c r="DH210" s="25">
        <v>2.8666666666666667E-2</v>
      </c>
      <c r="DI210" s="25">
        <v>2.8666666666666667E-2</v>
      </c>
      <c r="DJ210" s="25">
        <v>2.8666666666666667E-2</v>
      </c>
      <c r="DK210" s="25">
        <v>2.8666666666666667E-2</v>
      </c>
      <c r="DL210" s="25">
        <v>2.8666666666666667E-2</v>
      </c>
      <c r="DM210" s="25">
        <v>2.8666666666666667E-2</v>
      </c>
      <c r="DN210" s="25">
        <v>2.8666666666666667E-2</v>
      </c>
      <c r="DO210" s="25">
        <v>2.8666666666666667E-2</v>
      </c>
      <c r="DP210" s="25">
        <v>2.8666666666666667E-2</v>
      </c>
      <c r="DQ210" s="25">
        <v>2.8666666666666667E-2</v>
      </c>
      <c r="DR210" s="25">
        <v>2.8666666666666667E-2</v>
      </c>
      <c r="DS210" s="25">
        <v>2.8666666666666667E-2</v>
      </c>
      <c r="DT210" s="25">
        <v>2.8666666666666667E-2</v>
      </c>
      <c r="DU210" s="25">
        <v>2.8666666666666667E-2</v>
      </c>
      <c r="DV210" s="25">
        <v>2.8666666666666667E-2</v>
      </c>
      <c r="DW210" s="25">
        <v>2.8666666666666667E-2</v>
      </c>
      <c r="DX210" s="25">
        <v>2.8666666666666667E-2</v>
      </c>
      <c r="DY210" s="25">
        <v>2.8666666666666667E-2</v>
      </c>
      <c r="DZ210" s="25">
        <v>2.8666666666666667E-2</v>
      </c>
      <c r="EA210" s="25">
        <v>2.8666666666666667E-2</v>
      </c>
      <c r="EB210" s="25">
        <v>2.8666666666666667E-2</v>
      </c>
      <c r="EC210" s="25">
        <v>2.8666666666666667E-2</v>
      </c>
      <c r="ED210" s="25">
        <v>2.8666666666666667E-2</v>
      </c>
      <c r="EE210" s="25">
        <v>2.8666666666666667E-2</v>
      </c>
      <c r="EF210" s="25">
        <v>2.8666666666666667E-2</v>
      </c>
      <c r="EG210" s="25">
        <v>2.8666666666666667E-2</v>
      </c>
      <c r="EH210" s="25">
        <v>2.8666666666666667E-2</v>
      </c>
      <c r="EI210" s="25">
        <v>2.8666666666666667E-2</v>
      </c>
      <c r="EJ210" s="25">
        <v>2.8666666666666667E-2</v>
      </c>
      <c r="EK210" s="25">
        <v>2.7741935483870966E-2</v>
      </c>
      <c r="EL210" s="25">
        <v>2.7741935483870966E-2</v>
      </c>
      <c r="EM210" s="25">
        <v>2.7741935483870966E-2</v>
      </c>
      <c r="EN210" s="25">
        <v>2.7741935483870966E-2</v>
      </c>
      <c r="EO210" s="25">
        <v>2.7741935483870966E-2</v>
      </c>
      <c r="EP210" s="25">
        <v>2.7741935483870966E-2</v>
      </c>
      <c r="EQ210" s="25">
        <v>2.7741935483870966E-2</v>
      </c>
      <c r="ER210" s="25">
        <v>2.7741935483870966E-2</v>
      </c>
      <c r="ES210" s="25">
        <v>2.7741935483870966E-2</v>
      </c>
      <c r="ET210" s="25">
        <v>2.7741935483870966E-2</v>
      </c>
      <c r="EU210" s="25">
        <v>2.7741935483870966E-2</v>
      </c>
      <c r="EV210" s="25">
        <v>2.7741935483870966E-2</v>
      </c>
      <c r="EW210" s="25">
        <v>2.7741935483870966E-2</v>
      </c>
      <c r="EX210" s="25">
        <v>2.7741935483870966E-2</v>
      </c>
      <c r="EY210" s="25">
        <v>2.7741935483870966E-2</v>
      </c>
      <c r="EZ210" s="25">
        <v>2.7741935483870966E-2</v>
      </c>
      <c r="FA210" s="25">
        <v>2.7741935483870966E-2</v>
      </c>
      <c r="FB210" s="25">
        <v>2.7741935483870966E-2</v>
      </c>
      <c r="FC210" s="25">
        <v>2.7741935483870966E-2</v>
      </c>
      <c r="FD210" s="25">
        <v>2.7741935483870966E-2</v>
      </c>
      <c r="FE210" s="25">
        <v>2.7741935483870966E-2</v>
      </c>
      <c r="FF210" s="25">
        <v>2.7741935483870966E-2</v>
      </c>
      <c r="FG210" s="25">
        <v>2.7741935483870966E-2</v>
      </c>
      <c r="FH210" s="25">
        <v>2.7741935483870966E-2</v>
      </c>
      <c r="FI210" s="25">
        <v>2.7741935483870966E-2</v>
      </c>
      <c r="FJ210" s="25">
        <v>2.7741935483870966E-2</v>
      </c>
      <c r="FK210" s="25">
        <v>2.7741935483870966E-2</v>
      </c>
      <c r="FL210" s="25">
        <v>2.7741935483870966E-2</v>
      </c>
      <c r="FM210" s="25">
        <v>2.7741935483870966E-2</v>
      </c>
      <c r="FN210" s="25">
        <v>2.7741935483870966E-2</v>
      </c>
      <c r="FO210" s="25">
        <v>2.7741935483870966E-2</v>
      </c>
      <c r="FP210" s="25">
        <v>2.8666666666666667E-2</v>
      </c>
      <c r="FQ210" s="25">
        <v>2.8666666666666667E-2</v>
      </c>
      <c r="FR210" s="25">
        <v>2.8666666666666667E-2</v>
      </c>
      <c r="FS210" s="25">
        <v>2.8666666666666667E-2</v>
      </c>
      <c r="FT210" s="25">
        <v>2.8666666666666667E-2</v>
      </c>
      <c r="FU210" s="25">
        <v>2.8666666666666667E-2</v>
      </c>
      <c r="FV210" s="25">
        <v>2.8666666666666667E-2</v>
      </c>
      <c r="FW210" s="25">
        <v>2.8666666666666667E-2</v>
      </c>
      <c r="FX210" s="25">
        <v>2.8666666666666667E-2</v>
      </c>
      <c r="FY210" s="25">
        <v>2.8666666666666667E-2</v>
      </c>
      <c r="FZ210" s="25">
        <v>2.8666666666666667E-2</v>
      </c>
      <c r="GA210" s="25">
        <v>2.8666666666666667E-2</v>
      </c>
      <c r="GB210" s="25">
        <v>2.8666666666666667E-2</v>
      </c>
      <c r="GC210" s="25">
        <v>2.8666666666666667E-2</v>
      </c>
      <c r="GD210" s="25">
        <v>2.8666666666666667E-2</v>
      </c>
      <c r="GE210" s="25">
        <v>2.8666666666666667E-2</v>
      </c>
      <c r="GF210" s="25">
        <v>2.8666666666666667E-2</v>
      </c>
      <c r="GG210" s="25">
        <v>2.8666666666666667E-2</v>
      </c>
      <c r="GH210" s="25">
        <v>2.8666666666666667E-2</v>
      </c>
      <c r="GI210" s="25">
        <v>2.8666666666666667E-2</v>
      </c>
      <c r="GJ210" s="25">
        <v>2.8666666666666667E-2</v>
      </c>
      <c r="GK210" s="25">
        <v>2.8666666666666667E-2</v>
      </c>
      <c r="GL210" s="25">
        <v>2.8666666666666667E-2</v>
      </c>
      <c r="GM210" s="25">
        <v>2.8666666666666667E-2</v>
      </c>
      <c r="GN210" s="25">
        <v>2.8666666666666667E-2</v>
      </c>
      <c r="GO210" s="25">
        <v>2.8666666666666667E-2</v>
      </c>
      <c r="GP210" s="25">
        <v>2.8666666666666667E-2</v>
      </c>
      <c r="GQ210" s="25">
        <v>2.8666666666666667E-2</v>
      </c>
      <c r="GR210" s="25">
        <v>2.8666666666666667E-2</v>
      </c>
      <c r="GS210" s="25">
        <v>2.8666666666666667E-2</v>
      </c>
      <c r="GT210" s="25">
        <v>2.7741935483870966E-2</v>
      </c>
      <c r="GU210" s="25">
        <v>2.7741935483870966E-2</v>
      </c>
      <c r="GV210" s="25">
        <v>2.7741935483870966E-2</v>
      </c>
      <c r="GW210" s="25">
        <v>2.7741935483870966E-2</v>
      </c>
      <c r="GX210" s="25">
        <v>2.7741935483870966E-2</v>
      </c>
      <c r="GY210" s="25">
        <v>2.7741935483870966E-2</v>
      </c>
      <c r="GZ210" s="25">
        <v>2.7741935483870966E-2</v>
      </c>
      <c r="HA210" s="25">
        <v>2.7741935483870966E-2</v>
      </c>
      <c r="HB210" s="25">
        <v>2.7741935483870966E-2</v>
      </c>
      <c r="HC210" s="25">
        <v>2.7741935483870966E-2</v>
      </c>
      <c r="HD210" s="25">
        <v>2.7741935483870966E-2</v>
      </c>
      <c r="HE210" s="25">
        <v>2.7741935483870966E-2</v>
      </c>
      <c r="HF210" s="25">
        <v>2.7741935483870966E-2</v>
      </c>
      <c r="HG210" s="25">
        <v>2.7741935483870966E-2</v>
      </c>
      <c r="HH210" s="25">
        <v>2.7741935483870966E-2</v>
      </c>
      <c r="HI210" s="25">
        <v>2.7741935483870966E-2</v>
      </c>
      <c r="HJ210" s="25">
        <v>2.7741935483870966E-2</v>
      </c>
      <c r="HK210" s="25">
        <v>2.7741935483870966E-2</v>
      </c>
      <c r="HL210" s="25">
        <v>2.7741935483870966E-2</v>
      </c>
      <c r="HM210" s="25">
        <v>2.7741935483870966E-2</v>
      </c>
      <c r="HN210" s="25">
        <v>2.7741935483870966E-2</v>
      </c>
      <c r="HO210" s="25">
        <v>2.7741935483870966E-2</v>
      </c>
      <c r="HP210" s="25">
        <v>2.7741935483870966E-2</v>
      </c>
      <c r="HQ210" s="25">
        <v>2.7741935483870966E-2</v>
      </c>
      <c r="HR210" s="25">
        <v>2.7741935483870966E-2</v>
      </c>
      <c r="HS210" s="25">
        <v>2.7741935483870966E-2</v>
      </c>
      <c r="HT210" s="25">
        <v>2.7741935483870966E-2</v>
      </c>
      <c r="HU210" s="25">
        <v>2.7741935483870966E-2</v>
      </c>
      <c r="HV210" s="25">
        <v>2.7741935483870966E-2</v>
      </c>
      <c r="HW210" s="25">
        <v>2.7741935483870966E-2</v>
      </c>
      <c r="HX210" s="25">
        <v>2.7741935483870966E-2</v>
      </c>
      <c r="HY210" s="25">
        <v>2.7741935483870966E-2</v>
      </c>
      <c r="HZ210" s="25">
        <v>2.7741935483870966E-2</v>
      </c>
      <c r="IA210" s="25">
        <v>2.7741935483870966E-2</v>
      </c>
      <c r="IB210" s="25">
        <v>2.7741935483870966E-2</v>
      </c>
      <c r="IC210" s="25">
        <v>2.7741935483870966E-2</v>
      </c>
      <c r="ID210" s="25">
        <v>2.7741935483870966E-2</v>
      </c>
      <c r="IE210" s="25">
        <v>2.7741935483870966E-2</v>
      </c>
      <c r="IF210" s="25">
        <v>2.7741935483870966E-2</v>
      </c>
      <c r="IG210" s="25">
        <v>2.7741935483870966E-2</v>
      </c>
      <c r="IH210" s="25">
        <v>2.7741935483870966E-2</v>
      </c>
      <c r="II210" s="25">
        <v>2.7741935483870966E-2</v>
      </c>
      <c r="IJ210" s="25">
        <v>2.7741935483870966E-2</v>
      </c>
      <c r="IK210" s="25">
        <v>2.7741935483870966E-2</v>
      </c>
      <c r="IL210" s="25">
        <v>2.7741935483870966E-2</v>
      </c>
      <c r="IM210" s="25">
        <v>2.7741935483870966E-2</v>
      </c>
      <c r="IN210" s="25">
        <v>2.7741935483870966E-2</v>
      </c>
      <c r="IO210" s="25">
        <v>2.7741935483870966E-2</v>
      </c>
      <c r="IP210" s="25">
        <v>2.7741935483870966E-2</v>
      </c>
      <c r="IQ210" s="25">
        <v>2.7741935483870966E-2</v>
      </c>
      <c r="IR210" s="25">
        <v>2.7741935483870966E-2</v>
      </c>
      <c r="IS210" s="25">
        <v>2.7741935483870966E-2</v>
      </c>
      <c r="IT210" s="25">
        <v>2.7741935483870966E-2</v>
      </c>
      <c r="IU210" s="25">
        <v>2.7741935483870966E-2</v>
      </c>
      <c r="IV210" s="25">
        <v>2.7741935483870966E-2</v>
      </c>
      <c r="IW210" s="25">
        <v>2.7741935483870966E-2</v>
      </c>
      <c r="IX210" s="25">
        <v>2.7741935483870966E-2</v>
      </c>
      <c r="IY210" s="25">
        <v>2.7741935483870966E-2</v>
      </c>
      <c r="IZ210" s="25">
        <v>2.7741935483870966E-2</v>
      </c>
      <c r="JA210" s="25">
        <v>2.7741935483870966E-2</v>
      </c>
      <c r="JB210" s="25">
        <v>2.7741935483870966E-2</v>
      </c>
      <c r="JC210" s="25">
        <v>2.7741935483870966E-2</v>
      </c>
      <c r="JD210" s="25">
        <v>2.8666666666666667E-2</v>
      </c>
      <c r="JE210" s="25">
        <v>2.8666666666666667E-2</v>
      </c>
      <c r="JF210" s="25">
        <v>2.8666666666666667E-2</v>
      </c>
      <c r="JG210" s="25">
        <v>2.8666666666666667E-2</v>
      </c>
      <c r="JH210" s="25">
        <v>2.8666666666666667E-2</v>
      </c>
      <c r="JI210" s="25">
        <v>2.8666666666666667E-2</v>
      </c>
      <c r="JJ210" s="25">
        <v>2.8666666666666667E-2</v>
      </c>
      <c r="JK210" s="25">
        <v>2.8666666666666667E-2</v>
      </c>
      <c r="JL210" s="25">
        <v>2.8666666666666667E-2</v>
      </c>
      <c r="JM210" s="25">
        <v>2.8666666666666667E-2</v>
      </c>
      <c r="JN210" s="25">
        <v>2.8666666666666667E-2</v>
      </c>
      <c r="JO210" s="25">
        <v>2.8666666666666667E-2</v>
      </c>
      <c r="JP210" s="25">
        <v>2.8666666666666667E-2</v>
      </c>
      <c r="JQ210" s="25">
        <v>2.8666666666666667E-2</v>
      </c>
      <c r="JR210" s="25">
        <v>2.8666666666666667E-2</v>
      </c>
      <c r="JS210" s="25">
        <v>2.8666666666666667E-2</v>
      </c>
      <c r="JT210" s="25">
        <v>2.8666666666666667E-2</v>
      </c>
      <c r="JU210" s="25">
        <v>2.8666666666666667E-2</v>
      </c>
      <c r="JV210" s="25">
        <v>2.8666666666666667E-2</v>
      </c>
      <c r="JW210" s="25">
        <v>2.8666666666666667E-2</v>
      </c>
      <c r="JX210" s="25">
        <v>2.8666666666666667E-2</v>
      </c>
      <c r="JY210" s="25">
        <v>2.8666666666666667E-2</v>
      </c>
      <c r="JZ210" s="25">
        <v>2.8666666666666667E-2</v>
      </c>
      <c r="KA210" s="25">
        <v>2.8666666666666667E-2</v>
      </c>
      <c r="KB210" s="25">
        <v>2.8666666666666667E-2</v>
      </c>
      <c r="KC210" s="25">
        <v>2.8666666666666667E-2</v>
      </c>
      <c r="KD210" s="25">
        <v>2.8666666666666667E-2</v>
      </c>
      <c r="KE210" s="25">
        <v>2.8666666666666667E-2</v>
      </c>
      <c r="KF210" s="25">
        <v>2.8666666666666667E-2</v>
      </c>
      <c r="KG210" s="25">
        <v>2.8666666666666667E-2</v>
      </c>
      <c r="KH210" s="25">
        <v>2.7741935483870966E-2</v>
      </c>
      <c r="KI210" s="25">
        <v>2.7741935483870966E-2</v>
      </c>
      <c r="KJ210" s="25">
        <v>2.7741935483870966E-2</v>
      </c>
      <c r="KK210" s="25">
        <v>2.7741935483870966E-2</v>
      </c>
      <c r="KL210" s="25">
        <v>2.7741935483870966E-2</v>
      </c>
      <c r="KM210" s="25">
        <v>2.7741935483870966E-2</v>
      </c>
      <c r="KN210" s="25">
        <v>2.7741935483870966E-2</v>
      </c>
      <c r="KO210" s="25">
        <v>2.7741935483870966E-2</v>
      </c>
      <c r="KP210" s="25">
        <v>2.7741935483870966E-2</v>
      </c>
      <c r="KQ210" s="25">
        <v>2.7741935483870966E-2</v>
      </c>
      <c r="KR210" s="25">
        <v>2.7741935483870966E-2</v>
      </c>
      <c r="KS210" s="25">
        <v>2.7741935483870966E-2</v>
      </c>
      <c r="KT210" s="25">
        <v>2.7741935483870966E-2</v>
      </c>
      <c r="KU210" s="25">
        <v>2.7741935483870966E-2</v>
      </c>
      <c r="KV210" s="25">
        <v>2.7741935483870966E-2</v>
      </c>
      <c r="KW210" s="25">
        <v>2.7741935483870966E-2</v>
      </c>
      <c r="KX210" s="25">
        <v>2.7741935483870966E-2</v>
      </c>
      <c r="KY210" s="25">
        <v>2.7741935483870966E-2</v>
      </c>
      <c r="KZ210" s="25">
        <v>2.7741935483870966E-2</v>
      </c>
      <c r="LA210" s="25">
        <v>2.7741935483870966E-2</v>
      </c>
      <c r="LB210" s="25">
        <v>2.7741935483870966E-2</v>
      </c>
      <c r="LC210" s="25">
        <v>2.7741935483870966E-2</v>
      </c>
      <c r="LD210" s="25">
        <v>2.7741935483870966E-2</v>
      </c>
      <c r="LE210" s="25">
        <v>2.7741935483870966E-2</v>
      </c>
      <c r="LF210" s="25">
        <v>2.7741935483870966E-2</v>
      </c>
      <c r="LG210" s="25">
        <v>2.7741935483870966E-2</v>
      </c>
      <c r="LH210" s="25">
        <v>2.7741935483870966E-2</v>
      </c>
      <c r="LI210" s="25">
        <v>2.7741935483870966E-2</v>
      </c>
      <c r="LJ210" s="25">
        <v>2.7741935483870966E-2</v>
      </c>
      <c r="LK210" s="25">
        <v>2.7741935483870966E-2</v>
      </c>
      <c r="LL210" s="25">
        <v>2.7741935483870966E-2</v>
      </c>
      <c r="LM210" s="25">
        <v>2.8666666666666667E-2</v>
      </c>
      <c r="LN210" s="25">
        <v>2.8666666666666667E-2</v>
      </c>
      <c r="LO210" s="25">
        <v>2.8666666666666667E-2</v>
      </c>
      <c r="LP210" s="25">
        <v>2.8666666666666667E-2</v>
      </c>
      <c r="LQ210" s="25">
        <v>2.8666666666666667E-2</v>
      </c>
      <c r="LR210" s="25">
        <v>2.8666666666666667E-2</v>
      </c>
      <c r="LS210" s="25">
        <v>2.8666666666666667E-2</v>
      </c>
      <c r="LT210" s="25">
        <v>2.8666666666666667E-2</v>
      </c>
      <c r="LU210" s="25">
        <v>2.8666666666666667E-2</v>
      </c>
      <c r="LV210" s="25">
        <v>2.8666666666666667E-2</v>
      </c>
      <c r="LW210" s="25">
        <v>2.8666666666666667E-2</v>
      </c>
      <c r="LX210" s="25">
        <v>2.8666666666666667E-2</v>
      </c>
      <c r="LY210" s="25">
        <v>2.8666666666666667E-2</v>
      </c>
      <c r="LZ210" s="25">
        <v>2.8666666666666667E-2</v>
      </c>
      <c r="MA210" s="25">
        <v>2.8666666666666667E-2</v>
      </c>
      <c r="MB210" s="25">
        <v>2.8666666666666667E-2</v>
      </c>
      <c r="MC210" s="25">
        <v>2.8666666666666667E-2</v>
      </c>
      <c r="MD210" s="25">
        <v>2.8666666666666667E-2</v>
      </c>
      <c r="ME210" s="25">
        <v>2.8666666666666667E-2</v>
      </c>
      <c r="MF210" s="25">
        <v>2.8666666666666667E-2</v>
      </c>
      <c r="MG210" s="25">
        <v>2.8666666666666667E-2</v>
      </c>
      <c r="MH210" s="25">
        <v>2.8666666666666667E-2</v>
      </c>
      <c r="MI210" s="25">
        <v>2.8666666666666667E-2</v>
      </c>
      <c r="MJ210" s="25">
        <v>2.8666666666666667E-2</v>
      </c>
      <c r="MK210" s="25">
        <v>2.8666666666666667E-2</v>
      </c>
      <c r="ML210" s="25">
        <v>2.8666666666666667E-2</v>
      </c>
      <c r="MM210" s="25">
        <v>2.8666666666666667E-2</v>
      </c>
      <c r="MN210" s="25">
        <v>2.8666666666666667E-2</v>
      </c>
      <c r="MO210" s="25">
        <v>2.8666666666666667E-2</v>
      </c>
      <c r="MP210" s="25">
        <v>2.8666666666666667E-2</v>
      </c>
      <c r="MQ210" s="25">
        <v>2.7741935483870966E-2</v>
      </c>
      <c r="MR210" s="25">
        <v>2.7741935483870966E-2</v>
      </c>
      <c r="MS210" s="25">
        <v>2.7741935483870966E-2</v>
      </c>
      <c r="MT210" s="25">
        <v>2.7741935483870966E-2</v>
      </c>
      <c r="MU210" s="25">
        <v>2.7741935483870966E-2</v>
      </c>
      <c r="MV210" s="25">
        <v>2.7741935483870966E-2</v>
      </c>
      <c r="MW210" s="25">
        <v>2.7741935483870966E-2</v>
      </c>
      <c r="MX210" s="25">
        <v>2.7741935483870966E-2</v>
      </c>
      <c r="MY210" s="25">
        <v>2.7741935483870966E-2</v>
      </c>
      <c r="MZ210" s="25">
        <v>2.7741935483870966E-2</v>
      </c>
      <c r="NA210" s="25">
        <v>2.7741935483870966E-2</v>
      </c>
      <c r="NB210" s="25">
        <v>2.7741935483870966E-2</v>
      </c>
      <c r="NC210" s="25">
        <v>2.7741935483870966E-2</v>
      </c>
      <c r="ND210" s="25">
        <v>2.7741935483870966E-2</v>
      </c>
      <c r="NE210" s="25">
        <v>2.7741935483870966E-2</v>
      </c>
      <c r="NF210" s="25">
        <v>2.7741935483870966E-2</v>
      </c>
      <c r="NG210" s="25">
        <v>2.7741935483870966E-2</v>
      </c>
      <c r="NH210" s="25">
        <v>2.7741935483870966E-2</v>
      </c>
      <c r="NI210" s="25">
        <v>2.7741935483870966E-2</v>
      </c>
      <c r="NJ210" s="25">
        <v>2.7741935483870966E-2</v>
      </c>
      <c r="NK210" s="25">
        <v>2.7741935483870966E-2</v>
      </c>
      <c r="NL210" s="25">
        <v>2.7741935483870966E-2</v>
      </c>
      <c r="NM210" s="25">
        <v>2.7741935483870966E-2</v>
      </c>
      <c r="NN210" s="25">
        <v>2.7741935483870966E-2</v>
      </c>
      <c r="NO210" s="25">
        <v>2.7741935483870966E-2</v>
      </c>
      <c r="NP210" s="25">
        <v>2.7741935483870966E-2</v>
      </c>
      <c r="NQ210" s="25">
        <v>2.7741935483870966E-2</v>
      </c>
      <c r="NR210" s="25">
        <v>2.7741935483870966E-2</v>
      </c>
      <c r="NS210" s="25">
        <v>2.7741935483870966E-2</v>
      </c>
      <c r="NT210" s="25">
        <v>2.7741935483870966E-2</v>
      </c>
      <c r="NU210" s="25">
        <v>2.7741935483870966E-2</v>
      </c>
      <c r="NV210" s="25">
        <v>0</v>
      </c>
    </row>
    <row r="211" spans="1:386" x14ac:dyDescent="0.25">
      <c r="A211" s="1"/>
      <c r="B211" s="1"/>
      <c r="C211" s="1"/>
      <c r="D211" s="1"/>
      <c r="E211" s="1"/>
      <c r="F211" s="1"/>
      <c r="G211" s="1"/>
      <c r="H211" s="1"/>
      <c r="I211" s="1"/>
      <c r="J211" s="18"/>
      <c r="K211" s="1"/>
      <c r="L211" s="1"/>
      <c r="M211" s="1"/>
      <c r="N211" s="1"/>
      <c r="O211" s="1"/>
      <c r="P211" s="16" t="s">
        <v>23</v>
      </c>
      <c r="Q211" s="31"/>
      <c r="R211" s="34">
        <v>0</v>
      </c>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c r="JI211" s="1"/>
      <c r="JJ211" s="1"/>
      <c r="JK211" s="1"/>
      <c r="JL211" s="1"/>
      <c r="JM211" s="1"/>
      <c r="JN211" s="1"/>
      <c r="JO211" s="1"/>
      <c r="JP211" s="1"/>
      <c r="JQ211" s="1"/>
      <c r="JR211" s="1"/>
      <c r="JS211" s="1"/>
      <c r="JT211" s="1"/>
      <c r="JU211" s="1"/>
      <c r="JV211" s="1"/>
      <c r="JW211" s="1"/>
      <c r="JX211" s="1"/>
      <c r="JY211" s="1"/>
      <c r="JZ211" s="1"/>
      <c r="KA211" s="1"/>
      <c r="KB211" s="1"/>
      <c r="KC211" s="1"/>
      <c r="KD211" s="1"/>
      <c r="KE211" s="1"/>
      <c r="KF211" s="1"/>
      <c r="KG211" s="1"/>
      <c r="KH211" s="1"/>
      <c r="KI211" s="1"/>
      <c r="KJ211" s="1"/>
      <c r="KK211" s="1"/>
      <c r="KL211" s="1"/>
      <c r="KM211" s="1"/>
      <c r="KN211" s="1"/>
      <c r="KO211" s="1"/>
      <c r="KP211" s="1"/>
      <c r="KQ211" s="1"/>
      <c r="KR211" s="1"/>
      <c r="KS211" s="1"/>
      <c r="KT211" s="1"/>
      <c r="KU211" s="1"/>
      <c r="KV211" s="1"/>
      <c r="KW211" s="1"/>
      <c r="KX211" s="1"/>
      <c r="KY211" s="1"/>
      <c r="KZ211" s="1"/>
      <c r="LA211" s="1"/>
      <c r="LB211" s="1"/>
      <c r="LC211" s="1"/>
      <c r="LD211" s="1"/>
      <c r="LE211" s="1"/>
      <c r="LF211" s="1"/>
      <c r="LG211" s="1"/>
      <c r="LH211" s="1"/>
      <c r="LI211" s="1"/>
      <c r="LJ211" s="1"/>
      <c r="LK211" s="1"/>
      <c r="LL211" s="1"/>
      <c r="LM211" s="1"/>
      <c r="LN211" s="1"/>
      <c r="LO211" s="1"/>
      <c r="LP211" s="1"/>
      <c r="LQ211" s="1"/>
      <c r="LR211" s="1"/>
      <c r="LS211" s="1"/>
      <c r="LT211" s="1"/>
      <c r="LU211" s="1"/>
      <c r="LV211" s="1"/>
      <c r="LW211" s="1"/>
      <c r="LX211" s="1"/>
      <c r="LY211" s="1"/>
      <c r="LZ211" s="1"/>
      <c r="MA211" s="1"/>
      <c r="MB211" s="1"/>
      <c r="MC211" s="1"/>
      <c r="MD211" s="1"/>
      <c r="ME211" s="1"/>
      <c r="MF211" s="1"/>
      <c r="MG211" s="1"/>
      <c r="MH211" s="1"/>
      <c r="MI211" s="1"/>
      <c r="MJ211" s="1"/>
      <c r="MK211" s="1"/>
      <c r="ML211" s="1"/>
      <c r="MM211" s="1"/>
      <c r="MN211" s="1"/>
      <c r="MO211" s="1"/>
      <c r="MP211" s="1"/>
      <c r="MQ211" s="1"/>
      <c r="MR211" s="1"/>
      <c r="MS211" s="1"/>
      <c r="MT211" s="1"/>
      <c r="MU211" s="1"/>
      <c r="MV211" s="1"/>
      <c r="MW211" s="1"/>
      <c r="MX211" s="1"/>
      <c r="MY211" s="1"/>
      <c r="MZ211" s="1"/>
      <c r="NA211" s="1"/>
      <c r="NB211" s="1"/>
      <c r="NC211" s="1"/>
      <c r="ND211" s="1"/>
      <c r="NE211" s="1"/>
      <c r="NF211" s="1"/>
      <c r="NG211" s="1"/>
      <c r="NH211" s="1"/>
      <c r="NI211" s="1"/>
      <c r="NJ211" s="1"/>
      <c r="NK211" s="1"/>
      <c r="NL211" s="1"/>
      <c r="NM211" s="1"/>
      <c r="NN211" s="1"/>
      <c r="NO211" s="1"/>
      <c r="NP211" s="1"/>
      <c r="NQ211" s="1"/>
      <c r="NR211" s="1"/>
      <c r="NS211" s="1"/>
      <c r="NT211" s="1"/>
      <c r="NU211" s="1"/>
      <c r="NV211" s="1"/>
    </row>
    <row r="212" spans="1:386" s="7" customFormat="1" x14ac:dyDescent="0.25">
      <c r="A212" s="5"/>
      <c r="B212" s="5"/>
      <c r="C212" s="5"/>
      <c r="D212" s="5"/>
      <c r="E212" s="5"/>
      <c r="F212" s="5"/>
      <c r="G212" s="5" t="s">
        <v>201</v>
      </c>
      <c r="H212" s="5"/>
      <c r="I212" s="5"/>
      <c r="J212" s="20" t="s">
        <v>273</v>
      </c>
      <c r="K212" s="5"/>
      <c r="L212" s="5"/>
      <c r="M212" s="5"/>
      <c r="N212" s="5"/>
      <c r="O212" s="5"/>
      <c r="P212" s="5"/>
      <c r="Q212" s="5"/>
      <c r="R212" s="25"/>
      <c r="S212" s="5"/>
      <c r="T212" s="5"/>
      <c r="U212" s="25">
        <v>0</v>
      </c>
      <c r="V212" s="25">
        <v>0</v>
      </c>
      <c r="W212" s="25">
        <v>0</v>
      </c>
      <c r="X212" s="25">
        <v>0</v>
      </c>
      <c r="Y212" s="25">
        <v>0</v>
      </c>
      <c r="Z212" s="25">
        <v>0</v>
      </c>
      <c r="AA212" s="25">
        <v>0</v>
      </c>
      <c r="AB212" s="25">
        <v>0</v>
      </c>
      <c r="AC212" s="25">
        <v>0</v>
      </c>
      <c r="AD212" s="25">
        <v>0</v>
      </c>
      <c r="AE212" s="25">
        <v>0</v>
      </c>
      <c r="AF212" s="25">
        <v>0</v>
      </c>
      <c r="AG212" s="25">
        <v>0</v>
      </c>
      <c r="AH212" s="25">
        <v>0</v>
      </c>
      <c r="AI212" s="25">
        <v>0</v>
      </c>
      <c r="AJ212" s="25">
        <v>0</v>
      </c>
      <c r="AK212" s="25">
        <v>0</v>
      </c>
      <c r="AL212" s="25">
        <v>0</v>
      </c>
      <c r="AM212" s="25">
        <v>0</v>
      </c>
      <c r="AN212" s="25">
        <v>0</v>
      </c>
      <c r="AO212" s="25">
        <v>0</v>
      </c>
      <c r="AP212" s="25">
        <v>0</v>
      </c>
      <c r="AQ212" s="25">
        <v>0</v>
      </c>
      <c r="AR212" s="25">
        <v>0</v>
      </c>
      <c r="AS212" s="25">
        <v>0</v>
      </c>
      <c r="AT212" s="25">
        <v>0</v>
      </c>
      <c r="AU212" s="25">
        <v>0</v>
      </c>
      <c r="AV212" s="25">
        <v>0</v>
      </c>
      <c r="AW212" s="25">
        <v>0</v>
      </c>
      <c r="AX212" s="25">
        <v>0</v>
      </c>
      <c r="AY212" s="25">
        <v>0</v>
      </c>
      <c r="AZ212" s="25">
        <v>0</v>
      </c>
      <c r="BA212" s="25">
        <v>0</v>
      </c>
      <c r="BB212" s="25">
        <v>0</v>
      </c>
      <c r="BC212" s="25">
        <v>0</v>
      </c>
      <c r="BD212" s="25">
        <v>0</v>
      </c>
      <c r="BE212" s="25">
        <v>0</v>
      </c>
      <c r="BF212" s="25">
        <v>0</v>
      </c>
      <c r="BG212" s="25">
        <v>0</v>
      </c>
      <c r="BH212" s="25">
        <v>0</v>
      </c>
      <c r="BI212" s="25">
        <v>0</v>
      </c>
      <c r="BJ212" s="25">
        <v>0</v>
      </c>
      <c r="BK212" s="25">
        <v>0</v>
      </c>
      <c r="BL212" s="25">
        <v>0</v>
      </c>
      <c r="BM212" s="25">
        <v>0</v>
      </c>
      <c r="BN212" s="25">
        <v>0</v>
      </c>
      <c r="BO212" s="25">
        <v>0</v>
      </c>
      <c r="BP212" s="25">
        <v>0</v>
      </c>
      <c r="BQ212" s="25">
        <v>0</v>
      </c>
      <c r="BR212" s="25">
        <v>0</v>
      </c>
      <c r="BS212" s="25">
        <v>0</v>
      </c>
      <c r="BT212" s="25">
        <v>0</v>
      </c>
      <c r="BU212" s="25">
        <v>0</v>
      </c>
      <c r="BV212" s="25">
        <v>0</v>
      </c>
      <c r="BW212" s="25">
        <v>0</v>
      </c>
      <c r="BX212" s="25">
        <v>0</v>
      </c>
      <c r="BY212" s="25">
        <v>0</v>
      </c>
      <c r="BZ212" s="25">
        <v>0</v>
      </c>
      <c r="CA212" s="25">
        <v>0</v>
      </c>
      <c r="CB212" s="25">
        <v>0</v>
      </c>
      <c r="CC212" s="25">
        <v>0</v>
      </c>
      <c r="CD212" s="25">
        <v>0</v>
      </c>
      <c r="CE212" s="25">
        <v>0</v>
      </c>
      <c r="CF212" s="25">
        <v>0</v>
      </c>
      <c r="CG212" s="25">
        <v>0</v>
      </c>
      <c r="CH212" s="25">
        <v>0</v>
      </c>
      <c r="CI212" s="25">
        <v>0</v>
      </c>
      <c r="CJ212" s="25">
        <v>0</v>
      </c>
      <c r="CK212" s="25">
        <v>0</v>
      </c>
      <c r="CL212" s="25">
        <v>0</v>
      </c>
      <c r="CM212" s="25">
        <v>0</v>
      </c>
      <c r="CN212" s="25">
        <v>0</v>
      </c>
      <c r="CO212" s="25">
        <v>0</v>
      </c>
      <c r="CP212" s="25">
        <v>0</v>
      </c>
      <c r="CQ212" s="25">
        <v>0</v>
      </c>
      <c r="CR212" s="25">
        <v>0</v>
      </c>
      <c r="CS212" s="25">
        <v>0</v>
      </c>
      <c r="CT212" s="25">
        <v>0</v>
      </c>
      <c r="CU212" s="25">
        <v>0</v>
      </c>
      <c r="CV212" s="25">
        <v>0</v>
      </c>
      <c r="CW212" s="25">
        <v>0</v>
      </c>
      <c r="CX212" s="25">
        <v>0</v>
      </c>
      <c r="CY212" s="25">
        <v>0</v>
      </c>
      <c r="CZ212" s="25">
        <v>0</v>
      </c>
      <c r="DA212" s="25">
        <v>0</v>
      </c>
      <c r="DB212" s="25">
        <v>0</v>
      </c>
      <c r="DC212" s="25">
        <v>0</v>
      </c>
      <c r="DD212" s="25">
        <v>0</v>
      </c>
      <c r="DE212" s="25">
        <v>0</v>
      </c>
      <c r="DF212" s="25">
        <v>0</v>
      </c>
      <c r="DG212" s="25">
        <v>0</v>
      </c>
      <c r="DH212" s="25">
        <v>0</v>
      </c>
      <c r="DI212" s="25">
        <v>0</v>
      </c>
      <c r="DJ212" s="25">
        <v>0</v>
      </c>
      <c r="DK212" s="25">
        <v>0</v>
      </c>
      <c r="DL212" s="25">
        <v>0</v>
      </c>
      <c r="DM212" s="25">
        <v>0</v>
      </c>
      <c r="DN212" s="25">
        <v>0</v>
      </c>
      <c r="DO212" s="25">
        <v>0</v>
      </c>
      <c r="DP212" s="25">
        <v>0</v>
      </c>
      <c r="DQ212" s="25">
        <v>0</v>
      </c>
      <c r="DR212" s="25">
        <v>0</v>
      </c>
      <c r="DS212" s="25">
        <v>0</v>
      </c>
      <c r="DT212" s="25">
        <v>0</v>
      </c>
      <c r="DU212" s="25">
        <v>0</v>
      </c>
      <c r="DV212" s="25">
        <v>0</v>
      </c>
      <c r="DW212" s="25">
        <v>0</v>
      </c>
      <c r="DX212" s="25">
        <v>0</v>
      </c>
      <c r="DY212" s="25">
        <v>0</v>
      </c>
      <c r="DZ212" s="25">
        <v>0</v>
      </c>
      <c r="EA212" s="25">
        <v>0</v>
      </c>
      <c r="EB212" s="25">
        <v>0</v>
      </c>
      <c r="EC212" s="25">
        <v>0</v>
      </c>
      <c r="ED212" s="25">
        <v>0</v>
      </c>
      <c r="EE212" s="25">
        <v>0</v>
      </c>
      <c r="EF212" s="25">
        <v>0</v>
      </c>
      <c r="EG212" s="25">
        <v>0</v>
      </c>
      <c r="EH212" s="25">
        <v>0</v>
      </c>
      <c r="EI212" s="25">
        <v>0</v>
      </c>
      <c r="EJ212" s="25">
        <v>0</v>
      </c>
      <c r="EK212" s="25">
        <v>0</v>
      </c>
      <c r="EL212" s="25">
        <v>0</v>
      </c>
      <c r="EM212" s="25">
        <v>0</v>
      </c>
      <c r="EN212" s="25">
        <v>0</v>
      </c>
      <c r="EO212" s="25">
        <v>0</v>
      </c>
      <c r="EP212" s="25">
        <v>0</v>
      </c>
      <c r="EQ212" s="25">
        <v>0</v>
      </c>
      <c r="ER212" s="25">
        <v>0</v>
      </c>
      <c r="ES212" s="25">
        <v>0</v>
      </c>
      <c r="ET212" s="25">
        <v>0</v>
      </c>
      <c r="EU212" s="25">
        <v>0</v>
      </c>
      <c r="EV212" s="25">
        <v>0</v>
      </c>
      <c r="EW212" s="25">
        <v>0</v>
      </c>
      <c r="EX212" s="25">
        <v>0</v>
      </c>
      <c r="EY212" s="25">
        <v>0</v>
      </c>
      <c r="EZ212" s="25">
        <v>0</v>
      </c>
      <c r="FA212" s="25">
        <v>0</v>
      </c>
      <c r="FB212" s="25">
        <v>0</v>
      </c>
      <c r="FC212" s="25">
        <v>0</v>
      </c>
      <c r="FD212" s="25">
        <v>0</v>
      </c>
      <c r="FE212" s="25">
        <v>0</v>
      </c>
      <c r="FF212" s="25">
        <v>0</v>
      </c>
      <c r="FG212" s="25">
        <v>0</v>
      </c>
      <c r="FH212" s="25">
        <v>0</v>
      </c>
      <c r="FI212" s="25">
        <v>0</v>
      </c>
      <c r="FJ212" s="25">
        <v>0</v>
      </c>
      <c r="FK212" s="25">
        <v>0</v>
      </c>
      <c r="FL212" s="25">
        <v>0</v>
      </c>
      <c r="FM212" s="25">
        <v>0</v>
      </c>
      <c r="FN212" s="25">
        <v>0</v>
      </c>
      <c r="FO212" s="25">
        <v>0</v>
      </c>
      <c r="FP212" s="25">
        <v>0</v>
      </c>
      <c r="FQ212" s="25">
        <v>0</v>
      </c>
      <c r="FR212" s="25">
        <v>0</v>
      </c>
      <c r="FS212" s="25">
        <v>0</v>
      </c>
      <c r="FT212" s="25">
        <v>0</v>
      </c>
      <c r="FU212" s="25">
        <v>0</v>
      </c>
      <c r="FV212" s="25">
        <v>0</v>
      </c>
      <c r="FW212" s="25">
        <v>0</v>
      </c>
      <c r="FX212" s="25">
        <v>0</v>
      </c>
      <c r="FY212" s="25">
        <v>0</v>
      </c>
      <c r="FZ212" s="25">
        <v>0</v>
      </c>
      <c r="GA212" s="25">
        <v>0</v>
      </c>
      <c r="GB212" s="25">
        <v>0</v>
      </c>
      <c r="GC212" s="25">
        <v>0</v>
      </c>
      <c r="GD212" s="25">
        <v>0</v>
      </c>
      <c r="GE212" s="25">
        <v>0</v>
      </c>
      <c r="GF212" s="25">
        <v>0</v>
      </c>
      <c r="GG212" s="25">
        <v>0</v>
      </c>
      <c r="GH212" s="25">
        <v>0</v>
      </c>
      <c r="GI212" s="25">
        <v>0</v>
      </c>
      <c r="GJ212" s="25">
        <v>0</v>
      </c>
      <c r="GK212" s="25">
        <v>0</v>
      </c>
      <c r="GL212" s="25">
        <v>0</v>
      </c>
      <c r="GM212" s="25">
        <v>0</v>
      </c>
      <c r="GN212" s="25">
        <v>0</v>
      </c>
      <c r="GO212" s="25">
        <v>0</v>
      </c>
      <c r="GP212" s="25">
        <v>0</v>
      </c>
      <c r="GQ212" s="25">
        <v>0</v>
      </c>
      <c r="GR212" s="25">
        <v>0</v>
      </c>
      <c r="GS212" s="25">
        <v>0</v>
      </c>
      <c r="GT212" s="25">
        <v>0</v>
      </c>
      <c r="GU212" s="25">
        <v>0</v>
      </c>
      <c r="GV212" s="25">
        <v>0</v>
      </c>
      <c r="GW212" s="25">
        <v>0</v>
      </c>
      <c r="GX212" s="25">
        <v>0</v>
      </c>
      <c r="GY212" s="25">
        <v>0</v>
      </c>
      <c r="GZ212" s="25">
        <v>0</v>
      </c>
      <c r="HA212" s="25">
        <v>0</v>
      </c>
      <c r="HB212" s="25">
        <v>0</v>
      </c>
      <c r="HC212" s="25">
        <v>0</v>
      </c>
      <c r="HD212" s="25">
        <v>0</v>
      </c>
      <c r="HE212" s="25">
        <v>0</v>
      </c>
      <c r="HF212" s="25">
        <v>0</v>
      </c>
      <c r="HG212" s="25">
        <v>0</v>
      </c>
      <c r="HH212" s="25">
        <v>0</v>
      </c>
      <c r="HI212" s="25">
        <v>0</v>
      </c>
      <c r="HJ212" s="25">
        <v>0</v>
      </c>
      <c r="HK212" s="25">
        <v>0</v>
      </c>
      <c r="HL212" s="25">
        <v>0</v>
      </c>
      <c r="HM212" s="25">
        <v>0</v>
      </c>
      <c r="HN212" s="25">
        <v>0</v>
      </c>
      <c r="HO212" s="25">
        <v>0</v>
      </c>
      <c r="HP212" s="25">
        <v>0</v>
      </c>
      <c r="HQ212" s="25">
        <v>0</v>
      </c>
      <c r="HR212" s="25">
        <v>0</v>
      </c>
      <c r="HS212" s="25">
        <v>0</v>
      </c>
      <c r="HT212" s="25">
        <v>0</v>
      </c>
      <c r="HU212" s="25">
        <v>0</v>
      </c>
      <c r="HV212" s="25">
        <v>0</v>
      </c>
      <c r="HW212" s="25">
        <v>0</v>
      </c>
      <c r="HX212" s="25">
        <v>0</v>
      </c>
      <c r="HY212" s="25">
        <v>0</v>
      </c>
      <c r="HZ212" s="25">
        <v>0</v>
      </c>
      <c r="IA212" s="25">
        <v>0</v>
      </c>
      <c r="IB212" s="25">
        <v>0</v>
      </c>
      <c r="IC212" s="25">
        <v>0</v>
      </c>
      <c r="ID212" s="25">
        <v>0</v>
      </c>
      <c r="IE212" s="25">
        <v>0</v>
      </c>
      <c r="IF212" s="25">
        <v>0</v>
      </c>
      <c r="IG212" s="25">
        <v>0</v>
      </c>
      <c r="IH212" s="25">
        <v>0</v>
      </c>
      <c r="II212" s="25">
        <v>0</v>
      </c>
      <c r="IJ212" s="25">
        <v>0</v>
      </c>
      <c r="IK212" s="25">
        <v>0</v>
      </c>
      <c r="IL212" s="25">
        <v>0</v>
      </c>
      <c r="IM212" s="25">
        <v>0</v>
      </c>
      <c r="IN212" s="25">
        <v>0</v>
      </c>
      <c r="IO212" s="25">
        <v>0</v>
      </c>
      <c r="IP212" s="25">
        <v>0</v>
      </c>
      <c r="IQ212" s="25">
        <v>0</v>
      </c>
      <c r="IR212" s="25">
        <v>0</v>
      </c>
      <c r="IS212" s="25">
        <v>0</v>
      </c>
      <c r="IT212" s="25">
        <v>0</v>
      </c>
      <c r="IU212" s="25">
        <v>0</v>
      </c>
      <c r="IV212" s="25">
        <v>0</v>
      </c>
      <c r="IW212" s="25">
        <v>0</v>
      </c>
      <c r="IX212" s="25">
        <v>0</v>
      </c>
      <c r="IY212" s="25">
        <v>0</v>
      </c>
      <c r="IZ212" s="25">
        <v>0</v>
      </c>
      <c r="JA212" s="25">
        <v>0</v>
      </c>
      <c r="JB212" s="25">
        <v>0</v>
      </c>
      <c r="JC212" s="25">
        <v>0</v>
      </c>
      <c r="JD212" s="25">
        <v>0</v>
      </c>
      <c r="JE212" s="25">
        <v>0</v>
      </c>
      <c r="JF212" s="25">
        <v>0</v>
      </c>
      <c r="JG212" s="25">
        <v>0</v>
      </c>
      <c r="JH212" s="25">
        <v>0</v>
      </c>
      <c r="JI212" s="25">
        <v>0</v>
      </c>
      <c r="JJ212" s="25">
        <v>0</v>
      </c>
      <c r="JK212" s="25">
        <v>0</v>
      </c>
      <c r="JL212" s="25">
        <v>0</v>
      </c>
      <c r="JM212" s="25">
        <v>0</v>
      </c>
      <c r="JN212" s="25">
        <v>0</v>
      </c>
      <c r="JO212" s="25">
        <v>0</v>
      </c>
      <c r="JP212" s="25">
        <v>0</v>
      </c>
      <c r="JQ212" s="25">
        <v>0</v>
      </c>
      <c r="JR212" s="25">
        <v>0</v>
      </c>
      <c r="JS212" s="25">
        <v>0</v>
      </c>
      <c r="JT212" s="25">
        <v>0</v>
      </c>
      <c r="JU212" s="25">
        <v>0</v>
      </c>
      <c r="JV212" s="25">
        <v>0</v>
      </c>
      <c r="JW212" s="25">
        <v>0</v>
      </c>
      <c r="JX212" s="25">
        <v>0</v>
      </c>
      <c r="JY212" s="25">
        <v>0</v>
      </c>
      <c r="JZ212" s="25">
        <v>0</v>
      </c>
      <c r="KA212" s="25">
        <v>0</v>
      </c>
      <c r="KB212" s="25">
        <v>0</v>
      </c>
      <c r="KC212" s="25">
        <v>0</v>
      </c>
      <c r="KD212" s="25">
        <v>0</v>
      </c>
      <c r="KE212" s="25">
        <v>0</v>
      </c>
      <c r="KF212" s="25">
        <v>0</v>
      </c>
      <c r="KG212" s="25">
        <v>0</v>
      </c>
      <c r="KH212" s="25">
        <v>0</v>
      </c>
      <c r="KI212" s="25">
        <v>0</v>
      </c>
      <c r="KJ212" s="25">
        <v>0</v>
      </c>
      <c r="KK212" s="25">
        <v>0</v>
      </c>
      <c r="KL212" s="25">
        <v>0</v>
      </c>
      <c r="KM212" s="25">
        <v>0</v>
      </c>
      <c r="KN212" s="25">
        <v>0</v>
      </c>
      <c r="KO212" s="25">
        <v>0</v>
      </c>
      <c r="KP212" s="25">
        <v>0</v>
      </c>
      <c r="KQ212" s="25">
        <v>0</v>
      </c>
      <c r="KR212" s="25">
        <v>0</v>
      </c>
      <c r="KS212" s="25">
        <v>0</v>
      </c>
      <c r="KT212" s="25">
        <v>0</v>
      </c>
      <c r="KU212" s="25">
        <v>0</v>
      </c>
      <c r="KV212" s="25">
        <v>0</v>
      </c>
      <c r="KW212" s="25">
        <v>0</v>
      </c>
      <c r="KX212" s="25">
        <v>0</v>
      </c>
      <c r="KY212" s="25">
        <v>0</v>
      </c>
      <c r="KZ212" s="25">
        <v>0</v>
      </c>
      <c r="LA212" s="25">
        <v>0</v>
      </c>
      <c r="LB212" s="25">
        <v>0</v>
      </c>
      <c r="LC212" s="25">
        <v>0</v>
      </c>
      <c r="LD212" s="25">
        <v>0</v>
      </c>
      <c r="LE212" s="25">
        <v>0</v>
      </c>
      <c r="LF212" s="25">
        <v>0</v>
      </c>
      <c r="LG212" s="25">
        <v>0</v>
      </c>
      <c r="LH212" s="25">
        <v>0</v>
      </c>
      <c r="LI212" s="25">
        <v>0</v>
      </c>
      <c r="LJ212" s="25">
        <v>0</v>
      </c>
      <c r="LK212" s="25">
        <v>0</v>
      </c>
      <c r="LL212" s="25">
        <v>0</v>
      </c>
      <c r="LM212" s="25">
        <v>0</v>
      </c>
      <c r="LN212" s="25">
        <v>0</v>
      </c>
      <c r="LO212" s="25">
        <v>0</v>
      </c>
      <c r="LP212" s="25">
        <v>0</v>
      </c>
      <c r="LQ212" s="25">
        <v>0</v>
      </c>
      <c r="LR212" s="25">
        <v>0</v>
      </c>
      <c r="LS212" s="25">
        <v>0</v>
      </c>
      <c r="LT212" s="25">
        <v>0</v>
      </c>
      <c r="LU212" s="25">
        <v>0</v>
      </c>
      <c r="LV212" s="25">
        <v>0</v>
      </c>
      <c r="LW212" s="25">
        <v>0</v>
      </c>
      <c r="LX212" s="25">
        <v>0</v>
      </c>
      <c r="LY212" s="25">
        <v>0</v>
      </c>
      <c r="LZ212" s="25">
        <v>0</v>
      </c>
      <c r="MA212" s="25">
        <v>0</v>
      </c>
      <c r="MB212" s="25">
        <v>0</v>
      </c>
      <c r="MC212" s="25">
        <v>0</v>
      </c>
      <c r="MD212" s="25">
        <v>0</v>
      </c>
      <c r="ME212" s="25">
        <v>0</v>
      </c>
      <c r="MF212" s="25">
        <v>0</v>
      </c>
      <c r="MG212" s="25">
        <v>0</v>
      </c>
      <c r="MH212" s="25">
        <v>0</v>
      </c>
      <c r="MI212" s="25">
        <v>0</v>
      </c>
      <c r="MJ212" s="25">
        <v>0</v>
      </c>
      <c r="MK212" s="25">
        <v>0</v>
      </c>
      <c r="ML212" s="25">
        <v>0</v>
      </c>
      <c r="MM212" s="25">
        <v>0</v>
      </c>
      <c r="MN212" s="25">
        <v>0</v>
      </c>
      <c r="MO212" s="25">
        <v>0</v>
      </c>
      <c r="MP212" s="25">
        <v>0</v>
      </c>
      <c r="MQ212" s="25">
        <v>0</v>
      </c>
      <c r="MR212" s="25">
        <v>0</v>
      </c>
      <c r="MS212" s="25">
        <v>0</v>
      </c>
      <c r="MT212" s="25">
        <v>0</v>
      </c>
      <c r="MU212" s="25">
        <v>0</v>
      </c>
      <c r="MV212" s="25">
        <v>0</v>
      </c>
      <c r="MW212" s="25">
        <v>0</v>
      </c>
      <c r="MX212" s="25">
        <v>0</v>
      </c>
      <c r="MY212" s="25">
        <v>0</v>
      </c>
      <c r="MZ212" s="25">
        <v>0</v>
      </c>
      <c r="NA212" s="25">
        <v>0</v>
      </c>
      <c r="NB212" s="25">
        <v>0</v>
      </c>
      <c r="NC212" s="25">
        <v>0</v>
      </c>
      <c r="ND212" s="25">
        <v>0</v>
      </c>
      <c r="NE212" s="25">
        <v>0</v>
      </c>
      <c r="NF212" s="25">
        <v>0</v>
      </c>
      <c r="NG212" s="25">
        <v>0</v>
      </c>
      <c r="NH212" s="25">
        <v>0</v>
      </c>
      <c r="NI212" s="25">
        <v>0</v>
      </c>
      <c r="NJ212" s="25">
        <v>0</v>
      </c>
      <c r="NK212" s="25">
        <v>0</v>
      </c>
      <c r="NL212" s="25">
        <v>0</v>
      </c>
      <c r="NM212" s="25">
        <v>0</v>
      </c>
      <c r="NN212" s="25">
        <v>0</v>
      </c>
      <c r="NO212" s="25">
        <v>0</v>
      </c>
      <c r="NP212" s="25">
        <v>0</v>
      </c>
      <c r="NQ212" s="25">
        <v>0</v>
      </c>
      <c r="NR212" s="25">
        <v>0</v>
      </c>
      <c r="NS212" s="25">
        <v>0</v>
      </c>
      <c r="NT212" s="25">
        <v>0</v>
      </c>
      <c r="NU212" s="25">
        <v>0</v>
      </c>
      <c r="NV212" s="25">
        <v>0</v>
      </c>
    </row>
    <row r="213" spans="1:386" x14ac:dyDescent="0.25">
      <c r="A213" s="1"/>
      <c r="B213" s="1"/>
      <c r="C213" s="1"/>
      <c r="D213" s="1"/>
      <c r="E213" s="1"/>
      <c r="F213" s="1"/>
      <c r="G213" s="1"/>
      <c r="H213" s="1"/>
      <c r="I213" s="1"/>
      <c r="J213" s="18"/>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c r="JJ213" s="1"/>
      <c r="JK213" s="1"/>
      <c r="JL213" s="1"/>
      <c r="JM213" s="1"/>
      <c r="JN213" s="1"/>
      <c r="JO213" s="1"/>
      <c r="JP213" s="1"/>
      <c r="JQ213" s="1"/>
      <c r="JR213" s="1"/>
      <c r="JS213" s="1"/>
      <c r="JT213" s="1"/>
      <c r="JU213" s="1"/>
      <c r="JV213" s="1"/>
      <c r="JW213" s="1"/>
      <c r="JX213" s="1"/>
      <c r="JY213" s="1"/>
      <c r="JZ213" s="1"/>
      <c r="KA213" s="1"/>
      <c r="KB213" s="1"/>
      <c r="KC213" s="1"/>
      <c r="KD213" s="1"/>
      <c r="KE213" s="1"/>
      <c r="KF213" s="1"/>
      <c r="KG213" s="1"/>
      <c r="KH213" s="1"/>
      <c r="KI213" s="1"/>
      <c r="KJ213" s="1"/>
      <c r="KK213" s="1"/>
      <c r="KL213" s="1"/>
      <c r="KM213" s="1"/>
      <c r="KN213" s="1"/>
      <c r="KO213" s="1"/>
      <c r="KP213" s="1"/>
      <c r="KQ213" s="1"/>
      <c r="KR213" s="1"/>
      <c r="KS213" s="1"/>
      <c r="KT213" s="1"/>
      <c r="KU213" s="1"/>
      <c r="KV213" s="1"/>
      <c r="KW213" s="1"/>
      <c r="KX213" s="1"/>
      <c r="KY213" s="1"/>
      <c r="KZ213" s="1"/>
      <c r="LA213" s="1"/>
      <c r="LB213" s="1"/>
      <c r="LC213" s="1"/>
      <c r="LD213" s="1"/>
      <c r="LE213" s="1"/>
      <c r="LF213" s="1"/>
      <c r="LG213" s="1"/>
      <c r="LH213" s="1"/>
      <c r="LI213" s="1"/>
      <c r="LJ213" s="1"/>
      <c r="LK213" s="1"/>
      <c r="LL213" s="1"/>
      <c r="LM213" s="1"/>
      <c r="LN213" s="1"/>
      <c r="LO213" s="1"/>
      <c r="LP213" s="1"/>
      <c r="LQ213" s="1"/>
      <c r="LR213" s="1"/>
      <c r="LS213" s="1"/>
      <c r="LT213" s="1"/>
      <c r="LU213" s="1"/>
      <c r="LV213" s="1"/>
      <c r="LW213" s="1"/>
      <c r="LX213" s="1"/>
      <c r="LY213" s="1"/>
      <c r="LZ213" s="1"/>
      <c r="MA213" s="1"/>
      <c r="MB213" s="1"/>
      <c r="MC213" s="1"/>
      <c r="MD213" s="1"/>
      <c r="ME213" s="1"/>
      <c r="MF213" s="1"/>
      <c r="MG213" s="1"/>
      <c r="MH213" s="1"/>
      <c r="MI213" s="1"/>
      <c r="MJ213" s="1"/>
      <c r="MK213" s="1"/>
      <c r="ML213" s="1"/>
      <c r="MM213" s="1"/>
      <c r="MN213" s="1"/>
      <c r="MO213" s="1"/>
      <c r="MP213" s="1"/>
      <c r="MQ213" s="1"/>
      <c r="MR213" s="1"/>
      <c r="MS213" s="1"/>
      <c r="MT213" s="1"/>
      <c r="MU213" s="1"/>
      <c r="MV213" s="1"/>
      <c r="MW213" s="1"/>
      <c r="MX213" s="1"/>
      <c r="MY213" s="1"/>
      <c r="MZ213" s="1"/>
      <c r="NA213" s="1"/>
      <c r="NB213" s="1"/>
      <c r="NC213" s="1"/>
      <c r="ND213" s="1"/>
      <c r="NE213" s="1"/>
      <c r="NF213" s="1"/>
      <c r="NG213" s="1"/>
      <c r="NH213" s="1"/>
      <c r="NI213" s="1"/>
      <c r="NJ213" s="1"/>
      <c r="NK213" s="1"/>
      <c r="NL213" s="1"/>
      <c r="NM213" s="1"/>
      <c r="NN213" s="1"/>
      <c r="NO213" s="1"/>
      <c r="NP213" s="1"/>
      <c r="NQ213" s="1"/>
      <c r="NR213" s="1"/>
      <c r="NS213" s="1"/>
      <c r="NT213" s="1"/>
      <c r="NU213" s="1"/>
      <c r="NV213" s="1"/>
    </row>
    <row r="214" spans="1:386" s="7" customFormat="1" x14ac:dyDescent="0.25">
      <c r="A214" s="5"/>
      <c r="B214" s="5"/>
      <c r="C214" s="5"/>
      <c r="D214" s="5"/>
      <c r="E214" s="5"/>
      <c r="F214" s="5"/>
      <c r="G214" s="5" t="s">
        <v>202</v>
      </c>
      <c r="H214" s="5"/>
      <c r="I214" s="5"/>
      <c r="J214" s="20" t="s">
        <v>273</v>
      </c>
      <c r="K214" s="5"/>
      <c r="L214" s="5"/>
      <c r="M214" s="5"/>
      <c r="N214" s="5"/>
      <c r="O214" s="5"/>
      <c r="P214" s="5"/>
      <c r="Q214" s="5"/>
      <c r="R214" s="25"/>
      <c r="S214" s="5"/>
      <c r="T214" s="5"/>
      <c r="U214" s="25">
        <v>0</v>
      </c>
      <c r="V214" s="25">
        <v>0</v>
      </c>
      <c r="W214" s="25">
        <v>0</v>
      </c>
      <c r="X214" s="25">
        <v>0</v>
      </c>
      <c r="Y214" s="25">
        <v>0</v>
      </c>
      <c r="Z214" s="25">
        <v>0</v>
      </c>
      <c r="AA214" s="25">
        <v>0</v>
      </c>
      <c r="AB214" s="25">
        <v>0</v>
      </c>
      <c r="AC214" s="25">
        <v>0</v>
      </c>
      <c r="AD214" s="25">
        <v>0</v>
      </c>
      <c r="AE214" s="25">
        <v>0</v>
      </c>
      <c r="AF214" s="25">
        <v>0</v>
      </c>
      <c r="AG214" s="25">
        <v>0</v>
      </c>
      <c r="AH214" s="25">
        <v>0</v>
      </c>
      <c r="AI214" s="25">
        <v>0</v>
      </c>
      <c r="AJ214" s="25">
        <v>0</v>
      </c>
      <c r="AK214" s="25">
        <v>0</v>
      </c>
      <c r="AL214" s="25">
        <v>0</v>
      </c>
      <c r="AM214" s="25">
        <v>0</v>
      </c>
      <c r="AN214" s="25">
        <v>0</v>
      </c>
      <c r="AO214" s="25">
        <v>0</v>
      </c>
      <c r="AP214" s="25">
        <v>0</v>
      </c>
      <c r="AQ214" s="25">
        <v>0</v>
      </c>
      <c r="AR214" s="25">
        <v>0</v>
      </c>
      <c r="AS214" s="25">
        <v>0</v>
      </c>
      <c r="AT214" s="25">
        <v>0</v>
      </c>
      <c r="AU214" s="25">
        <v>0</v>
      </c>
      <c r="AV214" s="25">
        <v>0</v>
      </c>
      <c r="AW214" s="25">
        <v>0</v>
      </c>
      <c r="AX214" s="25">
        <v>0</v>
      </c>
      <c r="AY214" s="25">
        <v>0</v>
      </c>
      <c r="AZ214" s="25">
        <v>0</v>
      </c>
      <c r="BA214" s="25">
        <v>0</v>
      </c>
      <c r="BB214" s="25">
        <v>0</v>
      </c>
      <c r="BC214" s="25">
        <v>0</v>
      </c>
      <c r="BD214" s="25">
        <v>0</v>
      </c>
      <c r="BE214" s="25">
        <v>0</v>
      </c>
      <c r="BF214" s="25">
        <v>0</v>
      </c>
      <c r="BG214" s="25">
        <v>0</v>
      </c>
      <c r="BH214" s="25">
        <v>0</v>
      </c>
      <c r="BI214" s="25">
        <v>0</v>
      </c>
      <c r="BJ214" s="25">
        <v>0</v>
      </c>
      <c r="BK214" s="25">
        <v>0</v>
      </c>
      <c r="BL214" s="25">
        <v>0</v>
      </c>
      <c r="BM214" s="25">
        <v>0</v>
      </c>
      <c r="BN214" s="25">
        <v>0</v>
      </c>
      <c r="BO214" s="25">
        <v>0</v>
      </c>
      <c r="BP214" s="25">
        <v>0</v>
      </c>
      <c r="BQ214" s="25">
        <v>0</v>
      </c>
      <c r="BR214" s="25">
        <v>0</v>
      </c>
      <c r="BS214" s="25">
        <v>0</v>
      </c>
      <c r="BT214" s="25">
        <v>0</v>
      </c>
      <c r="BU214" s="25">
        <v>0</v>
      </c>
      <c r="BV214" s="25">
        <v>0</v>
      </c>
      <c r="BW214" s="25">
        <v>0</v>
      </c>
      <c r="BX214" s="25">
        <v>0</v>
      </c>
      <c r="BY214" s="25">
        <v>0</v>
      </c>
      <c r="BZ214" s="25">
        <v>0</v>
      </c>
      <c r="CA214" s="25">
        <v>0</v>
      </c>
      <c r="CB214" s="25">
        <v>0</v>
      </c>
      <c r="CC214" s="25">
        <v>0</v>
      </c>
      <c r="CD214" s="25">
        <v>0</v>
      </c>
      <c r="CE214" s="25">
        <v>0</v>
      </c>
      <c r="CF214" s="25">
        <v>0</v>
      </c>
      <c r="CG214" s="25">
        <v>0</v>
      </c>
      <c r="CH214" s="25">
        <v>0</v>
      </c>
      <c r="CI214" s="25">
        <v>0</v>
      </c>
      <c r="CJ214" s="25">
        <v>0</v>
      </c>
      <c r="CK214" s="25">
        <v>0</v>
      </c>
      <c r="CL214" s="25">
        <v>0</v>
      </c>
      <c r="CM214" s="25">
        <v>0</v>
      </c>
      <c r="CN214" s="25">
        <v>0</v>
      </c>
      <c r="CO214" s="25">
        <v>0</v>
      </c>
      <c r="CP214" s="25">
        <v>0</v>
      </c>
      <c r="CQ214" s="25">
        <v>0</v>
      </c>
      <c r="CR214" s="25">
        <v>0</v>
      </c>
      <c r="CS214" s="25">
        <v>0</v>
      </c>
      <c r="CT214" s="25">
        <v>0</v>
      </c>
      <c r="CU214" s="25">
        <v>0</v>
      </c>
      <c r="CV214" s="25">
        <v>0</v>
      </c>
      <c r="CW214" s="25">
        <v>0</v>
      </c>
      <c r="CX214" s="25">
        <v>0</v>
      </c>
      <c r="CY214" s="25">
        <v>0</v>
      </c>
      <c r="CZ214" s="25">
        <v>0</v>
      </c>
      <c r="DA214" s="25">
        <v>0</v>
      </c>
      <c r="DB214" s="25">
        <v>0</v>
      </c>
      <c r="DC214" s="25">
        <v>0</v>
      </c>
      <c r="DD214" s="25">
        <v>0</v>
      </c>
      <c r="DE214" s="25">
        <v>0</v>
      </c>
      <c r="DF214" s="25">
        <v>0</v>
      </c>
      <c r="DG214" s="25">
        <v>0</v>
      </c>
      <c r="DH214" s="25">
        <v>0</v>
      </c>
      <c r="DI214" s="25">
        <v>0</v>
      </c>
      <c r="DJ214" s="25">
        <v>0</v>
      </c>
      <c r="DK214" s="25">
        <v>0</v>
      </c>
      <c r="DL214" s="25">
        <v>0</v>
      </c>
      <c r="DM214" s="25">
        <v>0</v>
      </c>
      <c r="DN214" s="25">
        <v>0</v>
      </c>
      <c r="DO214" s="25">
        <v>0</v>
      </c>
      <c r="DP214" s="25">
        <v>0</v>
      </c>
      <c r="DQ214" s="25">
        <v>0</v>
      </c>
      <c r="DR214" s="25">
        <v>0</v>
      </c>
      <c r="DS214" s="25">
        <v>0</v>
      </c>
      <c r="DT214" s="25">
        <v>0</v>
      </c>
      <c r="DU214" s="25">
        <v>0</v>
      </c>
      <c r="DV214" s="25">
        <v>0</v>
      </c>
      <c r="DW214" s="25">
        <v>0</v>
      </c>
      <c r="DX214" s="25">
        <v>0</v>
      </c>
      <c r="DY214" s="25">
        <v>0</v>
      </c>
      <c r="DZ214" s="25">
        <v>0</v>
      </c>
      <c r="EA214" s="25">
        <v>0</v>
      </c>
      <c r="EB214" s="25">
        <v>0</v>
      </c>
      <c r="EC214" s="25">
        <v>0</v>
      </c>
      <c r="ED214" s="25">
        <v>0</v>
      </c>
      <c r="EE214" s="25">
        <v>0</v>
      </c>
      <c r="EF214" s="25">
        <v>0</v>
      </c>
      <c r="EG214" s="25">
        <v>0</v>
      </c>
      <c r="EH214" s="25">
        <v>0</v>
      </c>
      <c r="EI214" s="25">
        <v>0</v>
      </c>
      <c r="EJ214" s="25">
        <v>0</v>
      </c>
      <c r="EK214" s="25">
        <v>0</v>
      </c>
      <c r="EL214" s="25">
        <v>0</v>
      </c>
      <c r="EM214" s="25">
        <v>0</v>
      </c>
      <c r="EN214" s="25">
        <v>0</v>
      </c>
      <c r="EO214" s="25">
        <v>0</v>
      </c>
      <c r="EP214" s="25">
        <v>0</v>
      </c>
      <c r="EQ214" s="25">
        <v>0</v>
      </c>
      <c r="ER214" s="25">
        <v>0</v>
      </c>
      <c r="ES214" s="25">
        <v>0</v>
      </c>
      <c r="ET214" s="25">
        <v>0</v>
      </c>
      <c r="EU214" s="25">
        <v>0</v>
      </c>
      <c r="EV214" s="25">
        <v>0</v>
      </c>
      <c r="EW214" s="25">
        <v>0</v>
      </c>
      <c r="EX214" s="25">
        <v>0</v>
      </c>
      <c r="EY214" s="25">
        <v>0</v>
      </c>
      <c r="EZ214" s="25">
        <v>0</v>
      </c>
      <c r="FA214" s="25">
        <v>0</v>
      </c>
      <c r="FB214" s="25">
        <v>0</v>
      </c>
      <c r="FC214" s="25">
        <v>0</v>
      </c>
      <c r="FD214" s="25">
        <v>0</v>
      </c>
      <c r="FE214" s="25">
        <v>0</v>
      </c>
      <c r="FF214" s="25">
        <v>0</v>
      </c>
      <c r="FG214" s="25">
        <v>0</v>
      </c>
      <c r="FH214" s="25">
        <v>0</v>
      </c>
      <c r="FI214" s="25">
        <v>0</v>
      </c>
      <c r="FJ214" s="25">
        <v>0</v>
      </c>
      <c r="FK214" s="25">
        <v>0</v>
      </c>
      <c r="FL214" s="25">
        <v>0</v>
      </c>
      <c r="FM214" s="25">
        <v>0</v>
      </c>
      <c r="FN214" s="25">
        <v>0</v>
      </c>
      <c r="FO214" s="25">
        <v>0</v>
      </c>
      <c r="FP214" s="25">
        <v>0</v>
      </c>
      <c r="FQ214" s="25">
        <v>0</v>
      </c>
      <c r="FR214" s="25">
        <v>0</v>
      </c>
      <c r="FS214" s="25">
        <v>0</v>
      </c>
      <c r="FT214" s="25">
        <v>0</v>
      </c>
      <c r="FU214" s="25">
        <v>0</v>
      </c>
      <c r="FV214" s="25">
        <v>0</v>
      </c>
      <c r="FW214" s="25">
        <v>0</v>
      </c>
      <c r="FX214" s="25">
        <v>0</v>
      </c>
      <c r="FY214" s="25">
        <v>0</v>
      </c>
      <c r="FZ214" s="25">
        <v>0</v>
      </c>
      <c r="GA214" s="25">
        <v>0</v>
      </c>
      <c r="GB214" s="25">
        <v>0</v>
      </c>
      <c r="GC214" s="25">
        <v>0</v>
      </c>
      <c r="GD214" s="25">
        <v>0</v>
      </c>
      <c r="GE214" s="25">
        <v>0</v>
      </c>
      <c r="GF214" s="25">
        <v>0</v>
      </c>
      <c r="GG214" s="25">
        <v>0</v>
      </c>
      <c r="GH214" s="25">
        <v>0</v>
      </c>
      <c r="GI214" s="25">
        <v>0</v>
      </c>
      <c r="GJ214" s="25">
        <v>0</v>
      </c>
      <c r="GK214" s="25">
        <v>0</v>
      </c>
      <c r="GL214" s="25">
        <v>0</v>
      </c>
      <c r="GM214" s="25">
        <v>0</v>
      </c>
      <c r="GN214" s="25">
        <v>0</v>
      </c>
      <c r="GO214" s="25">
        <v>0</v>
      </c>
      <c r="GP214" s="25">
        <v>0</v>
      </c>
      <c r="GQ214" s="25">
        <v>0</v>
      </c>
      <c r="GR214" s="25">
        <v>0</v>
      </c>
      <c r="GS214" s="25">
        <v>0</v>
      </c>
      <c r="GT214" s="25">
        <v>0</v>
      </c>
      <c r="GU214" s="25">
        <v>0</v>
      </c>
      <c r="GV214" s="25">
        <v>0</v>
      </c>
      <c r="GW214" s="25">
        <v>0</v>
      </c>
      <c r="GX214" s="25">
        <v>0</v>
      </c>
      <c r="GY214" s="25">
        <v>0</v>
      </c>
      <c r="GZ214" s="25">
        <v>0</v>
      </c>
      <c r="HA214" s="25">
        <v>0</v>
      </c>
      <c r="HB214" s="25">
        <v>0</v>
      </c>
      <c r="HC214" s="25">
        <v>0</v>
      </c>
      <c r="HD214" s="25">
        <v>0</v>
      </c>
      <c r="HE214" s="25">
        <v>0</v>
      </c>
      <c r="HF214" s="25">
        <v>0</v>
      </c>
      <c r="HG214" s="25">
        <v>0</v>
      </c>
      <c r="HH214" s="25">
        <v>0</v>
      </c>
      <c r="HI214" s="25">
        <v>0</v>
      </c>
      <c r="HJ214" s="25">
        <v>0</v>
      </c>
      <c r="HK214" s="25">
        <v>0</v>
      </c>
      <c r="HL214" s="25">
        <v>0</v>
      </c>
      <c r="HM214" s="25">
        <v>0</v>
      </c>
      <c r="HN214" s="25">
        <v>0</v>
      </c>
      <c r="HO214" s="25">
        <v>0</v>
      </c>
      <c r="HP214" s="25">
        <v>0</v>
      </c>
      <c r="HQ214" s="25">
        <v>0</v>
      </c>
      <c r="HR214" s="25">
        <v>0</v>
      </c>
      <c r="HS214" s="25">
        <v>0</v>
      </c>
      <c r="HT214" s="25">
        <v>0</v>
      </c>
      <c r="HU214" s="25">
        <v>0</v>
      </c>
      <c r="HV214" s="25">
        <v>0</v>
      </c>
      <c r="HW214" s="25">
        <v>0</v>
      </c>
      <c r="HX214" s="25">
        <v>0</v>
      </c>
      <c r="HY214" s="25">
        <v>0</v>
      </c>
      <c r="HZ214" s="25">
        <v>0</v>
      </c>
      <c r="IA214" s="25">
        <v>0</v>
      </c>
      <c r="IB214" s="25">
        <v>0</v>
      </c>
      <c r="IC214" s="25">
        <v>0</v>
      </c>
      <c r="ID214" s="25">
        <v>0</v>
      </c>
      <c r="IE214" s="25">
        <v>0</v>
      </c>
      <c r="IF214" s="25">
        <v>0</v>
      </c>
      <c r="IG214" s="25">
        <v>0</v>
      </c>
      <c r="IH214" s="25">
        <v>0</v>
      </c>
      <c r="II214" s="25">
        <v>0</v>
      </c>
      <c r="IJ214" s="25">
        <v>0</v>
      </c>
      <c r="IK214" s="25">
        <v>0</v>
      </c>
      <c r="IL214" s="25">
        <v>0</v>
      </c>
      <c r="IM214" s="25">
        <v>0</v>
      </c>
      <c r="IN214" s="25">
        <v>0</v>
      </c>
      <c r="IO214" s="25">
        <v>0</v>
      </c>
      <c r="IP214" s="25">
        <v>0</v>
      </c>
      <c r="IQ214" s="25">
        <v>0</v>
      </c>
      <c r="IR214" s="25">
        <v>0</v>
      </c>
      <c r="IS214" s="25">
        <v>0</v>
      </c>
      <c r="IT214" s="25">
        <v>0</v>
      </c>
      <c r="IU214" s="25">
        <v>0</v>
      </c>
      <c r="IV214" s="25">
        <v>0</v>
      </c>
      <c r="IW214" s="25">
        <v>0</v>
      </c>
      <c r="IX214" s="25">
        <v>0</v>
      </c>
      <c r="IY214" s="25">
        <v>0</v>
      </c>
      <c r="IZ214" s="25">
        <v>0</v>
      </c>
      <c r="JA214" s="25">
        <v>0</v>
      </c>
      <c r="JB214" s="25">
        <v>0</v>
      </c>
      <c r="JC214" s="25">
        <v>0</v>
      </c>
      <c r="JD214" s="25">
        <v>0</v>
      </c>
      <c r="JE214" s="25">
        <v>0</v>
      </c>
      <c r="JF214" s="25">
        <v>0</v>
      </c>
      <c r="JG214" s="25">
        <v>0</v>
      </c>
      <c r="JH214" s="25">
        <v>0</v>
      </c>
      <c r="JI214" s="25">
        <v>0</v>
      </c>
      <c r="JJ214" s="25">
        <v>0</v>
      </c>
      <c r="JK214" s="25">
        <v>0</v>
      </c>
      <c r="JL214" s="25">
        <v>0</v>
      </c>
      <c r="JM214" s="25">
        <v>0</v>
      </c>
      <c r="JN214" s="25">
        <v>0</v>
      </c>
      <c r="JO214" s="25">
        <v>0</v>
      </c>
      <c r="JP214" s="25">
        <v>0</v>
      </c>
      <c r="JQ214" s="25">
        <v>0</v>
      </c>
      <c r="JR214" s="25">
        <v>0</v>
      </c>
      <c r="JS214" s="25">
        <v>0</v>
      </c>
      <c r="JT214" s="25">
        <v>0</v>
      </c>
      <c r="JU214" s="25">
        <v>0</v>
      </c>
      <c r="JV214" s="25">
        <v>0</v>
      </c>
      <c r="JW214" s="25">
        <v>0</v>
      </c>
      <c r="JX214" s="25">
        <v>0</v>
      </c>
      <c r="JY214" s="25">
        <v>0</v>
      </c>
      <c r="JZ214" s="25">
        <v>0</v>
      </c>
      <c r="KA214" s="25">
        <v>0</v>
      </c>
      <c r="KB214" s="25">
        <v>0</v>
      </c>
      <c r="KC214" s="25">
        <v>0</v>
      </c>
      <c r="KD214" s="25">
        <v>0</v>
      </c>
      <c r="KE214" s="25">
        <v>0</v>
      </c>
      <c r="KF214" s="25">
        <v>0</v>
      </c>
      <c r="KG214" s="25">
        <v>0</v>
      </c>
      <c r="KH214" s="25">
        <v>0</v>
      </c>
      <c r="KI214" s="25">
        <v>0</v>
      </c>
      <c r="KJ214" s="25">
        <v>0</v>
      </c>
      <c r="KK214" s="25">
        <v>0</v>
      </c>
      <c r="KL214" s="25">
        <v>0</v>
      </c>
      <c r="KM214" s="25">
        <v>0</v>
      </c>
      <c r="KN214" s="25">
        <v>0</v>
      </c>
      <c r="KO214" s="25">
        <v>0</v>
      </c>
      <c r="KP214" s="25">
        <v>0</v>
      </c>
      <c r="KQ214" s="25">
        <v>0</v>
      </c>
      <c r="KR214" s="25">
        <v>0</v>
      </c>
      <c r="KS214" s="25">
        <v>0</v>
      </c>
      <c r="KT214" s="25">
        <v>0</v>
      </c>
      <c r="KU214" s="25">
        <v>0</v>
      </c>
      <c r="KV214" s="25">
        <v>0</v>
      </c>
      <c r="KW214" s="25">
        <v>0</v>
      </c>
      <c r="KX214" s="25">
        <v>0</v>
      </c>
      <c r="KY214" s="25">
        <v>0</v>
      </c>
      <c r="KZ214" s="25">
        <v>0</v>
      </c>
      <c r="LA214" s="25">
        <v>0</v>
      </c>
      <c r="LB214" s="25">
        <v>0</v>
      </c>
      <c r="LC214" s="25">
        <v>0</v>
      </c>
      <c r="LD214" s="25">
        <v>0</v>
      </c>
      <c r="LE214" s="25">
        <v>0</v>
      </c>
      <c r="LF214" s="25">
        <v>0</v>
      </c>
      <c r="LG214" s="25">
        <v>0</v>
      </c>
      <c r="LH214" s="25">
        <v>0</v>
      </c>
      <c r="LI214" s="25">
        <v>0</v>
      </c>
      <c r="LJ214" s="25">
        <v>0</v>
      </c>
      <c r="LK214" s="25">
        <v>0</v>
      </c>
      <c r="LL214" s="25">
        <v>0</v>
      </c>
      <c r="LM214" s="25">
        <v>0</v>
      </c>
      <c r="LN214" s="25">
        <v>0</v>
      </c>
      <c r="LO214" s="25">
        <v>0</v>
      </c>
      <c r="LP214" s="25">
        <v>0</v>
      </c>
      <c r="LQ214" s="25">
        <v>0</v>
      </c>
      <c r="LR214" s="25">
        <v>0</v>
      </c>
      <c r="LS214" s="25">
        <v>0</v>
      </c>
      <c r="LT214" s="25">
        <v>0</v>
      </c>
      <c r="LU214" s="25">
        <v>0</v>
      </c>
      <c r="LV214" s="25">
        <v>0</v>
      </c>
      <c r="LW214" s="25">
        <v>0</v>
      </c>
      <c r="LX214" s="25">
        <v>0</v>
      </c>
      <c r="LY214" s="25">
        <v>0</v>
      </c>
      <c r="LZ214" s="25">
        <v>0</v>
      </c>
      <c r="MA214" s="25">
        <v>0</v>
      </c>
      <c r="MB214" s="25">
        <v>0</v>
      </c>
      <c r="MC214" s="25">
        <v>0</v>
      </c>
      <c r="MD214" s="25">
        <v>0</v>
      </c>
      <c r="ME214" s="25">
        <v>0</v>
      </c>
      <c r="MF214" s="25">
        <v>0</v>
      </c>
      <c r="MG214" s="25">
        <v>0</v>
      </c>
      <c r="MH214" s="25">
        <v>0</v>
      </c>
      <c r="MI214" s="25">
        <v>0</v>
      </c>
      <c r="MJ214" s="25">
        <v>0</v>
      </c>
      <c r="MK214" s="25">
        <v>0</v>
      </c>
      <c r="ML214" s="25">
        <v>0</v>
      </c>
      <c r="MM214" s="25">
        <v>0</v>
      </c>
      <c r="MN214" s="25">
        <v>0</v>
      </c>
      <c r="MO214" s="25">
        <v>0</v>
      </c>
      <c r="MP214" s="25">
        <v>0</v>
      </c>
      <c r="MQ214" s="25">
        <v>0</v>
      </c>
      <c r="MR214" s="25">
        <v>0</v>
      </c>
      <c r="MS214" s="25">
        <v>0</v>
      </c>
      <c r="MT214" s="25">
        <v>0</v>
      </c>
      <c r="MU214" s="25">
        <v>0</v>
      </c>
      <c r="MV214" s="25">
        <v>0</v>
      </c>
      <c r="MW214" s="25">
        <v>0</v>
      </c>
      <c r="MX214" s="25">
        <v>0</v>
      </c>
      <c r="MY214" s="25">
        <v>0</v>
      </c>
      <c r="MZ214" s="25">
        <v>0</v>
      </c>
      <c r="NA214" s="25">
        <v>0</v>
      </c>
      <c r="NB214" s="25">
        <v>0</v>
      </c>
      <c r="NC214" s="25">
        <v>0</v>
      </c>
      <c r="ND214" s="25">
        <v>0</v>
      </c>
      <c r="NE214" s="25">
        <v>0</v>
      </c>
      <c r="NF214" s="25">
        <v>0</v>
      </c>
      <c r="NG214" s="25">
        <v>0</v>
      </c>
      <c r="NH214" s="25">
        <v>0</v>
      </c>
      <c r="NI214" s="25">
        <v>0</v>
      </c>
      <c r="NJ214" s="25">
        <v>0</v>
      </c>
      <c r="NK214" s="25">
        <v>0</v>
      </c>
      <c r="NL214" s="25">
        <v>0</v>
      </c>
      <c r="NM214" s="25">
        <v>0</v>
      </c>
      <c r="NN214" s="25">
        <v>0</v>
      </c>
      <c r="NO214" s="25">
        <v>0</v>
      </c>
      <c r="NP214" s="25">
        <v>0</v>
      </c>
      <c r="NQ214" s="25">
        <v>0</v>
      </c>
      <c r="NR214" s="25">
        <v>0</v>
      </c>
      <c r="NS214" s="25">
        <v>0</v>
      </c>
      <c r="NT214" s="25">
        <v>0</v>
      </c>
      <c r="NU214" s="25">
        <v>0</v>
      </c>
      <c r="NV214" s="25">
        <v>0</v>
      </c>
    </row>
    <row r="215" spans="1:386" x14ac:dyDescent="0.25">
      <c r="A215" s="1"/>
      <c r="B215" s="1"/>
      <c r="C215" s="1"/>
      <c r="D215" s="1"/>
      <c r="E215" s="1"/>
      <c r="F215" s="1"/>
      <c r="G215" s="1"/>
      <c r="H215" s="1"/>
      <c r="I215" s="1"/>
      <c r="J215" s="18"/>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c r="JI215" s="1"/>
      <c r="JJ215" s="1"/>
      <c r="JK215" s="1"/>
      <c r="JL215" s="1"/>
      <c r="JM215" s="1"/>
      <c r="JN215" s="1"/>
      <c r="JO215" s="1"/>
      <c r="JP215" s="1"/>
      <c r="JQ215" s="1"/>
      <c r="JR215" s="1"/>
      <c r="JS215" s="1"/>
      <c r="JT215" s="1"/>
      <c r="JU215" s="1"/>
      <c r="JV215" s="1"/>
      <c r="JW215" s="1"/>
      <c r="JX215" s="1"/>
      <c r="JY215" s="1"/>
      <c r="JZ215" s="1"/>
      <c r="KA215" s="1"/>
      <c r="KB215" s="1"/>
      <c r="KC215" s="1"/>
      <c r="KD215" s="1"/>
      <c r="KE215" s="1"/>
      <c r="KF215" s="1"/>
      <c r="KG215" s="1"/>
      <c r="KH215" s="1"/>
      <c r="KI215" s="1"/>
      <c r="KJ215" s="1"/>
      <c r="KK215" s="1"/>
      <c r="KL215" s="1"/>
      <c r="KM215" s="1"/>
      <c r="KN215" s="1"/>
      <c r="KO215" s="1"/>
      <c r="KP215" s="1"/>
      <c r="KQ215" s="1"/>
      <c r="KR215" s="1"/>
      <c r="KS215" s="1"/>
      <c r="KT215" s="1"/>
      <c r="KU215" s="1"/>
      <c r="KV215" s="1"/>
      <c r="KW215" s="1"/>
      <c r="KX215" s="1"/>
      <c r="KY215" s="1"/>
      <c r="KZ215" s="1"/>
      <c r="LA215" s="1"/>
      <c r="LB215" s="1"/>
      <c r="LC215" s="1"/>
      <c r="LD215" s="1"/>
      <c r="LE215" s="1"/>
      <c r="LF215" s="1"/>
      <c r="LG215" s="1"/>
      <c r="LH215" s="1"/>
      <c r="LI215" s="1"/>
      <c r="LJ215" s="1"/>
      <c r="LK215" s="1"/>
      <c r="LL215" s="1"/>
      <c r="LM215" s="1"/>
      <c r="LN215" s="1"/>
      <c r="LO215" s="1"/>
      <c r="LP215" s="1"/>
      <c r="LQ215" s="1"/>
      <c r="LR215" s="1"/>
      <c r="LS215" s="1"/>
      <c r="LT215" s="1"/>
      <c r="LU215" s="1"/>
      <c r="LV215" s="1"/>
      <c r="LW215" s="1"/>
      <c r="LX215" s="1"/>
      <c r="LY215" s="1"/>
      <c r="LZ215" s="1"/>
      <c r="MA215" s="1"/>
      <c r="MB215" s="1"/>
      <c r="MC215" s="1"/>
      <c r="MD215" s="1"/>
      <c r="ME215" s="1"/>
      <c r="MF215" s="1"/>
      <c r="MG215" s="1"/>
      <c r="MH215" s="1"/>
      <c r="MI215" s="1"/>
      <c r="MJ215" s="1"/>
      <c r="MK215" s="1"/>
      <c r="ML215" s="1"/>
      <c r="MM215" s="1"/>
      <c r="MN215" s="1"/>
      <c r="MO215" s="1"/>
      <c r="MP215" s="1"/>
      <c r="MQ215" s="1"/>
      <c r="MR215" s="1"/>
      <c r="MS215" s="1"/>
      <c r="MT215" s="1"/>
      <c r="MU215" s="1"/>
      <c r="MV215" s="1"/>
      <c r="MW215" s="1"/>
      <c r="MX215" s="1"/>
      <c r="MY215" s="1"/>
      <c r="MZ215" s="1"/>
      <c r="NA215" s="1"/>
      <c r="NB215" s="1"/>
      <c r="NC215" s="1"/>
      <c r="ND215" s="1"/>
      <c r="NE215" s="1"/>
      <c r="NF215" s="1"/>
      <c r="NG215" s="1"/>
      <c r="NH215" s="1"/>
      <c r="NI215" s="1"/>
      <c r="NJ215" s="1"/>
      <c r="NK215" s="1"/>
      <c r="NL215" s="1"/>
      <c r="NM215" s="1"/>
      <c r="NN215" s="1"/>
      <c r="NO215" s="1"/>
      <c r="NP215" s="1"/>
      <c r="NQ215" s="1"/>
      <c r="NR215" s="1"/>
      <c r="NS215" s="1"/>
      <c r="NT215" s="1"/>
      <c r="NU215" s="1"/>
      <c r="NV215" s="1"/>
    </row>
    <row r="216" spans="1:386" s="7" customFormat="1" x14ac:dyDescent="0.25">
      <c r="A216" s="5"/>
      <c r="B216" s="5"/>
      <c r="C216" s="5"/>
      <c r="D216" s="5"/>
      <c r="E216" s="5"/>
      <c r="F216" s="5"/>
      <c r="G216" s="5" t="s">
        <v>159</v>
      </c>
      <c r="H216" s="5"/>
      <c r="I216" s="5"/>
      <c r="J216" s="20" t="s">
        <v>273</v>
      </c>
      <c r="K216" s="5"/>
      <c r="L216" s="5"/>
      <c r="M216" s="5"/>
      <c r="N216" s="5"/>
      <c r="O216" s="5"/>
      <c r="P216" s="5"/>
      <c r="Q216" s="5"/>
      <c r="R216" s="25">
        <v>1.1999999999999951</v>
      </c>
      <c r="S216" s="5"/>
      <c r="T216" s="5"/>
      <c r="U216" s="25">
        <v>3.2258064516129032E-3</v>
      </c>
      <c r="V216" s="25">
        <v>3.2258064516129032E-3</v>
      </c>
      <c r="W216" s="25">
        <v>3.2258064516129032E-3</v>
      </c>
      <c r="X216" s="25">
        <v>3.2258064516129032E-3</v>
      </c>
      <c r="Y216" s="25">
        <v>3.2258064516129032E-3</v>
      </c>
      <c r="Z216" s="25">
        <v>3.2258064516129032E-3</v>
      </c>
      <c r="AA216" s="25">
        <v>3.2258064516129032E-3</v>
      </c>
      <c r="AB216" s="25">
        <v>3.2258064516129032E-3</v>
      </c>
      <c r="AC216" s="25">
        <v>3.2258064516129032E-3</v>
      </c>
      <c r="AD216" s="25">
        <v>3.2258064516129032E-3</v>
      </c>
      <c r="AE216" s="25">
        <v>3.2258064516129032E-3</v>
      </c>
      <c r="AF216" s="25">
        <v>3.2258064516129032E-3</v>
      </c>
      <c r="AG216" s="25">
        <v>3.2258064516129032E-3</v>
      </c>
      <c r="AH216" s="25">
        <v>3.2258064516129032E-3</v>
      </c>
      <c r="AI216" s="25">
        <v>3.2258064516129032E-3</v>
      </c>
      <c r="AJ216" s="25">
        <v>3.2258064516129032E-3</v>
      </c>
      <c r="AK216" s="25">
        <v>3.2258064516129032E-3</v>
      </c>
      <c r="AL216" s="25">
        <v>3.2258064516129032E-3</v>
      </c>
      <c r="AM216" s="25">
        <v>3.2258064516129032E-3</v>
      </c>
      <c r="AN216" s="25">
        <v>3.2258064516129032E-3</v>
      </c>
      <c r="AO216" s="25">
        <v>3.2258064516129032E-3</v>
      </c>
      <c r="AP216" s="25">
        <v>3.2258064516129032E-3</v>
      </c>
      <c r="AQ216" s="25">
        <v>3.2258064516129032E-3</v>
      </c>
      <c r="AR216" s="25">
        <v>3.2258064516129032E-3</v>
      </c>
      <c r="AS216" s="25">
        <v>3.2258064516129032E-3</v>
      </c>
      <c r="AT216" s="25">
        <v>3.2258064516129032E-3</v>
      </c>
      <c r="AU216" s="25">
        <v>3.2258064516129032E-3</v>
      </c>
      <c r="AV216" s="25">
        <v>3.2258064516129032E-3</v>
      </c>
      <c r="AW216" s="25">
        <v>3.2258064516129032E-3</v>
      </c>
      <c r="AX216" s="25">
        <v>3.2258064516129032E-3</v>
      </c>
      <c r="AY216" s="25">
        <v>3.2258064516129032E-3</v>
      </c>
      <c r="AZ216" s="25">
        <v>3.5714285714285718E-3</v>
      </c>
      <c r="BA216" s="25">
        <v>3.5714285714285718E-3</v>
      </c>
      <c r="BB216" s="25">
        <v>3.5714285714285718E-3</v>
      </c>
      <c r="BC216" s="25">
        <v>3.5714285714285718E-3</v>
      </c>
      <c r="BD216" s="25">
        <v>3.5714285714285718E-3</v>
      </c>
      <c r="BE216" s="25">
        <v>3.5714285714285718E-3</v>
      </c>
      <c r="BF216" s="25">
        <v>3.5714285714285718E-3</v>
      </c>
      <c r="BG216" s="25">
        <v>3.5714285714285718E-3</v>
      </c>
      <c r="BH216" s="25">
        <v>3.5714285714285718E-3</v>
      </c>
      <c r="BI216" s="25">
        <v>3.5714285714285718E-3</v>
      </c>
      <c r="BJ216" s="25">
        <v>3.5714285714285718E-3</v>
      </c>
      <c r="BK216" s="25">
        <v>3.5714285714285718E-3</v>
      </c>
      <c r="BL216" s="25">
        <v>3.5714285714285718E-3</v>
      </c>
      <c r="BM216" s="25">
        <v>3.5714285714285718E-3</v>
      </c>
      <c r="BN216" s="25">
        <v>3.5714285714285718E-3</v>
      </c>
      <c r="BO216" s="25">
        <v>3.5714285714285718E-3</v>
      </c>
      <c r="BP216" s="25">
        <v>3.5714285714285718E-3</v>
      </c>
      <c r="BQ216" s="25">
        <v>3.5714285714285718E-3</v>
      </c>
      <c r="BR216" s="25">
        <v>3.5714285714285718E-3</v>
      </c>
      <c r="BS216" s="25">
        <v>3.5714285714285718E-3</v>
      </c>
      <c r="BT216" s="25">
        <v>3.5714285714285718E-3</v>
      </c>
      <c r="BU216" s="25">
        <v>3.5714285714285718E-3</v>
      </c>
      <c r="BV216" s="25">
        <v>3.5714285714285718E-3</v>
      </c>
      <c r="BW216" s="25">
        <v>3.5714285714285718E-3</v>
      </c>
      <c r="BX216" s="25">
        <v>3.5714285714285718E-3</v>
      </c>
      <c r="BY216" s="25">
        <v>3.5714285714285718E-3</v>
      </c>
      <c r="BZ216" s="25">
        <v>3.5714285714285718E-3</v>
      </c>
      <c r="CA216" s="25">
        <v>3.5714285714285718E-3</v>
      </c>
      <c r="CB216" s="25">
        <v>3.2258064516129032E-3</v>
      </c>
      <c r="CC216" s="25">
        <v>3.2258064516129032E-3</v>
      </c>
      <c r="CD216" s="25">
        <v>3.2258064516129032E-3</v>
      </c>
      <c r="CE216" s="25">
        <v>3.2258064516129032E-3</v>
      </c>
      <c r="CF216" s="25">
        <v>3.2258064516129032E-3</v>
      </c>
      <c r="CG216" s="25">
        <v>3.2258064516129032E-3</v>
      </c>
      <c r="CH216" s="25">
        <v>3.2258064516129032E-3</v>
      </c>
      <c r="CI216" s="25">
        <v>3.2258064516129032E-3</v>
      </c>
      <c r="CJ216" s="25">
        <v>3.2258064516129032E-3</v>
      </c>
      <c r="CK216" s="25">
        <v>3.2258064516129032E-3</v>
      </c>
      <c r="CL216" s="25">
        <v>3.2258064516129032E-3</v>
      </c>
      <c r="CM216" s="25">
        <v>3.2258064516129032E-3</v>
      </c>
      <c r="CN216" s="25">
        <v>3.2258064516129032E-3</v>
      </c>
      <c r="CO216" s="25">
        <v>3.2258064516129032E-3</v>
      </c>
      <c r="CP216" s="25">
        <v>3.2258064516129032E-3</v>
      </c>
      <c r="CQ216" s="25">
        <v>3.2258064516129032E-3</v>
      </c>
      <c r="CR216" s="25">
        <v>3.2258064516129032E-3</v>
      </c>
      <c r="CS216" s="25">
        <v>3.2258064516129032E-3</v>
      </c>
      <c r="CT216" s="25">
        <v>3.2258064516129032E-3</v>
      </c>
      <c r="CU216" s="25">
        <v>3.2258064516129032E-3</v>
      </c>
      <c r="CV216" s="25">
        <v>3.2258064516129032E-3</v>
      </c>
      <c r="CW216" s="25">
        <v>3.2258064516129032E-3</v>
      </c>
      <c r="CX216" s="25">
        <v>3.2258064516129032E-3</v>
      </c>
      <c r="CY216" s="25">
        <v>3.2258064516129032E-3</v>
      </c>
      <c r="CZ216" s="25">
        <v>3.2258064516129032E-3</v>
      </c>
      <c r="DA216" s="25">
        <v>3.2258064516129032E-3</v>
      </c>
      <c r="DB216" s="25">
        <v>3.2258064516129032E-3</v>
      </c>
      <c r="DC216" s="25">
        <v>3.2258064516129032E-3</v>
      </c>
      <c r="DD216" s="25">
        <v>3.2258064516129032E-3</v>
      </c>
      <c r="DE216" s="25">
        <v>3.2258064516129032E-3</v>
      </c>
      <c r="DF216" s="25">
        <v>3.2258064516129032E-3</v>
      </c>
      <c r="DG216" s="25">
        <v>3.3333333333333335E-3</v>
      </c>
      <c r="DH216" s="25">
        <v>3.3333333333333335E-3</v>
      </c>
      <c r="DI216" s="25">
        <v>3.3333333333333335E-3</v>
      </c>
      <c r="DJ216" s="25">
        <v>3.3333333333333335E-3</v>
      </c>
      <c r="DK216" s="25">
        <v>3.3333333333333335E-3</v>
      </c>
      <c r="DL216" s="25">
        <v>3.3333333333333335E-3</v>
      </c>
      <c r="DM216" s="25">
        <v>3.3333333333333335E-3</v>
      </c>
      <c r="DN216" s="25">
        <v>3.3333333333333335E-3</v>
      </c>
      <c r="DO216" s="25">
        <v>3.3333333333333335E-3</v>
      </c>
      <c r="DP216" s="25">
        <v>3.3333333333333335E-3</v>
      </c>
      <c r="DQ216" s="25">
        <v>3.3333333333333335E-3</v>
      </c>
      <c r="DR216" s="25">
        <v>3.3333333333333335E-3</v>
      </c>
      <c r="DS216" s="25">
        <v>3.3333333333333335E-3</v>
      </c>
      <c r="DT216" s="25">
        <v>3.3333333333333335E-3</v>
      </c>
      <c r="DU216" s="25">
        <v>3.3333333333333335E-3</v>
      </c>
      <c r="DV216" s="25">
        <v>3.3333333333333335E-3</v>
      </c>
      <c r="DW216" s="25">
        <v>3.3333333333333335E-3</v>
      </c>
      <c r="DX216" s="25">
        <v>3.3333333333333335E-3</v>
      </c>
      <c r="DY216" s="25">
        <v>3.3333333333333335E-3</v>
      </c>
      <c r="DZ216" s="25">
        <v>3.3333333333333335E-3</v>
      </c>
      <c r="EA216" s="25">
        <v>3.3333333333333335E-3</v>
      </c>
      <c r="EB216" s="25">
        <v>3.3333333333333335E-3</v>
      </c>
      <c r="EC216" s="25">
        <v>3.3333333333333335E-3</v>
      </c>
      <c r="ED216" s="25">
        <v>3.3333333333333335E-3</v>
      </c>
      <c r="EE216" s="25">
        <v>3.3333333333333335E-3</v>
      </c>
      <c r="EF216" s="25">
        <v>3.3333333333333335E-3</v>
      </c>
      <c r="EG216" s="25">
        <v>3.3333333333333335E-3</v>
      </c>
      <c r="EH216" s="25">
        <v>3.3333333333333335E-3</v>
      </c>
      <c r="EI216" s="25">
        <v>3.3333333333333335E-3</v>
      </c>
      <c r="EJ216" s="25">
        <v>3.3333333333333335E-3</v>
      </c>
      <c r="EK216" s="25">
        <v>3.2258064516129032E-3</v>
      </c>
      <c r="EL216" s="25">
        <v>3.2258064516129032E-3</v>
      </c>
      <c r="EM216" s="25">
        <v>3.2258064516129032E-3</v>
      </c>
      <c r="EN216" s="25">
        <v>3.2258064516129032E-3</v>
      </c>
      <c r="EO216" s="25">
        <v>3.2258064516129032E-3</v>
      </c>
      <c r="EP216" s="25">
        <v>3.2258064516129032E-3</v>
      </c>
      <c r="EQ216" s="25">
        <v>3.2258064516129032E-3</v>
      </c>
      <c r="ER216" s="25">
        <v>3.2258064516129032E-3</v>
      </c>
      <c r="ES216" s="25">
        <v>3.2258064516129032E-3</v>
      </c>
      <c r="ET216" s="25">
        <v>3.2258064516129032E-3</v>
      </c>
      <c r="EU216" s="25">
        <v>3.2258064516129032E-3</v>
      </c>
      <c r="EV216" s="25">
        <v>3.2258064516129032E-3</v>
      </c>
      <c r="EW216" s="25">
        <v>3.2258064516129032E-3</v>
      </c>
      <c r="EX216" s="25">
        <v>3.2258064516129032E-3</v>
      </c>
      <c r="EY216" s="25">
        <v>3.2258064516129032E-3</v>
      </c>
      <c r="EZ216" s="25">
        <v>3.2258064516129032E-3</v>
      </c>
      <c r="FA216" s="25">
        <v>3.2258064516129032E-3</v>
      </c>
      <c r="FB216" s="25">
        <v>3.2258064516129032E-3</v>
      </c>
      <c r="FC216" s="25">
        <v>3.2258064516129032E-3</v>
      </c>
      <c r="FD216" s="25">
        <v>3.2258064516129032E-3</v>
      </c>
      <c r="FE216" s="25">
        <v>3.2258064516129032E-3</v>
      </c>
      <c r="FF216" s="25">
        <v>3.2258064516129032E-3</v>
      </c>
      <c r="FG216" s="25">
        <v>3.2258064516129032E-3</v>
      </c>
      <c r="FH216" s="25">
        <v>3.2258064516129032E-3</v>
      </c>
      <c r="FI216" s="25">
        <v>3.2258064516129032E-3</v>
      </c>
      <c r="FJ216" s="25">
        <v>3.2258064516129032E-3</v>
      </c>
      <c r="FK216" s="25">
        <v>3.2258064516129032E-3</v>
      </c>
      <c r="FL216" s="25">
        <v>3.2258064516129032E-3</v>
      </c>
      <c r="FM216" s="25">
        <v>3.2258064516129032E-3</v>
      </c>
      <c r="FN216" s="25">
        <v>3.2258064516129032E-3</v>
      </c>
      <c r="FO216" s="25">
        <v>3.2258064516129032E-3</v>
      </c>
      <c r="FP216" s="25">
        <v>3.3333333333333335E-3</v>
      </c>
      <c r="FQ216" s="25">
        <v>3.3333333333333335E-3</v>
      </c>
      <c r="FR216" s="25">
        <v>3.3333333333333335E-3</v>
      </c>
      <c r="FS216" s="25">
        <v>3.3333333333333335E-3</v>
      </c>
      <c r="FT216" s="25">
        <v>3.3333333333333335E-3</v>
      </c>
      <c r="FU216" s="25">
        <v>3.3333333333333335E-3</v>
      </c>
      <c r="FV216" s="25">
        <v>3.3333333333333335E-3</v>
      </c>
      <c r="FW216" s="25">
        <v>3.3333333333333335E-3</v>
      </c>
      <c r="FX216" s="25">
        <v>3.3333333333333335E-3</v>
      </c>
      <c r="FY216" s="25">
        <v>3.3333333333333335E-3</v>
      </c>
      <c r="FZ216" s="25">
        <v>3.3333333333333335E-3</v>
      </c>
      <c r="GA216" s="25">
        <v>3.3333333333333335E-3</v>
      </c>
      <c r="GB216" s="25">
        <v>3.3333333333333335E-3</v>
      </c>
      <c r="GC216" s="25">
        <v>3.3333333333333335E-3</v>
      </c>
      <c r="GD216" s="25">
        <v>3.3333333333333335E-3</v>
      </c>
      <c r="GE216" s="25">
        <v>3.3333333333333335E-3</v>
      </c>
      <c r="GF216" s="25">
        <v>3.3333333333333335E-3</v>
      </c>
      <c r="GG216" s="25">
        <v>3.3333333333333335E-3</v>
      </c>
      <c r="GH216" s="25">
        <v>3.3333333333333335E-3</v>
      </c>
      <c r="GI216" s="25">
        <v>3.3333333333333335E-3</v>
      </c>
      <c r="GJ216" s="25">
        <v>3.3333333333333335E-3</v>
      </c>
      <c r="GK216" s="25">
        <v>3.3333333333333335E-3</v>
      </c>
      <c r="GL216" s="25">
        <v>3.3333333333333335E-3</v>
      </c>
      <c r="GM216" s="25">
        <v>3.3333333333333335E-3</v>
      </c>
      <c r="GN216" s="25">
        <v>3.3333333333333335E-3</v>
      </c>
      <c r="GO216" s="25">
        <v>3.3333333333333335E-3</v>
      </c>
      <c r="GP216" s="25">
        <v>3.3333333333333335E-3</v>
      </c>
      <c r="GQ216" s="25">
        <v>3.3333333333333335E-3</v>
      </c>
      <c r="GR216" s="25">
        <v>3.3333333333333335E-3</v>
      </c>
      <c r="GS216" s="25">
        <v>3.3333333333333335E-3</v>
      </c>
      <c r="GT216" s="25">
        <v>3.2258064516129032E-3</v>
      </c>
      <c r="GU216" s="25">
        <v>3.2258064516129032E-3</v>
      </c>
      <c r="GV216" s="25">
        <v>3.2258064516129032E-3</v>
      </c>
      <c r="GW216" s="25">
        <v>3.2258064516129032E-3</v>
      </c>
      <c r="GX216" s="25">
        <v>3.2258064516129032E-3</v>
      </c>
      <c r="GY216" s="25">
        <v>3.2258064516129032E-3</v>
      </c>
      <c r="GZ216" s="25">
        <v>3.2258064516129032E-3</v>
      </c>
      <c r="HA216" s="25">
        <v>3.2258064516129032E-3</v>
      </c>
      <c r="HB216" s="25">
        <v>3.2258064516129032E-3</v>
      </c>
      <c r="HC216" s="25">
        <v>3.2258064516129032E-3</v>
      </c>
      <c r="HD216" s="25">
        <v>3.2258064516129032E-3</v>
      </c>
      <c r="HE216" s="25">
        <v>3.2258064516129032E-3</v>
      </c>
      <c r="HF216" s="25">
        <v>3.2258064516129032E-3</v>
      </c>
      <c r="HG216" s="25">
        <v>3.2258064516129032E-3</v>
      </c>
      <c r="HH216" s="25">
        <v>3.2258064516129032E-3</v>
      </c>
      <c r="HI216" s="25">
        <v>3.2258064516129032E-3</v>
      </c>
      <c r="HJ216" s="25">
        <v>3.2258064516129032E-3</v>
      </c>
      <c r="HK216" s="25">
        <v>3.2258064516129032E-3</v>
      </c>
      <c r="HL216" s="25">
        <v>3.2258064516129032E-3</v>
      </c>
      <c r="HM216" s="25">
        <v>3.2258064516129032E-3</v>
      </c>
      <c r="HN216" s="25">
        <v>3.2258064516129032E-3</v>
      </c>
      <c r="HO216" s="25">
        <v>3.2258064516129032E-3</v>
      </c>
      <c r="HP216" s="25">
        <v>3.2258064516129032E-3</v>
      </c>
      <c r="HQ216" s="25">
        <v>3.2258064516129032E-3</v>
      </c>
      <c r="HR216" s="25">
        <v>3.2258064516129032E-3</v>
      </c>
      <c r="HS216" s="25">
        <v>3.2258064516129032E-3</v>
      </c>
      <c r="HT216" s="25">
        <v>3.2258064516129032E-3</v>
      </c>
      <c r="HU216" s="25">
        <v>3.2258064516129032E-3</v>
      </c>
      <c r="HV216" s="25">
        <v>3.2258064516129032E-3</v>
      </c>
      <c r="HW216" s="25">
        <v>3.2258064516129032E-3</v>
      </c>
      <c r="HX216" s="25">
        <v>3.2258064516129032E-3</v>
      </c>
      <c r="HY216" s="25">
        <v>3.2258064516129032E-3</v>
      </c>
      <c r="HZ216" s="25">
        <v>3.2258064516129032E-3</v>
      </c>
      <c r="IA216" s="25">
        <v>3.2258064516129032E-3</v>
      </c>
      <c r="IB216" s="25">
        <v>3.2258064516129032E-3</v>
      </c>
      <c r="IC216" s="25">
        <v>3.2258064516129032E-3</v>
      </c>
      <c r="ID216" s="25">
        <v>3.2258064516129032E-3</v>
      </c>
      <c r="IE216" s="25">
        <v>3.2258064516129032E-3</v>
      </c>
      <c r="IF216" s="25">
        <v>3.2258064516129032E-3</v>
      </c>
      <c r="IG216" s="25">
        <v>3.2258064516129032E-3</v>
      </c>
      <c r="IH216" s="25">
        <v>3.2258064516129032E-3</v>
      </c>
      <c r="II216" s="25">
        <v>3.2258064516129032E-3</v>
      </c>
      <c r="IJ216" s="25">
        <v>3.2258064516129032E-3</v>
      </c>
      <c r="IK216" s="25">
        <v>3.2258064516129032E-3</v>
      </c>
      <c r="IL216" s="25">
        <v>3.2258064516129032E-3</v>
      </c>
      <c r="IM216" s="25">
        <v>3.2258064516129032E-3</v>
      </c>
      <c r="IN216" s="25">
        <v>3.2258064516129032E-3</v>
      </c>
      <c r="IO216" s="25">
        <v>3.2258064516129032E-3</v>
      </c>
      <c r="IP216" s="25">
        <v>3.2258064516129032E-3</v>
      </c>
      <c r="IQ216" s="25">
        <v>3.2258064516129032E-3</v>
      </c>
      <c r="IR216" s="25">
        <v>3.2258064516129032E-3</v>
      </c>
      <c r="IS216" s="25">
        <v>3.2258064516129032E-3</v>
      </c>
      <c r="IT216" s="25">
        <v>3.2258064516129032E-3</v>
      </c>
      <c r="IU216" s="25">
        <v>3.2258064516129032E-3</v>
      </c>
      <c r="IV216" s="25">
        <v>3.2258064516129032E-3</v>
      </c>
      <c r="IW216" s="25">
        <v>3.2258064516129032E-3</v>
      </c>
      <c r="IX216" s="25">
        <v>3.2258064516129032E-3</v>
      </c>
      <c r="IY216" s="25">
        <v>3.2258064516129032E-3</v>
      </c>
      <c r="IZ216" s="25">
        <v>3.2258064516129032E-3</v>
      </c>
      <c r="JA216" s="25">
        <v>3.2258064516129032E-3</v>
      </c>
      <c r="JB216" s="25">
        <v>3.2258064516129032E-3</v>
      </c>
      <c r="JC216" s="25">
        <v>3.2258064516129032E-3</v>
      </c>
      <c r="JD216" s="25">
        <v>3.3333333333333335E-3</v>
      </c>
      <c r="JE216" s="25">
        <v>3.3333333333333335E-3</v>
      </c>
      <c r="JF216" s="25">
        <v>3.3333333333333335E-3</v>
      </c>
      <c r="JG216" s="25">
        <v>3.3333333333333335E-3</v>
      </c>
      <c r="JH216" s="25">
        <v>3.3333333333333335E-3</v>
      </c>
      <c r="JI216" s="25">
        <v>3.3333333333333335E-3</v>
      </c>
      <c r="JJ216" s="25">
        <v>3.3333333333333335E-3</v>
      </c>
      <c r="JK216" s="25">
        <v>3.3333333333333335E-3</v>
      </c>
      <c r="JL216" s="25">
        <v>3.3333333333333335E-3</v>
      </c>
      <c r="JM216" s="25">
        <v>3.3333333333333335E-3</v>
      </c>
      <c r="JN216" s="25">
        <v>3.3333333333333335E-3</v>
      </c>
      <c r="JO216" s="25">
        <v>3.3333333333333335E-3</v>
      </c>
      <c r="JP216" s="25">
        <v>3.3333333333333335E-3</v>
      </c>
      <c r="JQ216" s="25">
        <v>3.3333333333333335E-3</v>
      </c>
      <c r="JR216" s="25">
        <v>3.3333333333333335E-3</v>
      </c>
      <c r="JS216" s="25">
        <v>3.3333333333333335E-3</v>
      </c>
      <c r="JT216" s="25">
        <v>3.3333333333333335E-3</v>
      </c>
      <c r="JU216" s="25">
        <v>3.3333333333333335E-3</v>
      </c>
      <c r="JV216" s="25">
        <v>3.3333333333333335E-3</v>
      </c>
      <c r="JW216" s="25">
        <v>3.3333333333333335E-3</v>
      </c>
      <c r="JX216" s="25">
        <v>3.3333333333333335E-3</v>
      </c>
      <c r="JY216" s="25">
        <v>3.3333333333333335E-3</v>
      </c>
      <c r="JZ216" s="25">
        <v>3.3333333333333335E-3</v>
      </c>
      <c r="KA216" s="25">
        <v>3.3333333333333335E-3</v>
      </c>
      <c r="KB216" s="25">
        <v>3.3333333333333335E-3</v>
      </c>
      <c r="KC216" s="25">
        <v>3.3333333333333335E-3</v>
      </c>
      <c r="KD216" s="25">
        <v>3.3333333333333335E-3</v>
      </c>
      <c r="KE216" s="25">
        <v>3.3333333333333335E-3</v>
      </c>
      <c r="KF216" s="25">
        <v>3.3333333333333335E-3</v>
      </c>
      <c r="KG216" s="25">
        <v>3.3333333333333335E-3</v>
      </c>
      <c r="KH216" s="25">
        <v>3.2258064516129032E-3</v>
      </c>
      <c r="KI216" s="25">
        <v>3.2258064516129032E-3</v>
      </c>
      <c r="KJ216" s="25">
        <v>3.2258064516129032E-3</v>
      </c>
      <c r="KK216" s="25">
        <v>3.2258064516129032E-3</v>
      </c>
      <c r="KL216" s="25">
        <v>3.2258064516129032E-3</v>
      </c>
      <c r="KM216" s="25">
        <v>3.2258064516129032E-3</v>
      </c>
      <c r="KN216" s="25">
        <v>3.2258064516129032E-3</v>
      </c>
      <c r="KO216" s="25">
        <v>3.2258064516129032E-3</v>
      </c>
      <c r="KP216" s="25">
        <v>3.2258064516129032E-3</v>
      </c>
      <c r="KQ216" s="25">
        <v>3.2258064516129032E-3</v>
      </c>
      <c r="KR216" s="25">
        <v>3.2258064516129032E-3</v>
      </c>
      <c r="KS216" s="25">
        <v>3.2258064516129032E-3</v>
      </c>
      <c r="KT216" s="25">
        <v>3.2258064516129032E-3</v>
      </c>
      <c r="KU216" s="25">
        <v>3.2258064516129032E-3</v>
      </c>
      <c r="KV216" s="25">
        <v>3.2258064516129032E-3</v>
      </c>
      <c r="KW216" s="25">
        <v>3.2258064516129032E-3</v>
      </c>
      <c r="KX216" s="25">
        <v>3.2258064516129032E-3</v>
      </c>
      <c r="KY216" s="25">
        <v>3.2258064516129032E-3</v>
      </c>
      <c r="KZ216" s="25">
        <v>3.2258064516129032E-3</v>
      </c>
      <c r="LA216" s="25">
        <v>3.2258064516129032E-3</v>
      </c>
      <c r="LB216" s="25">
        <v>3.2258064516129032E-3</v>
      </c>
      <c r="LC216" s="25">
        <v>3.2258064516129032E-3</v>
      </c>
      <c r="LD216" s="25">
        <v>3.2258064516129032E-3</v>
      </c>
      <c r="LE216" s="25">
        <v>3.2258064516129032E-3</v>
      </c>
      <c r="LF216" s="25">
        <v>3.2258064516129032E-3</v>
      </c>
      <c r="LG216" s="25">
        <v>3.2258064516129032E-3</v>
      </c>
      <c r="LH216" s="25">
        <v>3.2258064516129032E-3</v>
      </c>
      <c r="LI216" s="25">
        <v>3.2258064516129032E-3</v>
      </c>
      <c r="LJ216" s="25">
        <v>3.2258064516129032E-3</v>
      </c>
      <c r="LK216" s="25">
        <v>3.2258064516129032E-3</v>
      </c>
      <c r="LL216" s="25">
        <v>3.2258064516129032E-3</v>
      </c>
      <c r="LM216" s="25">
        <v>3.3333333333333335E-3</v>
      </c>
      <c r="LN216" s="25">
        <v>3.3333333333333335E-3</v>
      </c>
      <c r="LO216" s="25">
        <v>3.3333333333333335E-3</v>
      </c>
      <c r="LP216" s="25">
        <v>3.3333333333333335E-3</v>
      </c>
      <c r="LQ216" s="25">
        <v>3.3333333333333335E-3</v>
      </c>
      <c r="LR216" s="25">
        <v>3.3333333333333335E-3</v>
      </c>
      <c r="LS216" s="25">
        <v>3.3333333333333335E-3</v>
      </c>
      <c r="LT216" s="25">
        <v>3.3333333333333335E-3</v>
      </c>
      <c r="LU216" s="25">
        <v>3.3333333333333335E-3</v>
      </c>
      <c r="LV216" s="25">
        <v>3.3333333333333335E-3</v>
      </c>
      <c r="LW216" s="25">
        <v>3.3333333333333335E-3</v>
      </c>
      <c r="LX216" s="25">
        <v>3.3333333333333335E-3</v>
      </c>
      <c r="LY216" s="25">
        <v>3.3333333333333335E-3</v>
      </c>
      <c r="LZ216" s="25">
        <v>3.3333333333333335E-3</v>
      </c>
      <c r="MA216" s="25">
        <v>3.3333333333333335E-3</v>
      </c>
      <c r="MB216" s="25">
        <v>3.3333333333333335E-3</v>
      </c>
      <c r="MC216" s="25">
        <v>3.3333333333333335E-3</v>
      </c>
      <c r="MD216" s="25">
        <v>3.3333333333333335E-3</v>
      </c>
      <c r="ME216" s="25">
        <v>3.3333333333333335E-3</v>
      </c>
      <c r="MF216" s="25">
        <v>3.3333333333333335E-3</v>
      </c>
      <c r="MG216" s="25">
        <v>3.3333333333333335E-3</v>
      </c>
      <c r="MH216" s="25">
        <v>3.3333333333333335E-3</v>
      </c>
      <c r="MI216" s="25">
        <v>3.3333333333333335E-3</v>
      </c>
      <c r="MJ216" s="25">
        <v>3.3333333333333335E-3</v>
      </c>
      <c r="MK216" s="25">
        <v>3.3333333333333335E-3</v>
      </c>
      <c r="ML216" s="25">
        <v>3.3333333333333335E-3</v>
      </c>
      <c r="MM216" s="25">
        <v>3.3333333333333335E-3</v>
      </c>
      <c r="MN216" s="25">
        <v>3.3333333333333335E-3</v>
      </c>
      <c r="MO216" s="25">
        <v>3.3333333333333335E-3</v>
      </c>
      <c r="MP216" s="25">
        <v>3.3333333333333335E-3</v>
      </c>
      <c r="MQ216" s="25">
        <v>3.2258064516129032E-3</v>
      </c>
      <c r="MR216" s="25">
        <v>3.2258064516129032E-3</v>
      </c>
      <c r="MS216" s="25">
        <v>3.2258064516129032E-3</v>
      </c>
      <c r="MT216" s="25">
        <v>3.2258064516129032E-3</v>
      </c>
      <c r="MU216" s="25">
        <v>3.2258064516129032E-3</v>
      </c>
      <c r="MV216" s="25">
        <v>3.2258064516129032E-3</v>
      </c>
      <c r="MW216" s="25">
        <v>3.2258064516129032E-3</v>
      </c>
      <c r="MX216" s="25">
        <v>3.2258064516129032E-3</v>
      </c>
      <c r="MY216" s="25">
        <v>3.2258064516129032E-3</v>
      </c>
      <c r="MZ216" s="25">
        <v>3.2258064516129032E-3</v>
      </c>
      <c r="NA216" s="25">
        <v>3.2258064516129032E-3</v>
      </c>
      <c r="NB216" s="25">
        <v>3.2258064516129032E-3</v>
      </c>
      <c r="NC216" s="25">
        <v>3.2258064516129032E-3</v>
      </c>
      <c r="ND216" s="25">
        <v>3.2258064516129032E-3</v>
      </c>
      <c r="NE216" s="25">
        <v>3.2258064516129032E-3</v>
      </c>
      <c r="NF216" s="25">
        <v>3.2258064516129032E-3</v>
      </c>
      <c r="NG216" s="25">
        <v>3.2258064516129032E-3</v>
      </c>
      <c r="NH216" s="25">
        <v>3.2258064516129032E-3</v>
      </c>
      <c r="NI216" s="25">
        <v>3.2258064516129032E-3</v>
      </c>
      <c r="NJ216" s="25">
        <v>3.2258064516129032E-3</v>
      </c>
      <c r="NK216" s="25">
        <v>3.2258064516129032E-3</v>
      </c>
      <c r="NL216" s="25">
        <v>3.2258064516129032E-3</v>
      </c>
      <c r="NM216" s="25">
        <v>3.2258064516129032E-3</v>
      </c>
      <c r="NN216" s="25">
        <v>3.2258064516129032E-3</v>
      </c>
      <c r="NO216" s="25">
        <v>3.2258064516129032E-3</v>
      </c>
      <c r="NP216" s="25">
        <v>3.2258064516129032E-3</v>
      </c>
      <c r="NQ216" s="25">
        <v>3.2258064516129032E-3</v>
      </c>
      <c r="NR216" s="25">
        <v>3.2258064516129032E-3</v>
      </c>
      <c r="NS216" s="25">
        <v>3.2258064516129032E-3</v>
      </c>
      <c r="NT216" s="25">
        <v>3.2258064516129032E-3</v>
      </c>
      <c r="NU216" s="25">
        <v>3.2258064516129032E-3</v>
      </c>
      <c r="NV216" s="25">
        <v>0</v>
      </c>
    </row>
    <row r="217" spans="1:386" x14ac:dyDescent="0.25">
      <c r="A217" s="1"/>
      <c r="B217" s="1"/>
      <c r="C217" s="1"/>
      <c r="D217" s="1"/>
      <c r="E217" s="1"/>
      <c r="F217" s="1"/>
      <c r="G217" s="1"/>
      <c r="H217" s="1"/>
      <c r="I217" s="1"/>
      <c r="J217" s="18"/>
      <c r="K217" s="1"/>
      <c r="L217" s="1"/>
      <c r="M217" s="1"/>
      <c r="N217" s="1"/>
      <c r="O217" s="1"/>
      <c r="P217" s="16" t="s">
        <v>23</v>
      </c>
      <c r="Q217" s="31"/>
      <c r="R217" s="34">
        <v>-4.8849813083506888E-15</v>
      </c>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c r="JI217" s="1"/>
      <c r="JJ217" s="1"/>
      <c r="JK217" s="1"/>
      <c r="JL217" s="1"/>
      <c r="JM217" s="1"/>
      <c r="JN217" s="1"/>
      <c r="JO217" s="1"/>
      <c r="JP217" s="1"/>
      <c r="JQ217" s="1"/>
      <c r="JR217" s="1"/>
      <c r="JS217" s="1"/>
      <c r="JT217" s="1"/>
      <c r="JU217" s="1"/>
      <c r="JV217" s="1"/>
      <c r="JW217" s="1"/>
      <c r="JX217" s="1"/>
      <c r="JY217" s="1"/>
      <c r="JZ217" s="1"/>
      <c r="KA217" s="1"/>
      <c r="KB217" s="1"/>
      <c r="KC217" s="1"/>
      <c r="KD217" s="1"/>
      <c r="KE217" s="1"/>
      <c r="KF217" s="1"/>
      <c r="KG217" s="1"/>
      <c r="KH217" s="1"/>
      <c r="KI217" s="1"/>
      <c r="KJ217" s="1"/>
      <c r="KK217" s="1"/>
      <c r="KL217" s="1"/>
      <c r="KM217" s="1"/>
      <c r="KN217" s="1"/>
      <c r="KO217" s="1"/>
      <c r="KP217" s="1"/>
      <c r="KQ217" s="1"/>
      <c r="KR217" s="1"/>
      <c r="KS217" s="1"/>
      <c r="KT217" s="1"/>
      <c r="KU217" s="1"/>
      <c r="KV217" s="1"/>
      <c r="KW217" s="1"/>
      <c r="KX217" s="1"/>
      <c r="KY217" s="1"/>
      <c r="KZ217" s="1"/>
      <c r="LA217" s="1"/>
      <c r="LB217" s="1"/>
      <c r="LC217" s="1"/>
      <c r="LD217" s="1"/>
      <c r="LE217" s="1"/>
      <c r="LF217" s="1"/>
      <c r="LG217" s="1"/>
      <c r="LH217" s="1"/>
      <c r="LI217" s="1"/>
      <c r="LJ217" s="1"/>
      <c r="LK217" s="1"/>
      <c r="LL217" s="1"/>
      <c r="LM217" s="1"/>
      <c r="LN217" s="1"/>
      <c r="LO217" s="1"/>
      <c r="LP217" s="1"/>
      <c r="LQ217" s="1"/>
      <c r="LR217" s="1"/>
      <c r="LS217" s="1"/>
      <c r="LT217" s="1"/>
      <c r="LU217" s="1"/>
      <c r="LV217" s="1"/>
      <c r="LW217" s="1"/>
      <c r="LX217" s="1"/>
      <c r="LY217" s="1"/>
      <c r="LZ217" s="1"/>
      <c r="MA217" s="1"/>
      <c r="MB217" s="1"/>
      <c r="MC217" s="1"/>
      <c r="MD217" s="1"/>
      <c r="ME217" s="1"/>
      <c r="MF217" s="1"/>
      <c r="MG217" s="1"/>
      <c r="MH217" s="1"/>
      <c r="MI217" s="1"/>
      <c r="MJ217" s="1"/>
      <c r="MK217" s="1"/>
      <c r="ML217" s="1"/>
      <c r="MM217" s="1"/>
      <c r="MN217" s="1"/>
      <c r="MO217" s="1"/>
      <c r="MP217" s="1"/>
      <c r="MQ217" s="1"/>
      <c r="MR217" s="1"/>
      <c r="MS217" s="1"/>
      <c r="MT217" s="1"/>
      <c r="MU217" s="1"/>
      <c r="MV217" s="1"/>
      <c r="MW217" s="1"/>
      <c r="MX217" s="1"/>
      <c r="MY217" s="1"/>
      <c r="MZ217" s="1"/>
      <c r="NA217" s="1"/>
      <c r="NB217" s="1"/>
      <c r="NC217" s="1"/>
      <c r="ND217" s="1"/>
      <c r="NE217" s="1"/>
      <c r="NF217" s="1"/>
      <c r="NG217" s="1"/>
      <c r="NH217" s="1"/>
      <c r="NI217" s="1"/>
      <c r="NJ217" s="1"/>
      <c r="NK217" s="1"/>
      <c r="NL217" s="1"/>
      <c r="NM217" s="1"/>
      <c r="NN217" s="1"/>
      <c r="NO217" s="1"/>
      <c r="NP217" s="1"/>
      <c r="NQ217" s="1"/>
      <c r="NR217" s="1"/>
      <c r="NS217" s="1"/>
      <c r="NT217" s="1"/>
      <c r="NU217" s="1"/>
      <c r="NV217" s="1"/>
    </row>
    <row r="218" spans="1:386" s="7" customFormat="1" x14ac:dyDescent="0.25">
      <c r="A218" s="5"/>
      <c r="B218" s="5"/>
      <c r="C218" s="5"/>
      <c r="D218" s="5"/>
      <c r="E218" s="5"/>
      <c r="F218" s="5"/>
      <c r="G218" s="5" t="s">
        <v>160</v>
      </c>
      <c r="H218" s="5"/>
      <c r="I218" s="5"/>
      <c r="J218" s="20" t="s">
        <v>273</v>
      </c>
      <c r="K218" s="5"/>
      <c r="L218" s="5"/>
      <c r="M218" s="5"/>
      <c r="N218" s="5"/>
      <c r="O218" s="5"/>
      <c r="P218" s="5"/>
      <c r="Q218" s="5"/>
      <c r="R218" s="25">
        <v>1.1999999999999951</v>
      </c>
      <c r="S218" s="5"/>
      <c r="T218" s="5"/>
      <c r="U218" s="25">
        <v>3.2258064516129032E-3</v>
      </c>
      <c r="V218" s="25">
        <v>3.2258064516129032E-3</v>
      </c>
      <c r="W218" s="25">
        <v>3.2258064516129032E-3</v>
      </c>
      <c r="X218" s="25">
        <v>3.2258064516129032E-3</v>
      </c>
      <c r="Y218" s="25">
        <v>3.2258064516129032E-3</v>
      </c>
      <c r="Z218" s="25">
        <v>3.2258064516129032E-3</v>
      </c>
      <c r="AA218" s="25">
        <v>3.2258064516129032E-3</v>
      </c>
      <c r="AB218" s="25">
        <v>3.2258064516129032E-3</v>
      </c>
      <c r="AC218" s="25">
        <v>3.2258064516129032E-3</v>
      </c>
      <c r="AD218" s="25">
        <v>3.2258064516129032E-3</v>
      </c>
      <c r="AE218" s="25">
        <v>3.2258064516129032E-3</v>
      </c>
      <c r="AF218" s="25">
        <v>3.2258064516129032E-3</v>
      </c>
      <c r="AG218" s="25">
        <v>3.2258064516129032E-3</v>
      </c>
      <c r="AH218" s="25">
        <v>3.2258064516129032E-3</v>
      </c>
      <c r="AI218" s="25">
        <v>3.2258064516129032E-3</v>
      </c>
      <c r="AJ218" s="25">
        <v>3.2258064516129032E-3</v>
      </c>
      <c r="AK218" s="25">
        <v>3.2258064516129032E-3</v>
      </c>
      <c r="AL218" s="25">
        <v>3.2258064516129032E-3</v>
      </c>
      <c r="AM218" s="25">
        <v>3.2258064516129032E-3</v>
      </c>
      <c r="AN218" s="25">
        <v>3.2258064516129032E-3</v>
      </c>
      <c r="AO218" s="25">
        <v>3.2258064516129032E-3</v>
      </c>
      <c r="AP218" s="25">
        <v>3.2258064516129032E-3</v>
      </c>
      <c r="AQ218" s="25">
        <v>3.2258064516129032E-3</v>
      </c>
      <c r="AR218" s="25">
        <v>3.2258064516129032E-3</v>
      </c>
      <c r="AS218" s="25">
        <v>3.2258064516129032E-3</v>
      </c>
      <c r="AT218" s="25">
        <v>3.2258064516129032E-3</v>
      </c>
      <c r="AU218" s="25">
        <v>3.2258064516129032E-3</v>
      </c>
      <c r="AV218" s="25">
        <v>3.2258064516129032E-3</v>
      </c>
      <c r="AW218" s="25">
        <v>3.2258064516129032E-3</v>
      </c>
      <c r="AX218" s="25">
        <v>3.2258064516129032E-3</v>
      </c>
      <c r="AY218" s="25">
        <v>3.2258064516129032E-3</v>
      </c>
      <c r="AZ218" s="25">
        <v>3.5714285714285718E-3</v>
      </c>
      <c r="BA218" s="25">
        <v>3.5714285714285718E-3</v>
      </c>
      <c r="BB218" s="25">
        <v>3.5714285714285718E-3</v>
      </c>
      <c r="BC218" s="25">
        <v>3.5714285714285718E-3</v>
      </c>
      <c r="BD218" s="25">
        <v>3.5714285714285718E-3</v>
      </c>
      <c r="BE218" s="25">
        <v>3.5714285714285718E-3</v>
      </c>
      <c r="BF218" s="25">
        <v>3.5714285714285718E-3</v>
      </c>
      <c r="BG218" s="25">
        <v>3.5714285714285718E-3</v>
      </c>
      <c r="BH218" s="25">
        <v>3.5714285714285718E-3</v>
      </c>
      <c r="BI218" s="25">
        <v>3.5714285714285718E-3</v>
      </c>
      <c r="BJ218" s="25">
        <v>3.5714285714285718E-3</v>
      </c>
      <c r="BK218" s="25">
        <v>3.5714285714285718E-3</v>
      </c>
      <c r="BL218" s="25">
        <v>3.5714285714285718E-3</v>
      </c>
      <c r="BM218" s="25">
        <v>3.5714285714285718E-3</v>
      </c>
      <c r="BN218" s="25">
        <v>3.5714285714285718E-3</v>
      </c>
      <c r="BO218" s="25">
        <v>3.5714285714285718E-3</v>
      </c>
      <c r="BP218" s="25">
        <v>3.5714285714285718E-3</v>
      </c>
      <c r="BQ218" s="25">
        <v>3.5714285714285718E-3</v>
      </c>
      <c r="BR218" s="25">
        <v>3.5714285714285718E-3</v>
      </c>
      <c r="BS218" s="25">
        <v>3.5714285714285718E-3</v>
      </c>
      <c r="BT218" s="25">
        <v>3.5714285714285718E-3</v>
      </c>
      <c r="BU218" s="25">
        <v>3.5714285714285718E-3</v>
      </c>
      <c r="BV218" s="25">
        <v>3.5714285714285718E-3</v>
      </c>
      <c r="BW218" s="25">
        <v>3.5714285714285718E-3</v>
      </c>
      <c r="BX218" s="25">
        <v>3.5714285714285718E-3</v>
      </c>
      <c r="BY218" s="25">
        <v>3.5714285714285718E-3</v>
      </c>
      <c r="BZ218" s="25">
        <v>3.5714285714285718E-3</v>
      </c>
      <c r="CA218" s="25">
        <v>3.5714285714285718E-3</v>
      </c>
      <c r="CB218" s="25">
        <v>3.2258064516129032E-3</v>
      </c>
      <c r="CC218" s="25">
        <v>3.2258064516129032E-3</v>
      </c>
      <c r="CD218" s="25">
        <v>3.2258064516129032E-3</v>
      </c>
      <c r="CE218" s="25">
        <v>3.2258064516129032E-3</v>
      </c>
      <c r="CF218" s="25">
        <v>3.2258064516129032E-3</v>
      </c>
      <c r="CG218" s="25">
        <v>3.2258064516129032E-3</v>
      </c>
      <c r="CH218" s="25">
        <v>3.2258064516129032E-3</v>
      </c>
      <c r="CI218" s="25">
        <v>3.2258064516129032E-3</v>
      </c>
      <c r="CJ218" s="25">
        <v>3.2258064516129032E-3</v>
      </c>
      <c r="CK218" s="25">
        <v>3.2258064516129032E-3</v>
      </c>
      <c r="CL218" s="25">
        <v>3.2258064516129032E-3</v>
      </c>
      <c r="CM218" s="25">
        <v>3.2258064516129032E-3</v>
      </c>
      <c r="CN218" s="25">
        <v>3.2258064516129032E-3</v>
      </c>
      <c r="CO218" s="25">
        <v>3.2258064516129032E-3</v>
      </c>
      <c r="CP218" s="25">
        <v>3.2258064516129032E-3</v>
      </c>
      <c r="CQ218" s="25">
        <v>3.2258064516129032E-3</v>
      </c>
      <c r="CR218" s="25">
        <v>3.2258064516129032E-3</v>
      </c>
      <c r="CS218" s="25">
        <v>3.2258064516129032E-3</v>
      </c>
      <c r="CT218" s="25">
        <v>3.2258064516129032E-3</v>
      </c>
      <c r="CU218" s="25">
        <v>3.2258064516129032E-3</v>
      </c>
      <c r="CV218" s="25">
        <v>3.2258064516129032E-3</v>
      </c>
      <c r="CW218" s="25">
        <v>3.2258064516129032E-3</v>
      </c>
      <c r="CX218" s="25">
        <v>3.2258064516129032E-3</v>
      </c>
      <c r="CY218" s="25">
        <v>3.2258064516129032E-3</v>
      </c>
      <c r="CZ218" s="25">
        <v>3.2258064516129032E-3</v>
      </c>
      <c r="DA218" s="25">
        <v>3.2258064516129032E-3</v>
      </c>
      <c r="DB218" s="25">
        <v>3.2258064516129032E-3</v>
      </c>
      <c r="DC218" s="25">
        <v>3.2258064516129032E-3</v>
      </c>
      <c r="DD218" s="25">
        <v>3.2258064516129032E-3</v>
      </c>
      <c r="DE218" s="25">
        <v>3.2258064516129032E-3</v>
      </c>
      <c r="DF218" s="25">
        <v>3.2258064516129032E-3</v>
      </c>
      <c r="DG218" s="25">
        <v>3.3333333333333335E-3</v>
      </c>
      <c r="DH218" s="25">
        <v>3.3333333333333335E-3</v>
      </c>
      <c r="DI218" s="25">
        <v>3.3333333333333335E-3</v>
      </c>
      <c r="DJ218" s="25">
        <v>3.3333333333333335E-3</v>
      </c>
      <c r="DK218" s="25">
        <v>3.3333333333333335E-3</v>
      </c>
      <c r="DL218" s="25">
        <v>3.3333333333333335E-3</v>
      </c>
      <c r="DM218" s="25">
        <v>3.3333333333333335E-3</v>
      </c>
      <c r="DN218" s="25">
        <v>3.3333333333333335E-3</v>
      </c>
      <c r="DO218" s="25">
        <v>3.3333333333333335E-3</v>
      </c>
      <c r="DP218" s="25">
        <v>3.3333333333333335E-3</v>
      </c>
      <c r="DQ218" s="25">
        <v>3.3333333333333335E-3</v>
      </c>
      <c r="DR218" s="25">
        <v>3.3333333333333335E-3</v>
      </c>
      <c r="DS218" s="25">
        <v>3.3333333333333335E-3</v>
      </c>
      <c r="DT218" s="25">
        <v>3.3333333333333335E-3</v>
      </c>
      <c r="DU218" s="25">
        <v>3.3333333333333335E-3</v>
      </c>
      <c r="DV218" s="25">
        <v>3.3333333333333335E-3</v>
      </c>
      <c r="DW218" s="25">
        <v>3.3333333333333335E-3</v>
      </c>
      <c r="DX218" s="25">
        <v>3.3333333333333335E-3</v>
      </c>
      <c r="DY218" s="25">
        <v>3.3333333333333335E-3</v>
      </c>
      <c r="DZ218" s="25">
        <v>3.3333333333333335E-3</v>
      </c>
      <c r="EA218" s="25">
        <v>3.3333333333333335E-3</v>
      </c>
      <c r="EB218" s="25">
        <v>3.3333333333333335E-3</v>
      </c>
      <c r="EC218" s="25">
        <v>3.3333333333333335E-3</v>
      </c>
      <c r="ED218" s="25">
        <v>3.3333333333333335E-3</v>
      </c>
      <c r="EE218" s="25">
        <v>3.3333333333333335E-3</v>
      </c>
      <c r="EF218" s="25">
        <v>3.3333333333333335E-3</v>
      </c>
      <c r="EG218" s="25">
        <v>3.3333333333333335E-3</v>
      </c>
      <c r="EH218" s="25">
        <v>3.3333333333333335E-3</v>
      </c>
      <c r="EI218" s="25">
        <v>3.3333333333333335E-3</v>
      </c>
      <c r="EJ218" s="25">
        <v>3.3333333333333335E-3</v>
      </c>
      <c r="EK218" s="25">
        <v>3.2258064516129032E-3</v>
      </c>
      <c r="EL218" s="25">
        <v>3.2258064516129032E-3</v>
      </c>
      <c r="EM218" s="25">
        <v>3.2258064516129032E-3</v>
      </c>
      <c r="EN218" s="25">
        <v>3.2258064516129032E-3</v>
      </c>
      <c r="EO218" s="25">
        <v>3.2258064516129032E-3</v>
      </c>
      <c r="EP218" s="25">
        <v>3.2258064516129032E-3</v>
      </c>
      <c r="EQ218" s="25">
        <v>3.2258064516129032E-3</v>
      </c>
      <c r="ER218" s="25">
        <v>3.2258064516129032E-3</v>
      </c>
      <c r="ES218" s="25">
        <v>3.2258064516129032E-3</v>
      </c>
      <c r="ET218" s="25">
        <v>3.2258064516129032E-3</v>
      </c>
      <c r="EU218" s="25">
        <v>3.2258064516129032E-3</v>
      </c>
      <c r="EV218" s="25">
        <v>3.2258064516129032E-3</v>
      </c>
      <c r="EW218" s="25">
        <v>3.2258064516129032E-3</v>
      </c>
      <c r="EX218" s="25">
        <v>3.2258064516129032E-3</v>
      </c>
      <c r="EY218" s="25">
        <v>3.2258064516129032E-3</v>
      </c>
      <c r="EZ218" s="25">
        <v>3.2258064516129032E-3</v>
      </c>
      <c r="FA218" s="25">
        <v>3.2258064516129032E-3</v>
      </c>
      <c r="FB218" s="25">
        <v>3.2258064516129032E-3</v>
      </c>
      <c r="FC218" s="25">
        <v>3.2258064516129032E-3</v>
      </c>
      <c r="FD218" s="25">
        <v>3.2258064516129032E-3</v>
      </c>
      <c r="FE218" s="25">
        <v>3.2258064516129032E-3</v>
      </c>
      <c r="FF218" s="25">
        <v>3.2258064516129032E-3</v>
      </c>
      <c r="FG218" s="25">
        <v>3.2258064516129032E-3</v>
      </c>
      <c r="FH218" s="25">
        <v>3.2258064516129032E-3</v>
      </c>
      <c r="FI218" s="25">
        <v>3.2258064516129032E-3</v>
      </c>
      <c r="FJ218" s="25">
        <v>3.2258064516129032E-3</v>
      </c>
      <c r="FK218" s="25">
        <v>3.2258064516129032E-3</v>
      </c>
      <c r="FL218" s="25">
        <v>3.2258064516129032E-3</v>
      </c>
      <c r="FM218" s="25">
        <v>3.2258064516129032E-3</v>
      </c>
      <c r="FN218" s="25">
        <v>3.2258064516129032E-3</v>
      </c>
      <c r="FO218" s="25">
        <v>3.2258064516129032E-3</v>
      </c>
      <c r="FP218" s="25">
        <v>3.3333333333333335E-3</v>
      </c>
      <c r="FQ218" s="25">
        <v>3.3333333333333335E-3</v>
      </c>
      <c r="FR218" s="25">
        <v>3.3333333333333335E-3</v>
      </c>
      <c r="FS218" s="25">
        <v>3.3333333333333335E-3</v>
      </c>
      <c r="FT218" s="25">
        <v>3.3333333333333335E-3</v>
      </c>
      <c r="FU218" s="25">
        <v>3.3333333333333335E-3</v>
      </c>
      <c r="FV218" s="25">
        <v>3.3333333333333335E-3</v>
      </c>
      <c r="FW218" s="25">
        <v>3.3333333333333335E-3</v>
      </c>
      <c r="FX218" s="25">
        <v>3.3333333333333335E-3</v>
      </c>
      <c r="FY218" s="25">
        <v>3.3333333333333335E-3</v>
      </c>
      <c r="FZ218" s="25">
        <v>3.3333333333333335E-3</v>
      </c>
      <c r="GA218" s="25">
        <v>3.3333333333333335E-3</v>
      </c>
      <c r="GB218" s="25">
        <v>3.3333333333333335E-3</v>
      </c>
      <c r="GC218" s="25">
        <v>3.3333333333333335E-3</v>
      </c>
      <c r="GD218" s="25">
        <v>3.3333333333333335E-3</v>
      </c>
      <c r="GE218" s="25">
        <v>3.3333333333333335E-3</v>
      </c>
      <c r="GF218" s="25">
        <v>3.3333333333333335E-3</v>
      </c>
      <c r="GG218" s="25">
        <v>3.3333333333333335E-3</v>
      </c>
      <c r="GH218" s="25">
        <v>3.3333333333333335E-3</v>
      </c>
      <c r="GI218" s="25">
        <v>3.3333333333333335E-3</v>
      </c>
      <c r="GJ218" s="25">
        <v>3.3333333333333335E-3</v>
      </c>
      <c r="GK218" s="25">
        <v>3.3333333333333335E-3</v>
      </c>
      <c r="GL218" s="25">
        <v>3.3333333333333335E-3</v>
      </c>
      <c r="GM218" s="25">
        <v>3.3333333333333335E-3</v>
      </c>
      <c r="GN218" s="25">
        <v>3.3333333333333335E-3</v>
      </c>
      <c r="GO218" s="25">
        <v>3.3333333333333335E-3</v>
      </c>
      <c r="GP218" s="25">
        <v>3.3333333333333335E-3</v>
      </c>
      <c r="GQ218" s="25">
        <v>3.3333333333333335E-3</v>
      </c>
      <c r="GR218" s="25">
        <v>3.3333333333333335E-3</v>
      </c>
      <c r="GS218" s="25">
        <v>3.3333333333333335E-3</v>
      </c>
      <c r="GT218" s="25">
        <v>3.2258064516129032E-3</v>
      </c>
      <c r="GU218" s="25">
        <v>3.2258064516129032E-3</v>
      </c>
      <c r="GV218" s="25">
        <v>3.2258064516129032E-3</v>
      </c>
      <c r="GW218" s="25">
        <v>3.2258064516129032E-3</v>
      </c>
      <c r="GX218" s="25">
        <v>3.2258064516129032E-3</v>
      </c>
      <c r="GY218" s="25">
        <v>3.2258064516129032E-3</v>
      </c>
      <c r="GZ218" s="25">
        <v>3.2258064516129032E-3</v>
      </c>
      <c r="HA218" s="25">
        <v>3.2258064516129032E-3</v>
      </c>
      <c r="HB218" s="25">
        <v>3.2258064516129032E-3</v>
      </c>
      <c r="HC218" s="25">
        <v>3.2258064516129032E-3</v>
      </c>
      <c r="HD218" s="25">
        <v>3.2258064516129032E-3</v>
      </c>
      <c r="HE218" s="25">
        <v>3.2258064516129032E-3</v>
      </c>
      <c r="HF218" s="25">
        <v>3.2258064516129032E-3</v>
      </c>
      <c r="HG218" s="25">
        <v>3.2258064516129032E-3</v>
      </c>
      <c r="HH218" s="25">
        <v>3.2258064516129032E-3</v>
      </c>
      <c r="HI218" s="25">
        <v>3.2258064516129032E-3</v>
      </c>
      <c r="HJ218" s="25">
        <v>3.2258064516129032E-3</v>
      </c>
      <c r="HK218" s="25">
        <v>3.2258064516129032E-3</v>
      </c>
      <c r="HL218" s="25">
        <v>3.2258064516129032E-3</v>
      </c>
      <c r="HM218" s="25">
        <v>3.2258064516129032E-3</v>
      </c>
      <c r="HN218" s="25">
        <v>3.2258064516129032E-3</v>
      </c>
      <c r="HO218" s="25">
        <v>3.2258064516129032E-3</v>
      </c>
      <c r="HP218" s="25">
        <v>3.2258064516129032E-3</v>
      </c>
      <c r="HQ218" s="25">
        <v>3.2258064516129032E-3</v>
      </c>
      <c r="HR218" s="25">
        <v>3.2258064516129032E-3</v>
      </c>
      <c r="HS218" s="25">
        <v>3.2258064516129032E-3</v>
      </c>
      <c r="HT218" s="25">
        <v>3.2258064516129032E-3</v>
      </c>
      <c r="HU218" s="25">
        <v>3.2258064516129032E-3</v>
      </c>
      <c r="HV218" s="25">
        <v>3.2258064516129032E-3</v>
      </c>
      <c r="HW218" s="25">
        <v>3.2258064516129032E-3</v>
      </c>
      <c r="HX218" s="25">
        <v>3.2258064516129032E-3</v>
      </c>
      <c r="HY218" s="25">
        <v>3.2258064516129032E-3</v>
      </c>
      <c r="HZ218" s="25">
        <v>3.2258064516129032E-3</v>
      </c>
      <c r="IA218" s="25">
        <v>3.2258064516129032E-3</v>
      </c>
      <c r="IB218" s="25">
        <v>3.2258064516129032E-3</v>
      </c>
      <c r="IC218" s="25">
        <v>3.2258064516129032E-3</v>
      </c>
      <c r="ID218" s="25">
        <v>3.2258064516129032E-3</v>
      </c>
      <c r="IE218" s="25">
        <v>3.2258064516129032E-3</v>
      </c>
      <c r="IF218" s="25">
        <v>3.2258064516129032E-3</v>
      </c>
      <c r="IG218" s="25">
        <v>3.2258064516129032E-3</v>
      </c>
      <c r="IH218" s="25">
        <v>3.2258064516129032E-3</v>
      </c>
      <c r="II218" s="25">
        <v>3.2258064516129032E-3</v>
      </c>
      <c r="IJ218" s="25">
        <v>3.2258064516129032E-3</v>
      </c>
      <c r="IK218" s="25">
        <v>3.2258064516129032E-3</v>
      </c>
      <c r="IL218" s="25">
        <v>3.2258064516129032E-3</v>
      </c>
      <c r="IM218" s="25">
        <v>3.2258064516129032E-3</v>
      </c>
      <c r="IN218" s="25">
        <v>3.2258064516129032E-3</v>
      </c>
      <c r="IO218" s="25">
        <v>3.2258064516129032E-3</v>
      </c>
      <c r="IP218" s="25">
        <v>3.2258064516129032E-3</v>
      </c>
      <c r="IQ218" s="25">
        <v>3.2258064516129032E-3</v>
      </c>
      <c r="IR218" s="25">
        <v>3.2258064516129032E-3</v>
      </c>
      <c r="IS218" s="25">
        <v>3.2258064516129032E-3</v>
      </c>
      <c r="IT218" s="25">
        <v>3.2258064516129032E-3</v>
      </c>
      <c r="IU218" s="25">
        <v>3.2258064516129032E-3</v>
      </c>
      <c r="IV218" s="25">
        <v>3.2258064516129032E-3</v>
      </c>
      <c r="IW218" s="25">
        <v>3.2258064516129032E-3</v>
      </c>
      <c r="IX218" s="25">
        <v>3.2258064516129032E-3</v>
      </c>
      <c r="IY218" s="25">
        <v>3.2258064516129032E-3</v>
      </c>
      <c r="IZ218" s="25">
        <v>3.2258064516129032E-3</v>
      </c>
      <c r="JA218" s="25">
        <v>3.2258064516129032E-3</v>
      </c>
      <c r="JB218" s="25">
        <v>3.2258064516129032E-3</v>
      </c>
      <c r="JC218" s="25">
        <v>3.2258064516129032E-3</v>
      </c>
      <c r="JD218" s="25">
        <v>3.3333333333333335E-3</v>
      </c>
      <c r="JE218" s="25">
        <v>3.3333333333333335E-3</v>
      </c>
      <c r="JF218" s="25">
        <v>3.3333333333333335E-3</v>
      </c>
      <c r="JG218" s="25">
        <v>3.3333333333333335E-3</v>
      </c>
      <c r="JH218" s="25">
        <v>3.3333333333333335E-3</v>
      </c>
      <c r="JI218" s="25">
        <v>3.3333333333333335E-3</v>
      </c>
      <c r="JJ218" s="25">
        <v>3.3333333333333335E-3</v>
      </c>
      <c r="JK218" s="25">
        <v>3.3333333333333335E-3</v>
      </c>
      <c r="JL218" s="25">
        <v>3.3333333333333335E-3</v>
      </c>
      <c r="JM218" s="25">
        <v>3.3333333333333335E-3</v>
      </c>
      <c r="JN218" s="25">
        <v>3.3333333333333335E-3</v>
      </c>
      <c r="JO218" s="25">
        <v>3.3333333333333335E-3</v>
      </c>
      <c r="JP218" s="25">
        <v>3.3333333333333335E-3</v>
      </c>
      <c r="JQ218" s="25">
        <v>3.3333333333333335E-3</v>
      </c>
      <c r="JR218" s="25">
        <v>3.3333333333333335E-3</v>
      </c>
      <c r="JS218" s="25">
        <v>3.3333333333333335E-3</v>
      </c>
      <c r="JT218" s="25">
        <v>3.3333333333333335E-3</v>
      </c>
      <c r="JU218" s="25">
        <v>3.3333333333333335E-3</v>
      </c>
      <c r="JV218" s="25">
        <v>3.3333333333333335E-3</v>
      </c>
      <c r="JW218" s="25">
        <v>3.3333333333333335E-3</v>
      </c>
      <c r="JX218" s="25">
        <v>3.3333333333333335E-3</v>
      </c>
      <c r="JY218" s="25">
        <v>3.3333333333333335E-3</v>
      </c>
      <c r="JZ218" s="25">
        <v>3.3333333333333335E-3</v>
      </c>
      <c r="KA218" s="25">
        <v>3.3333333333333335E-3</v>
      </c>
      <c r="KB218" s="25">
        <v>3.3333333333333335E-3</v>
      </c>
      <c r="KC218" s="25">
        <v>3.3333333333333335E-3</v>
      </c>
      <c r="KD218" s="25">
        <v>3.3333333333333335E-3</v>
      </c>
      <c r="KE218" s="25">
        <v>3.3333333333333335E-3</v>
      </c>
      <c r="KF218" s="25">
        <v>3.3333333333333335E-3</v>
      </c>
      <c r="KG218" s="25">
        <v>3.3333333333333335E-3</v>
      </c>
      <c r="KH218" s="25">
        <v>3.2258064516129032E-3</v>
      </c>
      <c r="KI218" s="25">
        <v>3.2258064516129032E-3</v>
      </c>
      <c r="KJ218" s="25">
        <v>3.2258064516129032E-3</v>
      </c>
      <c r="KK218" s="25">
        <v>3.2258064516129032E-3</v>
      </c>
      <c r="KL218" s="25">
        <v>3.2258064516129032E-3</v>
      </c>
      <c r="KM218" s="25">
        <v>3.2258064516129032E-3</v>
      </c>
      <c r="KN218" s="25">
        <v>3.2258064516129032E-3</v>
      </c>
      <c r="KO218" s="25">
        <v>3.2258064516129032E-3</v>
      </c>
      <c r="KP218" s="25">
        <v>3.2258064516129032E-3</v>
      </c>
      <c r="KQ218" s="25">
        <v>3.2258064516129032E-3</v>
      </c>
      <c r="KR218" s="25">
        <v>3.2258064516129032E-3</v>
      </c>
      <c r="KS218" s="25">
        <v>3.2258064516129032E-3</v>
      </c>
      <c r="KT218" s="25">
        <v>3.2258064516129032E-3</v>
      </c>
      <c r="KU218" s="25">
        <v>3.2258064516129032E-3</v>
      </c>
      <c r="KV218" s="25">
        <v>3.2258064516129032E-3</v>
      </c>
      <c r="KW218" s="25">
        <v>3.2258064516129032E-3</v>
      </c>
      <c r="KX218" s="25">
        <v>3.2258064516129032E-3</v>
      </c>
      <c r="KY218" s="25">
        <v>3.2258064516129032E-3</v>
      </c>
      <c r="KZ218" s="25">
        <v>3.2258064516129032E-3</v>
      </c>
      <c r="LA218" s="25">
        <v>3.2258064516129032E-3</v>
      </c>
      <c r="LB218" s="25">
        <v>3.2258064516129032E-3</v>
      </c>
      <c r="LC218" s="25">
        <v>3.2258064516129032E-3</v>
      </c>
      <c r="LD218" s="25">
        <v>3.2258064516129032E-3</v>
      </c>
      <c r="LE218" s="25">
        <v>3.2258064516129032E-3</v>
      </c>
      <c r="LF218" s="25">
        <v>3.2258064516129032E-3</v>
      </c>
      <c r="LG218" s="25">
        <v>3.2258064516129032E-3</v>
      </c>
      <c r="LH218" s="25">
        <v>3.2258064516129032E-3</v>
      </c>
      <c r="LI218" s="25">
        <v>3.2258064516129032E-3</v>
      </c>
      <c r="LJ218" s="25">
        <v>3.2258064516129032E-3</v>
      </c>
      <c r="LK218" s="25">
        <v>3.2258064516129032E-3</v>
      </c>
      <c r="LL218" s="25">
        <v>3.2258064516129032E-3</v>
      </c>
      <c r="LM218" s="25">
        <v>3.3333333333333335E-3</v>
      </c>
      <c r="LN218" s="25">
        <v>3.3333333333333335E-3</v>
      </c>
      <c r="LO218" s="25">
        <v>3.3333333333333335E-3</v>
      </c>
      <c r="LP218" s="25">
        <v>3.3333333333333335E-3</v>
      </c>
      <c r="LQ218" s="25">
        <v>3.3333333333333335E-3</v>
      </c>
      <c r="LR218" s="25">
        <v>3.3333333333333335E-3</v>
      </c>
      <c r="LS218" s="25">
        <v>3.3333333333333335E-3</v>
      </c>
      <c r="LT218" s="25">
        <v>3.3333333333333335E-3</v>
      </c>
      <c r="LU218" s="25">
        <v>3.3333333333333335E-3</v>
      </c>
      <c r="LV218" s="25">
        <v>3.3333333333333335E-3</v>
      </c>
      <c r="LW218" s="25">
        <v>3.3333333333333335E-3</v>
      </c>
      <c r="LX218" s="25">
        <v>3.3333333333333335E-3</v>
      </c>
      <c r="LY218" s="25">
        <v>3.3333333333333335E-3</v>
      </c>
      <c r="LZ218" s="25">
        <v>3.3333333333333335E-3</v>
      </c>
      <c r="MA218" s="25">
        <v>3.3333333333333335E-3</v>
      </c>
      <c r="MB218" s="25">
        <v>3.3333333333333335E-3</v>
      </c>
      <c r="MC218" s="25">
        <v>3.3333333333333335E-3</v>
      </c>
      <c r="MD218" s="25">
        <v>3.3333333333333335E-3</v>
      </c>
      <c r="ME218" s="25">
        <v>3.3333333333333335E-3</v>
      </c>
      <c r="MF218" s="25">
        <v>3.3333333333333335E-3</v>
      </c>
      <c r="MG218" s="25">
        <v>3.3333333333333335E-3</v>
      </c>
      <c r="MH218" s="25">
        <v>3.3333333333333335E-3</v>
      </c>
      <c r="MI218" s="25">
        <v>3.3333333333333335E-3</v>
      </c>
      <c r="MJ218" s="25">
        <v>3.3333333333333335E-3</v>
      </c>
      <c r="MK218" s="25">
        <v>3.3333333333333335E-3</v>
      </c>
      <c r="ML218" s="25">
        <v>3.3333333333333335E-3</v>
      </c>
      <c r="MM218" s="25">
        <v>3.3333333333333335E-3</v>
      </c>
      <c r="MN218" s="25">
        <v>3.3333333333333335E-3</v>
      </c>
      <c r="MO218" s="25">
        <v>3.3333333333333335E-3</v>
      </c>
      <c r="MP218" s="25">
        <v>3.3333333333333335E-3</v>
      </c>
      <c r="MQ218" s="25">
        <v>3.2258064516129032E-3</v>
      </c>
      <c r="MR218" s="25">
        <v>3.2258064516129032E-3</v>
      </c>
      <c r="MS218" s="25">
        <v>3.2258064516129032E-3</v>
      </c>
      <c r="MT218" s="25">
        <v>3.2258064516129032E-3</v>
      </c>
      <c r="MU218" s="25">
        <v>3.2258064516129032E-3</v>
      </c>
      <c r="MV218" s="25">
        <v>3.2258064516129032E-3</v>
      </c>
      <c r="MW218" s="25">
        <v>3.2258064516129032E-3</v>
      </c>
      <c r="MX218" s="25">
        <v>3.2258064516129032E-3</v>
      </c>
      <c r="MY218" s="25">
        <v>3.2258064516129032E-3</v>
      </c>
      <c r="MZ218" s="25">
        <v>3.2258064516129032E-3</v>
      </c>
      <c r="NA218" s="25">
        <v>3.2258064516129032E-3</v>
      </c>
      <c r="NB218" s="25">
        <v>3.2258064516129032E-3</v>
      </c>
      <c r="NC218" s="25">
        <v>3.2258064516129032E-3</v>
      </c>
      <c r="ND218" s="25">
        <v>3.2258064516129032E-3</v>
      </c>
      <c r="NE218" s="25">
        <v>3.2258064516129032E-3</v>
      </c>
      <c r="NF218" s="25">
        <v>3.2258064516129032E-3</v>
      </c>
      <c r="NG218" s="25">
        <v>3.2258064516129032E-3</v>
      </c>
      <c r="NH218" s="25">
        <v>3.2258064516129032E-3</v>
      </c>
      <c r="NI218" s="25">
        <v>3.2258064516129032E-3</v>
      </c>
      <c r="NJ218" s="25">
        <v>3.2258064516129032E-3</v>
      </c>
      <c r="NK218" s="25">
        <v>3.2258064516129032E-3</v>
      </c>
      <c r="NL218" s="25">
        <v>3.2258064516129032E-3</v>
      </c>
      <c r="NM218" s="25">
        <v>3.2258064516129032E-3</v>
      </c>
      <c r="NN218" s="25">
        <v>3.2258064516129032E-3</v>
      </c>
      <c r="NO218" s="25">
        <v>3.2258064516129032E-3</v>
      </c>
      <c r="NP218" s="25">
        <v>3.2258064516129032E-3</v>
      </c>
      <c r="NQ218" s="25">
        <v>3.2258064516129032E-3</v>
      </c>
      <c r="NR218" s="25">
        <v>3.2258064516129032E-3</v>
      </c>
      <c r="NS218" s="25">
        <v>3.2258064516129032E-3</v>
      </c>
      <c r="NT218" s="25">
        <v>3.2258064516129032E-3</v>
      </c>
      <c r="NU218" s="25">
        <v>3.2258064516129032E-3</v>
      </c>
      <c r="NV218" s="25">
        <v>0</v>
      </c>
    </row>
    <row r="219" spans="1:386" x14ac:dyDescent="0.25">
      <c r="A219" s="1"/>
      <c r="B219" s="1"/>
      <c r="C219" s="1"/>
      <c r="D219" s="1"/>
      <c r="E219" s="1"/>
      <c r="F219" s="1"/>
      <c r="G219" s="1"/>
      <c r="H219" s="1"/>
      <c r="I219" s="1"/>
      <c r="J219" s="18"/>
      <c r="K219" s="1"/>
      <c r="L219" s="1"/>
      <c r="M219" s="1"/>
      <c r="N219" s="1"/>
      <c r="O219" s="1"/>
      <c r="P219" s="16" t="s">
        <v>23</v>
      </c>
      <c r="Q219" s="31"/>
      <c r="R219" s="34">
        <v>0</v>
      </c>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c r="JJ219" s="1"/>
      <c r="JK219" s="1"/>
      <c r="JL219" s="1"/>
      <c r="JM219" s="1"/>
      <c r="JN219" s="1"/>
      <c r="JO219" s="1"/>
      <c r="JP219" s="1"/>
      <c r="JQ219" s="1"/>
      <c r="JR219" s="1"/>
      <c r="JS219" s="1"/>
      <c r="JT219" s="1"/>
      <c r="JU219" s="1"/>
      <c r="JV219" s="1"/>
      <c r="JW219" s="1"/>
      <c r="JX219" s="1"/>
      <c r="JY219" s="1"/>
      <c r="JZ219" s="1"/>
      <c r="KA219" s="1"/>
      <c r="KB219" s="1"/>
      <c r="KC219" s="1"/>
      <c r="KD219" s="1"/>
      <c r="KE219" s="1"/>
      <c r="KF219" s="1"/>
      <c r="KG219" s="1"/>
      <c r="KH219" s="1"/>
      <c r="KI219" s="1"/>
      <c r="KJ219" s="1"/>
      <c r="KK219" s="1"/>
      <c r="KL219" s="1"/>
      <c r="KM219" s="1"/>
      <c r="KN219" s="1"/>
      <c r="KO219" s="1"/>
      <c r="KP219" s="1"/>
      <c r="KQ219" s="1"/>
      <c r="KR219" s="1"/>
      <c r="KS219" s="1"/>
      <c r="KT219" s="1"/>
      <c r="KU219" s="1"/>
      <c r="KV219" s="1"/>
      <c r="KW219" s="1"/>
      <c r="KX219" s="1"/>
      <c r="KY219" s="1"/>
      <c r="KZ219" s="1"/>
      <c r="LA219" s="1"/>
      <c r="LB219" s="1"/>
      <c r="LC219" s="1"/>
      <c r="LD219" s="1"/>
      <c r="LE219" s="1"/>
      <c r="LF219" s="1"/>
      <c r="LG219" s="1"/>
      <c r="LH219" s="1"/>
      <c r="LI219" s="1"/>
      <c r="LJ219" s="1"/>
      <c r="LK219" s="1"/>
      <c r="LL219" s="1"/>
      <c r="LM219" s="1"/>
      <c r="LN219" s="1"/>
      <c r="LO219" s="1"/>
      <c r="LP219" s="1"/>
      <c r="LQ219" s="1"/>
      <c r="LR219" s="1"/>
      <c r="LS219" s="1"/>
      <c r="LT219" s="1"/>
      <c r="LU219" s="1"/>
      <c r="LV219" s="1"/>
      <c r="LW219" s="1"/>
      <c r="LX219" s="1"/>
      <c r="LY219" s="1"/>
      <c r="LZ219" s="1"/>
      <c r="MA219" s="1"/>
      <c r="MB219" s="1"/>
      <c r="MC219" s="1"/>
      <c r="MD219" s="1"/>
      <c r="ME219" s="1"/>
      <c r="MF219" s="1"/>
      <c r="MG219" s="1"/>
      <c r="MH219" s="1"/>
      <c r="MI219" s="1"/>
      <c r="MJ219" s="1"/>
      <c r="MK219" s="1"/>
      <c r="ML219" s="1"/>
      <c r="MM219" s="1"/>
      <c r="MN219" s="1"/>
      <c r="MO219" s="1"/>
      <c r="MP219" s="1"/>
      <c r="MQ219" s="1"/>
      <c r="MR219" s="1"/>
      <c r="MS219" s="1"/>
      <c r="MT219" s="1"/>
      <c r="MU219" s="1"/>
      <c r="MV219" s="1"/>
      <c r="MW219" s="1"/>
      <c r="MX219" s="1"/>
      <c r="MY219" s="1"/>
      <c r="MZ219" s="1"/>
      <c r="NA219" s="1"/>
      <c r="NB219" s="1"/>
      <c r="NC219" s="1"/>
      <c r="ND219" s="1"/>
      <c r="NE219" s="1"/>
      <c r="NF219" s="1"/>
      <c r="NG219" s="1"/>
      <c r="NH219" s="1"/>
      <c r="NI219" s="1"/>
      <c r="NJ219" s="1"/>
      <c r="NK219" s="1"/>
      <c r="NL219" s="1"/>
      <c r="NM219" s="1"/>
      <c r="NN219" s="1"/>
      <c r="NO219" s="1"/>
      <c r="NP219" s="1"/>
      <c r="NQ219" s="1"/>
      <c r="NR219" s="1"/>
      <c r="NS219" s="1"/>
      <c r="NT219" s="1"/>
      <c r="NU219" s="1"/>
      <c r="NV219" s="1"/>
    </row>
    <row r="220" spans="1:386" s="7" customFormat="1" x14ac:dyDescent="0.25">
      <c r="A220" s="5"/>
      <c r="B220" s="5"/>
      <c r="C220" s="5"/>
      <c r="D220" s="5"/>
      <c r="E220" s="5"/>
      <c r="F220" s="5"/>
      <c r="G220" s="5" t="s">
        <v>203</v>
      </c>
      <c r="H220" s="5"/>
      <c r="I220" s="5"/>
      <c r="J220" s="20" t="s">
        <v>273</v>
      </c>
      <c r="K220" s="5"/>
      <c r="L220" s="5"/>
      <c r="M220" s="5"/>
      <c r="N220" s="5"/>
      <c r="O220" s="5"/>
      <c r="P220" s="5"/>
      <c r="Q220" s="5"/>
      <c r="R220" s="25"/>
      <c r="S220" s="5"/>
      <c r="T220" s="5"/>
      <c r="U220" s="25">
        <v>0</v>
      </c>
      <c r="V220" s="25">
        <v>0</v>
      </c>
      <c r="W220" s="25">
        <v>0</v>
      </c>
      <c r="X220" s="25">
        <v>0</v>
      </c>
      <c r="Y220" s="25">
        <v>0</v>
      </c>
      <c r="Z220" s="25">
        <v>0</v>
      </c>
      <c r="AA220" s="25">
        <v>0</v>
      </c>
      <c r="AB220" s="25">
        <v>0</v>
      </c>
      <c r="AC220" s="25">
        <v>0</v>
      </c>
      <c r="AD220" s="25">
        <v>0</v>
      </c>
      <c r="AE220" s="25">
        <v>0</v>
      </c>
      <c r="AF220" s="25">
        <v>0</v>
      </c>
      <c r="AG220" s="25">
        <v>0</v>
      </c>
      <c r="AH220" s="25">
        <v>0</v>
      </c>
      <c r="AI220" s="25">
        <v>0</v>
      </c>
      <c r="AJ220" s="25">
        <v>0</v>
      </c>
      <c r="AK220" s="25">
        <v>0</v>
      </c>
      <c r="AL220" s="25">
        <v>0</v>
      </c>
      <c r="AM220" s="25">
        <v>0</v>
      </c>
      <c r="AN220" s="25">
        <v>0</v>
      </c>
      <c r="AO220" s="25">
        <v>0</v>
      </c>
      <c r="AP220" s="25">
        <v>0</v>
      </c>
      <c r="AQ220" s="25">
        <v>0</v>
      </c>
      <c r="AR220" s="25">
        <v>0</v>
      </c>
      <c r="AS220" s="25">
        <v>0</v>
      </c>
      <c r="AT220" s="25">
        <v>0</v>
      </c>
      <c r="AU220" s="25">
        <v>0</v>
      </c>
      <c r="AV220" s="25">
        <v>0</v>
      </c>
      <c r="AW220" s="25">
        <v>0</v>
      </c>
      <c r="AX220" s="25">
        <v>0</v>
      </c>
      <c r="AY220" s="25">
        <v>0</v>
      </c>
      <c r="AZ220" s="25">
        <v>0</v>
      </c>
      <c r="BA220" s="25">
        <v>0</v>
      </c>
      <c r="BB220" s="25">
        <v>0</v>
      </c>
      <c r="BC220" s="25">
        <v>0</v>
      </c>
      <c r="BD220" s="25">
        <v>0</v>
      </c>
      <c r="BE220" s="25">
        <v>0</v>
      </c>
      <c r="BF220" s="25">
        <v>0</v>
      </c>
      <c r="BG220" s="25">
        <v>0</v>
      </c>
      <c r="BH220" s="25">
        <v>0</v>
      </c>
      <c r="BI220" s="25">
        <v>0</v>
      </c>
      <c r="BJ220" s="25">
        <v>0</v>
      </c>
      <c r="BK220" s="25">
        <v>0</v>
      </c>
      <c r="BL220" s="25">
        <v>0</v>
      </c>
      <c r="BM220" s="25">
        <v>0</v>
      </c>
      <c r="BN220" s="25">
        <v>0</v>
      </c>
      <c r="BO220" s="25">
        <v>0</v>
      </c>
      <c r="BP220" s="25">
        <v>0</v>
      </c>
      <c r="BQ220" s="25">
        <v>0</v>
      </c>
      <c r="BR220" s="25">
        <v>0</v>
      </c>
      <c r="BS220" s="25">
        <v>0</v>
      </c>
      <c r="BT220" s="25">
        <v>0</v>
      </c>
      <c r="BU220" s="25">
        <v>0</v>
      </c>
      <c r="BV220" s="25">
        <v>0</v>
      </c>
      <c r="BW220" s="25">
        <v>0</v>
      </c>
      <c r="BX220" s="25">
        <v>0</v>
      </c>
      <c r="BY220" s="25">
        <v>0</v>
      </c>
      <c r="BZ220" s="25">
        <v>0</v>
      </c>
      <c r="CA220" s="25">
        <v>0</v>
      </c>
      <c r="CB220" s="25">
        <v>0</v>
      </c>
      <c r="CC220" s="25">
        <v>0</v>
      </c>
      <c r="CD220" s="25">
        <v>0</v>
      </c>
      <c r="CE220" s="25">
        <v>0</v>
      </c>
      <c r="CF220" s="25">
        <v>0</v>
      </c>
      <c r="CG220" s="25">
        <v>0</v>
      </c>
      <c r="CH220" s="25">
        <v>0</v>
      </c>
      <c r="CI220" s="25">
        <v>0</v>
      </c>
      <c r="CJ220" s="25">
        <v>0</v>
      </c>
      <c r="CK220" s="25">
        <v>0</v>
      </c>
      <c r="CL220" s="25">
        <v>0</v>
      </c>
      <c r="CM220" s="25">
        <v>0</v>
      </c>
      <c r="CN220" s="25">
        <v>0</v>
      </c>
      <c r="CO220" s="25">
        <v>0</v>
      </c>
      <c r="CP220" s="25">
        <v>0</v>
      </c>
      <c r="CQ220" s="25">
        <v>0</v>
      </c>
      <c r="CR220" s="25">
        <v>0</v>
      </c>
      <c r="CS220" s="25">
        <v>0</v>
      </c>
      <c r="CT220" s="25">
        <v>0</v>
      </c>
      <c r="CU220" s="25">
        <v>0</v>
      </c>
      <c r="CV220" s="25">
        <v>0</v>
      </c>
      <c r="CW220" s="25">
        <v>0</v>
      </c>
      <c r="CX220" s="25">
        <v>0</v>
      </c>
      <c r="CY220" s="25">
        <v>0</v>
      </c>
      <c r="CZ220" s="25">
        <v>0</v>
      </c>
      <c r="DA220" s="25">
        <v>0</v>
      </c>
      <c r="DB220" s="25">
        <v>0</v>
      </c>
      <c r="DC220" s="25">
        <v>0</v>
      </c>
      <c r="DD220" s="25">
        <v>0</v>
      </c>
      <c r="DE220" s="25">
        <v>0</v>
      </c>
      <c r="DF220" s="25">
        <v>0</v>
      </c>
      <c r="DG220" s="25">
        <v>0</v>
      </c>
      <c r="DH220" s="25">
        <v>0</v>
      </c>
      <c r="DI220" s="25">
        <v>0</v>
      </c>
      <c r="DJ220" s="25">
        <v>0</v>
      </c>
      <c r="DK220" s="25">
        <v>0</v>
      </c>
      <c r="DL220" s="25">
        <v>0</v>
      </c>
      <c r="DM220" s="25">
        <v>0</v>
      </c>
      <c r="DN220" s="25">
        <v>0</v>
      </c>
      <c r="DO220" s="25">
        <v>0</v>
      </c>
      <c r="DP220" s="25">
        <v>0</v>
      </c>
      <c r="DQ220" s="25">
        <v>0</v>
      </c>
      <c r="DR220" s="25">
        <v>0</v>
      </c>
      <c r="DS220" s="25">
        <v>0</v>
      </c>
      <c r="DT220" s="25">
        <v>0</v>
      </c>
      <c r="DU220" s="25">
        <v>0</v>
      </c>
      <c r="DV220" s="25">
        <v>0</v>
      </c>
      <c r="DW220" s="25">
        <v>0</v>
      </c>
      <c r="DX220" s="25">
        <v>0</v>
      </c>
      <c r="DY220" s="25">
        <v>0</v>
      </c>
      <c r="DZ220" s="25">
        <v>0</v>
      </c>
      <c r="EA220" s="25">
        <v>0</v>
      </c>
      <c r="EB220" s="25">
        <v>0</v>
      </c>
      <c r="EC220" s="25">
        <v>0</v>
      </c>
      <c r="ED220" s="25">
        <v>0</v>
      </c>
      <c r="EE220" s="25">
        <v>0</v>
      </c>
      <c r="EF220" s="25">
        <v>0</v>
      </c>
      <c r="EG220" s="25">
        <v>0</v>
      </c>
      <c r="EH220" s="25">
        <v>0</v>
      </c>
      <c r="EI220" s="25">
        <v>0</v>
      </c>
      <c r="EJ220" s="25">
        <v>0</v>
      </c>
      <c r="EK220" s="25">
        <v>0</v>
      </c>
      <c r="EL220" s="25">
        <v>0</v>
      </c>
      <c r="EM220" s="25">
        <v>0</v>
      </c>
      <c r="EN220" s="25">
        <v>0</v>
      </c>
      <c r="EO220" s="25">
        <v>0</v>
      </c>
      <c r="EP220" s="25">
        <v>0</v>
      </c>
      <c r="EQ220" s="25">
        <v>0</v>
      </c>
      <c r="ER220" s="25">
        <v>0</v>
      </c>
      <c r="ES220" s="25">
        <v>0</v>
      </c>
      <c r="ET220" s="25">
        <v>0</v>
      </c>
      <c r="EU220" s="25">
        <v>0</v>
      </c>
      <c r="EV220" s="25">
        <v>0</v>
      </c>
      <c r="EW220" s="25">
        <v>0</v>
      </c>
      <c r="EX220" s="25">
        <v>0</v>
      </c>
      <c r="EY220" s="25">
        <v>0</v>
      </c>
      <c r="EZ220" s="25">
        <v>0</v>
      </c>
      <c r="FA220" s="25">
        <v>0</v>
      </c>
      <c r="FB220" s="25">
        <v>0</v>
      </c>
      <c r="FC220" s="25">
        <v>0</v>
      </c>
      <c r="FD220" s="25">
        <v>0</v>
      </c>
      <c r="FE220" s="25">
        <v>0</v>
      </c>
      <c r="FF220" s="25">
        <v>0</v>
      </c>
      <c r="FG220" s="25">
        <v>0</v>
      </c>
      <c r="FH220" s="25">
        <v>0</v>
      </c>
      <c r="FI220" s="25">
        <v>0</v>
      </c>
      <c r="FJ220" s="25">
        <v>0</v>
      </c>
      <c r="FK220" s="25">
        <v>0</v>
      </c>
      <c r="FL220" s="25">
        <v>0</v>
      </c>
      <c r="FM220" s="25">
        <v>0</v>
      </c>
      <c r="FN220" s="25">
        <v>0</v>
      </c>
      <c r="FO220" s="25">
        <v>0</v>
      </c>
      <c r="FP220" s="25">
        <v>0</v>
      </c>
      <c r="FQ220" s="25">
        <v>0</v>
      </c>
      <c r="FR220" s="25">
        <v>0</v>
      </c>
      <c r="FS220" s="25">
        <v>0</v>
      </c>
      <c r="FT220" s="25">
        <v>0</v>
      </c>
      <c r="FU220" s="25">
        <v>0</v>
      </c>
      <c r="FV220" s="25">
        <v>0</v>
      </c>
      <c r="FW220" s="25">
        <v>0</v>
      </c>
      <c r="FX220" s="25">
        <v>0</v>
      </c>
      <c r="FY220" s="25">
        <v>0</v>
      </c>
      <c r="FZ220" s="25">
        <v>0</v>
      </c>
      <c r="GA220" s="25">
        <v>0</v>
      </c>
      <c r="GB220" s="25">
        <v>0</v>
      </c>
      <c r="GC220" s="25">
        <v>0</v>
      </c>
      <c r="GD220" s="25">
        <v>0</v>
      </c>
      <c r="GE220" s="25">
        <v>0</v>
      </c>
      <c r="GF220" s="25">
        <v>0</v>
      </c>
      <c r="GG220" s="25">
        <v>0</v>
      </c>
      <c r="GH220" s="25">
        <v>0</v>
      </c>
      <c r="GI220" s="25">
        <v>0</v>
      </c>
      <c r="GJ220" s="25">
        <v>0</v>
      </c>
      <c r="GK220" s="25">
        <v>0</v>
      </c>
      <c r="GL220" s="25">
        <v>0</v>
      </c>
      <c r="GM220" s="25">
        <v>0</v>
      </c>
      <c r="GN220" s="25">
        <v>0</v>
      </c>
      <c r="GO220" s="25">
        <v>0</v>
      </c>
      <c r="GP220" s="25">
        <v>0</v>
      </c>
      <c r="GQ220" s="25">
        <v>0</v>
      </c>
      <c r="GR220" s="25">
        <v>0</v>
      </c>
      <c r="GS220" s="25">
        <v>0</v>
      </c>
      <c r="GT220" s="25">
        <v>0</v>
      </c>
      <c r="GU220" s="25">
        <v>0</v>
      </c>
      <c r="GV220" s="25">
        <v>0</v>
      </c>
      <c r="GW220" s="25">
        <v>0</v>
      </c>
      <c r="GX220" s="25">
        <v>0</v>
      </c>
      <c r="GY220" s="25">
        <v>0</v>
      </c>
      <c r="GZ220" s="25">
        <v>0</v>
      </c>
      <c r="HA220" s="25">
        <v>0</v>
      </c>
      <c r="HB220" s="25">
        <v>0</v>
      </c>
      <c r="HC220" s="25">
        <v>0</v>
      </c>
      <c r="HD220" s="25">
        <v>0</v>
      </c>
      <c r="HE220" s="25">
        <v>0</v>
      </c>
      <c r="HF220" s="25">
        <v>0</v>
      </c>
      <c r="HG220" s="25">
        <v>0</v>
      </c>
      <c r="HH220" s="25">
        <v>0</v>
      </c>
      <c r="HI220" s="25">
        <v>0</v>
      </c>
      <c r="HJ220" s="25">
        <v>0</v>
      </c>
      <c r="HK220" s="25">
        <v>0</v>
      </c>
      <c r="HL220" s="25">
        <v>0</v>
      </c>
      <c r="HM220" s="25">
        <v>0</v>
      </c>
      <c r="HN220" s="25">
        <v>0</v>
      </c>
      <c r="HO220" s="25">
        <v>0</v>
      </c>
      <c r="HP220" s="25">
        <v>0</v>
      </c>
      <c r="HQ220" s="25">
        <v>0</v>
      </c>
      <c r="HR220" s="25">
        <v>0</v>
      </c>
      <c r="HS220" s="25">
        <v>0</v>
      </c>
      <c r="HT220" s="25">
        <v>0</v>
      </c>
      <c r="HU220" s="25">
        <v>0</v>
      </c>
      <c r="HV220" s="25">
        <v>0</v>
      </c>
      <c r="HW220" s="25">
        <v>0</v>
      </c>
      <c r="HX220" s="25">
        <v>0</v>
      </c>
      <c r="HY220" s="25">
        <v>0</v>
      </c>
      <c r="HZ220" s="25">
        <v>0</v>
      </c>
      <c r="IA220" s="25">
        <v>0</v>
      </c>
      <c r="IB220" s="25">
        <v>0</v>
      </c>
      <c r="IC220" s="25">
        <v>0</v>
      </c>
      <c r="ID220" s="25">
        <v>0</v>
      </c>
      <c r="IE220" s="25">
        <v>0</v>
      </c>
      <c r="IF220" s="25">
        <v>0</v>
      </c>
      <c r="IG220" s="25">
        <v>0</v>
      </c>
      <c r="IH220" s="25">
        <v>0</v>
      </c>
      <c r="II220" s="25">
        <v>0</v>
      </c>
      <c r="IJ220" s="25">
        <v>0</v>
      </c>
      <c r="IK220" s="25">
        <v>0</v>
      </c>
      <c r="IL220" s="25">
        <v>0</v>
      </c>
      <c r="IM220" s="25">
        <v>0</v>
      </c>
      <c r="IN220" s="25">
        <v>0</v>
      </c>
      <c r="IO220" s="25">
        <v>0</v>
      </c>
      <c r="IP220" s="25">
        <v>0</v>
      </c>
      <c r="IQ220" s="25">
        <v>0</v>
      </c>
      <c r="IR220" s="25">
        <v>0</v>
      </c>
      <c r="IS220" s="25">
        <v>0</v>
      </c>
      <c r="IT220" s="25">
        <v>0</v>
      </c>
      <c r="IU220" s="25">
        <v>0</v>
      </c>
      <c r="IV220" s="25">
        <v>0</v>
      </c>
      <c r="IW220" s="25">
        <v>0</v>
      </c>
      <c r="IX220" s="25">
        <v>0</v>
      </c>
      <c r="IY220" s="25">
        <v>0</v>
      </c>
      <c r="IZ220" s="25">
        <v>0</v>
      </c>
      <c r="JA220" s="25">
        <v>0</v>
      </c>
      <c r="JB220" s="25">
        <v>0</v>
      </c>
      <c r="JC220" s="25">
        <v>0</v>
      </c>
      <c r="JD220" s="25">
        <v>0</v>
      </c>
      <c r="JE220" s="25">
        <v>0</v>
      </c>
      <c r="JF220" s="25">
        <v>0</v>
      </c>
      <c r="JG220" s="25">
        <v>0</v>
      </c>
      <c r="JH220" s="25">
        <v>0</v>
      </c>
      <c r="JI220" s="25">
        <v>0</v>
      </c>
      <c r="JJ220" s="25">
        <v>0</v>
      </c>
      <c r="JK220" s="25">
        <v>0</v>
      </c>
      <c r="JL220" s="25">
        <v>0</v>
      </c>
      <c r="JM220" s="25">
        <v>0</v>
      </c>
      <c r="JN220" s="25">
        <v>0</v>
      </c>
      <c r="JO220" s="25">
        <v>0</v>
      </c>
      <c r="JP220" s="25">
        <v>0</v>
      </c>
      <c r="JQ220" s="25">
        <v>0</v>
      </c>
      <c r="JR220" s="25">
        <v>0</v>
      </c>
      <c r="JS220" s="25">
        <v>0</v>
      </c>
      <c r="JT220" s="25">
        <v>0</v>
      </c>
      <c r="JU220" s="25">
        <v>0</v>
      </c>
      <c r="JV220" s="25">
        <v>0</v>
      </c>
      <c r="JW220" s="25">
        <v>0</v>
      </c>
      <c r="JX220" s="25">
        <v>0</v>
      </c>
      <c r="JY220" s="25">
        <v>0</v>
      </c>
      <c r="JZ220" s="25">
        <v>0</v>
      </c>
      <c r="KA220" s="25">
        <v>0</v>
      </c>
      <c r="KB220" s="25">
        <v>0</v>
      </c>
      <c r="KC220" s="25">
        <v>0</v>
      </c>
      <c r="KD220" s="25">
        <v>0</v>
      </c>
      <c r="KE220" s="25">
        <v>0</v>
      </c>
      <c r="KF220" s="25">
        <v>0</v>
      </c>
      <c r="KG220" s="25">
        <v>0</v>
      </c>
      <c r="KH220" s="25">
        <v>0</v>
      </c>
      <c r="KI220" s="25">
        <v>0</v>
      </c>
      <c r="KJ220" s="25">
        <v>0</v>
      </c>
      <c r="KK220" s="25">
        <v>0</v>
      </c>
      <c r="KL220" s="25">
        <v>0</v>
      </c>
      <c r="KM220" s="25">
        <v>0</v>
      </c>
      <c r="KN220" s="25">
        <v>0</v>
      </c>
      <c r="KO220" s="25">
        <v>0</v>
      </c>
      <c r="KP220" s="25">
        <v>0</v>
      </c>
      <c r="KQ220" s="25">
        <v>0</v>
      </c>
      <c r="KR220" s="25">
        <v>0</v>
      </c>
      <c r="KS220" s="25">
        <v>0</v>
      </c>
      <c r="KT220" s="25">
        <v>0</v>
      </c>
      <c r="KU220" s="25">
        <v>0</v>
      </c>
      <c r="KV220" s="25">
        <v>0</v>
      </c>
      <c r="KW220" s="25">
        <v>0</v>
      </c>
      <c r="KX220" s="25">
        <v>0</v>
      </c>
      <c r="KY220" s="25">
        <v>0</v>
      </c>
      <c r="KZ220" s="25">
        <v>0</v>
      </c>
      <c r="LA220" s="25">
        <v>0</v>
      </c>
      <c r="LB220" s="25">
        <v>0</v>
      </c>
      <c r="LC220" s="25">
        <v>0</v>
      </c>
      <c r="LD220" s="25">
        <v>0</v>
      </c>
      <c r="LE220" s="25">
        <v>0</v>
      </c>
      <c r="LF220" s="25">
        <v>0</v>
      </c>
      <c r="LG220" s="25">
        <v>0</v>
      </c>
      <c r="LH220" s="25">
        <v>0</v>
      </c>
      <c r="LI220" s="25">
        <v>0</v>
      </c>
      <c r="LJ220" s="25">
        <v>0</v>
      </c>
      <c r="LK220" s="25">
        <v>0</v>
      </c>
      <c r="LL220" s="25">
        <v>0</v>
      </c>
      <c r="LM220" s="25">
        <v>0</v>
      </c>
      <c r="LN220" s="25">
        <v>0</v>
      </c>
      <c r="LO220" s="25">
        <v>0</v>
      </c>
      <c r="LP220" s="25">
        <v>0</v>
      </c>
      <c r="LQ220" s="25">
        <v>0</v>
      </c>
      <c r="LR220" s="25">
        <v>0</v>
      </c>
      <c r="LS220" s="25">
        <v>0</v>
      </c>
      <c r="LT220" s="25">
        <v>0</v>
      </c>
      <c r="LU220" s="25">
        <v>0</v>
      </c>
      <c r="LV220" s="25">
        <v>0</v>
      </c>
      <c r="LW220" s="25">
        <v>0</v>
      </c>
      <c r="LX220" s="25">
        <v>0</v>
      </c>
      <c r="LY220" s="25">
        <v>0</v>
      </c>
      <c r="LZ220" s="25">
        <v>0</v>
      </c>
      <c r="MA220" s="25">
        <v>0</v>
      </c>
      <c r="MB220" s="25">
        <v>0</v>
      </c>
      <c r="MC220" s="25">
        <v>0</v>
      </c>
      <c r="MD220" s="25">
        <v>0</v>
      </c>
      <c r="ME220" s="25">
        <v>0</v>
      </c>
      <c r="MF220" s="25">
        <v>0</v>
      </c>
      <c r="MG220" s="25">
        <v>0</v>
      </c>
      <c r="MH220" s="25">
        <v>0</v>
      </c>
      <c r="MI220" s="25">
        <v>0</v>
      </c>
      <c r="MJ220" s="25">
        <v>0</v>
      </c>
      <c r="MK220" s="25">
        <v>0</v>
      </c>
      <c r="ML220" s="25">
        <v>0</v>
      </c>
      <c r="MM220" s="25">
        <v>0</v>
      </c>
      <c r="MN220" s="25">
        <v>0</v>
      </c>
      <c r="MO220" s="25">
        <v>0</v>
      </c>
      <c r="MP220" s="25">
        <v>0</v>
      </c>
      <c r="MQ220" s="25">
        <v>0</v>
      </c>
      <c r="MR220" s="25">
        <v>0</v>
      </c>
      <c r="MS220" s="25">
        <v>0</v>
      </c>
      <c r="MT220" s="25">
        <v>0</v>
      </c>
      <c r="MU220" s="25">
        <v>0</v>
      </c>
      <c r="MV220" s="25">
        <v>0</v>
      </c>
      <c r="MW220" s="25">
        <v>0</v>
      </c>
      <c r="MX220" s="25">
        <v>0</v>
      </c>
      <c r="MY220" s="25">
        <v>0</v>
      </c>
      <c r="MZ220" s="25">
        <v>0</v>
      </c>
      <c r="NA220" s="25">
        <v>0</v>
      </c>
      <c r="NB220" s="25">
        <v>0</v>
      </c>
      <c r="NC220" s="25">
        <v>0</v>
      </c>
      <c r="ND220" s="25">
        <v>0</v>
      </c>
      <c r="NE220" s="25">
        <v>0</v>
      </c>
      <c r="NF220" s="25">
        <v>0</v>
      </c>
      <c r="NG220" s="25">
        <v>0</v>
      </c>
      <c r="NH220" s="25">
        <v>0</v>
      </c>
      <c r="NI220" s="25">
        <v>0</v>
      </c>
      <c r="NJ220" s="25">
        <v>0</v>
      </c>
      <c r="NK220" s="25">
        <v>0</v>
      </c>
      <c r="NL220" s="25">
        <v>0</v>
      </c>
      <c r="NM220" s="25">
        <v>0</v>
      </c>
      <c r="NN220" s="25">
        <v>0</v>
      </c>
      <c r="NO220" s="25">
        <v>0</v>
      </c>
      <c r="NP220" s="25">
        <v>0</v>
      </c>
      <c r="NQ220" s="25">
        <v>0</v>
      </c>
      <c r="NR220" s="25">
        <v>0</v>
      </c>
      <c r="NS220" s="25">
        <v>0</v>
      </c>
      <c r="NT220" s="25">
        <v>0</v>
      </c>
      <c r="NU220" s="25">
        <v>0</v>
      </c>
      <c r="NV220" s="25">
        <v>0</v>
      </c>
    </row>
    <row r="221" spans="1:386" x14ac:dyDescent="0.25">
      <c r="A221" s="1"/>
      <c r="B221" s="1"/>
      <c r="C221" s="1"/>
      <c r="D221" s="1"/>
      <c r="E221" s="1"/>
      <c r="F221" s="1"/>
      <c r="G221" s="1"/>
      <c r="H221" s="1"/>
      <c r="I221" s="1"/>
      <c r="J221" s="18"/>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c r="JI221" s="1"/>
      <c r="JJ221" s="1"/>
      <c r="JK221" s="1"/>
      <c r="JL221" s="1"/>
      <c r="JM221" s="1"/>
      <c r="JN221" s="1"/>
      <c r="JO221" s="1"/>
      <c r="JP221" s="1"/>
      <c r="JQ221" s="1"/>
      <c r="JR221" s="1"/>
      <c r="JS221" s="1"/>
      <c r="JT221" s="1"/>
      <c r="JU221" s="1"/>
      <c r="JV221" s="1"/>
      <c r="JW221" s="1"/>
      <c r="JX221" s="1"/>
      <c r="JY221" s="1"/>
      <c r="JZ221" s="1"/>
      <c r="KA221" s="1"/>
      <c r="KB221" s="1"/>
      <c r="KC221" s="1"/>
      <c r="KD221" s="1"/>
      <c r="KE221" s="1"/>
      <c r="KF221" s="1"/>
      <c r="KG221" s="1"/>
      <c r="KH221" s="1"/>
      <c r="KI221" s="1"/>
      <c r="KJ221" s="1"/>
      <c r="KK221" s="1"/>
      <c r="KL221" s="1"/>
      <c r="KM221" s="1"/>
      <c r="KN221" s="1"/>
      <c r="KO221" s="1"/>
      <c r="KP221" s="1"/>
      <c r="KQ221" s="1"/>
      <c r="KR221" s="1"/>
      <c r="KS221" s="1"/>
      <c r="KT221" s="1"/>
      <c r="KU221" s="1"/>
      <c r="KV221" s="1"/>
      <c r="KW221" s="1"/>
      <c r="KX221" s="1"/>
      <c r="KY221" s="1"/>
      <c r="KZ221" s="1"/>
      <c r="LA221" s="1"/>
      <c r="LB221" s="1"/>
      <c r="LC221" s="1"/>
      <c r="LD221" s="1"/>
      <c r="LE221" s="1"/>
      <c r="LF221" s="1"/>
      <c r="LG221" s="1"/>
      <c r="LH221" s="1"/>
      <c r="LI221" s="1"/>
      <c r="LJ221" s="1"/>
      <c r="LK221" s="1"/>
      <c r="LL221" s="1"/>
      <c r="LM221" s="1"/>
      <c r="LN221" s="1"/>
      <c r="LO221" s="1"/>
      <c r="LP221" s="1"/>
      <c r="LQ221" s="1"/>
      <c r="LR221" s="1"/>
      <c r="LS221" s="1"/>
      <c r="LT221" s="1"/>
      <c r="LU221" s="1"/>
      <c r="LV221" s="1"/>
      <c r="LW221" s="1"/>
      <c r="LX221" s="1"/>
      <c r="LY221" s="1"/>
      <c r="LZ221" s="1"/>
      <c r="MA221" s="1"/>
      <c r="MB221" s="1"/>
      <c r="MC221" s="1"/>
      <c r="MD221" s="1"/>
      <c r="ME221" s="1"/>
      <c r="MF221" s="1"/>
      <c r="MG221" s="1"/>
      <c r="MH221" s="1"/>
      <c r="MI221" s="1"/>
      <c r="MJ221" s="1"/>
      <c r="MK221" s="1"/>
      <c r="ML221" s="1"/>
      <c r="MM221" s="1"/>
      <c r="MN221" s="1"/>
      <c r="MO221" s="1"/>
      <c r="MP221" s="1"/>
      <c r="MQ221" s="1"/>
      <c r="MR221" s="1"/>
      <c r="MS221" s="1"/>
      <c r="MT221" s="1"/>
      <c r="MU221" s="1"/>
      <c r="MV221" s="1"/>
      <c r="MW221" s="1"/>
      <c r="MX221" s="1"/>
      <c r="MY221" s="1"/>
      <c r="MZ221" s="1"/>
      <c r="NA221" s="1"/>
      <c r="NB221" s="1"/>
      <c r="NC221" s="1"/>
      <c r="ND221" s="1"/>
      <c r="NE221" s="1"/>
      <c r="NF221" s="1"/>
      <c r="NG221" s="1"/>
      <c r="NH221" s="1"/>
      <c r="NI221" s="1"/>
      <c r="NJ221" s="1"/>
      <c r="NK221" s="1"/>
      <c r="NL221" s="1"/>
      <c r="NM221" s="1"/>
      <c r="NN221" s="1"/>
      <c r="NO221" s="1"/>
      <c r="NP221" s="1"/>
      <c r="NQ221" s="1"/>
      <c r="NR221" s="1"/>
      <c r="NS221" s="1"/>
      <c r="NT221" s="1"/>
      <c r="NU221" s="1"/>
      <c r="NV221" s="1"/>
    </row>
    <row r="222" spans="1:386" s="7" customFormat="1" x14ac:dyDescent="0.25">
      <c r="A222" s="5"/>
      <c r="B222" s="5"/>
      <c r="C222" s="5"/>
      <c r="D222" s="5"/>
      <c r="E222" s="5"/>
      <c r="F222" s="5"/>
      <c r="G222" s="5" t="s">
        <v>204</v>
      </c>
      <c r="H222" s="5"/>
      <c r="I222" s="5"/>
      <c r="J222" s="20" t="s">
        <v>273</v>
      </c>
      <c r="K222" s="5"/>
      <c r="L222" s="5"/>
      <c r="M222" s="5"/>
      <c r="N222" s="5"/>
      <c r="O222" s="5"/>
      <c r="P222" s="5"/>
      <c r="Q222" s="5"/>
      <c r="R222" s="25"/>
      <c r="S222" s="5"/>
      <c r="T222" s="5"/>
      <c r="U222" s="25">
        <v>0</v>
      </c>
      <c r="V222" s="25">
        <v>0</v>
      </c>
      <c r="W222" s="25">
        <v>0</v>
      </c>
      <c r="X222" s="25">
        <v>0</v>
      </c>
      <c r="Y222" s="25">
        <v>0</v>
      </c>
      <c r="Z222" s="25">
        <v>0</v>
      </c>
      <c r="AA222" s="25">
        <v>0</v>
      </c>
      <c r="AB222" s="25">
        <v>0</v>
      </c>
      <c r="AC222" s="25">
        <v>0</v>
      </c>
      <c r="AD222" s="25">
        <v>0</v>
      </c>
      <c r="AE222" s="25">
        <v>0</v>
      </c>
      <c r="AF222" s="25">
        <v>0</v>
      </c>
      <c r="AG222" s="25">
        <v>0</v>
      </c>
      <c r="AH222" s="25">
        <v>0</v>
      </c>
      <c r="AI222" s="25">
        <v>0</v>
      </c>
      <c r="AJ222" s="25">
        <v>0</v>
      </c>
      <c r="AK222" s="25">
        <v>0</v>
      </c>
      <c r="AL222" s="25">
        <v>0</v>
      </c>
      <c r="AM222" s="25">
        <v>0</v>
      </c>
      <c r="AN222" s="25">
        <v>0</v>
      </c>
      <c r="AO222" s="25">
        <v>0</v>
      </c>
      <c r="AP222" s="25">
        <v>0</v>
      </c>
      <c r="AQ222" s="25">
        <v>0</v>
      </c>
      <c r="AR222" s="25">
        <v>0</v>
      </c>
      <c r="AS222" s="25">
        <v>0</v>
      </c>
      <c r="AT222" s="25">
        <v>0</v>
      </c>
      <c r="AU222" s="25">
        <v>0</v>
      </c>
      <c r="AV222" s="25">
        <v>0</v>
      </c>
      <c r="AW222" s="25">
        <v>0</v>
      </c>
      <c r="AX222" s="25">
        <v>0</v>
      </c>
      <c r="AY222" s="25">
        <v>0</v>
      </c>
      <c r="AZ222" s="25">
        <v>0</v>
      </c>
      <c r="BA222" s="25">
        <v>0</v>
      </c>
      <c r="BB222" s="25">
        <v>0</v>
      </c>
      <c r="BC222" s="25">
        <v>0</v>
      </c>
      <c r="BD222" s="25">
        <v>0</v>
      </c>
      <c r="BE222" s="25">
        <v>0</v>
      </c>
      <c r="BF222" s="25">
        <v>0</v>
      </c>
      <c r="BG222" s="25">
        <v>0</v>
      </c>
      <c r="BH222" s="25">
        <v>0</v>
      </c>
      <c r="BI222" s="25">
        <v>0</v>
      </c>
      <c r="BJ222" s="25">
        <v>0</v>
      </c>
      <c r="BK222" s="25">
        <v>0</v>
      </c>
      <c r="BL222" s="25">
        <v>0</v>
      </c>
      <c r="BM222" s="25">
        <v>0</v>
      </c>
      <c r="BN222" s="25">
        <v>0</v>
      </c>
      <c r="BO222" s="25">
        <v>0</v>
      </c>
      <c r="BP222" s="25">
        <v>0</v>
      </c>
      <c r="BQ222" s="25">
        <v>0</v>
      </c>
      <c r="BR222" s="25">
        <v>0</v>
      </c>
      <c r="BS222" s="25">
        <v>0</v>
      </c>
      <c r="BT222" s="25">
        <v>0</v>
      </c>
      <c r="BU222" s="25">
        <v>0</v>
      </c>
      <c r="BV222" s="25">
        <v>0</v>
      </c>
      <c r="BW222" s="25">
        <v>0</v>
      </c>
      <c r="BX222" s="25">
        <v>0</v>
      </c>
      <c r="BY222" s="25">
        <v>0</v>
      </c>
      <c r="BZ222" s="25">
        <v>0</v>
      </c>
      <c r="CA222" s="25">
        <v>0</v>
      </c>
      <c r="CB222" s="25">
        <v>0</v>
      </c>
      <c r="CC222" s="25">
        <v>0</v>
      </c>
      <c r="CD222" s="25">
        <v>0</v>
      </c>
      <c r="CE222" s="25">
        <v>0</v>
      </c>
      <c r="CF222" s="25">
        <v>0</v>
      </c>
      <c r="CG222" s="25">
        <v>0</v>
      </c>
      <c r="CH222" s="25">
        <v>0</v>
      </c>
      <c r="CI222" s="25">
        <v>0</v>
      </c>
      <c r="CJ222" s="25">
        <v>0</v>
      </c>
      <c r="CK222" s="25">
        <v>0</v>
      </c>
      <c r="CL222" s="25">
        <v>0</v>
      </c>
      <c r="CM222" s="25">
        <v>0</v>
      </c>
      <c r="CN222" s="25">
        <v>0</v>
      </c>
      <c r="CO222" s="25">
        <v>0</v>
      </c>
      <c r="CP222" s="25">
        <v>0</v>
      </c>
      <c r="CQ222" s="25">
        <v>0</v>
      </c>
      <c r="CR222" s="25">
        <v>0</v>
      </c>
      <c r="CS222" s="25">
        <v>0</v>
      </c>
      <c r="CT222" s="25">
        <v>0</v>
      </c>
      <c r="CU222" s="25">
        <v>0</v>
      </c>
      <c r="CV222" s="25">
        <v>0</v>
      </c>
      <c r="CW222" s="25">
        <v>0</v>
      </c>
      <c r="CX222" s="25">
        <v>0</v>
      </c>
      <c r="CY222" s="25">
        <v>0</v>
      </c>
      <c r="CZ222" s="25">
        <v>0</v>
      </c>
      <c r="DA222" s="25">
        <v>0</v>
      </c>
      <c r="DB222" s="25">
        <v>0</v>
      </c>
      <c r="DC222" s="25">
        <v>0</v>
      </c>
      <c r="DD222" s="25">
        <v>0</v>
      </c>
      <c r="DE222" s="25">
        <v>0</v>
      </c>
      <c r="DF222" s="25">
        <v>0</v>
      </c>
      <c r="DG222" s="25">
        <v>0</v>
      </c>
      <c r="DH222" s="25">
        <v>0</v>
      </c>
      <c r="DI222" s="25">
        <v>0</v>
      </c>
      <c r="DJ222" s="25">
        <v>0</v>
      </c>
      <c r="DK222" s="25">
        <v>0</v>
      </c>
      <c r="DL222" s="25">
        <v>0</v>
      </c>
      <c r="DM222" s="25">
        <v>0</v>
      </c>
      <c r="DN222" s="25">
        <v>0</v>
      </c>
      <c r="DO222" s="25">
        <v>0</v>
      </c>
      <c r="DP222" s="25">
        <v>0</v>
      </c>
      <c r="DQ222" s="25">
        <v>0</v>
      </c>
      <c r="DR222" s="25">
        <v>0</v>
      </c>
      <c r="DS222" s="25">
        <v>0</v>
      </c>
      <c r="DT222" s="25">
        <v>0</v>
      </c>
      <c r="DU222" s="25">
        <v>0</v>
      </c>
      <c r="DV222" s="25">
        <v>0</v>
      </c>
      <c r="DW222" s="25">
        <v>0</v>
      </c>
      <c r="DX222" s="25">
        <v>0</v>
      </c>
      <c r="DY222" s="25">
        <v>0</v>
      </c>
      <c r="DZ222" s="25">
        <v>0</v>
      </c>
      <c r="EA222" s="25">
        <v>0</v>
      </c>
      <c r="EB222" s="25">
        <v>0</v>
      </c>
      <c r="EC222" s="25">
        <v>0</v>
      </c>
      <c r="ED222" s="25">
        <v>0</v>
      </c>
      <c r="EE222" s="25">
        <v>0</v>
      </c>
      <c r="EF222" s="25">
        <v>0</v>
      </c>
      <c r="EG222" s="25">
        <v>0</v>
      </c>
      <c r="EH222" s="25">
        <v>0</v>
      </c>
      <c r="EI222" s="25">
        <v>0</v>
      </c>
      <c r="EJ222" s="25">
        <v>0</v>
      </c>
      <c r="EK222" s="25">
        <v>0</v>
      </c>
      <c r="EL222" s="25">
        <v>0</v>
      </c>
      <c r="EM222" s="25">
        <v>0</v>
      </c>
      <c r="EN222" s="25">
        <v>0</v>
      </c>
      <c r="EO222" s="25">
        <v>0</v>
      </c>
      <c r="EP222" s="25">
        <v>0</v>
      </c>
      <c r="EQ222" s="25">
        <v>0</v>
      </c>
      <c r="ER222" s="25">
        <v>0</v>
      </c>
      <c r="ES222" s="25">
        <v>0</v>
      </c>
      <c r="ET222" s="25">
        <v>0</v>
      </c>
      <c r="EU222" s="25">
        <v>0</v>
      </c>
      <c r="EV222" s="25">
        <v>0</v>
      </c>
      <c r="EW222" s="25">
        <v>0</v>
      </c>
      <c r="EX222" s="25">
        <v>0</v>
      </c>
      <c r="EY222" s="25">
        <v>0</v>
      </c>
      <c r="EZ222" s="25">
        <v>0</v>
      </c>
      <c r="FA222" s="25">
        <v>0</v>
      </c>
      <c r="FB222" s="25">
        <v>0</v>
      </c>
      <c r="FC222" s="25">
        <v>0</v>
      </c>
      <c r="FD222" s="25">
        <v>0</v>
      </c>
      <c r="FE222" s="25">
        <v>0</v>
      </c>
      <c r="FF222" s="25">
        <v>0</v>
      </c>
      <c r="FG222" s="25">
        <v>0</v>
      </c>
      <c r="FH222" s="25">
        <v>0</v>
      </c>
      <c r="FI222" s="25">
        <v>0</v>
      </c>
      <c r="FJ222" s="25">
        <v>0</v>
      </c>
      <c r="FK222" s="25">
        <v>0</v>
      </c>
      <c r="FL222" s="25">
        <v>0</v>
      </c>
      <c r="FM222" s="25">
        <v>0</v>
      </c>
      <c r="FN222" s="25">
        <v>0</v>
      </c>
      <c r="FO222" s="25">
        <v>0</v>
      </c>
      <c r="FP222" s="25">
        <v>0</v>
      </c>
      <c r="FQ222" s="25">
        <v>0</v>
      </c>
      <c r="FR222" s="25">
        <v>0</v>
      </c>
      <c r="FS222" s="25">
        <v>0</v>
      </c>
      <c r="FT222" s="25">
        <v>0</v>
      </c>
      <c r="FU222" s="25">
        <v>0</v>
      </c>
      <c r="FV222" s="25">
        <v>0</v>
      </c>
      <c r="FW222" s="25">
        <v>0</v>
      </c>
      <c r="FX222" s="25">
        <v>0</v>
      </c>
      <c r="FY222" s="25">
        <v>0</v>
      </c>
      <c r="FZ222" s="25">
        <v>0</v>
      </c>
      <c r="GA222" s="25">
        <v>0</v>
      </c>
      <c r="GB222" s="25">
        <v>0</v>
      </c>
      <c r="GC222" s="25">
        <v>0</v>
      </c>
      <c r="GD222" s="25">
        <v>0</v>
      </c>
      <c r="GE222" s="25">
        <v>0</v>
      </c>
      <c r="GF222" s="25">
        <v>0</v>
      </c>
      <c r="GG222" s="25">
        <v>0</v>
      </c>
      <c r="GH222" s="25">
        <v>0</v>
      </c>
      <c r="GI222" s="25">
        <v>0</v>
      </c>
      <c r="GJ222" s="25">
        <v>0</v>
      </c>
      <c r="GK222" s="25">
        <v>0</v>
      </c>
      <c r="GL222" s="25">
        <v>0</v>
      </c>
      <c r="GM222" s="25">
        <v>0</v>
      </c>
      <c r="GN222" s="25">
        <v>0</v>
      </c>
      <c r="GO222" s="25">
        <v>0</v>
      </c>
      <c r="GP222" s="25">
        <v>0</v>
      </c>
      <c r="GQ222" s="25">
        <v>0</v>
      </c>
      <c r="GR222" s="25">
        <v>0</v>
      </c>
      <c r="GS222" s="25">
        <v>0</v>
      </c>
      <c r="GT222" s="25">
        <v>0</v>
      </c>
      <c r="GU222" s="25">
        <v>0</v>
      </c>
      <c r="GV222" s="25">
        <v>0</v>
      </c>
      <c r="GW222" s="25">
        <v>0</v>
      </c>
      <c r="GX222" s="25">
        <v>0</v>
      </c>
      <c r="GY222" s="25">
        <v>0</v>
      </c>
      <c r="GZ222" s="25">
        <v>0</v>
      </c>
      <c r="HA222" s="25">
        <v>0</v>
      </c>
      <c r="HB222" s="25">
        <v>0</v>
      </c>
      <c r="HC222" s="25">
        <v>0</v>
      </c>
      <c r="HD222" s="25">
        <v>0</v>
      </c>
      <c r="HE222" s="25">
        <v>0</v>
      </c>
      <c r="HF222" s="25">
        <v>0</v>
      </c>
      <c r="HG222" s="25">
        <v>0</v>
      </c>
      <c r="HH222" s="25">
        <v>0</v>
      </c>
      <c r="HI222" s="25">
        <v>0</v>
      </c>
      <c r="HJ222" s="25">
        <v>0</v>
      </c>
      <c r="HK222" s="25">
        <v>0</v>
      </c>
      <c r="HL222" s="25">
        <v>0</v>
      </c>
      <c r="HM222" s="25">
        <v>0</v>
      </c>
      <c r="HN222" s="25">
        <v>0</v>
      </c>
      <c r="HO222" s="25">
        <v>0</v>
      </c>
      <c r="HP222" s="25">
        <v>0</v>
      </c>
      <c r="HQ222" s="25">
        <v>0</v>
      </c>
      <c r="HR222" s="25">
        <v>0</v>
      </c>
      <c r="HS222" s="25">
        <v>0</v>
      </c>
      <c r="HT222" s="25">
        <v>0</v>
      </c>
      <c r="HU222" s="25">
        <v>0</v>
      </c>
      <c r="HV222" s="25">
        <v>0</v>
      </c>
      <c r="HW222" s="25">
        <v>0</v>
      </c>
      <c r="HX222" s="25">
        <v>0</v>
      </c>
      <c r="HY222" s="25">
        <v>0</v>
      </c>
      <c r="HZ222" s="25">
        <v>0</v>
      </c>
      <c r="IA222" s="25">
        <v>0</v>
      </c>
      <c r="IB222" s="25">
        <v>0</v>
      </c>
      <c r="IC222" s="25">
        <v>0</v>
      </c>
      <c r="ID222" s="25">
        <v>0</v>
      </c>
      <c r="IE222" s="25">
        <v>0</v>
      </c>
      <c r="IF222" s="25">
        <v>0</v>
      </c>
      <c r="IG222" s="25">
        <v>0</v>
      </c>
      <c r="IH222" s="25">
        <v>0</v>
      </c>
      <c r="II222" s="25">
        <v>0</v>
      </c>
      <c r="IJ222" s="25">
        <v>0</v>
      </c>
      <c r="IK222" s="25">
        <v>0</v>
      </c>
      <c r="IL222" s="25">
        <v>0</v>
      </c>
      <c r="IM222" s="25">
        <v>0</v>
      </c>
      <c r="IN222" s="25">
        <v>0</v>
      </c>
      <c r="IO222" s="25">
        <v>0</v>
      </c>
      <c r="IP222" s="25">
        <v>0</v>
      </c>
      <c r="IQ222" s="25">
        <v>0</v>
      </c>
      <c r="IR222" s="25">
        <v>0</v>
      </c>
      <c r="IS222" s="25">
        <v>0</v>
      </c>
      <c r="IT222" s="25">
        <v>0</v>
      </c>
      <c r="IU222" s="25">
        <v>0</v>
      </c>
      <c r="IV222" s="25">
        <v>0</v>
      </c>
      <c r="IW222" s="25">
        <v>0</v>
      </c>
      <c r="IX222" s="25">
        <v>0</v>
      </c>
      <c r="IY222" s="25">
        <v>0</v>
      </c>
      <c r="IZ222" s="25">
        <v>0</v>
      </c>
      <c r="JA222" s="25">
        <v>0</v>
      </c>
      <c r="JB222" s="25">
        <v>0</v>
      </c>
      <c r="JC222" s="25">
        <v>0</v>
      </c>
      <c r="JD222" s="25">
        <v>0</v>
      </c>
      <c r="JE222" s="25">
        <v>0</v>
      </c>
      <c r="JF222" s="25">
        <v>0</v>
      </c>
      <c r="JG222" s="25">
        <v>0</v>
      </c>
      <c r="JH222" s="25">
        <v>0</v>
      </c>
      <c r="JI222" s="25">
        <v>0</v>
      </c>
      <c r="JJ222" s="25">
        <v>0</v>
      </c>
      <c r="JK222" s="25">
        <v>0</v>
      </c>
      <c r="JL222" s="25">
        <v>0</v>
      </c>
      <c r="JM222" s="25">
        <v>0</v>
      </c>
      <c r="JN222" s="25">
        <v>0</v>
      </c>
      <c r="JO222" s="25">
        <v>0</v>
      </c>
      <c r="JP222" s="25">
        <v>0</v>
      </c>
      <c r="JQ222" s="25">
        <v>0</v>
      </c>
      <c r="JR222" s="25">
        <v>0</v>
      </c>
      <c r="JS222" s="25">
        <v>0</v>
      </c>
      <c r="JT222" s="25">
        <v>0</v>
      </c>
      <c r="JU222" s="25">
        <v>0</v>
      </c>
      <c r="JV222" s="25">
        <v>0</v>
      </c>
      <c r="JW222" s="25">
        <v>0</v>
      </c>
      <c r="JX222" s="25">
        <v>0</v>
      </c>
      <c r="JY222" s="25">
        <v>0</v>
      </c>
      <c r="JZ222" s="25">
        <v>0</v>
      </c>
      <c r="KA222" s="25">
        <v>0</v>
      </c>
      <c r="KB222" s="25">
        <v>0</v>
      </c>
      <c r="KC222" s="25">
        <v>0</v>
      </c>
      <c r="KD222" s="25">
        <v>0</v>
      </c>
      <c r="KE222" s="25">
        <v>0</v>
      </c>
      <c r="KF222" s="25">
        <v>0</v>
      </c>
      <c r="KG222" s="25">
        <v>0</v>
      </c>
      <c r="KH222" s="25">
        <v>0</v>
      </c>
      <c r="KI222" s="25">
        <v>0</v>
      </c>
      <c r="KJ222" s="25">
        <v>0</v>
      </c>
      <c r="KK222" s="25">
        <v>0</v>
      </c>
      <c r="KL222" s="25">
        <v>0</v>
      </c>
      <c r="KM222" s="25">
        <v>0</v>
      </c>
      <c r="KN222" s="25">
        <v>0</v>
      </c>
      <c r="KO222" s="25">
        <v>0</v>
      </c>
      <c r="KP222" s="25">
        <v>0</v>
      </c>
      <c r="KQ222" s="25">
        <v>0</v>
      </c>
      <c r="KR222" s="25">
        <v>0</v>
      </c>
      <c r="KS222" s="25">
        <v>0</v>
      </c>
      <c r="KT222" s="25">
        <v>0</v>
      </c>
      <c r="KU222" s="25">
        <v>0</v>
      </c>
      <c r="KV222" s="25">
        <v>0</v>
      </c>
      <c r="KW222" s="25">
        <v>0</v>
      </c>
      <c r="KX222" s="25">
        <v>0</v>
      </c>
      <c r="KY222" s="25">
        <v>0</v>
      </c>
      <c r="KZ222" s="25">
        <v>0</v>
      </c>
      <c r="LA222" s="25">
        <v>0</v>
      </c>
      <c r="LB222" s="25">
        <v>0</v>
      </c>
      <c r="LC222" s="25">
        <v>0</v>
      </c>
      <c r="LD222" s="25">
        <v>0</v>
      </c>
      <c r="LE222" s="25">
        <v>0</v>
      </c>
      <c r="LF222" s="25">
        <v>0</v>
      </c>
      <c r="LG222" s="25">
        <v>0</v>
      </c>
      <c r="LH222" s="25">
        <v>0</v>
      </c>
      <c r="LI222" s="25">
        <v>0</v>
      </c>
      <c r="LJ222" s="25">
        <v>0</v>
      </c>
      <c r="LK222" s="25">
        <v>0</v>
      </c>
      <c r="LL222" s="25">
        <v>0</v>
      </c>
      <c r="LM222" s="25">
        <v>0</v>
      </c>
      <c r="LN222" s="25">
        <v>0</v>
      </c>
      <c r="LO222" s="25">
        <v>0</v>
      </c>
      <c r="LP222" s="25">
        <v>0</v>
      </c>
      <c r="LQ222" s="25">
        <v>0</v>
      </c>
      <c r="LR222" s="25">
        <v>0</v>
      </c>
      <c r="LS222" s="25">
        <v>0</v>
      </c>
      <c r="LT222" s="25">
        <v>0</v>
      </c>
      <c r="LU222" s="25">
        <v>0</v>
      </c>
      <c r="LV222" s="25">
        <v>0</v>
      </c>
      <c r="LW222" s="25">
        <v>0</v>
      </c>
      <c r="LX222" s="25">
        <v>0</v>
      </c>
      <c r="LY222" s="25">
        <v>0</v>
      </c>
      <c r="LZ222" s="25">
        <v>0</v>
      </c>
      <c r="MA222" s="25">
        <v>0</v>
      </c>
      <c r="MB222" s="25">
        <v>0</v>
      </c>
      <c r="MC222" s="25">
        <v>0</v>
      </c>
      <c r="MD222" s="25">
        <v>0</v>
      </c>
      <c r="ME222" s="25">
        <v>0</v>
      </c>
      <c r="MF222" s="25">
        <v>0</v>
      </c>
      <c r="MG222" s="25">
        <v>0</v>
      </c>
      <c r="MH222" s="25">
        <v>0</v>
      </c>
      <c r="MI222" s="25">
        <v>0</v>
      </c>
      <c r="MJ222" s="25">
        <v>0</v>
      </c>
      <c r="MK222" s="25">
        <v>0</v>
      </c>
      <c r="ML222" s="25">
        <v>0</v>
      </c>
      <c r="MM222" s="25">
        <v>0</v>
      </c>
      <c r="MN222" s="25">
        <v>0</v>
      </c>
      <c r="MO222" s="25">
        <v>0</v>
      </c>
      <c r="MP222" s="25">
        <v>0</v>
      </c>
      <c r="MQ222" s="25">
        <v>0</v>
      </c>
      <c r="MR222" s="25">
        <v>0</v>
      </c>
      <c r="MS222" s="25">
        <v>0</v>
      </c>
      <c r="MT222" s="25">
        <v>0</v>
      </c>
      <c r="MU222" s="25">
        <v>0</v>
      </c>
      <c r="MV222" s="25">
        <v>0</v>
      </c>
      <c r="MW222" s="25">
        <v>0</v>
      </c>
      <c r="MX222" s="25">
        <v>0</v>
      </c>
      <c r="MY222" s="25">
        <v>0</v>
      </c>
      <c r="MZ222" s="25">
        <v>0</v>
      </c>
      <c r="NA222" s="25">
        <v>0</v>
      </c>
      <c r="NB222" s="25">
        <v>0</v>
      </c>
      <c r="NC222" s="25">
        <v>0</v>
      </c>
      <c r="ND222" s="25">
        <v>0</v>
      </c>
      <c r="NE222" s="25">
        <v>0</v>
      </c>
      <c r="NF222" s="25">
        <v>0</v>
      </c>
      <c r="NG222" s="25">
        <v>0</v>
      </c>
      <c r="NH222" s="25">
        <v>0</v>
      </c>
      <c r="NI222" s="25">
        <v>0</v>
      </c>
      <c r="NJ222" s="25">
        <v>0</v>
      </c>
      <c r="NK222" s="25">
        <v>0</v>
      </c>
      <c r="NL222" s="25">
        <v>0</v>
      </c>
      <c r="NM222" s="25">
        <v>0</v>
      </c>
      <c r="NN222" s="25">
        <v>0</v>
      </c>
      <c r="NO222" s="25">
        <v>0</v>
      </c>
      <c r="NP222" s="25">
        <v>0</v>
      </c>
      <c r="NQ222" s="25">
        <v>0</v>
      </c>
      <c r="NR222" s="25">
        <v>0</v>
      </c>
      <c r="NS222" s="25">
        <v>0</v>
      </c>
      <c r="NT222" s="25">
        <v>0</v>
      </c>
      <c r="NU222" s="25">
        <v>0</v>
      </c>
      <c r="NV222" s="25">
        <v>0</v>
      </c>
    </row>
    <row r="223" spans="1:386" x14ac:dyDescent="0.25">
      <c r="A223" s="1"/>
      <c r="B223" s="1"/>
      <c r="C223" s="1"/>
      <c r="D223" s="1"/>
      <c r="E223" s="1"/>
      <c r="F223" s="1"/>
      <c r="G223" s="1"/>
      <c r="H223" s="1"/>
      <c r="I223" s="1"/>
      <c r="J223" s="18"/>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c r="JJ223" s="1"/>
      <c r="JK223" s="1"/>
      <c r="JL223" s="1"/>
      <c r="JM223" s="1"/>
      <c r="JN223" s="1"/>
      <c r="JO223" s="1"/>
      <c r="JP223" s="1"/>
      <c r="JQ223" s="1"/>
      <c r="JR223" s="1"/>
      <c r="JS223" s="1"/>
      <c r="JT223" s="1"/>
      <c r="JU223" s="1"/>
      <c r="JV223" s="1"/>
      <c r="JW223" s="1"/>
      <c r="JX223" s="1"/>
      <c r="JY223" s="1"/>
      <c r="JZ223" s="1"/>
      <c r="KA223" s="1"/>
      <c r="KB223" s="1"/>
      <c r="KC223" s="1"/>
      <c r="KD223" s="1"/>
      <c r="KE223" s="1"/>
      <c r="KF223" s="1"/>
      <c r="KG223" s="1"/>
      <c r="KH223" s="1"/>
      <c r="KI223" s="1"/>
      <c r="KJ223" s="1"/>
      <c r="KK223" s="1"/>
      <c r="KL223" s="1"/>
      <c r="KM223" s="1"/>
      <c r="KN223" s="1"/>
      <c r="KO223" s="1"/>
      <c r="KP223" s="1"/>
      <c r="KQ223" s="1"/>
      <c r="KR223" s="1"/>
      <c r="KS223" s="1"/>
      <c r="KT223" s="1"/>
      <c r="KU223" s="1"/>
      <c r="KV223" s="1"/>
      <c r="KW223" s="1"/>
      <c r="KX223" s="1"/>
      <c r="KY223" s="1"/>
      <c r="KZ223" s="1"/>
      <c r="LA223" s="1"/>
      <c r="LB223" s="1"/>
      <c r="LC223" s="1"/>
      <c r="LD223" s="1"/>
      <c r="LE223" s="1"/>
      <c r="LF223" s="1"/>
      <c r="LG223" s="1"/>
      <c r="LH223" s="1"/>
      <c r="LI223" s="1"/>
      <c r="LJ223" s="1"/>
      <c r="LK223" s="1"/>
      <c r="LL223" s="1"/>
      <c r="LM223" s="1"/>
      <c r="LN223" s="1"/>
      <c r="LO223" s="1"/>
      <c r="LP223" s="1"/>
      <c r="LQ223" s="1"/>
      <c r="LR223" s="1"/>
      <c r="LS223" s="1"/>
      <c r="LT223" s="1"/>
      <c r="LU223" s="1"/>
      <c r="LV223" s="1"/>
      <c r="LW223" s="1"/>
      <c r="LX223" s="1"/>
      <c r="LY223" s="1"/>
      <c r="LZ223" s="1"/>
      <c r="MA223" s="1"/>
      <c r="MB223" s="1"/>
      <c r="MC223" s="1"/>
      <c r="MD223" s="1"/>
      <c r="ME223" s="1"/>
      <c r="MF223" s="1"/>
      <c r="MG223" s="1"/>
      <c r="MH223" s="1"/>
      <c r="MI223" s="1"/>
      <c r="MJ223" s="1"/>
      <c r="MK223" s="1"/>
      <c r="ML223" s="1"/>
      <c r="MM223" s="1"/>
      <c r="MN223" s="1"/>
      <c r="MO223" s="1"/>
      <c r="MP223" s="1"/>
      <c r="MQ223" s="1"/>
      <c r="MR223" s="1"/>
      <c r="MS223" s="1"/>
      <c r="MT223" s="1"/>
      <c r="MU223" s="1"/>
      <c r="MV223" s="1"/>
      <c r="MW223" s="1"/>
      <c r="MX223" s="1"/>
      <c r="MY223" s="1"/>
      <c r="MZ223" s="1"/>
      <c r="NA223" s="1"/>
      <c r="NB223" s="1"/>
      <c r="NC223" s="1"/>
      <c r="ND223" s="1"/>
      <c r="NE223" s="1"/>
      <c r="NF223" s="1"/>
      <c r="NG223" s="1"/>
      <c r="NH223" s="1"/>
      <c r="NI223" s="1"/>
      <c r="NJ223" s="1"/>
      <c r="NK223" s="1"/>
      <c r="NL223" s="1"/>
      <c r="NM223" s="1"/>
      <c r="NN223" s="1"/>
      <c r="NO223" s="1"/>
      <c r="NP223" s="1"/>
      <c r="NQ223" s="1"/>
      <c r="NR223" s="1"/>
      <c r="NS223" s="1"/>
      <c r="NT223" s="1"/>
      <c r="NU223" s="1"/>
      <c r="NV223" s="1"/>
    </row>
    <row r="224" spans="1:386" s="7" customFormat="1" x14ac:dyDescent="0.25">
      <c r="A224" s="5"/>
      <c r="B224" s="5"/>
      <c r="C224" s="5"/>
      <c r="D224" s="5"/>
      <c r="E224" s="5"/>
      <c r="F224" s="5"/>
      <c r="G224" s="5" t="s">
        <v>462</v>
      </c>
      <c r="H224" s="5"/>
      <c r="I224" s="5"/>
      <c r="J224" s="20" t="s">
        <v>273</v>
      </c>
      <c r="K224" s="5"/>
      <c r="L224" s="5"/>
      <c r="M224" s="5"/>
      <c r="N224" s="5"/>
      <c r="O224" s="5"/>
      <c r="P224" s="5"/>
      <c r="Q224" s="5"/>
      <c r="R224" s="25">
        <v>381.74595442933781</v>
      </c>
      <c r="S224" s="5"/>
      <c r="T224" s="5"/>
      <c r="U224" s="25">
        <v>1.1035826637575743</v>
      </c>
      <c r="V224" s="25">
        <v>1.1035826637575743</v>
      </c>
      <c r="W224" s="25">
        <v>1.103582663757577</v>
      </c>
      <c r="X224" s="25">
        <v>1.1035826637575783</v>
      </c>
      <c r="Y224" s="25">
        <v>1.1035826637575743</v>
      </c>
      <c r="Z224" s="25">
        <v>1.1035826637575719</v>
      </c>
      <c r="AA224" s="25">
        <v>1.103582663757577</v>
      </c>
      <c r="AB224" s="25">
        <v>1.1035826637575705</v>
      </c>
      <c r="AC224" s="25">
        <v>1.1035826637575743</v>
      </c>
      <c r="AD224" s="25">
        <v>1.103582663757573</v>
      </c>
      <c r="AE224" s="25">
        <v>1.103582663757577</v>
      </c>
      <c r="AF224" s="25">
        <v>1.1035826637575783</v>
      </c>
      <c r="AG224" s="25">
        <v>1.1035826637575719</v>
      </c>
      <c r="AH224" s="25">
        <v>1.103582663757577</v>
      </c>
      <c r="AI224" s="25">
        <v>1.1035826637575705</v>
      </c>
      <c r="AJ224" s="25">
        <v>1.103582663757581</v>
      </c>
      <c r="AK224" s="25">
        <v>1.103582663757577</v>
      </c>
      <c r="AL224" s="25">
        <v>1.1035826637575756</v>
      </c>
      <c r="AM224" s="25">
        <v>1.1035826637575756</v>
      </c>
      <c r="AN224" s="25">
        <v>1.1035826637575874</v>
      </c>
      <c r="AO224" s="25">
        <v>1.1035826637575719</v>
      </c>
      <c r="AP224" s="25">
        <v>1.103582663757581</v>
      </c>
      <c r="AQ224" s="25">
        <v>1.1035826637575794</v>
      </c>
      <c r="AR224" s="25">
        <v>1.1035826637575783</v>
      </c>
      <c r="AS224" s="25">
        <v>1.103582663757577</v>
      </c>
      <c r="AT224" s="25">
        <v>1.1035826637575783</v>
      </c>
      <c r="AU224" s="25">
        <v>1.1035826637575847</v>
      </c>
      <c r="AV224" s="25">
        <v>1.1035826637575821</v>
      </c>
      <c r="AW224" s="25">
        <v>1.103582663757577</v>
      </c>
      <c r="AX224" s="25">
        <v>1.103582663757577</v>
      </c>
      <c r="AY224" s="25">
        <v>1.0377408319061618</v>
      </c>
      <c r="AZ224" s="25">
        <v>1.0377408319061581</v>
      </c>
      <c r="BA224" s="25">
        <v>1.0377408319061567</v>
      </c>
      <c r="BB224" s="25">
        <v>1.0377408319061581</v>
      </c>
      <c r="BC224" s="25">
        <v>1.0377408319061594</v>
      </c>
      <c r="BD224" s="25">
        <v>1.0377408319061556</v>
      </c>
      <c r="BE224" s="25">
        <v>1.0377408319061567</v>
      </c>
      <c r="BF224" s="25">
        <v>1.0377408319061581</v>
      </c>
      <c r="BG224" s="25">
        <v>1.0377408319061581</v>
      </c>
      <c r="BH224" s="25">
        <v>1.0377408319061632</v>
      </c>
      <c r="BI224" s="25">
        <v>1.0377408319061556</v>
      </c>
      <c r="BJ224" s="25">
        <v>1.0377408319061605</v>
      </c>
      <c r="BK224" s="25">
        <v>1.0377408319061581</v>
      </c>
      <c r="BL224" s="25">
        <v>1.0377408319061594</v>
      </c>
      <c r="BM224" s="25">
        <v>1.0377408319061594</v>
      </c>
      <c r="BN224" s="25">
        <v>1.0377408319061621</v>
      </c>
      <c r="BO224" s="25">
        <v>1.0377408319061541</v>
      </c>
      <c r="BP224" s="25">
        <v>1.0377408319061594</v>
      </c>
      <c r="BQ224" s="25">
        <v>1.0377408319061632</v>
      </c>
      <c r="BR224" s="25">
        <v>1.0377408319061541</v>
      </c>
      <c r="BS224" s="25">
        <v>1.0377408319061645</v>
      </c>
      <c r="BT224" s="25">
        <v>1.0377408319061581</v>
      </c>
      <c r="BU224" s="25">
        <v>1.0377408319061556</v>
      </c>
      <c r="BV224" s="25">
        <v>1.0377408319061632</v>
      </c>
      <c r="BW224" s="25">
        <v>1.0377408319061567</v>
      </c>
      <c r="BX224" s="25">
        <v>1.0377408319061645</v>
      </c>
      <c r="BY224" s="25">
        <v>1.0377408319061556</v>
      </c>
      <c r="BZ224" s="25">
        <v>1.0377408319061594</v>
      </c>
      <c r="CA224" s="25">
        <v>1.0377408319061669</v>
      </c>
      <c r="CB224" s="25">
        <v>1.0377408319061556</v>
      </c>
      <c r="CC224" s="25">
        <v>1.037740831906161</v>
      </c>
      <c r="CD224" s="25">
        <v>1.0004612796969672</v>
      </c>
      <c r="CE224" s="25">
        <v>1.000461279696971</v>
      </c>
      <c r="CF224" s="25">
        <v>1.0004612796969696</v>
      </c>
      <c r="CG224" s="25">
        <v>1.0004612796969672</v>
      </c>
      <c r="CH224" s="25">
        <v>1.0004612796969683</v>
      </c>
      <c r="CI224" s="25">
        <v>1.0004612796969696</v>
      </c>
      <c r="CJ224" s="25">
        <v>1.000461279696971</v>
      </c>
      <c r="CK224" s="25">
        <v>1.0004612796969656</v>
      </c>
      <c r="CL224" s="25">
        <v>1.0004612796969683</v>
      </c>
      <c r="CM224" s="25">
        <v>1.0004612796969747</v>
      </c>
      <c r="CN224" s="25">
        <v>1.000461279696971</v>
      </c>
      <c r="CO224" s="25">
        <v>1.000461279696971</v>
      </c>
      <c r="CP224" s="25">
        <v>1.0004612796969747</v>
      </c>
      <c r="CQ224" s="25">
        <v>1.0004612796969761</v>
      </c>
      <c r="CR224" s="25">
        <v>1.0004612796969683</v>
      </c>
      <c r="CS224" s="25">
        <v>1.0004612796969774</v>
      </c>
      <c r="CT224" s="25">
        <v>1.0004612796969683</v>
      </c>
      <c r="CU224" s="25">
        <v>1.0004612796969721</v>
      </c>
      <c r="CV224" s="25">
        <v>1.0004612796969761</v>
      </c>
      <c r="CW224" s="25">
        <v>1.0004612796969683</v>
      </c>
      <c r="CX224" s="25">
        <v>1.0004612796969696</v>
      </c>
      <c r="CY224" s="25">
        <v>1.0004612796969736</v>
      </c>
      <c r="CZ224" s="25">
        <v>1.0004612796969645</v>
      </c>
      <c r="DA224" s="25">
        <v>1.000461279696971</v>
      </c>
      <c r="DB224" s="25">
        <v>1.0004612796969736</v>
      </c>
      <c r="DC224" s="25">
        <v>1.0004612796969645</v>
      </c>
      <c r="DD224" s="25">
        <v>1.0004612796969683</v>
      </c>
      <c r="DE224" s="25">
        <v>1.0004612796969696</v>
      </c>
      <c r="DF224" s="25">
        <v>1.0004612796969683</v>
      </c>
      <c r="DG224" s="25">
        <v>1.0004612796969719</v>
      </c>
      <c r="DH224" s="25">
        <v>1.0135777126099663</v>
      </c>
      <c r="DI224" s="25">
        <v>1.0135777126099805</v>
      </c>
      <c r="DJ224" s="25">
        <v>1.0135777126099663</v>
      </c>
      <c r="DK224" s="25">
        <v>1.0135777126099701</v>
      </c>
      <c r="DL224" s="25">
        <v>1.0135777126099741</v>
      </c>
      <c r="DM224" s="25">
        <v>1.0135777126099754</v>
      </c>
      <c r="DN224" s="25">
        <v>1.0135777126099663</v>
      </c>
      <c r="DO224" s="25">
        <v>1.0135777126099663</v>
      </c>
      <c r="DP224" s="25">
        <v>1.0135777126099637</v>
      </c>
      <c r="DQ224" s="25">
        <v>1.0135777126099728</v>
      </c>
      <c r="DR224" s="25">
        <v>1.0135777126099663</v>
      </c>
      <c r="DS224" s="25">
        <v>1.0135777126099663</v>
      </c>
      <c r="DT224" s="25">
        <v>1.0135777126099637</v>
      </c>
      <c r="DU224" s="25">
        <v>1.0135777126099728</v>
      </c>
      <c r="DV224" s="25">
        <v>1.0135777126099612</v>
      </c>
      <c r="DW224" s="25">
        <v>1.0135777126099663</v>
      </c>
      <c r="DX224" s="25">
        <v>1.013577712609969</v>
      </c>
      <c r="DY224" s="25">
        <v>1.0135777126099728</v>
      </c>
      <c r="DZ224" s="25">
        <v>1.0135777126099612</v>
      </c>
      <c r="EA224" s="25">
        <v>1.0135777126099716</v>
      </c>
      <c r="EB224" s="25">
        <v>1.0135777126099637</v>
      </c>
      <c r="EC224" s="25">
        <v>1.0135777126099754</v>
      </c>
      <c r="ED224" s="25">
        <v>1.0135777126099612</v>
      </c>
      <c r="EE224" s="25">
        <v>1.0135777126099716</v>
      </c>
      <c r="EF224" s="25">
        <v>1.0135777126099612</v>
      </c>
      <c r="EG224" s="25">
        <v>1.0135777126099652</v>
      </c>
      <c r="EH224" s="25">
        <v>1.0135777126099652</v>
      </c>
      <c r="EI224" s="25">
        <v>1.013577712609969</v>
      </c>
      <c r="EJ224" s="25">
        <v>1.0135777126099637</v>
      </c>
      <c r="EK224" s="25">
        <v>1.0135777126099679</v>
      </c>
      <c r="EL224" s="25">
        <v>1.0135777126099705</v>
      </c>
      <c r="EM224" s="25">
        <v>0.90265861093841115</v>
      </c>
      <c r="EN224" s="25">
        <v>0.90265861093841238</v>
      </c>
      <c r="EO224" s="25">
        <v>0.90265861093841238</v>
      </c>
      <c r="EP224" s="25">
        <v>0.90265861093842015</v>
      </c>
      <c r="EQ224" s="25">
        <v>0.9026586109384136</v>
      </c>
      <c r="ER224" s="25">
        <v>0.90265861093842015</v>
      </c>
      <c r="ES224" s="25">
        <v>0.90265861093841115</v>
      </c>
      <c r="ET224" s="25">
        <v>0.90265861093842015</v>
      </c>
      <c r="EU224" s="25">
        <v>0.90265861093842137</v>
      </c>
      <c r="EV224" s="25">
        <v>0.90265861093842015</v>
      </c>
      <c r="EW224" s="25">
        <v>0.90265861093841759</v>
      </c>
      <c r="EX224" s="25">
        <v>0.90265861093842015</v>
      </c>
      <c r="EY224" s="25">
        <v>0.90265861093841626</v>
      </c>
      <c r="EZ224" s="25">
        <v>0.90265861093842015</v>
      </c>
      <c r="FA224" s="25">
        <v>0.90265861093842137</v>
      </c>
      <c r="FB224" s="25">
        <v>0.9026586109384136</v>
      </c>
      <c r="FC224" s="25">
        <v>0.90265861093841882</v>
      </c>
      <c r="FD224" s="25">
        <v>0.90265861093842403</v>
      </c>
      <c r="FE224" s="25">
        <v>0.90265861093841759</v>
      </c>
      <c r="FF224" s="25">
        <v>0.90265861093842137</v>
      </c>
      <c r="FG224" s="25">
        <v>0.90265861093841882</v>
      </c>
      <c r="FH224" s="25">
        <v>0.90265861093842015</v>
      </c>
      <c r="FI224" s="25">
        <v>0.90265861093842015</v>
      </c>
      <c r="FJ224" s="25">
        <v>0.90265861093841882</v>
      </c>
      <c r="FK224" s="25">
        <v>0.90265861093842015</v>
      </c>
      <c r="FL224" s="25">
        <v>0.90265861093842525</v>
      </c>
      <c r="FM224" s="25">
        <v>0.90265861093841759</v>
      </c>
      <c r="FN224" s="25">
        <v>0.90265861093842137</v>
      </c>
      <c r="FO224" s="25">
        <v>0.90265861093842015</v>
      </c>
      <c r="FP224" s="25">
        <v>0.90265861093842403</v>
      </c>
      <c r="FQ224" s="25">
        <v>0.90265861093841238</v>
      </c>
      <c r="FR224" s="25">
        <v>1.0896060606060722</v>
      </c>
      <c r="FS224" s="25">
        <v>1.0896060606060674</v>
      </c>
      <c r="FT224" s="25">
        <v>1.089606060606062</v>
      </c>
      <c r="FU224" s="25">
        <v>1.0896060606060582</v>
      </c>
      <c r="FV224" s="25">
        <v>1.0896060606060698</v>
      </c>
      <c r="FW224" s="25">
        <v>1.089606060606062</v>
      </c>
      <c r="FX224" s="25">
        <v>1.089606060606062</v>
      </c>
      <c r="FY224" s="25">
        <v>1.0896060606060594</v>
      </c>
      <c r="FZ224" s="25">
        <v>1.0896060606060698</v>
      </c>
      <c r="GA224" s="25">
        <v>1.0896060606060609</v>
      </c>
      <c r="GB224" s="25">
        <v>1.0896060606060658</v>
      </c>
      <c r="GC224" s="25">
        <v>1.089606060606062</v>
      </c>
      <c r="GD224" s="25">
        <v>1.0896060606060609</v>
      </c>
      <c r="GE224" s="25">
        <v>1.089606060606062</v>
      </c>
      <c r="GF224" s="25">
        <v>1.0896060606060685</v>
      </c>
      <c r="GG224" s="25">
        <v>1.089606060606062</v>
      </c>
      <c r="GH224" s="25">
        <v>1.0896060606060582</v>
      </c>
      <c r="GI224" s="25">
        <v>1.089606060606062</v>
      </c>
      <c r="GJ224" s="25">
        <v>1.0896060606060609</v>
      </c>
      <c r="GK224" s="25">
        <v>1.0896060606060698</v>
      </c>
      <c r="GL224" s="25">
        <v>1.0896060606060582</v>
      </c>
      <c r="GM224" s="25">
        <v>1.0896060606060567</v>
      </c>
      <c r="GN224" s="25">
        <v>1.0896060606060674</v>
      </c>
      <c r="GO224" s="25">
        <v>1.0896060606060609</v>
      </c>
      <c r="GP224" s="25">
        <v>1.0896060606060594</v>
      </c>
      <c r="GQ224" s="25">
        <v>1.0896060606060609</v>
      </c>
      <c r="GR224" s="25">
        <v>1.0896060606060594</v>
      </c>
      <c r="GS224" s="25">
        <v>1.0896060606060609</v>
      </c>
      <c r="GT224" s="25">
        <v>1.0896060606060567</v>
      </c>
      <c r="GU224" s="25">
        <v>1.0896060606060634</v>
      </c>
      <c r="GV224" s="25">
        <v>1.0135777126099641</v>
      </c>
      <c r="GW224" s="25">
        <v>1.0135777126099654</v>
      </c>
      <c r="GX224" s="25">
        <v>1.0135777126099668</v>
      </c>
      <c r="GY224" s="25">
        <v>1.0135777126099603</v>
      </c>
      <c r="GZ224" s="25">
        <v>1.0135777126099641</v>
      </c>
      <c r="HA224" s="25">
        <v>1.0135777126099705</v>
      </c>
      <c r="HB224" s="25">
        <v>1.0135777126099614</v>
      </c>
      <c r="HC224" s="25">
        <v>1.0135777126099628</v>
      </c>
      <c r="HD224" s="25">
        <v>1.0135777126099628</v>
      </c>
      <c r="HE224" s="25">
        <v>1.0135777126099641</v>
      </c>
      <c r="HF224" s="25">
        <v>1.0135777126099679</v>
      </c>
      <c r="HG224" s="25">
        <v>1.0135777126099614</v>
      </c>
      <c r="HH224" s="25">
        <v>1.0135777126099628</v>
      </c>
      <c r="HI224" s="25">
        <v>1.0135777126099668</v>
      </c>
      <c r="HJ224" s="25">
        <v>1.0135777126099654</v>
      </c>
      <c r="HK224" s="25">
        <v>1.0135777126099641</v>
      </c>
      <c r="HL224" s="25">
        <v>1.0135777126099705</v>
      </c>
      <c r="HM224" s="25">
        <v>1.0135777126099603</v>
      </c>
      <c r="HN224" s="25">
        <v>1.0135777126099679</v>
      </c>
      <c r="HO224" s="25">
        <v>1.0135777126099641</v>
      </c>
      <c r="HP224" s="25">
        <v>1.0135777126099679</v>
      </c>
      <c r="HQ224" s="25">
        <v>1.0135777126099654</v>
      </c>
      <c r="HR224" s="25">
        <v>1.0135777126099668</v>
      </c>
      <c r="HS224" s="25">
        <v>1.0135777126099679</v>
      </c>
      <c r="HT224" s="25">
        <v>1.0135777126099668</v>
      </c>
      <c r="HU224" s="25">
        <v>1.0135777126099668</v>
      </c>
      <c r="HV224" s="25">
        <v>1.013577712609959</v>
      </c>
      <c r="HW224" s="25">
        <v>1.0135777126099679</v>
      </c>
      <c r="HX224" s="25">
        <v>1.0135777126099692</v>
      </c>
      <c r="HY224" s="25">
        <v>1.0135777126099681</v>
      </c>
      <c r="HZ224" s="25">
        <v>1.0135777126099657</v>
      </c>
      <c r="IA224" s="25">
        <v>1.0571776573333314</v>
      </c>
      <c r="IB224" s="25">
        <v>1.057177657333326</v>
      </c>
      <c r="IC224" s="25">
        <v>1.0571776573333365</v>
      </c>
      <c r="ID224" s="25">
        <v>1.057177657333326</v>
      </c>
      <c r="IE224" s="25">
        <v>1.057177657333334</v>
      </c>
      <c r="IF224" s="25">
        <v>1.0571776573333314</v>
      </c>
      <c r="IG224" s="25">
        <v>1.057177657333334</v>
      </c>
      <c r="IH224" s="25">
        <v>1.0571776573333365</v>
      </c>
      <c r="II224" s="25">
        <v>1.0571776573333391</v>
      </c>
      <c r="IJ224" s="25">
        <v>1.057177657333334</v>
      </c>
      <c r="IK224" s="25">
        <v>1.0571776573333391</v>
      </c>
      <c r="IL224" s="25">
        <v>1.057177657333334</v>
      </c>
      <c r="IM224" s="25">
        <v>1.0571776573333351</v>
      </c>
      <c r="IN224" s="25">
        <v>1.0571776573333351</v>
      </c>
      <c r="IO224" s="25">
        <v>1.0571776573333405</v>
      </c>
      <c r="IP224" s="25">
        <v>1.0571776573333287</v>
      </c>
      <c r="IQ224" s="25">
        <v>1.0571776573333405</v>
      </c>
      <c r="IR224" s="25">
        <v>1.0571776573333314</v>
      </c>
      <c r="IS224" s="25">
        <v>1.0571776573333405</v>
      </c>
      <c r="IT224" s="25">
        <v>1.0571776573333365</v>
      </c>
      <c r="IU224" s="25">
        <v>1.0571776573333378</v>
      </c>
      <c r="IV224" s="25">
        <v>1.0571776573333416</v>
      </c>
      <c r="IW224" s="25">
        <v>1.0571776573333314</v>
      </c>
      <c r="IX224" s="25">
        <v>1.0571776573333378</v>
      </c>
      <c r="IY224" s="25">
        <v>1.057177657333334</v>
      </c>
      <c r="IZ224" s="25">
        <v>1.0571776573333391</v>
      </c>
      <c r="JA224" s="25">
        <v>1.0571776573333378</v>
      </c>
      <c r="JB224" s="25">
        <v>1.0571776573333405</v>
      </c>
      <c r="JC224" s="25">
        <v>1.0571776573333327</v>
      </c>
      <c r="JD224" s="25">
        <v>1.0571776573333376</v>
      </c>
      <c r="JE224" s="25">
        <v>1.0135777126099861</v>
      </c>
      <c r="JF224" s="25">
        <v>1.013577712609977</v>
      </c>
      <c r="JG224" s="25">
        <v>1.013577712609977</v>
      </c>
      <c r="JH224" s="25">
        <v>1.013577712609977</v>
      </c>
      <c r="JI224" s="25">
        <v>1.0135777126099834</v>
      </c>
      <c r="JJ224" s="25">
        <v>1.0135777126099732</v>
      </c>
      <c r="JK224" s="25">
        <v>1.0135777126099756</v>
      </c>
      <c r="JL224" s="25">
        <v>1.0135777126099732</v>
      </c>
      <c r="JM224" s="25">
        <v>1.0135777126099783</v>
      </c>
      <c r="JN224" s="25">
        <v>1.0135777126099679</v>
      </c>
      <c r="JO224" s="25">
        <v>1.0135777126099705</v>
      </c>
      <c r="JP224" s="25">
        <v>1.0135777126099679</v>
      </c>
      <c r="JQ224" s="25">
        <v>1.013577712609981</v>
      </c>
      <c r="JR224" s="25">
        <v>1.0135777126099679</v>
      </c>
      <c r="JS224" s="25">
        <v>1.0135777126099679</v>
      </c>
      <c r="JT224" s="25">
        <v>1.0135777126099679</v>
      </c>
      <c r="JU224" s="25">
        <v>1.0135777126099756</v>
      </c>
      <c r="JV224" s="25">
        <v>1.0135777126099668</v>
      </c>
      <c r="JW224" s="25">
        <v>1.0135777126099692</v>
      </c>
      <c r="JX224" s="25">
        <v>1.0135777126099692</v>
      </c>
      <c r="JY224" s="25">
        <v>1.0135777126099679</v>
      </c>
      <c r="JZ224" s="25">
        <v>1.0135777126099692</v>
      </c>
      <c r="KA224" s="25">
        <v>1.0135777126099668</v>
      </c>
      <c r="KB224" s="25">
        <v>1.0135777126099668</v>
      </c>
      <c r="KC224" s="25">
        <v>1.0135777126099679</v>
      </c>
      <c r="KD224" s="25">
        <v>1.0135777126099641</v>
      </c>
      <c r="KE224" s="25">
        <v>1.0135777126099668</v>
      </c>
      <c r="KF224" s="25">
        <v>1.0135777126099692</v>
      </c>
      <c r="KG224" s="25">
        <v>1.0135777126099705</v>
      </c>
      <c r="KH224" s="25">
        <v>1.0135777126099614</v>
      </c>
      <c r="KI224" s="25">
        <v>1.0135777126099668</v>
      </c>
      <c r="KJ224" s="25">
        <v>2.1385708129032204</v>
      </c>
      <c r="KK224" s="25">
        <v>1.0692854064516093</v>
      </c>
      <c r="KL224" s="25">
        <v>1.0692854064516029</v>
      </c>
      <c r="KM224" s="25">
        <v>1.0692854064516133</v>
      </c>
      <c r="KN224" s="25">
        <v>1.0692854064516069</v>
      </c>
      <c r="KO224" s="25">
        <v>1.0692854064516093</v>
      </c>
      <c r="KP224" s="25">
        <v>1.069285406451608</v>
      </c>
      <c r="KQ224" s="25">
        <v>1.0692854064516106</v>
      </c>
      <c r="KR224" s="25">
        <v>1.069285406451612</v>
      </c>
      <c r="KS224" s="25">
        <v>1.069285406451608</v>
      </c>
      <c r="KT224" s="25">
        <v>1.0692854064516146</v>
      </c>
      <c r="KU224" s="25">
        <v>1.069285406451612</v>
      </c>
      <c r="KV224" s="25">
        <v>1.0692854064516106</v>
      </c>
      <c r="KW224" s="25">
        <v>1.0692854064516133</v>
      </c>
      <c r="KX224" s="25">
        <v>1.069285406451612</v>
      </c>
      <c r="KY224" s="25">
        <v>1.0692854064516106</v>
      </c>
      <c r="KZ224" s="25">
        <v>1.0692854064516106</v>
      </c>
      <c r="LA224" s="25">
        <v>1.0692854064516106</v>
      </c>
      <c r="LB224" s="25">
        <v>1.069285406451612</v>
      </c>
      <c r="LC224" s="25">
        <v>1.0692854064516171</v>
      </c>
      <c r="LD224" s="25">
        <v>1.0692854064516069</v>
      </c>
      <c r="LE224" s="25">
        <v>1.0692854064516211</v>
      </c>
      <c r="LF224" s="25">
        <v>1.0692854064516093</v>
      </c>
      <c r="LG224" s="25">
        <v>1.0692854064516133</v>
      </c>
      <c r="LH224" s="25">
        <v>1.0692854064516133</v>
      </c>
      <c r="LI224" s="25">
        <v>1.0692854064516171</v>
      </c>
      <c r="LJ224" s="25">
        <v>1.0692854064516106</v>
      </c>
      <c r="LK224" s="25">
        <v>1.0692854064516184</v>
      </c>
      <c r="LL224" s="25">
        <v>1.0692854064516069</v>
      </c>
      <c r="LM224" s="25">
        <v>1.0692854064516191</v>
      </c>
      <c r="LN224" s="25">
        <v>1.1051030468571421</v>
      </c>
      <c r="LO224" s="25">
        <v>1.1051030468571512</v>
      </c>
      <c r="LP224" s="25">
        <v>1.1051030468571383</v>
      </c>
      <c r="LQ224" s="25">
        <v>1.1051030468571421</v>
      </c>
      <c r="LR224" s="25">
        <v>1.1051030468571525</v>
      </c>
      <c r="LS224" s="25">
        <v>1.1051030468571421</v>
      </c>
      <c r="LT224" s="25">
        <v>1.105103046857141</v>
      </c>
      <c r="LU224" s="25">
        <v>1.1051030468571448</v>
      </c>
      <c r="LV224" s="25">
        <v>1.1051030468571461</v>
      </c>
      <c r="LW224" s="25">
        <v>1.1051030468571421</v>
      </c>
      <c r="LX224" s="25">
        <v>1.105103046857141</v>
      </c>
      <c r="LY224" s="25">
        <v>1.1051030468571461</v>
      </c>
      <c r="LZ224" s="25">
        <v>1.1051030468571421</v>
      </c>
      <c r="MA224" s="25">
        <v>1.1051030468571474</v>
      </c>
      <c r="MB224" s="25">
        <v>1.1051030468571474</v>
      </c>
      <c r="MC224" s="25">
        <v>1.1051030468571397</v>
      </c>
      <c r="MD224" s="25">
        <v>1.1051030468571448</v>
      </c>
      <c r="ME224" s="25">
        <v>1.1051030468571501</v>
      </c>
      <c r="MF224" s="25">
        <v>1.1051030468571383</v>
      </c>
      <c r="MG224" s="25">
        <v>1.1051030468571486</v>
      </c>
      <c r="MH224" s="25">
        <v>1.1051030468571448</v>
      </c>
      <c r="MI224" s="25">
        <v>1.1051030468571421</v>
      </c>
      <c r="MJ224" s="25">
        <v>1.1051030468571501</v>
      </c>
      <c r="MK224" s="25">
        <v>1.1051030468571434</v>
      </c>
      <c r="ML224" s="25">
        <v>1.1051030468571434</v>
      </c>
      <c r="MM224" s="25">
        <v>1.105103046857141</v>
      </c>
      <c r="MN224" s="25">
        <v>1.1051030468571565</v>
      </c>
      <c r="MO224" s="25">
        <v>1.1051030468571397</v>
      </c>
      <c r="MP224" s="25">
        <v>1.1194098052257986</v>
      </c>
      <c r="MQ224" s="25">
        <v>1.1194098052258148</v>
      </c>
      <c r="MR224" s="25">
        <v>1.1194098052257968</v>
      </c>
      <c r="MS224" s="25">
        <v>1.1194098052258148</v>
      </c>
      <c r="MT224" s="25">
        <v>1.1194098052258032</v>
      </c>
      <c r="MU224" s="25">
        <v>1.1194098052258032</v>
      </c>
      <c r="MV224" s="25">
        <v>1.1194098052258032</v>
      </c>
      <c r="MW224" s="25">
        <v>1.1194098052258084</v>
      </c>
      <c r="MX224" s="25">
        <v>1.1194098052258044</v>
      </c>
      <c r="MY224" s="25">
        <v>1.1194098052258032</v>
      </c>
      <c r="MZ224" s="25">
        <v>1.1194098052258057</v>
      </c>
      <c r="NA224" s="25">
        <v>1.1194098052258019</v>
      </c>
      <c r="NB224" s="25">
        <v>1.1194098052258006</v>
      </c>
      <c r="NC224" s="25">
        <v>1.1194098052258161</v>
      </c>
      <c r="ND224" s="25">
        <v>1.1194098052257968</v>
      </c>
      <c r="NE224" s="25">
        <v>1.1194098052258057</v>
      </c>
      <c r="NF224" s="25">
        <v>1.1194098052257992</v>
      </c>
      <c r="NG224" s="25">
        <v>1.1194098052258121</v>
      </c>
      <c r="NH224" s="25">
        <v>1.1194098052258032</v>
      </c>
      <c r="NI224" s="25">
        <v>1.1194098052258006</v>
      </c>
      <c r="NJ224" s="25">
        <v>1.119409805225807</v>
      </c>
      <c r="NK224" s="25">
        <v>1.1194098052257979</v>
      </c>
      <c r="NL224" s="25">
        <v>1.1194098052258097</v>
      </c>
      <c r="NM224" s="25">
        <v>1.1194098052258032</v>
      </c>
      <c r="NN224" s="25">
        <v>1.1194098052258006</v>
      </c>
      <c r="NO224" s="25">
        <v>1.1194098052258175</v>
      </c>
      <c r="NP224" s="25">
        <v>1.1194098052257979</v>
      </c>
      <c r="NQ224" s="25">
        <v>1.119409805225807</v>
      </c>
      <c r="NR224" s="25">
        <v>1.1194098052258032</v>
      </c>
      <c r="NS224" s="25">
        <v>1.1194098052258097</v>
      </c>
      <c r="NT224" s="25">
        <v>1.1194098052258057</v>
      </c>
      <c r="NU224" s="25">
        <v>1.0135777126099705</v>
      </c>
      <c r="NV224" s="25">
        <v>0</v>
      </c>
    </row>
    <row r="225" spans="1:386" x14ac:dyDescent="0.25">
      <c r="A225" s="1"/>
      <c r="B225" s="1"/>
      <c r="C225" s="1"/>
      <c r="D225" s="1"/>
      <c r="E225" s="1"/>
      <c r="F225" s="1"/>
      <c r="G225" s="1"/>
      <c r="H225" s="1"/>
      <c r="I225" s="1"/>
      <c r="J225" s="18"/>
      <c r="K225" s="1"/>
      <c r="L225" s="1"/>
      <c r="M225" s="1"/>
      <c r="N225" s="1"/>
      <c r="O225" s="1"/>
      <c r="P225" s="16"/>
      <c r="Q225" s="31"/>
      <c r="R225" s="34"/>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c r="JJ225" s="1"/>
      <c r="JK225" s="1"/>
      <c r="JL225" s="1"/>
      <c r="JM225" s="1"/>
      <c r="JN225" s="1"/>
      <c r="JO225" s="1"/>
      <c r="JP225" s="1"/>
      <c r="JQ225" s="1"/>
      <c r="JR225" s="1"/>
      <c r="JS225" s="1"/>
      <c r="JT225" s="1"/>
      <c r="JU225" s="1"/>
      <c r="JV225" s="1"/>
      <c r="JW225" s="1"/>
      <c r="JX225" s="1"/>
      <c r="JY225" s="1"/>
      <c r="JZ225" s="1"/>
      <c r="KA225" s="1"/>
      <c r="KB225" s="1"/>
      <c r="KC225" s="1"/>
      <c r="KD225" s="1"/>
      <c r="KE225" s="1"/>
      <c r="KF225" s="1"/>
      <c r="KG225" s="1"/>
      <c r="KH225" s="1"/>
      <c r="KI225" s="1"/>
      <c r="KJ225" s="1"/>
      <c r="KK225" s="1"/>
      <c r="KL225" s="1"/>
      <c r="KM225" s="1"/>
      <c r="KN225" s="1"/>
      <c r="KO225" s="1"/>
      <c r="KP225" s="1"/>
      <c r="KQ225" s="1"/>
      <c r="KR225" s="1"/>
      <c r="KS225" s="1"/>
      <c r="KT225" s="1"/>
      <c r="KU225" s="1"/>
      <c r="KV225" s="1"/>
      <c r="KW225" s="1"/>
      <c r="KX225" s="1"/>
      <c r="KY225" s="1"/>
      <c r="KZ225" s="1"/>
      <c r="LA225" s="1"/>
      <c r="LB225" s="1"/>
      <c r="LC225" s="1"/>
      <c r="LD225" s="1"/>
      <c r="LE225" s="1"/>
      <c r="LF225" s="1"/>
      <c r="LG225" s="1"/>
      <c r="LH225" s="1"/>
      <c r="LI225" s="1"/>
      <c r="LJ225" s="1"/>
      <c r="LK225" s="1"/>
      <c r="LL225" s="1"/>
      <c r="LM225" s="1"/>
      <c r="LN225" s="1"/>
      <c r="LO225" s="1"/>
      <c r="LP225" s="1"/>
      <c r="LQ225" s="1"/>
      <c r="LR225" s="1"/>
      <c r="LS225" s="1"/>
      <c r="LT225" s="1"/>
      <c r="LU225" s="1"/>
      <c r="LV225" s="1"/>
      <c r="LW225" s="1"/>
      <c r="LX225" s="1"/>
      <c r="LY225" s="1"/>
      <c r="LZ225" s="1"/>
      <c r="MA225" s="1"/>
      <c r="MB225" s="1"/>
      <c r="MC225" s="1"/>
      <c r="MD225" s="1"/>
      <c r="ME225" s="1"/>
      <c r="MF225" s="1"/>
      <c r="MG225" s="1"/>
      <c r="MH225" s="1"/>
      <c r="MI225" s="1"/>
      <c r="MJ225" s="1"/>
      <c r="MK225" s="1"/>
      <c r="ML225" s="1"/>
      <c r="MM225" s="1"/>
      <c r="MN225" s="1"/>
      <c r="MO225" s="1"/>
      <c r="MP225" s="1"/>
      <c r="MQ225" s="1"/>
      <c r="MR225" s="1"/>
      <c r="MS225" s="1"/>
      <c r="MT225" s="1"/>
      <c r="MU225" s="1"/>
      <c r="MV225" s="1"/>
      <c r="MW225" s="1"/>
      <c r="MX225" s="1"/>
      <c r="MY225" s="1"/>
      <c r="MZ225" s="1"/>
      <c r="NA225" s="1"/>
      <c r="NB225" s="1"/>
      <c r="NC225" s="1"/>
      <c r="ND225" s="1"/>
      <c r="NE225" s="1"/>
      <c r="NF225" s="1"/>
      <c r="NG225" s="1"/>
      <c r="NH225" s="1"/>
      <c r="NI225" s="1"/>
      <c r="NJ225" s="1"/>
      <c r="NK225" s="1"/>
      <c r="NL225" s="1"/>
      <c r="NM225" s="1"/>
      <c r="NN225" s="1"/>
      <c r="NO225" s="1"/>
      <c r="NP225" s="1"/>
      <c r="NQ225" s="1"/>
      <c r="NR225" s="1"/>
      <c r="NS225" s="1"/>
      <c r="NT225" s="1"/>
      <c r="NU225" s="1"/>
      <c r="NV225" s="1"/>
    </row>
    <row r="226" spans="1:386" s="7" customFormat="1" x14ac:dyDescent="0.25">
      <c r="A226" s="5"/>
      <c r="B226" s="5"/>
      <c r="C226" s="5"/>
      <c r="D226" s="5"/>
      <c r="E226" s="5"/>
      <c r="F226" s="5"/>
      <c r="G226" s="5" t="s">
        <v>464</v>
      </c>
      <c r="H226" s="5"/>
      <c r="I226" s="5"/>
      <c r="J226" s="20" t="s">
        <v>273</v>
      </c>
      <c r="K226" s="5"/>
      <c r="L226" s="5"/>
      <c r="M226" s="5"/>
      <c r="N226" s="5"/>
      <c r="O226" s="5"/>
      <c r="P226" s="5"/>
      <c r="Q226" s="5"/>
      <c r="R226" s="25">
        <v>381.74595442933781</v>
      </c>
      <c r="S226" s="5"/>
      <c r="T226" s="5"/>
      <c r="U226" s="25">
        <v>1.1035826637575743</v>
      </c>
      <c r="V226" s="25">
        <v>1.1035826637575743</v>
      </c>
      <c r="W226" s="25">
        <v>1.103582663757577</v>
      </c>
      <c r="X226" s="25">
        <v>1.1035826637575783</v>
      </c>
      <c r="Y226" s="25">
        <v>1.1035826637575743</v>
      </c>
      <c r="Z226" s="25">
        <v>1.1035826637575719</v>
      </c>
      <c r="AA226" s="25">
        <v>1.103582663757577</v>
      </c>
      <c r="AB226" s="25">
        <v>1.1035826637575705</v>
      </c>
      <c r="AC226" s="25">
        <v>1.1035826637575743</v>
      </c>
      <c r="AD226" s="25">
        <v>1.103582663757573</v>
      </c>
      <c r="AE226" s="25">
        <v>1.103582663757577</v>
      </c>
      <c r="AF226" s="25">
        <v>1.1035826637575783</v>
      </c>
      <c r="AG226" s="25">
        <v>1.1035826637575719</v>
      </c>
      <c r="AH226" s="25">
        <v>1.103582663757577</v>
      </c>
      <c r="AI226" s="25">
        <v>1.1035826637575705</v>
      </c>
      <c r="AJ226" s="25">
        <v>1.103582663757581</v>
      </c>
      <c r="AK226" s="25">
        <v>1.103582663757577</v>
      </c>
      <c r="AL226" s="25">
        <v>1.1035826637575756</v>
      </c>
      <c r="AM226" s="25">
        <v>1.1035826637575756</v>
      </c>
      <c r="AN226" s="25">
        <v>1.1035826637575874</v>
      </c>
      <c r="AO226" s="25">
        <v>1.1035826637575719</v>
      </c>
      <c r="AP226" s="25">
        <v>1.103582663757581</v>
      </c>
      <c r="AQ226" s="25">
        <v>1.1035826637575794</v>
      </c>
      <c r="AR226" s="25">
        <v>1.1035826637575783</v>
      </c>
      <c r="AS226" s="25">
        <v>1.103582663757577</v>
      </c>
      <c r="AT226" s="25">
        <v>1.1035826637575783</v>
      </c>
      <c r="AU226" s="25">
        <v>1.1035826637575847</v>
      </c>
      <c r="AV226" s="25">
        <v>1.1035826637575821</v>
      </c>
      <c r="AW226" s="25">
        <v>1.103582663757577</v>
      </c>
      <c r="AX226" s="25">
        <v>1.103582663757577</v>
      </c>
      <c r="AY226" s="25">
        <v>1.0377408319061618</v>
      </c>
      <c r="AZ226" s="25">
        <v>1.0377408319061581</v>
      </c>
      <c r="BA226" s="25">
        <v>1.0377408319061567</v>
      </c>
      <c r="BB226" s="25">
        <v>1.0377408319061581</v>
      </c>
      <c r="BC226" s="25">
        <v>1.0377408319061594</v>
      </c>
      <c r="BD226" s="25">
        <v>1.0377408319061556</v>
      </c>
      <c r="BE226" s="25">
        <v>1.0377408319061567</v>
      </c>
      <c r="BF226" s="25">
        <v>1.0377408319061581</v>
      </c>
      <c r="BG226" s="25">
        <v>1.0377408319061581</v>
      </c>
      <c r="BH226" s="25">
        <v>1.0377408319061632</v>
      </c>
      <c r="BI226" s="25">
        <v>1.0377408319061556</v>
      </c>
      <c r="BJ226" s="25">
        <v>1.0377408319061605</v>
      </c>
      <c r="BK226" s="25">
        <v>1.0377408319061581</v>
      </c>
      <c r="BL226" s="25">
        <v>1.0377408319061594</v>
      </c>
      <c r="BM226" s="25">
        <v>1.0377408319061594</v>
      </c>
      <c r="BN226" s="25">
        <v>1.0377408319061621</v>
      </c>
      <c r="BO226" s="25">
        <v>1.0377408319061541</v>
      </c>
      <c r="BP226" s="25">
        <v>1.0377408319061594</v>
      </c>
      <c r="BQ226" s="25">
        <v>1.0377408319061632</v>
      </c>
      <c r="BR226" s="25">
        <v>1.0377408319061541</v>
      </c>
      <c r="BS226" s="25">
        <v>1.0377408319061645</v>
      </c>
      <c r="BT226" s="25">
        <v>1.0377408319061581</v>
      </c>
      <c r="BU226" s="25">
        <v>1.0377408319061556</v>
      </c>
      <c r="BV226" s="25">
        <v>1.0377408319061632</v>
      </c>
      <c r="BW226" s="25">
        <v>1.0377408319061567</v>
      </c>
      <c r="BX226" s="25">
        <v>1.0377408319061645</v>
      </c>
      <c r="BY226" s="25">
        <v>1.0377408319061556</v>
      </c>
      <c r="BZ226" s="25">
        <v>1.0377408319061594</v>
      </c>
      <c r="CA226" s="25">
        <v>1.0377408319061669</v>
      </c>
      <c r="CB226" s="25">
        <v>1.0377408319061556</v>
      </c>
      <c r="CC226" s="25">
        <v>1.037740831906161</v>
      </c>
      <c r="CD226" s="25">
        <v>1.0004612796969672</v>
      </c>
      <c r="CE226" s="25">
        <v>1.000461279696971</v>
      </c>
      <c r="CF226" s="25">
        <v>1.0004612796969696</v>
      </c>
      <c r="CG226" s="25">
        <v>1.0004612796969672</v>
      </c>
      <c r="CH226" s="25">
        <v>1.0004612796969683</v>
      </c>
      <c r="CI226" s="25">
        <v>1.0004612796969696</v>
      </c>
      <c r="CJ226" s="25">
        <v>1.000461279696971</v>
      </c>
      <c r="CK226" s="25">
        <v>1.0004612796969656</v>
      </c>
      <c r="CL226" s="25">
        <v>1.0004612796969683</v>
      </c>
      <c r="CM226" s="25">
        <v>1.0004612796969747</v>
      </c>
      <c r="CN226" s="25">
        <v>1.000461279696971</v>
      </c>
      <c r="CO226" s="25">
        <v>1.000461279696971</v>
      </c>
      <c r="CP226" s="25">
        <v>1.0004612796969747</v>
      </c>
      <c r="CQ226" s="25">
        <v>1.0004612796969761</v>
      </c>
      <c r="CR226" s="25">
        <v>1.0004612796969683</v>
      </c>
      <c r="CS226" s="25">
        <v>1.0004612796969774</v>
      </c>
      <c r="CT226" s="25">
        <v>1.0004612796969683</v>
      </c>
      <c r="CU226" s="25">
        <v>1.0004612796969721</v>
      </c>
      <c r="CV226" s="25">
        <v>1.0004612796969761</v>
      </c>
      <c r="CW226" s="25">
        <v>1.0004612796969683</v>
      </c>
      <c r="CX226" s="25">
        <v>1.0004612796969696</v>
      </c>
      <c r="CY226" s="25">
        <v>1.0004612796969736</v>
      </c>
      <c r="CZ226" s="25">
        <v>1.0004612796969645</v>
      </c>
      <c r="DA226" s="25">
        <v>1.000461279696971</v>
      </c>
      <c r="DB226" s="25">
        <v>1.0004612796969736</v>
      </c>
      <c r="DC226" s="25">
        <v>1.0004612796969645</v>
      </c>
      <c r="DD226" s="25">
        <v>1.0004612796969683</v>
      </c>
      <c r="DE226" s="25">
        <v>1.0004612796969696</v>
      </c>
      <c r="DF226" s="25">
        <v>1.0004612796969683</v>
      </c>
      <c r="DG226" s="25">
        <v>1.0004612796969719</v>
      </c>
      <c r="DH226" s="25">
        <v>1.0135777126099663</v>
      </c>
      <c r="DI226" s="25">
        <v>1.0135777126099805</v>
      </c>
      <c r="DJ226" s="25">
        <v>1.0135777126099663</v>
      </c>
      <c r="DK226" s="25">
        <v>1.0135777126099701</v>
      </c>
      <c r="DL226" s="25">
        <v>1.0135777126099741</v>
      </c>
      <c r="DM226" s="25">
        <v>1.0135777126099754</v>
      </c>
      <c r="DN226" s="25">
        <v>1.0135777126099663</v>
      </c>
      <c r="DO226" s="25">
        <v>1.0135777126099663</v>
      </c>
      <c r="DP226" s="25">
        <v>1.0135777126099637</v>
      </c>
      <c r="DQ226" s="25">
        <v>1.0135777126099728</v>
      </c>
      <c r="DR226" s="25">
        <v>1.0135777126099663</v>
      </c>
      <c r="DS226" s="25">
        <v>1.0135777126099663</v>
      </c>
      <c r="DT226" s="25">
        <v>1.0135777126099637</v>
      </c>
      <c r="DU226" s="25">
        <v>1.0135777126099728</v>
      </c>
      <c r="DV226" s="25">
        <v>1.0135777126099612</v>
      </c>
      <c r="DW226" s="25">
        <v>1.0135777126099663</v>
      </c>
      <c r="DX226" s="25">
        <v>1.013577712609969</v>
      </c>
      <c r="DY226" s="25">
        <v>1.0135777126099728</v>
      </c>
      <c r="DZ226" s="25">
        <v>1.0135777126099612</v>
      </c>
      <c r="EA226" s="25">
        <v>1.0135777126099716</v>
      </c>
      <c r="EB226" s="25">
        <v>1.0135777126099637</v>
      </c>
      <c r="EC226" s="25">
        <v>1.0135777126099754</v>
      </c>
      <c r="ED226" s="25">
        <v>1.0135777126099612</v>
      </c>
      <c r="EE226" s="25">
        <v>1.0135777126099716</v>
      </c>
      <c r="EF226" s="25">
        <v>1.0135777126099612</v>
      </c>
      <c r="EG226" s="25">
        <v>1.0135777126099652</v>
      </c>
      <c r="EH226" s="25">
        <v>1.0135777126099652</v>
      </c>
      <c r="EI226" s="25">
        <v>1.013577712609969</v>
      </c>
      <c r="EJ226" s="25">
        <v>1.0135777126099637</v>
      </c>
      <c r="EK226" s="25">
        <v>1.0135777126099679</v>
      </c>
      <c r="EL226" s="25">
        <v>1.0135777126099705</v>
      </c>
      <c r="EM226" s="25">
        <v>0.90265861093841115</v>
      </c>
      <c r="EN226" s="25">
        <v>0.90265861093841238</v>
      </c>
      <c r="EO226" s="25">
        <v>0.90265861093841238</v>
      </c>
      <c r="EP226" s="25">
        <v>0.90265861093842015</v>
      </c>
      <c r="EQ226" s="25">
        <v>0.9026586109384136</v>
      </c>
      <c r="ER226" s="25">
        <v>0.90265861093842015</v>
      </c>
      <c r="ES226" s="25">
        <v>0.90265861093841115</v>
      </c>
      <c r="ET226" s="25">
        <v>0.90265861093842015</v>
      </c>
      <c r="EU226" s="25">
        <v>0.90265861093842137</v>
      </c>
      <c r="EV226" s="25">
        <v>0.90265861093842015</v>
      </c>
      <c r="EW226" s="25">
        <v>0.90265861093841759</v>
      </c>
      <c r="EX226" s="25">
        <v>0.90265861093842015</v>
      </c>
      <c r="EY226" s="25">
        <v>0.90265861093841626</v>
      </c>
      <c r="EZ226" s="25">
        <v>0.90265861093842015</v>
      </c>
      <c r="FA226" s="25">
        <v>0.90265861093842137</v>
      </c>
      <c r="FB226" s="25">
        <v>0.9026586109384136</v>
      </c>
      <c r="FC226" s="25">
        <v>0.90265861093841882</v>
      </c>
      <c r="FD226" s="25">
        <v>0.90265861093842403</v>
      </c>
      <c r="FE226" s="25">
        <v>0.90265861093841759</v>
      </c>
      <c r="FF226" s="25">
        <v>0.90265861093842137</v>
      </c>
      <c r="FG226" s="25">
        <v>0.90265861093841882</v>
      </c>
      <c r="FH226" s="25">
        <v>0.90265861093842015</v>
      </c>
      <c r="FI226" s="25">
        <v>0.90265861093842015</v>
      </c>
      <c r="FJ226" s="25">
        <v>0.90265861093841882</v>
      </c>
      <c r="FK226" s="25">
        <v>0.90265861093842015</v>
      </c>
      <c r="FL226" s="25">
        <v>0.90265861093842525</v>
      </c>
      <c r="FM226" s="25">
        <v>0.90265861093841759</v>
      </c>
      <c r="FN226" s="25">
        <v>0.90265861093842137</v>
      </c>
      <c r="FO226" s="25">
        <v>0.90265861093842015</v>
      </c>
      <c r="FP226" s="25">
        <v>0.90265861093842403</v>
      </c>
      <c r="FQ226" s="25">
        <v>0.90265861093841238</v>
      </c>
      <c r="FR226" s="25">
        <v>1.0896060606060722</v>
      </c>
      <c r="FS226" s="25">
        <v>1.0896060606060674</v>
      </c>
      <c r="FT226" s="25">
        <v>1.089606060606062</v>
      </c>
      <c r="FU226" s="25">
        <v>1.0896060606060582</v>
      </c>
      <c r="FV226" s="25">
        <v>1.0896060606060698</v>
      </c>
      <c r="FW226" s="25">
        <v>1.089606060606062</v>
      </c>
      <c r="FX226" s="25">
        <v>1.089606060606062</v>
      </c>
      <c r="FY226" s="25">
        <v>1.0896060606060594</v>
      </c>
      <c r="FZ226" s="25">
        <v>1.0896060606060698</v>
      </c>
      <c r="GA226" s="25">
        <v>1.0896060606060609</v>
      </c>
      <c r="GB226" s="25">
        <v>1.0896060606060658</v>
      </c>
      <c r="GC226" s="25">
        <v>1.089606060606062</v>
      </c>
      <c r="GD226" s="25">
        <v>1.0896060606060609</v>
      </c>
      <c r="GE226" s="25">
        <v>1.089606060606062</v>
      </c>
      <c r="GF226" s="25">
        <v>1.0896060606060685</v>
      </c>
      <c r="GG226" s="25">
        <v>1.089606060606062</v>
      </c>
      <c r="GH226" s="25">
        <v>1.0896060606060582</v>
      </c>
      <c r="GI226" s="25">
        <v>1.089606060606062</v>
      </c>
      <c r="GJ226" s="25">
        <v>1.0896060606060609</v>
      </c>
      <c r="GK226" s="25">
        <v>1.0896060606060698</v>
      </c>
      <c r="GL226" s="25">
        <v>1.0896060606060582</v>
      </c>
      <c r="GM226" s="25">
        <v>1.0896060606060567</v>
      </c>
      <c r="GN226" s="25">
        <v>1.0896060606060674</v>
      </c>
      <c r="GO226" s="25">
        <v>1.0896060606060609</v>
      </c>
      <c r="GP226" s="25">
        <v>1.0896060606060594</v>
      </c>
      <c r="GQ226" s="25">
        <v>1.0896060606060609</v>
      </c>
      <c r="GR226" s="25">
        <v>1.0896060606060594</v>
      </c>
      <c r="GS226" s="25">
        <v>1.0896060606060609</v>
      </c>
      <c r="GT226" s="25">
        <v>1.0896060606060567</v>
      </c>
      <c r="GU226" s="25">
        <v>1.0896060606060634</v>
      </c>
      <c r="GV226" s="25">
        <v>1.0135777126099641</v>
      </c>
      <c r="GW226" s="25">
        <v>1.0135777126099654</v>
      </c>
      <c r="GX226" s="25">
        <v>1.0135777126099668</v>
      </c>
      <c r="GY226" s="25">
        <v>1.0135777126099603</v>
      </c>
      <c r="GZ226" s="25">
        <v>1.0135777126099641</v>
      </c>
      <c r="HA226" s="25">
        <v>1.0135777126099705</v>
      </c>
      <c r="HB226" s="25">
        <v>1.0135777126099614</v>
      </c>
      <c r="HC226" s="25">
        <v>1.0135777126099628</v>
      </c>
      <c r="HD226" s="25">
        <v>1.0135777126099628</v>
      </c>
      <c r="HE226" s="25">
        <v>1.0135777126099641</v>
      </c>
      <c r="HF226" s="25">
        <v>1.0135777126099679</v>
      </c>
      <c r="HG226" s="25">
        <v>1.0135777126099614</v>
      </c>
      <c r="HH226" s="25">
        <v>1.0135777126099628</v>
      </c>
      <c r="HI226" s="25">
        <v>1.0135777126099668</v>
      </c>
      <c r="HJ226" s="25">
        <v>1.0135777126099654</v>
      </c>
      <c r="HK226" s="25">
        <v>1.0135777126099641</v>
      </c>
      <c r="HL226" s="25">
        <v>1.0135777126099705</v>
      </c>
      <c r="HM226" s="25">
        <v>1.0135777126099603</v>
      </c>
      <c r="HN226" s="25">
        <v>1.0135777126099679</v>
      </c>
      <c r="HO226" s="25">
        <v>1.0135777126099641</v>
      </c>
      <c r="HP226" s="25">
        <v>1.0135777126099679</v>
      </c>
      <c r="HQ226" s="25">
        <v>1.0135777126099654</v>
      </c>
      <c r="HR226" s="25">
        <v>1.0135777126099668</v>
      </c>
      <c r="HS226" s="25">
        <v>1.0135777126099679</v>
      </c>
      <c r="HT226" s="25">
        <v>1.0135777126099668</v>
      </c>
      <c r="HU226" s="25">
        <v>1.0135777126099668</v>
      </c>
      <c r="HV226" s="25">
        <v>1.013577712609959</v>
      </c>
      <c r="HW226" s="25">
        <v>1.0135777126099679</v>
      </c>
      <c r="HX226" s="25">
        <v>1.0135777126099692</v>
      </c>
      <c r="HY226" s="25">
        <v>1.0135777126099681</v>
      </c>
      <c r="HZ226" s="25">
        <v>1.0135777126099657</v>
      </c>
      <c r="IA226" s="25">
        <v>1.0571776573333314</v>
      </c>
      <c r="IB226" s="25">
        <v>1.057177657333326</v>
      </c>
      <c r="IC226" s="25">
        <v>1.0571776573333365</v>
      </c>
      <c r="ID226" s="25">
        <v>1.057177657333326</v>
      </c>
      <c r="IE226" s="25">
        <v>1.057177657333334</v>
      </c>
      <c r="IF226" s="25">
        <v>1.0571776573333314</v>
      </c>
      <c r="IG226" s="25">
        <v>1.057177657333334</v>
      </c>
      <c r="IH226" s="25">
        <v>1.0571776573333365</v>
      </c>
      <c r="II226" s="25">
        <v>1.0571776573333391</v>
      </c>
      <c r="IJ226" s="25">
        <v>1.057177657333334</v>
      </c>
      <c r="IK226" s="25">
        <v>1.0571776573333391</v>
      </c>
      <c r="IL226" s="25">
        <v>1.057177657333334</v>
      </c>
      <c r="IM226" s="25">
        <v>1.0571776573333351</v>
      </c>
      <c r="IN226" s="25">
        <v>1.0571776573333351</v>
      </c>
      <c r="IO226" s="25">
        <v>1.0571776573333405</v>
      </c>
      <c r="IP226" s="25">
        <v>1.0571776573333287</v>
      </c>
      <c r="IQ226" s="25">
        <v>1.0571776573333405</v>
      </c>
      <c r="IR226" s="25">
        <v>1.0571776573333314</v>
      </c>
      <c r="IS226" s="25">
        <v>1.0571776573333405</v>
      </c>
      <c r="IT226" s="25">
        <v>1.0571776573333365</v>
      </c>
      <c r="IU226" s="25">
        <v>1.0571776573333378</v>
      </c>
      <c r="IV226" s="25">
        <v>1.0571776573333416</v>
      </c>
      <c r="IW226" s="25">
        <v>1.0571776573333314</v>
      </c>
      <c r="IX226" s="25">
        <v>1.0571776573333378</v>
      </c>
      <c r="IY226" s="25">
        <v>1.057177657333334</v>
      </c>
      <c r="IZ226" s="25">
        <v>1.0571776573333391</v>
      </c>
      <c r="JA226" s="25">
        <v>1.0571776573333378</v>
      </c>
      <c r="JB226" s="25">
        <v>1.0571776573333405</v>
      </c>
      <c r="JC226" s="25">
        <v>1.0571776573333327</v>
      </c>
      <c r="JD226" s="25">
        <v>1.0571776573333376</v>
      </c>
      <c r="JE226" s="25">
        <v>1.0135777126099861</v>
      </c>
      <c r="JF226" s="25">
        <v>1.013577712609977</v>
      </c>
      <c r="JG226" s="25">
        <v>1.013577712609977</v>
      </c>
      <c r="JH226" s="25">
        <v>1.013577712609977</v>
      </c>
      <c r="JI226" s="25">
        <v>1.0135777126099834</v>
      </c>
      <c r="JJ226" s="25">
        <v>1.0135777126099732</v>
      </c>
      <c r="JK226" s="25">
        <v>1.0135777126099756</v>
      </c>
      <c r="JL226" s="25">
        <v>1.0135777126099732</v>
      </c>
      <c r="JM226" s="25">
        <v>1.0135777126099783</v>
      </c>
      <c r="JN226" s="25">
        <v>1.0135777126099679</v>
      </c>
      <c r="JO226" s="25">
        <v>1.0135777126099705</v>
      </c>
      <c r="JP226" s="25">
        <v>1.0135777126099679</v>
      </c>
      <c r="JQ226" s="25">
        <v>1.013577712609981</v>
      </c>
      <c r="JR226" s="25">
        <v>1.0135777126099679</v>
      </c>
      <c r="JS226" s="25">
        <v>1.0135777126099679</v>
      </c>
      <c r="JT226" s="25">
        <v>1.0135777126099679</v>
      </c>
      <c r="JU226" s="25">
        <v>1.0135777126099756</v>
      </c>
      <c r="JV226" s="25">
        <v>1.0135777126099668</v>
      </c>
      <c r="JW226" s="25">
        <v>1.0135777126099692</v>
      </c>
      <c r="JX226" s="25">
        <v>1.0135777126099692</v>
      </c>
      <c r="JY226" s="25">
        <v>1.0135777126099679</v>
      </c>
      <c r="JZ226" s="25">
        <v>1.0135777126099692</v>
      </c>
      <c r="KA226" s="25">
        <v>1.0135777126099668</v>
      </c>
      <c r="KB226" s="25">
        <v>1.0135777126099668</v>
      </c>
      <c r="KC226" s="25">
        <v>1.0135777126099679</v>
      </c>
      <c r="KD226" s="25">
        <v>1.0135777126099641</v>
      </c>
      <c r="KE226" s="25">
        <v>1.0135777126099668</v>
      </c>
      <c r="KF226" s="25">
        <v>1.0135777126099692</v>
      </c>
      <c r="KG226" s="25">
        <v>1.0135777126099705</v>
      </c>
      <c r="KH226" s="25">
        <v>1.0135777126099614</v>
      </c>
      <c r="KI226" s="25">
        <v>1.0135777126099668</v>
      </c>
      <c r="KJ226" s="25">
        <v>2.1385708129032204</v>
      </c>
      <c r="KK226" s="25">
        <v>1.0692854064516093</v>
      </c>
      <c r="KL226" s="25">
        <v>1.0692854064516029</v>
      </c>
      <c r="KM226" s="25">
        <v>1.0692854064516133</v>
      </c>
      <c r="KN226" s="25">
        <v>1.0692854064516069</v>
      </c>
      <c r="KO226" s="25">
        <v>1.0692854064516093</v>
      </c>
      <c r="KP226" s="25">
        <v>1.069285406451608</v>
      </c>
      <c r="KQ226" s="25">
        <v>1.0692854064516106</v>
      </c>
      <c r="KR226" s="25">
        <v>1.069285406451612</v>
      </c>
      <c r="KS226" s="25">
        <v>1.069285406451608</v>
      </c>
      <c r="KT226" s="25">
        <v>1.0692854064516146</v>
      </c>
      <c r="KU226" s="25">
        <v>1.069285406451612</v>
      </c>
      <c r="KV226" s="25">
        <v>1.0692854064516106</v>
      </c>
      <c r="KW226" s="25">
        <v>1.0692854064516133</v>
      </c>
      <c r="KX226" s="25">
        <v>1.069285406451612</v>
      </c>
      <c r="KY226" s="25">
        <v>1.0692854064516106</v>
      </c>
      <c r="KZ226" s="25">
        <v>1.0692854064516106</v>
      </c>
      <c r="LA226" s="25">
        <v>1.0692854064516106</v>
      </c>
      <c r="LB226" s="25">
        <v>1.069285406451612</v>
      </c>
      <c r="LC226" s="25">
        <v>1.0692854064516171</v>
      </c>
      <c r="LD226" s="25">
        <v>1.0692854064516069</v>
      </c>
      <c r="LE226" s="25">
        <v>1.0692854064516211</v>
      </c>
      <c r="LF226" s="25">
        <v>1.0692854064516093</v>
      </c>
      <c r="LG226" s="25">
        <v>1.0692854064516133</v>
      </c>
      <c r="LH226" s="25">
        <v>1.0692854064516133</v>
      </c>
      <c r="LI226" s="25">
        <v>1.0692854064516171</v>
      </c>
      <c r="LJ226" s="25">
        <v>1.0692854064516106</v>
      </c>
      <c r="LK226" s="25">
        <v>1.0692854064516184</v>
      </c>
      <c r="LL226" s="25">
        <v>1.0692854064516069</v>
      </c>
      <c r="LM226" s="25">
        <v>1.0692854064516191</v>
      </c>
      <c r="LN226" s="25">
        <v>1.1051030468571421</v>
      </c>
      <c r="LO226" s="25">
        <v>1.1051030468571512</v>
      </c>
      <c r="LP226" s="25">
        <v>1.1051030468571383</v>
      </c>
      <c r="LQ226" s="25">
        <v>1.1051030468571421</v>
      </c>
      <c r="LR226" s="25">
        <v>1.1051030468571525</v>
      </c>
      <c r="LS226" s="25">
        <v>1.1051030468571421</v>
      </c>
      <c r="LT226" s="25">
        <v>1.105103046857141</v>
      </c>
      <c r="LU226" s="25">
        <v>1.1051030468571448</v>
      </c>
      <c r="LV226" s="25">
        <v>1.1051030468571461</v>
      </c>
      <c r="LW226" s="25">
        <v>1.1051030468571421</v>
      </c>
      <c r="LX226" s="25">
        <v>1.105103046857141</v>
      </c>
      <c r="LY226" s="25">
        <v>1.1051030468571461</v>
      </c>
      <c r="LZ226" s="25">
        <v>1.1051030468571421</v>
      </c>
      <c r="MA226" s="25">
        <v>1.1051030468571474</v>
      </c>
      <c r="MB226" s="25">
        <v>1.1051030468571474</v>
      </c>
      <c r="MC226" s="25">
        <v>1.1051030468571397</v>
      </c>
      <c r="MD226" s="25">
        <v>1.1051030468571448</v>
      </c>
      <c r="ME226" s="25">
        <v>1.1051030468571501</v>
      </c>
      <c r="MF226" s="25">
        <v>1.1051030468571383</v>
      </c>
      <c r="MG226" s="25">
        <v>1.1051030468571486</v>
      </c>
      <c r="MH226" s="25">
        <v>1.1051030468571448</v>
      </c>
      <c r="MI226" s="25">
        <v>1.1051030468571421</v>
      </c>
      <c r="MJ226" s="25">
        <v>1.1051030468571501</v>
      </c>
      <c r="MK226" s="25">
        <v>1.1051030468571434</v>
      </c>
      <c r="ML226" s="25">
        <v>1.1051030468571434</v>
      </c>
      <c r="MM226" s="25">
        <v>1.105103046857141</v>
      </c>
      <c r="MN226" s="25">
        <v>1.1051030468571565</v>
      </c>
      <c r="MO226" s="25">
        <v>1.1051030468571397</v>
      </c>
      <c r="MP226" s="25">
        <v>1.1194098052257986</v>
      </c>
      <c r="MQ226" s="25">
        <v>1.1194098052258148</v>
      </c>
      <c r="MR226" s="25">
        <v>1.1194098052257968</v>
      </c>
      <c r="MS226" s="25">
        <v>1.1194098052258148</v>
      </c>
      <c r="MT226" s="25">
        <v>1.1194098052258032</v>
      </c>
      <c r="MU226" s="25">
        <v>1.1194098052258032</v>
      </c>
      <c r="MV226" s="25">
        <v>1.1194098052258032</v>
      </c>
      <c r="MW226" s="25">
        <v>1.1194098052258084</v>
      </c>
      <c r="MX226" s="25">
        <v>1.1194098052258044</v>
      </c>
      <c r="MY226" s="25">
        <v>1.1194098052258032</v>
      </c>
      <c r="MZ226" s="25">
        <v>1.1194098052258057</v>
      </c>
      <c r="NA226" s="25">
        <v>1.1194098052258019</v>
      </c>
      <c r="NB226" s="25">
        <v>1.1194098052258006</v>
      </c>
      <c r="NC226" s="25">
        <v>1.1194098052258161</v>
      </c>
      <c r="ND226" s="25">
        <v>1.1194098052257968</v>
      </c>
      <c r="NE226" s="25">
        <v>1.1194098052258057</v>
      </c>
      <c r="NF226" s="25">
        <v>1.1194098052257992</v>
      </c>
      <c r="NG226" s="25">
        <v>1.1194098052258121</v>
      </c>
      <c r="NH226" s="25">
        <v>1.1194098052258032</v>
      </c>
      <c r="NI226" s="25">
        <v>1.1194098052258006</v>
      </c>
      <c r="NJ226" s="25">
        <v>1.119409805225807</v>
      </c>
      <c r="NK226" s="25">
        <v>1.1194098052257979</v>
      </c>
      <c r="NL226" s="25">
        <v>1.1194098052258097</v>
      </c>
      <c r="NM226" s="25">
        <v>1.1194098052258032</v>
      </c>
      <c r="NN226" s="25">
        <v>1.1194098052258006</v>
      </c>
      <c r="NO226" s="25">
        <v>1.1194098052258175</v>
      </c>
      <c r="NP226" s="25">
        <v>1.1194098052257979</v>
      </c>
      <c r="NQ226" s="25">
        <v>1.119409805225807</v>
      </c>
      <c r="NR226" s="25">
        <v>1.1194098052258032</v>
      </c>
      <c r="NS226" s="25">
        <v>1.1194098052258097</v>
      </c>
      <c r="NT226" s="25">
        <v>1.1194098052258057</v>
      </c>
      <c r="NU226" s="25">
        <v>1.0135777126099705</v>
      </c>
      <c r="NV226" s="25">
        <v>0</v>
      </c>
    </row>
    <row r="227" spans="1:386" x14ac:dyDescent="0.25">
      <c r="A227" s="1"/>
      <c r="B227" s="1"/>
      <c r="C227" s="1"/>
      <c r="D227" s="1"/>
      <c r="E227" s="1"/>
      <c r="F227" s="1"/>
      <c r="G227" s="1"/>
      <c r="H227" s="1"/>
      <c r="I227" s="1"/>
      <c r="J227" s="18"/>
      <c r="K227" s="1"/>
      <c r="L227" s="1"/>
      <c r="M227" s="1"/>
      <c r="N227" s="1"/>
      <c r="O227" s="1"/>
      <c r="P227" s="16" t="s">
        <v>23</v>
      </c>
      <c r="Q227" s="31"/>
      <c r="R227" s="34">
        <v>0</v>
      </c>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c r="JK227" s="1"/>
      <c r="JL227" s="1"/>
      <c r="JM227" s="1"/>
      <c r="JN227" s="1"/>
      <c r="JO227" s="1"/>
      <c r="JP227" s="1"/>
      <c r="JQ227" s="1"/>
      <c r="JR227" s="1"/>
      <c r="JS227" s="1"/>
      <c r="JT227" s="1"/>
      <c r="JU227" s="1"/>
      <c r="JV227" s="1"/>
      <c r="JW227" s="1"/>
      <c r="JX227" s="1"/>
      <c r="JY227" s="1"/>
      <c r="JZ227" s="1"/>
      <c r="KA227" s="1"/>
      <c r="KB227" s="1"/>
      <c r="KC227" s="1"/>
      <c r="KD227" s="1"/>
      <c r="KE227" s="1"/>
      <c r="KF227" s="1"/>
      <c r="KG227" s="1"/>
      <c r="KH227" s="1"/>
      <c r="KI227" s="1"/>
      <c r="KJ227" s="1"/>
      <c r="KK227" s="1"/>
      <c r="KL227" s="1"/>
      <c r="KM227" s="1"/>
      <c r="KN227" s="1"/>
      <c r="KO227" s="1"/>
      <c r="KP227" s="1"/>
      <c r="KQ227" s="1"/>
      <c r="KR227" s="1"/>
      <c r="KS227" s="1"/>
      <c r="KT227" s="1"/>
      <c r="KU227" s="1"/>
      <c r="KV227" s="1"/>
      <c r="KW227" s="1"/>
      <c r="KX227" s="1"/>
      <c r="KY227" s="1"/>
      <c r="KZ227" s="1"/>
      <c r="LA227" s="1"/>
      <c r="LB227" s="1"/>
      <c r="LC227" s="1"/>
      <c r="LD227" s="1"/>
      <c r="LE227" s="1"/>
      <c r="LF227" s="1"/>
      <c r="LG227" s="1"/>
      <c r="LH227" s="1"/>
      <c r="LI227" s="1"/>
      <c r="LJ227" s="1"/>
      <c r="LK227" s="1"/>
      <c r="LL227" s="1"/>
      <c r="LM227" s="1"/>
      <c r="LN227" s="1"/>
      <c r="LO227" s="1"/>
      <c r="LP227" s="1"/>
      <c r="LQ227" s="1"/>
      <c r="LR227" s="1"/>
      <c r="LS227" s="1"/>
      <c r="LT227" s="1"/>
      <c r="LU227" s="1"/>
      <c r="LV227" s="1"/>
      <c r="LW227" s="1"/>
      <c r="LX227" s="1"/>
      <c r="LY227" s="1"/>
      <c r="LZ227" s="1"/>
      <c r="MA227" s="1"/>
      <c r="MB227" s="1"/>
      <c r="MC227" s="1"/>
      <c r="MD227" s="1"/>
      <c r="ME227" s="1"/>
      <c r="MF227" s="1"/>
      <c r="MG227" s="1"/>
      <c r="MH227" s="1"/>
      <c r="MI227" s="1"/>
      <c r="MJ227" s="1"/>
      <c r="MK227" s="1"/>
      <c r="ML227" s="1"/>
      <c r="MM227" s="1"/>
      <c r="MN227" s="1"/>
      <c r="MO227" s="1"/>
      <c r="MP227" s="1"/>
      <c r="MQ227" s="1"/>
      <c r="MR227" s="1"/>
      <c r="MS227" s="1"/>
      <c r="MT227" s="1"/>
      <c r="MU227" s="1"/>
      <c r="MV227" s="1"/>
      <c r="MW227" s="1"/>
      <c r="MX227" s="1"/>
      <c r="MY227" s="1"/>
      <c r="MZ227" s="1"/>
      <c r="NA227" s="1"/>
      <c r="NB227" s="1"/>
      <c r="NC227" s="1"/>
      <c r="ND227" s="1"/>
      <c r="NE227" s="1"/>
      <c r="NF227" s="1"/>
      <c r="NG227" s="1"/>
      <c r="NH227" s="1"/>
      <c r="NI227" s="1"/>
      <c r="NJ227" s="1"/>
      <c r="NK227" s="1"/>
      <c r="NL227" s="1"/>
      <c r="NM227" s="1"/>
      <c r="NN227" s="1"/>
      <c r="NO227" s="1"/>
      <c r="NP227" s="1"/>
      <c r="NQ227" s="1"/>
      <c r="NR227" s="1"/>
      <c r="NS227" s="1"/>
      <c r="NT227" s="1"/>
      <c r="NU227" s="1"/>
      <c r="NV227" s="1"/>
    </row>
    <row r="228" spans="1:386" s="7" customFormat="1" x14ac:dyDescent="0.25">
      <c r="A228" s="5"/>
      <c r="B228" s="5"/>
      <c r="C228" s="5"/>
      <c r="D228" s="5"/>
      <c r="E228" s="5"/>
      <c r="F228" s="5"/>
      <c r="G228" s="5" t="s">
        <v>271</v>
      </c>
      <c r="H228" s="5"/>
      <c r="I228" s="5"/>
      <c r="J228" s="20" t="s">
        <v>273</v>
      </c>
      <c r="K228" s="5"/>
      <c r="L228" s="5"/>
      <c r="M228" s="5"/>
      <c r="N228" s="5"/>
      <c r="O228" s="5"/>
      <c r="P228" s="5"/>
      <c r="Q228" s="5"/>
      <c r="R228" s="25"/>
      <c r="S228" s="5"/>
      <c r="T228" s="5"/>
      <c r="U228" s="25">
        <v>0</v>
      </c>
      <c r="V228" s="25">
        <v>0</v>
      </c>
      <c r="W228" s="25">
        <v>0</v>
      </c>
      <c r="X228" s="25">
        <v>0</v>
      </c>
      <c r="Y228" s="25">
        <v>0</v>
      </c>
      <c r="Z228" s="25">
        <v>0</v>
      </c>
      <c r="AA228" s="25">
        <v>0</v>
      </c>
      <c r="AB228" s="25">
        <v>0</v>
      </c>
      <c r="AC228" s="25">
        <v>0</v>
      </c>
      <c r="AD228" s="25">
        <v>0</v>
      </c>
      <c r="AE228" s="25">
        <v>0</v>
      </c>
      <c r="AF228" s="25">
        <v>0</v>
      </c>
      <c r="AG228" s="25">
        <v>0</v>
      </c>
      <c r="AH228" s="25">
        <v>0</v>
      </c>
      <c r="AI228" s="25">
        <v>0</v>
      </c>
      <c r="AJ228" s="25">
        <v>0</v>
      </c>
      <c r="AK228" s="25">
        <v>0</v>
      </c>
      <c r="AL228" s="25">
        <v>0</v>
      </c>
      <c r="AM228" s="25">
        <v>0</v>
      </c>
      <c r="AN228" s="25">
        <v>0</v>
      </c>
      <c r="AO228" s="25">
        <v>0</v>
      </c>
      <c r="AP228" s="25">
        <v>0</v>
      </c>
      <c r="AQ228" s="25">
        <v>0</v>
      </c>
      <c r="AR228" s="25">
        <v>0</v>
      </c>
      <c r="AS228" s="25">
        <v>0</v>
      </c>
      <c r="AT228" s="25">
        <v>0</v>
      </c>
      <c r="AU228" s="25">
        <v>0</v>
      </c>
      <c r="AV228" s="25">
        <v>0</v>
      </c>
      <c r="AW228" s="25">
        <v>0</v>
      </c>
      <c r="AX228" s="25">
        <v>0</v>
      </c>
      <c r="AY228" s="25">
        <v>0</v>
      </c>
      <c r="AZ228" s="25">
        <v>0</v>
      </c>
      <c r="BA228" s="25">
        <v>0</v>
      </c>
      <c r="BB228" s="25">
        <v>0</v>
      </c>
      <c r="BC228" s="25">
        <v>0</v>
      </c>
      <c r="BD228" s="25">
        <v>0</v>
      </c>
      <c r="BE228" s="25">
        <v>0</v>
      </c>
      <c r="BF228" s="25">
        <v>0</v>
      </c>
      <c r="BG228" s="25">
        <v>0</v>
      </c>
      <c r="BH228" s="25">
        <v>0</v>
      </c>
      <c r="BI228" s="25">
        <v>0</v>
      </c>
      <c r="BJ228" s="25">
        <v>0</v>
      </c>
      <c r="BK228" s="25">
        <v>0</v>
      </c>
      <c r="BL228" s="25">
        <v>0</v>
      </c>
      <c r="BM228" s="25">
        <v>0</v>
      </c>
      <c r="BN228" s="25">
        <v>0</v>
      </c>
      <c r="BO228" s="25">
        <v>0</v>
      </c>
      <c r="BP228" s="25">
        <v>0</v>
      </c>
      <c r="BQ228" s="25">
        <v>0</v>
      </c>
      <c r="BR228" s="25">
        <v>0</v>
      </c>
      <c r="BS228" s="25">
        <v>0</v>
      </c>
      <c r="BT228" s="25">
        <v>0</v>
      </c>
      <c r="BU228" s="25">
        <v>0</v>
      </c>
      <c r="BV228" s="25">
        <v>0</v>
      </c>
      <c r="BW228" s="25">
        <v>0</v>
      </c>
      <c r="BX228" s="25">
        <v>0</v>
      </c>
      <c r="BY228" s="25">
        <v>0</v>
      </c>
      <c r="BZ228" s="25">
        <v>0</v>
      </c>
      <c r="CA228" s="25">
        <v>0</v>
      </c>
      <c r="CB228" s="25">
        <v>0</v>
      </c>
      <c r="CC228" s="25">
        <v>0</v>
      </c>
      <c r="CD228" s="25">
        <v>0</v>
      </c>
      <c r="CE228" s="25">
        <v>0</v>
      </c>
      <c r="CF228" s="25">
        <v>0</v>
      </c>
      <c r="CG228" s="25">
        <v>0</v>
      </c>
      <c r="CH228" s="25">
        <v>0</v>
      </c>
      <c r="CI228" s="25">
        <v>0</v>
      </c>
      <c r="CJ228" s="25">
        <v>0</v>
      </c>
      <c r="CK228" s="25">
        <v>0</v>
      </c>
      <c r="CL228" s="25">
        <v>0</v>
      </c>
      <c r="CM228" s="25">
        <v>0</v>
      </c>
      <c r="CN228" s="25">
        <v>0</v>
      </c>
      <c r="CO228" s="25">
        <v>0</v>
      </c>
      <c r="CP228" s="25">
        <v>0</v>
      </c>
      <c r="CQ228" s="25">
        <v>0</v>
      </c>
      <c r="CR228" s="25">
        <v>0</v>
      </c>
      <c r="CS228" s="25">
        <v>0</v>
      </c>
      <c r="CT228" s="25">
        <v>0</v>
      </c>
      <c r="CU228" s="25">
        <v>0</v>
      </c>
      <c r="CV228" s="25">
        <v>0</v>
      </c>
      <c r="CW228" s="25">
        <v>0</v>
      </c>
      <c r="CX228" s="25">
        <v>0</v>
      </c>
      <c r="CY228" s="25">
        <v>0</v>
      </c>
      <c r="CZ228" s="25">
        <v>0</v>
      </c>
      <c r="DA228" s="25">
        <v>0</v>
      </c>
      <c r="DB228" s="25">
        <v>0</v>
      </c>
      <c r="DC228" s="25">
        <v>0</v>
      </c>
      <c r="DD228" s="25">
        <v>0</v>
      </c>
      <c r="DE228" s="25">
        <v>0</v>
      </c>
      <c r="DF228" s="25">
        <v>0</v>
      </c>
      <c r="DG228" s="25">
        <v>0</v>
      </c>
      <c r="DH228" s="25">
        <v>0</v>
      </c>
      <c r="DI228" s="25">
        <v>0</v>
      </c>
      <c r="DJ228" s="25">
        <v>0</v>
      </c>
      <c r="DK228" s="25">
        <v>0</v>
      </c>
      <c r="DL228" s="25">
        <v>0</v>
      </c>
      <c r="DM228" s="25">
        <v>0</v>
      </c>
      <c r="DN228" s="25">
        <v>0</v>
      </c>
      <c r="DO228" s="25">
        <v>0</v>
      </c>
      <c r="DP228" s="25">
        <v>0</v>
      </c>
      <c r="DQ228" s="25">
        <v>0</v>
      </c>
      <c r="DR228" s="25">
        <v>0</v>
      </c>
      <c r="DS228" s="25">
        <v>0</v>
      </c>
      <c r="DT228" s="25">
        <v>0</v>
      </c>
      <c r="DU228" s="25">
        <v>0</v>
      </c>
      <c r="DV228" s="25">
        <v>0</v>
      </c>
      <c r="DW228" s="25">
        <v>0</v>
      </c>
      <c r="DX228" s="25">
        <v>0</v>
      </c>
      <c r="DY228" s="25">
        <v>0</v>
      </c>
      <c r="DZ228" s="25">
        <v>0</v>
      </c>
      <c r="EA228" s="25">
        <v>0</v>
      </c>
      <c r="EB228" s="25">
        <v>0</v>
      </c>
      <c r="EC228" s="25">
        <v>0</v>
      </c>
      <c r="ED228" s="25">
        <v>0</v>
      </c>
      <c r="EE228" s="25">
        <v>0</v>
      </c>
      <c r="EF228" s="25">
        <v>0</v>
      </c>
      <c r="EG228" s="25">
        <v>0</v>
      </c>
      <c r="EH228" s="25">
        <v>0</v>
      </c>
      <c r="EI228" s="25">
        <v>0</v>
      </c>
      <c r="EJ228" s="25">
        <v>0</v>
      </c>
      <c r="EK228" s="25">
        <v>0</v>
      </c>
      <c r="EL228" s="25">
        <v>0</v>
      </c>
      <c r="EM228" s="25">
        <v>0</v>
      </c>
      <c r="EN228" s="25">
        <v>0</v>
      </c>
      <c r="EO228" s="25">
        <v>0</v>
      </c>
      <c r="EP228" s="25">
        <v>0</v>
      </c>
      <c r="EQ228" s="25">
        <v>0</v>
      </c>
      <c r="ER228" s="25">
        <v>0</v>
      </c>
      <c r="ES228" s="25">
        <v>0</v>
      </c>
      <c r="ET228" s="25">
        <v>0</v>
      </c>
      <c r="EU228" s="25">
        <v>0</v>
      </c>
      <c r="EV228" s="25">
        <v>0</v>
      </c>
      <c r="EW228" s="25">
        <v>0</v>
      </c>
      <c r="EX228" s="25">
        <v>0</v>
      </c>
      <c r="EY228" s="25">
        <v>0</v>
      </c>
      <c r="EZ228" s="25">
        <v>0</v>
      </c>
      <c r="FA228" s="25">
        <v>0</v>
      </c>
      <c r="FB228" s="25">
        <v>0</v>
      </c>
      <c r="FC228" s="25">
        <v>0</v>
      </c>
      <c r="FD228" s="25">
        <v>0</v>
      </c>
      <c r="FE228" s="25">
        <v>0</v>
      </c>
      <c r="FF228" s="25">
        <v>0</v>
      </c>
      <c r="FG228" s="25">
        <v>0</v>
      </c>
      <c r="FH228" s="25">
        <v>0</v>
      </c>
      <c r="FI228" s="25">
        <v>0</v>
      </c>
      <c r="FJ228" s="25">
        <v>0</v>
      </c>
      <c r="FK228" s="25">
        <v>0</v>
      </c>
      <c r="FL228" s="25">
        <v>0</v>
      </c>
      <c r="FM228" s="25">
        <v>0</v>
      </c>
      <c r="FN228" s="25">
        <v>0</v>
      </c>
      <c r="FO228" s="25">
        <v>0</v>
      </c>
      <c r="FP228" s="25">
        <v>0</v>
      </c>
      <c r="FQ228" s="25">
        <v>0</v>
      </c>
      <c r="FR228" s="25">
        <v>0</v>
      </c>
      <c r="FS228" s="25">
        <v>0</v>
      </c>
      <c r="FT228" s="25">
        <v>0</v>
      </c>
      <c r="FU228" s="25">
        <v>0</v>
      </c>
      <c r="FV228" s="25">
        <v>0</v>
      </c>
      <c r="FW228" s="25">
        <v>0</v>
      </c>
      <c r="FX228" s="25">
        <v>0</v>
      </c>
      <c r="FY228" s="25">
        <v>0</v>
      </c>
      <c r="FZ228" s="25">
        <v>0</v>
      </c>
      <c r="GA228" s="25">
        <v>0</v>
      </c>
      <c r="GB228" s="25">
        <v>0</v>
      </c>
      <c r="GC228" s="25">
        <v>0</v>
      </c>
      <c r="GD228" s="25">
        <v>0</v>
      </c>
      <c r="GE228" s="25">
        <v>0</v>
      </c>
      <c r="GF228" s="25">
        <v>0</v>
      </c>
      <c r="GG228" s="25">
        <v>0</v>
      </c>
      <c r="GH228" s="25">
        <v>0</v>
      </c>
      <c r="GI228" s="25">
        <v>0</v>
      </c>
      <c r="GJ228" s="25">
        <v>0</v>
      </c>
      <c r="GK228" s="25">
        <v>0</v>
      </c>
      <c r="GL228" s="25">
        <v>0</v>
      </c>
      <c r="GM228" s="25">
        <v>0</v>
      </c>
      <c r="GN228" s="25">
        <v>0</v>
      </c>
      <c r="GO228" s="25">
        <v>0</v>
      </c>
      <c r="GP228" s="25">
        <v>0</v>
      </c>
      <c r="GQ228" s="25">
        <v>0</v>
      </c>
      <c r="GR228" s="25">
        <v>0</v>
      </c>
      <c r="GS228" s="25">
        <v>0</v>
      </c>
      <c r="GT228" s="25">
        <v>0</v>
      </c>
      <c r="GU228" s="25">
        <v>0</v>
      </c>
      <c r="GV228" s="25">
        <v>0</v>
      </c>
      <c r="GW228" s="25">
        <v>0</v>
      </c>
      <c r="GX228" s="25">
        <v>0</v>
      </c>
      <c r="GY228" s="25">
        <v>0</v>
      </c>
      <c r="GZ228" s="25">
        <v>0</v>
      </c>
      <c r="HA228" s="25">
        <v>0</v>
      </c>
      <c r="HB228" s="25">
        <v>0</v>
      </c>
      <c r="HC228" s="25">
        <v>0</v>
      </c>
      <c r="HD228" s="25">
        <v>0</v>
      </c>
      <c r="HE228" s="25">
        <v>0</v>
      </c>
      <c r="HF228" s="25">
        <v>0</v>
      </c>
      <c r="HG228" s="25">
        <v>0</v>
      </c>
      <c r="HH228" s="25">
        <v>0</v>
      </c>
      <c r="HI228" s="25">
        <v>0</v>
      </c>
      <c r="HJ228" s="25">
        <v>0</v>
      </c>
      <c r="HK228" s="25">
        <v>0</v>
      </c>
      <c r="HL228" s="25">
        <v>0</v>
      </c>
      <c r="HM228" s="25">
        <v>0</v>
      </c>
      <c r="HN228" s="25">
        <v>0</v>
      </c>
      <c r="HO228" s="25">
        <v>0</v>
      </c>
      <c r="HP228" s="25">
        <v>0</v>
      </c>
      <c r="HQ228" s="25">
        <v>0</v>
      </c>
      <c r="HR228" s="25">
        <v>0</v>
      </c>
      <c r="HS228" s="25">
        <v>0</v>
      </c>
      <c r="HT228" s="25">
        <v>0</v>
      </c>
      <c r="HU228" s="25">
        <v>0</v>
      </c>
      <c r="HV228" s="25">
        <v>0</v>
      </c>
      <c r="HW228" s="25">
        <v>0</v>
      </c>
      <c r="HX228" s="25">
        <v>0</v>
      </c>
      <c r="HY228" s="25">
        <v>0</v>
      </c>
      <c r="HZ228" s="25">
        <v>0</v>
      </c>
      <c r="IA228" s="25">
        <v>0</v>
      </c>
      <c r="IB228" s="25">
        <v>0</v>
      </c>
      <c r="IC228" s="25">
        <v>0</v>
      </c>
      <c r="ID228" s="25">
        <v>0</v>
      </c>
      <c r="IE228" s="25">
        <v>0</v>
      </c>
      <c r="IF228" s="25">
        <v>0</v>
      </c>
      <c r="IG228" s="25">
        <v>0</v>
      </c>
      <c r="IH228" s="25">
        <v>0</v>
      </c>
      <c r="II228" s="25">
        <v>0</v>
      </c>
      <c r="IJ228" s="25">
        <v>0</v>
      </c>
      <c r="IK228" s="25">
        <v>0</v>
      </c>
      <c r="IL228" s="25">
        <v>0</v>
      </c>
      <c r="IM228" s="25">
        <v>0</v>
      </c>
      <c r="IN228" s="25">
        <v>0</v>
      </c>
      <c r="IO228" s="25">
        <v>0</v>
      </c>
      <c r="IP228" s="25">
        <v>0</v>
      </c>
      <c r="IQ228" s="25">
        <v>0</v>
      </c>
      <c r="IR228" s="25">
        <v>0</v>
      </c>
      <c r="IS228" s="25">
        <v>0</v>
      </c>
      <c r="IT228" s="25">
        <v>0</v>
      </c>
      <c r="IU228" s="25">
        <v>0</v>
      </c>
      <c r="IV228" s="25">
        <v>0</v>
      </c>
      <c r="IW228" s="25">
        <v>0</v>
      </c>
      <c r="IX228" s="25">
        <v>0</v>
      </c>
      <c r="IY228" s="25">
        <v>0</v>
      </c>
      <c r="IZ228" s="25">
        <v>0</v>
      </c>
      <c r="JA228" s="25">
        <v>0</v>
      </c>
      <c r="JB228" s="25">
        <v>0</v>
      </c>
      <c r="JC228" s="25">
        <v>0</v>
      </c>
      <c r="JD228" s="25">
        <v>0</v>
      </c>
      <c r="JE228" s="25">
        <v>0</v>
      </c>
      <c r="JF228" s="25">
        <v>0</v>
      </c>
      <c r="JG228" s="25">
        <v>0</v>
      </c>
      <c r="JH228" s="25">
        <v>0</v>
      </c>
      <c r="JI228" s="25">
        <v>0</v>
      </c>
      <c r="JJ228" s="25">
        <v>0</v>
      </c>
      <c r="JK228" s="25">
        <v>0</v>
      </c>
      <c r="JL228" s="25">
        <v>0</v>
      </c>
      <c r="JM228" s="25">
        <v>0</v>
      </c>
      <c r="JN228" s="25">
        <v>0</v>
      </c>
      <c r="JO228" s="25">
        <v>0</v>
      </c>
      <c r="JP228" s="25">
        <v>0</v>
      </c>
      <c r="JQ228" s="25">
        <v>0</v>
      </c>
      <c r="JR228" s="25">
        <v>0</v>
      </c>
      <c r="JS228" s="25">
        <v>0</v>
      </c>
      <c r="JT228" s="25">
        <v>0</v>
      </c>
      <c r="JU228" s="25">
        <v>0</v>
      </c>
      <c r="JV228" s="25">
        <v>0</v>
      </c>
      <c r="JW228" s="25">
        <v>0</v>
      </c>
      <c r="JX228" s="25">
        <v>0</v>
      </c>
      <c r="JY228" s="25">
        <v>0</v>
      </c>
      <c r="JZ228" s="25">
        <v>0</v>
      </c>
      <c r="KA228" s="25">
        <v>0</v>
      </c>
      <c r="KB228" s="25">
        <v>0</v>
      </c>
      <c r="KC228" s="25">
        <v>0</v>
      </c>
      <c r="KD228" s="25">
        <v>0</v>
      </c>
      <c r="KE228" s="25">
        <v>0</v>
      </c>
      <c r="KF228" s="25">
        <v>0</v>
      </c>
      <c r="KG228" s="25">
        <v>0</v>
      </c>
      <c r="KH228" s="25">
        <v>0</v>
      </c>
      <c r="KI228" s="25">
        <v>0</v>
      </c>
      <c r="KJ228" s="25">
        <v>0</v>
      </c>
      <c r="KK228" s="25">
        <v>0</v>
      </c>
      <c r="KL228" s="25">
        <v>0</v>
      </c>
      <c r="KM228" s="25">
        <v>0</v>
      </c>
      <c r="KN228" s="25">
        <v>0</v>
      </c>
      <c r="KO228" s="25">
        <v>0</v>
      </c>
      <c r="KP228" s="25">
        <v>0</v>
      </c>
      <c r="KQ228" s="25">
        <v>0</v>
      </c>
      <c r="KR228" s="25">
        <v>0</v>
      </c>
      <c r="KS228" s="25">
        <v>0</v>
      </c>
      <c r="KT228" s="25">
        <v>0</v>
      </c>
      <c r="KU228" s="25">
        <v>0</v>
      </c>
      <c r="KV228" s="25">
        <v>0</v>
      </c>
      <c r="KW228" s="25">
        <v>0</v>
      </c>
      <c r="KX228" s="25">
        <v>0</v>
      </c>
      <c r="KY228" s="25">
        <v>0</v>
      </c>
      <c r="KZ228" s="25">
        <v>0</v>
      </c>
      <c r="LA228" s="25">
        <v>0</v>
      </c>
      <c r="LB228" s="25">
        <v>0</v>
      </c>
      <c r="LC228" s="25">
        <v>0</v>
      </c>
      <c r="LD228" s="25">
        <v>0</v>
      </c>
      <c r="LE228" s="25">
        <v>0</v>
      </c>
      <c r="LF228" s="25">
        <v>0</v>
      </c>
      <c r="LG228" s="25">
        <v>0</v>
      </c>
      <c r="LH228" s="25">
        <v>0</v>
      </c>
      <c r="LI228" s="25">
        <v>0</v>
      </c>
      <c r="LJ228" s="25">
        <v>0</v>
      </c>
      <c r="LK228" s="25">
        <v>0</v>
      </c>
      <c r="LL228" s="25">
        <v>0</v>
      </c>
      <c r="LM228" s="25">
        <v>0</v>
      </c>
      <c r="LN228" s="25">
        <v>0</v>
      </c>
      <c r="LO228" s="25">
        <v>0</v>
      </c>
      <c r="LP228" s="25">
        <v>0</v>
      </c>
      <c r="LQ228" s="25">
        <v>0</v>
      </c>
      <c r="LR228" s="25">
        <v>0</v>
      </c>
      <c r="LS228" s="25">
        <v>0</v>
      </c>
      <c r="LT228" s="25">
        <v>0</v>
      </c>
      <c r="LU228" s="25">
        <v>0</v>
      </c>
      <c r="LV228" s="25">
        <v>0</v>
      </c>
      <c r="LW228" s="25">
        <v>0</v>
      </c>
      <c r="LX228" s="25">
        <v>0</v>
      </c>
      <c r="LY228" s="25">
        <v>0</v>
      </c>
      <c r="LZ228" s="25">
        <v>0</v>
      </c>
      <c r="MA228" s="25">
        <v>0</v>
      </c>
      <c r="MB228" s="25">
        <v>0</v>
      </c>
      <c r="MC228" s="25">
        <v>0</v>
      </c>
      <c r="MD228" s="25">
        <v>0</v>
      </c>
      <c r="ME228" s="25">
        <v>0</v>
      </c>
      <c r="MF228" s="25">
        <v>0</v>
      </c>
      <c r="MG228" s="25">
        <v>0</v>
      </c>
      <c r="MH228" s="25">
        <v>0</v>
      </c>
      <c r="MI228" s="25">
        <v>0</v>
      </c>
      <c r="MJ228" s="25">
        <v>0</v>
      </c>
      <c r="MK228" s="25">
        <v>0</v>
      </c>
      <c r="ML228" s="25">
        <v>0</v>
      </c>
      <c r="MM228" s="25">
        <v>0</v>
      </c>
      <c r="MN228" s="25">
        <v>0</v>
      </c>
      <c r="MO228" s="25">
        <v>0</v>
      </c>
      <c r="MP228" s="25">
        <v>0</v>
      </c>
      <c r="MQ228" s="25">
        <v>0</v>
      </c>
      <c r="MR228" s="25">
        <v>0</v>
      </c>
      <c r="MS228" s="25">
        <v>0</v>
      </c>
      <c r="MT228" s="25">
        <v>0</v>
      </c>
      <c r="MU228" s="25">
        <v>0</v>
      </c>
      <c r="MV228" s="25">
        <v>0</v>
      </c>
      <c r="MW228" s="25">
        <v>0</v>
      </c>
      <c r="MX228" s="25">
        <v>0</v>
      </c>
      <c r="MY228" s="25">
        <v>0</v>
      </c>
      <c r="MZ228" s="25">
        <v>0</v>
      </c>
      <c r="NA228" s="25">
        <v>0</v>
      </c>
      <c r="NB228" s="25">
        <v>0</v>
      </c>
      <c r="NC228" s="25">
        <v>0</v>
      </c>
      <c r="ND228" s="25">
        <v>0</v>
      </c>
      <c r="NE228" s="25">
        <v>0</v>
      </c>
      <c r="NF228" s="25">
        <v>0</v>
      </c>
      <c r="NG228" s="25">
        <v>0</v>
      </c>
      <c r="NH228" s="25">
        <v>0</v>
      </c>
      <c r="NI228" s="25">
        <v>0</v>
      </c>
      <c r="NJ228" s="25">
        <v>0</v>
      </c>
      <c r="NK228" s="25">
        <v>0</v>
      </c>
      <c r="NL228" s="25">
        <v>0</v>
      </c>
      <c r="NM228" s="25">
        <v>0</v>
      </c>
      <c r="NN228" s="25">
        <v>0</v>
      </c>
      <c r="NO228" s="25">
        <v>0</v>
      </c>
      <c r="NP228" s="25">
        <v>0</v>
      </c>
      <c r="NQ228" s="25">
        <v>0</v>
      </c>
      <c r="NR228" s="25">
        <v>0</v>
      </c>
      <c r="NS228" s="25">
        <v>0</v>
      </c>
      <c r="NT228" s="25">
        <v>0</v>
      </c>
      <c r="NU228" s="25">
        <v>0</v>
      </c>
      <c r="NV228" s="25">
        <v>0</v>
      </c>
    </row>
    <row r="229" spans="1:386" x14ac:dyDescent="0.25">
      <c r="A229" s="1"/>
      <c r="B229" s="1"/>
      <c r="C229" s="1"/>
      <c r="D229" s="1"/>
      <c r="E229" s="1"/>
      <c r="F229" s="1"/>
      <c r="G229" s="1"/>
      <c r="H229" s="1"/>
      <c r="I229" s="1"/>
      <c r="J229" s="18"/>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c r="JJ229" s="1"/>
      <c r="JK229" s="1"/>
      <c r="JL229" s="1"/>
      <c r="JM229" s="1"/>
      <c r="JN229" s="1"/>
      <c r="JO229" s="1"/>
      <c r="JP229" s="1"/>
      <c r="JQ229" s="1"/>
      <c r="JR229" s="1"/>
      <c r="JS229" s="1"/>
      <c r="JT229" s="1"/>
      <c r="JU229" s="1"/>
      <c r="JV229" s="1"/>
      <c r="JW229" s="1"/>
      <c r="JX229" s="1"/>
      <c r="JY229" s="1"/>
      <c r="JZ229" s="1"/>
      <c r="KA229" s="1"/>
      <c r="KB229" s="1"/>
      <c r="KC229" s="1"/>
      <c r="KD229" s="1"/>
      <c r="KE229" s="1"/>
      <c r="KF229" s="1"/>
      <c r="KG229" s="1"/>
      <c r="KH229" s="1"/>
      <c r="KI229" s="1"/>
      <c r="KJ229" s="1"/>
      <c r="KK229" s="1"/>
      <c r="KL229" s="1"/>
      <c r="KM229" s="1"/>
      <c r="KN229" s="1"/>
      <c r="KO229" s="1"/>
      <c r="KP229" s="1"/>
      <c r="KQ229" s="1"/>
      <c r="KR229" s="1"/>
      <c r="KS229" s="1"/>
      <c r="KT229" s="1"/>
      <c r="KU229" s="1"/>
      <c r="KV229" s="1"/>
      <c r="KW229" s="1"/>
      <c r="KX229" s="1"/>
      <c r="KY229" s="1"/>
      <c r="KZ229" s="1"/>
      <c r="LA229" s="1"/>
      <c r="LB229" s="1"/>
      <c r="LC229" s="1"/>
      <c r="LD229" s="1"/>
      <c r="LE229" s="1"/>
      <c r="LF229" s="1"/>
      <c r="LG229" s="1"/>
      <c r="LH229" s="1"/>
      <c r="LI229" s="1"/>
      <c r="LJ229" s="1"/>
      <c r="LK229" s="1"/>
      <c r="LL229" s="1"/>
      <c r="LM229" s="1"/>
      <c r="LN229" s="1"/>
      <c r="LO229" s="1"/>
      <c r="LP229" s="1"/>
      <c r="LQ229" s="1"/>
      <c r="LR229" s="1"/>
      <c r="LS229" s="1"/>
      <c r="LT229" s="1"/>
      <c r="LU229" s="1"/>
      <c r="LV229" s="1"/>
      <c r="LW229" s="1"/>
      <c r="LX229" s="1"/>
      <c r="LY229" s="1"/>
      <c r="LZ229" s="1"/>
      <c r="MA229" s="1"/>
      <c r="MB229" s="1"/>
      <c r="MC229" s="1"/>
      <c r="MD229" s="1"/>
      <c r="ME229" s="1"/>
      <c r="MF229" s="1"/>
      <c r="MG229" s="1"/>
      <c r="MH229" s="1"/>
      <c r="MI229" s="1"/>
      <c r="MJ229" s="1"/>
      <c r="MK229" s="1"/>
      <c r="ML229" s="1"/>
      <c r="MM229" s="1"/>
      <c r="MN229" s="1"/>
      <c r="MO229" s="1"/>
      <c r="MP229" s="1"/>
      <c r="MQ229" s="1"/>
      <c r="MR229" s="1"/>
      <c r="MS229" s="1"/>
      <c r="MT229" s="1"/>
      <c r="MU229" s="1"/>
      <c r="MV229" s="1"/>
      <c r="MW229" s="1"/>
      <c r="MX229" s="1"/>
      <c r="MY229" s="1"/>
      <c r="MZ229" s="1"/>
      <c r="NA229" s="1"/>
      <c r="NB229" s="1"/>
      <c r="NC229" s="1"/>
      <c r="ND229" s="1"/>
      <c r="NE229" s="1"/>
      <c r="NF229" s="1"/>
      <c r="NG229" s="1"/>
      <c r="NH229" s="1"/>
      <c r="NI229" s="1"/>
      <c r="NJ229" s="1"/>
      <c r="NK229" s="1"/>
      <c r="NL229" s="1"/>
      <c r="NM229" s="1"/>
      <c r="NN229" s="1"/>
      <c r="NO229" s="1"/>
      <c r="NP229" s="1"/>
      <c r="NQ229" s="1"/>
      <c r="NR229" s="1"/>
      <c r="NS229" s="1"/>
      <c r="NT229" s="1"/>
      <c r="NU229" s="1"/>
      <c r="NV229" s="1"/>
    </row>
    <row r="230" spans="1:386" s="7" customFormat="1" x14ac:dyDescent="0.25">
      <c r="A230" s="5"/>
      <c r="B230" s="5"/>
      <c r="C230" s="5"/>
      <c r="D230" s="5"/>
      <c r="E230" s="5"/>
      <c r="F230" s="5"/>
      <c r="G230" s="5" t="s">
        <v>272</v>
      </c>
      <c r="H230" s="5"/>
      <c r="I230" s="5"/>
      <c r="J230" s="20" t="s">
        <v>273</v>
      </c>
      <c r="K230" s="5"/>
      <c r="L230" s="5"/>
      <c r="M230" s="5"/>
      <c r="N230" s="5"/>
      <c r="O230" s="5"/>
      <c r="P230" s="5"/>
      <c r="Q230" s="5"/>
      <c r="R230" s="25"/>
      <c r="S230" s="5"/>
      <c r="T230" s="5"/>
      <c r="U230" s="25">
        <v>0</v>
      </c>
      <c r="V230" s="25">
        <v>0</v>
      </c>
      <c r="W230" s="25">
        <v>0</v>
      </c>
      <c r="X230" s="25">
        <v>0</v>
      </c>
      <c r="Y230" s="25">
        <v>0</v>
      </c>
      <c r="Z230" s="25">
        <v>0</v>
      </c>
      <c r="AA230" s="25">
        <v>0</v>
      </c>
      <c r="AB230" s="25">
        <v>0</v>
      </c>
      <c r="AC230" s="25">
        <v>0</v>
      </c>
      <c r="AD230" s="25">
        <v>0</v>
      </c>
      <c r="AE230" s="25">
        <v>0</v>
      </c>
      <c r="AF230" s="25">
        <v>0</v>
      </c>
      <c r="AG230" s="25">
        <v>0</v>
      </c>
      <c r="AH230" s="25">
        <v>0</v>
      </c>
      <c r="AI230" s="25">
        <v>0</v>
      </c>
      <c r="AJ230" s="25">
        <v>0</v>
      </c>
      <c r="AK230" s="25">
        <v>0</v>
      </c>
      <c r="AL230" s="25">
        <v>0</v>
      </c>
      <c r="AM230" s="25">
        <v>0</v>
      </c>
      <c r="AN230" s="25">
        <v>0</v>
      </c>
      <c r="AO230" s="25">
        <v>0</v>
      </c>
      <c r="AP230" s="25">
        <v>0</v>
      </c>
      <c r="AQ230" s="25">
        <v>0</v>
      </c>
      <c r="AR230" s="25">
        <v>0</v>
      </c>
      <c r="AS230" s="25">
        <v>0</v>
      </c>
      <c r="AT230" s="25">
        <v>0</v>
      </c>
      <c r="AU230" s="25">
        <v>0</v>
      </c>
      <c r="AV230" s="25">
        <v>0</v>
      </c>
      <c r="AW230" s="25">
        <v>0</v>
      </c>
      <c r="AX230" s="25">
        <v>0</v>
      </c>
      <c r="AY230" s="25">
        <v>0</v>
      </c>
      <c r="AZ230" s="25">
        <v>0</v>
      </c>
      <c r="BA230" s="25">
        <v>0</v>
      </c>
      <c r="BB230" s="25">
        <v>0</v>
      </c>
      <c r="BC230" s="25">
        <v>0</v>
      </c>
      <c r="BD230" s="25">
        <v>0</v>
      </c>
      <c r="BE230" s="25">
        <v>0</v>
      </c>
      <c r="BF230" s="25">
        <v>0</v>
      </c>
      <c r="BG230" s="25">
        <v>0</v>
      </c>
      <c r="BH230" s="25">
        <v>0</v>
      </c>
      <c r="BI230" s="25">
        <v>0</v>
      </c>
      <c r="BJ230" s="25">
        <v>0</v>
      </c>
      <c r="BK230" s="25">
        <v>0</v>
      </c>
      <c r="BL230" s="25">
        <v>0</v>
      </c>
      <c r="BM230" s="25">
        <v>0</v>
      </c>
      <c r="BN230" s="25">
        <v>0</v>
      </c>
      <c r="BO230" s="25">
        <v>0</v>
      </c>
      <c r="BP230" s="25">
        <v>0</v>
      </c>
      <c r="BQ230" s="25">
        <v>0</v>
      </c>
      <c r="BR230" s="25">
        <v>0</v>
      </c>
      <c r="BS230" s="25">
        <v>0</v>
      </c>
      <c r="BT230" s="25">
        <v>0</v>
      </c>
      <c r="BU230" s="25">
        <v>0</v>
      </c>
      <c r="BV230" s="25">
        <v>0</v>
      </c>
      <c r="BW230" s="25">
        <v>0</v>
      </c>
      <c r="BX230" s="25">
        <v>0</v>
      </c>
      <c r="BY230" s="25">
        <v>0</v>
      </c>
      <c r="BZ230" s="25">
        <v>0</v>
      </c>
      <c r="CA230" s="25">
        <v>0</v>
      </c>
      <c r="CB230" s="25">
        <v>0</v>
      </c>
      <c r="CC230" s="25">
        <v>0</v>
      </c>
      <c r="CD230" s="25">
        <v>0</v>
      </c>
      <c r="CE230" s="25">
        <v>0</v>
      </c>
      <c r="CF230" s="25">
        <v>0</v>
      </c>
      <c r="CG230" s="25">
        <v>0</v>
      </c>
      <c r="CH230" s="25">
        <v>0</v>
      </c>
      <c r="CI230" s="25">
        <v>0</v>
      </c>
      <c r="CJ230" s="25">
        <v>0</v>
      </c>
      <c r="CK230" s="25">
        <v>0</v>
      </c>
      <c r="CL230" s="25">
        <v>0</v>
      </c>
      <c r="CM230" s="25">
        <v>0</v>
      </c>
      <c r="CN230" s="25">
        <v>0</v>
      </c>
      <c r="CO230" s="25">
        <v>0</v>
      </c>
      <c r="CP230" s="25">
        <v>0</v>
      </c>
      <c r="CQ230" s="25">
        <v>0</v>
      </c>
      <c r="CR230" s="25">
        <v>0</v>
      </c>
      <c r="CS230" s="25">
        <v>0</v>
      </c>
      <c r="CT230" s="25">
        <v>0</v>
      </c>
      <c r="CU230" s="25">
        <v>0</v>
      </c>
      <c r="CV230" s="25">
        <v>0</v>
      </c>
      <c r="CW230" s="25">
        <v>0</v>
      </c>
      <c r="CX230" s="25">
        <v>0</v>
      </c>
      <c r="CY230" s="25">
        <v>0</v>
      </c>
      <c r="CZ230" s="25">
        <v>0</v>
      </c>
      <c r="DA230" s="25">
        <v>0</v>
      </c>
      <c r="DB230" s="25">
        <v>0</v>
      </c>
      <c r="DC230" s="25">
        <v>0</v>
      </c>
      <c r="DD230" s="25">
        <v>0</v>
      </c>
      <c r="DE230" s="25">
        <v>0</v>
      </c>
      <c r="DF230" s="25">
        <v>0</v>
      </c>
      <c r="DG230" s="25">
        <v>0</v>
      </c>
      <c r="DH230" s="25">
        <v>0</v>
      </c>
      <c r="DI230" s="25">
        <v>0</v>
      </c>
      <c r="DJ230" s="25">
        <v>0</v>
      </c>
      <c r="DK230" s="25">
        <v>0</v>
      </c>
      <c r="DL230" s="25">
        <v>0</v>
      </c>
      <c r="DM230" s="25">
        <v>0</v>
      </c>
      <c r="DN230" s="25">
        <v>0</v>
      </c>
      <c r="DO230" s="25">
        <v>0</v>
      </c>
      <c r="DP230" s="25">
        <v>0</v>
      </c>
      <c r="DQ230" s="25">
        <v>0</v>
      </c>
      <c r="DR230" s="25">
        <v>0</v>
      </c>
      <c r="DS230" s="25">
        <v>0</v>
      </c>
      <c r="DT230" s="25">
        <v>0</v>
      </c>
      <c r="DU230" s="25">
        <v>0</v>
      </c>
      <c r="DV230" s="25">
        <v>0</v>
      </c>
      <c r="DW230" s="25">
        <v>0</v>
      </c>
      <c r="DX230" s="25">
        <v>0</v>
      </c>
      <c r="DY230" s="25">
        <v>0</v>
      </c>
      <c r="DZ230" s="25">
        <v>0</v>
      </c>
      <c r="EA230" s="25">
        <v>0</v>
      </c>
      <c r="EB230" s="25">
        <v>0</v>
      </c>
      <c r="EC230" s="25">
        <v>0</v>
      </c>
      <c r="ED230" s="25">
        <v>0</v>
      </c>
      <c r="EE230" s="25">
        <v>0</v>
      </c>
      <c r="EF230" s="25">
        <v>0</v>
      </c>
      <c r="EG230" s="25">
        <v>0</v>
      </c>
      <c r="EH230" s="25">
        <v>0</v>
      </c>
      <c r="EI230" s="25">
        <v>0</v>
      </c>
      <c r="EJ230" s="25">
        <v>0</v>
      </c>
      <c r="EK230" s="25">
        <v>0</v>
      </c>
      <c r="EL230" s="25">
        <v>0</v>
      </c>
      <c r="EM230" s="25">
        <v>0</v>
      </c>
      <c r="EN230" s="25">
        <v>0</v>
      </c>
      <c r="EO230" s="25">
        <v>0</v>
      </c>
      <c r="EP230" s="25">
        <v>0</v>
      </c>
      <c r="EQ230" s="25">
        <v>0</v>
      </c>
      <c r="ER230" s="25">
        <v>0</v>
      </c>
      <c r="ES230" s="25">
        <v>0</v>
      </c>
      <c r="ET230" s="25">
        <v>0</v>
      </c>
      <c r="EU230" s="25">
        <v>0</v>
      </c>
      <c r="EV230" s="25">
        <v>0</v>
      </c>
      <c r="EW230" s="25">
        <v>0</v>
      </c>
      <c r="EX230" s="25">
        <v>0</v>
      </c>
      <c r="EY230" s="25">
        <v>0</v>
      </c>
      <c r="EZ230" s="25">
        <v>0</v>
      </c>
      <c r="FA230" s="25">
        <v>0</v>
      </c>
      <c r="FB230" s="25">
        <v>0</v>
      </c>
      <c r="FC230" s="25">
        <v>0</v>
      </c>
      <c r="FD230" s="25">
        <v>0</v>
      </c>
      <c r="FE230" s="25">
        <v>0</v>
      </c>
      <c r="FF230" s="25">
        <v>0</v>
      </c>
      <c r="FG230" s="25">
        <v>0</v>
      </c>
      <c r="FH230" s="25">
        <v>0</v>
      </c>
      <c r="FI230" s="25">
        <v>0</v>
      </c>
      <c r="FJ230" s="25">
        <v>0</v>
      </c>
      <c r="FK230" s="25">
        <v>0</v>
      </c>
      <c r="FL230" s="25">
        <v>0</v>
      </c>
      <c r="FM230" s="25">
        <v>0</v>
      </c>
      <c r="FN230" s="25">
        <v>0</v>
      </c>
      <c r="FO230" s="25">
        <v>0</v>
      </c>
      <c r="FP230" s="25">
        <v>0</v>
      </c>
      <c r="FQ230" s="25">
        <v>0</v>
      </c>
      <c r="FR230" s="25">
        <v>0</v>
      </c>
      <c r="FS230" s="25">
        <v>0</v>
      </c>
      <c r="FT230" s="25">
        <v>0</v>
      </c>
      <c r="FU230" s="25">
        <v>0</v>
      </c>
      <c r="FV230" s="25">
        <v>0</v>
      </c>
      <c r="FW230" s="25">
        <v>0</v>
      </c>
      <c r="FX230" s="25">
        <v>0</v>
      </c>
      <c r="FY230" s="25">
        <v>0</v>
      </c>
      <c r="FZ230" s="25">
        <v>0</v>
      </c>
      <c r="GA230" s="25">
        <v>0</v>
      </c>
      <c r="GB230" s="25">
        <v>0</v>
      </c>
      <c r="GC230" s="25">
        <v>0</v>
      </c>
      <c r="GD230" s="25">
        <v>0</v>
      </c>
      <c r="GE230" s="25">
        <v>0</v>
      </c>
      <c r="GF230" s="25">
        <v>0</v>
      </c>
      <c r="GG230" s="25">
        <v>0</v>
      </c>
      <c r="GH230" s="25">
        <v>0</v>
      </c>
      <c r="GI230" s="25">
        <v>0</v>
      </c>
      <c r="GJ230" s="25">
        <v>0</v>
      </c>
      <c r="GK230" s="25">
        <v>0</v>
      </c>
      <c r="GL230" s="25">
        <v>0</v>
      </c>
      <c r="GM230" s="25">
        <v>0</v>
      </c>
      <c r="GN230" s="25">
        <v>0</v>
      </c>
      <c r="GO230" s="25">
        <v>0</v>
      </c>
      <c r="GP230" s="25">
        <v>0</v>
      </c>
      <c r="GQ230" s="25">
        <v>0</v>
      </c>
      <c r="GR230" s="25">
        <v>0</v>
      </c>
      <c r="GS230" s="25">
        <v>0</v>
      </c>
      <c r="GT230" s="25">
        <v>0</v>
      </c>
      <c r="GU230" s="25">
        <v>0</v>
      </c>
      <c r="GV230" s="25">
        <v>0</v>
      </c>
      <c r="GW230" s="25">
        <v>0</v>
      </c>
      <c r="GX230" s="25">
        <v>0</v>
      </c>
      <c r="GY230" s="25">
        <v>0</v>
      </c>
      <c r="GZ230" s="25">
        <v>0</v>
      </c>
      <c r="HA230" s="25">
        <v>0</v>
      </c>
      <c r="HB230" s="25">
        <v>0</v>
      </c>
      <c r="HC230" s="25">
        <v>0</v>
      </c>
      <c r="HD230" s="25">
        <v>0</v>
      </c>
      <c r="HE230" s="25">
        <v>0</v>
      </c>
      <c r="HF230" s="25">
        <v>0</v>
      </c>
      <c r="HG230" s="25">
        <v>0</v>
      </c>
      <c r="HH230" s="25">
        <v>0</v>
      </c>
      <c r="HI230" s="25">
        <v>0</v>
      </c>
      <c r="HJ230" s="25">
        <v>0</v>
      </c>
      <c r="HK230" s="25">
        <v>0</v>
      </c>
      <c r="HL230" s="25">
        <v>0</v>
      </c>
      <c r="HM230" s="25">
        <v>0</v>
      </c>
      <c r="HN230" s="25">
        <v>0</v>
      </c>
      <c r="HO230" s="25">
        <v>0</v>
      </c>
      <c r="HP230" s="25">
        <v>0</v>
      </c>
      <c r="HQ230" s="25">
        <v>0</v>
      </c>
      <c r="HR230" s="25">
        <v>0</v>
      </c>
      <c r="HS230" s="25">
        <v>0</v>
      </c>
      <c r="HT230" s="25">
        <v>0</v>
      </c>
      <c r="HU230" s="25">
        <v>0</v>
      </c>
      <c r="HV230" s="25">
        <v>0</v>
      </c>
      <c r="HW230" s="25">
        <v>0</v>
      </c>
      <c r="HX230" s="25">
        <v>0</v>
      </c>
      <c r="HY230" s="25">
        <v>0</v>
      </c>
      <c r="HZ230" s="25">
        <v>0</v>
      </c>
      <c r="IA230" s="25">
        <v>0</v>
      </c>
      <c r="IB230" s="25">
        <v>0</v>
      </c>
      <c r="IC230" s="25">
        <v>0</v>
      </c>
      <c r="ID230" s="25">
        <v>0</v>
      </c>
      <c r="IE230" s="25">
        <v>0</v>
      </c>
      <c r="IF230" s="25">
        <v>0</v>
      </c>
      <c r="IG230" s="25">
        <v>0</v>
      </c>
      <c r="IH230" s="25">
        <v>0</v>
      </c>
      <c r="II230" s="25">
        <v>0</v>
      </c>
      <c r="IJ230" s="25">
        <v>0</v>
      </c>
      <c r="IK230" s="25">
        <v>0</v>
      </c>
      <c r="IL230" s="25">
        <v>0</v>
      </c>
      <c r="IM230" s="25">
        <v>0</v>
      </c>
      <c r="IN230" s="25">
        <v>0</v>
      </c>
      <c r="IO230" s="25">
        <v>0</v>
      </c>
      <c r="IP230" s="25">
        <v>0</v>
      </c>
      <c r="IQ230" s="25">
        <v>0</v>
      </c>
      <c r="IR230" s="25">
        <v>0</v>
      </c>
      <c r="IS230" s="25">
        <v>0</v>
      </c>
      <c r="IT230" s="25">
        <v>0</v>
      </c>
      <c r="IU230" s="25">
        <v>0</v>
      </c>
      <c r="IV230" s="25">
        <v>0</v>
      </c>
      <c r="IW230" s="25">
        <v>0</v>
      </c>
      <c r="IX230" s="25">
        <v>0</v>
      </c>
      <c r="IY230" s="25">
        <v>0</v>
      </c>
      <c r="IZ230" s="25">
        <v>0</v>
      </c>
      <c r="JA230" s="25">
        <v>0</v>
      </c>
      <c r="JB230" s="25">
        <v>0</v>
      </c>
      <c r="JC230" s="25">
        <v>0</v>
      </c>
      <c r="JD230" s="25">
        <v>0</v>
      </c>
      <c r="JE230" s="25">
        <v>0</v>
      </c>
      <c r="JF230" s="25">
        <v>0</v>
      </c>
      <c r="JG230" s="25">
        <v>0</v>
      </c>
      <c r="JH230" s="25">
        <v>0</v>
      </c>
      <c r="JI230" s="25">
        <v>0</v>
      </c>
      <c r="JJ230" s="25">
        <v>0</v>
      </c>
      <c r="JK230" s="25">
        <v>0</v>
      </c>
      <c r="JL230" s="25">
        <v>0</v>
      </c>
      <c r="JM230" s="25">
        <v>0</v>
      </c>
      <c r="JN230" s="25">
        <v>0</v>
      </c>
      <c r="JO230" s="25">
        <v>0</v>
      </c>
      <c r="JP230" s="25">
        <v>0</v>
      </c>
      <c r="JQ230" s="25">
        <v>0</v>
      </c>
      <c r="JR230" s="25">
        <v>0</v>
      </c>
      <c r="JS230" s="25">
        <v>0</v>
      </c>
      <c r="JT230" s="25">
        <v>0</v>
      </c>
      <c r="JU230" s="25">
        <v>0</v>
      </c>
      <c r="JV230" s="25">
        <v>0</v>
      </c>
      <c r="JW230" s="25">
        <v>0</v>
      </c>
      <c r="JX230" s="25">
        <v>0</v>
      </c>
      <c r="JY230" s="25">
        <v>0</v>
      </c>
      <c r="JZ230" s="25">
        <v>0</v>
      </c>
      <c r="KA230" s="25">
        <v>0</v>
      </c>
      <c r="KB230" s="25">
        <v>0</v>
      </c>
      <c r="KC230" s="25">
        <v>0</v>
      </c>
      <c r="KD230" s="25">
        <v>0</v>
      </c>
      <c r="KE230" s="25">
        <v>0</v>
      </c>
      <c r="KF230" s="25">
        <v>0</v>
      </c>
      <c r="KG230" s="25">
        <v>0</v>
      </c>
      <c r="KH230" s="25">
        <v>0</v>
      </c>
      <c r="KI230" s="25">
        <v>0</v>
      </c>
      <c r="KJ230" s="25">
        <v>0</v>
      </c>
      <c r="KK230" s="25">
        <v>0</v>
      </c>
      <c r="KL230" s="25">
        <v>0</v>
      </c>
      <c r="KM230" s="25">
        <v>0</v>
      </c>
      <c r="KN230" s="25">
        <v>0</v>
      </c>
      <c r="KO230" s="25">
        <v>0</v>
      </c>
      <c r="KP230" s="25">
        <v>0</v>
      </c>
      <c r="KQ230" s="25">
        <v>0</v>
      </c>
      <c r="KR230" s="25">
        <v>0</v>
      </c>
      <c r="KS230" s="25">
        <v>0</v>
      </c>
      <c r="KT230" s="25">
        <v>0</v>
      </c>
      <c r="KU230" s="25">
        <v>0</v>
      </c>
      <c r="KV230" s="25">
        <v>0</v>
      </c>
      <c r="KW230" s="25">
        <v>0</v>
      </c>
      <c r="KX230" s="25">
        <v>0</v>
      </c>
      <c r="KY230" s="25">
        <v>0</v>
      </c>
      <c r="KZ230" s="25">
        <v>0</v>
      </c>
      <c r="LA230" s="25">
        <v>0</v>
      </c>
      <c r="LB230" s="25">
        <v>0</v>
      </c>
      <c r="LC230" s="25">
        <v>0</v>
      </c>
      <c r="LD230" s="25">
        <v>0</v>
      </c>
      <c r="LE230" s="25">
        <v>0</v>
      </c>
      <c r="LF230" s="25">
        <v>0</v>
      </c>
      <c r="LG230" s="25">
        <v>0</v>
      </c>
      <c r="LH230" s="25">
        <v>0</v>
      </c>
      <c r="LI230" s="25">
        <v>0</v>
      </c>
      <c r="LJ230" s="25">
        <v>0</v>
      </c>
      <c r="LK230" s="25">
        <v>0</v>
      </c>
      <c r="LL230" s="25">
        <v>0</v>
      </c>
      <c r="LM230" s="25">
        <v>0</v>
      </c>
      <c r="LN230" s="25">
        <v>0</v>
      </c>
      <c r="LO230" s="25">
        <v>0</v>
      </c>
      <c r="LP230" s="25">
        <v>0</v>
      </c>
      <c r="LQ230" s="25">
        <v>0</v>
      </c>
      <c r="LR230" s="25">
        <v>0</v>
      </c>
      <c r="LS230" s="25">
        <v>0</v>
      </c>
      <c r="LT230" s="25">
        <v>0</v>
      </c>
      <c r="LU230" s="25">
        <v>0</v>
      </c>
      <c r="LV230" s="25">
        <v>0</v>
      </c>
      <c r="LW230" s="25">
        <v>0</v>
      </c>
      <c r="LX230" s="25">
        <v>0</v>
      </c>
      <c r="LY230" s="25">
        <v>0</v>
      </c>
      <c r="LZ230" s="25">
        <v>0</v>
      </c>
      <c r="MA230" s="25">
        <v>0</v>
      </c>
      <c r="MB230" s="25">
        <v>0</v>
      </c>
      <c r="MC230" s="25">
        <v>0</v>
      </c>
      <c r="MD230" s="25">
        <v>0</v>
      </c>
      <c r="ME230" s="25">
        <v>0</v>
      </c>
      <c r="MF230" s="25">
        <v>0</v>
      </c>
      <c r="MG230" s="25">
        <v>0</v>
      </c>
      <c r="MH230" s="25">
        <v>0</v>
      </c>
      <c r="MI230" s="25">
        <v>0</v>
      </c>
      <c r="MJ230" s="25">
        <v>0</v>
      </c>
      <c r="MK230" s="25">
        <v>0</v>
      </c>
      <c r="ML230" s="25">
        <v>0</v>
      </c>
      <c r="MM230" s="25">
        <v>0</v>
      </c>
      <c r="MN230" s="25">
        <v>0</v>
      </c>
      <c r="MO230" s="25">
        <v>0</v>
      </c>
      <c r="MP230" s="25">
        <v>0</v>
      </c>
      <c r="MQ230" s="25">
        <v>0</v>
      </c>
      <c r="MR230" s="25">
        <v>0</v>
      </c>
      <c r="MS230" s="25">
        <v>0</v>
      </c>
      <c r="MT230" s="25">
        <v>0</v>
      </c>
      <c r="MU230" s="25">
        <v>0</v>
      </c>
      <c r="MV230" s="25">
        <v>0</v>
      </c>
      <c r="MW230" s="25">
        <v>0</v>
      </c>
      <c r="MX230" s="25">
        <v>0</v>
      </c>
      <c r="MY230" s="25">
        <v>0</v>
      </c>
      <c r="MZ230" s="25">
        <v>0</v>
      </c>
      <c r="NA230" s="25">
        <v>0</v>
      </c>
      <c r="NB230" s="25">
        <v>0</v>
      </c>
      <c r="NC230" s="25">
        <v>0</v>
      </c>
      <c r="ND230" s="25">
        <v>0</v>
      </c>
      <c r="NE230" s="25">
        <v>0</v>
      </c>
      <c r="NF230" s="25">
        <v>0</v>
      </c>
      <c r="NG230" s="25">
        <v>0</v>
      </c>
      <c r="NH230" s="25">
        <v>0</v>
      </c>
      <c r="NI230" s="25">
        <v>0</v>
      </c>
      <c r="NJ230" s="25">
        <v>0</v>
      </c>
      <c r="NK230" s="25">
        <v>0</v>
      </c>
      <c r="NL230" s="25">
        <v>0</v>
      </c>
      <c r="NM230" s="25">
        <v>0</v>
      </c>
      <c r="NN230" s="25">
        <v>0</v>
      </c>
      <c r="NO230" s="25">
        <v>0</v>
      </c>
      <c r="NP230" s="25">
        <v>0</v>
      </c>
      <c r="NQ230" s="25">
        <v>0</v>
      </c>
      <c r="NR230" s="25">
        <v>0</v>
      </c>
      <c r="NS230" s="25">
        <v>0</v>
      </c>
      <c r="NT230" s="25">
        <v>0</v>
      </c>
      <c r="NU230" s="25">
        <v>0</v>
      </c>
      <c r="NV230" s="25">
        <v>0</v>
      </c>
    </row>
    <row r="231" spans="1:386" x14ac:dyDescent="0.25">
      <c r="A231" s="1"/>
      <c r="B231" s="1"/>
      <c r="C231" s="1"/>
      <c r="D231" s="1"/>
      <c r="E231" s="1"/>
      <c r="F231" s="1"/>
      <c r="G231" s="1"/>
      <c r="H231" s="1"/>
      <c r="I231" s="1"/>
      <c r="J231" s="18"/>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c r="JK231" s="1"/>
      <c r="JL231" s="1"/>
      <c r="JM231" s="1"/>
      <c r="JN231" s="1"/>
      <c r="JO231" s="1"/>
      <c r="JP231" s="1"/>
      <c r="JQ231" s="1"/>
      <c r="JR231" s="1"/>
      <c r="JS231" s="1"/>
      <c r="JT231" s="1"/>
      <c r="JU231" s="1"/>
      <c r="JV231" s="1"/>
      <c r="JW231" s="1"/>
      <c r="JX231" s="1"/>
      <c r="JY231" s="1"/>
      <c r="JZ231" s="1"/>
      <c r="KA231" s="1"/>
      <c r="KB231" s="1"/>
      <c r="KC231" s="1"/>
      <c r="KD231" s="1"/>
      <c r="KE231" s="1"/>
      <c r="KF231" s="1"/>
      <c r="KG231" s="1"/>
      <c r="KH231" s="1"/>
      <c r="KI231" s="1"/>
      <c r="KJ231" s="1"/>
      <c r="KK231" s="1"/>
      <c r="KL231" s="1"/>
      <c r="KM231" s="1"/>
      <c r="KN231" s="1"/>
      <c r="KO231" s="1"/>
      <c r="KP231" s="1"/>
      <c r="KQ231" s="1"/>
      <c r="KR231" s="1"/>
      <c r="KS231" s="1"/>
      <c r="KT231" s="1"/>
      <c r="KU231" s="1"/>
      <c r="KV231" s="1"/>
      <c r="KW231" s="1"/>
      <c r="KX231" s="1"/>
      <c r="KY231" s="1"/>
      <c r="KZ231" s="1"/>
      <c r="LA231" s="1"/>
      <c r="LB231" s="1"/>
      <c r="LC231" s="1"/>
      <c r="LD231" s="1"/>
      <c r="LE231" s="1"/>
      <c r="LF231" s="1"/>
      <c r="LG231" s="1"/>
      <c r="LH231" s="1"/>
      <c r="LI231" s="1"/>
      <c r="LJ231" s="1"/>
      <c r="LK231" s="1"/>
      <c r="LL231" s="1"/>
      <c r="LM231" s="1"/>
      <c r="LN231" s="1"/>
      <c r="LO231" s="1"/>
      <c r="LP231" s="1"/>
      <c r="LQ231" s="1"/>
      <c r="LR231" s="1"/>
      <c r="LS231" s="1"/>
      <c r="LT231" s="1"/>
      <c r="LU231" s="1"/>
      <c r="LV231" s="1"/>
      <c r="LW231" s="1"/>
      <c r="LX231" s="1"/>
      <c r="LY231" s="1"/>
      <c r="LZ231" s="1"/>
      <c r="MA231" s="1"/>
      <c r="MB231" s="1"/>
      <c r="MC231" s="1"/>
      <c r="MD231" s="1"/>
      <c r="ME231" s="1"/>
      <c r="MF231" s="1"/>
      <c r="MG231" s="1"/>
      <c r="MH231" s="1"/>
      <c r="MI231" s="1"/>
      <c r="MJ231" s="1"/>
      <c r="MK231" s="1"/>
      <c r="ML231" s="1"/>
      <c r="MM231" s="1"/>
      <c r="MN231" s="1"/>
      <c r="MO231" s="1"/>
      <c r="MP231" s="1"/>
      <c r="MQ231" s="1"/>
      <c r="MR231" s="1"/>
      <c r="MS231" s="1"/>
      <c r="MT231" s="1"/>
      <c r="MU231" s="1"/>
      <c r="MV231" s="1"/>
      <c r="MW231" s="1"/>
      <c r="MX231" s="1"/>
      <c r="MY231" s="1"/>
      <c r="MZ231" s="1"/>
      <c r="NA231" s="1"/>
      <c r="NB231" s="1"/>
      <c r="NC231" s="1"/>
      <c r="ND231" s="1"/>
      <c r="NE231" s="1"/>
      <c r="NF231" s="1"/>
      <c r="NG231" s="1"/>
      <c r="NH231" s="1"/>
      <c r="NI231" s="1"/>
      <c r="NJ231" s="1"/>
      <c r="NK231" s="1"/>
      <c r="NL231" s="1"/>
      <c r="NM231" s="1"/>
      <c r="NN231" s="1"/>
      <c r="NO231" s="1"/>
      <c r="NP231" s="1"/>
      <c r="NQ231" s="1"/>
      <c r="NR231" s="1"/>
      <c r="NS231" s="1"/>
      <c r="NT231" s="1"/>
      <c r="NU231" s="1"/>
      <c r="NV231" s="1"/>
    </row>
    <row r="232" spans="1:386" s="7" customFormat="1" x14ac:dyDescent="0.25">
      <c r="A232" s="5"/>
      <c r="B232" s="5"/>
      <c r="C232" s="5"/>
      <c r="D232" s="5"/>
      <c r="E232" s="5"/>
      <c r="F232" s="5"/>
      <c r="G232" s="5" t="s">
        <v>276</v>
      </c>
      <c r="H232" s="5"/>
      <c r="I232" s="5"/>
      <c r="J232" s="20" t="s">
        <v>273</v>
      </c>
      <c r="K232" s="5"/>
      <c r="L232" s="5"/>
      <c r="M232" s="5"/>
      <c r="N232" s="5"/>
      <c r="O232" s="5"/>
      <c r="P232" s="5"/>
      <c r="Q232" s="5"/>
      <c r="R232" s="25">
        <v>114.17044385138999</v>
      </c>
      <c r="S232" s="5"/>
      <c r="T232" s="436">
        <v>0.5</v>
      </c>
      <c r="U232" s="25">
        <v>3.9351652019551764E-2</v>
      </c>
      <c r="V232" s="25">
        <v>3.9351652019551764E-2</v>
      </c>
      <c r="W232" s="25">
        <v>3.9351652019549169E-2</v>
      </c>
      <c r="X232" s="25">
        <v>3.9351652019547878E-2</v>
      </c>
      <c r="Y232" s="25">
        <v>3.9351652019551764E-2</v>
      </c>
      <c r="Z232" s="25">
        <v>3.9351652019554331E-2</v>
      </c>
      <c r="AA232" s="25">
        <v>3.9351652019549169E-2</v>
      </c>
      <c r="AB232" s="25">
        <v>3.9351652019555636E-2</v>
      </c>
      <c r="AC232" s="25">
        <v>3.9351652019551764E-2</v>
      </c>
      <c r="AD232" s="25">
        <v>3.9351652019553041E-2</v>
      </c>
      <c r="AE232" s="25">
        <v>3.9351652019549169E-2</v>
      </c>
      <c r="AF232" s="25">
        <v>3.9351652019547878E-2</v>
      </c>
      <c r="AG232" s="25">
        <v>3.9351652019554331E-2</v>
      </c>
      <c r="AH232" s="25">
        <v>3.9351652019549169E-2</v>
      </c>
      <c r="AI232" s="25">
        <v>3.9351652019555636E-2</v>
      </c>
      <c r="AJ232" s="25">
        <v>3.9351652019545297E-2</v>
      </c>
      <c r="AK232" s="25">
        <v>3.9351652019549169E-2</v>
      </c>
      <c r="AL232" s="25">
        <v>3.9351652019550459E-2</v>
      </c>
      <c r="AM232" s="25">
        <v>3.9351652019550459E-2</v>
      </c>
      <c r="AN232" s="25">
        <v>3.9351652019538844E-2</v>
      </c>
      <c r="AO232" s="25">
        <v>3.9351652019554331E-2</v>
      </c>
      <c r="AP232" s="25">
        <v>3.9351652019545297E-2</v>
      </c>
      <c r="AQ232" s="25">
        <v>3.9351652019546587E-2</v>
      </c>
      <c r="AR232" s="25">
        <v>3.9351652019547878E-2</v>
      </c>
      <c r="AS232" s="25">
        <v>3.9351652019549169E-2</v>
      </c>
      <c r="AT232" s="25">
        <v>3.9351652019547878E-2</v>
      </c>
      <c r="AU232" s="25">
        <v>3.9351652019541411E-2</v>
      </c>
      <c r="AV232" s="25">
        <v>3.9351652019544006E-2</v>
      </c>
      <c r="AW232" s="25">
        <v>3.9351652019549169E-2</v>
      </c>
      <c r="AX232" s="25">
        <v>3.9351652019549169E-2</v>
      </c>
      <c r="AY232" s="25">
        <v>0.10519348387096429</v>
      </c>
      <c r="AZ232" s="25">
        <v>0.31784774056137433</v>
      </c>
      <c r="BA232" s="25">
        <v>0.3178477405613756</v>
      </c>
      <c r="BB232" s="25">
        <v>0.31784774056137433</v>
      </c>
      <c r="BC232" s="25">
        <v>0.31784774056137299</v>
      </c>
      <c r="BD232" s="25">
        <v>0.31784774056137688</v>
      </c>
      <c r="BE232" s="25">
        <v>0.3178477405613756</v>
      </c>
      <c r="BF232" s="25">
        <v>0.31784774056137433</v>
      </c>
      <c r="BG232" s="25">
        <v>0.31784774056137433</v>
      </c>
      <c r="BH232" s="25">
        <v>0.31784774056136911</v>
      </c>
      <c r="BI232" s="25">
        <v>0.31784774056137688</v>
      </c>
      <c r="BJ232" s="25">
        <v>0.31784774056137172</v>
      </c>
      <c r="BK232" s="25">
        <v>0.31784774056137433</v>
      </c>
      <c r="BL232" s="25">
        <v>0.31784774056137299</v>
      </c>
      <c r="BM232" s="25">
        <v>0.31784774056137299</v>
      </c>
      <c r="BN232" s="25">
        <v>0.31784774056137044</v>
      </c>
      <c r="BO232" s="25">
        <v>0.31784774056137821</v>
      </c>
      <c r="BP232" s="25">
        <v>0.31784774056137299</v>
      </c>
      <c r="BQ232" s="25">
        <v>0.31784774056136911</v>
      </c>
      <c r="BR232" s="25">
        <v>0.31784774056137821</v>
      </c>
      <c r="BS232" s="25">
        <v>0.31784774056136783</v>
      </c>
      <c r="BT232" s="25">
        <v>0.31784774056137433</v>
      </c>
      <c r="BU232" s="25">
        <v>0.31784774056137688</v>
      </c>
      <c r="BV232" s="25">
        <v>0.31784774056136911</v>
      </c>
      <c r="BW232" s="25">
        <v>0.3178477405613756</v>
      </c>
      <c r="BX232" s="25">
        <v>0.31784774056136783</v>
      </c>
      <c r="BY232" s="25">
        <v>0.31784774056137688</v>
      </c>
      <c r="BZ232" s="25">
        <v>0.31784774056137299</v>
      </c>
      <c r="CA232" s="25">
        <v>0.31784774056136528</v>
      </c>
      <c r="CB232" s="25">
        <v>0.33358125334897604</v>
      </c>
      <c r="CC232" s="25">
        <v>0.33358125334897093</v>
      </c>
      <c r="CD232" s="25">
        <v>0.37086080555816481</v>
      </c>
      <c r="CE232" s="25">
        <v>0.37086080555816092</v>
      </c>
      <c r="CF232" s="25">
        <v>0.37086080555816225</v>
      </c>
      <c r="CG232" s="25">
        <v>0.37086080555816481</v>
      </c>
      <c r="CH232" s="25">
        <v>0.37086080555816348</v>
      </c>
      <c r="CI232" s="25">
        <v>0.37086080555816225</v>
      </c>
      <c r="CJ232" s="25">
        <v>0.37086080555816092</v>
      </c>
      <c r="CK232" s="25">
        <v>0.37086080555816614</v>
      </c>
      <c r="CL232" s="25">
        <v>0.37086080555816348</v>
      </c>
      <c r="CM232" s="25">
        <v>0.37086080555815704</v>
      </c>
      <c r="CN232" s="25">
        <v>0.37086080555816092</v>
      </c>
      <c r="CO232" s="25">
        <v>0.37086080555816092</v>
      </c>
      <c r="CP232" s="25">
        <v>0.37086080555815704</v>
      </c>
      <c r="CQ232" s="25">
        <v>0.37086080555815581</v>
      </c>
      <c r="CR232" s="25">
        <v>0.37086080555816348</v>
      </c>
      <c r="CS232" s="25">
        <v>0.37086080555815448</v>
      </c>
      <c r="CT232" s="25">
        <v>0.37086080555816348</v>
      </c>
      <c r="CU232" s="25">
        <v>0.3708608055581597</v>
      </c>
      <c r="CV232" s="25">
        <v>0.37086080555815581</v>
      </c>
      <c r="CW232" s="25">
        <v>0.37086080555816348</v>
      </c>
      <c r="CX232" s="25">
        <v>0.37086080555816225</v>
      </c>
      <c r="CY232" s="25">
        <v>0.37086080555815837</v>
      </c>
      <c r="CZ232" s="25">
        <v>0.37086080555816747</v>
      </c>
      <c r="DA232" s="25">
        <v>0.37086080555816092</v>
      </c>
      <c r="DB232" s="25">
        <v>0.37086080555815837</v>
      </c>
      <c r="DC232" s="25">
        <v>0.37086080555816747</v>
      </c>
      <c r="DD232" s="25">
        <v>0.37086080555816348</v>
      </c>
      <c r="DE232" s="25">
        <v>0.37086080555816225</v>
      </c>
      <c r="DF232" s="25">
        <v>0.37086080555816348</v>
      </c>
      <c r="DG232" s="25">
        <v>0.4874814519393918</v>
      </c>
      <c r="DH232" s="25">
        <v>0.47436501902639733</v>
      </c>
      <c r="DI232" s="25">
        <v>0.47436501902638312</v>
      </c>
      <c r="DJ232" s="25">
        <v>0.47436501902639733</v>
      </c>
      <c r="DK232" s="25">
        <v>0.47436501902639344</v>
      </c>
      <c r="DL232" s="25">
        <v>0.47436501902638956</v>
      </c>
      <c r="DM232" s="25">
        <v>0.47436501902638833</v>
      </c>
      <c r="DN232" s="25">
        <v>0.47436501902639733</v>
      </c>
      <c r="DO232" s="25">
        <v>0.47436501902639733</v>
      </c>
      <c r="DP232" s="25">
        <v>0.47436501902639988</v>
      </c>
      <c r="DQ232" s="25">
        <v>0.47436501902639089</v>
      </c>
      <c r="DR232" s="25">
        <v>0.47436501902639733</v>
      </c>
      <c r="DS232" s="25">
        <v>0.47436501902639733</v>
      </c>
      <c r="DT232" s="25">
        <v>0.47436501902639988</v>
      </c>
      <c r="DU232" s="25">
        <v>0.47436501902639089</v>
      </c>
      <c r="DV232" s="25">
        <v>0.47436501902640243</v>
      </c>
      <c r="DW232" s="25">
        <v>0.47436501902639733</v>
      </c>
      <c r="DX232" s="25">
        <v>0.47436501902639477</v>
      </c>
      <c r="DY232" s="25">
        <v>0.47436501902639089</v>
      </c>
      <c r="DZ232" s="25">
        <v>0.47436501902640243</v>
      </c>
      <c r="EA232" s="25">
        <v>0.47436501902639211</v>
      </c>
      <c r="EB232" s="25">
        <v>0.47436501902639988</v>
      </c>
      <c r="EC232" s="25">
        <v>0.47436501902638833</v>
      </c>
      <c r="ED232" s="25">
        <v>0.47436501902640243</v>
      </c>
      <c r="EE232" s="25">
        <v>0.47436501902639211</v>
      </c>
      <c r="EF232" s="25">
        <v>0.47436501902640243</v>
      </c>
      <c r="EG232" s="25">
        <v>0.47436501902639866</v>
      </c>
      <c r="EH232" s="25">
        <v>0.47436501902639866</v>
      </c>
      <c r="EI232" s="25">
        <v>0.47436501902639477</v>
      </c>
      <c r="EJ232" s="25">
        <v>0.47436501902639988</v>
      </c>
      <c r="EK232" s="25">
        <v>0.38553930932551572</v>
      </c>
      <c r="EL232" s="25">
        <v>0.38553930932551311</v>
      </c>
      <c r="EM232" s="25">
        <v>0.49645841099707266</v>
      </c>
      <c r="EN232" s="25">
        <v>0.49645841099707133</v>
      </c>
      <c r="EO232" s="25">
        <v>0.49645841099707133</v>
      </c>
      <c r="EP232" s="25">
        <v>0.49645841099706356</v>
      </c>
      <c r="EQ232" s="25">
        <v>0.49645841099707011</v>
      </c>
      <c r="ER232" s="25">
        <v>0.49645841099706356</v>
      </c>
      <c r="ES232" s="25">
        <v>0.49645841099707266</v>
      </c>
      <c r="ET232" s="25">
        <v>0.49645841099706356</v>
      </c>
      <c r="EU232" s="25">
        <v>0.49645841099706234</v>
      </c>
      <c r="EV232" s="25">
        <v>0.49645841099706356</v>
      </c>
      <c r="EW232" s="25">
        <v>0.49645841099706622</v>
      </c>
      <c r="EX232" s="25">
        <v>0.49645841099706356</v>
      </c>
      <c r="EY232" s="25">
        <v>0.49645841099706745</v>
      </c>
      <c r="EZ232" s="25">
        <v>0.49645841099706356</v>
      </c>
      <c r="FA232" s="25">
        <v>0.49645841099706234</v>
      </c>
      <c r="FB232" s="25">
        <v>0.49645841099707011</v>
      </c>
      <c r="FC232" s="25">
        <v>0.49645841099706489</v>
      </c>
      <c r="FD232" s="25">
        <v>0.49645841099705978</v>
      </c>
      <c r="FE232" s="25">
        <v>0.49645841099706622</v>
      </c>
      <c r="FF232" s="25">
        <v>0.49645841099706234</v>
      </c>
      <c r="FG232" s="25">
        <v>0.49645841099706489</v>
      </c>
      <c r="FH232" s="25">
        <v>0.49645841099706356</v>
      </c>
      <c r="FI232" s="25">
        <v>0.49645841099706356</v>
      </c>
      <c r="FJ232" s="25">
        <v>0.49645841099706489</v>
      </c>
      <c r="FK232" s="25">
        <v>0.49645841099706356</v>
      </c>
      <c r="FL232" s="25">
        <v>0.49645841099705845</v>
      </c>
      <c r="FM232" s="25">
        <v>0.49645841099706622</v>
      </c>
      <c r="FN232" s="25">
        <v>0.49645841099706234</v>
      </c>
      <c r="FO232" s="25">
        <v>0.49645841099706356</v>
      </c>
      <c r="FP232" s="25">
        <v>0.44583566547369724</v>
      </c>
      <c r="FQ232" s="25">
        <v>0.44583566547370879</v>
      </c>
      <c r="FR232" s="25">
        <v>0.25888821580604882</v>
      </c>
      <c r="FS232" s="25">
        <v>0.25888821580605398</v>
      </c>
      <c r="FT232" s="25">
        <v>0.25888821580605914</v>
      </c>
      <c r="FU232" s="25">
        <v>0.25888821580606303</v>
      </c>
      <c r="FV232" s="25">
        <v>0.25888821580605137</v>
      </c>
      <c r="FW232" s="25">
        <v>0.25888821580605914</v>
      </c>
      <c r="FX232" s="25">
        <v>0.25888821580605914</v>
      </c>
      <c r="FY232" s="25">
        <v>0.25888821580606175</v>
      </c>
      <c r="FZ232" s="25">
        <v>0.25888821580605137</v>
      </c>
      <c r="GA232" s="25">
        <v>0.25888821580606042</v>
      </c>
      <c r="GB232" s="25">
        <v>0.25888821580605526</v>
      </c>
      <c r="GC232" s="25">
        <v>0.25888821580605914</v>
      </c>
      <c r="GD232" s="25">
        <v>0.25888821580606042</v>
      </c>
      <c r="GE232" s="25">
        <v>0.25888821580605914</v>
      </c>
      <c r="GF232" s="25">
        <v>0.25888821580605265</v>
      </c>
      <c r="GG232" s="25">
        <v>0.25888821580605914</v>
      </c>
      <c r="GH232" s="25">
        <v>0.25888821580606303</v>
      </c>
      <c r="GI232" s="25">
        <v>0.25888821580605914</v>
      </c>
      <c r="GJ232" s="25">
        <v>0.25888821580606042</v>
      </c>
      <c r="GK232" s="25">
        <v>0.25888821580605137</v>
      </c>
      <c r="GL232" s="25">
        <v>0.25888821580606303</v>
      </c>
      <c r="GM232" s="25">
        <v>0.2588882158060643</v>
      </c>
      <c r="GN232" s="25">
        <v>0.25888821580605398</v>
      </c>
      <c r="GO232" s="25">
        <v>0.25888821580606042</v>
      </c>
      <c r="GP232" s="25">
        <v>0.25888821580606175</v>
      </c>
      <c r="GQ232" s="25">
        <v>0.25888821580606042</v>
      </c>
      <c r="GR232" s="25">
        <v>0.25888821580606175</v>
      </c>
      <c r="GS232" s="25">
        <v>0.25888821580606042</v>
      </c>
      <c r="GT232" s="25">
        <v>0.27659921798631854</v>
      </c>
      <c r="GU232" s="25">
        <v>0.27659921798631204</v>
      </c>
      <c r="GV232" s="25">
        <v>0.35262756598241113</v>
      </c>
      <c r="GW232" s="25">
        <v>0.3526275659824098</v>
      </c>
      <c r="GX232" s="25">
        <v>0.35262756598240852</v>
      </c>
      <c r="GY232" s="25">
        <v>0.35262756598241501</v>
      </c>
      <c r="GZ232" s="25">
        <v>0.35262756598241113</v>
      </c>
      <c r="HA232" s="25">
        <v>0.35262756598240463</v>
      </c>
      <c r="HB232" s="25">
        <v>0.35262756598241368</v>
      </c>
      <c r="HC232" s="25">
        <v>0.35262756598241241</v>
      </c>
      <c r="HD232" s="25">
        <v>0.35262756598241241</v>
      </c>
      <c r="HE232" s="25">
        <v>0.35262756598241113</v>
      </c>
      <c r="HF232" s="25">
        <v>0.35262756598240724</v>
      </c>
      <c r="HG232" s="25">
        <v>0.35262756598241368</v>
      </c>
      <c r="HH232" s="25">
        <v>0.35262756598241241</v>
      </c>
      <c r="HI232" s="25">
        <v>0.35262756598240852</v>
      </c>
      <c r="HJ232" s="25">
        <v>0.3526275659824098</v>
      </c>
      <c r="HK232" s="25">
        <v>0.35262756598241113</v>
      </c>
      <c r="HL232" s="25">
        <v>0.35262756598240463</v>
      </c>
      <c r="HM232" s="25">
        <v>0.35262756598241501</v>
      </c>
      <c r="HN232" s="25">
        <v>0.35262756598240724</v>
      </c>
      <c r="HO232" s="25">
        <v>0.35262756598241113</v>
      </c>
      <c r="HP232" s="25">
        <v>0.35262756598240724</v>
      </c>
      <c r="HQ232" s="25">
        <v>0.3526275659824098</v>
      </c>
      <c r="HR232" s="25">
        <v>0.35262756598240852</v>
      </c>
      <c r="HS232" s="25">
        <v>0.35262756598240724</v>
      </c>
      <c r="HT232" s="25">
        <v>0.35262756598240852</v>
      </c>
      <c r="HU232" s="25">
        <v>0.35262756598240852</v>
      </c>
      <c r="HV232" s="25">
        <v>0.35262756598241629</v>
      </c>
      <c r="HW232" s="25">
        <v>0.35262756598240724</v>
      </c>
      <c r="HX232" s="25">
        <v>0.35262756598240597</v>
      </c>
      <c r="HY232" s="25">
        <v>0.20197205912023708</v>
      </c>
      <c r="HZ232" s="25">
        <v>0.20197205912023969</v>
      </c>
      <c r="IA232" s="25">
        <v>0.15837211439687385</v>
      </c>
      <c r="IB232" s="25">
        <v>0.15837211439687904</v>
      </c>
      <c r="IC232" s="25">
        <v>0.15837211439686871</v>
      </c>
      <c r="ID232" s="25">
        <v>0.15837211439687904</v>
      </c>
      <c r="IE232" s="25">
        <v>0.15837211439687127</v>
      </c>
      <c r="IF232" s="25">
        <v>0.15837211439687385</v>
      </c>
      <c r="IG232" s="25">
        <v>0.15837211439687127</v>
      </c>
      <c r="IH232" s="25">
        <v>0.15837211439686871</v>
      </c>
      <c r="II232" s="25">
        <v>0.15837211439686613</v>
      </c>
      <c r="IJ232" s="25">
        <v>0.15837211439687127</v>
      </c>
      <c r="IK232" s="25">
        <v>0.15837211439686613</v>
      </c>
      <c r="IL232" s="25">
        <v>0.15837211439687127</v>
      </c>
      <c r="IM232" s="25">
        <v>0.15837211439687002</v>
      </c>
      <c r="IN232" s="25">
        <v>0.15837211439687002</v>
      </c>
      <c r="IO232" s="25">
        <v>0.15837211439686483</v>
      </c>
      <c r="IP232" s="25">
        <v>0.15837211439687648</v>
      </c>
      <c r="IQ232" s="25">
        <v>0.15837211439686483</v>
      </c>
      <c r="IR232" s="25">
        <v>0.15837211439687385</v>
      </c>
      <c r="IS232" s="25">
        <v>0.15837211439686483</v>
      </c>
      <c r="IT232" s="25">
        <v>0.15837211439686871</v>
      </c>
      <c r="IU232" s="25">
        <v>0.15837211439686738</v>
      </c>
      <c r="IV232" s="25">
        <v>0.15837211439686355</v>
      </c>
      <c r="IW232" s="25">
        <v>0.15837211439687385</v>
      </c>
      <c r="IX232" s="25">
        <v>0.15837211439686738</v>
      </c>
      <c r="IY232" s="25">
        <v>0.15837211439687127</v>
      </c>
      <c r="IZ232" s="25">
        <v>0.15837211439686613</v>
      </c>
      <c r="JA232" s="25">
        <v>0.15837211439686738</v>
      </c>
      <c r="JB232" s="25">
        <v>0.15837211439686483</v>
      </c>
      <c r="JC232" s="25">
        <v>0.1583721143968726</v>
      </c>
      <c r="JD232" s="25">
        <v>0.41177991842423822</v>
      </c>
      <c r="JE232" s="25">
        <v>0.45537986314758983</v>
      </c>
      <c r="JF232" s="25">
        <v>0.45537986314759882</v>
      </c>
      <c r="JG232" s="25">
        <v>0.45537986314759882</v>
      </c>
      <c r="JH232" s="25">
        <v>0.45537986314759882</v>
      </c>
      <c r="JI232" s="25">
        <v>0.45537986314759227</v>
      </c>
      <c r="JJ232" s="25">
        <v>0.4553798631476027</v>
      </c>
      <c r="JK232" s="25">
        <v>0.45537986314760004</v>
      </c>
      <c r="JL232" s="25">
        <v>0.4553798631476027</v>
      </c>
      <c r="JM232" s="25">
        <v>0.45537986314759749</v>
      </c>
      <c r="JN232" s="25">
        <v>0.45537986314760781</v>
      </c>
      <c r="JO232" s="25">
        <v>0.45537986314760526</v>
      </c>
      <c r="JP232" s="25">
        <v>0.45537986314760781</v>
      </c>
      <c r="JQ232" s="25">
        <v>0.45537986314759493</v>
      </c>
      <c r="JR232" s="25">
        <v>0.45537986314760781</v>
      </c>
      <c r="JS232" s="25">
        <v>0.45537986314760781</v>
      </c>
      <c r="JT232" s="25">
        <v>0.45537986314760781</v>
      </c>
      <c r="JU232" s="25">
        <v>0.45537986314760004</v>
      </c>
      <c r="JV232" s="25">
        <v>0.45537986314760914</v>
      </c>
      <c r="JW232" s="25">
        <v>0.45537986314760659</v>
      </c>
      <c r="JX232" s="25">
        <v>0.45537986314760659</v>
      </c>
      <c r="JY232" s="25">
        <v>0.45537986314760781</v>
      </c>
      <c r="JZ232" s="25">
        <v>0.45537986314760659</v>
      </c>
      <c r="KA232" s="25">
        <v>0.45537986314760914</v>
      </c>
      <c r="KB232" s="25">
        <v>0.45537986314760914</v>
      </c>
      <c r="KC232" s="25">
        <v>0.45537986314760781</v>
      </c>
      <c r="KD232" s="25">
        <v>0.4553798631476117</v>
      </c>
      <c r="KE232" s="25">
        <v>0.45537986314760914</v>
      </c>
      <c r="KF232" s="25">
        <v>0.45537986314760659</v>
      </c>
      <c r="KG232" s="25">
        <v>0.45537986314760526</v>
      </c>
      <c r="KH232" s="25">
        <v>0.35262756598241368</v>
      </c>
      <c r="KI232" s="25">
        <v>0.35262756598240852</v>
      </c>
      <c r="KJ232" s="25">
        <v>-0.77236553431084543</v>
      </c>
      <c r="KK232" s="25">
        <v>0.29691987214076587</v>
      </c>
      <c r="KL232" s="25">
        <v>0.29691987214077237</v>
      </c>
      <c r="KM232" s="25">
        <v>0.29691987214076199</v>
      </c>
      <c r="KN232" s="25">
        <v>0.29691987214076848</v>
      </c>
      <c r="KO232" s="25">
        <v>0.29691987214076587</v>
      </c>
      <c r="KP232" s="25">
        <v>0.29691987214076715</v>
      </c>
      <c r="KQ232" s="25">
        <v>0.2969198721407646</v>
      </c>
      <c r="KR232" s="25">
        <v>0.29691987214076326</v>
      </c>
      <c r="KS232" s="25">
        <v>0.29691987214076715</v>
      </c>
      <c r="KT232" s="25">
        <v>0.29691987214076071</v>
      </c>
      <c r="KU232" s="25">
        <v>0.29691987214076326</v>
      </c>
      <c r="KV232" s="25">
        <v>0.2969198721407646</v>
      </c>
      <c r="KW232" s="25">
        <v>0.29691987214076199</v>
      </c>
      <c r="KX232" s="25">
        <v>0.29691987214076326</v>
      </c>
      <c r="KY232" s="25">
        <v>0.2969198721407646</v>
      </c>
      <c r="KZ232" s="25">
        <v>0.2969198721407646</v>
      </c>
      <c r="LA232" s="25">
        <v>0.2969198721407646</v>
      </c>
      <c r="LB232" s="25">
        <v>0.29691987214076326</v>
      </c>
      <c r="LC232" s="25">
        <v>0.2969198721407581</v>
      </c>
      <c r="LD232" s="25">
        <v>0.29691987214076848</v>
      </c>
      <c r="LE232" s="25">
        <v>0.29691987214075422</v>
      </c>
      <c r="LF232" s="25">
        <v>0.29691987214076587</v>
      </c>
      <c r="LG232" s="25">
        <v>0.29691987214076199</v>
      </c>
      <c r="LH232" s="25">
        <v>0.29691987214076199</v>
      </c>
      <c r="LI232" s="25">
        <v>0.2969198721407581</v>
      </c>
      <c r="LJ232" s="25">
        <v>0.2969198721407646</v>
      </c>
      <c r="LK232" s="25">
        <v>0.29691987214075682</v>
      </c>
      <c r="LL232" s="25">
        <v>0.29691987214076848</v>
      </c>
      <c r="LM232" s="25">
        <v>0.35552695330595657</v>
      </c>
      <c r="LN232" s="25">
        <v>0.31970931290043342</v>
      </c>
      <c r="LO232" s="25">
        <v>0.31970931290042442</v>
      </c>
      <c r="LP232" s="25">
        <v>0.3197093129004373</v>
      </c>
      <c r="LQ232" s="25">
        <v>0.31970931290043342</v>
      </c>
      <c r="LR232" s="25">
        <v>0.31970931290042309</v>
      </c>
      <c r="LS232" s="25">
        <v>0.31970931290043342</v>
      </c>
      <c r="LT232" s="25">
        <v>0.31970931290043469</v>
      </c>
      <c r="LU232" s="25">
        <v>0.31970931290043086</v>
      </c>
      <c r="LV232" s="25">
        <v>0.31970931290042953</v>
      </c>
      <c r="LW232" s="25">
        <v>0.31970931290043342</v>
      </c>
      <c r="LX232" s="25">
        <v>0.31970931290043469</v>
      </c>
      <c r="LY232" s="25">
        <v>0.31970931290042953</v>
      </c>
      <c r="LZ232" s="25">
        <v>0.31970931290043342</v>
      </c>
      <c r="MA232" s="25">
        <v>0.31970931290042826</v>
      </c>
      <c r="MB232" s="25">
        <v>0.31970931290042826</v>
      </c>
      <c r="MC232" s="25">
        <v>0.31970931290043603</v>
      </c>
      <c r="MD232" s="25">
        <v>0.31970931290043086</v>
      </c>
      <c r="ME232" s="25">
        <v>0.31970931290042565</v>
      </c>
      <c r="MF232" s="25">
        <v>0.3197093129004373</v>
      </c>
      <c r="MG232" s="25">
        <v>0.31970931290042698</v>
      </c>
      <c r="MH232" s="25">
        <v>0.31970931290043086</v>
      </c>
      <c r="MI232" s="25">
        <v>0.31970931290043342</v>
      </c>
      <c r="MJ232" s="25">
        <v>0.31970931290042565</v>
      </c>
      <c r="MK232" s="25">
        <v>0.31970931290043214</v>
      </c>
      <c r="ML232" s="25">
        <v>0.31970931290043214</v>
      </c>
      <c r="MM232" s="25">
        <v>0.31970931290043469</v>
      </c>
      <c r="MN232" s="25">
        <v>0.31970931290041921</v>
      </c>
      <c r="MO232" s="25">
        <v>0.31970931290043603</v>
      </c>
      <c r="MP232" s="25">
        <v>0.30540255453177706</v>
      </c>
      <c r="MQ232" s="25">
        <v>0.24679547336656049</v>
      </c>
      <c r="MR232" s="25">
        <v>0.24679547336657859</v>
      </c>
      <c r="MS232" s="25">
        <v>0.24679547336656049</v>
      </c>
      <c r="MT232" s="25">
        <v>0.24679547336657215</v>
      </c>
      <c r="MU232" s="25">
        <v>0.24679547336657215</v>
      </c>
      <c r="MV232" s="25">
        <v>0.24679547336657215</v>
      </c>
      <c r="MW232" s="25">
        <v>0.24679547336656693</v>
      </c>
      <c r="MX232" s="25">
        <v>0.24679547336657082</v>
      </c>
      <c r="MY232" s="25">
        <v>0.24679547336657215</v>
      </c>
      <c r="MZ232" s="25">
        <v>0.24679547336656954</v>
      </c>
      <c r="NA232" s="25">
        <v>0.24679547336657343</v>
      </c>
      <c r="NB232" s="25">
        <v>0.2467954733665747</v>
      </c>
      <c r="NC232" s="25">
        <v>0.24679547336655921</v>
      </c>
      <c r="ND232" s="25">
        <v>0.24679547336657859</v>
      </c>
      <c r="NE232" s="25">
        <v>0.24679547336656954</v>
      </c>
      <c r="NF232" s="25">
        <v>0.24679547336657598</v>
      </c>
      <c r="NG232" s="25">
        <v>0.24679547336656305</v>
      </c>
      <c r="NH232" s="25">
        <v>0.24679547336657215</v>
      </c>
      <c r="NI232" s="25">
        <v>0.2467954733665747</v>
      </c>
      <c r="NJ232" s="25">
        <v>0.24679547336656826</v>
      </c>
      <c r="NK232" s="25">
        <v>0.24679547336657731</v>
      </c>
      <c r="NL232" s="25">
        <v>0.24679547336656571</v>
      </c>
      <c r="NM232" s="25">
        <v>0.24679547336657215</v>
      </c>
      <c r="NN232" s="25">
        <v>0.2467954733665747</v>
      </c>
      <c r="NO232" s="25">
        <v>0.24679547336655794</v>
      </c>
      <c r="NP232" s="25">
        <v>0.24679547336657731</v>
      </c>
      <c r="NQ232" s="25">
        <v>0.24679547336656826</v>
      </c>
      <c r="NR232" s="25">
        <v>0.24679547336657215</v>
      </c>
      <c r="NS232" s="25">
        <v>0.24679547336656571</v>
      </c>
      <c r="NT232" s="25">
        <v>0.24679547336656954</v>
      </c>
      <c r="NU232" s="25">
        <v>0.35262756598240463</v>
      </c>
      <c r="NV232" s="25">
        <v>0</v>
      </c>
    </row>
    <row r="233" spans="1:386" x14ac:dyDescent="0.25">
      <c r="A233" s="1"/>
      <c r="B233" s="1"/>
      <c r="C233" s="1"/>
      <c r="D233" s="1"/>
      <c r="E233" s="1"/>
      <c r="F233" s="1"/>
      <c r="G233" s="1"/>
      <c r="H233" s="1"/>
      <c r="I233" s="1"/>
      <c r="J233" s="18"/>
      <c r="K233" s="1"/>
      <c r="L233" s="1"/>
      <c r="M233" s="1"/>
      <c r="N233" s="1"/>
      <c r="O233" s="1"/>
      <c r="P233" s="16"/>
      <c r="Q233" s="31"/>
      <c r="R233" s="34"/>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c r="JK233" s="1"/>
      <c r="JL233" s="1"/>
      <c r="JM233" s="1"/>
      <c r="JN233" s="1"/>
      <c r="JO233" s="1"/>
      <c r="JP233" s="1"/>
      <c r="JQ233" s="1"/>
      <c r="JR233" s="1"/>
      <c r="JS233" s="1"/>
      <c r="JT233" s="1"/>
      <c r="JU233" s="1"/>
      <c r="JV233" s="1"/>
      <c r="JW233" s="1"/>
      <c r="JX233" s="1"/>
      <c r="JY233" s="1"/>
      <c r="JZ233" s="1"/>
      <c r="KA233" s="1"/>
      <c r="KB233" s="1"/>
      <c r="KC233" s="1"/>
      <c r="KD233" s="1"/>
      <c r="KE233" s="1"/>
      <c r="KF233" s="1"/>
      <c r="KG233" s="1"/>
      <c r="KH233" s="1"/>
      <c r="KI233" s="1"/>
      <c r="KJ233" s="1"/>
      <c r="KK233" s="1"/>
      <c r="KL233" s="1"/>
      <c r="KM233" s="1"/>
      <c r="KN233" s="1"/>
      <c r="KO233" s="1"/>
      <c r="KP233" s="1"/>
      <c r="KQ233" s="1"/>
      <c r="KR233" s="1"/>
      <c r="KS233" s="1"/>
      <c r="KT233" s="1"/>
      <c r="KU233" s="1"/>
      <c r="KV233" s="1"/>
      <c r="KW233" s="1"/>
      <c r="KX233" s="1"/>
      <c r="KY233" s="1"/>
      <c r="KZ233" s="1"/>
      <c r="LA233" s="1"/>
      <c r="LB233" s="1"/>
      <c r="LC233" s="1"/>
      <c r="LD233" s="1"/>
      <c r="LE233" s="1"/>
      <c r="LF233" s="1"/>
      <c r="LG233" s="1"/>
      <c r="LH233" s="1"/>
      <c r="LI233" s="1"/>
      <c r="LJ233" s="1"/>
      <c r="LK233" s="1"/>
      <c r="LL233" s="1"/>
      <c r="LM233" s="1"/>
      <c r="LN233" s="1"/>
      <c r="LO233" s="1"/>
      <c r="LP233" s="1"/>
      <c r="LQ233" s="1"/>
      <c r="LR233" s="1"/>
      <c r="LS233" s="1"/>
      <c r="LT233" s="1"/>
      <c r="LU233" s="1"/>
      <c r="LV233" s="1"/>
      <c r="LW233" s="1"/>
      <c r="LX233" s="1"/>
      <c r="LY233" s="1"/>
      <c r="LZ233" s="1"/>
      <c r="MA233" s="1"/>
      <c r="MB233" s="1"/>
      <c r="MC233" s="1"/>
      <c r="MD233" s="1"/>
      <c r="ME233" s="1"/>
      <c r="MF233" s="1"/>
      <c r="MG233" s="1"/>
      <c r="MH233" s="1"/>
      <c r="MI233" s="1"/>
      <c r="MJ233" s="1"/>
      <c r="MK233" s="1"/>
      <c r="ML233" s="1"/>
      <c r="MM233" s="1"/>
      <c r="MN233" s="1"/>
      <c r="MO233" s="1"/>
      <c r="MP233" s="1"/>
      <c r="MQ233" s="1"/>
      <c r="MR233" s="1"/>
      <c r="MS233" s="1"/>
      <c r="MT233" s="1"/>
      <c r="MU233" s="1"/>
      <c r="MV233" s="1"/>
      <c r="MW233" s="1"/>
      <c r="MX233" s="1"/>
      <c r="MY233" s="1"/>
      <c r="MZ233" s="1"/>
      <c r="NA233" s="1"/>
      <c r="NB233" s="1"/>
      <c r="NC233" s="1"/>
      <c r="ND233" s="1"/>
      <c r="NE233" s="1"/>
      <c r="NF233" s="1"/>
      <c r="NG233" s="1"/>
      <c r="NH233" s="1"/>
      <c r="NI233" s="1"/>
      <c r="NJ233" s="1"/>
      <c r="NK233" s="1"/>
      <c r="NL233" s="1"/>
      <c r="NM233" s="1"/>
      <c r="NN233" s="1"/>
      <c r="NO233" s="1"/>
      <c r="NP233" s="1"/>
      <c r="NQ233" s="1"/>
      <c r="NR233" s="1"/>
      <c r="NS233" s="1"/>
      <c r="NT233" s="1"/>
      <c r="NU233" s="1"/>
      <c r="NV233" s="1"/>
    </row>
    <row r="234" spans="1:386" s="7" customFormat="1" x14ac:dyDescent="0.25">
      <c r="A234" s="5"/>
      <c r="B234" s="5"/>
      <c r="C234" s="5"/>
      <c r="D234" s="5"/>
      <c r="E234" s="5"/>
      <c r="F234" s="5"/>
      <c r="G234" s="5" t="s">
        <v>281</v>
      </c>
      <c r="H234" s="5"/>
      <c r="I234" s="5"/>
      <c r="J234" s="20" t="s">
        <v>273</v>
      </c>
      <c r="K234" s="5"/>
      <c r="L234" s="5"/>
      <c r="M234" s="5"/>
      <c r="N234" s="5"/>
      <c r="O234" s="5"/>
      <c r="P234" s="5"/>
      <c r="Q234" s="5"/>
      <c r="R234" s="25">
        <v>106.91395208441051</v>
      </c>
      <c r="S234" s="5"/>
      <c r="T234" s="5"/>
      <c r="U234" s="25">
        <v>0</v>
      </c>
      <c r="V234" s="25">
        <v>0</v>
      </c>
      <c r="W234" s="25">
        <v>0</v>
      </c>
      <c r="X234" s="25">
        <v>0</v>
      </c>
      <c r="Y234" s="25">
        <v>0</v>
      </c>
      <c r="Z234" s="25">
        <v>0</v>
      </c>
      <c r="AA234" s="25">
        <v>0</v>
      </c>
      <c r="AB234" s="25">
        <v>0</v>
      </c>
      <c r="AC234" s="25">
        <v>0</v>
      </c>
      <c r="AD234" s="25">
        <v>0</v>
      </c>
      <c r="AE234" s="25">
        <v>0</v>
      </c>
      <c r="AF234" s="25">
        <v>0</v>
      </c>
      <c r="AG234" s="25">
        <v>0</v>
      </c>
      <c r="AH234" s="25">
        <v>0</v>
      </c>
      <c r="AI234" s="25">
        <v>0</v>
      </c>
      <c r="AJ234" s="25">
        <v>0</v>
      </c>
      <c r="AK234" s="25">
        <v>0</v>
      </c>
      <c r="AL234" s="25">
        <v>0</v>
      </c>
      <c r="AM234" s="25">
        <v>0</v>
      </c>
      <c r="AN234" s="25">
        <v>0</v>
      </c>
      <c r="AO234" s="25">
        <v>0</v>
      </c>
      <c r="AP234" s="25">
        <v>0</v>
      </c>
      <c r="AQ234" s="25">
        <v>0</v>
      </c>
      <c r="AR234" s="25">
        <v>0</v>
      </c>
      <c r="AS234" s="25">
        <v>0.5</v>
      </c>
      <c r="AT234" s="25">
        <v>0</v>
      </c>
      <c r="AU234" s="25">
        <v>0</v>
      </c>
      <c r="AV234" s="25">
        <v>0</v>
      </c>
      <c r="AW234" s="25">
        <v>0</v>
      </c>
      <c r="AX234" s="25">
        <v>0</v>
      </c>
      <c r="AY234" s="25">
        <v>0</v>
      </c>
      <c r="AZ234" s="25">
        <v>0</v>
      </c>
      <c r="BA234" s="25">
        <v>0</v>
      </c>
      <c r="BB234" s="25">
        <v>0</v>
      </c>
      <c r="BC234" s="25">
        <v>0</v>
      </c>
      <c r="BD234" s="25">
        <v>0</v>
      </c>
      <c r="BE234" s="25">
        <v>0</v>
      </c>
      <c r="BF234" s="25">
        <v>0</v>
      </c>
      <c r="BG234" s="25">
        <v>0</v>
      </c>
      <c r="BH234" s="25">
        <v>0</v>
      </c>
      <c r="BI234" s="25">
        <v>0</v>
      </c>
      <c r="BJ234" s="25">
        <v>0</v>
      </c>
      <c r="BK234" s="25">
        <v>0</v>
      </c>
      <c r="BL234" s="25">
        <v>0</v>
      </c>
      <c r="BM234" s="25">
        <v>0</v>
      </c>
      <c r="BN234" s="25">
        <v>0</v>
      </c>
      <c r="BO234" s="25">
        <v>0</v>
      </c>
      <c r="BP234" s="25">
        <v>0</v>
      </c>
      <c r="BQ234" s="25">
        <v>0</v>
      </c>
      <c r="BR234" s="25">
        <v>0</v>
      </c>
      <c r="BS234" s="25">
        <v>0</v>
      </c>
      <c r="BT234" s="25">
        <v>0</v>
      </c>
      <c r="BU234" s="25">
        <v>0</v>
      </c>
      <c r="BV234" s="25">
        <v>0</v>
      </c>
      <c r="BW234" s="25">
        <v>0</v>
      </c>
      <c r="BX234" s="25">
        <v>1.2857430444574458</v>
      </c>
      <c r="BY234" s="25">
        <v>0</v>
      </c>
      <c r="BZ234" s="25">
        <v>0</v>
      </c>
      <c r="CA234" s="25">
        <v>0</v>
      </c>
      <c r="CB234" s="25">
        <v>0</v>
      </c>
      <c r="CC234" s="25">
        <v>0</v>
      </c>
      <c r="CD234" s="25">
        <v>0</v>
      </c>
      <c r="CE234" s="25">
        <v>0</v>
      </c>
      <c r="CF234" s="25">
        <v>0</v>
      </c>
      <c r="CG234" s="25">
        <v>0</v>
      </c>
      <c r="CH234" s="25">
        <v>0</v>
      </c>
      <c r="CI234" s="25">
        <v>0</v>
      </c>
      <c r="CJ234" s="25">
        <v>0</v>
      </c>
      <c r="CK234" s="25">
        <v>0</v>
      </c>
      <c r="CL234" s="25">
        <v>0</v>
      </c>
      <c r="CM234" s="25">
        <v>0</v>
      </c>
      <c r="CN234" s="25">
        <v>0</v>
      </c>
      <c r="CO234" s="25">
        <v>0</v>
      </c>
      <c r="CP234" s="25">
        <v>0</v>
      </c>
      <c r="CQ234" s="25">
        <v>0</v>
      </c>
      <c r="CR234" s="25">
        <v>0</v>
      </c>
      <c r="CS234" s="25">
        <v>0</v>
      </c>
      <c r="CT234" s="25">
        <v>0</v>
      </c>
      <c r="CU234" s="25">
        <v>0</v>
      </c>
      <c r="CV234" s="25">
        <v>0</v>
      </c>
      <c r="CW234" s="25">
        <v>0</v>
      </c>
      <c r="CX234" s="25">
        <v>0</v>
      </c>
      <c r="CY234" s="25">
        <v>0</v>
      </c>
      <c r="CZ234" s="25">
        <v>8.8997367357184505</v>
      </c>
      <c r="DA234" s="25">
        <v>0</v>
      </c>
      <c r="DB234" s="25">
        <v>0</v>
      </c>
      <c r="DC234" s="25">
        <v>0</v>
      </c>
      <c r="DD234" s="25">
        <v>0</v>
      </c>
      <c r="DE234" s="25">
        <v>0</v>
      </c>
      <c r="DF234" s="25">
        <v>0</v>
      </c>
      <c r="DG234" s="25">
        <v>0</v>
      </c>
      <c r="DH234" s="25">
        <v>0</v>
      </c>
      <c r="DI234" s="25">
        <v>0</v>
      </c>
      <c r="DJ234" s="25">
        <v>0</v>
      </c>
      <c r="DK234" s="25">
        <v>0</v>
      </c>
      <c r="DL234" s="25">
        <v>0</v>
      </c>
      <c r="DM234" s="25">
        <v>0</v>
      </c>
      <c r="DN234" s="25">
        <v>0</v>
      </c>
      <c r="DO234" s="25">
        <v>0</v>
      </c>
      <c r="DP234" s="25">
        <v>0</v>
      </c>
      <c r="DQ234" s="25">
        <v>0</v>
      </c>
      <c r="DR234" s="25">
        <v>0</v>
      </c>
      <c r="DS234" s="25">
        <v>0</v>
      </c>
      <c r="DT234" s="25">
        <v>0</v>
      </c>
      <c r="DU234" s="25">
        <v>0</v>
      </c>
      <c r="DV234" s="25">
        <v>0</v>
      </c>
      <c r="DW234" s="25">
        <v>0</v>
      </c>
      <c r="DX234" s="25">
        <v>0</v>
      </c>
      <c r="DY234" s="25">
        <v>0</v>
      </c>
      <c r="DZ234" s="25">
        <v>0</v>
      </c>
      <c r="EA234" s="25">
        <v>0</v>
      </c>
      <c r="EB234" s="25">
        <v>0</v>
      </c>
      <c r="EC234" s="25">
        <v>0</v>
      </c>
      <c r="ED234" s="25">
        <v>0</v>
      </c>
      <c r="EE234" s="25">
        <v>11.422125867884636</v>
      </c>
      <c r="EF234" s="25">
        <v>0</v>
      </c>
      <c r="EG234" s="25">
        <v>0</v>
      </c>
      <c r="EH234" s="25">
        <v>0</v>
      </c>
      <c r="EI234" s="25">
        <v>0</v>
      </c>
      <c r="EJ234" s="25">
        <v>0</v>
      </c>
      <c r="EK234" s="25">
        <v>0</v>
      </c>
      <c r="EL234" s="25">
        <v>0</v>
      </c>
      <c r="EM234" s="25">
        <v>0</v>
      </c>
      <c r="EN234" s="25">
        <v>0</v>
      </c>
      <c r="EO234" s="25">
        <v>0</v>
      </c>
      <c r="EP234" s="25">
        <v>0</v>
      </c>
      <c r="EQ234" s="25">
        <v>0</v>
      </c>
      <c r="ER234" s="25">
        <v>0</v>
      </c>
      <c r="ES234" s="25">
        <v>0</v>
      </c>
      <c r="ET234" s="25">
        <v>0</v>
      </c>
      <c r="EU234" s="25">
        <v>0</v>
      </c>
      <c r="EV234" s="25">
        <v>0</v>
      </c>
      <c r="EW234" s="25">
        <v>0</v>
      </c>
      <c r="EX234" s="25">
        <v>0</v>
      </c>
      <c r="EY234" s="25">
        <v>0</v>
      </c>
      <c r="EZ234" s="25">
        <v>0</v>
      </c>
      <c r="FA234" s="25">
        <v>0</v>
      </c>
      <c r="FB234" s="25">
        <v>0</v>
      </c>
      <c r="FC234" s="25">
        <v>0</v>
      </c>
      <c r="FD234" s="25">
        <v>0</v>
      </c>
      <c r="FE234" s="25">
        <v>0</v>
      </c>
      <c r="FF234" s="25">
        <v>0</v>
      </c>
      <c r="FG234" s="25">
        <v>0</v>
      </c>
      <c r="FH234" s="25">
        <v>0</v>
      </c>
      <c r="FI234" s="25">
        <v>14.24406700370487</v>
      </c>
      <c r="FJ234" s="25">
        <v>0</v>
      </c>
      <c r="FK234" s="25">
        <v>0</v>
      </c>
      <c r="FL234" s="25">
        <v>0</v>
      </c>
      <c r="FM234" s="25">
        <v>0</v>
      </c>
      <c r="FN234" s="25">
        <v>0</v>
      </c>
      <c r="FO234" s="25">
        <v>0</v>
      </c>
      <c r="FP234" s="25">
        <v>0</v>
      </c>
      <c r="FQ234" s="25">
        <v>0</v>
      </c>
      <c r="FR234" s="25">
        <v>0</v>
      </c>
      <c r="FS234" s="25">
        <v>0</v>
      </c>
      <c r="FT234" s="25">
        <v>0</v>
      </c>
      <c r="FU234" s="25">
        <v>0</v>
      </c>
      <c r="FV234" s="25">
        <v>0</v>
      </c>
      <c r="FW234" s="25">
        <v>0</v>
      </c>
      <c r="FX234" s="25">
        <v>0</v>
      </c>
      <c r="FY234" s="25">
        <v>0</v>
      </c>
      <c r="FZ234" s="25">
        <v>0</v>
      </c>
      <c r="GA234" s="25">
        <v>0</v>
      </c>
      <c r="GB234" s="25">
        <v>0</v>
      </c>
      <c r="GC234" s="25">
        <v>0</v>
      </c>
      <c r="GD234" s="25">
        <v>0</v>
      </c>
      <c r="GE234" s="25">
        <v>0</v>
      </c>
      <c r="GF234" s="25">
        <v>0</v>
      </c>
      <c r="GG234" s="25">
        <v>0</v>
      </c>
      <c r="GH234" s="25">
        <v>0</v>
      </c>
      <c r="GI234" s="25">
        <v>0</v>
      </c>
      <c r="GJ234" s="25">
        <v>0</v>
      </c>
      <c r="GK234" s="25">
        <v>0</v>
      </c>
      <c r="GL234" s="25">
        <v>0</v>
      </c>
      <c r="GM234" s="25">
        <v>0</v>
      </c>
      <c r="GN234" s="25">
        <v>15.168372537565922</v>
      </c>
      <c r="GO234" s="25">
        <v>0</v>
      </c>
      <c r="GP234" s="25">
        <v>0</v>
      </c>
      <c r="GQ234" s="25">
        <v>0</v>
      </c>
      <c r="GR234" s="25">
        <v>0</v>
      </c>
      <c r="GS234" s="25">
        <v>0</v>
      </c>
      <c r="GT234" s="25">
        <v>0</v>
      </c>
      <c r="GU234" s="25">
        <v>0</v>
      </c>
      <c r="GV234" s="25">
        <v>0</v>
      </c>
      <c r="GW234" s="25">
        <v>0</v>
      </c>
      <c r="GX234" s="25">
        <v>0</v>
      </c>
      <c r="GY234" s="25">
        <v>0</v>
      </c>
      <c r="GZ234" s="25">
        <v>0</v>
      </c>
      <c r="HA234" s="25">
        <v>0</v>
      </c>
      <c r="HB234" s="25">
        <v>0</v>
      </c>
      <c r="HC234" s="25">
        <v>0</v>
      </c>
      <c r="HD234" s="25">
        <v>0</v>
      </c>
      <c r="HE234" s="25">
        <v>0</v>
      </c>
      <c r="HF234" s="25">
        <v>0</v>
      </c>
      <c r="HG234" s="25">
        <v>0</v>
      </c>
      <c r="HH234" s="25">
        <v>0</v>
      </c>
      <c r="HI234" s="25">
        <v>0</v>
      </c>
      <c r="HJ234" s="25">
        <v>0</v>
      </c>
      <c r="HK234" s="25">
        <v>0</v>
      </c>
      <c r="HL234" s="25">
        <v>0</v>
      </c>
      <c r="HM234" s="25">
        <v>0</v>
      </c>
      <c r="HN234" s="25">
        <v>0</v>
      </c>
      <c r="HO234" s="25">
        <v>0</v>
      </c>
      <c r="HP234" s="25">
        <v>0</v>
      </c>
      <c r="HQ234" s="25">
        <v>0</v>
      </c>
      <c r="HR234" s="25">
        <v>8.1405413735170402</v>
      </c>
      <c r="HS234" s="25">
        <v>0</v>
      </c>
      <c r="HT234" s="25">
        <v>0</v>
      </c>
      <c r="HU234" s="25">
        <v>0</v>
      </c>
      <c r="HV234" s="25">
        <v>0</v>
      </c>
      <c r="HW234" s="25">
        <v>0</v>
      </c>
      <c r="HX234" s="25">
        <v>0</v>
      </c>
      <c r="HY234" s="25">
        <v>0</v>
      </c>
      <c r="HZ234" s="25">
        <v>0</v>
      </c>
      <c r="IA234" s="25">
        <v>0</v>
      </c>
      <c r="IB234" s="25">
        <v>0</v>
      </c>
      <c r="IC234" s="25">
        <v>0</v>
      </c>
      <c r="ID234" s="25">
        <v>0</v>
      </c>
      <c r="IE234" s="25">
        <v>0</v>
      </c>
      <c r="IF234" s="25">
        <v>0</v>
      </c>
      <c r="IG234" s="25">
        <v>0</v>
      </c>
      <c r="IH234" s="25">
        <v>0</v>
      </c>
      <c r="II234" s="25">
        <v>0</v>
      </c>
      <c r="IJ234" s="25">
        <v>0</v>
      </c>
      <c r="IK234" s="25">
        <v>0</v>
      </c>
      <c r="IL234" s="25">
        <v>0</v>
      </c>
      <c r="IM234" s="25">
        <v>0</v>
      </c>
      <c r="IN234" s="25">
        <v>0</v>
      </c>
      <c r="IO234" s="25">
        <v>0</v>
      </c>
      <c r="IP234" s="25">
        <v>0</v>
      </c>
      <c r="IQ234" s="25">
        <v>0</v>
      </c>
      <c r="IR234" s="25">
        <v>0</v>
      </c>
      <c r="IS234" s="25">
        <v>0</v>
      </c>
      <c r="IT234" s="25">
        <v>0</v>
      </c>
      <c r="IU234" s="25">
        <v>0</v>
      </c>
      <c r="IV234" s="25">
        <v>0</v>
      </c>
      <c r="IW234" s="25">
        <v>10.779397849462521</v>
      </c>
      <c r="IX234" s="25">
        <v>0</v>
      </c>
      <c r="IY234" s="25">
        <v>0</v>
      </c>
      <c r="IZ234" s="25">
        <v>0</v>
      </c>
      <c r="JA234" s="25">
        <v>0</v>
      </c>
      <c r="JB234" s="25">
        <v>0</v>
      </c>
      <c r="JC234" s="25">
        <v>0</v>
      </c>
      <c r="JD234" s="25">
        <v>0</v>
      </c>
      <c r="JE234" s="25">
        <v>0</v>
      </c>
      <c r="JF234" s="25">
        <v>0</v>
      </c>
      <c r="JG234" s="25">
        <v>0</v>
      </c>
      <c r="JH234" s="25">
        <v>0</v>
      </c>
      <c r="JI234" s="25">
        <v>0</v>
      </c>
      <c r="JJ234" s="25">
        <v>0</v>
      </c>
      <c r="JK234" s="25">
        <v>0</v>
      </c>
      <c r="JL234" s="25">
        <v>0</v>
      </c>
      <c r="JM234" s="25">
        <v>0</v>
      </c>
      <c r="JN234" s="25">
        <v>0</v>
      </c>
      <c r="JO234" s="25">
        <v>0</v>
      </c>
      <c r="JP234" s="25">
        <v>0</v>
      </c>
      <c r="JQ234" s="25">
        <v>0</v>
      </c>
      <c r="JR234" s="25">
        <v>0</v>
      </c>
      <c r="JS234" s="25">
        <v>0</v>
      </c>
      <c r="JT234" s="25">
        <v>0</v>
      </c>
      <c r="JU234" s="25">
        <v>0</v>
      </c>
      <c r="JV234" s="25">
        <v>0</v>
      </c>
      <c r="JW234" s="25">
        <v>0</v>
      </c>
      <c r="JX234" s="25">
        <v>0</v>
      </c>
      <c r="JY234" s="25">
        <v>0</v>
      </c>
      <c r="JZ234" s="25">
        <v>0</v>
      </c>
      <c r="KA234" s="25">
        <v>0</v>
      </c>
      <c r="KB234" s="25">
        <v>4.9967354357497058</v>
      </c>
      <c r="KC234" s="25">
        <v>0</v>
      </c>
      <c r="KD234" s="25">
        <v>0</v>
      </c>
      <c r="KE234" s="25">
        <v>0</v>
      </c>
      <c r="KF234" s="25">
        <v>0</v>
      </c>
      <c r="KG234" s="25">
        <v>0</v>
      </c>
      <c r="KH234" s="25">
        <v>0</v>
      </c>
      <c r="KI234" s="25">
        <v>0</v>
      </c>
      <c r="KJ234" s="25">
        <v>0</v>
      </c>
      <c r="KK234" s="25">
        <v>0</v>
      </c>
      <c r="KL234" s="25">
        <v>0</v>
      </c>
      <c r="KM234" s="25">
        <v>0</v>
      </c>
      <c r="KN234" s="25">
        <v>0</v>
      </c>
      <c r="KO234" s="25">
        <v>0</v>
      </c>
      <c r="KP234" s="25">
        <v>0</v>
      </c>
      <c r="KQ234" s="25">
        <v>0</v>
      </c>
      <c r="KR234" s="25">
        <v>0</v>
      </c>
      <c r="KS234" s="25">
        <v>0</v>
      </c>
      <c r="KT234" s="25">
        <v>0</v>
      </c>
      <c r="KU234" s="25">
        <v>0</v>
      </c>
      <c r="KV234" s="25">
        <v>0</v>
      </c>
      <c r="KW234" s="25">
        <v>0</v>
      </c>
      <c r="KX234" s="25">
        <v>0</v>
      </c>
      <c r="KY234" s="25">
        <v>0</v>
      </c>
      <c r="KZ234" s="25">
        <v>0</v>
      </c>
      <c r="LA234" s="25">
        <v>0</v>
      </c>
      <c r="LB234" s="25">
        <v>0</v>
      </c>
      <c r="LC234" s="25">
        <v>0</v>
      </c>
      <c r="LD234" s="25">
        <v>0</v>
      </c>
      <c r="LE234" s="25">
        <v>0</v>
      </c>
      <c r="LF234" s="25">
        <v>13.617795949704755</v>
      </c>
      <c r="LG234" s="25">
        <v>0</v>
      </c>
      <c r="LH234" s="25">
        <v>0</v>
      </c>
      <c r="LI234" s="25">
        <v>0</v>
      </c>
      <c r="LJ234" s="25">
        <v>0</v>
      </c>
      <c r="LK234" s="25">
        <v>0</v>
      </c>
      <c r="LL234" s="25">
        <v>0</v>
      </c>
      <c r="LM234" s="25">
        <v>0</v>
      </c>
      <c r="LN234" s="25">
        <v>0</v>
      </c>
      <c r="LO234" s="25">
        <v>0</v>
      </c>
      <c r="LP234" s="25">
        <v>0</v>
      </c>
      <c r="LQ234" s="25">
        <v>0</v>
      </c>
      <c r="LR234" s="25">
        <v>0</v>
      </c>
      <c r="LS234" s="25">
        <v>0</v>
      </c>
      <c r="LT234" s="25">
        <v>0</v>
      </c>
      <c r="LU234" s="25">
        <v>0</v>
      </c>
      <c r="LV234" s="25">
        <v>0</v>
      </c>
      <c r="LW234" s="25">
        <v>0</v>
      </c>
      <c r="LX234" s="25">
        <v>0</v>
      </c>
      <c r="LY234" s="25">
        <v>0</v>
      </c>
      <c r="LZ234" s="25">
        <v>0</v>
      </c>
      <c r="MA234" s="25">
        <v>0</v>
      </c>
      <c r="MB234" s="25">
        <v>0</v>
      </c>
      <c r="MC234" s="25">
        <v>0</v>
      </c>
      <c r="MD234" s="25">
        <v>0</v>
      </c>
      <c r="ME234" s="25">
        <v>0</v>
      </c>
      <c r="MF234" s="25">
        <v>0</v>
      </c>
      <c r="MG234" s="25">
        <v>0</v>
      </c>
      <c r="MH234" s="25">
        <v>0</v>
      </c>
      <c r="MI234" s="25">
        <v>0</v>
      </c>
      <c r="MJ234" s="25">
        <v>0</v>
      </c>
      <c r="MK234" s="25">
        <v>8.2466460175953635</v>
      </c>
      <c r="ML234" s="25">
        <v>0</v>
      </c>
      <c r="MM234" s="25">
        <v>0</v>
      </c>
      <c r="MN234" s="25">
        <v>0</v>
      </c>
      <c r="MO234" s="25">
        <v>0</v>
      </c>
      <c r="MP234" s="25">
        <v>0</v>
      </c>
      <c r="MQ234" s="25">
        <v>0</v>
      </c>
      <c r="MR234" s="25">
        <v>0</v>
      </c>
      <c r="MS234" s="25">
        <v>0</v>
      </c>
      <c r="MT234" s="25">
        <v>0</v>
      </c>
      <c r="MU234" s="25">
        <v>0</v>
      </c>
      <c r="MV234" s="25">
        <v>0</v>
      </c>
      <c r="MW234" s="25">
        <v>0</v>
      </c>
      <c r="MX234" s="25">
        <v>0</v>
      </c>
      <c r="MY234" s="25">
        <v>0</v>
      </c>
      <c r="MZ234" s="25">
        <v>0</v>
      </c>
      <c r="NA234" s="25">
        <v>0</v>
      </c>
      <c r="NB234" s="25">
        <v>0</v>
      </c>
      <c r="NC234" s="25">
        <v>0</v>
      </c>
      <c r="ND234" s="25">
        <v>0</v>
      </c>
      <c r="NE234" s="25">
        <v>0</v>
      </c>
      <c r="NF234" s="25">
        <v>0</v>
      </c>
      <c r="NG234" s="25">
        <v>0</v>
      </c>
      <c r="NH234" s="25">
        <v>0</v>
      </c>
      <c r="NI234" s="25">
        <v>0</v>
      </c>
      <c r="NJ234" s="25">
        <v>0</v>
      </c>
      <c r="NK234" s="25">
        <v>0</v>
      </c>
      <c r="NL234" s="25">
        <v>0</v>
      </c>
      <c r="NM234" s="25">
        <v>0</v>
      </c>
      <c r="NN234" s="25">
        <v>0</v>
      </c>
      <c r="NO234" s="25">
        <v>9.6127902690498033</v>
      </c>
      <c r="NP234" s="25">
        <v>0</v>
      </c>
      <c r="NQ234" s="25">
        <v>0</v>
      </c>
      <c r="NR234" s="25">
        <v>0</v>
      </c>
      <c r="NS234" s="25">
        <v>0</v>
      </c>
      <c r="NT234" s="25">
        <v>0</v>
      </c>
      <c r="NU234" s="25">
        <v>0</v>
      </c>
      <c r="NV234" s="25">
        <v>0</v>
      </c>
    </row>
    <row r="235" spans="1:386" x14ac:dyDescent="0.25">
      <c r="A235" s="1"/>
      <c r="B235" s="1"/>
      <c r="C235" s="1"/>
      <c r="D235" s="1"/>
      <c r="E235" s="1"/>
      <c r="F235" s="1"/>
      <c r="G235" s="1"/>
      <c r="H235" s="1"/>
      <c r="I235" s="1"/>
      <c r="J235" s="18"/>
      <c r="K235" s="1"/>
      <c r="L235" s="1"/>
      <c r="M235" s="1"/>
      <c r="N235" s="1"/>
      <c r="O235" s="1"/>
      <c r="P235" s="16"/>
      <c r="Q235" s="31"/>
      <c r="R235" s="34"/>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c r="JK235" s="1"/>
      <c r="JL235" s="1"/>
      <c r="JM235" s="1"/>
      <c r="JN235" s="1"/>
      <c r="JO235" s="1"/>
      <c r="JP235" s="1"/>
      <c r="JQ235" s="1"/>
      <c r="JR235" s="1"/>
      <c r="JS235" s="1"/>
      <c r="JT235" s="1"/>
      <c r="JU235" s="1"/>
      <c r="JV235" s="1"/>
      <c r="JW235" s="1"/>
      <c r="JX235" s="1"/>
      <c r="JY235" s="1"/>
      <c r="JZ235" s="1"/>
      <c r="KA235" s="1"/>
      <c r="KB235" s="1"/>
      <c r="KC235" s="1"/>
      <c r="KD235" s="1"/>
      <c r="KE235" s="1"/>
      <c r="KF235" s="1"/>
      <c r="KG235" s="1"/>
      <c r="KH235" s="1"/>
      <c r="KI235" s="1"/>
      <c r="KJ235" s="1"/>
      <c r="KK235" s="1"/>
      <c r="KL235" s="1"/>
      <c r="KM235" s="1"/>
      <c r="KN235" s="1"/>
      <c r="KO235" s="1"/>
      <c r="KP235" s="1"/>
      <c r="KQ235" s="1"/>
      <c r="KR235" s="1"/>
      <c r="KS235" s="1"/>
      <c r="KT235" s="1"/>
      <c r="KU235" s="1"/>
      <c r="KV235" s="1"/>
      <c r="KW235" s="1"/>
      <c r="KX235" s="1"/>
      <c r="KY235" s="1"/>
      <c r="KZ235" s="1"/>
      <c r="LA235" s="1"/>
      <c r="LB235" s="1"/>
      <c r="LC235" s="1"/>
      <c r="LD235" s="1"/>
      <c r="LE235" s="1"/>
      <c r="LF235" s="1"/>
      <c r="LG235" s="1"/>
      <c r="LH235" s="1"/>
      <c r="LI235" s="1"/>
      <c r="LJ235" s="1"/>
      <c r="LK235" s="1"/>
      <c r="LL235" s="1"/>
      <c r="LM235" s="1"/>
      <c r="LN235" s="1"/>
      <c r="LO235" s="1"/>
      <c r="LP235" s="1"/>
      <c r="LQ235" s="1"/>
      <c r="LR235" s="1"/>
      <c r="LS235" s="1"/>
      <c r="LT235" s="1"/>
      <c r="LU235" s="1"/>
      <c r="LV235" s="1"/>
      <c r="LW235" s="1"/>
      <c r="LX235" s="1"/>
      <c r="LY235" s="1"/>
      <c r="LZ235" s="1"/>
      <c r="MA235" s="1"/>
      <c r="MB235" s="1"/>
      <c r="MC235" s="1"/>
      <c r="MD235" s="1"/>
      <c r="ME235" s="1"/>
      <c r="MF235" s="1"/>
      <c r="MG235" s="1"/>
      <c r="MH235" s="1"/>
      <c r="MI235" s="1"/>
      <c r="MJ235" s="1"/>
      <c r="MK235" s="1"/>
      <c r="ML235" s="1"/>
      <c r="MM235" s="1"/>
      <c r="MN235" s="1"/>
      <c r="MO235" s="1"/>
      <c r="MP235" s="1"/>
      <c r="MQ235" s="1"/>
      <c r="MR235" s="1"/>
      <c r="MS235" s="1"/>
      <c r="MT235" s="1"/>
      <c r="MU235" s="1"/>
      <c r="MV235" s="1"/>
      <c r="MW235" s="1"/>
      <c r="MX235" s="1"/>
      <c r="MY235" s="1"/>
      <c r="MZ235" s="1"/>
      <c r="NA235" s="1"/>
      <c r="NB235" s="1"/>
      <c r="NC235" s="1"/>
      <c r="ND235" s="1"/>
      <c r="NE235" s="1"/>
      <c r="NF235" s="1"/>
      <c r="NG235" s="1"/>
      <c r="NH235" s="1"/>
      <c r="NI235" s="1"/>
      <c r="NJ235" s="1"/>
      <c r="NK235" s="1"/>
      <c r="NL235" s="1"/>
      <c r="NM235" s="1"/>
      <c r="NN235" s="1"/>
      <c r="NO235" s="1"/>
      <c r="NP235" s="1"/>
      <c r="NQ235" s="1"/>
      <c r="NR235" s="1"/>
      <c r="NS235" s="1"/>
      <c r="NT235" s="1"/>
      <c r="NU235" s="1"/>
      <c r="NV235" s="1"/>
    </row>
    <row r="236" spans="1:386" s="7" customFormat="1" x14ac:dyDescent="0.25">
      <c r="A236" s="5"/>
      <c r="B236" s="5"/>
      <c r="C236" s="5"/>
      <c r="D236" s="5"/>
      <c r="E236" s="5"/>
      <c r="F236" s="5"/>
      <c r="G236" s="5" t="s">
        <v>282</v>
      </c>
      <c r="H236" s="5"/>
      <c r="I236" s="5"/>
      <c r="J236" s="20" t="s">
        <v>273</v>
      </c>
      <c r="K236" s="5"/>
      <c r="L236" s="5"/>
      <c r="M236" s="5"/>
      <c r="N236" s="5"/>
      <c r="O236" s="5"/>
      <c r="P236" s="5"/>
      <c r="Q236" s="5"/>
      <c r="R236" s="25"/>
      <c r="S236" s="5"/>
      <c r="T236" s="5"/>
      <c r="U236" s="25">
        <v>0.53935165201955182</v>
      </c>
      <c r="V236" s="25">
        <v>0.57870330403910364</v>
      </c>
      <c r="W236" s="25">
        <v>0.61805495605865279</v>
      </c>
      <c r="X236" s="25">
        <v>0.65740660807820062</v>
      </c>
      <c r="Y236" s="25">
        <v>0.69675826009775244</v>
      </c>
      <c r="Z236" s="25">
        <v>0.73610991211730681</v>
      </c>
      <c r="AA236" s="25">
        <v>0.77546156413685596</v>
      </c>
      <c r="AB236" s="25">
        <v>0.81481321615641156</v>
      </c>
      <c r="AC236" s="25">
        <v>0.85416486817596327</v>
      </c>
      <c r="AD236" s="25">
        <v>0.89351652019551631</v>
      </c>
      <c r="AE236" s="25">
        <v>0.93286817221506546</v>
      </c>
      <c r="AF236" s="25">
        <v>0.97221982423461339</v>
      </c>
      <c r="AG236" s="25">
        <v>1.0115714762541677</v>
      </c>
      <c r="AH236" s="25">
        <v>1.0509231282737168</v>
      </c>
      <c r="AI236" s="25">
        <v>1.0902747802932724</v>
      </c>
      <c r="AJ236" s="25">
        <v>1.1296264323128178</v>
      </c>
      <c r="AK236" s="25">
        <v>1.1689780843323669</v>
      </c>
      <c r="AL236" s="25">
        <v>1.2083297363519174</v>
      </c>
      <c r="AM236" s="25">
        <v>1.2476813883714679</v>
      </c>
      <c r="AN236" s="25">
        <v>1.2870330403910069</v>
      </c>
      <c r="AO236" s="25">
        <v>1.3263846924105611</v>
      </c>
      <c r="AP236" s="25">
        <v>1.3657363444301065</v>
      </c>
      <c r="AQ236" s="25">
        <v>1.405087996449653</v>
      </c>
      <c r="AR236" s="25">
        <v>1.4444396484692008</v>
      </c>
      <c r="AS236" s="25">
        <v>0.98379130048874996</v>
      </c>
      <c r="AT236" s="25">
        <v>1.0231429525082978</v>
      </c>
      <c r="AU236" s="25">
        <v>1.0624946045278392</v>
      </c>
      <c r="AV236" s="25">
        <v>1.1018462565473832</v>
      </c>
      <c r="AW236" s="25">
        <v>1.1411979085669324</v>
      </c>
      <c r="AX236" s="25">
        <v>1.1805495605864815</v>
      </c>
      <c r="AY236" s="25">
        <v>1.2857430444574458</v>
      </c>
      <c r="AZ236" s="25">
        <v>1.6035907850188202</v>
      </c>
      <c r="BA236" s="25">
        <v>1.921438525580196</v>
      </c>
      <c r="BB236" s="25">
        <v>2.2392862661415704</v>
      </c>
      <c r="BC236" s="25">
        <v>2.5571340067029436</v>
      </c>
      <c r="BD236" s="25">
        <v>2.8749817472643207</v>
      </c>
      <c r="BE236" s="25">
        <v>3.1928294878256964</v>
      </c>
      <c r="BF236" s="25">
        <v>3.5106772283870704</v>
      </c>
      <c r="BG236" s="25">
        <v>3.8285249689484449</v>
      </c>
      <c r="BH236" s="25">
        <v>4.146372709509814</v>
      </c>
      <c r="BI236" s="25">
        <v>4.4642204500711911</v>
      </c>
      <c r="BJ236" s="25">
        <v>4.7820681906325628</v>
      </c>
      <c r="BK236" s="25">
        <v>5.0999159311939373</v>
      </c>
      <c r="BL236" s="25">
        <v>5.4177636717553099</v>
      </c>
      <c r="BM236" s="25">
        <v>5.7356114123166826</v>
      </c>
      <c r="BN236" s="25">
        <v>6.0534591528780535</v>
      </c>
      <c r="BO236" s="25">
        <v>6.3713068934394315</v>
      </c>
      <c r="BP236" s="25">
        <v>6.6891546340008041</v>
      </c>
      <c r="BQ236" s="25">
        <v>7.0070023745621732</v>
      </c>
      <c r="BR236" s="25">
        <v>7.3248501151235512</v>
      </c>
      <c r="BS236" s="25">
        <v>7.6426978556849186</v>
      </c>
      <c r="BT236" s="25">
        <v>7.960545596246293</v>
      </c>
      <c r="BU236" s="25">
        <v>8.2783933368076692</v>
      </c>
      <c r="BV236" s="25">
        <v>8.5962410773690383</v>
      </c>
      <c r="BW236" s="25">
        <v>8.9140888179304145</v>
      </c>
      <c r="BX236" s="25">
        <v>7.946193514034336</v>
      </c>
      <c r="BY236" s="25">
        <v>8.2640412545957123</v>
      </c>
      <c r="BZ236" s="25">
        <v>8.5818889951570849</v>
      </c>
      <c r="CA236" s="25">
        <v>8.8997367357184505</v>
      </c>
      <c r="CB236" s="25">
        <v>9.2333179890674266</v>
      </c>
      <c r="CC236" s="25">
        <v>9.5668992424163974</v>
      </c>
      <c r="CD236" s="25">
        <v>9.937760047974562</v>
      </c>
      <c r="CE236" s="25">
        <v>10.308620853532723</v>
      </c>
      <c r="CF236" s="25">
        <v>10.679481659090886</v>
      </c>
      <c r="CG236" s="25">
        <v>11.05034246464905</v>
      </c>
      <c r="CH236" s="25">
        <v>11.421203270207213</v>
      </c>
      <c r="CI236" s="25">
        <v>11.792064075765376</v>
      </c>
      <c r="CJ236" s="25">
        <v>12.162924881323537</v>
      </c>
      <c r="CK236" s="25">
        <v>12.533785686881703</v>
      </c>
      <c r="CL236" s="25">
        <v>12.904646492439866</v>
      </c>
      <c r="CM236" s="25">
        <v>13.275507297998024</v>
      </c>
      <c r="CN236" s="25">
        <v>13.646368103556185</v>
      </c>
      <c r="CO236" s="25">
        <v>14.017228909114346</v>
      </c>
      <c r="CP236" s="25">
        <v>14.388089714672502</v>
      </c>
      <c r="CQ236" s="25">
        <v>14.758950520230657</v>
      </c>
      <c r="CR236" s="25">
        <v>15.12981132578882</v>
      </c>
      <c r="CS236" s="25">
        <v>15.500672131346976</v>
      </c>
      <c r="CT236" s="25">
        <v>15.871532936905139</v>
      </c>
      <c r="CU236" s="25">
        <v>16.2423937424633</v>
      </c>
      <c r="CV236" s="25">
        <v>16.613254548021452</v>
      </c>
      <c r="CW236" s="25">
        <v>16.984115353579618</v>
      </c>
      <c r="CX236" s="25">
        <v>17.354976159137777</v>
      </c>
      <c r="CY236" s="25">
        <v>17.725836964695937</v>
      </c>
      <c r="CZ236" s="25">
        <v>9.1969610345356543</v>
      </c>
      <c r="DA236" s="25">
        <v>9.5678218400938135</v>
      </c>
      <c r="DB236" s="25">
        <v>9.9386826456519728</v>
      </c>
      <c r="DC236" s="25">
        <v>10.309543451210139</v>
      </c>
      <c r="DD236" s="25">
        <v>10.680404256768302</v>
      </c>
      <c r="DE236" s="25">
        <v>11.051265062326465</v>
      </c>
      <c r="DF236" s="25">
        <v>11.422125867884628</v>
      </c>
      <c r="DG236" s="25">
        <v>11.909607319824019</v>
      </c>
      <c r="DH236" s="25">
        <v>12.383972338850416</v>
      </c>
      <c r="DI236" s="25">
        <v>12.858337357876799</v>
      </c>
      <c r="DJ236" s="25">
        <v>13.332702376903196</v>
      </c>
      <c r="DK236" s="25">
        <v>13.80706739592959</v>
      </c>
      <c r="DL236" s="25">
        <v>14.281432414955979</v>
      </c>
      <c r="DM236" s="25">
        <v>14.755797433982369</v>
      </c>
      <c r="DN236" s="25">
        <v>15.230162453008766</v>
      </c>
      <c r="DO236" s="25">
        <v>15.704527472035164</v>
      </c>
      <c r="DP236" s="25">
        <v>16.178892491061564</v>
      </c>
      <c r="DQ236" s="25">
        <v>16.653257510087954</v>
      </c>
      <c r="DR236" s="25">
        <v>17.127622529114351</v>
      </c>
      <c r="DS236" s="25">
        <v>17.601987548140748</v>
      </c>
      <c r="DT236" s="25">
        <v>18.076352567167149</v>
      </c>
      <c r="DU236" s="25">
        <v>18.550717586193539</v>
      </c>
      <c r="DV236" s="25">
        <v>19.025082605219943</v>
      </c>
      <c r="DW236" s="25">
        <v>19.49944762424634</v>
      </c>
      <c r="DX236" s="25">
        <v>19.973812643272733</v>
      </c>
      <c r="DY236" s="25">
        <v>20.448177662299123</v>
      </c>
      <c r="DZ236" s="25">
        <v>20.922542681325528</v>
      </c>
      <c r="EA236" s="25">
        <v>21.396907700351917</v>
      </c>
      <c r="EB236" s="25">
        <v>21.871272719378318</v>
      </c>
      <c r="EC236" s="25">
        <v>22.345637738404704</v>
      </c>
      <c r="ED236" s="25">
        <v>22.820002757431105</v>
      </c>
      <c r="EE236" s="25">
        <v>11.87224190857286</v>
      </c>
      <c r="EF236" s="25">
        <v>12.346606927599261</v>
      </c>
      <c r="EG236" s="25">
        <v>12.820971946625662</v>
      </c>
      <c r="EH236" s="25">
        <v>13.295336965652062</v>
      </c>
      <c r="EI236" s="25">
        <v>13.769701984678456</v>
      </c>
      <c r="EJ236" s="25">
        <v>14.244067003704856</v>
      </c>
      <c r="EK236" s="25">
        <v>14.629606313030372</v>
      </c>
      <c r="EL236" s="25">
        <v>15.015145622355888</v>
      </c>
      <c r="EM236" s="25">
        <v>15.51160403335296</v>
      </c>
      <c r="EN236" s="25">
        <v>16.008062444350031</v>
      </c>
      <c r="EO236" s="25">
        <v>16.504520855347103</v>
      </c>
      <c r="EP236" s="25">
        <v>17.000979266344167</v>
      </c>
      <c r="EQ236" s="25">
        <v>17.497437677341239</v>
      </c>
      <c r="ER236" s="25">
        <v>17.993896088338303</v>
      </c>
      <c r="ES236" s="25">
        <v>18.490354499335375</v>
      </c>
      <c r="ET236" s="25">
        <v>18.986812910332439</v>
      </c>
      <c r="EU236" s="25">
        <v>19.483271321329504</v>
      </c>
      <c r="EV236" s="25">
        <v>19.979729732326568</v>
      </c>
      <c r="EW236" s="25">
        <v>20.476188143323633</v>
      </c>
      <c r="EX236" s="25">
        <v>20.972646554320697</v>
      </c>
      <c r="EY236" s="25">
        <v>21.469104965317761</v>
      </c>
      <c r="EZ236" s="25">
        <v>21.965563376314826</v>
      </c>
      <c r="FA236" s="25">
        <v>22.46202178731189</v>
      </c>
      <c r="FB236" s="25">
        <v>22.958480198308962</v>
      </c>
      <c r="FC236" s="25">
        <v>23.454938609306026</v>
      </c>
      <c r="FD236" s="25">
        <v>23.951397020303084</v>
      </c>
      <c r="FE236" s="25">
        <v>24.447855431300148</v>
      </c>
      <c r="FF236" s="25">
        <v>24.944313842297213</v>
      </c>
      <c r="FG236" s="25">
        <v>25.440772253294277</v>
      </c>
      <c r="FH236" s="25">
        <v>25.937230664291341</v>
      </c>
      <c r="FI236" s="25">
        <v>12.189622071583536</v>
      </c>
      <c r="FJ236" s="25">
        <v>12.6860804825806</v>
      </c>
      <c r="FK236" s="25">
        <v>13.182538893577664</v>
      </c>
      <c r="FL236" s="25">
        <v>13.678997304574722</v>
      </c>
      <c r="FM236" s="25">
        <v>14.175455715571786</v>
      </c>
      <c r="FN236" s="25">
        <v>14.671914126568851</v>
      </c>
      <c r="FO236" s="25">
        <v>15.168372537565915</v>
      </c>
      <c r="FP236" s="25">
        <v>15.61420820303961</v>
      </c>
      <c r="FQ236" s="25">
        <v>16.060043868513318</v>
      </c>
      <c r="FR236" s="25">
        <v>16.318932084319364</v>
      </c>
      <c r="FS236" s="25">
        <v>16.577820300125417</v>
      </c>
      <c r="FT236" s="25">
        <v>16.836708515931477</v>
      </c>
      <c r="FU236" s="25">
        <v>17.095596731737537</v>
      </c>
      <c r="FV236" s="25">
        <v>17.35448494754359</v>
      </c>
      <c r="FW236" s="25">
        <v>17.61337316334965</v>
      </c>
      <c r="FX236" s="25">
        <v>17.872261379155709</v>
      </c>
      <c r="FY236" s="25">
        <v>18.131149594961769</v>
      </c>
      <c r="FZ236" s="25">
        <v>18.390037810767822</v>
      </c>
      <c r="GA236" s="25">
        <v>18.648926026573882</v>
      </c>
      <c r="GB236" s="25">
        <v>18.907814242379935</v>
      </c>
      <c r="GC236" s="25">
        <v>19.166702458185995</v>
      </c>
      <c r="GD236" s="25">
        <v>19.425590673992055</v>
      </c>
      <c r="GE236" s="25">
        <v>19.684478889798115</v>
      </c>
      <c r="GF236" s="25">
        <v>19.943367105604167</v>
      </c>
      <c r="GG236" s="25">
        <v>20.202255321410227</v>
      </c>
      <c r="GH236" s="25">
        <v>20.461143537216287</v>
      </c>
      <c r="GI236" s="25">
        <v>20.720031753022347</v>
      </c>
      <c r="GJ236" s="25">
        <v>20.978919968828407</v>
      </c>
      <c r="GK236" s="25">
        <v>21.23780818463446</v>
      </c>
      <c r="GL236" s="25">
        <v>21.49669640044052</v>
      </c>
      <c r="GM236" s="25">
        <v>21.755584616246587</v>
      </c>
      <c r="GN236" s="25">
        <v>6.8461002944867175</v>
      </c>
      <c r="GO236" s="25">
        <v>7.1049885102927774</v>
      </c>
      <c r="GP236" s="25">
        <v>7.3638767260988374</v>
      </c>
      <c r="GQ236" s="25">
        <v>7.6227649419048973</v>
      </c>
      <c r="GR236" s="25">
        <v>7.8816531577109572</v>
      </c>
      <c r="GS236" s="25">
        <v>8.1405413735170171</v>
      </c>
      <c r="GT236" s="25">
        <v>8.4171405915033333</v>
      </c>
      <c r="GU236" s="25">
        <v>8.6937398094896423</v>
      </c>
      <c r="GV236" s="25">
        <v>9.0463673754720517</v>
      </c>
      <c r="GW236" s="25">
        <v>9.3989949414544611</v>
      </c>
      <c r="GX236" s="25">
        <v>9.7516225074368705</v>
      </c>
      <c r="GY236" s="25">
        <v>10.104250073419287</v>
      </c>
      <c r="GZ236" s="25">
        <v>10.456877639401696</v>
      </c>
      <c r="HA236" s="25">
        <v>10.809505205384099</v>
      </c>
      <c r="HB236" s="25">
        <v>11.162132771366515</v>
      </c>
      <c r="HC236" s="25">
        <v>11.514760337348925</v>
      </c>
      <c r="HD236" s="25">
        <v>11.867387903331334</v>
      </c>
      <c r="HE236" s="25">
        <v>12.220015469313743</v>
      </c>
      <c r="HF236" s="25">
        <v>12.572643035296153</v>
      </c>
      <c r="HG236" s="25">
        <v>12.925270601278569</v>
      </c>
      <c r="HH236" s="25">
        <v>13.277898167260986</v>
      </c>
      <c r="HI236" s="25">
        <v>13.630525733243388</v>
      </c>
      <c r="HJ236" s="25">
        <v>13.983153299225805</v>
      </c>
      <c r="HK236" s="25">
        <v>14.335780865208221</v>
      </c>
      <c r="HL236" s="25">
        <v>14.688408431190624</v>
      </c>
      <c r="HM236" s="25">
        <v>15.04103599717304</v>
      </c>
      <c r="HN236" s="25">
        <v>15.393663563155442</v>
      </c>
      <c r="HO236" s="25">
        <v>15.746291129137859</v>
      </c>
      <c r="HP236" s="25">
        <v>16.098918695120261</v>
      </c>
      <c r="HQ236" s="25">
        <v>16.451546261102678</v>
      </c>
      <c r="HR236" s="25">
        <v>8.6636324535680416</v>
      </c>
      <c r="HS236" s="25">
        <v>9.0162600195504439</v>
      </c>
      <c r="HT236" s="25">
        <v>9.3688875855328462</v>
      </c>
      <c r="HU236" s="25">
        <v>9.7215151515152485</v>
      </c>
      <c r="HV236" s="25">
        <v>10.074142717497665</v>
      </c>
      <c r="HW236" s="25">
        <v>10.426770283480067</v>
      </c>
      <c r="HX236" s="25">
        <v>10.77939784946247</v>
      </c>
      <c r="HY236" s="25">
        <v>10.981369908582707</v>
      </c>
      <c r="HZ236" s="25">
        <v>11.183341967702944</v>
      </c>
      <c r="IA236" s="25">
        <v>11.341714082099813</v>
      </c>
      <c r="IB236" s="25">
        <v>11.500086196496696</v>
      </c>
      <c r="IC236" s="25">
        <v>11.658458310893565</v>
      </c>
      <c r="ID236" s="25">
        <v>11.816830425290448</v>
      </c>
      <c r="IE236" s="25">
        <v>11.975202539687317</v>
      </c>
      <c r="IF236" s="25">
        <v>12.133574654084185</v>
      </c>
      <c r="IG236" s="25">
        <v>12.291946768481054</v>
      </c>
      <c r="IH236" s="25">
        <v>12.450318882877923</v>
      </c>
      <c r="II236" s="25">
        <v>12.608690997274792</v>
      </c>
      <c r="IJ236" s="25">
        <v>12.767063111671661</v>
      </c>
      <c r="IK236" s="25">
        <v>12.925435226068529</v>
      </c>
      <c r="IL236" s="25">
        <v>13.083807340465398</v>
      </c>
      <c r="IM236" s="25">
        <v>13.242179454862267</v>
      </c>
      <c r="IN236" s="25">
        <v>13.400551569259136</v>
      </c>
      <c r="IO236" s="25">
        <v>13.558923683656005</v>
      </c>
      <c r="IP236" s="25">
        <v>13.717295798052888</v>
      </c>
      <c r="IQ236" s="25">
        <v>13.875667912449757</v>
      </c>
      <c r="IR236" s="25">
        <v>14.034040026846625</v>
      </c>
      <c r="IS236" s="25">
        <v>14.192412141243494</v>
      </c>
      <c r="IT236" s="25">
        <v>14.350784255640363</v>
      </c>
      <c r="IU236" s="25">
        <v>14.509156370037232</v>
      </c>
      <c r="IV236" s="25">
        <v>14.667528484434101</v>
      </c>
      <c r="IW236" s="25">
        <v>4.0465027493684431</v>
      </c>
      <c r="IX236" s="25">
        <v>4.2048748637653119</v>
      </c>
      <c r="IY236" s="25">
        <v>4.3632469781621808</v>
      </c>
      <c r="IZ236" s="25">
        <v>4.5216190925590496</v>
      </c>
      <c r="JA236" s="25">
        <v>4.6799912069559184</v>
      </c>
      <c r="JB236" s="25">
        <v>4.8383633213527872</v>
      </c>
      <c r="JC236" s="25">
        <v>4.9967354357496561</v>
      </c>
      <c r="JD236" s="25">
        <v>5.4085153541739004</v>
      </c>
      <c r="JE236" s="25">
        <v>5.8638952173214847</v>
      </c>
      <c r="JF236" s="25">
        <v>6.3192750804690832</v>
      </c>
      <c r="JG236" s="25">
        <v>6.7746549436166816</v>
      </c>
      <c r="JH236" s="25">
        <v>7.2300348067642801</v>
      </c>
      <c r="JI236" s="25">
        <v>7.6854146699118786</v>
      </c>
      <c r="JJ236" s="25">
        <v>8.1407945330594771</v>
      </c>
      <c r="JK236" s="25">
        <v>8.5961743962070756</v>
      </c>
      <c r="JL236" s="25">
        <v>9.0515542593546741</v>
      </c>
      <c r="JM236" s="25">
        <v>9.5069341225022725</v>
      </c>
      <c r="JN236" s="25">
        <v>9.9623139856498852</v>
      </c>
      <c r="JO236" s="25">
        <v>10.417693848797484</v>
      </c>
      <c r="JP236" s="25">
        <v>10.873073711945096</v>
      </c>
      <c r="JQ236" s="25">
        <v>11.328453575092695</v>
      </c>
      <c r="JR236" s="25">
        <v>11.783833438240308</v>
      </c>
      <c r="JS236" s="25">
        <v>12.23921330138792</v>
      </c>
      <c r="JT236" s="25">
        <v>12.694593164535533</v>
      </c>
      <c r="JU236" s="25">
        <v>13.149973027683131</v>
      </c>
      <c r="JV236" s="25">
        <v>13.605352890830744</v>
      </c>
      <c r="JW236" s="25">
        <v>14.060732753978357</v>
      </c>
      <c r="JX236" s="25">
        <v>14.51611261712597</v>
      </c>
      <c r="JY236" s="25">
        <v>14.971492480273582</v>
      </c>
      <c r="JZ236" s="25">
        <v>15.426872343421195</v>
      </c>
      <c r="KA236" s="25">
        <v>15.882252206568808</v>
      </c>
      <c r="KB236" s="25">
        <v>11.340896633966722</v>
      </c>
      <c r="KC236" s="25">
        <v>11.796276497114334</v>
      </c>
      <c r="KD236" s="25">
        <v>12.251656360261947</v>
      </c>
      <c r="KE236" s="25">
        <v>12.70703622340956</v>
      </c>
      <c r="KF236" s="25">
        <v>13.162416086557172</v>
      </c>
      <c r="KG236" s="25">
        <v>13.617795949704771</v>
      </c>
      <c r="KH236" s="25">
        <v>13.970423515687187</v>
      </c>
      <c r="KI236" s="25">
        <v>14.32305108166959</v>
      </c>
      <c r="KJ236" s="25">
        <v>13.550685547358739</v>
      </c>
      <c r="KK236" s="25">
        <v>13.847605419499502</v>
      </c>
      <c r="KL236" s="25">
        <v>14.144525291640278</v>
      </c>
      <c r="KM236" s="25">
        <v>14.44144516378104</v>
      </c>
      <c r="KN236" s="25">
        <v>14.738365035921802</v>
      </c>
      <c r="KO236" s="25">
        <v>15.035284908062565</v>
      </c>
      <c r="KP236" s="25">
        <v>15.332204780203327</v>
      </c>
      <c r="KQ236" s="25">
        <v>15.629124652344089</v>
      </c>
      <c r="KR236" s="25">
        <v>15.926044524484851</v>
      </c>
      <c r="KS236" s="25">
        <v>16.222964396625613</v>
      </c>
      <c r="KT236" s="25">
        <v>16.519884268766376</v>
      </c>
      <c r="KU236" s="25">
        <v>16.816804140907138</v>
      </c>
      <c r="KV236" s="25">
        <v>17.1137240130479</v>
      </c>
      <c r="KW236" s="25">
        <v>17.410643885188662</v>
      </c>
      <c r="KX236" s="25">
        <v>17.707563757329424</v>
      </c>
      <c r="KY236" s="25">
        <v>18.004483629470187</v>
      </c>
      <c r="KZ236" s="25">
        <v>18.301403501610949</v>
      </c>
      <c r="LA236" s="25">
        <v>18.598323373751711</v>
      </c>
      <c r="LB236" s="25">
        <v>18.895243245892473</v>
      </c>
      <c r="LC236" s="25">
        <v>19.192163118033235</v>
      </c>
      <c r="LD236" s="25">
        <v>19.489082990173998</v>
      </c>
      <c r="LE236" s="25">
        <v>19.786002862314746</v>
      </c>
      <c r="LF236" s="25">
        <v>6.4651267847507512</v>
      </c>
      <c r="LG236" s="25">
        <v>6.7620466568915134</v>
      </c>
      <c r="LH236" s="25">
        <v>7.0589665290322756</v>
      </c>
      <c r="LI236" s="25">
        <v>7.3558864011730378</v>
      </c>
      <c r="LJ236" s="25">
        <v>7.6528062733138</v>
      </c>
      <c r="LK236" s="25">
        <v>7.9497261454545622</v>
      </c>
      <c r="LL236" s="25">
        <v>8.2466460175953245</v>
      </c>
      <c r="LM236" s="25">
        <v>8.6021729709012789</v>
      </c>
      <c r="LN236" s="25">
        <v>8.9218822838017076</v>
      </c>
      <c r="LO236" s="25">
        <v>9.2415915967021363</v>
      </c>
      <c r="LP236" s="25">
        <v>9.5613009096025792</v>
      </c>
      <c r="LQ236" s="25">
        <v>9.8810102225030079</v>
      </c>
      <c r="LR236" s="25">
        <v>10.200719535403437</v>
      </c>
      <c r="LS236" s="25">
        <v>10.520428848303865</v>
      </c>
      <c r="LT236" s="25">
        <v>10.840138161204294</v>
      </c>
      <c r="LU236" s="25">
        <v>11.159847474104723</v>
      </c>
      <c r="LV236" s="25">
        <v>11.479556787005151</v>
      </c>
      <c r="LW236" s="25">
        <v>11.79926609990558</v>
      </c>
      <c r="LX236" s="25">
        <v>12.118975412806009</v>
      </c>
      <c r="LY236" s="25">
        <v>12.438684725706437</v>
      </c>
      <c r="LZ236" s="25">
        <v>12.758394038606866</v>
      </c>
      <c r="MA236" s="25">
        <v>13.078103351507295</v>
      </c>
      <c r="MB236" s="25">
        <v>13.397812664407724</v>
      </c>
      <c r="MC236" s="25">
        <v>13.717521977308166</v>
      </c>
      <c r="MD236" s="25">
        <v>14.037231290208595</v>
      </c>
      <c r="ME236" s="25">
        <v>14.356940603109024</v>
      </c>
      <c r="MF236" s="25">
        <v>14.676649916009467</v>
      </c>
      <c r="MG236" s="25">
        <v>14.996359228909895</v>
      </c>
      <c r="MH236" s="25">
        <v>15.316068541810324</v>
      </c>
      <c r="MI236" s="25">
        <v>15.635777854710753</v>
      </c>
      <c r="MJ236" s="25">
        <v>15.955487167611182</v>
      </c>
      <c r="MK236" s="25">
        <v>8.0285504629162432</v>
      </c>
      <c r="ML236" s="25">
        <v>8.3482597758166719</v>
      </c>
      <c r="MM236" s="25">
        <v>8.6679690887171006</v>
      </c>
      <c r="MN236" s="25">
        <v>8.9876784016175151</v>
      </c>
      <c r="MO236" s="25">
        <v>9.307387714517958</v>
      </c>
      <c r="MP236" s="25">
        <v>9.6127902690497393</v>
      </c>
      <c r="MQ236" s="25">
        <v>9.8595857424163</v>
      </c>
      <c r="MR236" s="25">
        <v>10.106381215782875</v>
      </c>
      <c r="MS236" s="25">
        <v>10.353176689149436</v>
      </c>
      <c r="MT236" s="25">
        <v>10.599972162516011</v>
      </c>
      <c r="MU236" s="25">
        <v>10.846767635882586</v>
      </c>
      <c r="MV236" s="25">
        <v>11.09356310924916</v>
      </c>
      <c r="MW236" s="25">
        <v>11.340358582615721</v>
      </c>
      <c r="MX236" s="25">
        <v>11.587154055982296</v>
      </c>
      <c r="MY236" s="25">
        <v>11.833949529348871</v>
      </c>
      <c r="MZ236" s="25">
        <v>12.080745002715446</v>
      </c>
      <c r="NA236" s="25">
        <v>12.327540476082021</v>
      </c>
      <c r="NB236" s="25">
        <v>12.574335949448596</v>
      </c>
      <c r="NC236" s="25">
        <v>12.821131422815156</v>
      </c>
      <c r="ND236" s="25">
        <v>13.067926896181731</v>
      </c>
      <c r="NE236" s="25">
        <v>13.314722369548306</v>
      </c>
      <c r="NF236" s="25">
        <v>13.561517842914881</v>
      </c>
      <c r="NG236" s="25">
        <v>13.808313316281442</v>
      </c>
      <c r="NH236" s="25">
        <v>14.055108789648017</v>
      </c>
      <c r="NI236" s="25">
        <v>14.301904263014592</v>
      </c>
      <c r="NJ236" s="25">
        <v>14.548699736381167</v>
      </c>
      <c r="NK236" s="25">
        <v>14.795495209747742</v>
      </c>
      <c r="NL236" s="25">
        <v>15.042290683114302</v>
      </c>
      <c r="NM236" s="25">
        <v>15.289086156480877</v>
      </c>
      <c r="NN236" s="25">
        <v>15.535881629847452</v>
      </c>
      <c r="NO236" s="25">
        <v>6.1698868341642168</v>
      </c>
      <c r="NP236" s="25">
        <v>6.4166823075307917</v>
      </c>
      <c r="NQ236" s="25">
        <v>6.6634777808973666</v>
      </c>
      <c r="NR236" s="25">
        <v>6.9102732542639416</v>
      </c>
      <c r="NS236" s="25">
        <v>7.1570687276305023</v>
      </c>
      <c r="NT236" s="25">
        <v>7.4038642009970772</v>
      </c>
      <c r="NU236" s="25">
        <v>7.7564917669794795</v>
      </c>
      <c r="NV236" s="25">
        <v>7.7564917669794795</v>
      </c>
    </row>
    <row r="237" spans="1:386" x14ac:dyDescent="0.25">
      <c r="A237" s="1"/>
      <c r="B237" s="1"/>
      <c r="C237" s="1"/>
      <c r="D237" s="1"/>
      <c r="E237" s="1"/>
      <c r="F237" s="1"/>
      <c r="G237" s="1"/>
      <c r="H237" s="1"/>
      <c r="I237" s="1"/>
      <c r="J237" s="18"/>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c r="JK237" s="1"/>
      <c r="JL237" s="1"/>
      <c r="JM237" s="1"/>
      <c r="JN237" s="1"/>
      <c r="JO237" s="1"/>
      <c r="JP237" s="1"/>
      <c r="JQ237" s="1"/>
      <c r="JR237" s="1"/>
      <c r="JS237" s="1"/>
      <c r="JT237" s="1"/>
      <c r="JU237" s="1"/>
      <c r="JV237" s="1"/>
      <c r="JW237" s="1"/>
      <c r="JX237" s="1"/>
      <c r="JY237" s="1"/>
      <c r="JZ237" s="1"/>
      <c r="KA237" s="1"/>
      <c r="KB237" s="1"/>
      <c r="KC237" s="1"/>
      <c r="KD237" s="1"/>
      <c r="KE237" s="1"/>
      <c r="KF237" s="1"/>
      <c r="KG237" s="1"/>
      <c r="KH237" s="1"/>
      <c r="KI237" s="1"/>
      <c r="KJ237" s="1"/>
      <c r="KK237" s="1"/>
      <c r="KL237" s="1"/>
      <c r="KM237" s="1"/>
      <c r="KN237" s="1"/>
      <c r="KO237" s="1"/>
      <c r="KP237" s="1"/>
      <c r="KQ237" s="1"/>
      <c r="KR237" s="1"/>
      <c r="KS237" s="1"/>
      <c r="KT237" s="1"/>
      <c r="KU237" s="1"/>
      <c r="KV237" s="1"/>
      <c r="KW237" s="1"/>
      <c r="KX237" s="1"/>
      <c r="KY237" s="1"/>
      <c r="KZ237" s="1"/>
      <c r="LA237" s="1"/>
      <c r="LB237" s="1"/>
      <c r="LC237" s="1"/>
      <c r="LD237" s="1"/>
      <c r="LE237" s="1"/>
      <c r="LF237" s="1"/>
      <c r="LG237" s="1"/>
      <c r="LH237" s="1"/>
      <c r="LI237" s="1"/>
      <c r="LJ237" s="1"/>
      <c r="LK237" s="1"/>
      <c r="LL237" s="1"/>
      <c r="LM237" s="1"/>
      <c r="LN237" s="1"/>
      <c r="LO237" s="1"/>
      <c r="LP237" s="1"/>
      <c r="LQ237" s="1"/>
      <c r="LR237" s="1"/>
      <c r="LS237" s="1"/>
      <c r="LT237" s="1"/>
      <c r="LU237" s="1"/>
      <c r="LV237" s="1"/>
      <c r="LW237" s="1"/>
      <c r="LX237" s="1"/>
      <c r="LY237" s="1"/>
      <c r="LZ237" s="1"/>
      <c r="MA237" s="1"/>
      <c r="MB237" s="1"/>
      <c r="MC237" s="1"/>
      <c r="MD237" s="1"/>
      <c r="ME237" s="1"/>
      <c r="MF237" s="1"/>
      <c r="MG237" s="1"/>
      <c r="MH237" s="1"/>
      <c r="MI237" s="1"/>
      <c r="MJ237" s="1"/>
      <c r="MK237" s="1"/>
      <c r="ML237" s="1"/>
      <c r="MM237" s="1"/>
      <c r="MN237" s="1"/>
      <c r="MO237" s="1"/>
      <c r="MP237" s="1"/>
      <c r="MQ237" s="1"/>
      <c r="MR237" s="1"/>
      <c r="MS237" s="1"/>
      <c r="MT237" s="1"/>
      <c r="MU237" s="1"/>
      <c r="MV237" s="1"/>
      <c r="MW237" s="1"/>
      <c r="MX237" s="1"/>
      <c r="MY237" s="1"/>
      <c r="MZ237" s="1"/>
      <c r="NA237" s="1"/>
      <c r="NB237" s="1"/>
      <c r="NC237" s="1"/>
      <c r="ND237" s="1"/>
      <c r="NE237" s="1"/>
      <c r="NF237" s="1"/>
      <c r="NG237" s="1"/>
      <c r="NH237" s="1"/>
      <c r="NI237" s="1"/>
      <c r="NJ237" s="1"/>
      <c r="NK237" s="1"/>
      <c r="NL237" s="1"/>
      <c r="NM237" s="1"/>
      <c r="NN237" s="1"/>
      <c r="NO237" s="1"/>
      <c r="NP237" s="1"/>
      <c r="NQ237" s="1"/>
      <c r="NR237" s="1"/>
      <c r="NS237" s="1"/>
      <c r="NT237" s="1"/>
      <c r="NU237" s="1"/>
      <c r="NV237" s="1"/>
    </row>
    <row r="238" spans="1:386" s="7" customFormat="1" x14ac:dyDescent="0.25">
      <c r="A238" s="5"/>
      <c r="B238" s="5"/>
      <c r="C238" s="5"/>
      <c r="D238" s="5"/>
      <c r="E238" s="5"/>
      <c r="F238" s="5"/>
      <c r="G238" s="5" t="s">
        <v>283</v>
      </c>
      <c r="H238" s="5"/>
      <c r="I238" s="5"/>
      <c r="J238" s="20" t="s">
        <v>273</v>
      </c>
      <c r="K238" s="5"/>
      <c r="L238" s="5"/>
      <c r="M238" s="5"/>
      <c r="N238" s="5"/>
      <c r="O238" s="5"/>
      <c r="P238" s="5"/>
      <c r="Q238" s="5"/>
      <c r="R238" s="25"/>
      <c r="S238" s="5"/>
      <c r="T238" s="5"/>
      <c r="U238" s="25">
        <v>0</v>
      </c>
      <c r="V238" s="25">
        <v>0</v>
      </c>
      <c r="W238" s="25">
        <v>0</v>
      </c>
      <c r="X238" s="25">
        <v>0</v>
      </c>
      <c r="Y238" s="25">
        <v>0</v>
      </c>
      <c r="Z238" s="25">
        <v>0</v>
      </c>
      <c r="AA238" s="25">
        <v>0</v>
      </c>
      <c r="AB238" s="25">
        <v>0</v>
      </c>
      <c r="AC238" s="25">
        <v>0</v>
      </c>
      <c r="AD238" s="25">
        <v>0</v>
      </c>
      <c r="AE238" s="25">
        <v>0</v>
      </c>
      <c r="AF238" s="25">
        <v>0</v>
      </c>
      <c r="AG238" s="25">
        <v>0</v>
      </c>
      <c r="AH238" s="25">
        <v>0</v>
      </c>
      <c r="AI238" s="25">
        <v>0</v>
      </c>
      <c r="AJ238" s="25">
        <v>0</v>
      </c>
      <c r="AK238" s="25">
        <v>0</v>
      </c>
      <c r="AL238" s="25">
        <v>0</v>
      </c>
      <c r="AM238" s="25">
        <v>0</v>
      </c>
      <c r="AN238" s="25">
        <v>0</v>
      </c>
      <c r="AO238" s="25">
        <v>0</v>
      </c>
      <c r="AP238" s="25">
        <v>0</v>
      </c>
      <c r="AQ238" s="25">
        <v>0</v>
      </c>
      <c r="AR238" s="25">
        <v>0</v>
      </c>
      <c r="AS238" s="25">
        <v>0</v>
      </c>
      <c r="AT238" s="25">
        <v>0</v>
      </c>
      <c r="AU238" s="25">
        <v>0</v>
      </c>
      <c r="AV238" s="25">
        <v>0</v>
      </c>
      <c r="AW238" s="25">
        <v>0</v>
      </c>
      <c r="AX238" s="25">
        <v>0</v>
      </c>
      <c r="AY238" s="25">
        <v>0</v>
      </c>
      <c r="AZ238" s="25">
        <v>0</v>
      </c>
      <c r="BA238" s="25">
        <v>0</v>
      </c>
      <c r="BB238" s="25">
        <v>0</v>
      </c>
      <c r="BC238" s="25">
        <v>0</v>
      </c>
      <c r="BD238" s="25">
        <v>0</v>
      </c>
      <c r="BE238" s="25">
        <v>0</v>
      </c>
      <c r="BF238" s="25">
        <v>0</v>
      </c>
      <c r="BG238" s="25">
        <v>0</v>
      </c>
      <c r="BH238" s="25">
        <v>0</v>
      </c>
      <c r="BI238" s="25">
        <v>0</v>
      </c>
      <c r="BJ238" s="25">
        <v>0</v>
      </c>
      <c r="BK238" s="25">
        <v>0</v>
      </c>
      <c r="BL238" s="25">
        <v>0</v>
      </c>
      <c r="BM238" s="25">
        <v>0</v>
      </c>
      <c r="BN238" s="25">
        <v>0</v>
      </c>
      <c r="BO238" s="25">
        <v>0</v>
      </c>
      <c r="BP238" s="25">
        <v>0</v>
      </c>
      <c r="BQ238" s="25">
        <v>0</v>
      </c>
      <c r="BR238" s="25">
        <v>0</v>
      </c>
      <c r="BS238" s="25">
        <v>0</v>
      </c>
      <c r="BT238" s="25">
        <v>0</v>
      </c>
      <c r="BU238" s="25">
        <v>0</v>
      </c>
      <c r="BV238" s="25">
        <v>0</v>
      </c>
      <c r="BW238" s="25">
        <v>0</v>
      </c>
      <c r="BX238" s="25">
        <v>0</v>
      </c>
      <c r="BY238" s="25">
        <v>0</v>
      </c>
      <c r="BZ238" s="25">
        <v>0</v>
      </c>
      <c r="CA238" s="25">
        <v>0</v>
      </c>
      <c r="CB238" s="25">
        <v>0</v>
      </c>
      <c r="CC238" s="25">
        <v>0</v>
      </c>
      <c r="CD238" s="25">
        <v>0</v>
      </c>
      <c r="CE238" s="25">
        <v>0</v>
      </c>
      <c r="CF238" s="25">
        <v>0</v>
      </c>
      <c r="CG238" s="25">
        <v>0</v>
      </c>
      <c r="CH238" s="25">
        <v>0</v>
      </c>
      <c r="CI238" s="25">
        <v>0</v>
      </c>
      <c r="CJ238" s="25">
        <v>0</v>
      </c>
      <c r="CK238" s="25">
        <v>0</v>
      </c>
      <c r="CL238" s="25">
        <v>0</v>
      </c>
      <c r="CM238" s="25">
        <v>0</v>
      </c>
      <c r="CN238" s="25">
        <v>0</v>
      </c>
      <c r="CO238" s="25">
        <v>0</v>
      </c>
      <c r="CP238" s="25">
        <v>0</v>
      </c>
      <c r="CQ238" s="25">
        <v>0</v>
      </c>
      <c r="CR238" s="25">
        <v>0</v>
      </c>
      <c r="CS238" s="25">
        <v>0</v>
      </c>
      <c r="CT238" s="25">
        <v>0</v>
      </c>
      <c r="CU238" s="25">
        <v>0</v>
      </c>
      <c r="CV238" s="25">
        <v>0</v>
      </c>
      <c r="CW238" s="25">
        <v>0</v>
      </c>
      <c r="CX238" s="25">
        <v>0</v>
      </c>
      <c r="CY238" s="25">
        <v>0</v>
      </c>
      <c r="CZ238" s="25">
        <v>0</v>
      </c>
      <c r="DA238" s="25">
        <v>0</v>
      </c>
      <c r="DB238" s="25">
        <v>0</v>
      </c>
      <c r="DC238" s="25">
        <v>0</v>
      </c>
      <c r="DD238" s="25">
        <v>0</v>
      </c>
      <c r="DE238" s="25">
        <v>0</v>
      </c>
      <c r="DF238" s="25">
        <v>0</v>
      </c>
      <c r="DG238" s="25">
        <v>0</v>
      </c>
      <c r="DH238" s="25">
        <v>0</v>
      </c>
      <c r="DI238" s="25">
        <v>0</v>
      </c>
      <c r="DJ238" s="25">
        <v>0</v>
      </c>
      <c r="DK238" s="25">
        <v>0</v>
      </c>
      <c r="DL238" s="25">
        <v>0</v>
      </c>
      <c r="DM238" s="25">
        <v>0</v>
      </c>
      <c r="DN238" s="25">
        <v>0</v>
      </c>
      <c r="DO238" s="25">
        <v>0</v>
      </c>
      <c r="DP238" s="25">
        <v>0</v>
      </c>
      <c r="DQ238" s="25">
        <v>0</v>
      </c>
      <c r="DR238" s="25">
        <v>0</v>
      </c>
      <c r="DS238" s="25">
        <v>0</v>
      </c>
      <c r="DT238" s="25">
        <v>0</v>
      </c>
      <c r="DU238" s="25">
        <v>0</v>
      </c>
      <c r="DV238" s="25">
        <v>0</v>
      </c>
      <c r="DW238" s="25">
        <v>0</v>
      </c>
      <c r="DX238" s="25">
        <v>0</v>
      </c>
      <c r="DY238" s="25">
        <v>0</v>
      </c>
      <c r="DZ238" s="25">
        <v>0</v>
      </c>
      <c r="EA238" s="25">
        <v>0</v>
      </c>
      <c r="EB238" s="25">
        <v>0</v>
      </c>
      <c r="EC238" s="25">
        <v>0</v>
      </c>
      <c r="ED238" s="25">
        <v>0</v>
      </c>
      <c r="EE238" s="25">
        <v>0</v>
      </c>
      <c r="EF238" s="25">
        <v>0</v>
      </c>
      <c r="EG238" s="25">
        <v>0</v>
      </c>
      <c r="EH238" s="25">
        <v>0</v>
      </c>
      <c r="EI238" s="25">
        <v>0</v>
      </c>
      <c r="EJ238" s="25">
        <v>0</v>
      </c>
      <c r="EK238" s="25">
        <v>0</v>
      </c>
      <c r="EL238" s="25">
        <v>0</v>
      </c>
      <c r="EM238" s="25">
        <v>0</v>
      </c>
      <c r="EN238" s="25">
        <v>0</v>
      </c>
      <c r="EO238" s="25">
        <v>0</v>
      </c>
      <c r="EP238" s="25">
        <v>0</v>
      </c>
      <c r="EQ238" s="25">
        <v>0</v>
      </c>
      <c r="ER238" s="25">
        <v>0</v>
      </c>
      <c r="ES238" s="25">
        <v>0</v>
      </c>
      <c r="ET238" s="25">
        <v>0</v>
      </c>
      <c r="EU238" s="25">
        <v>0</v>
      </c>
      <c r="EV238" s="25">
        <v>0</v>
      </c>
      <c r="EW238" s="25">
        <v>0</v>
      </c>
      <c r="EX238" s="25">
        <v>0</v>
      </c>
      <c r="EY238" s="25">
        <v>0</v>
      </c>
      <c r="EZ238" s="25">
        <v>0</v>
      </c>
      <c r="FA238" s="25">
        <v>0</v>
      </c>
      <c r="FB238" s="25">
        <v>0</v>
      </c>
      <c r="FC238" s="25">
        <v>0</v>
      </c>
      <c r="FD238" s="25">
        <v>0</v>
      </c>
      <c r="FE238" s="25">
        <v>0</v>
      </c>
      <c r="FF238" s="25">
        <v>0</v>
      </c>
      <c r="FG238" s="25">
        <v>0</v>
      </c>
      <c r="FH238" s="25">
        <v>0</v>
      </c>
      <c r="FI238" s="25">
        <v>0</v>
      </c>
      <c r="FJ238" s="25">
        <v>0</v>
      </c>
      <c r="FK238" s="25">
        <v>0</v>
      </c>
      <c r="FL238" s="25">
        <v>0</v>
      </c>
      <c r="FM238" s="25">
        <v>0</v>
      </c>
      <c r="FN238" s="25">
        <v>0</v>
      </c>
      <c r="FO238" s="25">
        <v>0</v>
      </c>
      <c r="FP238" s="25">
        <v>0</v>
      </c>
      <c r="FQ238" s="25">
        <v>0</v>
      </c>
      <c r="FR238" s="25">
        <v>0</v>
      </c>
      <c r="FS238" s="25">
        <v>0</v>
      </c>
      <c r="FT238" s="25">
        <v>0</v>
      </c>
      <c r="FU238" s="25">
        <v>0</v>
      </c>
      <c r="FV238" s="25">
        <v>0</v>
      </c>
      <c r="FW238" s="25">
        <v>0</v>
      </c>
      <c r="FX238" s="25">
        <v>0</v>
      </c>
      <c r="FY238" s="25">
        <v>0</v>
      </c>
      <c r="FZ238" s="25">
        <v>0</v>
      </c>
      <c r="GA238" s="25">
        <v>0</v>
      </c>
      <c r="GB238" s="25">
        <v>0</v>
      </c>
      <c r="GC238" s="25">
        <v>0</v>
      </c>
      <c r="GD238" s="25">
        <v>0</v>
      </c>
      <c r="GE238" s="25">
        <v>0</v>
      </c>
      <c r="GF238" s="25">
        <v>0</v>
      </c>
      <c r="GG238" s="25">
        <v>0</v>
      </c>
      <c r="GH238" s="25">
        <v>0</v>
      </c>
      <c r="GI238" s="25">
        <v>0</v>
      </c>
      <c r="GJ238" s="25">
        <v>0</v>
      </c>
      <c r="GK238" s="25">
        <v>0</v>
      </c>
      <c r="GL238" s="25">
        <v>0</v>
      </c>
      <c r="GM238" s="25">
        <v>0</v>
      </c>
      <c r="GN238" s="25">
        <v>0</v>
      </c>
      <c r="GO238" s="25">
        <v>0</v>
      </c>
      <c r="GP238" s="25">
        <v>0</v>
      </c>
      <c r="GQ238" s="25">
        <v>0</v>
      </c>
      <c r="GR238" s="25">
        <v>0</v>
      </c>
      <c r="GS238" s="25">
        <v>0</v>
      </c>
      <c r="GT238" s="25">
        <v>0</v>
      </c>
      <c r="GU238" s="25">
        <v>0</v>
      </c>
      <c r="GV238" s="25">
        <v>0</v>
      </c>
      <c r="GW238" s="25">
        <v>0</v>
      </c>
      <c r="GX238" s="25">
        <v>0</v>
      </c>
      <c r="GY238" s="25">
        <v>0</v>
      </c>
      <c r="GZ238" s="25">
        <v>0</v>
      </c>
      <c r="HA238" s="25">
        <v>0</v>
      </c>
      <c r="HB238" s="25">
        <v>0</v>
      </c>
      <c r="HC238" s="25">
        <v>0</v>
      </c>
      <c r="HD238" s="25">
        <v>0</v>
      </c>
      <c r="HE238" s="25">
        <v>0</v>
      </c>
      <c r="HF238" s="25">
        <v>0</v>
      </c>
      <c r="HG238" s="25">
        <v>0</v>
      </c>
      <c r="HH238" s="25">
        <v>0</v>
      </c>
      <c r="HI238" s="25">
        <v>0</v>
      </c>
      <c r="HJ238" s="25">
        <v>0</v>
      </c>
      <c r="HK238" s="25">
        <v>0</v>
      </c>
      <c r="HL238" s="25">
        <v>0</v>
      </c>
      <c r="HM238" s="25">
        <v>0</v>
      </c>
      <c r="HN238" s="25">
        <v>0</v>
      </c>
      <c r="HO238" s="25">
        <v>0</v>
      </c>
      <c r="HP238" s="25">
        <v>0</v>
      </c>
      <c r="HQ238" s="25">
        <v>0</v>
      </c>
      <c r="HR238" s="25">
        <v>0</v>
      </c>
      <c r="HS238" s="25">
        <v>0</v>
      </c>
      <c r="HT238" s="25">
        <v>0</v>
      </c>
      <c r="HU238" s="25">
        <v>0</v>
      </c>
      <c r="HV238" s="25">
        <v>0</v>
      </c>
      <c r="HW238" s="25">
        <v>0</v>
      </c>
      <c r="HX238" s="25">
        <v>0</v>
      </c>
      <c r="HY238" s="25">
        <v>0</v>
      </c>
      <c r="HZ238" s="25">
        <v>0</v>
      </c>
      <c r="IA238" s="25">
        <v>0</v>
      </c>
      <c r="IB238" s="25">
        <v>0</v>
      </c>
      <c r="IC238" s="25">
        <v>0</v>
      </c>
      <c r="ID238" s="25">
        <v>0</v>
      </c>
      <c r="IE238" s="25">
        <v>0</v>
      </c>
      <c r="IF238" s="25">
        <v>0</v>
      </c>
      <c r="IG238" s="25">
        <v>0</v>
      </c>
      <c r="IH238" s="25">
        <v>0</v>
      </c>
      <c r="II238" s="25">
        <v>0</v>
      </c>
      <c r="IJ238" s="25">
        <v>0</v>
      </c>
      <c r="IK238" s="25">
        <v>0</v>
      </c>
      <c r="IL238" s="25">
        <v>0</v>
      </c>
      <c r="IM238" s="25">
        <v>0</v>
      </c>
      <c r="IN238" s="25">
        <v>0</v>
      </c>
      <c r="IO238" s="25">
        <v>0</v>
      </c>
      <c r="IP238" s="25">
        <v>0</v>
      </c>
      <c r="IQ238" s="25">
        <v>0</v>
      </c>
      <c r="IR238" s="25">
        <v>0</v>
      </c>
      <c r="IS238" s="25">
        <v>0</v>
      </c>
      <c r="IT238" s="25">
        <v>0</v>
      </c>
      <c r="IU238" s="25">
        <v>0</v>
      </c>
      <c r="IV238" s="25">
        <v>0</v>
      </c>
      <c r="IW238" s="25">
        <v>0</v>
      </c>
      <c r="IX238" s="25">
        <v>0</v>
      </c>
      <c r="IY238" s="25">
        <v>0</v>
      </c>
      <c r="IZ238" s="25">
        <v>0</v>
      </c>
      <c r="JA238" s="25">
        <v>0</v>
      </c>
      <c r="JB238" s="25">
        <v>0</v>
      </c>
      <c r="JC238" s="25">
        <v>0</v>
      </c>
      <c r="JD238" s="25">
        <v>0</v>
      </c>
      <c r="JE238" s="25">
        <v>0</v>
      </c>
      <c r="JF238" s="25">
        <v>0</v>
      </c>
      <c r="JG238" s="25">
        <v>0</v>
      </c>
      <c r="JH238" s="25">
        <v>0</v>
      </c>
      <c r="JI238" s="25">
        <v>0</v>
      </c>
      <c r="JJ238" s="25">
        <v>0</v>
      </c>
      <c r="JK238" s="25">
        <v>0</v>
      </c>
      <c r="JL238" s="25">
        <v>0</v>
      </c>
      <c r="JM238" s="25">
        <v>0</v>
      </c>
      <c r="JN238" s="25">
        <v>0</v>
      </c>
      <c r="JO238" s="25">
        <v>0</v>
      </c>
      <c r="JP238" s="25">
        <v>0</v>
      </c>
      <c r="JQ238" s="25">
        <v>0</v>
      </c>
      <c r="JR238" s="25">
        <v>0</v>
      </c>
      <c r="JS238" s="25">
        <v>0</v>
      </c>
      <c r="JT238" s="25">
        <v>0</v>
      </c>
      <c r="JU238" s="25">
        <v>0</v>
      </c>
      <c r="JV238" s="25">
        <v>0</v>
      </c>
      <c r="JW238" s="25">
        <v>0</v>
      </c>
      <c r="JX238" s="25">
        <v>0</v>
      </c>
      <c r="JY238" s="25">
        <v>0</v>
      </c>
      <c r="JZ238" s="25">
        <v>0</v>
      </c>
      <c r="KA238" s="25">
        <v>0</v>
      </c>
      <c r="KB238" s="25">
        <v>0</v>
      </c>
      <c r="KC238" s="25">
        <v>0</v>
      </c>
      <c r="KD238" s="25">
        <v>0</v>
      </c>
      <c r="KE238" s="25">
        <v>0</v>
      </c>
      <c r="KF238" s="25">
        <v>0</v>
      </c>
      <c r="KG238" s="25">
        <v>0</v>
      </c>
      <c r="KH238" s="25">
        <v>0</v>
      </c>
      <c r="KI238" s="25">
        <v>0</v>
      </c>
      <c r="KJ238" s="25">
        <v>0</v>
      </c>
      <c r="KK238" s="25">
        <v>0</v>
      </c>
      <c r="KL238" s="25">
        <v>0</v>
      </c>
      <c r="KM238" s="25">
        <v>0</v>
      </c>
      <c r="KN238" s="25">
        <v>0</v>
      </c>
      <c r="KO238" s="25">
        <v>0</v>
      </c>
      <c r="KP238" s="25">
        <v>0</v>
      </c>
      <c r="KQ238" s="25">
        <v>0</v>
      </c>
      <c r="KR238" s="25">
        <v>0</v>
      </c>
      <c r="KS238" s="25">
        <v>0</v>
      </c>
      <c r="KT238" s="25">
        <v>0</v>
      </c>
      <c r="KU238" s="25">
        <v>0</v>
      </c>
      <c r="KV238" s="25">
        <v>0</v>
      </c>
      <c r="KW238" s="25">
        <v>0</v>
      </c>
      <c r="KX238" s="25">
        <v>0</v>
      </c>
      <c r="KY238" s="25">
        <v>0</v>
      </c>
      <c r="KZ238" s="25">
        <v>0</v>
      </c>
      <c r="LA238" s="25">
        <v>0</v>
      </c>
      <c r="LB238" s="25">
        <v>0</v>
      </c>
      <c r="LC238" s="25">
        <v>0</v>
      </c>
      <c r="LD238" s="25">
        <v>0</v>
      </c>
      <c r="LE238" s="25">
        <v>0</v>
      </c>
      <c r="LF238" s="25">
        <v>0</v>
      </c>
      <c r="LG238" s="25">
        <v>0</v>
      </c>
      <c r="LH238" s="25">
        <v>0</v>
      </c>
      <c r="LI238" s="25">
        <v>0</v>
      </c>
      <c r="LJ238" s="25">
        <v>0</v>
      </c>
      <c r="LK238" s="25">
        <v>0</v>
      </c>
      <c r="LL238" s="25">
        <v>0</v>
      </c>
      <c r="LM238" s="25">
        <v>0</v>
      </c>
      <c r="LN238" s="25">
        <v>0</v>
      </c>
      <c r="LO238" s="25">
        <v>0</v>
      </c>
      <c r="LP238" s="25">
        <v>0</v>
      </c>
      <c r="LQ238" s="25">
        <v>0</v>
      </c>
      <c r="LR238" s="25">
        <v>0</v>
      </c>
      <c r="LS238" s="25">
        <v>0</v>
      </c>
      <c r="LT238" s="25">
        <v>0</v>
      </c>
      <c r="LU238" s="25">
        <v>0</v>
      </c>
      <c r="LV238" s="25">
        <v>0</v>
      </c>
      <c r="LW238" s="25">
        <v>0</v>
      </c>
      <c r="LX238" s="25">
        <v>0</v>
      </c>
      <c r="LY238" s="25">
        <v>0</v>
      </c>
      <c r="LZ238" s="25">
        <v>0</v>
      </c>
      <c r="MA238" s="25">
        <v>0</v>
      </c>
      <c r="MB238" s="25">
        <v>0</v>
      </c>
      <c r="MC238" s="25">
        <v>0</v>
      </c>
      <c r="MD238" s="25">
        <v>0</v>
      </c>
      <c r="ME238" s="25">
        <v>0</v>
      </c>
      <c r="MF238" s="25">
        <v>0</v>
      </c>
      <c r="MG238" s="25">
        <v>0</v>
      </c>
      <c r="MH238" s="25">
        <v>0</v>
      </c>
      <c r="MI238" s="25">
        <v>0</v>
      </c>
      <c r="MJ238" s="25">
        <v>0</v>
      </c>
      <c r="MK238" s="25">
        <v>0</v>
      </c>
      <c r="ML238" s="25">
        <v>0</v>
      </c>
      <c r="MM238" s="25">
        <v>0</v>
      </c>
      <c r="MN238" s="25">
        <v>0</v>
      </c>
      <c r="MO238" s="25">
        <v>0</v>
      </c>
      <c r="MP238" s="25">
        <v>0</v>
      </c>
      <c r="MQ238" s="25">
        <v>0</v>
      </c>
      <c r="MR238" s="25">
        <v>0</v>
      </c>
      <c r="MS238" s="25">
        <v>0</v>
      </c>
      <c r="MT238" s="25">
        <v>0</v>
      </c>
      <c r="MU238" s="25">
        <v>0</v>
      </c>
      <c r="MV238" s="25">
        <v>0</v>
      </c>
      <c r="MW238" s="25">
        <v>0</v>
      </c>
      <c r="MX238" s="25">
        <v>0</v>
      </c>
      <c r="MY238" s="25">
        <v>0</v>
      </c>
      <c r="MZ238" s="25">
        <v>0</v>
      </c>
      <c r="NA238" s="25">
        <v>0</v>
      </c>
      <c r="NB238" s="25">
        <v>0</v>
      </c>
      <c r="NC238" s="25">
        <v>0</v>
      </c>
      <c r="ND238" s="25">
        <v>0</v>
      </c>
      <c r="NE238" s="25">
        <v>0</v>
      </c>
      <c r="NF238" s="25">
        <v>0</v>
      </c>
      <c r="NG238" s="25">
        <v>0</v>
      </c>
      <c r="NH238" s="25">
        <v>0</v>
      </c>
      <c r="NI238" s="25">
        <v>0</v>
      </c>
      <c r="NJ238" s="25">
        <v>0</v>
      </c>
      <c r="NK238" s="25">
        <v>0</v>
      </c>
      <c r="NL238" s="25">
        <v>0</v>
      </c>
      <c r="NM238" s="25">
        <v>0</v>
      </c>
      <c r="NN238" s="25">
        <v>0</v>
      </c>
      <c r="NO238" s="25">
        <v>0</v>
      </c>
      <c r="NP238" s="25">
        <v>0</v>
      </c>
      <c r="NQ238" s="25">
        <v>0</v>
      </c>
      <c r="NR238" s="25">
        <v>0</v>
      </c>
      <c r="NS238" s="25">
        <v>0</v>
      </c>
      <c r="NT238" s="25">
        <v>0</v>
      </c>
      <c r="NU238" s="25">
        <v>0</v>
      </c>
      <c r="NV238" s="25">
        <v>0</v>
      </c>
    </row>
    <row r="239" spans="1:386" x14ac:dyDescent="0.25">
      <c r="A239" s="1"/>
      <c r="B239" s="1"/>
      <c r="C239" s="1"/>
      <c r="D239" s="1"/>
      <c r="E239" s="1"/>
      <c r="F239" s="1"/>
      <c r="G239" s="1"/>
      <c r="H239" s="1"/>
      <c r="I239" s="1"/>
      <c r="J239" s="18"/>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c r="JK239" s="1"/>
      <c r="JL239" s="1"/>
      <c r="JM239" s="1"/>
      <c r="JN239" s="1"/>
      <c r="JO239" s="1"/>
      <c r="JP239" s="1"/>
      <c r="JQ239" s="1"/>
      <c r="JR239" s="1"/>
      <c r="JS239" s="1"/>
      <c r="JT239" s="1"/>
      <c r="JU239" s="1"/>
      <c r="JV239" s="1"/>
      <c r="JW239" s="1"/>
      <c r="JX239" s="1"/>
      <c r="JY239" s="1"/>
      <c r="JZ239" s="1"/>
      <c r="KA239" s="1"/>
      <c r="KB239" s="1"/>
      <c r="KC239" s="1"/>
      <c r="KD239" s="1"/>
      <c r="KE239" s="1"/>
      <c r="KF239" s="1"/>
      <c r="KG239" s="1"/>
      <c r="KH239" s="1"/>
      <c r="KI239" s="1"/>
      <c r="KJ239" s="1"/>
      <c r="KK239" s="1"/>
      <c r="KL239" s="1"/>
      <c r="KM239" s="1"/>
      <c r="KN239" s="1"/>
      <c r="KO239" s="1"/>
      <c r="KP239" s="1"/>
      <c r="KQ239" s="1"/>
      <c r="KR239" s="1"/>
      <c r="KS239" s="1"/>
      <c r="KT239" s="1"/>
      <c r="KU239" s="1"/>
      <c r="KV239" s="1"/>
      <c r="KW239" s="1"/>
      <c r="KX239" s="1"/>
      <c r="KY239" s="1"/>
      <c r="KZ239" s="1"/>
      <c r="LA239" s="1"/>
      <c r="LB239" s="1"/>
      <c r="LC239" s="1"/>
      <c r="LD239" s="1"/>
      <c r="LE239" s="1"/>
      <c r="LF239" s="1"/>
      <c r="LG239" s="1"/>
      <c r="LH239" s="1"/>
      <c r="LI239" s="1"/>
      <c r="LJ239" s="1"/>
      <c r="LK239" s="1"/>
      <c r="LL239" s="1"/>
      <c r="LM239" s="1"/>
      <c r="LN239" s="1"/>
      <c r="LO239" s="1"/>
      <c r="LP239" s="1"/>
      <c r="LQ239" s="1"/>
      <c r="LR239" s="1"/>
      <c r="LS239" s="1"/>
      <c r="LT239" s="1"/>
      <c r="LU239" s="1"/>
      <c r="LV239" s="1"/>
      <c r="LW239" s="1"/>
      <c r="LX239" s="1"/>
      <c r="LY239" s="1"/>
      <c r="LZ239" s="1"/>
      <c r="MA239" s="1"/>
      <c r="MB239" s="1"/>
      <c r="MC239" s="1"/>
      <c r="MD239" s="1"/>
      <c r="ME239" s="1"/>
      <c r="MF239" s="1"/>
      <c r="MG239" s="1"/>
      <c r="MH239" s="1"/>
      <c r="MI239" s="1"/>
      <c r="MJ239" s="1"/>
      <c r="MK239" s="1"/>
      <c r="ML239" s="1"/>
      <c r="MM239" s="1"/>
      <c r="MN239" s="1"/>
      <c r="MO239" s="1"/>
      <c r="MP239" s="1"/>
      <c r="MQ239" s="1"/>
      <c r="MR239" s="1"/>
      <c r="MS239" s="1"/>
      <c r="MT239" s="1"/>
      <c r="MU239" s="1"/>
      <c r="MV239" s="1"/>
      <c r="MW239" s="1"/>
      <c r="MX239" s="1"/>
      <c r="MY239" s="1"/>
      <c r="MZ239" s="1"/>
      <c r="NA239" s="1"/>
      <c r="NB239" s="1"/>
      <c r="NC239" s="1"/>
      <c r="ND239" s="1"/>
      <c r="NE239" s="1"/>
      <c r="NF239" s="1"/>
      <c r="NG239" s="1"/>
      <c r="NH239" s="1"/>
      <c r="NI239" s="1"/>
      <c r="NJ239" s="1"/>
      <c r="NK239" s="1"/>
      <c r="NL239" s="1"/>
      <c r="NM239" s="1"/>
      <c r="NN239" s="1"/>
      <c r="NO239" s="1"/>
      <c r="NP239" s="1"/>
      <c r="NQ239" s="1"/>
      <c r="NR239" s="1"/>
      <c r="NS239" s="1"/>
      <c r="NT239" s="1"/>
      <c r="NU239" s="1"/>
      <c r="NV239" s="1"/>
    </row>
    <row r="240" spans="1:386" s="7" customFormat="1" x14ac:dyDescent="0.25">
      <c r="A240" s="5"/>
      <c r="B240" s="5"/>
      <c r="C240" s="5"/>
      <c r="D240" s="5"/>
      <c r="E240" s="5"/>
      <c r="F240" s="5"/>
      <c r="G240" s="5" t="s">
        <v>92</v>
      </c>
      <c r="H240" s="5"/>
      <c r="I240" s="5"/>
      <c r="J240" s="20" t="s">
        <v>273</v>
      </c>
      <c r="K240" s="5"/>
      <c r="L240" s="5"/>
      <c r="M240" s="5"/>
      <c r="N240" s="5"/>
      <c r="O240" s="5"/>
      <c r="P240" s="5"/>
      <c r="Q240" s="5"/>
      <c r="R240" s="25">
        <v>5979.7676763669342</v>
      </c>
      <c r="S240" s="5"/>
      <c r="T240" s="5"/>
      <c r="U240" s="25">
        <v>14.370967741935484</v>
      </c>
      <c r="V240" s="25">
        <v>14.370967741935484</v>
      </c>
      <c r="W240" s="25">
        <v>14.370967741935484</v>
      </c>
      <c r="X240" s="25">
        <v>14.370967741935484</v>
      </c>
      <c r="Y240" s="25">
        <v>14.370967741935484</v>
      </c>
      <c r="Z240" s="25">
        <v>14.370967741935484</v>
      </c>
      <c r="AA240" s="25">
        <v>14.370967741935484</v>
      </c>
      <c r="AB240" s="25">
        <v>14.370967741935484</v>
      </c>
      <c r="AC240" s="25">
        <v>14.370967741935484</v>
      </c>
      <c r="AD240" s="25">
        <v>14.370967741935484</v>
      </c>
      <c r="AE240" s="25">
        <v>14.370967741935484</v>
      </c>
      <c r="AF240" s="25">
        <v>14.370967741935484</v>
      </c>
      <c r="AG240" s="25">
        <v>14.370967741935484</v>
      </c>
      <c r="AH240" s="25">
        <v>14.370967741935484</v>
      </c>
      <c r="AI240" s="25">
        <v>14.270477725806451</v>
      </c>
      <c r="AJ240" s="25">
        <v>13.36606758064516</v>
      </c>
      <c r="AK240" s="25">
        <v>13.36606758064516</v>
      </c>
      <c r="AL240" s="25">
        <v>13.36606758064516</v>
      </c>
      <c r="AM240" s="25">
        <v>13.36606758064516</v>
      </c>
      <c r="AN240" s="25">
        <v>13.36606758064516</v>
      </c>
      <c r="AO240" s="25">
        <v>13.36606758064516</v>
      </c>
      <c r="AP240" s="25">
        <v>13.36606758064516</v>
      </c>
      <c r="AQ240" s="25">
        <v>13.36606758064516</v>
      </c>
      <c r="AR240" s="25">
        <v>13.36606758064516</v>
      </c>
      <c r="AS240" s="25">
        <v>13.36606758064516</v>
      </c>
      <c r="AT240" s="25">
        <v>13.36606758064516</v>
      </c>
      <c r="AU240" s="25">
        <v>13.36606758064516</v>
      </c>
      <c r="AV240" s="25">
        <v>13.36606758064516</v>
      </c>
      <c r="AW240" s="25">
        <v>13.36606758064516</v>
      </c>
      <c r="AX240" s="25">
        <v>13.36606758064516</v>
      </c>
      <c r="AY240" s="25">
        <v>13.36606758064516</v>
      </c>
      <c r="AZ240" s="25">
        <v>13.36606758064516</v>
      </c>
      <c r="BA240" s="25">
        <v>13.36606758064516</v>
      </c>
      <c r="BB240" s="25">
        <v>13.36606758064516</v>
      </c>
      <c r="BC240" s="25">
        <v>13.36606758064516</v>
      </c>
      <c r="BD240" s="25">
        <v>13.36606758064516</v>
      </c>
      <c r="BE240" s="25">
        <v>13.36606758064516</v>
      </c>
      <c r="BF240" s="25">
        <v>13.36606758064516</v>
      </c>
      <c r="BG240" s="25">
        <v>13.36606758064516</v>
      </c>
      <c r="BH240" s="25">
        <v>13.36606758064516</v>
      </c>
      <c r="BI240" s="25">
        <v>13.36606758064516</v>
      </c>
      <c r="BJ240" s="25">
        <v>13.36606758064516</v>
      </c>
      <c r="BK240" s="25">
        <v>13.36606758064516</v>
      </c>
      <c r="BL240" s="25">
        <v>13.36606758064516</v>
      </c>
      <c r="BM240" s="25">
        <v>13.36606758064516</v>
      </c>
      <c r="BN240" s="25">
        <v>13.614377894009214</v>
      </c>
      <c r="BO240" s="25">
        <v>15.849170714285714</v>
      </c>
      <c r="BP240" s="25">
        <v>15.849170714285714</v>
      </c>
      <c r="BQ240" s="25">
        <v>15.849170714285714</v>
      </c>
      <c r="BR240" s="25">
        <v>15.849170714285714</v>
      </c>
      <c r="BS240" s="25">
        <v>15.849170714285714</v>
      </c>
      <c r="BT240" s="25">
        <v>15.849170714285714</v>
      </c>
      <c r="BU240" s="25">
        <v>15.849170714285714</v>
      </c>
      <c r="BV240" s="25">
        <v>15.849170714285714</v>
      </c>
      <c r="BW240" s="25">
        <v>15.849170714285714</v>
      </c>
      <c r="BX240" s="25">
        <v>15.849170714285714</v>
      </c>
      <c r="BY240" s="25">
        <v>15.849170714285714</v>
      </c>
      <c r="BZ240" s="25">
        <v>15.849170714285714</v>
      </c>
      <c r="CA240" s="25">
        <v>15.849170714285714</v>
      </c>
      <c r="CB240" s="25">
        <v>23.061485298156683</v>
      </c>
      <c r="CC240" s="25">
        <v>23.061485298156683</v>
      </c>
      <c r="CD240" s="25">
        <v>23.061485298156683</v>
      </c>
      <c r="CE240" s="25">
        <v>23.061485298156683</v>
      </c>
      <c r="CF240" s="25">
        <v>23.061485298156683</v>
      </c>
      <c r="CG240" s="25">
        <v>23.061485298156683</v>
      </c>
      <c r="CH240" s="25">
        <v>23.061485298156683</v>
      </c>
      <c r="CI240" s="25">
        <v>23.061485298156683</v>
      </c>
      <c r="CJ240" s="25">
        <v>23.061485298156683</v>
      </c>
      <c r="CK240" s="25">
        <v>23.061485298156683</v>
      </c>
      <c r="CL240" s="25">
        <v>23.061485298156683</v>
      </c>
      <c r="CM240" s="25">
        <v>23.061485298156683</v>
      </c>
      <c r="CN240" s="25">
        <v>23.061485298156683</v>
      </c>
      <c r="CO240" s="25">
        <v>23.061485298156683</v>
      </c>
      <c r="CP240" s="25">
        <v>23.079304800921662</v>
      </c>
      <c r="CQ240" s="25">
        <v>23.239680325806454</v>
      </c>
      <c r="CR240" s="25">
        <v>23.851917141935488</v>
      </c>
      <c r="CS240" s="25">
        <v>23.851917141935488</v>
      </c>
      <c r="CT240" s="25">
        <v>23.851917141935488</v>
      </c>
      <c r="CU240" s="25">
        <v>23.851917141935488</v>
      </c>
      <c r="CV240" s="25">
        <v>23.851917141935488</v>
      </c>
      <c r="CW240" s="25">
        <v>23.851917141935488</v>
      </c>
      <c r="CX240" s="25">
        <v>23.851917141935488</v>
      </c>
      <c r="CY240" s="25">
        <v>23.851917141935488</v>
      </c>
      <c r="CZ240" s="25">
        <v>23.851917141935488</v>
      </c>
      <c r="DA240" s="25">
        <v>23.851917141935488</v>
      </c>
      <c r="DB240" s="25">
        <v>23.851917141935488</v>
      </c>
      <c r="DC240" s="25">
        <v>23.851917141935488</v>
      </c>
      <c r="DD240" s="25">
        <v>23.851917141935488</v>
      </c>
      <c r="DE240" s="25">
        <v>23.851917141935488</v>
      </c>
      <c r="DF240" s="25">
        <v>16.639602558064517</v>
      </c>
      <c r="DG240" s="25">
        <v>16.639602558064517</v>
      </c>
      <c r="DH240" s="25">
        <v>16.639602558064517</v>
      </c>
      <c r="DI240" s="25">
        <v>16.639602558064517</v>
      </c>
      <c r="DJ240" s="25">
        <v>16.639602558064517</v>
      </c>
      <c r="DK240" s="25">
        <v>16.639602558064517</v>
      </c>
      <c r="DL240" s="25">
        <v>16.639602558064517</v>
      </c>
      <c r="DM240" s="25">
        <v>16.639602558064517</v>
      </c>
      <c r="DN240" s="25">
        <v>16.639602558064517</v>
      </c>
      <c r="DO240" s="25">
        <v>16.639602558064517</v>
      </c>
      <c r="DP240" s="25">
        <v>16.639602558064517</v>
      </c>
      <c r="DQ240" s="25">
        <v>16.639602558064517</v>
      </c>
      <c r="DR240" s="25">
        <v>16.639602558064517</v>
      </c>
      <c r="DS240" s="25">
        <v>16.639602558064517</v>
      </c>
      <c r="DT240" s="25">
        <v>16.639602558064517</v>
      </c>
      <c r="DU240" s="25">
        <v>16.77565518387097</v>
      </c>
      <c r="DV240" s="25">
        <v>16.921401938709678</v>
      </c>
      <c r="DW240" s="25">
        <v>16.921401938709678</v>
      </c>
      <c r="DX240" s="25">
        <v>16.921401938709678</v>
      </c>
      <c r="DY240" s="25">
        <v>16.921401938709678</v>
      </c>
      <c r="DZ240" s="25">
        <v>16.921401938709678</v>
      </c>
      <c r="EA240" s="25">
        <v>16.921401938709678</v>
      </c>
      <c r="EB240" s="25">
        <v>16.921401938709678</v>
      </c>
      <c r="EC240" s="25">
        <v>16.921401938709678</v>
      </c>
      <c r="ED240" s="25">
        <v>16.921401938709678</v>
      </c>
      <c r="EE240" s="25">
        <v>16.921401938709678</v>
      </c>
      <c r="EF240" s="25">
        <v>16.921401938709678</v>
      </c>
      <c r="EG240" s="25">
        <v>16.921401938709678</v>
      </c>
      <c r="EH240" s="25">
        <v>16.921401938709678</v>
      </c>
      <c r="EI240" s="25">
        <v>16.921401938709678</v>
      </c>
      <c r="EJ240" s="25">
        <v>16.921401938709678</v>
      </c>
      <c r="EK240" s="25">
        <v>16.921401938709678</v>
      </c>
      <c r="EL240" s="25">
        <v>16.921401938709678</v>
      </c>
      <c r="EM240" s="25">
        <v>16.921401938709678</v>
      </c>
      <c r="EN240" s="25">
        <v>16.921401938709678</v>
      </c>
      <c r="EO240" s="25">
        <v>16.921401938709678</v>
      </c>
      <c r="EP240" s="25">
        <v>16.921401938709678</v>
      </c>
      <c r="EQ240" s="25">
        <v>16.921401938709678</v>
      </c>
      <c r="ER240" s="25">
        <v>16.921401938709678</v>
      </c>
      <c r="ES240" s="25">
        <v>16.921401938709678</v>
      </c>
      <c r="ET240" s="25">
        <v>16.921401938709678</v>
      </c>
      <c r="EU240" s="25">
        <v>16.921401938709678</v>
      </c>
      <c r="EV240" s="25">
        <v>16.921401938709678</v>
      </c>
      <c r="EW240" s="25">
        <v>16.921401938709678</v>
      </c>
      <c r="EX240" s="25">
        <v>16.921401938709678</v>
      </c>
      <c r="EY240" s="25">
        <v>16.817737480645164</v>
      </c>
      <c r="EZ240" s="25">
        <v>16.351247419354838</v>
      </c>
      <c r="FA240" s="25">
        <v>16.086519415645164</v>
      </c>
      <c r="FB240" s="25">
        <v>16.086519415645164</v>
      </c>
      <c r="FC240" s="25">
        <v>16.086519415645164</v>
      </c>
      <c r="FD240" s="25">
        <v>16.086519415645164</v>
      </c>
      <c r="FE240" s="25">
        <v>16.086519415645164</v>
      </c>
      <c r="FF240" s="25">
        <v>16.086519415645164</v>
      </c>
      <c r="FG240" s="25">
        <v>16.086519415645164</v>
      </c>
      <c r="FH240" s="25">
        <v>16.086519415645164</v>
      </c>
      <c r="FI240" s="25">
        <v>16.086519415645164</v>
      </c>
      <c r="FJ240" s="25">
        <v>16.086519415645164</v>
      </c>
      <c r="FK240" s="25">
        <v>16.086519415645164</v>
      </c>
      <c r="FL240" s="25">
        <v>16.086519415645164</v>
      </c>
      <c r="FM240" s="25">
        <v>16.086519415645164</v>
      </c>
      <c r="FN240" s="25">
        <v>16.086519415645164</v>
      </c>
      <c r="FO240" s="25">
        <v>16.086519415645164</v>
      </c>
      <c r="FP240" s="25">
        <v>16.086519415645164</v>
      </c>
      <c r="FQ240" s="25">
        <v>16.086519415645164</v>
      </c>
      <c r="FR240" s="25">
        <v>16.086519415645164</v>
      </c>
      <c r="FS240" s="25">
        <v>16.086519415645164</v>
      </c>
      <c r="FT240" s="25">
        <v>16.086519415645164</v>
      </c>
      <c r="FU240" s="25">
        <v>16.086519415645164</v>
      </c>
      <c r="FV240" s="25">
        <v>16.086519415645164</v>
      </c>
      <c r="FW240" s="25">
        <v>16.086519415645164</v>
      </c>
      <c r="FX240" s="25">
        <v>16.086519415645164</v>
      </c>
      <c r="FY240" s="25">
        <v>16.086519415645164</v>
      </c>
      <c r="FZ240" s="25">
        <v>16.086519415645164</v>
      </c>
      <c r="GA240" s="25">
        <v>16.086519415645164</v>
      </c>
      <c r="GB240" s="25">
        <v>16.086519415645164</v>
      </c>
      <c r="GC240" s="25">
        <v>16.086519415645164</v>
      </c>
      <c r="GD240" s="25">
        <v>16.027690970376344</v>
      </c>
      <c r="GE240" s="25">
        <v>15.855113502634406</v>
      </c>
      <c r="GF240" s="25">
        <v>15.855113502634406</v>
      </c>
      <c r="GG240" s="25">
        <v>15.855113502634406</v>
      </c>
      <c r="GH240" s="25">
        <v>15.855113502634406</v>
      </c>
      <c r="GI240" s="25">
        <v>15.855113502634406</v>
      </c>
      <c r="GJ240" s="25">
        <v>15.855113502634406</v>
      </c>
      <c r="GK240" s="25">
        <v>15.855113502634406</v>
      </c>
      <c r="GL240" s="25">
        <v>15.855113502634406</v>
      </c>
      <c r="GM240" s="25">
        <v>15.855113502634406</v>
      </c>
      <c r="GN240" s="25">
        <v>15.855113502634406</v>
      </c>
      <c r="GO240" s="25">
        <v>15.855113502634406</v>
      </c>
      <c r="GP240" s="25">
        <v>15.855113502634406</v>
      </c>
      <c r="GQ240" s="25">
        <v>15.855113502634406</v>
      </c>
      <c r="GR240" s="25">
        <v>15.855113502634406</v>
      </c>
      <c r="GS240" s="25">
        <v>15.855113502634406</v>
      </c>
      <c r="GT240" s="25">
        <v>15.855113502634406</v>
      </c>
      <c r="GU240" s="25">
        <v>15.855113502634406</v>
      </c>
      <c r="GV240" s="25">
        <v>15.855113502634406</v>
      </c>
      <c r="GW240" s="25">
        <v>15.855113502634406</v>
      </c>
      <c r="GX240" s="25">
        <v>15.855113502634406</v>
      </c>
      <c r="GY240" s="25">
        <v>15.855113502634406</v>
      </c>
      <c r="GZ240" s="25">
        <v>15.855113502634406</v>
      </c>
      <c r="HA240" s="25">
        <v>15.855113502634406</v>
      </c>
      <c r="HB240" s="25">
        <v>15.855113502634406</v>
      </c>
      <c r="HC240" s="25">
        <v>15.855113502634406</v>
      </c>
      <c r="HD240" s="25">
        <v>15.855113502634406</v>
      </c>
      <c r="HE240" s="25">
        <v>15.855113502634406</v>
      </c>
      <c r="HF240" s="25">
        <v>15.855113502634406</v>
      </c>
      <c r="HG240" s="25">
        <v>15.855113502634406</v>
      </c>
      <c r="HH240" s="25">
        <v>15.875591399516127</v>
      </c>
      <c r="HI240" s="25">
        <v>15.967741935483868</v>
      </c>
      <c r="HJ240" s="25">
        <v>15.177758080645161</v>
      </c>
      <c r="HK240" s="25">
        <v>15.177758080645161</v>
      </c>
      <c r="HL240" s="25">
        <v>15.177758080645161</v>
      </c>
      <c r="HM240" s="25">
        <v>15.177758080645161</v>
      </c>
      <c r="HN240" s="25">
        <v>15.177758080645161</v>
      </c>
      <c r="HO240" s="25">
        <v>15.177758080645161</v>
      </c>
      <c r="HP240" s="25">
        <v>15.177758080645161</v>
      </c>
      <c r="HQ240" s="25">
        <v>15.177758080645161</v>
      </c>
      <c r="HR240" s="25">
        <v>15.177758080645161</v>
      </c>
      <c r="HS240" s="25">
        <v>15.177758080645161</v>
      </c>
      <c r="HT240" s="25">
        <v>15.177758080645161</v>
      </c>
      <c r="HU240" s="25">
        <v>15.177758080645161</v>
      </c>
      <c r="HV240" s="25">
        <v>15.177758080645161</v>
      </c>
      <c r="HW240" s="25">
        <v>15.177758080645161</v>
      </c>
      <c r="HX240" s="25">
        <v>15.177758080645161</v>
      </c>
      <c r="HY240" s="25">
        <v>15.177758080645161</v>
      </c>
      <c r="HZ240" s="25">
        <v>15.177758080645161</v>
      </c>
      <c r="IA240" s="25">
        <v>15.177758080645161</v>
      </c>
      <c r="IB240" s="25">
        <v>15.177758080645161</v>
      </c>
      <c r="IC240" s="25">
        <v>15.177758080645161</v>
      </c>
      <c r="ID240" s="25">
        <v>15.177758080645161</v>
      </c>
      <c r="IE240" s="25">
        <v>15.177758080645161</v>
      </c>
      <c r="IF240" s="25">
        <v>15.177758080645161</v>
      </c>
      <c r="IG240" s="25">
        <v>15.177758080645161</v>
      </c>
      <c r="IH240" s="25">
        <v>15.177758080645161</v>
      </c>
      <c r="II240" s="25">
        <v>15.177758080645161</v>
      </c>
      <c r="IJ240" s="25">
        <v>15.177758080645161</v>
      </c>
      <c r="IK240" s="25">
        <v>15.177758080645161</v>
      </c>
      <c r="IL240" s="25">
        <v>15.177758080645161</v>
      </c>
      <c r="IM240" s="25">
        <v>15.002206112903226</v>
      </c>
      <c r="IN240" s="25">
        <v>14.212222258064518</v>
      </c>
      <c r="IO240" s="25">
        <v>15.541722241935483</v>
      </c>
      <c r="IP240" s="25">
        <v>15.541722241935483</v>
      </c>
      <c r="IQ240" s="25">
        <v>15.541722241935483</v>
      </c>
      <c r="IR240" s="25">
        <v>15.541722241935483</v>
      </c>
      <c r="IS240" s="25">
        <v>15.541722241935483</v>
      </c>
      <c r="IT240" s="25">
        <v>15.541722241935483</v>
      </c>
      <c r="IU240" s="25">
        <v>15.541722241935483</v>
      </c>
      <c r="IV240" s="25">
        <v>15.541722241935483</v>
      </c>
      <c r="IW240" s="25">
        <v>15.541722241935483</v>
      </c>
      <c r="IX240" s="25">
        <v>15.541722241935483</v>
      </c>
      <c r="IY240" s="25">
        <v>15.541722241935483</v>
      </c>
      <c r="IZ240" s="25">
        <v>15.541722241935483</v>
      </c>
      <c r="JA240" s="25">
        <v>15.541722241935483</v>
      </c>
      <c r="JB240" s="25">
        <v>15.541722241935483</v>
      </c>
      <c r="JC240" s="25">
        <v>15.541722241935483</v>
      </c>
      <c r="JD240" s="25">
        <v>15.541722241935483</v>
      </c>
      <c r="JE240" s="25">
        <v>15.541722241935483</v>
      </c>
      <c r="JF240" s="25">
        <v>15.541722241935483</v>
      </c>
      <c r="JG240" s="25">
        <v>15.541722241935483</v>
      </c>
      <c r="JH240" s="25">
        <v>15.541722241935483</v>
      </c>
      <c r="JI240" s="25">
        <v>15.541722241935483</v>
      </c>
      <c r="JJ240" s="25">
        <v>15.541722241935483</v>
      </c>
      <c r="JK240" s="25">
        <v>15.541722241935483</v>
      </c>
      <c r="JL240" s="25">
        <v>15.541722241935483</v>
      </c>
      <c r="JM240" s="25">
        <v>15.541722241935483</v>
      </c>
      <c r="JN240" s="25">
        <v>15.541722241935483</v>
      </c>
      <c r="JO240" s="25">
        <v>15.541722241935483</v>
      </c>
      <c r="JP240" s="25">
        <v>15.541722241935483</v>
      </c>
      <c r="JQ240" s="25">
        <v>15.541722241935483</v>
      </c>
      <c r="JR240" s="25">
        <v>15.837166682795699</v>
      </c>
      <c r="JS240" s="25">
        <v>16.627150537634407</v>
      </c>
      <c r="JT240" s="25">
        <v>16.627150537634407</v>
      </c>
      <c r="JU240" s="25">
        <v>16.627150537634407</v>
      </c>
      <c r="JV240" s="25">
        <v>16.627150537634407</v>
      </c>
      <c r="JW240" s="25">
        <v>16.627150537634407</v>
      </c>
      <c r="JX240" s="25">
        <v>16.627150537634407</v>
      </c>
      <c r="JY240" s="25">
        <v>16.627150537634407</v>
      </c>
      <c r="JZ240" s="25">
        <v>16.627150537634407</v>
      </c>
      <c r="KA240" s="25">
        <v>16.627150537634407</v>
      </c>
      <c r="KB240" s="25">
        <v>16.627150537634407</v>
      </c>
      <c r="KC240" s="25">
        <v>16.627150537634407</v>
      </c>
      <c r="KD240" s="25">
        <v>16.627150537634407</v>
      </c>
      <c r="KE240" s="25">
        <v>16.627150537634407</v>
      </c>
      <c r="KF240" s="25">
        <v>16.627150537634407</v>
      </c>
      <c r="KG240" s="25">
        <v>16.627150537634407</v>
      </c>
      <c r="KH240" s="25">
        <v>16.627150537634407</v>
      </c>
      <c r="KI240" s="25">
        <v>16.627150537634407</v>
      </c>
      <c r="KJ240" s="25">
        <v>16.627150537634407</v>
      </c>
      <c r="KK240" s="25">
        <v>16.627150537634407</v>
      </c>
      <c r="KL240" s="25">
        <v>16.627150537634407</v>
      </c>
      <c r="KM240" s="25">
        <v>16.627150537634407</v>
      </c>
      <c r="KN240" s="25">
        <v>16.627150537634407</v>
      </c>
      <c r="KO240" s="25">
        <v>16.627150537634407</v>
      </c>
      <c r="KP240" s="25">
        <v>16.627150537634407</v>
      </c>
      <c r="KQ240" s="25">
        <v>16.627150537634407</v>
      </c>
      <c r="KR240" s="25">
        <v>16.627150537634407</v>
      </c>
      <c r="KS240" s="25">
        <v>16.627150537634407</v>
      </c>
      <c r="KT240" s="25">
        <v>16.627150537634407</v>
      </c>
      <c r="KU240" s="25">
        <v>16.627150537634407</v>
      </c>
      <c r="KV240" s="25">
        <v>16.50725806451613</v>
      </c>
      <c r="KW240" s="25">
        <v>15.967741935483868</v>
      </c>
      <c r="KX240" s="25">
        <v>16.275776264516129</v>
      </c>
      <c r="KY240" s="25">
        <v>16.275776264516129</v>
      </c>
      <c r="KZ240" s="25">
        <v>16.275776264516129</v>
      </c>
      <c r="LA240" s="25">
        <v>16.275776264516129</v>
      </c>
      <c r="LB240" s="25">
        <v>16.275776264516129</v>
      </c>
      <c r="LC240" s="25">
        <v>16.275776264516129</v>
      </c>
      <c r="LD240" s="25">
        <v>16.275776264516129</v>
      </c>
      <c r="LE240" s="25">
        <v>16.275776264516129</v>
      </c>
      <c r="LF240" s="25">
        <v>16.275776264516129</v>
      </c>
      <c r="LG240" s="25">
        <v>16.275776264516129</v>
      </c>
      <c r="LH240" s="25">
        <v>16.275776264516129</v>
      </c>
      <c r="LI240" s="25">
        <v>16.275776264516129</v>
      </c>
      <c r="LJ240" s="25">
        <v>16.275776264516129</v>
      </c>
      <c r="LK240" s="25">
        <v>16.275776264516129</v>
      </c>
      <c r="LL240" s="25">
        <v>16.275776264516129</v>
      </c>
      <c r="LM240" s="25">
        <v>16.275776264516129</v>
      </c>
      <c r="LN240" s="25">
        <v>16.275776264516129</v>
      </c>
      <c r="LO240" s="25">
        <v>16.275776264516129</v>
      </c>
      <c r="LP240" s="25">
        <v>16.275776264516129</v>
      </c>
      <c r="LQ240" s="25">
        <v>16.275776264516129</v>
      </c>
      <c r="LR240" s="25">
        <v>16.275776264516129</v>
      </c>
      <c r="LS240" s="25">
        <v>16.275776264516129</v>
      </c>
      <c r="LT240" s="25">
        <v>16.275776264516129</v>
      </c>
      <c r="LU240" s="25">
        <v>16.275776264516129</v>
      </c>
      <c r="LV240" s="25">
        <v>16.275776264516129</v>
      </c>
      <c r="LW240" s="25">
        <v>16.275776264516129</v>
      </c>
      <c r="LX240" s="25">
        <v>16.275776264516129</v>
      </c>
      <c r="LY240" s="25">
        <v>16.275776264516129</v>
      </c>
      <c r="LZ240" s="25">
        <v>16.275776264516129</v>
      </c>
      <c r="MA240" s="25">
        <v>16.344228337634409</v>
      </c>
      <c r="MB240" s="25">
        <v>16.344228337634409</v>
      </c>
      <c r="MC240" s="25">
        <v>16.344228337634409</v>
      </c>
      <c r="MD240" s="25">
        <v>16.344228337634409</v>
      </c>
      <c r="ME240" s="25">
        <v>16.344228337634409</v>
      </c>
      <c r="MF240" s="25">
        <v>16.344228337634409</v>
      </c>
      <c r="MG240" s="25">
        <v>16.344228337634409</v>
      </c>
      <c r="MH240" s="25">
        <v>16.344228337634409</v>
      </c>
      <c r="MI240" s="25">
        <v>16.344228337634409</v>
      </c>
      <c r="MJ240" s="25">
        <v>16.344228337634409</v>
      </c>
      <c r="MK240" s="25">
        <v>16.344228337634409</v>
      </c>
      <c r="ML240" s="25">
        <v>16.344228337634409</v>
      </c>
      <c r="MM240" s="25">
        <v>16.344228337634409</v>
      </c>
      <c r="MN240" s="25">
        <v>16.344228337634409</v>
      </c>
      <c r="MO240" s="25">
        <v>16.344228337634409</v>
      </c>
      <c r="MP240" s="25">
        <v>16.344228337634409</v>
      </c>
      <c r="MQ240" s="25">
        <v>16.344228337634409</v>
      </c>
      <c r="MR240" s="25">
        <v>16.344228337634409</v>
      </c>
      <c r="MS240" s="25">
        <v>16.344228337634409</v>
      </c>
      <c r="MT240" s="25">
        <v>16.344228337634409</v>
      </c>
      <c r="MU240" s="25">
        <v>16.344228337634409</v>
      </c>
      <c r="MV240" s="25">
        <v>16.344228337634409</v>
      </c>
      <c r="MW240" s="25">
        <v>16.344228337634409</v>
      </c>
      <c r="MX240" s="25">
        <v>16.344228337634409</v>
      </c>
      <c r="MY240" s="25">
        <v>16.344228337634409</v>
      </c>
      <c r="MZ240" s="25">
        <v>16.344228337634409</v>
      </c>
      <c r="NA240" s="25">
        <v>16.344228337634409</v>
      </c>
      <c r="NB240" s="25">
        <v>16.344228337634409</v>
      </c>
      <c r="NC240" s="25">
        <v>16.344228337634409</v>
      </c>
      <c r="ND240" s="25">
        <v>16.344228337634409</v>
      </c>
      <c r="NE240" s="25">
        <v>16.275776264516129</v>
      </c>
      <c r="NF240" s="25">
        <v>15.967741935483868</v>
      </c>
      <c r="NG240" s="25">
        <v>15.398461516935482</v>
      </c>
      <c r="NH240" s="25">
        <v>15.398461516935482</v>
      </c>
      <c r="NI240" s="25">
        <v>15.398461516935482</v>
      </c>
      <c r="NJ240" s="25">
        <v>15.398461516935482</v>
      </c>
      <c r="NK240" s="25">
        <v>15.398461516935482</v>
      </c>
      <c r="NL240" s="25">
        <v>15.398461516935482</v>
      </c>
      <c r="NM240" s="25">
        <v>15.398461516935482</v>
      </c>
      <c r="NN240" s="25">
        <v>15.398461516935482</v>
      </c>
      <c r="NO240" s="25">
        <v>15.398461516935482</v>
      </c>
      <c r="NP240" s="25">
        <v>15.398461516935482</v>
      </c>
      <c r="NQ240" s="25">
        <v>15.398461516935482</v>
      </c>
      <c r="NR240" s="25">
        <v>15.398461516935482</v>
      </c>
      <c r="NS240" s="25">
        <v>15.398461516935482</v>
      </c>
      <c r="NT240" s="25">
        <v>15.398461516935482</v>
      </c>
      <c r="NU240" s="25">
        <v>15.398461516935482</v>
      </c>
      <c r="NV240" s="25">
        <v>0</v>
      </c>
    </row>
    <row r="241" spans="1:386" x14ac:dyDescent="0.25">
      <c r="A241" s="1"/>
      <c r="B241" s="1"/>
      <c r="C241" s="1"/>
      <c r="D241" s="1"/>
      <c r="E241" s="1"/>
      <c r="F241" s="1"/>
      <c r="G241" s="1"/>
      <c r="H241" s="1"/>
      <c r="I241" s="1"/>
      <c r="J241" s="18"/>
      <c r="K241" s="1"/>
      <c r="L241" s="1"/>
      <c r="M241" s="1"/>
      <c r="N241" s="1"/>
      <c r="O241" s="1"/>
      <c r="P241" s="16" t="s">
        <v>23</v>
      </c>
      <c r="Q241" s="31"/>
      <c r="R241" s="34">
        <v>0</v>
      </c>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c r="JK241" s="1"/>
      <c r="JL241" s="1"/>
      <c r="JM241" s="1"/>
      <c r="JN241" s="1"/>
      <c r="JO241" s="1"/>
      <c r="JP241" s="1"/>
      <c r="JQ241" s="1"/>
      <c r="JR241" s="1"/>
      <c r="JS241" s="1"/>
      <c r="JT241" s="1"/>
      <c r="JU241" s="1"/>
      <c r="JV241" s="1"/>
      <c r="JW241" s="1"/>
      <c r="JX241" s="1"/>
      <c r="JY241" s="1"/>
      <c r="JZ241" s="1"/>
      <c r="KA241" s="1"/>
      <c r="KB241" s="1"/>
      <c r="KC241" s="1"/>
      <c r="KD241" s="1"/>
      <c r="KE241" s="1"/>
      <c r="KF241" s="1"/>
      <c r="KG241" s="1"/>
      <c r="KH241" s="1"/>
      <c r="KI241" s="1"/>
      <c r="KJ241" s="1"/>
      <c r="KK241" s="1"/>
      <c r="KL241" s="1"/>
      <c r="KM241" s="1"/>
      <c r="KN241" s="1"/>
      <c r="KO241" s="1"/>
      <c r="KP241" s="1"/>
      <c r="KQ241" s="1"/>
      <c r="KR241" s="1"/>
      <c r="KS241" s="1"/>
      <c r="KT241" s="1"/>
      <c r="KU241" s="1"/>
      <c r="KV241" s="1"/>
      <c r="KW241" s="1"/>
      <c r="KX241" s="1"/>
      <c r="KY241" s="1"/>
      <c r="KZ241" s="1"/>
      <c r="LA241" s="1"/>
      <c r="LB241" s="1"/>
      <c r="LC241" s="1"/>
      <c r="LD241" s="1"/>
      <c r="LE241" s="1"/>
      <c r="LF241" s="1"/>
      <c r="LG241" s="1"/>
      <c r="LH241" s="1"/>
      <c r="LI241" s="1"/>
      <c r="LJ241" s="1"/>
      <c r="LK241" s="1"/>
      <c r="LL241" s="1"/>
      <c r="LM241" s="1"/>
      <c r="LN241" s="1"/>
      <c r="LO241" s="1"/>
      <c r="LP241" s="1"/>
      <c r="LQ241" s="1"/>
      <c r="LR241" s="1"/>
      <c r="LS241" s="1"/>
      <c r="LT241" s="1"/>
      <c r="LU241" s="1"/>
      <c r="LV241" s="1"/>
      <c r="LW241" s="1"/>
      <c r="LX241" s="1"/>
      <c r="LY241" s="1"/>
      <c r="LZ241" s="1"/>
      <c r="MA241" s="1"/>
      <c r="MB241" s="1"/>
      <c r="MC241" s="1"/>
      <c r="MD241" s="1"/>
      <c r="ME241" s="1"/>
      <c r="MF241" s="1"/>
      <c r="MG241" s="1"/>
      <c r="MH241" s="1"/>
      <c r="MI241" s="1"/>
      <c r="MJ241" s="1"/>
      <c r="MK241" s="1"/>
      <c r="ML241" s="1"/>
      <c r="MM241" s="1"/>
      <c r="MN241" s="1"/>
      <c r="MO241" s="1"/>
      <c r="MP241" s="1"/>
      <c r="MQ241" s="1"/>
      <c r="MR241" s="1"/>
      <c r="MS241" s="1"/>
      <c r="MT241" s="1"/>
      <c r="MU241" s="1"/>
      <c r="MV241" s="1"/>
      <c r="MW241" s="1"/>
      <c r="MX241" s="1"/>
      <c r="MY241" s="1"/>
      <c r="MZ241" s="1"/>
      <c r="NA241" s="1"/>
      <c r="NB241" s="1"/>
      <c r="NC241" s="1"/>
      <c r="ND241" s="1"/>
      <c r="NE241" s="1"/>
      <c r="NF241" s="1"/>
      <c r="NG241" s="1"/>
      <c r="NH241" s="1"/>
      <c r="NI241" s="1"/>
      <c r="NJ241" s="1"/>
      <c r="NK241" s="1"/>
      <c r="NL241" s="1"/>
      <c r="NM241" s="1"/>
      <c r="NN241" s="1"/>
      <c r="NO241" s="1"/>
      <c r="NP241" s="1"/>
      <c r="NQ241" s="1"/>
      <c r="NR241" s="1"/>
      <c r="NS241" s="1"/>
      <c r="NT241" s="1"/>
      <c r="NU241" s="1"/>
      <c r="NV241" s="1"/>
    </row>
    <row r="242" spans="1:386" s="7" customFormat="1" x14ac:dyDescent="0.25">
      <c r="A242" s="5"/>
      <c r="B242" s="5"/>
      <c r="C242" s="5"/>
      <c r="D242" s="5"/>
      <c r="E242" s="5"/>
      <c r="F242" s="5"/>
      <c r="G242" s="5" t="s">
        <v>161</v>
      </c>
      <c r="H242" s="5"/>
      <c r="I242" s="5"/>
      <c r="J242" s="20" t="s">
        <v>273</v>
      </c>
      <c r="K242" s="5"/>
      <c r="L242" s="5"/>
      <c r="M242" s="5"/>
      <c r="N242" s="5"/>
      <c r="O242" s="5"/>
      <c r="P242" s="5"/>
      <c r="Q242" s="5"/>
      <c r="R242" s="25">
        <v>5235.5468834123867</v>
      </c>
      <c r="S242" s="5"/>
      <c r="T242" s="5"/>
      <c r="U242" s="25">
        <v>13.334616199886606</v>
      </c>
      <c r="V242" s="25">
        <v>13.334616199886606</v>
      </c>
      <c r="W242" s="25">
        <v>13.334616199886607</v>
      </c>
      <c r="X242" s="25">
        <v>13.334616199886609</v>
      </c>
      <c r="Y242" s="25">
        <v>14.129616199886605</v>
      </c>
      <c r="Z242" s="25">
        <v>13.334616199886604</v>
      </c>
      <c r="AA242" s="25">
        <v>13.334616199886607</v>
      </c>
      <c r="AB242" s="25">
        <v>13.334616199886602</v>
      </c>
      <c r="AC242" s="25">
        <v>13.334616199886606</v>
      </c>
      <c r="AD242" s="25">
        <v>13.334616199886604</v>
      </c>
      <c r="AE242" s="25">
        <v>13.324567198273703</v>
      </c>
      <c r="AF242" s="25">
        <v>13.324567198273705</v>
      </c>
      <c r="AG242" s="25">
        <v>13.324567198273698</v>
      </c>
      <c r="AH242" s="25">
        <v>13.324567198273703</v>
      </c>
      <c r="AI242" s="25">
        <v>21.389878447348956</v>
      </c>
      <c r="AJ242" s="25">
        <v>14.249780444123157</v>
      </c>
      <c r="AK242" s="25">
        <v>14.24978044412318</v>
      </c>
      <c r="AL242" s="25">
        <v>14.249780444123195</v>
      </c>
      <c r="AM242" s="25">
        <v>14.249780444123152</v>
      </c>
      <c r="AN242" s="25">
        <v>14.249780444123134</v>
      </c>
      <c r="AO242" s="25">
        <v>14.249780444123175</v>
      </c>
      <c r="AP242" s="25">
        <v>14.249780444123115</v>
      </c>
      <c r="AQ242" s="25">
        <v>14.249780444123155</v>
      </c>
      <c r="AR242" s="25">
        <v>14.249780444123139</v>
      </c>
      <c r="AS242" s="25">
        <v>19.199780444123181</v>
      </c>
      <c r="AT242" s="25">
        <v>14.249780444123196</v>
      </c>
      <c r="AU242" s="25">
        <v>14.249780444123132</v>
      </c>
      <c r="AV242" s="25">
        <v>14.249780444123186</v>
      </c>
      <c r="AW242" s="25">
        <v>14.249780444123109</v>
      </c>
      <c r="AX242" s="25">
        <v>14.249780444123223</v>
      </c>
      <c r="AY242" s="25">
        <v>14.143742605820153</v>
      </c>
      <c r="AZ242" s="25">
        <v>14.147060578170365</v>
      </c>
      <c r="BA242" s="25">
        <v>14.147060578170365</v>
      </c>
      <c r="BB242" s="25">
        <v>14.147060578170493</v>
      </c>
      <c r="BC242" s="25">
        <v>14.147060578170324</v>
      </c>
      <c r="BD242" s="25">
        <v>14.94206057817042</v>
      </c>
      <c r="BE242" s="25">
        <v>14.147060578170407</v>
      </c>
      <c r="BF242" s="25">
        <v>14.147060578170393</v>
      </c>
      <c r="BG242" s="25">
        <v>14.147060578170379</v>
      </c>
      <c r="BH242" s="25">
        <v>14.147060578170398</v>
      </c>
      <c r="BI242" s="25">
        <v>14.147060578170462</v>
      </c>
      <c r="BJ242" s="25">
        <v>14.171891609506845</v>
      </c>
      <c r="BK242" s="25">
        <v>14.171891609506785</v>
      </c>
      <c r="BL242" s="25">
        <v>14.171891609506787</v>
      </c>
      <c r="BM242" s="25">
        <v>13.44763145914122</v>
      </c>
      <c r="BN242" s="25">
        <v>20.567631459141182</v>
      </c>
      <c r="BO242" s="25">
        <v>13.497293521813971</v>
      </c>
      <c r="BP242" s="25">
        <v>13.49729352181399</v>
      </c>
      <c r="BQ242" s="25">
        <v>13.497293521814008</v>
      </c>
      <c r="BR242" s="25">
        <v>13.497293521813956</v>
      </c>
      <c r="BS242" s="25">
        <v>13.497293521813981</v>
      </c>
      <c r="BT242" s="25">
        <v>13.497293521813988</v>
      </c>
      <c r="BU242" s="25">
        <v>13.497293521813987</v>
      </c>
      <c r="BV242" s="25">
        <v>13.497293521814051</v>
      </c>
      <c r="BW242" s="25">
        <v>13.497293521813958</v>
      </c>
      <c r="BX242" s="25">
        <v>19.233036566271473</v>
      </c>
      <c r="BY242" s="25">
        <v>13.497293521813987</v>
      </c>
      <c r="BZ242" s="25">
        <v>13.497293521814004</v>
      </c>
      <c r="CA242" s="25">
        <v>13.497293521814012</v>
      </c>
      <c r="CB242" s="25">
        <v>13.4939755494638</v>
      </c>
      <c r="CC242" s="25">
        <v>13.49397554946372</v>
      </c>
      <c r="CD242" s="25">
        <v>13.556020122600206</v>
      </c>
      <c r="CE242" s="25">
        <v>13.556020122600252</v>
      </c>
      <c r="CF242" s="25">
        <v>14.351020122600151</v>
      </c>
      <c r="CG242" s="25">
        <v>13.556020122600263</v>
      </c>
      <c r="CH242" s="25">
        <v>13.556020122600192</v>
      </c>
      <c r="CI242" s="25">
        <v>13.556020122600165</v>
      </c>
      <c r="CJ242" s="25">
        <v>13.556020122600252</v>
      </c>
      <c r="CK242" s="25">
        <v>13.556020122600176</v>
      </c>
      <c r="CL242" s="25">
        <v>13.557802072876761</v>
      </c>
      <c r="CM242" s="25">
        <v>13.557802072876667</v>
      </c>
      <c r="CN242" s="25">
        <v>13.557802072876706</v>
      </c>
      <c r="CO242" s="25">
        <v>13.557802072876791</v>
      </c>
      <c r="CP242" s="25">
        <v>20.67780207287667</v>
      </c>
      <c r="CQ242" s="25">
        <v>13.561365973429725</v>
      </c>
      <c r="CR242" s="25">
        <v>13.151290899128583</v>
      </c>
      <c r="CS242" s="25">
        <v>13.151290899128636</v>
      </c>
      <c r="CT242" s="25">
        <v>13.151290899128611</v>
      </c>
      <c r="CU242" s="25">
        <v>13.151290899128588</v>
      </c>
      <c r="CV242" s="25">
        <v>13.151290899128606</v>
      </c>
      <c r="CW242" s="25">
        <v>13.151290899128611</v>
      </c>
      <c r="CX242" s="25">
        <v>13.151290899128627</v>
      </c>
      <c r="CY242" s="25">
        <v>13.151290899128576</v>
      </c>
      <c r="CZ242" s="25">
        <v>26.501027634847041</v>
      </c>
      <c r="DA242" s="25">
        <v>13.151290899128671</v>
      </c>
      <c r="DB242" s="25">
        <v>13.151290899128632</v>
      </c>
      <c r="DC242" s="25">
        <v>13.151290899128622</v>
      </c>
      <c r="DD242" s="25">
        <v>13.151290899128668</v>
      </c>
      <c r="DE242" s="25">
        <v>13.151290899128684</v>
      </c>
      <c r="DF242" s="25">
        <v>13.158418700234588</v>
      </c>
      <c r="DG242" s="25">
        <v>13.159450958299207</v>
      </c>
      <c r="DH242" s="25">
        <v>13.172567391212102</v>
      </c>
      <c r="DI242" s="25">
        <v>13.172567391212159</v>
      </c>
      <c r="DJ242" s="25">
        <v>13.172567391212187</v>
      </c>
      <c r="DK242" s="25">
        <v>13.967567391212105</v>
      </c>
      <c r="DL242" s="25">
        <v>13.172567391212123</v>
      </c>
      <c r="DM242" s="25">
        <v>13.172567391212167</v>
      </c>
      <c r="DN242" s="25">
        <v>13.172567391212059</v>
      </c>
      <c r="DO242" s="25">
        <v>13.17256739121213</v>
      </c>
      <c r="DP242" s="25">
        <v>13.172567391212155</v>
      </c>
      <c r="DQ242" s="25">
        <v>13.18617265379271</v>
      </c>
      <c r="DR242" s="25">
        <v>13.186172653792745</v>
      </c>
      <c r="DS242" s="25">
        <v>13.186172653792759</v>
      </c>
      <c r="DT242" s="25">
        <v>13.186172653792744</v>
      </c>
      <c r="DU242" s="25">
        <v>20.306172653792789</v>
      </c>
      <c r="DV242" s="25">
        <v>13.357663940997011</v>
      </c>
      <c r="DW242" s="25">
        <v>13.35766394099717</v>
      </c>
      <c r="DX242" s="25">
        <v>13.357663940997018</v>
      </c>
      <c r="DY242" s="25">
        <v>13.357663940997064</v>
      </c>
      <c r="DZ242" s="25">
        <v>13.357663940997096</v>
      </c>
      <c r="EA242" s="25">
        <v>13.357663940997121</v>
      </c>
      <c r="EB242" s="25">
        <v>13.357663940997012</v>
      </c>
      <c r="EC242" s="25">
        <v>13.357663940997025</v>
      </c>
      <c r="ED242" s="25">
        <v>13.357663940996982</v>
      </c>
      <c r="EE242" s="25">
        <v>29.229789808881726</v>
      </c>
      <c r="EF242" s="25">
        <v>13.357663940997011</v>
      </c>
      <c r="EG242" s="25">
        <v>13.357663940997014</v>
      </c>
      <c r="EH242" s="25">
        <v>13.357663940996986</v>
      </c>
      <c r="EI242" s="25">
        <v>13.357663940997089</v>
      </c>
      <c r="EJ242" s="25">
        <v>13.357663940996956</v>
      </c>
      <c r="EK242" s="25">
        <v>13.411052733255081</v>
      </c>
      <c r="EL242" s="25">
        <v>13.411052733255113</v>
      </c>
      <c r="EM242" s="25">
        <v>13.300133631583597</v>
      </c>
      <c r="EN242" s="25">
        <v>13.300133631583469</v>
      </c>
      <c r="EO242" s="25">
        <v>14.095133631583582</v>
      </c>
      <c r="EP242" s="25">
        <v>13.300133631583506</v>
      </c>
      <c r="EQ242" s="25">
        <v>13.300133631583627</v>
      </c>
      <c r="ER242" s="25">
        <v>13.300133631583478</v>
      </c>
      <c r="ES242" s="25">
        <v>13.300133631583583</v>
      </c>
      <c r="ET242" s="25">
        <v>13.300133631583478</v>
      </c>
      <c r="EU242" s="25">
        <v>13.28976718577707</v>
      </c>
      <c r="EV242" s="25">
        <v>13.28976718577707</v>
      </c>
      <c r="EW242" s="25">
        <v>13.289767185777109</v>
      </c>
      <c r="EX242" s="25">
        <v>13.289767185777055</v>
      </c>
      <c r="EY242" s="25">
        <v>20.409767185777099</v>
      </c>
      <c r="EZ242" s="25">
        <v>13.269034294164227</v>
      </c>
      <c r="FA242" s="25">
        <v>12.048924175777074</v>
      </c>
      <c r="FB242" s="25">
        <v>12.04892417577708</v>
      </c>
      <c r="FC242" s="25">
        <v>12.048924175777085</v>
      </c>
      <c r="FD242" s="25">
        <v>12.048924175777175</v>
      </c>
      <c r="FE242" s="25">
        <v>12.048924175777097</v>
      </c>
      <c r="FF242" s="25">
        <v>12.048924175777174</v>
      </c>
      <c r="FG242" s="25">
        <v>12.048924175777071</v>
      </c>
      <c r="FH242" s="25">
        <v>12.048924175777172</v>
      </c>
      <c r="FI242" s="25">
        <v>30.742991179482058</v>
      </c>
      <c r="FJ242" s="25">
        <v>12.04892417577717</v>
      </c>
      <c r="FK242" s="25">
        <v>12.048924175777143</v>
      </c>
      <c r="FL242" s="25">
        <v>12.048924175777177</v>
      </c>
      <c r="FM242" s="25">
        <v>12.048924175777126</v>
      </c>
      <c r="FN242" s="25">
        <v>12.048924175777174</v>
      </c>
      <c r="FO242" s="25">
        <v>12.00745839255138</v>
      </c>
      <c r="FP242" s="25">
        <v>12.008490650615814</v>
      </c>
      <c r="FQ242" s="25">
        <v>12.008490650615858</v>
      </c>
      <c r="FR242" s="25">
        <v>12.195438100283576</v>
      </c>
      <c r="FS242" s="25">
        <v>12.1954381002835</v>
      </c>
      <c r="FT242" s="25">
        <v>12.990438100283537</v>
      </c>
      <c r="FU242" s="25">
        <v>12.195438100283505</v>
      </c>
      <c r="FV242" s="25">
        <v>12.19543810028353</v>
      </c>
      <c r="FW242" s="25">
        <v>12.195438100283523</v>
      </c>
      <c r="FX242" s="25">
        <v>12.195438100283509</v>
      </c>
      <c r="FY242" s="25">
        <v>12.195438100283519</v>
      </c>
      <c r="FZ242" s="25">
        <v>12.189555255756705</v>
      </c>
      <c r="GA242" s="25">
        <v>12.189555255756611</v>
      </c>
      <c r="GB242" s="25">
        <v>12.189555255756659</v>
      </c>
      <c r="GC242" s="25">
        <v>12.189555255756641</v>
      </c>
      <c r="GD242" s="25">
        <v>19.309555255756685</v>
      </c>
      <c r="GE242" s="25">
        <v>12.177789566702792</v>
      </c>
      <c r="GF242" s="25">
        <v>14.234211513047057</v>
      </c>
      <c r="GG242" s="25">
        <v>14.234211513046995</v>
      </c>
      <c r="GH242" s="25">
        <v>14.234211513046935</v>
      </c>
      <c r="GI242" s="25">
        <v>14.234211513046896</v>
      </c>
      <c r="GJ242" s="25">
        <v>14.234211513047022</v>
      </c>
      <c r="GK242" s="25">
        <v>14.234211513046946</v>
      </c>
      <c r="GL242" s="25">
        <v>14.234211513046935</v>
      </c>
      <c r="GM242" s="25">
        <v>14.234211513046905</v>
      </c>
      <c r="GN242" s="25">
        <v>33.852584050612947</v>
      </c>
      <c r="GO242" s="25">
        <v>14.234211513046922</v>
      </c>
      <c r="GP242" s="25">
        <v>14.234211513046978</v>
      </c>
      <c r="GQ242" s="25">
        <v>14.234211513046937</v>
      </c>
      <c r="GR242" s="25">
        <v>14.234211513046921</v>
      </c>
      <c r="GS242" s="25">
        <v>14.234211513046937</v>
      </c>
      <c r="GT242" s="25">
        <v>14.209647876874962</v>
      </c>
      <c r="GU242" s="25">
        <v>14.209647876874898</v>
      </c>
      <c r="GV242" s="25">
        <v>14.133619528878755</v>
      </c>
      <c r="GW242" s="25">
        <v>14.1336195288788</v>
      </c>
      <c r="GX242" s="25">
        <v>14.928619528878787</v>
      </c>
      <c r="GY242" s="25">
        <v>14.13361952887888</v>
      </c>
      <c r="GZ242" s="25">
        <v>14.133619528878755</v>
      </c>
      <c r="HA242" s="25">
        <v>14.133619528878748</v>
      </c>
      <c r="HB242" s="25">
        <v>14.133619528878853</v>
      </c>
      <c r="HC242" s="25">
        <v>14.133619528878782</v>
      </c>
      <c r="HD242" s="25">
        <v>14.135667318566941</v>
      </c>
      <c r="HE242" s="25">
        <v>14.135667318566956</v>
      </c>
      <c r="HF242" s="25">
        <v>14.135667318566945</v>
      </c>
      <c r="HG242" s="25">
        <v>14.135667318566954</v>
      </c>
      <c r="HH242" s="25">
        <v>21.174667318566907</v>
      </c>
      <c r="HI242" s="25">
        <v>14.13976289794333</v>
      </c>
      <c r="HJ242" s="25">
        <v>13.303451069986238</v>
      </c>
      <c r="HK242" s="25">
        <v>13.30345106998625</v>
      </c>
      <c r="HL242" s="25">
        <v>13.303451069986272</v>
      </c>
      <c r="HM242" s="25">
        <v>13.30345106998619</v>
      </c>
      <c r="HN242" s="25">
        <v>13.30345106998624</v>
      </c>
      <c r="HO242" s="25">
        <v>13.303451069986307</v>
      </c>
      <c r="HP242" s="25">
        <v>13.303451069986211</v>
      </c>
      <c r="HQ242" s="25">
        <v>13.303451069986224</v>
      </c>
      <c r="HR242" s="25">
        <v>25.893992443503265</v>
      </c>
      <c r="HS242" s="25">
        <v>13.30345106998624</v>
      </c>
      <c r="HT242" s="25">
        <v>13.303451069986282</v>
      </c>
      <c r="HU242" s="25">
        <v>13.303451069986211</v>
      </c>
      <c r="HV242" s="25">
        <v>13.303451069986217</v>
      </c>
      <c r="HW242" s="25">
        <v>13.303451069986268</v>
      </c>
      <c r="HX242" s="25">
        <v>13.311642228738943</v>
      </c>
      <c r="HY242" s="25">
        <v>13.311642228738929</v>
      </c>
      <c r="HZ242" s="25">
        <v>13.311642228738997</v>
      </c>
      <c r="IA242" s="25">
        <v>13.35524217346225</v>
      </c>
      <c r="IB242" s="25">
        <v>13.355242173462329</v>
      </c>
      <c r="IC242" s="25">
        <v>14.150242173462296</v>
      </c>
      <c r="ID242" s="25">
        <v>13.355242173462329</v>
      </c>
      <c r="IE242" s="25">
        <v>13.355242173462308</v>
      </c>
      <c r="IF242" s="25">
        <v>13.355242173462321</v>
      </c>
      <c r="IG242" s="25">
        <v>13.355242173462337</v>
      </c>
      <c r="IH242" s="25">
        <v>13.355242173462326</v>
      </c>
      <c r="II242" s="25">
        <v>13.337686976688135</v>
      </c>
      <c r="IJ242" s="25">
        <v>13.337686976688044</v>
      </c>
      <c r="IK242" s="25">
        <v>13.337686976688149</v>
      </c>
      <c r="IL242" s="25">
        <v>13.337686976688158</v>
      </c>
      <c r="IM242" s="25">
        <v>20.376686976688145</v>
      </c>
      <c r="IN242" s="25">
        <v>13.302576583139732</v>
      </c>
      <c r="IO242" s="25">
        <v>13.782175975096761</v>
      </c>
      <c r="IP242" s="25">
        <v>13.782175975096692</v>
      </c>
      <c r="IQ242" s="25">
        <v>13.782175975096818</v>
      </c>
      <c r="IR242" s="25">
        <v>13.782175975096695</v>
      </c>
      <c r="IS242" s="25">
        <v>13.78217597509679</v>
      </c>
      <c r="IT242" s="25">
        <v>13.782175975096756</v>
      </c>
      <c r="IU242" s="25">
        <v>13.782175975096786</v>
      </c>
      <c r="IV242" s="25">
        <v>13.782175975096818</v>
      </c>
      <c r="IW242" s="25">
        <v>29.011573824559356</v>
      </c>
      <c r="IX242" s="25">
        <v>13.782175975096786</v>
      </c>
      <c r="IY242" s="25">
        <v>13.782175975096839</v>
      </c>
      <c r="IZ242" s="25">
        <v>13.782175975096788</v>
      </c>
      <c r="JA242" s="25">
        <v>13.7821759750968</v>
      </c>
      <c r="JB242" s="25">
        <v>13.782175975096804</v>
      </c>
      <c r="JC242" s="25">
        <v>13.711955188000077</v>
      </c>
      <c r="JD242" s="25">
        <v>13.712987446064471</v>
      </c>
      <c r="JE242" s="25">
        <v>13.669387501341248</v>
      </c>
      <c r="JF242" s="25">
        <v>13.669387501341138</v>
      </c>
      <c r="JG242" s="25">
        <v>13.669387501341237</v>
      </c>
      <c r="JH242" s="25">
        <v>14.464387501341196</v>
      </c>
      <c r="JI242" s="25">
        <v>13.669387501341216</v>
      </c>
      <c r="JJ242" s="25">
        <v>13.669387501341248</v>
      </c>
      <c r="JK242" s="25">
        <v>13.669387501341138</v>
      </c>
      <c r="JL242" s="25">
        <v>13.669387501341205</v>
      </c>
      <c r="JM242" s="25">
        <v>13.669387501341168</v>
      </c>
      <c r="JN242" s="25">
        <v>13.698931945427235</v>
      </c>
      <c r="JO242" s="25">
        <v>13.698931945427224</v>
      </c>
      <c r="JP242" s="25">
        <v>13.698931945427249</v>
      </c>
      <c r="JQ242" s="25">
        <v>13.698931945427178</v>
      </c>
      <c r="JR242" s="25">
        <v>20.737931945427221</v>
      </c>
      <c r="JS242" s="25">
        <v>13.278421441642395</v>
      </c>
      <c r="JT242" s="25">
        <v>13.278421441642296</v>
      </c>
      <c r="JU242" s="25">
        <v>13.278421441642305</v>
      </c>
      <c r="JV242" s="25">
        <v>13.278421441642296</v>
      </c>
      <c r="JW242" s="25">
        <v>13.278421441642369</v>
      </c>
      <c r="JX242" s="25">
        <v>13.278421441642255</v>
      </c>
      <c r="JY242" s="25">
        <v>13.278421441642282</v>
      </c>
      <c r="JZ242" s="25">
        <v>13.278421441642255</v>
      </c>
      <c r="KA242" s="25">
        <v>13.27842144164231</v>
      </c>
      <c r="KB242" s="25">
        <v>22.7251568773919</v>
      </c>
      <c r="KC242" s="25">
        <v>13.278421441642225</v>
      </c>
      <c r="KD242" s="25">
        <v>13.278421441642193</v>
      </c>
      <c r="KE242" s="25">
        <v>13.278421441642339</v>
      </c>
      <c r="KF242" s="25">
        <v>13.278421441642198</v>
      </c>
      <c r="KG242" s="25">
        <v>13.2784214416422</v>
      </c>
      <c r="KH242" s="25">
        <v>13.395566959921762</v>
      </c>
      <c r="KI242" s="25">
        <v>13.395566959921853</v>
      </c>
      <c r="KJ242" s="25">
        <v>14.520560060215006</v>
      </c>
      <c r="KK242" s="25">
        <v>13.451274653763424</v>
      </c>
      <c r="KL242" s="25">
        <v>14.246274653763418</v>
      </c>
      <c r="KM242" s="25">
        <v>13.451274653763413</v>
      </c>
      <c r="KN242" s="25">
        <v>13.451274653763422</v>
      </c>
      <c r="KO242" s="25">
        <v>13.451274653763395</v>
      </c>
      <c r="KP242" s="25">
        <v>13.451274653763393</v>
      </c>
      <c r="KQ242" s="25">
        <v>13.451274653763411</v>
      </c>
      <c r="KR242" s="25">
        <v>13.439285406451543</v>
      </c>
      <c r="KS242" s="25">
        <v>13.439285406451566</v>
      </c>
      <c r="KT242" s="25">
        <v>13.439285406451601</v>
      </c>
      <c r="KU242" s="25">
        <v>13.439285406451614</v>
      </c>
      <c r="KV242" s="25">
        <v>20.33578540645151</v>
      </c>
      <c r="KW242" s="25">
        <v>13.415306911827916</v>
      </c>
      <c r="KX242" s="25">
        <v>25.79023101505371</v>
      </c>
      <c r="KY242" s="25">
        <v>14.028091544085983</v>
      </c>
      <c r="KZ242" s="25">
        <v>14.028091544085912</v>
      </c>
      <c r="LA242" s="25">
        <v>14.028091544086026</v>
      </c>
      <c r="LB242" s="25">
        <v>14.028091544085957</v>
      </c>
      <c r="LC242" s="25">
        <v>14.028091544085989</v>
      </c>
      <c r="LD242" s="25">
        <v>14.028091544085965</v>
      </c>
      <c r="LE242" s="25">
        <v>14.028091544086008</v>
      </c>
      <c r="LF242" s="25">
        <v>32.095887493790762</v>
      </c>
      <c r="LG242" s="25">
        <v>14.028091544085971</v>
      </c>
      <c r="LH242" s="25">
        <v>14.028091544086042</v>
      </c>
      <c r="LI242" s="25">
        <v>14.028091544086017</v>
      </c>
      <c r="LJ242" s="25">
        <v>14.028091544085997</v>
      </c>
      <c r="LK242" s="25">
        <v>14.028091544086033</v>
      </c>
      <c r="LL242" s="25">
        <v>13.980134554838694</v>
      </c>
      <c r="LM242" s="25">
        <v>13.981166812903208</v>
      </c>
      <c r="LN242" s="25">
        <v>14.01698445330873</v>
      </c>
      <c r="LO242" s="25">
        <v>14.016984453308739</v>
      </c>
      <c r="LP242" s="25">
        <v>14.016984453308741</v>
      </c>
      <c r="LQ242" s="25">
        <v>14.811984453308801</v>
      </c>
      <c r="LR242" s="25">
        <v>14.016984453308698</v>
      </c>
      <c r="LS242" s="25">
        <v>14.016984453308844</v>
      </c>
      <c r="LT242" s="25">
        <v>14.016984453308716</v>
      </c>
      <c r="LU242" s="25">
        <v>14.016984453308762</v>
      </c>
      <c r="LV242" s="25">
        <v>14.016984453308762</v>
      </c>
      <c r="LW242" s="25">
        <v>14.023829660620629</v>
      </c>
      <c r="LX242" s="25">
        <v>14.023829660620557</v>
      </c>
      <c r="LY242" s="25">
        <v>14.023829660620647</v>
      </c>
      <c r="LZ242" s="25">
        <v>14.023829660620516</v>
      </c>
      <c r="MA242" s="25">
        <v>20.920329660620659</v>
      </c>
      <c r="MB242" s="25">
        <v>14.431514119705067</v>
      </c>
      <c r="MC242" s="25">
        <v>14.43151411970516</v>
      </c>
      <c r="MD242" s="25">
        <v>14.431514119705023</v>
      </c>
      <c r="ME242" s="25">
        <v>14.431514119705071</v>
      </c>
      <c r="MF242" s="25">
        <v>14.431514119705172</v>
      </c>
      <c r="MG242" s="25">
        <v>14.431514119705069</v>
      </c>
      <c r="MH242" s="25">
        <v>14.431514119705051</v>
      </c>
      <c r="MI242" s="25">
        <v>14.43151411970509</v>
      </c>
      <c r="MJ242" s="25">
        <v>14.431514119705113</v>
      </c>
      <c r="MK242" s="25">
        <v>27.128160137300426</v>
      </c>
      <c r="ML242" s="25">
        <v>14.431514119705049</v>
      </c>
      <c r="MM242" s="25">
        <v>14.431514119705103</v>
      </c>
      <c r="MN242" s="25">
        <v>14.431514119705076</v>
      </c>
      <c r="MO242" s="25">
        <v>14.431514119705117</v>
      </c>
      <c r="MP242" s="25">
        <v>14.445820878073775</v>
      </c>
      <c r="MQ242" s="25">
        <v>14.472169449256501</v>
      </c>
      <c r="MR242" s="25">
        <v>14.47216944925654</v>
      </c>
      <c r="MS242" s="25">
        <v>14.472169449256615</v>
      </c>
      <c r="MT242" s="25">
        <v>14.472169449256477</v>
      </c>
      <c r="MU242" s="25">
        <v>15.26716944925659</v>
      </c>
      <c r="MV242" s="25">
        <v>14.472169449256548</v>
      </c>
      <c r="MW242" s="25">
        <v>14.472169449256524</v>
      </c>
      <c r="MX242" s="25">
        <v>14.472169449256604</v>
      </c>
      <c r="MY242" s="25">
        <v>14.472169449256533</v>
      </c>
      <c r="MZ242" s="25">
        <v>14.472169449256535</v>
      </c>
      <c r="NA242" s="25">
        <v>14.465324241944675</v>
      </c>
      <c r="NB242" s="25">
        <v>14.465324241944844</v>
      </c>
      <c r="NC242" s="25">
        <v>14.465324241944675</v>
      </c>
      <c r="ND242" s="25">
        <v>14.622698583999904</v>
      </c>
      <c r="NE242" s="25">
        <v>21.519198584000094</v>
      </c>
      <c r="NF242" s="25">
        <v>14.609008169376231</v>
      </c>
      <c r="NG242" s="25">
        <v>14.609008169376443</v>
      </c>
      <c r="NH242" s="25">
        <v>14.609008169376306</v>
      </c>
      <c r="NI242" s="25">
        <v>14.609008169376303</v>
      </c>
      <c r="NJ242" s="25">
        <v>14.60900816937631</v>
      </c>
      <c r="NK242" s="25">
        <v>14.609008169376358</v>
      </c>
      <c r="NL242" s="25">
        <v>14.609008169376327</v>
      </c>
      <c r="NM242" s="25">
        <v>14.609008169376306</v>
      </c>
      <c r="NN242" s="25">
        <v>14.609008169376331</v>
      </c>
      <c r="NO242" s="25">
        <v>28.671798438426109</v>
      </c>
      <c r="NP242" s="25">
        <v>14.609008169376272</v>
      </c>
      <c r="NQ242" s="25">
        <v>14.609008169376452</v>
      </c>
      <c r="NR242" s="25">
        <v>14.609008169376235</v>
      </c>
      <c r="NS242" s="25">
        <v>14.609008169376342</v>
      </c>
      <c r="NT242" s="25">
        <v>14.609008169376265</v>
      </c>
      <c r="NU242" s="25">
        <v>14.475795247513259</v>
      </c>
      <c r="NV242" s="25">
        <v>0</v>
      </c>
    </row>
    <row r="243" spans="1:386" x14ac:dyDescent="0.25">
      <c r="A243" s="1"/>
      <c r="B243" s="1"/>
      <c r="C243" s="1"/>
      <c r="D243" s="1"/>
      <c r="E243" s="1"/>
      <c r="F243" s="1"/>
      <c r="G243" s="1"/>
      <c r="H243" s="1"/>
      <c r="I243" s="1"/>
      <c r="J243" s="18"/>
      <c r="K243" s="1"/>
      <c r="L243" s="1"/>
      <c r="M243" s="1"/>
      <c r="N243" s="1"/>
      <c r="O243" s="1"/>
      <c r="P243" s="16" t="s">
        <v>23</v>
      </c>
      <c r="Q243" s="31"/>
      <c r="R243" s="34">
        <v>-6.3664629124104977E-12</v>
      </c>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c r="JK243" s="1"/>
      <c r="JL243" s="1"/>
      <c r="JM243" s="1"/>
      <c r="JN243" s="1"/>
      <c r="JO243" s="1"/>
      <c r="JP243" s="1"/>
      <c r="JQ243" s="1"/>
      <c r="JR243" s="1"/>
      <c r="JS243" s="1"/>
      <c r="JT243" s="1"/>
      <c r="JU243" s="1"/>
      <c r="JV243" s="1"/>
      <c r="JW243" s="1"/>
      <c r="JX243" s="1"/>
      <c r="JY243" s="1"/>
      <c r="JZ243" s="1"/>
      <c r="KA243" s="1"/>
      <c r="KB243" s="1"/>
      <c r="KC243" s="1"/>
      <c r="KD243" s="1"/>
      <c r="KE243" s="1"/>
      <c r="KF243" s="1"/>
      <c r="KG243" s="1"/>
      <c r="KH243" s="1"/>
      <c r="KI243" s="1"/>
      <c r="KJ243" s="1"/>
      <c r="KK243" s="1"/>
      <c r="KL243" s="1"/>
      <c r="KM243" s="1"/>
      <c r="KN243" s="1"/>
      <c r="KO243" s="1"/>
      <c r="KP243" s="1"/>
      <c r="KQ243" s="1"/>
      <c r="KR243" s="1"/>
      <c r="KS243" s="1"/>
      <c r="KT243" s="1"/>
      <c r="KU243" s="1"/>
      <c r="KV243" s="1"/>
      <c r="KW243" s="1"/>
      <c r="KX243" s="1"/>
      <c r="KY243" s="1"/>
      <c r="KZ243" s="1"/>
      <c r="LA243" s="1"/>
      <c r="LB243" s="1"/>
      <c r="LC243" s="1"/>
      <c r="LD243" s="1"/>
      <c r="LE243" s="1"/>
      <c r="LF243" s="1"/>
      <c r="LG243" s="1"/>
      <c r="LH243" s="1"/>
      <c r="LI243" s="1"/>
      <c r="LJ243" s="1"/>
      <c r="LK243" s="1"/>
      <c r="LL243" s="1"/>
      <c r="LM243" s="1"/>
      <c r="LN243" s="1"/>
      <c r="LO243" s="1"/>
      <c r="LP243" s="1"/>
      <c r="LQ243" s="1"/>
      <c r="LR243" s="1"/>
      <c r="LS243" s="1"/>
      <c r="LT243" s="1"/>
      <c r="LU243" s="1"/>
      <c r="LV243" s="1"/>
      <c r="LW243" s="1"/>
      <c r="LX243" s="1"/>
      <c r="LY243" s="1"/>
      <c r="LZ243" s="1"/>
      <c r="MA243" s="1"/>
      <c r="MB243" s="1"/>
      <c r="MC243" s="1"/>
      <c r="MD243" s="1"/>
      <c r="ME243" s="1"/>
      <c r="MF243" s="1"/>
      <c r="MG243" s="1"/>
      <c r="MH243" s="1"/>
      <c r="MI243" s="1"/>
      <c r="MJ243" s="1"/>
      <c r="MK243" s="1"/>
      <c r="ML243" s="1"/>
      <c r="MM243" s="1"/>
      <c r="MN243" s="1"/>
      <c r="MO243" s="1"/>
      <c r="MP243" s="1"/>
      <c r="MQ243" s="1"/>
      <c r="MR243" s="1"/>
      <c r="MS243" s="1"/>
      <c r="MT243" s="1"/>
      <c r="MU243" s="1"/>
      <c r="MV243" s="1"/>
      <c r="MW243" s="1"/>
      <c r="MX243" s="1"/>
      <c r="MY243" s="1"/>
      <c r="MZ243" s="1"/>
      <c r="NA243" s="1"/>
      <c r="NB243" s="1"/>
      <c r="NC243" s="1"/>
      <c r="ND243" s="1"/>
      <c r="NE243" s="1"/>
      <c r="NF243" s="1"/>
      <c r="NG243" s="1"/>
      <c r="NH243" s="1"/>
      <c r="NI243" s="1"/>
      <c r="NJ243" s="1"/>
      <c r="NK243" s="1"/>
      <c r="NL243" s="1"/>
      <c r="NM243" s="1"/>
      <c r="NN243" s="1"/>
      <c r="NO243" s="1"/>
      <c r="NP243" s="1"/>
      <c r="NQ243" s="1"/>
      <c r="NR243" s="1"/>
      <c r="NS243" s="1"/>
      <c r="NT243" s="1"/>
      <c r="NU243" s="1"/>
      <c r="NV243" s="1"/>
    </row>
    <row r="244" spans="1:386" s="7" customFormat="1" x14ac:dyDescent="0.25">
      <c r="A244" s="5"/>
      <c r="B244" s="5"/>
      <c r="C244" s="5"/>
      <c r="D244" s="5"/>
      <c r="E244" s="5"/>
      <c r="F244" s="5"/>
      <c r="G244" s="5" t="s">
        <v>112</v>
      </c>
      <c r="H244" s="5"/>
      <c r="I244" s="5"/>
      <c r="J244" s="20" t="s">
        <v>273</v>
      </c>
      <c r="K244" s="5"/>
      <c r="L244" s="5"/>
      <c r="M244" s="5"/>
      <c r="N244" s="5"/>
      <c r="O244" s="5"/>
      <c r="P244" s="5"/>
      <c r="Q244" s="5"/>
      <c r="R244" s="25">
        <v>744.22079295454228</v>
      </c>
      <c r="S244" s="5"/>
      <c r="T244" s="5"/>
      <c r="U244" s="25">
        <v>1.0363515420488785</v>
      </c>
      <c r="V244" s="25">
        <v>1.0363515420488785</v>
      </c>
      <c r="W244" s="25">
        <v>1.0363515420488767</v>
      </c>
      <c r="X244" s="25">
        <v>1.0363515420488749</v>
      </c>
      <c r="Y244" s="25">
        <v>0.24135154204887854</v>
      </c>
      <c r="Z244" s="25">
        <v>1.0363515420488802</v>
      </c>
      <c r="AA244" s="25">
        <v>1.0363515420488767</v>
      </c>
      <c r="AB244" s="25">
        <v>1.036351542048882</v>
      </c>
      <c r="AC244" s="25">
        <v>1.0363515420488785</v>
      </c>
      <c r="AD244" s="25">
        <v>1.0363515420488802</v>
      </c>
      <c r="AE244" s="25">
        <v>1.0464005436617807</v>
      </c>
      <c r="AF244" s="25">
        <v>1.0464005436617789</v>
      </c>
      <c r="AG244" s="25">
        <v>1.046400543661786</v>
      </c>
      <c r="AH244" s="25">
        <v>1.0464005436617807</v>
      </c>
      <c r="AI244" s="25">
        <v>-7.1194007215425046</v>
      </c>
      <c r="AJ244" s="25">
        <v>-0.8837128634779976</v>
      </c>
      <c r="AK244" s="25">
        <v>-0.88371286347802069</v>
      </c>
      <c r="AL244" s="25">
        <v>-0.8837128634780349</v>
      </c>
      <c r="AM244" s="25">
        <v>-0.88371286347799227</v>
      </c>
      <c r="AN244" s="25">
        <v>-0.88371286347797451</v>
      </c>
      <c r="AO244" s="25">
        <v>-0.88371286347801536</v>
      </c>
      <c r="AP244" s="25">
        <v>-0.88371286347795497</v>
      </c>
      <c r="AQ244" s="25">
        <v>-0.88371286347799582</v>
      </c>
      <c r="AR244" s="25">
        <v>-0.88371286347797984</v>
      </c>
      <c r="AS244" s="25">
        <v>-5.8337128634780218</v>
      </c>
      <c r="AT244" s="25">
        <v>-0.88371286347803668</v>
      </c>
      <c r="AU244" s="25">
        <v>-0.88371286347797273</v>
      </c>
      <c r="AV244" s="25">
        <v>-0.88371286347802602</v>
      </c>
      <c r="AW244" s="25">
        <v>-0.88371286347794964</v>
      </c>
      <c r="AX244" s="25">
        <v>-0.88371286347806333</v>
      </c>
      <c r="AY244" s="25">
        <v>-0.7776750251749931</v>
      </c>
      <c r="AZ244" s="25">
        <v>-0.78099299752520501</v>
      </c>
      <c r="BA244" s="25">
        <v>-0.78099299752520501</v>
      </c>
      <c r="BB244" s="25">
        <v>-0.78099299752533291</v>
      </c>
      <c r="BC244" s="25">
        <v>-0.78099299752516416</v>
      </c>
      <c r="BD244" s="25">
        <v>-1.57599299752526</v>
      </c>
      <c r="BE244" s="25">
        <v>-0.78099299752524765</v>
      </c>
      <c r="BF244" s="25">
        <v>-0.78099299752523343</v>
      </c>
      <c r="BG244" s="25">
        <v>-0.78099299752521922</v>
      </c>
      <c r="BH244" s="25">
        <v>-0.78099299752523876</v>
      </c>
      <c r="BI244" s="25">
        <v>-0.78099299752530271</v>
      </c>
      <c r="BJ244" s="25">
        <v>-0.8058240288616858</v>
      </c>
      <c r="BK244" s="25">
        <v>-0.80582402886162541</v>
      </c>
      <c r="BL244" s="25">
        <v>-0.80582402886162718</v>
      </c>
      <c r="BM244" s="25">
        <v>-8.1563878496060838E-2</v>
      </c>
      <c r="BN244" s="25">
        <v>-6.953253565131968</v>
      </c>
      <c r="BO244" s="25">
        <v>2.3518771924717434</v>
      </c>
      <c r="BP244" s="25">
        <v>2.3518771924717239</v>
      </c>
      <c r="BQ244" s="25">
        <v>2.3518771924717061</v>
      </c>
      <c r="BR244" s="25">
        <v>2.3518771924717576</v>
      </c>
      <c r="BS244" s="25">
        <v>2.3518771924717328</v>
      </c>
      <c r="BT244" s="25">
        <v>2.3518771924717257</v>
      </c>
      <c r="BU244" s="25">
        <v>2.3518771924717274</v>
      </c>
      <c r="BV244" s="25">
        <v>2.3518771924716635</v>
      </c>
      <c r="BW244" s="25">
        <v>2.3518771924717559</v>
      </c>
      <c r="BX244" s="25">
        <v>-3.3838658519857585</v>
      </c>
      <c r="BY244" s="25">
        <v>2.3518771924717274</v>
      </c>
      <c r="BZ244" s="25">
        <v>2.3518771924717097</v>
      </c>
      <c r="CA244" s="25">
        <v>2.3518771924717026</v>
      </c>
      <c r="CB244" s="25">
        <v>9.5675097486928831</v>
      </c>
      <c r="CC244" s="25">
        <v>9.567509748692963</v>
      </c>
      <c r="CD244" s="25">
        <v>9.505465175556477</v>
      </c>
      <c r="CE244" s="25">
        <v>9.5054651755564308</v>
      </c>
      <c r="CF244" s="25">
        <v>8.7104651755565321</v>
      </c>
      <c r="CG244" s="25">
        <v>9.5054651755564201</v>
      </c>
      <c r="CH244" s="25">
        <v>9.5054651755564912</v>
      </c>
      <c r="CI244" s="25">
        <v>9.5054651755565178</v>
      </c>
      <c r="CJ244" s="25">
        <v>9.5054651755564308</v>
      </c>
      <c r="CK244" s="25">
        <v>9.5054651755565072</v>
      </c>
      <c r="CL244" s="25">
        <v>9.5036832252799215</v>
      </c>
      <c r="CM244" s="25">
        <v>9.5036832252800156</v>
      </c>
      <c r="CN244" s="25">
        <v>9.5036832252799766</v>
      </c>
      <c r="CO244" s="25">
        <v>9.5036832252798913</v>
      </c>
      <c r="CP244" s="25">
        <v>2.4015027280449921</v>
      </c>
      <c r="CQ244" s="25">
        <v>9.678314352376729</v>
      </c>
      <c r="CR244" s="25">
        <v>10.700626242806905</v>
      </c>
      <c r="CS244" s="25">
        <v>10.700626242806852</v>
      </c>
      <c r="CT244" s="25">
        <v>10.700626242806877</v>
      </c>
      <c r="CU244" s="25">
        <v>10.7006262428069</v>
      </c>
      <c r="CV244" s="25">
        <v>10.700626242806882</v>
      </c>
      <c r="CW244" s="25">
        <v>10.700626242806877</v>
      </c>
      <c r="CX244" s="25">
        <v>10.700626242806861</v>
      </c>
      <c r="CY244" s="25">
        <v>10.700626242806912</v>
      </c>
      <c r="CZ244" s="25">
        <v>-2.6491104929115536</v>
      </c>
      <c r="DA244" s="25">
        <v>10.700626242806816</v>
      </c>
      <c r="DB244" s="25">
        <v>10.700626242806855</v>
      </c>
      <c r="DC244" s="25">
        <v>10.700626242806866</v>
      </c>
      <c r="DD244" s="25">
        <v>10.70062624280682</v>
      </c>
      <c r="DE244" s="25">
        <v>10.700626242806804</v>
      </c>
      <c r="DF244" s="25">
        <v>3.4811838578299295</v>
      </c>
      <c r="DG244" s="25">
        <v>3.4801515997653105</v>
      </c>
      <c r="DH244" s="25">
        <v>3.4670351668524155</v>
      </c>
      <c r="DI244" s="25">
        <v>3.4670351668523587</v>
      </c>
      <c r="DJ244" s="25">
        <v>3.4670351668523303</v>
      </c>
      <c r="DK244" s="25">
        <v>2.672035166852412</v>
      </c>
      <c r="DL244" s="25">
        <v>3.4670351668523942</v>
      </c>
      <c r="DM244" s="25">
        <v>3.4670351668523498</v>
      </c>
      <c r="DN244" s="25">
        <v>3.4670351668524582</v>
      </c>
      <c r="DO244" s="25">
        <v>3.4670351668523871</v>
      </c>
      <c r="DP244" s="25">
        <v>3.4670351668523622</v>
      </c>
      <c r="DQ244" s="25">
        <v>3.4534299042718075</v>
      </c>
      <c r="DR244" s="25">
        <v>3.453429904271772</v>
      </c>
      <c r="DS244" s="25">
        <v>3.4534299042717578</v>
      </c>
      <c r="DT244" s="25">
        <v>3.4534299042717738</v>
      </c>
      <c r="DU244" s="25">
        <v>-3.5305174699218185</v>
      </c>
      <c r="DV244" s="25">
        <v>3.5637379977126677</v>
      </c>
      <c r="DW244" s="25">
        <v>3.5637379977125079</v>
      </c>
      <c r="DX244" s="25">
        <v>3.5637379977126606</v>
      </c>
      <c r="DY244" s="25">
        <v>3.5637379977126145</v>
      </c>
      <c r="DZ244" s="25">
        <v>3.5637379977125825</v>
      </c>
      <c r="EA244" s="25">
        <v>3.5637379977125576</v>
      </c>
      <c r="EB244" s="25">
        <v>3.563737997712666</v>
      </c>
      <c r="EC244" s="25">
        <v>3.5637379977126535</v>
      </c>
      <c r="ED244" s="25">
        <v>3.5637379977126962</v>
      </c>
      <c r="EE244" s="25">
        <v>-12.308387870172048</v>
      </c>
      <c r="EF244" s="25">
        <v>3.5637379977126677</v>
      </c>
      <c r="EG244" s="25">
        <v>3.5637379977126642</v>
      </c>
      <c r="EH244" s="25">
        <v>3.5637379977126926</v>
      </c>
      <c r="EI244" s="25">
        <v>3.5637379977125896</v>
      </c>
      <c r="EJ244" s="25">
        <v>3.5637379977127228</v>
      </c>
      <c r="EK244" s="25">
        <v>3.5103492054545971</v>
      </c>
      <c r="EL244" s="25">
        <v>3.5103492054545651</v>
      </c>
      <c r="EM244" s="25">
        <v>3.6212683071260816</v>
      </c>
      <c r="EN244" s="25">
        <v>3.6212683071262095</v>
      </c>
      <c r="EO244" s="25">
        <v>2.8262683071260959</v>
      </c>
      <c r="EP244" s="25">
        <v>3.6212683071261722</v>
      </c>
      <c r="EQ244" s="25">
        <v>3.6212683071260514</v>
      </c>
      <c r="ER244" s="25">
        <v>3.6212683071262006</v>
      </c>
      <c r="ES244" s="25">
        <v>3.6212683071260958</v>
      </c>
      <c r="ET244" s="25">
        <v>3.6212683071262006</v>
      </c>
      <c r="EU244" s="25">
        <v>3.6316347529326087</v>
      </c>
      <c r="EV244" s="25">
        <v>3.6316347529326087</v>
      </c>
      <c r="EW244" s="25">
        <v>3.6316347529325697</v>
      </c>
      <c r="EX244" s="25">
        <v>3.6316347529326229</v>
      </c>
      <c r="EY244" s="25">
        <v>-3.5920297051319352</v>
      </c>
      <c r="EZ244" s="25">
        <v>3.0822131251906111</v>
      </c>
      <c r="FA244" s="25">
        <v>4.0375952398680894</v>
      </c>
      <c r="FB244" s="25">
        <v>4.0375952398680841</v>
      </c>
      <c r="FC244" s="25">
        <v>4.0375952398680788</v>
      </c>
      <c r="FD244" s="25">
        <v>4.0375952398679882</v>
      </c>
      <c r="FE244" s="25">
        <v>4.0375952398680663</v>
      </c>
      <c r="FF244" s="25">
        <v>4.03759523986799</v>
      </c>
      <c r="FG244" s="25">
        <v>4.037595239868093</v>
      </c>
      <c r="FH244" s="25">
        <v>4.0375952398679917</v>
      </c>
      <c r="FI244" s="25">
        <v>-14.656471763836894</v>
      </c>
      <c r="FJ244" s="25">
        <v>4.0375952398679935</v>
      </c>
      <c r="FK244" s="25">
        <v>4.0375952398680202</v>
      </c>
      <c r="FL244" s="25">
        <v>4.0375952398679864</v>
      </c>
      <c r="FM244" s="25">
        <v>4.0375952398680379</v>
      </c>
      <c r="FN244" s="25">
        <v>4.03759523986799</v>
      </c>
      <c r="FO244" s="25">
        <v>4.079061023093784</v>
      </c>
      <c r="FP244" s="25">
        <v>4.0780287650293499</v>
      </c>
      <c r="FQ244" s="25">
        <v>4.0780287650293054</v>
      </c>
      <c r="FR244" s="25">
        <v>3.8910813153615873</v>
      </c>
      <c r="FS244" s="25">
        <v>3.8910813153616637</v>
      </c>
      <c r="FT244" s="25">
        <v>3.0960813153616265</v>
      </c>
      <c r="FU244" s="25">
        <v>3.8910813153616584</v>
      </c>
      <c r="FV244" s="25">
        <v>3.8910813153616335</v>
      </c>
      <c r="FW244" s="25">
        <v>3.8910813153616406</v>
      </c>
      <c r="FX244" s="25">
        <v>3.8910813153616548</v>
      </c>
      <c r="FY244" s="25">
        <v>3.8910813153616441</v>
      </c>
      <c r="FZ244" s="25">
        <v>3.8969641598884586</v>
      </c>
      <c r="GA244" s="25">
        <v>3.8969641598885527</v>
      </c>
      <c r="GB244" s="25">
        <v>3.8969641598885048</v>
      </c>
      <c r="GC244" s="25">
        <v>3.8969641598885225</v>
      </c>
      <c r="GD244" s="25">
        <v>-3.2818642853803404</v>
      </c>
      <c r="GE244" s="25">
        <v>3.6773239359316143</v>
      </c>
      <c r="GF244" s="25">
        <v>1.6209019895873489</v>
      </c>
      <c r="GG244" s="25">
        <v>1.6209019895874111</v>
      </c>
      <c r="GH244" s="25">
        <v>1.6209019895874714</v>
      </c>
      <c r="GI244" s="25">
        <v>1.6209019895875105</v>
      </c>
      <c r="GJ244" s="25">
        <v>1.6209019895873844</v>
      </c>
      <c r="GK244" s="25">
        <v>1.6209019895874608</v>
      </c>
      <c r="GL244" s="25">
        <v>1.6209019895874714</v>
      </c>
      <c r="GM244" s="25">
        <v>1.6209019895875016</v>
      </c>
      <c r="GN244" s="25">
        <v>-17.997470547978541</v>
      </c>
      <c r="GO244" s="25">
        <v>1.6209019895874839</v>
      </c>
      <c r="GP244" s="25">
        <v>1.6209019895874288</v>
      </c>
      <c r="GQ244" s="25">
        <v>1.6209019895874697</v>
      </c>
      <c r="GR244" s="25">
        <v>1.6209019895874857</v>
      </c>
      <c r="GS244" s="25">
        <v>1.6209019895874697</v>
      </c>
      <c r="GT244" s="25">
        <v>1.645465625759444</v>
      </c>
      <c r="GU244" s="25">
        <v>1.6454656257595079</v>
      </c>
      <c r="GV244" s="25">
        <v>1.7214939737556509</v>
      </c>
      <c r="GW244" s="25">
        <v>1.7214939737556065</v>
      </c>
      <c r="GX244" s="25">
        <v>0.92649397375561904</v>
      </c>
      <c r="GY244" s="25">
        <v>1.7214939737555266</v>
      </c>
      <c r="GZ244" s="25">
        <v>1.7214939737556509</v>
      </c>
      <c r="HA244" s="25">
        <v>1.721493973755658</v>
      </c>
      <c r="HB244" s="25">
        <v>1.7214939737555532</v>
      </c>
      <c r="HC244" s="25">
        <v>1.7214939737556243</v>
      </c>
      <c r="HD244" s="25">
        <v>1.7194461840674649</v>
      </c>
      <c r="HE244" s="25">
        <v>1.7194461840674506</v>
      </c>
      <c r="HF244" s="25">
        <v>1.7194461840674613</v>
      </c>
      <c r="HG244" s="25">
        <v>1.7194461840674524</v>
      </c>
      <c r="HH244" s="25">
        <v>-5.2990759190507806</v>
      </c>
      <c r="HI244" s="25">
        <v>1.8279790375405387</v>
      </c>
      <c r="HJ244" s="25">
        <v>1.8743070106589226</v>
      </c>
      <c r="HK244" s="25">
        <v>1.8743070106589101</v>
      </c>
      <c r="HL244" s="25">
        <v>1.8743070106588888</v>
      </c>
      <c r="HM244" s="25">
        <v>1.8743070106589705</v>
      </c>
      <c r="HN244" s="25">
        <v>1.8743070106589208</v>
      </c>
      <c r="HO244" s="25">
        <v>1.8743070106588533</v>
      </c>
      <c r="HP244" s="25">
        <v>1.8743070106589492</v>
      </c>
      <c r="HQ244" s="25">
        <v>1.8743070106589368</v>
      </c>
      <c r="HR244" s="25">
        <v>-10.716234362858104</v>
      </c>
      <c r="HS244" s="25">
        <v>1.8743070106589208</v>
      </c>
      <c r="HT244" s="25">
        <v>1.8743070106588782</v>
      </c>
      <c r="HU244" s="25">
        <v>1.8743070106589492</v>
      </c>
      <c r="HV244" s="25">
        <v>1.8743070106589439</v>
      </c>
      <c r="HW244" s="25">
        <v>1.8743070106588924</v>
      </c>
      <c r="HX244" s="25">
        <v>1.8661158519062173</v>
      </c>
      <c r="HY244" s="25">
        <v>1.8661158519062315</v>
      </c>
      <c r="HZ244" s="25">
        <v>1.866115851906164</v>
      </c>
      <c r="IA244" s="25">
        <v>1.8225159071829111</v>
      </c>
      <c r="IB244" s="25">
        <v>1.8225159071828312</v>
      </c>
      <c r="IC244" s="25">
        <v>1.027515907182865</v>
      </c>
      <c r="ID244" s="25">
        <v>1.8225159071828312</v>
      </c>
      <c r="IE244" s="25">
        <v>1.8225159071828525</v>
      </c>
      <c r="IF244" s="25">
        <v>1.8225159071828401</v>
      </c>
      <c r="IG244" s="25">
        <v>1.8225159071828241</v>
      </c>
      <c r="IH244" s="25">
        <v>1.8225159071828347</v>
      </c>
      <c r="II244" s="25">
        <v>1.8400711039570261</v>
      </c>
      <c r="IJ244" s="25">
        <v>1.8400711039571167</v>
      </c>
      <c r="IK244" s="25">
        <v>1.8400711039570119</v>
      </c>
      <c r="IL244" s="25">
        <v>1.840071103957003</v>
      </c>
      <c r="IM244" s="25">
        <v>-5.3744808637849193</v>
      </c>
      <c r="IN244" s="25">
        <v>0.90964567492478565</v>
      </c>
      <c r="IO244" s="25">
        <v>1.7595462668387221</v>
      </c>
      <c r="IP244" s="25">
        <v>1.7595462668387913</v>
      </c>
      <c r="IQ244" s="25">
        <v>1.7595462668386652</v>
      </c>
      <c r="IR244" s="25">
        <v>1.7595462668387878</v>
      </c>
      <c r="IS244" s="25">
        <v>1.7595462668386936</v>
      </c>
      <c r="IT244" s="25">
        <v>1.7595462668387274</v>
      </c>
      <c r="IU244" s="25">
        <v>1.7595462668386972</v>
      </c>
      <c r="IV244" s="25">
        <v>1.7595462668386652</v>
      </c>
      <c r="IW244" s="25">
        <v>-13.469851582623873</v>
      </c>
      <c r="IX244" s="25">
        <v>1.7595462668386972</v>
      </c>
      <c r="IY244" s="25">
        <v>1.7595462668386439</v>
      </c>
      <c r="IZ244" s="25">
        <v>1.7595462668386954</v>
      </c>
      <c r="JA244" s="25">
        <v>1.759546266838683</v>
      </c>
      <c r="JB244" s="25">
        <v>1.7595462668386794</v>
      </c>
      <c r="JC244" s="25">
        <v>1.8297670539354058</v>
      </c>
      <c r="JD244" s="25">
        <v>1.8287347958710125</v>
      </c>
      <c r="JE244" s="25">
        <v>1.8723347405942352</v>
      </c>
      <c r="JF244" s="25">
        <v>1.8723347405943453</v>
      </c>
      <c r="JG244" s="25">
        <v>1.8723347405942459</v>
      </c>
      <c r="JH244" s="25">
        <v>1.0773347405942868</v>
      </c>
      <c r="JI244" s="25">
        <v>1.8723347405942672</v>
      </c>
      <c r="JJ244" s="25">
        <v>1.8723347405942352</v>
      </c>
      <c r="JK244" s="25">
        <v>1.8723347405943453</v>
      </c>
      <c r="JL244" s="25">
        <v>1.8723347405942778</v>
      </c>
      <c r="JM244" s="25">
        <v>1.8723347405943152</v>
      </c>
      <c r="JN244" s="25">
        <v>1.8427902965082481</v>
      </c>
      <c r="JO244" s="25">
        <v>1.8427902965082588</v>
      </c>
      <c r="JP244" s="25">
        <v>1.8427902965082339</v>
      </c>
      <c r="JQ244" s="25">
        <v>1.8427902965083049</v>
      </c>
      <c r="JR244" s="25">
        <v>-4.9007652626315217</v>
      </c>
      <c r="JS244" s="25">
        <v>3.3487290959920113</v>
      </c>
      <c r="JT244" s="25">
        <v>3.3487290959921108</v>
      </c>
      <c r="JU244" s="25">
        <v>3.3487290959921019</v>
      </c>
      <c r="JV244" s="25">
        <v>3.3487290959921108</v>
      </c>
      <c r="JW244" s="25">
        <v>3.3487290959920379</v>
      </c>
      <c r="JX244" s="25">
        <v>3.3487290959921516</v>
      </c>
      <c r="JY244" s="25">
        <v>3.348729095992125</v>
      </c>
      <c r="JZ244" s="25">
        <v>3.3487290959921516</v>
      </c>
      <c r="KA244" s="25">
        <v>3.3487290959920966</v>
      </c>
      <c r="KB244" s="25">
        <v>-6.0980063397574931</v>
      </c>
      <c r="KC244" s="25">
        <v>3.3487290959921818</v>
      </c>
      <c r="KD244" s="25">
        <v>3.3487290959922138</v>
      </c>
      <c r="KE244" s="25">
        <v>3.3487290959920681</v>
      </c>
      <c r="KF244" s="25">
        <v>3.3487290959922085</v>
      </c>
      <c r="KG244" s="25">
        <v>3.3487290959922067</v>
      </c>
      <c r="KH244" s="25">
        <v>3.2315835777126445</v>
      </c>
      <c r="KI244" s="25">
        <v>3.2315835777125539</v>
      </c>
      <c r="KJ244" s="25">
        <v>2.1065904774194006</v>
      </c>
      <c r="KK244" s="25">
        <v>3.1758758838709831</v>
      </c>
      <c r="KL244" s="25">
        <v>2.3808758838709885</v>
      </c>
      <c r="KM244" s="25">
        <v>3.1758758838709937</v>
      </c>
      <c r="KN244" s="25">
        <v>3.1758758838709849</v>
      </c>
      <c r="KO244" s="25">
        <v>3.1758758838710115</v>
      </c>
      <c r="KP244" s="25">
        <v>3.1758758838710133</v>
      </c>
      <c r="KQ244" s="25">
        <v>3.1758758838709955</v>
      </c>
      <c r="KR244" s="25">
        <v>3.1878651311828641</v>
      </c>
      <c r="KS244" s="25">
        <v>3.187865131182841</v>
      </c>
      <c r="KT244" s="25">
        <v>3.1878651311828055</v>
      </c>
      <c r="KU244" s="25">
        <v>3.187865131182793</v>
      </c>
      <c r="KV244" s="25">
        <v>-3.8285273419353807</v>
      </c>
      <c r="KW244" s="25">
        <v>2.5524350236559528</v>
      </c>
      <c r="KX244" s="25">
        <v>-9.5144547505375812</v>
      </c>
      <c r="KY244" s="25">
        <v>2.2476847204301453</v>
      </c>
      <c r="KZ244" s="25">
        <v>2.2476847204302164</v>
      </c>
      <c r="LA244" s="25">
        <v>2.2476847204301027</v>
      </c>
      <c r="LB244" s="25">
        <v>2.247684720430172</v>
      </c>
      <c r="LC244" s="25">
        <v>2.24768472043014</v>
      </c>
      <c r="LD244" s="25">
        <v>2.2476847204301631</v>
      </c>
      <c r="LE244" s="25">
        <v>2.2476847204301205</v>
      </c>
      <c r="LF244" s="25">
        <v>-15.820111229274634</v>
      </c>
      <c r="LG244" s="25">
        <v>2.2476847204301578</v>
      </c>
      <c r="LH244" s="25">
        <v>2.2476847204300867</v>
      </c>
      <c r="LI244" s="25">
        <v>2.2476847204301116</v>
      </c>
      <c r="LJ244" s="25">
        <v>2.2476847204301311</v>
      </c>
      <c r="LK244" s="25">
        <v>2.2476847204300956</v>
      </c>
      <c r="LL244" s="25">
        <v>2.2956417096774349</v>
      </c>
      <c r="LM244" s="25">
        <v>2.2946094516129207</v>
      </c>
      <c r="LN244" s="25">
        <v>2.2587918112073986</v>
      </c>
      <c r="LO244" s="25">
        <v>2.2587918112073897</v>
      </c>
      <c r="LP244" s="25">
        <v>2.2587918112073879</v>
      </c>
      <c r="LQ244" s="25">
        <v>1.4637918112073276</v>
      </c>
      <c r="LR244" s="25">
        <v>2.2587918112074306</v>
      </c>
      <c r="LS244" s="25">
        <v>2.2587918112072849</v>
      </c>
      <c r="LT244" s="25">
        <v>2.2587918112074128</v>
      </c>
      <c r="LU244" s="25">
        <v>2.2587918112073666</v>
      </c>
      <c r="LV244" s="25">
        <v>2.2587918112073666</v>
      </c>
      <c r="LW244" s="25">
        <v>2.2519466038954992</v>
      </c>
      <c r="LX244" s="25">
        <v>2.251946603895572</v>
      </c>
      <c r="LY244" s="25">
        <v>2.2519466038954814</v>
      </c>
      <c r="LZ244" s="25">
        <v>2.2519466038956129</v>
      </c>
      <c r="MA244" s="25">
        <v>-4.5761013229862506</v>
      </c>
      <c r="MB244" s="25">
        <v>1.9127142179293415</v>
      </c>
      <c r="MC244" s="25">
        <v>1.9127142179292491</v>
      </c>
      <c r="MD244" s="25">
        <v>1.9127142179293859</v>
      </c>
      <c r="ME244" s="25">
        <v>1.9127142179293379</v>
      </c>
      <c r="MF244" s="25">
        <v>1.9127142179292367</v>
      </c>
      <c r="MG244" s="25">
        <v>1.9127142179293397</v>
      </c>
      <c r="MH244" s="25">
        <v>1.9127142179293575</v>
      </c>
      <c r="MI244" s="25">
        <v>1.9127142179293184</v>
      </c>
      <c r="MJ244" s="25">
        <v>1.9127142179292953</v>
      </c>
      <c r="MK244" s="25">
        <v>-10.783931799666018</v>
      </c>
      <c r="ML244" s="25">
        <v>1.9127142179293593</v>
      </c>
      <c r="MM244" s="25">
        <v>1.912714217929306</v>
      </c>
      <c r="MN244" s="25">
        <v>1.9127142179293326</v>
      </c>
      <c r="MO244" s="25">
        <v>1.9127142179292917</v>
      </c>
      <c r="MP244" s="25">
        <v>1.8984074595606337</v>
      </c>
      <c r="MQ244" s="25">
        <v>1.8720588883779072</v>
      </c>
      <c r="MR244" s="25">
        <v>1.8720588883778682</v>
      </c>
      <c r="MS244" s="25">
        <v>1.8720588883777936</v>
      </c>
      <c r="MT244" s="25">
        <v>1.8720588883779321</v>
      </c>
      <c r="MU244" s="25">
        <v>1.0770588883778185</v>
      </c>
      <c r="MV244" s="25">
        <v>1.8720588883778611</v>
      </c>
      <c r="MW244" s="25">
        <v>1.8720588883778841</v>
      </c>
      <c r="MX244" s="25">
        <v>1.8720588883778042</v>
      </c>
      <c r="MY244" s="25">
        <v>1.8720588883778753</v>
      </c>
      <c r="MZ244" s="25">
        <v>1.8720588883778735</v>
      </c>
      <c r="NA244" s="25">
        <v>1.8789040956897338</v>
      </c>
      <c r="NB244" s="25">
        <v>1.8789040956895651</v>
      </c>
      <c r="NC244" s="25">
        <v>1.8789040956897338</v>
      </c>
      <c r="ND244" s="25">
        <v>1.7215297536345044</v>
      </c>
      <c r="NE244" s="25">
        <v>-5.2434223194839653</v>
      </c>
      <c r="NF244" s="25">
        <v>1.3587337661076369</v>
      </c>
      <c r="NG244" s="25">
        <v>0.78945334755903929</v>
      </c>
      <c r="NH244" s="25">
        <v>0.78945334755917607</v>
      </c>
      <c r="NI244" s="25">
        <v>0.78945334755917962</v>
      </c>
      <c r="NJ244" s="25">
        <v>0.78945334755917251</v>
      </c>
      <c r="NK244" s="25">
        <v>0.78945334755912455</v>
      </c>
      <c r="NL244" s="25">
        <v>0.78945334755915475</v>
      </c>
      <c r="NM244" s="25">
        <v>0.78945334755917607</v>
      </c>
      <c r="NN244" s="25">
        <v>0.7894533475591512</v>
      </c>
      <c r="NO244" s="25">
        <v>-13.273336921490626</v>
      </c>
      <c r="NP244" s="25">
        <v>0.78945334755920982</v>
      </c>
      <c r="NQ244" s="25">
        <v>0.78945334755903041</v>
      </c>
      <c r="NR244" s="25">
        <v>0.78945334755924712</v>
      </c>
      <c r="NS244" s="25">
        <v>0.78945334755914054</v>
      </c>
      <c r="NT244" s="25">
        <v>0.78945334755921692</v>
      </c>
      <c r="NU244" s="25">
        <v>0.92266626942222274</v>
      </c>
      <c r="NV244" s="25">
        <v>0</v>
      </c>
    </row>
    <row r="245" spans="1:386" x14ac:dyDescent="0.25">
      <c r="A245" s="1"/>
      <c r="B245" s="1"/>
      <c r="C245" s="1"/>
      <c r="D245" s="1"/>
      <c r="E245" s="1"/>
      <c r="F245" s="1"/>
      <c r="G245" s="1"/>
      <c r="H245" s="1"/>
      <c r="I245" s="1"/>
      <c r="J245" s="18"/>
      <c r="K245" s="1"/>
      <c r="L245" s="1"/>
      <c r="M245" s="1"/>
      <c r="N245" s="1"/>
      <c r="O245" s="1"/>
      <c r="P245" s="16" t="s">
        <v>23</v>
      </c>
      <c r="Q245" s="31"/>
      <c r="R245" s="34">
        <v>0</v>
      </c>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c r="JK245" s="1"/>
      <c r="JL245" s="1"/>
      <c r="JM245" s="1"/>
      <c r="JN245" s="1"/>
      <c r="JO245" s="1"/>
      <c r="JP245" s="1"/>
      <c r="JQ245" s="1"/>
      <c r="JR245" s="1"/>
      <c r="JS245" s="1"/>
      <c r="JT245" s="1"/>
      <c r="JU245" s="1"/>
      <c r="JV245" s="1"/>
      <c r="JW245" s="1"/>
      <c r="JX245" s="1"/>
      <c r="JY245" s="1"/>
      <c r="JZ245" s="1"/>
      <c r="KA245" s="1"/>
      <c r="KB245" s="1"/>
      <c r="KC245" s="1"/>
      <c r="KD245" s="1"/>
      <c r="KE245" s="1"/>
      <c r="KF245" s="1"/>
      <c r="KG245" s="1"/>
      <c r="KH245" s="1"/>
      <c r="KI245" s="1"/>
      <c r="KJ245" s="1"/>
      <c r="KK245" s="1"/>
      <c r="KL245" s="1"/>
      <c r="KM245" s="1"/>
      <c r="KN245" s="1"/>
      <c r="KO245" s="1"/>
      <c r="KP245" s="1"/>
      <c r="KQ245" s="1"/>
      <c r="KR245" s="1"/>
      <c r="KS245" s="1"/>
      <c r="KT245" s="1"/>
      <c r="KU245" s="1"/>
      <c r="KV245" s="1"/>
      <c r="KW245" s="1"/>
      <c r="KX245" s="1"/>
      <c r="KY245" s="1"/>
      <c r="KZ245" s="1"/>
      <c r="LA245" s="1"/>
      <c r="LB245" s="1"/>
      <c r="LC245" s="1"/>
      <c r="LD245" s="1"/>
      <c r="LE245" s="1"/>
      <c r="LF245" s="1"/>
      <c r="LG245" s="1"/>
      <c r="LH245" s="1"/>
      <c r="LI245" s="1"/>
      <c r="LJ245" s="1"/>
      <c r="LK245" s="1"/>
      <c r="LL245" s="1"/>
      <c r="LM245" s="1"/>
      <c r="LN245" s="1"/>
      <c r="LO245" s="1"/>
      <c r="LP245" s="1"/>
      <c r="LQ245" s="1"/>
      <c r="LR245" s="1"/>
      <c r="LS245" s="1"/>
      <c r="LT245" s="1"/>
      <c r="LU245" s="1"/>
      <c r="LV245" s="1"/>
      <c r="LW245" s="1"/>
      <c r="LX245" s="1"/>
      <c r="LY245" s="1"/>
      <c r="LZ245" s="1"/>
      <c r="MA245" s="1"/>
      <c r="MB245" s="1"/>
      <c r="MC245" s="1"/>
      <c r="MD245" s="1"/>
      <c r="ME245" s="1"/>
      <c r="MF245" s="1"/>
      <c r="MG245" s="1"/>
      <c r="MH245" s="1"/>
      <c r="MI245" s="1"/>
      <c r="MJ245" s="1"/>
      <c r="MK245" s="1"/>
      <c r="ML245" s="1"/>
      <c r="MM245" s="1"/>
      <c r="MN245" s="1"/>
      <c r="MO245" s="1"/>
      <c r="MP245" s="1"/>
      <c r="MQ245" s="1"/>
      <c r="MR245" s="1"/>
      <c r="MS245" s="1"/>
      <c r="MT245" s="1"/>
      <c r="MU245" s="1"/>
      <c r="MV245" s="1"/>
      <c r="MW245" s="1"/>
      <c r="MX245" s="1"/>
      <c r="MY245" s="1"/>
      <c r="MZ245" s="1"/>
      <c r="NA245" s="1"/>
      <c r="NB245" s="1"/>
      <c r="NC245" s="1"/>
      <c r="ND245" s="1"/>
      <c r="NE245" s="1"/>
      <c r="NF245" s="1"/>
      <c r="NG245" s="1"/>
      <c r="NH245" s="1"/>
      <c r="NI245" s="1"/>
      <c r="NJ245" s="1"/>
      <c r="NK245" s="1"/>
      <c r="NL245" s="1"/>
      <c r="NM245" s="1"/>
      <c r="NN245" s="1"/>
      <c r="NO245" s="1"/>
      <c r="NP245" s="1"/>
      <c r="NQ245" s="1"/>
      <c r="NR245" s="1"/>
      <c r="NS245" s="1"/>
      <c r="NT245" s="1"/>
      <c r="NU245" s="1"/>
      <c r="NV245" s="1"/>
    </row>
    <row r="246" spans="1:386" s="7" customFormat="1" x14ac:dyDescent="0.25">
      <c r="A246" s="5"/>
      <c r="B246" s="5"/>
      <c r="C246" s="5"/>
      <c r="D246" s="5"/>
      <c r="E246" s="5"/>
      <c r="F246" s="5"/>
      <c r="G246" s="5" t="s">
        <v>162</v>
      </c>
      <c r="H246" s="5"/>
      <c r="I246" s="5"/>
      <c r="J246" s="20" t="s">
        <v>273</v>
      </c>
      <c r="K246" s="5"/>
      <c r="L246" s="5"/>
      <c r="M246" s="5"/>
      <c r="N246" s="5"/>
      <c r="O246" s="5"/>
      <c r="P246" s="5"/>
      <c r="Q246" s="5"/>
      <c r="R246" s="25"/>
      <c r="S246" s="5"/>
      <c r="T246" s="5"/>
      <c r="U246" s="25">
        <v>11.036351542048878</v>
      </c>
      <c r="V246" s="25">
        <v>12.072703084097757</v>
      </c>
      <c r="W246" s="25">
        <v>13.109054626146634</v>
      </c>
      <c r="X246" s="25">
        <v>14.145406168195509</v>
      </c>
      <c r="Y246" s="25">
        <v>14.386757710244387</v>
      </c>
      <c r="Z246" s="25">
        <v>15.423109252293267</v>
      </c>
      <c r="AA246" s="25">
        <v>16.459460794342142</v>
      </c>
      <c r="AB246" s="25">
        <v>17.495812336391026</v>
      </c>
      <c r="AC246" s="25">
        <v>18.532163878439903</v>
      </c>
      <c r="AD246" s="25">
        <v>19.568515420488783</v>
      </c>
      <c r="AE246" s="25">
        <v>20.614915964150562</v>
      </c>
      <c r="AF246" s="25">
        <v>21.661316507812341</v>
      </c>
      <c r="AG246" s="25">
        <v>22.707717051474127</v>
      </c>
      <c r="AH246" s="25">
        <v>23.754117595135909</v>
      </c>
      <c r="AI246" s="25">
        <v>16.634716873593405</v>
      </c>
      <c r="AJ246" s="25">
        <v>15.751004010115407</v>
      </c>
      <c r="AK246" s="25">
        <v>14.867291146637386</v>
      </c>
      <c r="AL246" s="25">
        <v>13.983578283159352</v>
      </c>
      <c r="AM246" s="25">
        <v>13.099865419681359</v>
      </c>
      <c r="AN246" s="25">
        <v>12.216152556203385</v>
      </c>
      <c r="AO246" s="25">
        <v>11.332439692725369</v>
      </c>
      <c r="AP246" s="25">
        <v>10.448726829247414</v>
      </c>
      <c r="AQ246" s="25">
        <v>9.5650139657694186</v>
      </c>
      <c r="AR246" s="25">
        <v>8.6813011022914388</v>
      </c>
      <c r="AS246" s="25">
        <v>2.847588238813417</v>
      </c>
      <c r="AT246" s="25">
        <v>1.9638753753353804</v>
      </c>
      <c r="AU246" s="25">
        <v>1.0801625118574076</v>
      </c>
      <c r="AV246" s="25">
        <v>0.19644964837938161</v>
      </c>
      <c r="AW246" s="25">
        <v>-0.68726321509856803</v>
      </c>
      <c r="AX246" s="25">
        <v>-1.5709760785766314</v>
      </c>
      <c r="AY246" s="25">
        <v>-2.3486511037516244</v>
      </c>
      <c r="AZ246" s="25">
        <v>-3.1296441012768295</v>
      </c>
      <c r="BA246" s="25">
        <v>-3.9106370988020345</v>
      </c>
      <c r="BB246" s="25">
        <v>-4.6916300963273674</v>
      </c>
      <c r="BC246" s="25">
        <v>-5.4726230938525315</v>
      </c>
      <c r="BD246" s="25">
        <v>-7.0486160913777915</v>
      </c>
      <c r="BE246" s="25">
        <v>-7.8296090889030392</v>
      </c>
      <c r="BF246" s="25">
        <v>-8.6106020864282726</v>
      </c>
      <c r="BG246" s="25">
        <v>-9.3915950839534919</v>
      </c>
      <c r="BH246" s="25">
        <v>-10.172588081478731</v>
      </c>
      <c r="BI246" s="25">
        <v>-10.953581079004033</v>
      </c>
      <c r="BJ246" s="25">
        <v>-11.759405107865719</v>
      </c>
      <c r="BK246" s="25">
        <v>-12.565229136727345</v>
      </c>
      <c r="BL246" s="25">
        <v>-13.371053165588972</v>
      </c>
      <c r="BM246" s="25">
        <v>-13.452617044085033</v>
      </c>
      <c r="BN246" s="25">
        <v>-20.405870609217001</v>
      </c>
      <c r="BO246" s="25">
        <v>-18.053993416745257</v>
      </c>
      <c r="BP246" s="25">
        <v>-15.702116224273533</v>
      </c>
      <c r="BQ246" s="25">
        <v>-13.350239031801827</v>
      </c>
      <c r="BR246" s="25">
        <v>-10.99836183933007</v>
      </c>
      <c r="BS246" s="25">
        <v>-8.6464846468583367</v>
      </c>
      <c r="BT246" s="25">
        <v>-6.2946074543866111</v>
      </c>
      <c r="BU246" s="25">
        <v>-3.9427302619148836</v>
      </c>
      <c r="BV246" s="25">
        <v>-1.5908530694432201</v>
      </c>
      <c r="BW246" s="25">
        <v>0.76102412302853573</v>
      </c>
      <c r="BX246" s="25">
        <v>-2.6228417289572228</v>
      </c>
      <c r="BY246" s="25">
        <v>-0.27096453648549534</v>
      </c>
      <c r="BZ246" s="25">
        <v>2.0809126559862143</v>
      </c>
      <c r="CA246" s="25">
        <v>4.4327898484579169</v>
      </c>
      <c r="CB246" s="25">
        <v>14.0002995971508</v>
      </c>
      <c r="CC246" s="25">
        <v>23.567809345843763</v>
      </c>
      <c r="CD246" s="25">
        <v>33.073274521400236</v>
      </c>
      <c r="CE246" s="25">
        <v>42.578739696956667</v>
      </c>
      <c r="CF246" s="25">
        <v>51.289204872513196</v>
      </c>
      <c r="CG246" s="25">
        <v>60.794670048069619</v>
      </c>
      <c r="CH246" s="25">
        <v>70.300135223626114</v>
      </c>
      <c r="CI246" s="25">
        <v>79.805600399182637</v>
      </c>
      <c r="CJ246" s="25">
        <v>89.311065574739075</v>
      </c>
      <c r="CK246" s="25">
        <v>98.816530750295584</v>
      </c>
      <c r="CL246" s="25">
        <v>108.32021397557551</v>
      </c>
      <c r="CM246" s="25">
        <v>117.82389720085553</v>
      </c>
      <c r="CN246" s="25">
        <v>127.3275804261355</v>
      </c>
      <c r="CO246" s="25">
        <v>136.83126365141538</v>
      </c>
      <c r="CP246" s="25">
        <v>139.23276637946037</v>
      </c>
      <c r="CQ246" s="25">
        <v>148.9110807318371</v>
      </c>
      <c r="CR246" s="25">
        <v>159.61170697464399</v>
      </c>
      <c r="CS246" s="25">
        <v>170.31233321745086</v>
      </c>
      <c r="CT246" s="25">
        <v>181.01295946025772</v>
      </c>
      <c r="CU246" s="25">
        <v>191.71358570306461</v>
      </c>
      <c r="CV246" s="25">
        <v>202.4142119458715</v>
      </c>
      <c r="CW246" s="25">
        <v>213.11483818867839</v>
      </c>
      <c r="CX246" s="25">
        <v>223.81546443148525</v>
      </c>
      <c r="CY246" s="25">
        <v>234.51609067429217</v>
      </c>
      <c r="CZ246" s="25">
        <v>231.86698018138063</v>
      </c>
      <c r="DA246" s="25">
        <v>242.56760642418743</v>
      </c>
      <c r="DB246" s="25">
        <v>253.26823266699429</v>
      </c>
      <c r="DC246" s="25">
        <v>263.96885890980116</v>
      </c>
      <c r="DD246" s="25">
        <v>274.66948515260799</v>
      </c>
      <c r="DE246" s="25">
        <v>285.37011139541477</v>
      </c>
      <c r="DF246" s="25">
        <v>288.8512952532447</v>
      </c>
      <c r="DG246" s="25">
        <v>292.33144685300999</v>
      </c>
      <c r="DH246" s="25">
        <v>295.79848201986243</v>
      </c>
      <c r="DI246" s="25">
        <v>299.26551718671482</v>
      </c>
      <c r="DJ246" s="25">
        <v>302.73255235356714</v>
      </c>
      <c r="DK246" s="25">
        <v>305.40458752041957</v>
      </c>
      <c r="DL246" s="25">
        <v>308.87162268727195</v>
      </c>
      <c r="DM246" s="25">
        <v>312.33865785412428</v>
      </c>
      <c r="DN246" s="25">
        <v>315.80569302097672</v>
      </c>
      <c r="DO246" s="25">
        <v>319.2727281878291</v>
      </c>
      <c r="DP246" s="25">
        <v>322.73976335468149</v>
      </c>
      <c r="DQ246" s="25">
        <v>326.19319325895327</v>
      </c>
      <c r="DR246" s="25">
        <v>329.64662316322506</v>
      </c>
      <c r="DS246" s="25">
        <v>333.10005306749679</v>
      </c>
      <c r="DT246" s="25">
        <v>336.55348297176857</v>
      </c>
      <c r="DU246" s="25">
        <v>333.02296550184678</v>
      </c>
      <c r="DV246" s="25">
        <v>336.58670349955946</v>
      </c>
      <c r="DW246" s="25">
        <v>340.15044149727197</v>
      </c>
      <c r="DX246" s="25">
        <v>343.71417949498465</v>
      </c>
      <c r="DY246" s="25">
        <v>347.27791749269727</v>
      </c>
      <c r="DZ246" s="25">
        <v>350.84165549040983</v>
      </c>
      <c r="EA246" s="25">
        <v>354.4053934881224</v>
      </c>
      <c r="EB246" s="25">
        <v>357.96913148583508</v>
      </c>
      <c r="EC246" s="25">
        <v>361.53286948354776</v>
      </c>
      <c r="ED246" s="25">
        <v>365.09660748126043</v>
      </c>
      <c r="EE246" s="25">
        <v>352.78821961108838</v>
      </c>
      <c r="EF246" s="25">
        <v>356.35195760880106</v>
      </c>
      <c r="EG246" s="25">
        <v>359.91569560651374</v>
      </c>
      <c r="EH246" s="25">
        <v>363.47943360422641</v>
      </c>
      <c r="EI246" s="25">
        <v>367.04317160193898</v>
      </c>
      <c r="EJ246" s="25">
        <v>370.60690959965171</v>
      </c>
      <c r="EK246" s="25">
        <v>374.1172588051063</v>
      </c>
      <c r="EL246" s="25">
        <v>377.62760801056089</v>
      </c>
      <c r="EM246" s="25">
        <v>381.24887631768695</v>
      </c>
      <c r="EN246" s="25">
        <v>384.87014462481318</v>
      </c>
      <c r="EO246" s="25">
        <v>387.69641293193928</v>
      </c>
      <c r="EP246" s="25">
        <v>391.31768123906545</v>
      </c>
      <c r="EQ246" s="25">
        <v>394.93894954619151</v>
      </c>
      <c r="ER246" s="25">
        <v>398.56021785331768</v>
      </c>
      <c r="ES246" s="25">
        <v>402.1814861604438</v>
      </c>
      <c r="ET246" s="25">
        <v>405.80275446757003</v>
      </c>
      <c r="EU246" s="25">
        <v>409.43438922050262</v>
      </c>
      <c r="EV246" s="25">
        <v>413.06602397343522</v>
      </c>
      <c r="EW246" s="25">
        <v>416.69765872636776</v>
      </c>
      <c r="EX246" s="25">
        <v>420.32929347930036</v>
      </c>
      <c r="EY246" s="25">
        <v>416.73726377416841</v>
      </c>
      <c r="EZ246" s="25">
        <v>419.81947689935902</v>
      </c>
      <c r="FA246" s="25">
        <v>423.85707213922711</v>
      </c>
      <c r="FB246" s="25">
        <v>427.89466737909521</v>
      </c>
      <c r="FC246" s="25">
        <v>431.93226261896331</v>
      </c>
      <c r="FD246" s="25">
        <v>435.96985785883129</v>
      </c>
      <c r="FE246" s="25">
        <v>440.00745309869933</v>
      </c>
      <c r="FF246" s="25">
        <v>444.04504833856731</v>
      </c>
      <c r="FG246" s="25">
        <v>448.08264357843541</v>
      </c>
      <c r="FH246" s="25">
        <v>452.12023881830339</v>
      </c>
      <c r="FI246" s="25">
        <v>437.46376705446647</v>
      </c>
      <c r="FJ246" s="25">
        <v>441.50136229433446</v>
      </c>
      <c r="FK246" s="25">
        <v>445.5389575342025</v>
      </c>
      <c r="FL246" s="25">
        <v>449.57655277407048</v>
      </c>
      <c r="FM246" s="25">
        <v>453.61414801393852</v>
      </c>
      <c r="FN246" s="25">
        <v>457.6517432538065</v>
      </c>
      <c r="FO246" s="25">
        <v>461.7308042769003</v>
      </c>
      <c r="FP246" s="25">
        <v>465.80883304192963</v>
      </c>
      <c r="FQ246" s="25">
        <v>469.88686180695896</v>
      </c>
      <c r="FR246" s="25">
        <v>473.77794312232055</v>
      </c>
      <c r="FS246" s="25">
        <v>477.6690244376822</v>
      </c>
      <c r="FT246" s="25">
        <v>480.76510575304383</v>
      </c>
      <c r="FU246" s="25">
        <v>484.65618706840547</v>
      </c>
      <c r="FV246" s="25">
        <v>488.54726838376712</v>
      </c>
      <c r="FW246" s="25">
        <v>492.43834969912876</v>
      </c>
      <c r="FX246" s="25">
        <v>496.32943101449041</v>
      </c>
      <c r="FY246" s="25">
        <v>500.22051232985206</v>
      </c>
      <c r="FZ246" s="25">
        <v>504.11747648974051</v>
      </c>
      <c r="GA246" s="25">
        <v>508.01444064962908</v>
      </c>
      <c r="GB246" s="25">
        <v>511.91140480951759</v>
      </c>
      <c r="GC246" s="25">
        <v>515.80836896940616</v>
      </c>
      <c r="GD246" s="25">
        <v>512.52650468402578</v>
      </c>
      <c r="GE246" s="25">
        <v>516.20382861995745</v>
      </c>
      <c r="GF246" s="25">
        <v>517.82473060954476</v>
      </c>
      <c r="GG246" s="25">
        <v>519.44563259913218</v>
      </c>
      <c r="GH246" s="25">
        <v>521.06653458871961</v>
      </c>
      <c r="GI246" s="25">
        <v>522.68743657830714</v>
      </c>
      <c r="GJ246" s="25">
        <v>524.30833856789457</v>
      </c>
      <c r="GK246" s="25">
        <v>525.92924055748199</v>
      </c>
      <c r="GL246" s="25">
        <v>527.55014254706941</v>
      </c>
      <c r="GM246" s="25">
        <v>529.17104453665695</v>
      </c>
      <c r="GN246" s="25">
        <v>511.17357398867841</v>
      </c>
      <c r="GO246" s="25">
        <v>512.79447597826595</v>
      </c>
      <c r="GP246" s="25">
        <v>514.41537796785337</v>
      </c>
      <c r="GQ246" s="25">
        <v>516.0362799574408</v>
      </c>
      <c r="GR246" s="25">
        <v>517.65718194702833</v>
      </c>
      <c r="GS246" s="25">
        <v>519.27808393661576</v>
      </c>
      <c r="GT246" s="25">
        <v>520.92354956237523</v>
      </c>
      <c r="GU246" s="25">
        <v>522.5690151881347</v>
      </c>
      <c r="GV246" s="25">
        <v>524.29050916189033</v>
      </c>
      <c r="GW246" s="25">
        <v>526.01200313564595</v>
      </c>
      <c r="GX246" s="25">
        <v>526.93849710940162</v>
      </c>
      <c r="GY246" s="25">
        <v>528.65999108315714</v>
      </c>
      <c r="GZ246" s="25">
        <v>530.38148505691277</v>
      </c>
      <c r="HA246" s="25">
        <v>532.10297903066839</v>
      </c>
      <c r="HB246" s="25">
        <v>533.82447300442391</v>
      </c>
      <c r="HC246" s="25">
        <v>535.54596697817954</v>
      </c>
      <c r="HD246" s="25">
        <v>537.265413162247</v>
      </c>
      <c r="HE246" s="25">
        <v>538.98485934631447</v>
      </c>
      <c r="HF246" s="25">
        <v>540.70430553038193</v>
      </c>
      <c r="HG246" s="25">
        <v>542.42375171444939</v>
      </c>
      <c r="HH246" s="25">
        <v>537.12467579539862</v>
      </c>
      <c r="HI246" s="25">
        <v>538.95265483293917</v>
      </c>
      <c r="HJ246" s="25">
        <v>540.82696184359804</v>
      </c>
      <c r="HK246" s="25">
        <v>542.70126885425691</v>
      </c>
      <c r="HL246" s="25">
        <v>544.57557586491578</v>
      </c>
      <c r="HM246" s="25">
        <v>546.44988287557476</v>
      </c>
      <c r="HN246" s="25">
        <v>548.32418988623363</v>
      </c>
      <c r="HO246" s="25">
        <v>550.19849689689249</v>
      </c>
      <c r="HP246" s="25">
        <v>552.07280390755147</v>
      </c>
      <c r="HQ246" s="25">
        <v>553.94711091821046</v>
      </c>
      <c r="HR246" s="25">
        <v>543.23087655535232</v>
      </c>
      <c r="HS246" s="25">
        <v>545.10518356601119</v>
      </c>
      <c r="HT246" s="25">
        <v>546.97949057667006</v>
      </c>
      <c r="HU246" s="25">
        <v>548.85379758732904</v>
      </c>
      <c r="HV246" s="25">
        <v>550.72810459798802</v>
      </c>
      <c r="HW246" s="25">
        <v>552.60241160864689</v>
      </c>
      <c r="HX246" s="25">
        <v>554.4685274605531</v>
      </c>
      <c r="HY246" s="25">
        <v>556.33464331245932</v>
      </c>
      <c r="HZ246" s="25">
        <v>558.20075916436554</v>
      </c>
      <c r="IA246" s="25">
        <v>560.02327507154848</v>
      </c>
      <c r="IB246" s="25">
        <v>561.84579097873132</v>
      </c>
      <c r="IC246" s="25">
        <v>562.87330688591419</v>
      </c>
      <c r="ID246" s="25">
        <v>564.69582279309702</v>
      </c>
      <c r="IE246" s="25">
        <v>566.51833870027986</v>
      </c>
      <c r="IF246" s="25">
        <v>568.34085460746269</v>
      </c>
      <c r="IG246" s="25">
        <v>570.16337051464552</v>
      </c>
      <c r="IH246" s="25">
        <v>571.98588642182835</v>
      </c>
      <c r="II246" s="25">
        <v>573.82595752578538</v>
      </c>
      <c r="IJ246" s="25">
        <v>575.66602862974253</v>
      </c>
      <c r="IK246" s="25">
        <v>577.50609973369956</v>
      </c>
      <c r="IL246" s="25">
        <v>579.34617083765659</v>
      </c>
      <c r="IM246" s="25">
        <v>573.97168997387166</v>
      </c>
      <c r="IN246" s="25">
        <v>574.88133564879649</v>
      </c>
      <c r="IO246" s="25">
        <v>576.64088191563519</v>
      </c>
      <c r="IP246" s="25">
        <v>578.400428182474</v>
      </c>
      <c r="IQ246" s="25">
        <v>580.1599744493127</v>
      </c>
      <c r="IR246" s="25">
        <v>581.91952071615151</v>
      </c>
      <c r="IS246" s="25">
        <v>583.67906698299021</v>
      </c>
      <c r="IT246" s="25">
        <v>585.4386132498289</v>
      </c>
      <c r="IU246" s="25">
        <v>587.1981595166676</v>
      </c>
      <c r="IV246" s="25">
        <v>588.9577057835063</v>
      </c>
      <c r="IW246" s="25">
        <v>575.48785420088245</v>
      </c>
      <c r="IX246" s="25">
        <v>577.24740046772115</v>
      </c>
      <c r="IY246" s="25">
        <v>579.00694673455985</v>
      </c>
      <c r="IZ246" s="25">
        <v>580.76649300139854</v>
      </c>
      <c r="JA246" s="25">
        <v>582.52603926823724</v>
      </c>
      <c r="JB246" s="25">
        <v>584.28558553507594</v>
      </c>
      <c r="JC246" s="25">
        <v>586.11535258901131</v>
      </c>
      <c r="JD246" s="25">
        <v>587.94408738488232</v>
      </c>
      <c r="JE246" s="25">
        <v>589.81642212547661</v>
      </c>
      <c r="JF246" s="25">
        <v>591.688756866071</v>
      </c>
      <c r="JG246" s="25">
        <v>593.56109160666529</v>
      </c>
      <c r="JH246" s="25">
        <v>594.63842634725961</v>
      </c>
      <c r="JI246" s="25">
        <v>596.51076108785389</v>
      </c>
      <c r="JJ246" s="25">
        <v>598.38309582844818</v>
      </c>
      <c r="JK246" s="25">
        <v>600.25543056904257</v>
      </c>
      <c r="JL246" s="25">
        <v>602.12776530963686</v>
      </c>
      <c r="JM246" s="25">
        <v>604.00010005023114</v>
      </c>
      <c r="JN246" s="25">
        <v>605.84289034673941</v>
      </c>
      <c r="JO246" s="25">
        <v>607.68568064324768</v>
      </c>
      <c r="JP246" s="25">
        <v>609.52847093975595</v>
      </c>
      <c r="JQ246" s="25">
        <v>611.37126123626422</v>
      </c>
      <c r="JR246" s="25">
        <v>606.47049597363275</v>
      </c>
      <c r="JS246" s="25">
        <v>609.81922506962474</v>
      </c>
      <c r="JT246" s="25">
        <v>613.16795416561683</v>
      </c>
      <c r="JU246" s="25">
        <v>616.51668326160893</v>
      </c>
      <c r="JV246" s="25">
        <v>619.86541235760103</v>
      </c>
      <c r="JW246" s="25">
        <v>623.21414145359302</v>
      </c>
      <c r="JX246" s="25">
        <v>626.56287054958511</v>
      </c>
      <c r="JY246" s="25">
        <v>629.91159964557721</v>
      </c>
      <c r="JZ246" s="25">
        <v>633.26032874156931</v>
      </c>
      <c r="KA246" s="25">
        <v>636.60905783756141</v>
      </c>
      <c r="KB246" s="25">
        <v>630.51105149780392</v>
      </c>
      <c r="KC246" s="25">
        <v>633.85978059379613</v>
      </c>
      <c r="KD246" s="25">
        <v>637.20850968978834</v>
      </c>
      <c r="KE246" s="25">
        <v>640.55723878578044</v>
      </c>
      <c r="KF246" s="25">
        <v>643.90596788177265</v>
      </c>
      <c r="KG246" s="25">
        <v>647.25469697776487</v>
      </c>
      <c r="KH246" s="25">
        <v>650.48628055547749</v>
      </c>
      <c r="KI246" s="25">
        <v>653.71786413319001</v>
      </c>
      <c r="KJ246" s="25">
        <v>655.82445461060945</v>
      </c>
      <c r="KK246" s="25">
        <v>659.00033049448041</v>
      </c>
      <c r="KL246" s="25">
        <v>661.38120637835141</v>
      </c>
      <c r="KM246" s="25">
        <v>664.55708226222237</v>
      </c>
      <c r="KN246" s="25">
        <v>667.73295814609332</v>
      </c>
      <c r="KO246" s="25">
        <v>670.90883402996428</v>
      </c>
      <c r="KP246" s="25">
        <v>674.08470991383524</v>
      </c>
      <c r="KQ246" s="25">
        <v>677.2605857977062</v>
      </c>
      <c r="KR246" s="25">
        <v>680.44845092888909</v>
      </c>
      <c r="KS246" s="25">
        <v>683.63631606007198</v>
      </c>
      <c r="KT246" s="25">
        <v>686.82418119125475</v>
      </c>
      <c r="KU246" s="25">
        <v>690.01204632243753</v>
      </c>
      <c r="KV246" s="25">
        <v>686.18351898050219</v>
      </c>
      <c r="KW246" s="25">
        <v>688.73595400415809</v>
      </c>
      <c r="KX246" s="25">
        <v>679.22149925362055</v>
      </c>
      <c r="KY246" s="25">
        <v>681.46918397405068</v>
      </c>
      <c r="KZ246" s="25">
        <v>683.71686869448092</v>
      </c>
      <c r="LA246" s="25">
        <v>685.96455341491105</v>
      </c>
      <c r="LB246" s="25">
        <v>688.21223813534118</v>
      </c>
      <c r="LC246" s="25">
        <v>690.45992285577131</v>
      </c>
      <c r="LD246" s="25">
        <v>692.70760757620144</v>
      </c>
      <c r="LE246" s="25">
        <v>694.95529229663157</v>
      </c>
      <c r="LF246" s="25">
        <v>679.13518106735694</v>
      </c>
      <c r="LG246" s="25">
        <v>681.38286578778707</v>
      </c>
      <c r="LH246" s="25">
        <v>683.6305505082172</v>
      </c>
      <c r="LI246" s="25">
        <v>685.87823522864733</v>
      </c>
      <c r="LJ246" s="25">
        <v>688.12591994907746</v>
      </c>
      <c r="LK246" s="25">
        <v>690.37360466950759</v>
      </c>
      <c r="LL246" s="25">
        <v>692.66924637918498</v>
      </c>
      <c r="LM246" s="25">
        <v>694.96385583079791</v>
      </c>
      <c r="LN246" s="25">
        <v>697.22264764200531</v>
      </c>
      <c r="LO246" s="25">
        <v>699.48143945321272</v>
      </c>
      <c r="LP246" s="25">
        <v>701.74023126442012</v>
      </c>
      <c r="LQ246" s="25">
        <v>703.20402307562745</v>
      </c>
      <c r="LR246" s="25">
        <v>705.46281488683485</v>
      </c>
      <c r="LS246" s="25">
        <v>707.72160669804214</v>
      </c>
      <c r="LT246" s="25">
        <v>709.98039850924954</v>
      </c>
      <c r="LU246" s="25">
        <v>712.23919032045694</v>
      </c>
      <c r="LV246" s="25">
        <v>714.49798213166434</v>
      </c>
      <c r="LW246" s="25">
        <v>716.74992873555982</v>
      </c>
      <c r="LX246" s="25">
        <v>719.00187533945541</v>
      </c>
      <c r="LY246" s="25">
        <v>721.25382194335089</v>
      </c>
      <c r="LZ246" s="25">
        <v>723.50576854724648</v>
      </c>
      <c r="MA246" s="25">
        <v>718.92966722426024</v>
      </c>
      <c r="MB246" s="25">
        <v>720.84238144218955</v>
      </c>
      <c r="MC246" s="25">
        <v>722.75509566011874</v>
      </c>
      <c r="MD246" s="25">
        <v>724.66780987804816</v>
      </c>
      <c r="ME246" s="25">
        <v>726.58052409597747</v>
      </c>
      <c r="MF246" s="25">
        <v>728.49323831390666</v>
      </c>
      <c r="MG246" s="25">
        <v>730.40595253183596</v>
      </c>
      <c r="MH246" s="25">
        <v>732.31866674976527</v>
      </c>
      <c r="MI246" s="25">
        <v>734.23138096769458</v>
      </c>
      <c r="MJ246" s="25">
        <v>736.14409518562388</v>
      </c>
      <c r="MK246" s="25">
        <v>725.36016338595789</v>
      </c>
      <c r="ML246" s="25">
        <v>727.2728776038872</v>
      </c>
      <c r="MM246" s="25">
        <v>729.1855918218165</v>
      </c>
      <c r="MN246" s="25">
        <v>731.09830603974581</v>
      </c>
      <c r="MO246" s="25">
        <v>733.01102025767511</v>
      </c>
      <c r="MP246" s="25">
        <v>734.90942771723576</v>
      </c>
      <c r="MQ246" s="25">
        <v>736.78148660561362</v>
      </c>
      <c r="MR246" s="25">
        <v>738.65354549399149</v>
      </c>
      <c r="MS246" s="25">
        <v>740.52560438236924</v>
      </c>
      <c r="MT246" s="25">
        <v>742.39766327074722</v>
      </c>
      <c r="MU246" s="25">
        <v>743.47472215912501</v>
      </c>
      <c r="MV246" s="25">
        <v>745.34678104750287</v>
      </c>
      <c r="MW246" s="25">
        <v>747.21883993588074</v>
      </c>
      <c r="MX246" s="25">
        <v>749.09089882425849</v>
      </c>
      <c r="MY246" s="25">
        <v>750.96295771263635</v>
      </c>
      <c r="MZ246" s="25">
        <v>752.83501660101422</v>
      </c>
      <c r="NA246" s="25">
        <v>754.71392069670401</v>
      </c>
      <c r="NB246" s="25">
        <v>756.59282479239357</v>
      </c>
      <c r="NC246" s="25">
        <v>758.47172888808336</v>
      </c>
      <c r="ND246" s="25">
        <v>760.19325864171788</v>
      </c>
      <c r="NE246" s="25">
        <v>754.94983632223386</v>
      </c>
      <c r="NF246" s="25">
        <v>756.30857008834153</v>
      </c>
      <c r="NG246" s="25">
        <v>757.09802343590059</v>
      </c>
      <c r="NH246" s="25">
        <v>757.88747678345976</v>
      </c>
      <c r="NI246" s="25">
        <v>758.67693013101893</v>
      </c>
      <c r="NJ246" s="25">
        <v>759.46638347857811</v>
      </c>
      <c r="NK246" s="25">
        <v>760.25583682613728</v>
      </c>
      <c r="NL246" s="25">
        <v>761.04529017369646</v>
      </c>
      <c r="NM246" s="25">
        <v>761.83474352125563</v>
      </c>
      <c r="NN246" s="25">
        <v>762.62419686881481</v>
      </c>
      <c r="NO246" s="25">
        <v>749.35085994732412</v>
      </c>
      <c r="NP246" s="25">
        <v>750.1403132948833</v>
      </c>
      <c r="NQ246" s="25">
        <v>750.92976664244236</v>
      </c>
      <c r="NR246" s="25">
        <v>751.71921999000165</v>
      </c>
      <c r="NS246" s="25">
        <v>752.50867333756082</v>
      </c>
      <c r="NT246" s="25">
        <v>753.29812668512</v>
      </c>
      <c r="NU246" s="25">
        <v>754.22079295454228</v>
      </c>
      <c r="NV246" s="25">
        <v>754.22079295454228</v>
      </c>
    </row>
    <row r="247" spans="1:386" x14ac:dyDescent="0.25">
      <c r="A247" s="1"/>
      <c r="B247" s="1"/>
      <c r="C247" s="1"/>
      <c r="D247" s="1"/>
      <c r="E247" s="1"/>
      <c r="F247" s="1"/>
      <c r="G247" s="1"/>
      <c r="H247" s="1"/>
      <c r="I247" s="1"/>
      <c r="J247" s="18"/>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c r="JK247" s="1"/>
      <c r="JL247" s="1"/>
      <c r="JM247" s="1"/>
      <c r="JN247" s="1"/>
      <c r="JO247" s="1"/>
      <c r="JP247" s="1"/>
      <c r="JQ247" s="1"/>
      <c r="JR247" s="1"/>
      <c r="JS247" s="1"/>
      <c r="JT247" s="1"/>
      <c r="JU247" s="1"/>
      <c r="JV247" s="1"/>
      <c r="JW247" s="1"/>
      <c r="JX247" s="1"/>
      <c r="JY247" s="1"/>
      <c r="JZ247" s="1"/>
      <c r="KA247" s="1"/>
      <c r="KB247" s="1"/>
      <c r="KC247" s="1"/>
      <c r="KD247" s="1"/>
      <c r="KE247" s="1"/>
      <c r="KF247" s="1"/>
      <c r="KG247" s="1"/>
      <c r="KH247" s="1"/>
      <c r="KI247" s="1"/>
      <c r="KJ247" s="1"/>
      <c r="KK247" s="1"/>
      <c r="KL247" s="1"/>
      <c r="KM247" s="1"/>
      <c r="KN247" s="1"/>
      <c r="KO247" s="1"/>
      <c r="KP247" s="1"/>
      <c r="KQ247" s="1"/>
      <c r="KR247" s="1"/>
      <c r="KS247" s="1"/>
      <c r="KT247" s="1"/>
      <c r="KU247" s="1"/>
      <c r="KV247" s="1"/>
      <c r="KW247" s="1"/>
      <c r="KX247" s="1"/>
      <c r="KY247" s="1"/>
      <c r="KZ247" s="1"/>
      <c r="LA247" s="1"/>
      <c r="LB247" s="1"/>
      <c r="LC247" s="1"/>
      <c r="LD247" s="1"/>
      <c r="LE247" s="1"/>
      <c r="LF247" s="1"/>
      <c r="LG247" s="1"/>
      <c r="LH247" s="1"/>
      <c r="LI247" s="1"/>
      <c r="LJ247" s="1"/>
      <c r="LK247" s="1"/>
      <c r="LL247" s="1"/>
      <c r="LM247" s="1"/>
      <c r="LN247" s="1"/>
      <c r="LO247" s="1"/>
      <c r="LP247" s="1"/>
      <c r="LQ247" s="1"/>
      <c r="LR247" s="1"/>
      <c r="LS247" s="1"/>
      <c r="LT247" s="1"/>
      <c r="LU247" s="1"/>
      <c r="LV247" s="1"/>
      <c r="LW247" s="1"/>
      <c r="LX247" s="1"/>
      <c r="LY247" s="1"/>
      <c r="LZ247" s="1"/>
      <c r="MA247" s="1"/>
      <c r="MB247" s="1"/>
      <c r="MC247" s="1"/>
      <c r="MD247" s="1"/>
      <c r="ME247" s="1"/>
      <c r="MF247" s="1"/>
      <c r="MG247" s="1"/>
      <c r="MH247" s="1"/>
      <c r="MI247" s="1"/>
      <c r="MJ247" s="1"/>
      <c r="MK247" s="1"/>
      <c r="ML247" s="1"/>
      <c r="MM247" s="1"/>
      <c r="MN247" s="1"/>
      <c r="MO247" s="1"/>
      <c r="MP247" s="1"/>
      <c r="MQ247" s="1"/>
      <c r="MR247" s="1"/>
      <c r="MS247" s="1"/>
      <c r="MT247" s="1"/>
      <c r="MU247" s="1"/>
      <c r="MV247" s="1"/>
      <c r="MW247" s="1"/>
      <c r="MX247" s="1"/>
      <c r="MY247" s="1"/>
      <c r="MZ247" s="1"/>
      <c r="NA247" s="1"/>
      <c r="NB247" s="1"/>
      <c r="NC247" s="1"/>
      <c r="ND247" s="1"/>
      <c r="NE247" s="1"/>
      <c r="NF247" s="1"/>
      <c r="NG247" s="1"/>
      <c r="NH247" s="1"/>
      <c r="NI247" s="1"/>
      <c r="NJ247" s="1"/>
      <c r="NK247" s="1"/>
      <c r="NL247" s="1"/>
      <c r="NM247" s="1"/>
      <c r="NN247" s="1"/>
      <c r="NO247" s="1"/>
      <c r="NP247" s="1"/>
      <c r="NQ247" s="1"/>
      <c r="NR247" s="1"/>
      <c r="NS247" s="1"/>
      <c r="NT247" s="1"/>
      <c r="NU247" s="1"/>
      <c r="NV247" s="1"/>
    </row>
    <row r="248" spans="1:386" s="7" customFormat="1" x14ac:dyDescent="0.25">
      <c r="A248" s="5"/>
      <c r="B248" s="5"/>
      <c r="C248" s="5"/>
      <c r="D248" s="5" t="s">
        <v>174</v>
      </c>
      <c r="E248" s="5"/>
      <c r="F248" s="5"/>
      <c r="G248" s="5" t="s">
        <v>163</v>
      </c>
      <c r="H248" s="5"/>
      <c r="I248" s="5"/>
      <c r="J248" s="20" t="s">
        <v>273</v>
      </c>
      <c r="K248" s="5"/>
      <c r="L248" s="5"/>
      <c r="M248" s="5"/>
      <c r="N248" s="5"/>
      <c r="O248" s="5"/>
      <c r="P248" s="5"/>
      <c r="Q248" s="5"/>
      <c r="R248" s="5"/>
      <c r="S248" s="5"/>
      <c r="T248" s="25"/>
      <c r="U248" s="25">
        <v>0</v>
      </c>
      <c r="V248" s="25">
        <v>0</v>
      </c>
      <c r="W248" s="25">
        <v>0</v>
      </c>
      <c r="X248" s="25">
        <v>0</v>
      </c>
      <c r="Y248" s="25">
        <v>0</v>
      </c>
      <c r="Z248" s="25">
        <v>0</v>
      </c>
      <c r="AA248" s="25">
        <v>0</v>
      </c>
      <c r="AB248" s="25">
        <v>0</v>
      </c>
      <c r="AC248" s="25">
        <v>0</v>
      </c>
      <c r="AD248" s="25">
        <v>0</v>
      </c>
      <c r="AE248" s="25">
        <v>0</v>
      </c>
      <c r="AF248" s="25">
        <v>0</v>
      </c>
      <c r="AG248" s="25">
        <v>0</v>
      </c>
      <c r="AH248" s="25">
        <v>0</v>
      </c>
      <c r="AI248" s="25">
        <v>0</v>
      </c>
      <c r="AJ248" s="25">
        <v>0</v>
      </c>
      <c r="AK248" s="25">
        <v>0</v>
      </c>
      <c r="AL248" s="25">
        <v>0</v>
      </c>
      <c r="AM248" s="25">
        <v>0</v>
      </c>
      <c r="AN248" s="25">
        <v>0</v>
      </c>
      <c r="AO248" s="25">
        <v>0</v>
      </c>
      <c r="AP248" s="25">
        <v>0</v>
      </c>
      <c r="AQ248" s="25">
        <v>0</v>
      </c>
      <c r="AR248" s="25">
        <v>0</v>
      </c>
      <c r="AS248" s="25">
        <v>0</v>
      </c>
      <c r="AT248" s="25">
        <v>0</v>
      </c>
      <c r="AU248" s="25">
        <v>0</v>
      </c>
      <c r="AV248" s="25">
        <v>0</v>
      </c>
      <c r="AW248" s="25">
        <v>0</v>
      </c>
      <c r="AX248" s="25">
        <v>0.68726321509856803</v>
      </c>
      <c r="AY248" s="25">
        <v>1.5709760785766314</v>
      </c>
      <c r="AZ248" s="25">
        <v>2.3486511037516244</v>
      </c>
      <c r="BA248" s="25">
        <v>3.1296441012768295</v>
      </c>
      <c r="BB248" s="25">
        <v>3.9106370988020345</v>
      </c>
      <c r="BC248" s="25">
        <v>4.6916300963273674</v>
      </c>
      <c r="BD248" s="25">
        <v>5.4726230938525315</v>
      </c>
      <c r="BE248" s="25">
        <v>7.0486160913777915</v>
      </c>
      <c r="BF248" s="25">
        <v>7.8296090889030392</v>
      </c>
      <c r="BG248" s="25">
        <v>8.6106020864282726</v>
      </c>
      <c r="BH248" s="25">
        <v>9.3915950839534919</v>
      </c>
      <c r="BI248" s="25">
        <v>10.172588081478731</v>
      </c>
      <c r="BJ248" s="25">
        <v>10.953581079004033</v>
      </c>
      <c r="BK248" s="25">
        <v>11.759405107865719</v>
      </c>
      <c r="BL248" s="25">
        <v>12.565229136727345</v>
      </c>
      <c r="BM248" s="25">
        <v>13.371053165588972</v>
      </c>
      <c r="BN248" s="25">
        <v>13.452617044085033</v>
      </c>
      <c r="BO248" s="25">
        <v>20.405870609217001</v>
      </c>
      <c r="BP248" s="25">
        <v>18.122943305226709</v>
      </c>
      <c r="BQ248" s="25">
        <v>15.778513897674941</v>
      </c>
      <c r="BR248" s="25">
        <v>13.433121025983102</v>
      </c>
      <c r="BS248" s="25">
        <v>11.086764294206954</v>
      </c>
      <c r="BT248" s="25">
        <v>8.7394433062396892</v>
      </c>
      <c r="BU248" s="25">
        <v>6.3911576658116243</v>
      </c>
      <c r="BV248" s="25">
        <v>4.04190697649023</v>
      </c>
      <c r="BW248" s="25">
        <v>1.6916908416801379</v>
      </c>
      <c r="BX248" s="25">
        <v>0</v>
      </c>
      <c r="BY248" s="25">
        <v>2.7243747166085299</v>
      </c>
      <c r="BZ248" s="25">
        <v>0.37473673623264503</v>
      </c>
      <c r="CA248" s="25">
        <v>0</v>
      </c>
      <c r="CB248" s="25">
        <v>0</v>
      </c>
      <c r="CC248" s="25">
        <v>0</v>
      </c>
      <c r="CD248" s="25">
        <v>0</v>
      </c>
      <c r="CE248" s="25">
        <v>0</v>
      </c>
      <c r="CF248" s="25">
        <v>0</v>
      </c>
      <c r="CG248" s="25">
        <v>0</v>
      </c>
      <c r="CH248" s="25">
        <v>0</v>
      </c>
      <c r="CI248" s="25">
        <v>0</v>
      </c>
      <c r="CJ248" s="25">
        <v>0</v>
      </c>
      <c r="CK248" s="25">
        <v>0</v>
      </c>
      <c r="CL248" s="25">
        <v>0</v>
      </c>
      <c r="CM248" s="25">
        <v>0</v>
      </c>
      <c r="CN248" s="25">
        <v>0</v>
      </c>
      <c r="CO248" s="25">
        <v>0</v>
      </c>
      <c r="CP248" s="25">
        <v>0</v>
      </c>
      <c r="CQ248" s="25">
        <v>0</v>
      </c>
      <c r="CR248" s="25">
        <v>0</v>
      </c>
      <c r="CS248" s="25">
        <v>0</v>
      </c>
      <c r="CT248" s="25">
        <v>0</v>
      </c>
      <c r="CU248" s="25">
        <v>0</v>
      </c>
      <c r="CV248" s="25">
        <v>0</v>
      </c>
      <c r="CW248" s="25">
        <v>0</v>
      </c>
      <c r="CX248" s="25">
        <v>0</v>
      </c>
      <c r="CY248" s="25">
        <v>0</v>
      </c>
      <c r="CZ248" s="25">
        <v>0</v>
      </c>
      <c r="DA248" s="25">
        <v>0</v>
      </c>
      <c r="DB248" s="25">
        <v>0</v>
      </c>
      <c r="DC248" s="25">
        <v>0</v>
      </c>
      <c r="DD248" s="25">
        <v>0</v>
      </c>
      <c r="DE248" s="25">
        <v>0</v>
      </c>
      <c r="DF248" s="25">
        <v>0</v>
      </c>
      <c r="DG248" s="25">
        <v>0</v>
      </c>
      <c r="DH248" s="25">
        <v>0</v>
      </c>
      <c r="DI248" s="25">
        <v>0</v>
      </c>
      <c r="DJ248" s="25">
        <v>0</v>
      </c>
      <c r="DK248" s="25">
        <v>0</v>
      </c>
      <c r="DL248" s="25">
        <v>0</v>
      </c>
      <c r="DM248" s="25">
        <v>0</v>
      </c>
      <c r="DN248" s="25">
        <v>0</v>
      </c>
      <c r="DO248" s="25">
        <v>0</v>
      </c>
      <c r="DP248" s="25">
        <v>0</v>
      </c>
      <c r="DQ248" s="25">
        <v>0</v>
      </c>
      <c r="DR248" s="25">
        <v>0</v>
      </c>
      <c r="DS248" s="25">
        <v>0</v>
      </c>
      <c r="DT248" s="25">
        <v>0</v>
      </c>
      <c r="DU248" s="25">
        <v>0</v>
      </c>
      <c r="DV248" s="25">
        <v>0</v>
      </c>
      <c r="DW248" s="25">
        <v>0</v>
      </c>
      <c r="DX248" s="25">
        <v>0</v>
      </c>
      <c r="DY248" s="25">
        <v>0</v>
      </c>
      <c r="DZ248" s="25">
        <v>0</v>
      </c>
      <c r="EA248" s="25">
        <v>0</v>
      </c>
      <c r="EB248" s="25">
        <v>0</v>
      </c>
      <c r="EC248" s="25">
        <v>0</v>
      </c>
      <c r="ED248" s="25">
        <v>0</v>
      </c>
      <c r="EE248" s="25">
        <v>0</v>
      </c>
      <c r="EF248" s="25">
        <v>0</v>
      </c>
      <c r="EG248" s="25">
        <v>0</v>
      </c>
      <c r="EH248" s="25">
        <v>0</v>
      </c>
      <c r="EI248" s="25">
        <v>0</v>
      </c>
      <c r="EJ248" s="25">
        <v>0</v>
      </c>
      <c r="EK248" s="25">
        <v>0</v>
      </c>
      <c r="EL248" s="25">
        <v>0</v>
      </c>
      <c r="EM248" s="25">
        <v>0</v>
      </c>
      <c r="EN248" s="25">
        <v>0</v>
      </c>
      <c r="EO248" s="25">
        <v>0</v>
      </c>
      <c r="EP248" s="25">
        <v>0</v>
      </c>
      <c r="EQ248" s="25">
        <v>0</v>
      </c>
      <c r="ER248" s="25">
        <v>0</v>
      </c>
      <c r="ES248" s="25">
        <v>0</v>
      </c>
      <c r="ET248" s="25">
        <v>0</v>
      </c>
      <c r="EU248" s="25">
        <v>0</v>
      </c>
      <c r="EV248" s="25">
        <v>0</v>
      </c>
      <c r="EW248" s="25">
        <v>0</v>
      </c>
      <c r="EX248" s="25">
        <v>0</v>
      </c>
      <c r="EY248" s="25">
        <v>0</v>
      </c>
      <c r="EZ248" s="25">
        <v>0</v>
      </c>
      <c r="FA248" s="25">
        <v>0</v>
      </c>
      <c r="FB248" s="25">
        <v>0</v>
      </c>
      <c r="FC248" s="25">
        <v>0</v>
      </c>
      <c r="FD248" s="25">
        <v>0</v>
      </c>
      <c r="FE248" s="25">
        <v>0</v>
      </c>
      <c r="FF248" s="25">
        <v>0</v>
      </c>
      <c r="FG248" s="25">
        <v>0</v>
      </c>
      <c r="FH248" s="25">
        <v>0</v>
      </c>
      <c r="FI248" s="25">
        <v>0</v>
      </c>
      <c r="FJ248" s="25">
        <v>0</v>
      </c>
      <c r="FK248" s="25">
        <v>0</v>
      </c>
      <c r="FL248" s="25">
        <v>0</v>
      </c>
      <c r="FM248" s="25">
        <v>0</v>
      </c>
      <c r="FN248" s="25">
        <v>0</v>
      </c>
      <c r="FO248" s="25">
        <v>0</v>
      </c>
      <c r="FP248" s="25">
        <v>0</v>
      </c>
      <c r="FQ248" s="25">
        <v>0</v>
      </c>
      <c r="FR248" s="25">
        <v>0</v>
      </c>
      <c r="FS248" s="25">
        <v>0</v>
      </c>
      <c r="FT248" s="25">
        <v>0</v>
      </c>
      <c r="FU248" s="25">
        <v>0</v>
      </c>
      <c r="FV248" s="25">
        <v>0</v>
      </c>
      <c r="FW248" s="25">
        <v>0</v>
      </c>
      <c r="FX248" s="25">
        <v>0</v>
      </c>
      <c r="FY248" s="25">
        <v>0</v>
      </c>
      <c r="FZ248" s="25">
        <v>0</v>
      </c>
      <c r="GA248" s="25">
        <v>0</v>
      </c>
      <c r="GB248" s="25">
        <v>0</v>
      </c>
      <c r="GC248" s="25">
        <v>0</v>
      </c>
      <c r="GD248" s="25">
        <v>0</v>
      </c>
      <c r="GE248" s="25">
        <v>0</v>
      </c>
      <c r="GF248" s="25">
        <v>0</v>
      </c>
      <c r="GG248" s="25">
        <v>0</v>
      </c>
      <c r="GH248" s="25">
        <v>0</v>
      </c>
      <c r="GI248" s="25">
        <v>0</v>
      </c>
      <c r="GJ248" s="25">
        <v>0</v>
      </c>
      <c r="GK248" s="25">
        <v>0</v>
      </c>
      <c r="GL248" s="25">
        <v>0</v>
      </c>
      <c r="GM248" s="25">
        <v>0</v>
      </c>
      <c r="GN248" s="25">
        <v>0</v>
      </c>
      <c r="GO248" s="25">
        <v>0</v>
      </c>
      <c r="GP248" s="25">
        <v>0</v>
      </c>
      <c r="GQ248" s="25">
        <v>0</v>
      </c>
      <c r="GR248" s="25">
        <v>0</v>
      </c>
      <c r="GS248" s="25">
        <v>0</v>
      </c>
      <c r="GT248" s="25">
        <v>0</v>
      </c>
      <c r="GU248" s="25">
        <v>0</v>
      </c>
      <c r="GV248" s="25">
        <v>0</v>
      </c>
      <c r="GW248" s="25">
        <v>0</v>
      </c>
      <c r="GX248" s="25">
        <v>0</v>
      </c>
      <c r="GY248" s="25">
        <v>0</v>
      </c>
      <c r="GZ248" s="25">
        <v>0</v>
      </c>
      <c r="HA248" s="25">
        <v>0</v>
      </c>
      <c r="HB248" s="25">
        <v>0</v>
      </c>
      <c r="HC248" s="25">
        <v>0</v>
      </c>
      <c r="HD248" s="25">
        <v>0</v>
      </c>
      <c r="HE248" s="25">
        <v>0</v>
      </c>
      <c r="HF248" s="25">
        <v>0</v>
      </c>
      <c r="HG248" s="25">
        <v>0</v>
      </c>
      <c r="HH248" s="25">
        <v>0</v>
      </c>
      <c r="HI248" s="25">
        <v>0</v>
      </c>
      <c r="HJ248" s="25">
        <v>0</v>
      </c>
      <c r="HK248" s="25">
        <v>0</v>
      </c>
      <c r="HL248" s="25">
        <v>0</v>
      </c>
      <c r="HM248" s="25">
        <v>0</v>
      </c>
      <c r="HN248" s="25">
        <v>0</v>
      </c>
      <c r="HO248" s="25">
        <v>0</v>
      </c>
      <c r="HP248" s="25">
        <v>0</v>
      </c>
      <c r="HQ248" s="25">
        <v>0</v>
      </c>
      <c r="HR248" s="25">
        <v>0</v>
      </c>
      <c r="HS248" s="25">
        <v>0</v>
      </c>
      <c r="HT248" s="25">
        <v>0</v>
      </c>
      <c r="HU248" s="25">
        <v>0</v>
      </c>
      <c r="HV248" s="25">
        <v>0</v>
      </c>
      <c r="HW248" s="25">
        <v>0</v>
      </c>
      <c r="HX248" s="25">
        <v>0</v>
      </c>
      <c r="HY248" s="25">
        <v>0</v>
      </c>
      <c r="HZ248" s="25">
        <v>0</v>
      </c>
      <c r="IA248" s="25">
        <v>0</v>
      </c>
      <c r="IB248" s="25">
        <v>0</v>
      </c>
      <c r="IC248" s="25">
        <v>0</v>
      </c>
      <c r="ID248" s="25">
        <v>0</v>
      </c>
      <c r="IE248" s="25">
        <v>0</v>
      </c>
      <c r="IF248" s="25">
        <v>0</v>
      </c>
      <c r="IG248" s="25">
        <v>0</v>
      </c>
      <c r="IH248" s="25">
        <v>0</v>
      </c>
      <c r="II248" s="25">
        <v>0</v>
      </c>
      <c r="IJ248" s="25">
        <v>0</v>
      </c>
      <c r="IK248" s="25">
        <v>0</v>
      </c>
      <c r="IL248" s="25">
        <v>0</v>
      </c>
      <c r="IM248" s="25">
        <v>0</v>
      </c>
      <c r="IN248" s="25">
        <v>0</v>
      </c>
      <c r="IO248" s="25">
        <v>0</v>
      </c>
      <c r="IP248" s="25">
        <v>0</v>
      </c>
      <c r="IQ248" s="25">
        <v>0</v>
      </c>
      <c r="IR248" s="25">
        <v>0</v>
      </c>
      <c r="IS248" s="25">
        <v>0</v>
      </c>
      <c r="IT248" s="25">
        <v>0</v>
      </c>
      <c r="IU248" s="25">
        <v>0</v>
      </c>
      <c r="IV248" s="25">
        <v>0</v>
      </c>
      <c r="IW248" s="25">
        <v>0</v>
      </c>
      <c r="IX248" s="25">
        <v>0</v>
      </c>
      <c r="IY248" s="25">
        <v>0</v>
      </c>
      <c r="IZ248" s="25">
        <v>0</v>
      </c>
      <c r="JA248" s="25">
        <v>0</v>
      </c>
      <c r="JB248" s="25">
        <v>0</v>
      </c>
      <c r="JC248" s="25">
        <v>0</v>
      </c>
      <c r="JD248" s="25">
        <v>0</v>
      </c>
      <c r="JE248" s="25">
        <v>0</v>
      </c>
      <c r="JF248" s="25">
        <v>0</v>
      </c>
      <c r="JG248" s="25">
        <v>0</v>
      </c>
      <c r="JH248" s="25">
        <v>0</v>
      </c>
      <c r="JI248" s="25">
        <v>0</v>
      </c>
      <c r="JJ248" s="25">
        <v>0</v>
      </c>
      <c r="JK248" s="25">
        <v>0</v>
      </c>
      <c r="JL248" s="25">
        <v>0</v>
      </c>
      <c r="JM248" s="25">
        <v>0</v>
      </c>
      <c r="JN248" s="25">
        <v>0</v>
      </c>
      <c r="JO248" s="25">
        <v>0</v>
      </c>
      <c r="JP248" s="25">
        <v>0</v>
      </c>
      <c r="JQ248" s="25">
        <v>0</v>
      </c>
      <c r="JR248" s="25">
        <v>0</v>
      </c>
      <c r="JS248" s="25">
        <v>0</v>
      </c>
      <c r="JT248" s="25">
        <v>0</v>
      </c>
      <c r="JU248" s="25">
        <v>0</v>
      </c>
      <c r="JV248" s="25">
        <v>0</v>
      </c>
      <c r="JW248" s="25">
        <v>0</v>
      </c>
      <c r="JX248" s="25">
        <v>0</v>
      </c>
      <c r="JY248" s="25">
        <v>0</v>
      </c>
      <c r="JZ248" s="25">
        <v>0</v>
      </c>
      <c r="KA248" s="25">
        <v>0</v>
      </c>
      <c r="KB248" s="25">
        <v>0</v>
      </c>
      <c r="KC248" s="25">
        <v>0</v>
      </c>
      <c r="KD248" s="25">
        <v>0</v>
      </c>
      <c r="KE248" s="25">
        <v>0</v>
      </c>
      <c r="KF248" s="25">
        <v>0</v>
      </c>
      <c r="KG248" s="25">
        <v>0</v>
      </c>
      <c r="KH248" s="25">
        <v>0</v>
      </c>
      <c r="KI248" s="25">
        <v>0</v>
      </c>
      <c r="KJ248" s="25">
        <v>0</v>
      </c>
      <c r="KK248" s="25">
        <v>0</v>
      </c>
      <c r="KL248" s="25">
        <v>0</v>
      </c>
      <c r="KM248" s="25">
        <v>0</v>
      </c>
      <c r="KN248" s="25">
        <v>0</v>
      </c>
      <c r="KO248" s="25">
        <v>0</v>
      </c>
      <c r="KP248" s="25">
        <v>0</v>
      </c>
      <c r="KQ248" s="25">
        <v>0</v>
      </c>
      <c r="KR248" s="25">
        <v>0</v>
      </c>
      <c r="KS248" s="25">
        <v>0</v>
      </c>
      <c r="KT248" s="25">
        <v>0</v>
      </c>
      <c r="KU248" s="25">
        <v>0</v>
      </c>
      <c r="KV248" s="25">
        <v>0</v>
      </c>
      <c r="KW248" s="25">
        <v>0</v>
      </c>
      <c r="KX248" s="25">
        <v>0</v>
      </c>
      <c r="KY248" s="25">
        <v>0</v>
      </c>
      <c r="KZ248" s="25">
        <v>0</v>
      </c>
      <c r="LA248" s="25">
        <v>0</v>
      </c>
      <c r="LB248" s="25">
        <v>0</v>
      </c>
      <c r="LC248" s="25">
        <v>0</v>
      </c>
      <c r="LD248" s="25">
        <v>0</v>
      </c>
      <c r="LE248" s="25">
        <v>0</v>
      </c>
      <c r="LF248" s="25">
        <v>0</v>
      </c>
      <c r="LG248" s="25">
        <v>0</v>
      </c>
      <c r="LH248" s="25">
        <v>0</v>
      </c>
      <c r="LI248" s="25">
        <v>0</v>
      </c>
      <c r="LJ248" s="25">
        <v>0</v>
      </c>
      <c r="LK248" s="25">
        <v>0</v>
      </c>
      <c r="LL248" s="25">
        <v>0</v>
      </c>
      <c r="LM248" s="25">
        <v>0</v>
      </c>
      <c r="LN248" s="25">
        <v>0</v>
      </c>
      <c r="LO248" s="25">
        <v>0</v>
      </c>
      <c r="LP248" s="25">
        <v>0</v>
      </c>
      <c r="LQ248" s="25">
        <v>0</v>
      </c>
      <c r="LR248" s="25">
        <v>0</v>
      </c>
      <c r="LS248" s="25">
        <v>0</v>
      </c>
      <c r="LT248" s="25">
        <v>0</v>
      </c>
      <c r="LU248" s="25">
        <v>0</v>
      </c>
      <c r="LV248" s="25">
        <v>0</v>
      </c>
      <c r="LW248" s="25">
        <v>0</v>
      </c>
      <c r="LX248" s="25">
        <v>0</v>
      </c>
      <c r="LY248" s="25">
        <v>0</v>
      </c>
      <c r="LZ248" s="25">
        <v>0</v>
      </c>
      <c r="MA248" s="25">
        <v>0</v>
      </c>
      <c r="MB248" s="25">
        <v>0</v>
      </c>
      <c r="MC248" s="25">
        <v>0</v>
      </c>
      <c r="MD248" s="25">
        <v>0</v>
      </c>
      <c r="ME248" s="25">
        <v>0</v>
      </c>
      <c r="MF248" s="25">
        <v>0</v>
      </c>
      <c r="MG248" s="25">
        <v>0</v>
      </c>
      <c r="MH248" s="25">
        <v>0</v>
      </c>
      <c r="MI248" s="25">
        <v>0</v>
      </c>
      <c r="MJ248" s="25">
        <v>0</v>
      </c>
      <c r="MK248" s="25">
        <v>0</v>
      </c>
      <c r="ML248" s="25">
        <v>0</v>
      </c>
      <c r="MM248" s="25">
        <v>0</v>
      </c>
      <c r="MN248" s="25">
        <v>0</v>
      </c>
      <c r="MO248" s="25">
        <v>0</v>
      </c>
      <c r="MP248" s="25">
        <v>0</v>
      </c>
      <c r="MQ248" s="25">
        <v>0</v>
      </c>
      <c r="MR248" s="25">
        <v>0</v>
      </c>
      <c r="MS248" s="25">
        <v>0</v>
      </c>
      <c r="MT248" s="25">
        <v>0</v>
      </c>
      <c r="MU248" s="25">
        <v>0</v>
      </c>
      <c r="MV248" s="25">
        <v>0</v>
      </c>
      <c r="MW248" s="25">
        <v>0</v>
      </c>
      <c r="MX248" s="25">
        <v>0</v>
      </c>
      <c r="MY248" s="25">
        <v>0</v>
      </c>
      <c r="MZ248" s="25">
        <v>0</v>
      </c>
      <c r="NA248" s="25">
        <v>0</v>
      </c>
      <c r="NB248" s="25">
        <v>0</v>
      </c>
      <c r="NC248" s="25">
        <v>0</v>
      </c>
      <c r="ND248" s="25">
        <v>0</v>
      </c>
      <c r="NE248" s="25">
        <v>0</v>
      </c>
      <c r="NF248" s="25">
        <v>0</v>
      </c>
      <c r="NG248" s="25">
        <v>0</v>
      </c>
      <c r="NH248" s="25">
        <v>0</v>
      </c>
      <c r="NI248" s="25">
        <v>0</v>
      </c>
      <c r="NJ248" s="25">
        <v>0</v>
      </c>
      <c r="NK248" s="25">
        <v>0</v>
      </c>
      <c r="NL248" s="25">
        <v>0</v>
      </c>
      <c r="NM248" s="25">
        <v>0</v>
      </c>
      <c r="NN248" s="25">
        <v>0</v>
      </c>
      <c r="NO248" s="25">
        <v>0</v>
      </c>
      <c r="NP248" s="25">
        <v>0</v>
      </c>
      <c r="NQ248" s="25">
        <v>0</v>
      </c>
      <c r="NR248" s="25">
        <v>0</v>
      </c>
      <c r="NS248" s="25">
        <v>0</v>
      </c>
      <c r="NT248" s="25">
        <v>0</v>
      </c>
      <c r="NU248" s="25">
        <v>0</v>
      </c>
      <c r="NV248" s="25">
        <v>0</v>
      </c>
    </row>
    <row r="249" spans="1:386" x14ac:dyDescent="0.25">
      <c r="A249" s="1"/>
      <c r="B249" s="1"/>
      <c r="C249" s="1"/>
      <c r="D249" s="1"/>
      <c r="E249" s="1"/>
      <c r="F249" s="1"/>
      <c r="G249" s="1"/>
      <c r="H249" s="1"/>
      <c r="I249" s="1"/>
      <c r="J249" s="18"/>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c r="JK249" s="1"/>
      <c r="JL249" s="1"/>
      <c r="JM249" s="1"/>
      <c r="JN249" s="1"/>
      <c r="JO249" s="1"/>
      <c r="JP249" s="1"/>
      <c r="JQ249" s="1"/>
      <c r="JR249" s="1"/>
      <c r="JS249" s="1"/>
      <c r="JT249" s="1"/>
      <c r="JU249" s="1"/>
      <c r="JV249" s="1"/>
      <c r="JW249" s="1"/>
      <c r="JX249" s="1"/>
      <c r="JY249" s="1"/>
      <c r="JZ249" s="1"/>
      <c r="KA249" s="1"/>
      <c r="KB249" s="1"/>
      <c r="KC249" s="1"/>
      <c r="KD249" s="1"/>
      <c r="KE249" s="1"/>
      <c r="KF249" s="1"/>
      <c r="KG249" s="1"/>
      <c r="KH249" s="1"/>
      <c r="KI249" s="1"/>
      <c r="KJ249" s="1"/>
      <c r="KK249" s="1"/>
      <c r="KL249" s="1"/>
      <c r="KM249" s="1"/>
      <c r="KN249" s="1"/>
      <c r="KO249" s="1"/>
      <c r="KP249" s="1"/>
      <c r="KQ249" s="1"/>
      <c r="KR249" s="1"/>
      <c r="KS249" s="1"/>
      <c r="KT249" s="1"/>
      <c r="KU249" s="1"/>
      <c r="KV249" s="1"/>
      <c r="KW249" s="1"/>
      <c r="KX249" s="1"/>
      <c r="KY249" s="1"/>
      <c r="KZ249" s="1"/>
      <c r="LA249" s="1"/>
      <c r="LB249" s="1"/>
      <c r="LC249" s="1"/>
      <c r="LD249" s="1"/>
      <c r="LE249" s="1"/>
      <c r="LF249" s="1"/>
      <c r="LG249" s="1"/>
      <c r="LH249" s="1"/>
      <c r="LI249" s="1"/>
      <c r="LJ249" s="1"/>
      <c r="LK249" s="1"/>
      <c r="LL249" s="1"/>
      <c r="LM249" s="1"/>
      <c r="LN249" s="1"/>
      <c r="LO249" s="1"/>
      <c r="LP249" s="1"/>
      <c r="LQ249" s="1"/>
      <c r="LR249" s="1"/>
      <c r="LS249" s="1"/>
      <c r="LT249" s="1"/>
      <c r="LU249" s="1"/>
      <c r="LV249" s="1"/>
      <c r="LW249" s="1"/>
      <c r="LX249" s="1"/>
      <c r="LY249" s="1"/>
      <c r="LZ249" s="1"/>
      <c r="MA249" s="1"/>
      <c r="MB249" s="1"/>
      <c r="MC249" s="1"/>
      <c r="MD249" s="1"/>
      <c r="ME249" s="1"/>
      <c r="MF249" s="1"/>
      <c r="MG249" s="1"/>
      <c r="MH249" s="1"/>
      <c r="MI249" s="1"/>
      <c r="MJ249" s="1"/>
      <c r="MK249" s="1"/>
      <c r="ML249" s="1"/>
      <c r="MM249" s="1"/>
      <c r="MN249" s="1"/>
      <c r="MO249" s="1"/>
      <c r="MP249" s="1"/>
      <c r="MQ249" s="1"/>
      <c r="MR249" s="1"/>
      <c r="MS249" s="1"/>
      <c r="MT249" s="1"/>
      <c r="MU249" s="1"/>
      <c r="MV249" s="1"/>
      <c r="MW249" s="1"/>
      <c r="MX249" s="1"/>
      <c r="MY249" s="1"/>
      <c r="MZ249" s="1"/>
      <c r="NA249" s="1"/>
      <c r="NB249" s="1"/>
      <c r="NC249" s="1"/>
      <c r="ND249" s="1"/>
      <c r="NE249" s="1"/>
      <c r="NF249" s="1"/>
      <c r="NG249" s="1"/>
      <c r="NH249" s="1"/>
      <c r="NI249" s="1"/>
      <c r="NJ249" s="1"/>
      <c r="NK249" s="1"/>
      <c r="NL249" s="1"/>
      <c r="NM249" s="1"/>
      <c r="NN249" s="1"/>
      <c r="NO249" s="1"/>
      <c r="NP249" s="1"/>
      <c r="NQ249" s="1"/>
      <c r="NR249" s="1"/>
      <c r="NS249" s="1"/>
      <c r="NT249" s="1"/>
      <c r="NU249" s="1"/>
      <c r="NV249" s="1"/>
    </row>
    <row r="250" spans="1:386" s="7" customFormat="1" x14ac:dyDescent="0.25">
      <c r="A250" s="5"/>
      <c r="B250" s="5"/>
      <c r="C250" s="5"/>
      <c r="D250" s="5" t="s">
        <v>174</v>
      </c>
      <c r="E250" s="5"/>
      <c r="F250" s="5"/>
      <c r="G250" s="5" t="s">
        <v>164</v>
      </c>
      <c r="H250" s="5"/>
      <c r="I250" s="5"/>
      <c r="J250" s="20" t="s">
        <v>273</v>
      </c>
      <c r="K250" s="5"/>
      <c r="L250" s="5"/>
      <c r="M250" s="5"/>
      <c r="N250" s="5"/>
      <c r="O250" s="5"/>
      <c r="P250" s="5"/>
      <c r="Q250" s="5"/>
      <c r="R250" s="25">
        <v>23.130245325825531</v>
      </c>
      <c r="S250" s="5"/>
      <c r="T250" s="25"/>
      <c r="U250" s="25">
        <v>0</v>
      </c>
      <c r="V250" s="25">
        <v>0</v>
      </c>
      <c r="W250" s="25">
        <v>0</v>
      </c>
      <c r="X250" s="25">
        <v>0</v>
      </c>
      <c r="Y250" s="25">
        <v>0</v>
      </c>
      <c r="Z250" s="25">
        <v>0</v>
      </c>
      <c r="AA250" s="25">
        <v>0</v>
      </c>
      <c r="AB250" s="25">
        <v>0</v>
      </c>
      <c r="AC250" s="25">
        <v>0</v>
      </c>
      <c r="AD250" s="25">
        <v>0</v>
      </c>
      <c r="AE250" s="25">
        <v>0</v>
      </c>
      <c r="AF250" s="25">
        <v>0</v>
      </c>
      <c r="AG250" s="25">
        <v>0</v>
      </c>
      <c r="AH250" s="25">
        <v>0</v>
      </c>
      <c r="AI250" s="25">
        <v>0</v>
      </c>
      <c r="AJ250" s="25">
        <v>0</v>
      </c>
      <c r="AK250" s="25">
        <v>0</v>
      </c>
      <c r="AL250" s="25">
        <v>0</v>
      </c>
      <c r="AM250" s="25">
        <v>0</v>
      </c>
      <c r="AN250" s="25">
        <v>0</v>
      </c>
      <c r="AO250" s="25">
        <v>0</v>
      </c>
      <c r="AP250" s="25">
        <v>0</v>
      </c>
      <c r="AQ250" s="25">
        <v>0</v>
      </c>
      <c r="AR250" s="25">
        <v>0</v>
      </c>
      <c r="AS250" s="25">
        <v>0</v>
      </c>
      <c r="AT250" s="25">
        <v>0</v>
      </c>
      <c r="AU250" s="25">
        <v>0</v>
      </c>
      <c r="AV250" s="25">
        <v>0</v>
      </c>
      <c r="AW250" s="25">
        <v>0.68726321509856803</v>
      </c>
      <c r="AX250" s="25">
        <v>0.88371286347806333</v>
      </c>
      <c r="AY250" s="25">
        <v>0.7776750251749931</v>
      </c>
      <c r="AZ250" s="25">
        <v>0.78099299752520501</v>
      </c>
      <c r="BA250" s="25">
        <v>0.78099299752520501</v>
      </c>
      <c r="BB250" s="25">
        <v>0.78099299752533291</v>
      </c>
      <c r="BC250" s="25">
        <v>0.78099299752516416</v>
      </c>
      <c r="BD250" s="25">
        <v>1.57599299752526</v>
      </c>
      <c r="BE250" s="25">
        <v>0.78099299752524765</v>
      </c>
      <c r="BF250" s="25">
        <v>0.78099299752523343</v>
      </c>
      <c r="BG250" s="25">
        <v>0.78099299752521922</v>
      </c>
      <c r="BH250" s="25">
        <v>0.78099299752523876</v>
      </c>
      <c r="BI250" s="25">
        <v>0.78099299752530271</v>
      </c>
      <c r="BJ250" s="25">
        <v>0.8058240288616858</v>
      </c>
      <c r="BK250" s="25">
        <v>0.80582402886162541</v>
      </c>
      <c r="BL250" s="25">
        <v>0.80582402886162718</v>
      </c>
      <c r="BM250" s="25">
        <v>8.1563878496060838E-2</v>
      </c>
      <c r="BN250" s="25">
        <v>6.953253565131968</v>
      </c>
      <c r="BO250" s="25">
        <v>0</v>
      </c>
      <c r="BP250" s="25">
        <v>0</v>
      </c>
      <c r="BQ250" s="25">
        <v>0</v>
      </c>
      <c r="BR250" s="25">
        <v>0</v>
      </c>
      <c r="BS250" s="25">
        <v>0</v>
      </c>
      <c r="BT250" s="25">
        <v>0</v>
      </c>
      <c r="BU250" s="25">
        <v>0</v>
      </c>
      <c r="BV250" s="25">
        <v>0</v>
      </c>
      <c r="BW250" s="25">
        <v>0</v>
      </c>
      <c r="BX250" s="25">
        <v>2.7243747166085299</v>
      </c>
      <c r="BY250" s="25">
        <v>0</v>
      </c>
      <c r="BZ250" s="25">
        <v>0</v>
      </c>
      <c r="CA250" s="25">
        <v>0</v>
      </c>
      <c r="CB250" s="25">
        <v>0</v>
      </c>
      <c r="CC250" s="25">
        <v>0</v>
      </c>
      <c r="CD250" s="25">
        <v>0</v>
      </c>
      <c r="CE250" s="25">
        <v>0</v>
      </c>
      <c r="CF250" s="25">
        <v>0</v>
      </c>
      <c r="CG250" s="25">
        <v>0</v>
      </c>
      <c r="CH250" s="25">
        <v>0</v>
      </c>
      <c r="CI250" s="25">
        <v>0</v>
      </c>
      <c r="CJ250" s="25">
        <v>0</v>
      </c>
      <c r="CK250" s="25">
        <v>0</v>
      </c>
      <c r="CL250" s="25">
        <v>0</v>
      </c>
      <c r="CM250" s="25">
        <v>0</v>
      </c>
      <c r="CN250" s="25">
        <v>0</v>
      </c>
      <c r="CO250" s="25">
        <v>0</v>
      </c>
      <c r="CP250" s="25">
        <v>0</v>
      </c>
      <c r="CQ250" s="25">
        <v>0</v>
      </c>
      <c r="CR250" s="25">
        <v>0</v>
      </c>
      <c r="CS250" s="25">
        <v>0</v>
      </c>
      <c r="CT250" s="25">
        <v>0</v>
      </c>
      <c r="CU250" s="25">
        <v>0</v>
      </c>
      <c r="CV250" s="25">
        <v>0</v>
      </c>
      <c r="CW250" s="25">
        <v>0</v>
      </c>
      <c r="CX250" s="25">
        <v>0</v>
      </c>
      <c r="CY250" s="25">
        <v>0</v>
      </c>
      <c r="CZ250" s="25">
        <v>0</v>
      </c>
      <c r="DA250" s="25">
        <v>0</v>
      </c>
      <c r="DB250" s="25">
        <v>0</v>
      </c>
      <c r="DC250" s="25">
        <v>0</v>
      </c>
      <c r="DD250" s="25">
        <v>0</v>
      </c>
      <c r="DE250" s="25">
        <v>0</v>
      </c>
      <c r="DF250" s="25">
        <v>0</v>
      </c>
      <c r="DG250" s="25">
        <v>0</v>
      </c>
      <c r="DH250" s="25">
        <v>0</v>
      </c>
      <c r="DI250" s="25">
        <v>0</v>
      </c>
      <c r="DJ250" s="25">
        <v>0</v>
      </c>
      <c r="DK250" s="25">
        <v>0</v>
      </c>
      <c r="DL250" s="25">
        <v>0</v>
      </c>
      <c r="DM250" s="25">
        <v>0</v>
      </c>
      <c r="DN250" s="25">
        <v>0</v>
      </c>
      <c r="DO250" s="25">
        <v>0</v>
      </c>
      <c r="DP250" s="25">
        <v>0</v>
      </c>
      <c r="DQ250" s="25">
        <v>0</v>
      </c>
      <c r="DR250" s="25">
        <v>0</v>
      </c>
      <c r="DS250" s="25">
        <v>0</v>
      </c>
      <c r="DT250" s="25">
        <v>0</v>
      </c>
      <c r="DU250" s="25">
        <v>0</v>
      </c>
      <c r="DV250" s="25">
        <v>0</v>
      </c>
      <c r="DW250" s="25">
        <v>0</v>
      </c>
      <c r="DX250" s="25">
        <v>0</v>
      </c>
      <c r="DY250" s="25">
        <v>0</v>
      </c>
      <c r="DZ250" s="25">
        <v>0</v>
      </c>
      <c r="EA250" s="25">
        <v>0</v>
      </c>
      <c r="EB250" s="25">
        <v>0</v>
      </c>
      <c r="EC250" s="25">
        <v>0</v>
      </c>
      <c r="ED250" s="25">
        <v>0</v>
      </c>
      <c r="EE250" s="25">
        <v>0</v>
      </c>
      <c r="EF250" s="25">
        <v>0</v>
      </c>
      <c r="EG250" s="25">
        <v>0</v>
      </c>
      <c r="EH250" s="25">
        <v>0</v>
      </c>
      <c r="EI250" s="25">
        <v>0</v>
      </c>
      <c r="EJ250" s="25">
        <v>0</v>
      </c>
      <c r="EK250" s="25">
        <v>0</v>
      </c>
      <c r="EL250" s="25">
        <v>0</v>
      </c>
      <c r="EM250" s="25">
        <v>0</v>
      </c>
      <c r="EN250" s="25">
        <v>0</v>
      </c>
      <c r="EO250" s="25">
        <v>0</v>
      </c>
      <c r="EP250" s="25">
        <v>0</v>
      </c>
      <c r="EQ250" s="25">
        <v>0</v>
      </c>
      <c r="ER250" s="25">
        <v>0</v>
      </c>
      <c r="ES250" s="25">
        <v>0</v>
      </c>
      <c r="ET250" s="25">
        <v>0</v>
      </c>
      <c r="EU250" s="25">
        <v>0</v>
      </c>
      <c r="EV250" s="25">
        <v>0</v>
      </c>
      <c r="EW250" s="25">
        <v>0</v>
      </c>
      <c r="EX250" s="25">
        <v>0</v>
      </c>
      <c r="EY250" s="25">
        <v>0</v>
      </c>
      <c r="EZ250" s="25">
        <v>0</v>
      </c>
      <c r="FA250" s="25">
        <v>0</v>
      </c>
      <c r="FB250" s="25">
        <v>0</v>
      </c>
      <c r="FC250" s="25">
        <v>0</v>
      </c>
      <c r="FD250" s="25">
        <v>0</v>
      </c>
      <c r="FE250" s="25">
        <v>0</v>
      </c>
      <c r="FF250" s="25">
        <v>0</v>
      </c>
      <c r="FG250" s="25">
        <v>0</v>
      </c>
      <c r="FH250" s="25">
        <v>0</v>
      </c>
      <c r="FI250" s="25">
        <v>0</v>
      </c>
      <c r="FJ250" s="25">
        <v>0</v>
      </c>
      <c r="FK250" s="25">
        <v>0</v>
      </c>
      <c r="FL250" s="25">
        <v>0</v>
      </c>
      <c r="FM250" s="25">
        <v>0</v>
      </c>
      <c r="FN250" s="25">
        <v>0</v>
      </c>
      <c r="FO250" s="25">
        <v>0</v>
      </c>
      <c r="FP250" s="25">
        <v>0</v>
      </c>
      <c r="FQ250" s="25">
        <v>0</v>
      </c>
      <c r="FR250" s="25">
        <v>0</v>
      </c>
      <c r="FS250" s="25">
        <v>0</v>
      </c>
      <c r="FT250" s="25">
        <v>0</v>
      </c>
      <c r="FU250" s="25">
        <v>0</v>
      </c>
      <c r="FV250" s="25">
        <v>0</v>
      </c>
      <c r="FW250" s="25">
        <v>0</v>
      </c>
      <c r="FX250" s="25">
        <v>0</v>
      </c>
      <c r="FY250" s="25">
        <v>0</v>
      </c>
      <c r="FZ250" s="25">
        <v>0</v>
      </c>
      <c r="GA250" s="25">
        <v>0</v>
      </c>
      <c r="GB250" s="25">
        <v>0</v>
      </c>
      <c r="GC250" s="25">
        <v>0</v>
      </c>
      <c r="GD250" s="25">
        <v>0</v>
      </c>
      <c r="GE250" s="25">
        <v>0</v>
      </c>
      <c r="GF250" s="25">
        <v>0</v>
      </c>
      <c r="GG250" s="25">
        <v>0</v>
      </c>
      <c r="GH250" s="25">
        <v>0</v>
      </c>
      <c r="GI250" s="25">
        <v>0</v>
      </c>
      <c r="GJ250" s="25">
        <v>0</v>
      </c>
      <c r="GK250" s="25">
        <v>0</v>
      </c>
      <c r="GL250" s="25">
        <v>0</v>
      </c>
      <c r="GM250" s="25">
        <v>0</v>
      </c>
      <c r="GN250" s="25">
        <v>0</v>
      </c>
      <c r="GO250" s="25">
        <v>0</v>
      </c>
      <c r="GP250" s="25">
        <v>0</v>
      </c>
      <c r="GQ250" s="25">
        <v>0</v>
      </c>
      <c r="GR250" s="25">
        <v>0</v>
      </c>
      <c r="GS250" s="25">
        <v>0</v>
      </c>
      <c r="GT250" s="25">
        <v>0</v>
      </c>
      <c r="GU250" s="25">
        <v>0</v>
      </c>
      <c r="GV250" s="25">
        <v>0</v>
      </c>
      <c r="GW250" s="25">
        <v>0</v>
      </c>
      <c r="GX250" s="25">
        <v>0</v>
      </c>
      <c r="GY250" s="25">
        <v>0</v>
      </c>
      <c r="GZ250" s="25">
        <v>0</v>
      </c>
      <c r="HA250" s="25">
        <v>0</v>
      </c>
      <c r="HB250" s="25">
        <v>0</v>
      </c>
      <c r="HC250" s="25">
        <v>0</v>
      </c>
      <c r="HD250" s="25">
        <v>0</v>
      </c>
      <c r="HE250" s="25">
        <v>0</v>
      </c>
      <c r="HF250" s="25">
        <v>0</v>
      </c>
      <c r="HG250" s="25">
        <v>0</v>
      </c>
      <c r="HH250" s="25">
        <v>0</v>
      </c>
      <c r="HI250" s="25">
        <v>0</v>
      </c>
      <c r="HJ250" s="25">
        <v>0</v>
      </c>
      <c r="HK250" s="25">
        <v>0</v>
      </c>
      <c r="HL250" s="25">
        <v>0</v>
      </c>
      <c r="HM250" s="25">
        <v>0</v>
      </c>
      <c r="HN250" s="25">
        <v>0</v>
      </c>
      <c r="HO250" s="25">
        <v>0</v>
      </c>
      <c r="HP250" s="25">
        <v>0</v>
      </c>
      <c r="HQ250" s="25">
        <v>0</v>
      </c>
      <c r="HR250" s="25">
        <v>0</v>
      </c>
      <c r="HS250" s="25">
        <v>0</v>
      </c>
      <c r="HT250" s="25">
        <v>0</v>
      </c>
      <c r="HU250" s="25">
        <v>0</v>
      </c>
      <c r="HV250" s="25">
        <v>0</v>
      </c>
      <c r="HW250" s="25">
        <v>0</v>
      </c>
      <c r="HX250" s="25">
        <v>0</v>
      </c>
      <c r="HY250" s="25">
        <v>0</v>
      </c>
      <c r="HZ250" s="25">
        <v>0</v>
      </c>
      <c r="IA250" s="25">
        <v>0</v>
      </c>
      <c r="IB250" s="25">
        <v>0</v>
      </c>
      <c r="IC250" s="25">
        <v>0</v>
      </c>
      <c r="ID250" s="25">
        <v>0</v>
      </c>
      <c r="IE250" s="25">
        <v>0</v>
      </c>
      <c r="IF250" s="25">
        <v>0</v>
      </c>
      <c r="IG250" s="25">
        <v>0</v>
      </c>
      <c r="IH250" s="25">
        <v>0</v>
      </c>
      <c r="II250" s="25">
        <v>0</v>
      </c>
      <c r="IJ250" s="25">
        <v>0</v>
      </c>
      <c r="IK250" s="25">
        <v>0</v>
      </c>
      <c r="IL250" s="25">
        <v>0</v>
      </c>
      <c r="IM250" s="25">
        <v>0</v>
      </c>
      <c r="IN250" s="25">
        <v>0</v>
      </c>
      <c r="IO250" s="25">
        <v>0</v>
      </c>
      <c r="IP250" s="25">
        <v>0</v>
      </c>
      <c r="IQ250" s="25">
        <v>0</v>
      </c>
      <c r="IR250" s="25">
        <v>0</v>
      </c>
      <c r="IS250" s="25">
        <v>0</v>
      </c>
      <c r="IT250" s="25">
        <v>0</v>
      </c>
      <c r="IU250" s="25">
        <v>0</v>
      </c>
      <c r="IV250" s="25">
        <v>0</v>
      </c>
      <c r="IW250" s="25">
        <v>0</v>
      </c>
      <c r="IX250" s="25">
        <v>0</v>
      </c>
      <c r="IY250" s="25">
        <v>0</v>
      </c>
      <c r="IZ250" s="25">
        <v>0</v>
      </c>
      <c r="JA250" s="25">
        <v>0</v>
      </c>
      <c r="JB250" s="25">
        <v>0</v>
      </c>
      <c r="JC250" s="25">
        <v>0</v>
      </c>
      <c r="JD250" s="25">
        <v>0</v>
      </c>
      <c r="JE250" s="25">
        <v>0</v>
      </c>
      <c r="JF250" s="25">
        <v>0</v>
      </c>
      <c r="JG250" s="25">
        <v>0</v>
      </c>
      <c r="JH250" s="25">
        <v>0</v>
      </c>
      <c r="JI250" s="25">
        <v>0</v>
      </c>
      <c r="JJ250" s="25">
        <v>0</v>
      </c>
      <c r="JK250" s="25">
        <v>0</v>
      </c>
      <c r="JL250" s="25">
        <v>0</v>
      </c>
      <c r="JM250" s="25">
        <v>0</v>
      </c>
      <c r="JN250" s="25">
        <v>0</v>
      </c>
      <c r="JO250" s="25">
        <v>0</v>
      </c>
      <c r="JP250" s="25">
        <v>0</v>
      </c>
      <c r="JQ250" s="25">
        <v>0</v>
      </c>
      <c r="JR250" s="25">
        <v>0</v>
      </c>
      <c r="JS250" s="25">
        <v>0</v>
      </c>
      <c r="JT250" s="25">
        <v>0</v>
      </c>
      <c r="JU250" s="25">
        <v>0</v>
      </c>
      <c r="JV250" s="25">
        <v>0</v>
      </c>
      <c r="JW250" s="25">
        <v>0</v>
      </c>
      <c r="JX250" s="25">
        <v>0</v>
      </c>
      <c r="JY250" s="25">
        <v>0</v>
      </c>
      <c r="JZ250" s="25">
        <v>0</v>
      </c>
      <c r="KA250" s="25">
        <v>0</v>
      </c>
      <c r="KB250" s="25">
        <v>0</v>
      </c>
      <c r="KC250" s="25">
        <v>0</v>
      </c>
      <c r="KD250" s="25">
        <v>0</v>
      </c>
      <c r="KE250" s="25">
        <v>0</v>
      </c>
      <c r="KF250" s="25">
        <v>0</v>
      </c>
      <c r="KG250" s="25">
        <v>0</v>
      </c>
      <c r="KH250" s="25">
        <v>0</v>
      </c>
      <c r="KI250" s="25">
        <v>0</v>
      </c>
      <c r="KJ250" s="25">
        <v>0</v>
      </c>
      <c r="KK250" s="25">
        <v>0</v>
      </c>
      <c r="KL250" s="25">
        <v>0</v>
      </c>
      <c r="KM250" s="25">
        <v>0</v>
      </c>
      <c r="KN250" s="25">
        <v>0</v>
      </c>
      <c r="KO250" s="25">
        <v>0</v>
      </c>
      <c r="KP250" s="25">
        <v>0</v>
      </c>
      <c r="KQ250" s="25">
        <v>0</v>
      </c>
      <c r="KR250" s="25">
        <v>0</v>
      </c>
      <c r="KS250" s="25">
        <v>0</v>
      </c>
      <c r="KT250" s="25">
        <v>0</v>
      </c>
      <c r="KU250" s="25">
        <v>0</v>
      </c>
      <c r="KV250" s="25">
        <v>0</v>
      </c>
      <c r="KW250" s="25">
        <v>0</v>
      </c>
      <c r="KX250" s="25">
        <v>0</v>
      </c>
      <c r="KY250" s="25">
        <v>0</v>
      </c>
      <c r="KZ250" s="25">
        <v>0</v>
      </c>
      <c r="LA250" s="25">
        <v>0</v>
      </c>
      <c r="LB250" s="25">
        <v>0</v>
      </c>
      <c r="LC250" s="25">
        <v>0</v>
      </c>
      <c r="LD250" s="25">
        <v>0</v>
      </c>
      <c r="LE250" s="25">
        <v>0</v>
      </c>
      <c r="LF250" s="25">
        <v>0</v>
      </c>
      <c r="LG250" s="25">
        <v>0</v>
      </c>
      <c r="LH250" s="25">
        <v>0</v>
      </c>
      <c r="LI250" s="25">
        <v>0</v>
      </c>
      <c r="LJ250" s="25">
        <v>0</v>
      </c>
      <c r="LK250" s="25">
        <v>0</v>
      </c>
      <c r="LL250" s="25">
        <v>0</v>
      </c>
      <c r="LM250" s="25">
        <v>0</v>
      </c>
      <c r="LN250" s="25">
        <v>0</v>
      </c>
      <c r="LO250" s="25">
        <v>0</v>
      </c>
      <c r="LP250" s="25">
        <v>0</v>
      </c>
      <c r="LQ250" s="25">
        <v>0</v>
      </c>
      <c r="LR250" s="25">
        <v>0</v>
      </c>
      <c r="LS250" s="25">
        <v>0</v>
      </c>
      <c r="LT250" s="25">
        <v>0</v>
      </c>
      <c r="LU250" s="25">
        <v>0</v>
      </c>
      <c r="LV250" s="25">
        <v>0</v>
      </c>
      <c r="LW250" s="25">
        <v>0</v>
      </c>
      <c r="LX250" s="25">
        <v>0</v>
      </c>
      <c r="LY250" s="25">
        <v>0</v>
      </c>
      <c r="LZ250" s="25">
        <v>0</v>
      </c>
      <c r="MA250" s="25">
        <v>0</v>
      </c>
      <c r="MB250" s="25">
        <v>0</v>
      </c>
      <c r="MC250" s="25">
        <v>0</v>
      </c>
      <c r="MD250" s="25">
        <v>0</v>
      </c>
      <c r="ME250" s="25">
        <v>0</v>
      </c>
      <c r="MF250" s="25">
        <v>0</v>
      </c>
      <c r="MG250" s="25">
        <v>0</v>
      </c>
      <c r="MH250" s="25">
        <v>0</v>
      </c>
      <c r="MI250" s="25">
        <v>0</v>
      </c>
      <c r="MJ250" s="25">
        <v>0</v>
      </c>
      <c r="MK250" s="25">
        <v>0</v>
      </c>
      <c r="ML250" s="25">
        <v>0</v>
      </c>
      <c r="MM250" s="25">
        <v>0</v>
      </c>
      <c r="MN250" s="25">
        <v>0</v>
      </c>
      <c r="MO250" s="25">
        <v>0</v>
      </c>
      <c r="MP250" s="25">
        <v>0</v>
      </c>
      <c r="MQ250" s="25">
        <v>0</v>
      </c>
      <c r="MR250" s="25">
        <v>0</v>
      </c>
      <c r="MS250" s="25">
        <v>0</v>
      </c>
      <c r="MT250" s="25">
        <v>0</v>
      </c>
      <c r="MU250" s="25">
        <v>0</v>
      </c>
      <c r="MV250" s="25">
        <v>0</v>
      </c>
      <c r="MW250" s="25">
        <v>0</v>
      </c>
      <c r="MX250" s="25">
        <v>0</v>
      </c>
      <c r="MY250" s="25">
        <v>0</v>
      </c>
      <c r="MZ250" s="25">
        <v>0</v>
      </c>
      <c r="NA250" s="25">
        <v>0</v>
      </c>
      <c r="NB250" s="25">
        <v>0</v>
      </c>
      <c r="NC250" s="25">
        <v>0</v>
      </c>
      <c r="ND250" s="25">
        <v>0</v>
      </c>
      <c r="NE250" s="25">
        <v>0</v>
      </c>
      <c r="NF250" s="25">
        <v>0</v>
      </c>
      <c r="NG250" s="25">
        <v>0</v>
      </c>
      <c r="NH250" s="25">
        <v>0</v>
      </c>
      <c r="NI250" s="25">
        <v>0</v>
      </c>
      <c r="NJ250" s="25">
        <v>0</v>
      </c>
      <c r="NK250" s="25">
        <v>0</v>
      </c>
      <c r="NL250" s="25">
        <v>0</v>
      </c>
      <c r="NM250" s="25">
        <v>0</v>
      </c>
      <c r="NN250" s="25">
        <v>0</v>
      </c>
      <c r="NO250" s="25">
        <v>0</v>
      </c>
      <c r="NP250" s="25">
        <v>0</v>
      </c>
      <c r="NQ250" s="25">
        <v>0</v>
      </c>
      <c r="NR250" s="25">
        <v>0</v>
      </c>
      <c r="NS250" s="25">
        <v>0</v>
      </c>
      <c r="NT250" s="25">
        <v>0</v>
      </c>
      <c r="NU250" s="25">
        <v>0</v>
      </c>
      <c r="NV250" s="25">
        <v>0</v>
      </c>
    </row>
    <row r="251" spans="1:386" x14ac:dyDescent="0.25">
      <c r="A251" s="1"/>
      <c r="B251" s="1"/>
      <c r="C251" s="1"/>
      <c r="D251" s="1"/>
      <c r="E251" s="1"/>
      <c r="F251" s="1"/>
      <c r="G251" s="1"/>
      <c r="H251" s="1"/>
      <c r="I251" s="1"/>
      <c r="J251" s="18"/>
      <c r="K251" s="1"/>
      <c r="L251" s="1"/>
      <c r="M251" s="1"/>
      <c r="N251" s="1"/>
      <c r="O251" s="1"/>
      <c r="P251" s="16" t="s">
        <v>23</v>
      </c>
      <c r="Q251" s="31"/>
      <c r="R251" s="34">
        <v>0</v>
      </c>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c r="JK251" s="1"/>
      <c r="JL251" s="1"/>
      <c r="JM251" s="1"/>
      <c r="JN251" s="1"/>
      <c r="JO251" s="1"/>
      <c r="JP251" s="1"/>
      <c r="JQ251" s="1"/>
      <c r="JR251" s="1"/>
      <c r="JS251" s="1"/>
      <c r="JT251" s="1"/>
      <c r="JU251" s="1"/>
      <c r="JV251" s="1"/>
      <c r="JW251" s="1"/>
      <c r="JX251" s="1"/>
      <c r="JY251" s="1"/>
      <c r="JZ251" s="1"/>
      <c r="KA251" s="1"/>
      <c r="KB251" s="1"/>
      <c r="KC251" s="1"/>
      <c r="KD251" s="1"/>
      <c r="KE251" s="1"/>
      <c r="KF251" s="1"/>
      <c r="KG251" s="1"/>
      <c r="KH251" s="1"/>
      <c r="KI251" s="1"/>
      <c r="KJ251" s="1"/>
      <c r="KK251" s="1"/>
      <c r="KL251" s="1"/>
      <c r="KM251" s="1"/>
      <c r="KN251" s="1"/>
      <c r="KO251" s="1"/>
      <c r="KP251" s="1"/>
      <c r="KQ251" s="1"/>
      <c r="KR251" s="1"/>
      <c r="KS251" s="1"/>
      <c r="KT251" s="1"/>
      <c r="KU251" s="1"/>
      <c r="KV251" s="1"/>
      <c r="KW251" s="1"/>
      <c r="KX251" s="1"/>
      <c r="KY251" s="1"/>
      <c r="KZ251" s="1"/>
      <c r="LA251" s="1"/>
      <c r="LB251" s="1"/>
      <c r="LC251" s="1"/>
      <c r="LD251" s="1"/>
      <c r="LE251" s="1"/>
      <c r="LF251" s="1"/>
      <c r="LG251" s="1"/>
      <c r="LH251" s="1"/>
      <c r="LI251" s="1"/>
      <c r="LJ251" s="1"/>
      <c r="LK251" s="1"/>
      <c r="LL251" s="1"/>
      <c r="LM251" s="1"/>
      <c r="LN251" s="1"/>
      <c r="LO251" s="1"/>
      <c r="LP251" s="1"/>
      <c r="LQ251" s="1"/>
      <c r="LR251" s="1"/>
      <c r="LS251" s="1"/>
      <c r="LT251" s="1"/>
      <c r="LU251" s="1"/>
      <c r="LV251" s="1"/>
      <c r="LW251" s="1"/>
      <c r="LX251" s="1"/>
      <c r="LY251" s="1"/>
      <c r="LZ251" s="1"/>
      <c r="MA251" s="1"/>
      <c r="MB251" s="1"/>
      <c r="MC251" s="1"/>
      <c r="MD251" s="1"/>
      <c r="ME251" s="1"/>
      <c r="MF251" s="1"/>
      <c r="MG251" s="1"/>
      <c r="MH251" s="1"/>
      <c r="MI251" s="1"/>
      <c r="MJ251" s="1"/>
      <c r="MK251" s="1"/>
      <c r="ML251" s="1"/>
      <c r="MM251" s="1"/>
      <c r="MN251" s="1"/>
      <c r="MO251" s="1"/>
      <c r="MP251" s="1"/>
      <c r="MQ251" s="1"/>
      <c r="MR251" s="1"/>
      <c r="MS251" s="1"/>
      <c r="MT251" s="1"/>
      <c r="MU251" s="1"/>
      <c r="MV251" s="1"/>
      <c r="MW251" s="1"/>
      <c r="MX251" s="1"/>
      <c r="MY251" s="1"/>
      <c r="MZ251" s="1"/>
      <c r="NA251" s="1"/>
      <c r="NB251" s="1"/>
      <c r="NC251" s="1"/>
      <c r="ND251" s="1"/>
      <c r="NE251" s="1"/>
      <c r="NF251" s="1"/>
      <c r="NG251" s="1"/>
      <c r="NH251" s="1"/>
      <c r="NI251" s="1"/>
      <c r="NJ251" s="1"/>
      <c r="NK251" s="1"/>
      <c r="NL251" s="1"/>
      <c r="NM251" s="1"/>
      <c r="NN251" s="1"/>
      <c r="NO251" s="1"/>
      <c r="NP251" s="1"/>
      <c r="NQ251" s="1"/>
      <c r="NR251" s="1"/>
      <c r="NS251" s="1"/>
      <c r="NT251" s="1"/>
      <c r="NU251" s="1"/>
      <c r="NV251" s="1"/>
    </row>
    <row r="252" spans="1:386" s="7" customFormat="1" x14ac:dyDescent="0.25">
      <c r="A252" s="5"/>
      <c r="B252" s="5"/>
      <c r="C252" s="5"/>
      <c r="D252" s="5" t="s">
        <v>174</v>
      </c>
      <c r="E252" s="5"/>
      <c r="F252" s="5"/>
      <c r="G252" s="5" t="s">
        <v>165</v>
      </c>
      <c r="H252" s="5"/>
      <c r="I252" s="5"/>
      <c r="J252" s="20" t="s">
        <v>273</v>
      </c>
      <c r="K252" s="5"/>
      <c r="L252" s="5"/>
      <c r="M252" s="5"/>
      <c r="N252" s="5"/>
      <c r="O252" s="5"/>
      <c r="P252" s="5"/>
      <c r="Q252" s="5"/>
      <c r="R252" s="25">
        <v>23.130245325825531</v>
      </c>
      <c r="S252" s="5"/>
      <c r="T252" s="25"/>
      <c r="U252" s="25">
        <v>0</v>
      </c>
      <c r="V252" s="25">
        <v>0</v>
      </c>
      <c r="W252" s="25">
        <v>0</v>
      </c>
      <c r="X252" s="25">
        <v>0</v>
      </c>
      <c r="Y252" s="25">
        <v>0</v>
      </c>
      <c r="Z252" s="25">
        <v>0</v>
      </c>
      <c r="AA252" s="25">
        <v>0</v>
      </c>
      <c r="AB252" s="25">
        <v>0</v>
      </c>
      <c r="AC252" s="25">
        <v>0</v>
      </c>
      <c r="AD252" s="25">
        <v>0</v>
      </c>
      <c r="AE252" s="25">
        <v>0</v>
      </c>
      <c r="AF252" s="25">
        <v>0</v>
      </c>
      <c r="AG252" s="25">
        <v>0</v>
      </c>
      <c r="AH252" s="25">
        <v>0</v>
      </c>
      <c r="AI252" s="25">
        <v>0</v>
      </c>
      <c r="AJ252" s="25">
        <v>0</v>
      </c>
      <c r="AK252" s="25">
        <v>0</v>
      </c>
      <c r="AL252" s="25">
        <v>0</v>
      </c>
      <c r="AM252" s="25">
        <v>0</v>
      </c>
      <c r="AN252" s="25">
        <v>0</v>
      </c>
      <c r="AO252" s="25">
        <v>0</v>
      </c>
      <c r="AP252" s="25">
        <v>0</v>
      </c>
      <c r="AQ252" s="25">
        <v>0</v>
      </c>
      <c r="AR252" s="25">
        <v>0</v>
      </c>
      <c r="AS252" s="25">
        <v>0</v>
      </c>
      <c r="AT252" s="25">
        <v>0</v>
      </c>
      <c r="AU252" s="25">
        <v>0</v>
      </c>
      <c r="AV252" s="25">
        <v>0</v>
      </c>
      <c r="AW252" s="25">
        <v>0</v>
      </c>
      <c r="AX252" s="25">
        <v>0</v>
      </c>
      <c r="AY252" s="25">
        <v>0</v>
      </c>
      <c r="AZ252" s="25">
        <v>0</v>
      </c>
      <c r="BA252" s="25">
        <v>0</v>
      </c>
      <c r="BB252" s="25">
        <v>0</v>
      </c>
      <c r="BC252" s="25">
        <v>0</v>
      </c>
      <c r="BD252" s="25">
        <v>0</v>
      </c>
      <c r="BE252" s="25">
        <v>0</v>
      </c>
      <c r="BF252" s="25">
        <v>0</v>
      </c>
      <c r="BG252" s="25">
        <v>0</v>
      </c>
      <c r="BH252" s="25">
        <v>0</v>
      </c>
      <c r="BI252" s="25">
        <v>0</v>
      </c>
      <c r="BJ252" s="25">
        <v>0</v>
      </c>
      <c r="BK252" s="25">
        <v>0</v>
      </c>
      <c r="BL252" s="25">
        <v>0</v>
      </c>
      <c r="BM252" s="25">
        <v>0</v>
      </c>
      <c r="BN252" s="25">
        <v>0</v>
      </c>
      <c r="BO252" s="25">
        <v>2.282927303990292</v>
      </c>
      <c r="BP252" s="25">
        <v>2.3444294075517678</v>
      </c>
      <c r="BQ252" s="25">
        <v>2.3453928716918395</v>
      </c>
      <c r="BR252" s="25">
        <v>2.3463567317761482</v>
      </c>
      <c r="BS252" s="25">
        <v>2.3473209879672643</v>
      </c>
      <c r="BT252" s="25">
        <v>2.3482856404280654</v>
      </c>
      <c r="BU252" s="25">
        <v>2.3492506893213938</v>
      </c>
      <c r="BV252" s="25">
        <v>2.3502161348100921</v>
      </c>
      <c r="BW252" s="25">
        <v>1.6916908416801379</v>
      </c>
      <c r="BX252" s="25">
        <v>0</v>
      </c>
      <c r="BY252" s="25">
        <v>2.3496379803758849</v>
      </c>
      <c r="BZ252" s="25">
        <v>0.37473673623264503</v>
      </c>
      <c r="CA252" s="25">
        <v>0</v>
      </c>
      <c r="CB252" s="25">
        <v>0</v>
      </c>
      <c r="CC252" s="25">
        <v>0</v>
      </c>
      <c r="CD252" s="25">
        <v>0</v>
      </c>
      <c r="CE252" s="25">
        <v>0</v>
      </c>
      <c r="CF252" s="25">
        <v>0</v>
      </c>
      <c r="CG252" s="25">
        <v>0</v>
      </c>
      <c r="CH252" s="25">
        <v>0</v>
      </c>
      <c r="CI252" s="25">
        <v>0</v>
      </c>
      <c r="CJ252" s="25">
        <v>0</v>
      </c>
      <c r="CK252" s="25">
        <v>0</v>
      </c>
      <c r="CL252" s="25">
        <v>0</v>
      </c>
      <c r="CM252" s="25">
        <v>0</v>
      </c>
      <c r="CN252" s="25">
        <v>0</v>
      </c>
      <c r="CO252" s="25">
        <v>0</v>
      </c>
      <c r="CP252" s="25">
        <v>0</v>
      </c>
      <c r="CQ252" s="25">
        <v>0</v>
      </c>
      <c r="CR252" s="25">
        <v>0</v>
      </c>
      <c r="CS252" s="25">
        <v>0</v>
      </c>
      <c r="CT252" s="25">
        <v>0</v>
      </c>
      <c r="CU252" s="25">
        <v>0</v>
      </c>
      <c r="CV252" s="25">
        <v>0</v>
      </c>
      <c r="CW252" s="25">
        <v>0</v>
      </c>
      <c r="CX252" s="25">
        <v>0</v>
      </c>
      <c r="CY252" s="25">
        <v>0</v>
      </c>
      <c r="CZ252" s="25">
        <v>0</v>
      </c>
      <c r="DA252" s="25">
        <v>0</v>
      </c>
      <c r="DB252" s="25">
        <v>0</v>
      </c>
      <c r="DC252" s="25">
        <v>0</v>
      </c>
      <c r="DD252" s="25">
        <v>0</v>
      </c>
      <c r="DE252" s="25">
        <v>0</v>
      </c>
      <c r="DF252" s="25">
        <v>0</v>
      </c>
      <c r="DG252" s="25">
        <v>0</v>
      </c>
      <c r="DH252" s="25">
        <v>0</v>
      </c>
      <c r="DI252" s="25">
        <v>0</v>
      </c>
      <c r="DJ252" s="25">
        <v>0</v>
      </c>
      <c r="DK252" s="25">
        <v>0</v>
      </c>
      <c r="DL252" s="25">
        <v>0</v>
      </c>
      <c r="DM252" s="25">
        <v>0</v>
      </c>
      <c r="DN252" s="25">
        <v>0</v>
      </c>
      <c r="DO252" s="25">
        <v>0</v>
      </c>
      <c r="DP252" s="25">
        <v>0</v>
      </c>
      <c r="DQ252" s="25">
        <v>0</v>
      </c>
      <c r="DR252" s="25">
        <v>0</v>
      </c>
      <c r="DS252" s="25">
        <v>0</v>
      </c>
      <c r="DT252" s="25">
        <v>0</v>
      </c>
      <c r="DU252" s="25">
        <v>0</v>
      </c>
      <c r="DV252" s="25">
        <v>0</v>
      </c>
      <c r="DW252" s="25">
        <v>0</v>
      </c>
      <c r="DX252" s="25">
        <v>0</v>
      </c>
      <c r="DY252" s="25">
        <v>0</v>
      </c>
      <c r="DZ252" s="25">
        <v>0</v>
      </c>
      <c r="EA252" s="25">
        <v>0</v>
      </c>
      <c r="EB252" s="25">
        <v>0</v>
      </c>
      <c r="EC252" s="25">
        <v>0</v>
      </c>
      <c r="ED252" s="25">
        <v>0</v>
      </c>
      <c r="EE252" s="25">
        <v>0</v>
      </c>
      <c r="EF252" s="25">
        <v>0</v>
      </c>
      <c r="EG252" s="25">
        <v>0</v>
      </c>
      <c r="EH252" s="25">
        <v>0</v>
      </c>
      <c r="EI252" s="25">
        <v>0</v>
      </c>
      <c r="EJ252" s="25">
        <v>0</v>
      </c>
      <c r="EK252" s="25">
        <v>0</v>
      </c>
      <c r="EL252" s="25">
        <v>0</v>
      </c>
      <c r="EM252" s="25">
        <v>0</v>
      </c>
      <c r="EN252" s="25">
        <v>0</v>
      </c>
      <c r="EO252" s="25">
        <v>0</v>
      </c>
      <c r="EP252" s="25">
        <v>0</v>
      </c>
      <c r="EQ252" s="25">
        <v>0</v>
      </c>
      <c r="ER252" s="25">
        <v>0</v>
      </c>
      <c r="ES252" s="25">
        <v>0</v>
      </c>
      <c r="ET252" s="25">
        <v>0</v>
      </c>
      <c r="EU252" s="25">
        <v>0</v>
      </c>
      <c r="EV252" s="25">
        <v>0</v>
      </c>
      <c r="EW252" s="25">
        <v>0</v>
      </c>
      <c r="EX252" s="25">
        <v>0</v>
      </c>
      <c r="EY252" s="25">
        <v>0</v>
      </c>
      <c r="EZ252" s="25">
        <v>0</v>
      </c>
      <c r="FA252" s="25">
        <v>0</v>
      </c>
      <c r="FB252" s="25">
        <v>0</v>
      </c>
      <c r="FC252" s="25">
        <v>0</v>
      </c>
      <c r="FD252" s="25">
        <v>0</v>
      </c>
      <c r="FE252" s="25">
        <v>0</v>
      </c>
      <c r="FF252" s="25">
        <v>0</v>
      </c>
      <c r="FG252" s="25">
        <v>0</v>
      </c>
      <c r="FH252" s="25">
        <v>0</v>
      </c>
      <c r="FI252" s="25">
        <v>0</v>
      </c>
      <c r="FJ252" s="25">
        <v>0</v>
      </c>
      <c r="FK252" s="25">
        <v>0</v>
      </c>
      <c r="FL252" s="25">
        <v>0</v>
      </c>
      <c r="FM252" s="25">
        <v>0</v>
      </c>
      <c r="FN252" s="25">
        <v>0</v>
      </c>
      <c r="FO252" s="25">
        <v>0</v>
      </c>
      <c r="FP252" s="25">
        <v>0</v>
      </c>
      <c r="FQ252" s="25">
        <v>0</v>
      </c>
      <c r="FR252" s="25">
        <v>0</v>
      </c>
      <c r="FS252" s="25">
        <v>0</v>
      </c>
      <c r="FT252" s="25">
        <v>0</v>
      </c>
      <c r="FU252" s="25">
        <v>0</v>
      </c>
      <c r="FV252" s="25">
        <v>0</v>
      </c>
      <c r="FW252" s="25">
        <v>0</v>
      </c>
      <c r="FX252" s="25">
        <v>0</v>
      </c>
      <c r="FY252" s="25">
        <v>0</v>
      </c>
      <c r="FZ252" s="25">
        <v>0</v>
      </c>
      <c r="GA252" s="25">
        <v>0</v>
      </c>
      <c r="GB252" s="25">
        <v>0</v>
      </c>
      <c r="GC252" s="25">
        <v>0</v>
      </c>
      <c r="GD252" s="25">
        <v>0</v>
      </c>
      <c r="GE252" s="25">
        <v>0</v>
      </c>
      <c r="GF252" s="25">
        <v>0</v>
      </c>
      <c r="GG252" s="25">
        <v>0</v>
      </c>
      <c r="GH252" s="25">
        <v>0</v>
      </c>
      <c r="GI252" s="25">
        <v>0</v>
      </c>
      <c r="GJ252" s="25">
        <v>0</v>
      </c>
      <c r="GK252" s="25">
        <v>0</v>
      </c>
      <c r="GL252" s="25">
        <v>0</v>
      </c>
      <c r="GM252" s="25">
        <v>0</v>
      </c>
      <c r="GN252" s="25">
        <v>0</v>
      </c>
      <c r="GO252" s="25">
        <v>0</v>
      </c>
      <c r="GP252" s="25">
        <v>0</v>
      </c>
      <c r="GQ252" s="25">
        <v>0</v>
      </c>
      <c r="GR252" s="25">
        <v>0</v>
      </c>
      <c r="GS252" s="25">
        <v>0</v>
      </c>
      <c r="GT252" s="25">
        <v>0</v>
      </c>
      <c r="GU252" s="25">
        <v>0</v>
      </c>
      <c r="GV252" s="25">
        <v>0</v>
      </c>
      <c r="GW252" s="25">
        <v>0</v>
      </c>
      <c r="GX252" s="25">
        <v>0</v>
      </c>
      <c r="GY252" s="25">
        <v>0</v>
      </c>
      <c r="GZ252" s="25">
        <v>0</v>
      </c>
      <c r="HA252" s="25">
        <v>0</v>
      </c>
      <c r="HB252" s="25">
        <v>0</v>
      </c>
      <c r="HC252" s="25">
        <v>0</v>
      </c>
      <c r="HD252" s="25">
        <v>0</v>
      </c>
      <c r="HE252" s="25">
        <v>0</v>
      </c>
      <c r="HF252" s="25">
        <v>0</v>
      </c>
      <c r="HG252" s="25">
        <v>0</v>
      </c>
      <c r="HH252" s="25">
        <v>0</v>
      </c>
      <c r="HI252" s="25">
        <v>0</v>
      </c>
      <c r="HJ252" s="25">
        <v>0</v>
      </c>
      <c r="HK252" s="25">
        <v>0</v>
      </c>
      <c r="HL252" s="25">
        <v>0</v>
      </c>
      <c r="HM252" s="25">
        <v>0</v>
      </c>
      <c r="HN252" s="25">
        <v>0</v>
      </c>
      <c r="HO252" s="25">
        <v>0</v>
      </c>
      <c r="HP252" s="25">
        <v>0</v>
      </c>
      <c r="HQ252" s="25">
        <v>0</v>
      </c>
      <c r="HR252" s="25">
        <v>0</v>
      </c>
      <c r="HS252" s="25">
        <v>0</v>
      </c>
      <c r="HT252" s="25">
        <v>0</v>
      </c>
      <c r="HU252" s="25">
        <v>0</v>
      </c>
      <c r="HV252" s="25">
        <v>0</v>
      </c>
      <c r="HW252" s="25">
        <v>0</v>
      </c>
      <c r="HX252" s="25">
        <v>0</v>
      </c>
      <c r="HY252" s="25">
        <v>0</v>
      </c>
      <c r="HZ252" s="25">
        <v>0</v>
      </c>
      <c r="IA252" s="25">
        <v>0</v>
      </c>
      <c r="IB252" s="25">
        <v>0</v>
      </c>
      <c r="IC252" s="25">
        <v>0</v>
      </c>
      <c r="ID252" s="25">
        <v>0</v>
      </c>
      <c r="IE252" s="25">
        <v>0</v>
      </c>
      <c r="IF252" s="25">
        <v>0</v>
      </c>
      <c r="IG252" s="25">
        <v>0</v>
      </c>
      <c r="IH252" s="25">
        <v>0</v>
      </c>
      <c r="II252" s="25">
        <v>0</v>
      </c>
      <c r="IJ252" s="25">
        <v>0</v>
      </c>
      <c r="IK252" s="25">
        <v>0</v>
      </c>
      <c r="IL252" s="25">
        <v>0</v>
      </c>
      <c r="IM252" s="25">
        <v>0</v>
      </c>
      <c r="IN252" s="25">
        <v>0</v>
      </c>
      <c r="IO252" s="25">
        <v>0</v>
      </c>
      <c r="IP252" s="25">
        <v>0</v>
      </c>
      <c r="IQ252" s="25">
        <v>0</v>
      </c>
      <c r="IR252" s="25">
        <v>0</v>
      </c>
      <c r="IS252" s="25">
        <v>0</v>
      </c>
      <c r="IT252" s="25">
        <v>0</v>
      </c>
      <c r="IU252" s="25">
        <v>0</v>
      </c>
      <c r="IV252" s="25">
        <v>0</v>
      </c>
      <c r="IW252" s="25">
        <v>0</v>
      </c>
      <c r="IX252" s="25">
        <v>0</v>
      </c>
      <c r="IY252" s="25">
        <v>0</v>
      </c>
      <c r="IZ252" s="25">
        <v>0</v>
      </c>
      <c r="JA252" s="25">
        <v>0</v>
      </c>
      <c r="JB252" s="25">
        <v>0</v>
      </c>
      <c r="JC252" s="25">
        <v>0</v>
      </c>
      <c r="JD252" s="25">
        <v>0</v>
      </c>
      <c r="JE252" s="25">
        <v>0</v>
      </c>
      <c r="JF252" s="25">
        <v>0</v>
      </c>
      <c r="JG252" s="25">
        <v>0</v>
      </c>
      <c r="JH252" s="25">
        <v>0</v>
      </c>
      <c r="JI252" s="25">
        <v>0</v>
      </c>
      <c r="JJ252" s="25">
        <v>0</v>
      </c>
      <c r="JK252" s="25">
        <v>0</v>
      </c>
      <c r="JL252" s="25">
        <v>0</v>
      </c>
      <c r="JM252" s="25">
        <v>0</v>
      </c>
      <c r="JN252" s="25">
        <v>0</v>
      </c>
      <c r="JO252" s="25">
        <v>0</v>
      </c>
      <c r="JP252" s="25">
        <v>0</v>
      </c>
      <c r="JQ252" s="25">
        <v>0</v>
      </c>
      <c r="JR252" s="25">
        <v>0</v>
      </c>
      <c r="JS252" s="25">
        <v>0</v>
      </c>
      <c r="JT252" s="25">
        <v>0</v>
      </c>
      <c r="JU252" s="25">
        <v>0</v>
      </c>
      <c r="JV252" s="25">
        <v>0</v>
      </c>
      <c r="JW252" s="25">
        <v>0</v>
      </c>
      <c r="JX252" s="25">
        <v>0</v>
      </c>
      <c r="JY252" s="25">
        <v>0</v>
      </c>
      <c r="JZ252" s="25">
        <v>0</v>
      </c>
      <c r="KA252" s="25">
        <v>0</v>
      </c>
      <c r="KB252" s="25">
        <v>0</v>
      </c>
      <c r="KC252" s="25">
        <v>0</v>
      </c>
      <c r="KD252" s="25">
        <v>0</v>
      </c>
      <c r="KE252" s="25">
        <v>0</v>
      </c>
      <c r="KF252" s="25">
        <v>0</v>
      </c>
      <c r="KG252" s="25">
        <v>0</v>
      </c>
      <c r="KH252" s="25">
        <v>0</v>
      </c>
      <c r="KI252" s="25">
        <v>0</v>
      </c>
      <c r="KJ252" s="25">
        <v>0</v>
      </c>
      <c r="KK252" s="25">
        <v>0</v>
      </c>
      <c r="KL252" s="25">
        <v>0</v>
      </c>
      <c r="KM252" s="25">
        <v>0</v>
      </c>
      <c r="KN252" s="25">
        <v>0</v>
      </c>
      <c r="KO252" s="25">
        <v>0</v>
      </c>
      <c r="KP252" s="25">
        <v>0</v>
      </c>
      <c r="KQ252" s="25">
        <v>0</v>
      </c>
      <c r="KR252" s="25">
        <v>0</v>
      </c>
      <c r="KS252" s="25">
        <v>0</v>
      </c>
      <c r="KT252" s="25">
        <v>0</v>
      </c>
      <c r="KU252" s="25">
        <v>0</v>
      </c>
      <c r="KV252" s="25">
        <v>0</v>
      </c>
      <c r="KW252" s="25">
        <v>0</v>
      </c>
      <c r="KX252" s="25">
        <v>0</v>
      </c>
      <c r="KY252" s="25">
        <v>0</v>
      </c>
      <c r="KZ252" s="25">
        <v>0</v>
      </c>
      <c r="LA252" s="25">
        <v>0</v>
      </c>
      <c r="LB252" s="25">
        <v>0</v>
      </c>
      <c r="LC252" s="25">
        <v>0</v>
      </c>
      <c r="LD252" s="25">
        <v>0</v>
      </c>
      <c r="LE252" s="25">
        <v>0</v>
      </c>
      <c r="LF252" s="25">
        <v>0</v>
      </c>
      <c r="LG252" s="25">
        <v>0</v>
      </c>
      <c r="LH252" s="25">
        <v>0</v>
      </c>
      <c r="LI252" s="25">
        <v>0</v>
      </c>
      <c r="LJ252" s="25">
        <v>0</v>
      </c>
      <c r="LK252" s="25">
        <v>0</v>
      </c>
      <c r="LL252" s="25">
        <v>0</v>
      </c>
      <c r="LM252" s="25">
        <v>0</v>
      </c>
      <c r="LN252" s="25">
        <v>0</v>
      </c>
      <c r="LO252" s="25">
        <v>0</v>
      </c>
      <c r="LP252" s="25">
        <v>0</v>
      </c>
      <c r="LQ252" s="25">
        <v>0</v>
      </c>
      <c r="LR252" s="25">
        <v>0</v>
      </c>
      <c r="LS252" s="25">
        <v>0</v>
      </c>
      <c r="LT252" s="25">
        <v>0</v>
      </c>
      <c r="LU252" s="25">
        <v>0</v>
      </c>
      <c r="LV252" s="25">
        <v>0</v>
      </c>
      <c r="LW252" s="25">
        <v>0</v>
      </c>
      <c r="LX252" s="25">
        <v>0</v>
      </c>
      <c r="LY252" s="25">
        <v>0</v>
      </c>
      <c r="LZ252" s="25">
        <v>0</v>
      </c>
      <c r="MA252" s="25">
        <v>0</v>
      </c>
      <c r="MB252" s="25">
        <v>0</v>
      </c>
      <c r="MC252" s="25">
        <v>0</v>
      </c>
      <c r="MD252" s="25">
        <v>0</v>
      </c>
      <c r="ME252" s="25">
        <v>0</v>
      </c>
      <c r="MF252" s="25">
        <v>0</v>
      </c>
      <c r="MG252" s="25">
        <v>0</v>
      </c>
      <c r="MH252" s="25">
        <v>0</v>
      </c>
      <c r="MI252" s="25">
        <v>0</v>
      </c>
      <c r="MJ252" s="25">
        <v>0</v>
      </c>
      <c r="MK252" s="25">
        <v>0</v>
      </c>
      <c r="ML252" s="25">
        <v>0</v>
      </c>
      <c r="MM252" s="25">
        <v>0</v>
      </c>
      <c r="MN252" s="25">
        <v>0</v>
      </c>
      <c r="MO252" s="25">
        <v>0</v>
      </c>
      <c r="MP252" s="25">
        <v>0</v>
      </c>
      <c r="MQ252" s="25">
        <v>0</v>
      </c>
      <c r="MR252" s="25">
        <v>0</v>
      </c>
      <c r="MS252" s="25">
        <v>0</v>
      </c>
      <c r="MT252" s="25">
        <v>0</v>
      </c>
      <c r="MU252" s="25">
        <v>0</v>
      </c>
      <c r="MV252" s="25">
        <v>0</v>
      </c>
      <c r="MW252" s="25">
        <v>0</v>
      </c>
      <c r="MX252" s="25">
        <v>0</v>
      </c>
      <c r="MY252" s="25">
        <v>0</v>
      </c>
      <c r="MZ252" s="25">
        <v>0</v>
      </c>
      <c r="NA252" s="25">
        <v>0</v>
      </c>
      <c r="NB252" s="25">
        <v>0</v>
      </c>
      <c r="NC252" s="25">
        <v>0</v>
      </c>
      <c r="ND252" s="25">
        <v>0</v>
      </c>
      <c r="NE252" s="25">
        <v>0</v>
      </c>
      <c r="NF252" s="25">
        <v>0</v>
      </c>
      <c r="NG252" s="25">
        <v>0</v>
      </c>
      <c r="NH252" s="25">
        <v>0</v>
      </c>
      <c r="NI252" s="25">
        <v>0</v>
      </c>
      <c r="NJ252" s="25">
        <v>0</v>
      </c>
      <c r="NK252" s="25">
        <v>0</v>
      </c>
      <c r="NL252" s="25">
        <v>0</v>
      </c>
      <c r="NM252" s="25">
        <v>0</v>
      </c>
      <c r="NN252" s="25">
        <v>0</v>
      </c>
      <c r="NO252" s="25">
        <v>0</v>
      </c>
      <c r="NP252" s="25">
        <v>0</v>
      </c>
      <c r="NQ252" s="25">
        <v>0</v>
      </c>
      <c r="NR252" s="25">
        <v>0</v>
      </c>
      <c r="NS252" s="25">
        <v>0</v>
      </c>
      <c r="NT252" s="25">
        <v>0</v>
      </c>
      <c r="NU252" s="25">
        <v>0</v>
      </c>
      <c r="NV252" s="25">
        <v>0</v>
      </c>
    </row>
    <row r="253" spans="1:386" x14ac:dyDescent="0.25">
      <c r="A253" s="1"/>
      <c r="B253" s="1"/>
      <c r="C253" s="1"/>
      <c r="D253" s="1"/>
      <c r="E253" s="1"/>
      <c r="F253" s="1"/>
      <c r="G253" s="1"/>
      <c r="H253" s="1"/>
      <c r="I253" s="1"/>
      <c r="J253" s="18"/>
      <c r="K253" s="1"/>
      <c r="L253" s="1"/>
      <c r="M253" s="1"/>
      <c r="N253" s="1"/>
      <c r="O253" s="1"/>
      <c r="P253" s="16" t="s">
        <v>23</v>
      </c>
      <c r="Q253" s="31"/>
      <c r="R253" s="34">
        <v>0</v>
      </c>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c r="JK253" s="1"/>
      <c r="JL253" s="1"/>
      <c r="JM253" s="1"/>
      <c r="JN253" s="1"/>
      <c r="JO253" s="1"/>
      <c r="JP253" s="1"/>
      <c r="JQ253" s="1"/>
      <c r="JR253" s="1"/>
      <c r="JS253" s="1"/>
      <c r="JT253" s="1"/>
      <c r="JU253" s="1"/>
      <c r="JV253" s="1"/>
      <c r="JW253" s="1"/>
      <c r="JX253" s="1"/>
      <c r="JY253" s="1"/>
      <c r="JZ253" s="1"/>
      <c r="KA253" s="1"/>
      <c r="KB253" s="1"/>
      <c r="KC253" s="1"/>
      <c r="KD253" s="1"/>
      <c r="KE253" s="1"/>
      <c r="KF253" s="1"/>
      <c r="KG253" s="1"/>
      <c r="KH253" s="1"/>
      <c r="KI253" s="1"/>
      <c r="KJ253" s="1"/>
      <c r="KK253" s="1"/>
      <c r="KL253" s="1"/>
      <c r="KM253" s="1"/>
      <c r="KN253" s="1"/>
      <c r="KO253" s="1"/>
      <c r="KP253" s="1"/>
      <c r="KQ253" s="1"/>
      <c r="KR253" s="1"/>
      <c r="KS253" s="1"/>
      <c r="KT253" s="1"/>
      <c r="KU253" s="1"/>
      <c r="KV253" s="1"/>
      <c r="KW253" s="1"/>
      <c r="KX253" s="1"/>
      <c r="KY253" s="1"/>
      <c r="KZ253" s="1"/>
      <c r="LA253" s="1"/>
      <c r="LB253" s="1"/>
      <c r="LC253" s="1"/>
      <c r="LD253" s="1"/>
      <c r="LE253" s="1"/>
      <c r="LF253" s="1"/>
      <c r="LG253" s="1"/>
      <c r="LH253" s="1"/>
      <c r="LI253" s="1"/>
      <c r="LJ253" s="1"/>
      <c r="LK253" s="1"/>
      <c r="LL253" s="1"/>
      <c r="LM253" s="1"/>
      <c r="LN253" s="1"/>
      <c r="LO253" s="1"/>
      <c r="LP253" s="1"/>
      <c r="LQ253" s="1"/>
      <c r="LR253" s="1"/>
      <c r="LS253" s="1"/>
      <c r="LT253" s="1"/>
      <c r="LU253" s="1"/>
      <c r="LV253" s="1"/>
      <c r="LW253" s="1"/>
      <c r="LX253" s="1"/>
      <c r="LY253" s="1"/>
      <c r="LZ253" s="1"/>
      <c r="MA253" s="1"/>
      <c r="MB253" s="1"/>
      <c r="MC253" s="1"/>
      <c r="MD253" s="1"/>
      <c r="ME253" s="1"/>
      <c r="MF253" s="1"/>
      <c r="MG253" s="1"/>
      <c r="MH253" s="1"/>
      <c r="MI253" s="1"/>
      <c r="MJ253" s="1"/>
      <c r="MK253" s="1"/>
      <c r="ML253" s="1"/>
      <c r="MM253" s="1"/>
      <c r="MN253" s="1"/>
      <c r="MO253" s="1"/>
      <c r="MP253" s="1"/>
      <c r="MQ253" s="1"/>
      <c r="MR253" s="1"/>
      <c r="MS253" s="1"/>
      <c r="MT253" s="1"/>
      <c r="MU253" s="1"/>
      <c r="MV253" s="1"/>
      <c r="MW253" s="1"/>
      <c r="MX253" s="1"/>
      <c r="MY253" s="1"/>
      <c r="MZ253" s="1"/>
      <c r="NA253" s="1"/>
      <c r="NB253" s="1"/>
      <c r="NC253" s="1"/>
      <c r="ND253" s="1"/>
      <c r="NE253" s="1"/>
      <c r="NF253" s="1"/>
      <c r="NG253" s="1"/>
      <c r="NH253" s="1"/>
      <c r="NI253" s="1"/>
      <c r="NJ253" s="1"/>
      <c r="NK253" s="1"/>
      <c r="NL253" s="1"/>
      <c r="NM253" s="1"/>
      <c r="NN253" s="1"/>
      <c r="NO253" s="1"/>
      <c r="NP253" s="1"/>
      <c r="NQ253" s="1"/>
      <c r="NR253" s="1"/>
      <c r="NS253" s="1"/>
      <c r="NT253" s="1"/>
      <c r="NU253" s="1"/>
      <c r="NV253" s="1"/>
    </row>
    <row r="254" spans="1:386" s="7" customFormat="1" x14ac:dyDescent="0.25">
      <c r="A254" s="5"/>
      <c r="B254" s="5"/>
      <c r="C254" s="5"/>
      <c r="D254" s="5" t="s">
        <v>174</v>
      </c>
      <c r="E254" s="5"/>
      <c r="F254" s="5"/>
      <c r="G254" s="5" t="s">
        <v>166</v>
      </c>
      <c r="H254" s="5"/>
      <c r="I254" s="5"/>
      <c r="J254" s="20" t="s">
        <v>273</v>
      </c>
      <c r="K254" s="5"/>
      <c r="L254" s="5"/>
      <c r="M254" s="5"/>
      <c r="N254" s="5"/>
      <c r="O254" s="5"/>
      <c r="P254" s="5"/>
      <c r="Q254" s="5"/>
      <c r="R254" s="25">
        <v>0</v>
      </c>
      <c r="S254" s="5"/>
      <c r="T254" s="25"/>
      <c r="U254" s="25">
        <v>0</v>
      </c>
      <c r="V254" s="25">
        <v>0</v>
      </c>
      <c r="W254" s="25">
        <v>0</v>
      </c>
      <c r="X254" s="25">
        <v>0</v>
      </c>
      <c r="Y254" s="25">
        <v>0</v>
      </c>
      <c r="Z254" s="25">
        <v>0</v>
      </c>
      <c r="AA254" s="25">
        <v>0</v>
      </c>
      <c r="AB254" s="25">
        <v>0</v>
      </c>
      <c r="AC254" s="25">
        <v>0</v>
      </c>
      <c r="AD254" s="25">
        <v>0</v>
      </c>
      <c r="AE254" s="25">
        <v>0</v>
      </c>
      <c r="AF254" s="25">
        <v>0</v>
      </c>
      <c r="AG254" s="25">
        <v>0</v>
      </c>
      <c r="AH254" s="25">
        <v>0</v>
      </c>
      <c r="AI254" s="25">
        <v>0</v>
      </c>
      <c r="AJ254" s="25">
        <v>0</v>
      </c>
      <c r="AK254" s="25">
        <v>0</v>
      </c>
      <c r="AL254" s="25">
        <v>0</v>
      </c>
      <c r="AM254" s="25">
        <v>0</v>
      </c>
      <c r="AN254" s="25">
        <v>0</v>
      </c>
      <c r="AO254" s="25">
        <v>0</v>
      </c>
      <c r="AP254" s="25">
        <v>0</v>
      </c>
      <c r="AQ254" s="25">
        <v>0</v>
      </c>
      <c r="AR254" s="25">
        <v>0</v>
      </c>
      <c r="AS254" s="25">
        <v>0</v>
      </c>
      <c r="AT254" s="25">
        <v>0</v>
      </c>
      <c r="AU254" s="25">
        <v>0</v>
      </c>
      <c r="AV254" s="25">
        <v>0</v>
      </c>
      <c r="AW254" s="25">
        <v>0.68726321509856803</v>
      </c>
      <c r="AX254" s="25">
        <v>0.88371286347806333</v>
      </c>
      <c r="AY254" s="25">
        <v>0.7776750251749931</v>
      </c>
      <c r="AZ254" s="25">
        <v>0.78099299752520501</v>
      </c>
      <c r="BA254" s="25">
        <v>0.78099299752520501</v>
      </c>
      <c r="BB254" s="25">
        <v>0.78099299752533291</v>
      </c>
      <c r="BC254" s="25">
        <v>0.78099299752516416</v>
      </c>
      <c r="BD254" s="25">
        <v>1.57599299752526</v>
      </c>
      <c r="BE254" s="25">
        <v>0.78099299752524765</v>
      </c>
      <c r="BF254" s="25">
        <v>0.78099299752523343</v>
      </c>
      <c r="BG254" s="25">
        <v>0.78099299752521922</v>
      </c>
      <c r="BH254" s="25">
        <v>0.78099299752523876</v>
      </c>
      <c r="BI254" s="25">
        <v>0.78099299752530271</v>
      </c>
      <c r="BJ254" s="25">
        <v>0.8058240288616858</v>
      </c>
      <c r="BK254" s="25">
        <v>0.80582402886162541</v>
      </c>
      <c r="BL254" s="25">
        <v>0.80582402886162718</v>
      </c>
      <c r="BM254" s="25">
        <v>8.1563878496060838E-2</v>
      </c>
      <c r="BN254" s="25">
        <v>6.953253565131968</v>
      </c>
      <c r="BO254" s="25">
        <v>-2.282927303990292</v>
      </c>
      <c r="BP254" s="25">
        <v>-2.3444294075517678</v>
      </c>
      <c r="BQ254" s="25">
        <v>-2.3453928716918395</v>
      </c>
      <c r="BR254" s="25">
        <v>-2.3463567317761482</v>
      </c>
      <c r="BS254" s="25">
        <v>-2.3473209879672643</v>
      </c>
      <c r="BT254" s="25">
        <v>-2.3482856404280654</v>
      </c>
      <c r="BU254" s="25">
        <v>-2.3492506893213938</v>
      </c>
      <c r="BV254" s="25">
        <v>-2.3502161348100921</v>
      </c>
      <c r="BW254" s="25">
        <v>-1.6916908416801379</v>
      </c>
      <c r="BX254" s="25">
        <v>2.7243747166085299</v>
      </c>
      <c r="BY254" s="25">
        <v>-2.3496379803758849</v>
      </c>
      <c r="BZ254" s="25">
        <v>-0.37473673623264503</v>
      </c>
      <c r="CA254" s="25">
        <v>0</v>
      </c>
      <c r="CB254" s="25">
        <v>0</v>
      </c>
      <c r="CC254" s="25">
        <v>0</v>
      </c>
      <c r="CD254" s="25">
        <v>0</v>
      </c>
      <c r="CE254" s="25">
        <v>0</v>
      </c>
      <c r="CF254" s="25">
        <v>0</v>
      </c>
      <c r="CG254" s="25">
        <v>0</v>
      </c>
      <c r="CH254" s="25">
        <v>0</v>
      </c>
      <c r="CI254" s="25">
        <v>0</v>
      </c>
      <c r="CJ254" s="25">
        <v>0</v>
      </c>
      <c r="CK254" s="25">
        <v>0</v>
      </c>
      <c r="CL254" s="25">
        <v>0</v>
      </c>
      <c r="CM254" s="25">
        <v>0</v>
      </c>
      <c r="CN254" s="25">
        <v>0</v>
      </c>
      <c r="CO254" s="25">
        <v>0</v>
      </c>
      <c r="CP254" s="25">
        <v>0</v>
      </c>
      <c r="CQ254" s="25">
        <v>0</v>
      </c>
      <c r="CR254" s="25">
        <v>0</v>
      </c>
      <c r="CS254" s="25">
        <v>0</v>
      </c>
      <c r="CT254" s="25">
        <v>0</v>
      </c>
      <c r="CU254" s="25">
        <v>0</v>
      </c>
      <c r="CV254" s="25">
        <v>0</v>
      </c>
      <c r="CW254" s="25">
        <v>0</v>
      </c>
      <c r="CX254" s="25">
        <v>0</v>
      </c>
      <c r="CY254" s="25">
        <v>0</v>
      </c>
      <c r="CZ254" s="25">
        <v>0</v>
      </c>
      <c r="DA254" s="25">
        <v>0</v>
      </c>
      <c r="DB254" s="25">
        <v>0</v>
      </c>
      <c r="DC254" s="25">
        <v>0</v>
      </c>
      <c r="DD254" s="25">
        <v>0</v>
      </c>
      <c r="DE254" s="25">
        <v>0</v>
      </c>
      <c r="DF254" s="25">
        <v>0</v>
      </c>
      <c r="DG254" s="25">
        <v>0</v>
      </c>
      <c r="DH254" s="25">
        <v>0</v>
      </c>
      <c r="DI254" s="25">
        <v>0</v>
      </c>
      <c r="DJ254" s="25">
        <v>0</v>
      </c>
      <c r="DK254" s="25">
        <v>0</v>
      </c>
      <c r="DL254" s="25">
        <v>0</v>
      </c>
      <c r="DM254" s="25">
        <v>0</v>
      </c>
      <c r="DN254" s="25">
        <v>0</v>
      </c>
      <c r="DO254" s="25">
        <v>0</v>
      </c>
      <c r="DP254" s="25">
        <v>0</v>
      </c>
      <c r="DQ254" s="25">
        <v>0</v>
      </c>
      <c r="DR254" s="25">
        <v>0</v>
      </c>
      <c r="DS254" s="25">
        <v>0</v>
      </c>
      <c r="DT254" s="25">
        <v>0</v>
      </c>
      <c r="DU254" s="25">
        <v>0</v>
      </c>
      <c r="DV254" s="25">
        <v>0</v>
      </c>
      <c r="DW254" s="25">
        <v>0</v>
      </c>
      <c r="DX254" s="25">
        <v>0</v>
      </c>
      <c r="DY254" s="25">
        <v>0</v>
      </c>
      <c r="DZ254" s="25">
        <v>0</v>
      </c>
      <c r="EA254" s="25">
        <v>0</v>
      </c>
      <c r="EB254" s="25">
        <v>0</v>
      </c>
      <c r="EC254" s="25">
        <v>0</v>
      </c>
      <c r="ED254" s="25">
        <v>0</v>
      </c>
      <c r="EE254" s="25">
        <v>0</v>
      </c>
      <c r="EF254" s="25">
        <v>0</v>
      </c>
      <c r="EG254" s="25">
        <v>0</v>
      </c>
      <c r="EH254" s="25">
        <v>0</v>
      </c>
      <c r="EI254" s="25">
        <v>0</v>
      </c>
      <c r="EJ254" s="25">
        <v>0</v>
      </c>
      <c r="EK254" s="25">
        <v>0</v>
      </c>
      <c r="EL254" s="25">
        <v>0</v>
      </c>
      <c r="EM254" s="25">
        <v>0</v>
      </c>
      <c r="EN254" s="25">
        <v>0</v>
      </c>
      <c r="EO254" s="25">
        <v>0</v>
      </c>
      <c r="EP254" s="25">
        <v>0</v>
      </c>
      <c r="EQ254" s="25">
        <v>0</v>
      </c>
      <c r="ER254" s="25">
        <v>0</v>
      </c>
      <c r="ES254" s="25">
        <v>0</v>
      </c>
      <c r="ET254" s="25">
        <v>0</v>
      </c>
      <c r="EU254" s="25">
        <v>0</v>
      </c>
      <c r="EV254" s="25">
        <v>0</v>
      </c>
      <c r="EW254" s="25">
        <v>0</v>
      </c>
      <c r="EX254" s="25">
        <v>0</v>
      </c>
      <c r="EY254" s="25">
        <v>0</v>
      </c>
      <c r="EZ254" s="25">
        <v>0</v>
      </c>
      <c r="FA254" s="25">
        <v>0</v>
      </c>
      <c r="FB254" s="25">
        <v>0</v>
      </c>
      <c r="FC254" s="25">
        <v>0</v>
      </c>
      <c r="FD254" s="25">
        <v>0</v>
      </c>
      <c r="FE254" s="25">
        <v>0</v>
      </c>
      <c r="FF254" s="25">
        <v>0</v>
      </c>
      <c r="FG254" s="25">
        <v>0</v>
      </c>
      <c r="FH254" s="25">
        <v>0</v>
      </c>
      <c r="FI254" s="25">
        <v>0</v>
      </c>
      <c r="FJ254" s="25">
        <v>0</v>
      </c>
      <c r="FK254" s="25">
        <v>0</v>
      </c>
      <c r="FL254" s="25">
        <v>0</v>
      </c>
      <c r="FM254" s="25">
        <v>0</v>
      </c>
      <c r="FN254" s="25">
        <v>0</v>
      </c>
      <c r="FO254" s="25">
        <v>0</v>
      </c>
      <c r="FP254" s="25">
        <v>0</v>
      </c>
      <c r="FQ254" s="25">
        <v>0</v>
      </c>
      <c r="FR254" s="25">
        <v>0</v>
      </c>
      <c r="FS254" s="25">
        <v>0</v>
      </c>
      <c r="FT254" s="25">
        <v>0</v>
      </c>
      <c r="FU254" s="25">
        <v>0</v>
      </c>
      <c r="FV254" s="25">
        <v>0</v>
      </c>
      <c r="FW254" s="25">
        <v>0</v>
      </c>
      <c r="FX254" s="25">
        <v>0</v>
      </c>
      <c r="FY254" s="25">
        <v>0</v>
      </c>
      <c r="FZ254" s="25">
        <v>0</v>
      </c>
      <c r="GA254" s="25">
        <v>0</v>
      </c>
      <c r="GB254" s="25">
        <v>0</v>
      </c>
      <c r="GC254" s="25">
        <v>0</v>
      </c>
      <c r="GD254" s="25">
        <v>0</v>
      </c>
      <c r="GE254" s="25">
        <v>0</v>
      </c>
      <c r="GF254" s="25">
        <v>0</v>
      </c>
      <c r="GG254" s="25">
        <v>0</v>
      </c>
      <c r="GH254" s="25">
        <v>0</v>
      </c>
      <c r="GI254" s="25">
        <v>0</v>
      </c>
      <c r="GJ254" s="25">
        <v>0</v>
      </c>
      <c r="GK254" s="25">
        <v>0</v>
      </c>
      <c r="GL254" s="25">
        <v>0</v>
      </c>
      <c r="GM254" s="25">
        <v>0</v>
      </c>
      <c r="GN254" s="25">
        <v>0</v>
      </c>
      <c r="GO254" s="25">
        <v>0</v>
      </c>
      <c r="GP254" s="25">
        <v>0</v>
      </c>
      <c r="GQ254" s="25">
        <v>0</v>
      </c>
      <c r="GR254" s="25">
        <v>0</v>
      </c>
      <c r="GS254" s="25">
        <v>0</v>
      </c>
      <c r="GT254" s="25">
        <v>0</v>
      </c>
      <c r="GU254" s="25">
        <v>0</v>
      </c>
      <c r="GV254" s="25">
        <v>0</v>
      </c>
      <c r="GW254" s="25">
        <v>0</v>
      </c>
      <c r="GX254" s="25">
        <v>0</v>
      </c>
      <c r="GY254" s="25">
        <v>0</v>
      </c>
      <c r="GZ254" s="25">
        <v>0</v>
      </c>
      <c r="HA254" s="25">
        <v>0</v>
      </c>
      <c r="HB254" s="25">
        <v>0</v>
      </c>
      <c r="HC254" s="25">
        <v>0</v>
      </c>
      <c r="HD254" s="25">
        <v>0</v>
      </c>
      <c r="HE254" s="25">
        <v>0</v>
      </c>
      <c r="HF254" s="25">
        <v>0</v>
      </c>
      <c r="HG254" s="25">
        <v>0</v>
      </c>
      <c r="HH254" s="25">
        <v>0</v>
      </c>
      <c r="HI254" s="25">
        <v>0</v>
      </c>
      <c r="HJ254" s="25">
        <v>0</v>
      </c>
      <c r="HK254" s="25">
        <v>0</v>
      </c>
      <c r="HL254" s="25">
        <v>0</v>
      </c>
      <c r="HM254" s="25">
        <v>0</v>
      </c>
      <c r="HN254" s="25">
        <v>0</v>
      </c>
      <c r="HO254" s="25">
        <v>0</v>
      </c>
      <c r="HP254" s="25">
        <v>0</v>
      </c>
      <c r="HQ254" s="25">
        <v>0</v>
      </c>
      <c r="HR254" s="25">
        <v>0</v>
      </c>
      <c r="HS254" s="25">
        <v>0</v>
      </c>
      <c r="HT254" s="25">
        <v>0</v>
      </c>
      <c r="HU254" s="25">
        <v>0</v>
      </c>
      <c r="HV254" s="25">
        <v>0</v>
      </c>
      <c r="HW254" s="25">
        <v>0</v>
      </c>
      <c r="HX254" s="25">
        <v>0</v>
      </c>
      <c r="HY254" s="25">
        <v>0</v>
      </c>
      <c r="HZ254" s="25">
        <v>0</v>
      </c>
      <c r="IA254" s="25">
        <v>0</v>
      </c>
      <c r="IB254" s="25">
        <v>0</v>
      </c>
      <c r="IC254" s="25">
        <v>0</v>
      </c>
      <c r="ID254" s="25">
        <v>0</v>
      </c>
      <c r="IE254" s="25">
        <v>0</v>
      </c>
      <c r="IF254" s="25">
        <v>0</v>
      </c>
      <c r="IG254" s="25">
        <v>0</v>
      </c>
      <c r="IH254" s="25">
        <v>0</v>
      </c>
      <c r="II254" s="25">
        <v>0</v>
      </c>
      <c r="IJ254" s="25">
        <v>0</v>
      </c>
      <c r="IK254" s="25">
        <v>0</v>
      </c>
      <c r="IL254" s="25">
        <v>0</v>
      </c>
      <c r="IM254" s="25">
        <v>0</v>
      </c>
      <c r="IN254" s="25">
        <v>0</v>
      </c>
      <c r="IO254" s="25">
        <v>0</v>
      </c>
      <c r="IP254" s="25">
        <v>0</v>
      </c>
      <c r="IQ254" s="25">
        <v>0</v>
      </c>
      <c r="IR254" s="25">
        <v>0</v>
      </c>
      <c r="IS254" s="25">
        <v>0</v>
      </c>
      <c r="IT254" s="25">
        <v>0</v>
      </c>
      <c r="IU254" s="25">
        <v>0</v>
      </c>
      <c r="IV254" s="25">
        <v>0</v>
      </c>
      <c r="IW254" s="25">
        <v>0</v>
      </c>
      <c r="IX254" s="25">
        <v>0</v>
      </c>
      <c r="IY254" s="25">
        <v>0</v>
      </c>
      <c r="IZ254" s="25">
        <v>0</v>
      </c>
      <c r="JA254" s="25">
        <v>0</v>
      </c>
      <c r="JB254" s="25">
        <v>0</v>
      </c>
      <c r="JC254" s="25">
        <v>0</v>
      </c>
      <c r="JD254" s="25">
        <v>0</v>
      </c>
      <c r="JE254" s="25">
        <v>0</v>
      </c>
      <c r="JF254" s="25">
        <v>0</v>
      </c>
      <c r="JG254" s="25">
        <v>0</v>
      </c>
      <c r="JH254" s="25">
        <v>0</v>
      </c>
      <c r="JI254" s="25">
        <v>0</v>
      </c>
      <c r="JJ254" s="25">
        <v>0</v>
      </c>
      <c r="JK254" s="25">
        <v>0</v>
      </c>
      <c r="JL254" s="25">
        <v>0</v>
      </c>
      <c r="JM254" s="25">
        <v>0</v>
      </c>
      <c r="JN254" s="25">
        <v>0</v>
      </c>
      <c r="JO254" s="25">
        <v>0</v>
      </c>
      <c r="JP254" s="25">
        <v>0</v>
      </c>
      <c r="JQ254" s="25">
        <v>0</v>
      </c>
      <c r="JR254" s="25">
        <v>0</v>
      </c>
      <c r="JS254" s="25">
        <v>0</v>
      </c>
      <c r="JT254" s="25">
        <v>0</v>
      </c>
      <c r="JU254" s="25">
        <v>0</v>
      </c>
      <c r="JV254" s="25">
        <v>0</v>
      </c>
      <c r="JW254" s="25">
        <v>0</v>
      </c>
      <c r="JX254" s="25">
        <v>0</v>
      </c>
      <c r="JY254" s="25">
        <v>0</v>
      </c>
      <c r="JZ254" s="25">
        <v>0</v>
      </c>
      <c r="KA254" s="25">
        <v>0</v>
      </c>
      <c r="KB254" s="25">
        <v>0</v>
      </c>
      <c r="KC254" s="25">
        <v>0</v>
      </c>
      <c r="KD254" s="25">
        <v>0</v>
      </c>
      <c r="KE254" s="25">
        <v>0</v>
      </c>
      <c r="KF254" s="25">
        <v>0</v>
      </c>
      <c r="KG254" s="25">
        <v>0</v>
      </c>
      <c r="KH254" s="25">
        <v>0</v>
      </c>
      <c r="KI254" s="25">
        <v>0</v>
      </c>
      <c r="KJ254" s="25">
        <v>0</v>
      </c>
      <c r="KK254" s="25">
        <v>0</v>
      </c>
      <c r="KL254" s="25">
        <v>0</v>
      </c>
      <c r="KM254" s="25">
        <v>0</v>
      </c>
      <c r="KN254" s="25">
        <v>0</v>
      </c>
      <c r="KO254" s="25">
        <v>0</v>
      </c>
      <c r="KP254" s="25">
        <v>0</v>
      </c>
      <c r="KQ254" s="25">
        <v>0</v>
      </c>
      <c r="KR254" s="25">
        <v>0</v>
      </c>
      <c r="KS254" s="25">
        <v>0</v>
      </c>
      <c r="KT254" s="25">
        <v>0</v>
      </c>
      <c r="KU254" s="25">
        <v>0</v>
      </c>
      <c r="KV254" s="25">
        <v>0</v>
      </c>
      <c r="KW254" s="25">
        <v>0</v>
      </c>
      <c r="KX254" s="25">
        <v>0</v>
      </c>
      <c r="KY254" s="25">
        <v>0</v>
      </c>
      <c r="KZ254" s="25">
        <v>0</v>
      </c>
      <c r="LA254" s="25">
        <v>0</v>
      </c>
      <c r="LB254" s="25">
        <v>0</v>
      </c>
      <c r="LC254" s="25">
        <v>0</v>
      </c>
      <c r="LD254" s="25">
        <v>0</v>
      </c>
      <c r="LE254" s="25">
        <v>0</v>
      </c>
      <c r="LF254" s="25">
        <v>0</v>
      </c>
      <c r="LG254" s="25">
        <v>0</v>
      </c>
      <c r="LH254" s="25">
        <v>0</v>
      </c>
      <c r="LI254" s="25">
        <v>0</v>
      </c>
      <c r="LJ254" s="25">
        <v>0</v>
      </c>
      <c r="LK254" s="25">
        <v>0</v>
      </c>
      <c r="LL254" s="25">
        <v>0</v>
      </c>
      <c r="LM254" s="25">
        <v>0</v>
      </c>
      <c r="LN254" s="25">
        <v>0</v>
      </c>
      <c r="LO254" s="25">
        <v>0</v>
      </c>
      <c r="LP254" s="25">
        <v>0</v>
      </c>
      <c r="LQ254" s="25">
        <v>0</v>
      </c>
      <c r="LR254" s="25">
        <v>0</v>
      </c>
      <c r="LS254" s="25">
        <v>0</v>
      </c>
      <c r="LT254" s="25">
        <v>0</v>
      </c>
      <c r="LU254" s="25">
        <v>0</v>
      </c>
      <c r="LV254" s="25">
        <v>0</v>
      </c>
      <c r="LW254" s="25">
        <v>0</v>
      </c>
      <c r="LX254" s="25">
        <v>0</v>
      </c>
      <c r="LY254" s="25">
        <v>0</v>
      </c>
      <c r="LZ254" s="25">
        <v>0</v>
      </c>
      <c r="MA254" s="25">
        <v>0</v>
      </c>
      <c r="MB254" s="25">
        <v>0</v>
      </c>
      <c r="MC254" s="25">
        <v>0</v>
      </c>
      <c r="MD254" s="25">
        <v>0</v>
      </c>
      <c r="ME254" s="25">
        <v>0</v>
      </c>
      <c r="MF254" s="25">
        <v>0</v>
      </c>
      <c r="MG254" s="25">
        <v>0</v>
      </c>
      <c r="MH254" s="25">
        <v>0</v>
      </c>
      <c r="MI254" s="25">
        <v>0</v>
      </c>
      <c r="MJ254" s="25">
        <v>0</v>
      </c>
      <c r="MK254" s="25">
        <v>0</v>
      </c>
      <c r="ML254" s="25">
        <v>0</v>
      </c>
      <c r="MM254" s="25">
        <v>0</v>
      </c>
      <c r="MN254" s="25">
        <v>0</v>
      </c>
      <c r="MO254" s="25">
        <v>0</v>
      </c>
      <c r="MP254" s="25">
        <v>0</v>
      </c>
      <c r="MQ254" s="25">
        <v>0</v>
      </c>
      <c r="MR254" s="25">
        <v>0</v>
      </c>
      <c r="MS254" s="25">
        <v>0</v>
      </c>
      <c r="MT254" s="25">
        <v>0</v>
      </c>
      <c r="MU254" s="25">
        <v>0</v>
      </c>
      <c r="MV254" s="25">
        <v>0</v>
      </c>
      <c r="MW254" s="25">
        <v>0</v>
      </c>
      <c r="MX254" s="25">
        <v>0</v>
      </c>
      <c r="MY254" s="25">
        <v>0</v>
      </c>
      <c r="MZ254" s="25">
        <v>0</v>
      </c>
      <c r="NA254" s="25">
        <v>0</v>
      </c>
      <c r="NB254" s="25">
        <v>0</v>
      </c>
      <c r="NC254" s="25">
        <v>0</v>
      </c>
      <c r="ND254" s="25">
        <v>0</v>
      </c>
      <c r="NE254" s="25">
        <v>0</v>
      </c>
      <c r="NF254" s="25">
        <v>0</v>
      </c>
      <c r="NG254" s="25">
        <v>0</v>
      </c>
      <c r="NH254" s="25">
        <v>0</v>
      </c>
      <c r="NI254" s="25">
        <v>0</v>
      </c>
      <c r="NJ254" s="25">
        <v>0</v>
      </c>
      <c r="NK254" s="25">
        <v>0</v>
      </c>
      <c r="NL254" s="25">
        <v>0</v>
      </c>
      <c r="NM254" s="25">
        <v>0</v>
      </c>
      <c r="NN254" s="25">
        <v>0</v>
      </c>
      <c r="NO254" s="25">
        <v>0</v>
      </c>
      <c r="NP254" s="25">
        <v>0</v>
      </c>
      <c r="NQ254" s="25">
        <v>0</v>
      </c>
      <c r="NR254" s="25">
        <v>0</v>
      </c>
      <c r="NS254" s="25">
        <v>0</v>
      </c>
      <c r="NT254" s="25">
        <v>0</v>
      </c>
      <c r="NU254" s="25">
        <v>0</v>
      </c>
      <c r="NV254" s="25">
        <v>0</v>
      </c>
    </row>
    <row r="255" spans="1:386" x14ac:dyDescent="0.25">
      <c r="A255" s="1"/>
      <c r="B255" s="1"/>
      <c r="C255" s="1"/>
      <c r="D255" s="1"/>
      <c r="E255" s="1"/>
      <c r="F255" s="1"/>
      <c r="G255" s="1"/>
      <c r="H255" s="1"/>
      <c r="I255" s="1"/>
      <c r="J255" s="18"/>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c r="JK255" s="1"/>
      <c r="JL255" s="1"/>
      <c r="JM255" s="1"/>
      <c r="JN255" s="1"/>
      <c r="JO255" s="1"/>
      <c r="JP255" s="1"/>
      <c r="JQ255" s="1"/>
      <c r="JR255" s="1"/>
      <c r="JS255" s="1"/>
      <c r="JT255" s="1"/>
      <c r="JU255" s="1"/>
      <c r="JV255" s="1"/>
      <c r="JW255" s="1"/>
      <c r="JX255" s="1"/>
      <c r="JY255" s="1"/>
      <c r="JZ255" s="1"/>
      <c r="KA255" s="1"/>
      <c r="KB255" s="1"/>
      <c r="KC255" s="1"/>
      <c r="KD255" s="1"/>
      <c r="KE255" s="1"/>
      <c r="KF255" s="1"/>
      <c r="KG255" s="1"/>
      <c r="KH255" s="1"/>
      <c r="KI255" s="1"/>
      <c r="KJ255" s="1"/>
      <c r="KK255" s="1"/>
      <c r="KL255" s="1"/>
      <c r="KM255" s="1"/>
      <c r="KN255" s="1"/>
      <c r="KO255" s="1"/>
      <c r="KP255" s="1"/>
      <c r="KQ255" s="1"/>
      <c r="KR255" s="1"/>
      <c r="KS255" s="1"/>
      <c r="KT255" s="1"/>
      <c r="KU255" s="1"/>
      <c r="KV255" s="1"/>
      <c r="KW255" s="1"/>
      <c r="KX255" s="1"/>
      <c r="KY255" s="1"/>
      <c r="KZ255" s="1"/>
      <c r="LA255" s="1"/>
      <c r="LB255" s="1"/>
      <c r="LC255" s="1"/>
      <c r="LD255" s="1"/>
      <c r="LE255" s="1"/>
      <c r="LF255" s="1"/>
      <c r="LG255" s="1"/>
      <c r="LH255" s="1"/>
      <c r="LI255" s="1"/>
      <c r="LJ255" s="1"/>
      <c r="LK255" s="1"/>
      <c r="LL255" s="1"/>
      <c r="LM255" s="1"/>
      <c r="LN255" s="1"/>
      <c r="LO255" s="1"/>
      <c r="LP255" s="1"/>
      <c r="LQ255" s="1"/>
      <c r="LR255" s="1"/>
      <c r="LS255" s="1"/>
      <c r="LT255" s="1"/>
      <c r="LU255" s="1"/>
      <c r="LV255" s="1"/>
      <c r="LW255" s="1"/>
      <c r="LX255" s="1"/>
      <c r="LY255" s="1"/>
      <c r="LZ255" s="1"/>
      <c r="MA255" s="1"/>
      <c r="MB255" s="1"/>
      <c r="MC255" s="1"/>
      <c r="MD255" s="1"/>
      <c r="ME255" s="1"/>
      <c r="MF255" s="1"/>
      <c r="MG255" s="1"/>
      <c r="MH255" s="1"/>
      <c r="MI255" s="1"/>
      <c r="MJ255" s="1"/>
      <c r="MK255" s="1"/>
      <c r="ML255" s="1"/>
      <c r="MM255" s="1"/>
      <c r="MN255" s="1"/>
      <c r="MO255" s="1"/>
      <c r="MP255" s="1"/>
      <c r="MQ255" s="1"/>
      <c r="MR255" s="1"/>
      <c r="MS255" s="1"/>
      <c r="MT255" s="1"/>
      <c r="MU255" s="1"/>
      <c r="MV255" s="1"/>
      <c r="MW255" s="1"/>
      <c r="MX255" s="1"/>
      <c r="MY255" s="1"/>
      <c r="MZ255" s="1"/>
      <c r="NA255" s="1"/>
      <c r="NB255" s="1"/>
      <c r="NC255" s="1"/>
      <c r="ND255" s="1"/>
      <c r="NE255" s="1"/>
      <c r="NF255" s="1"/>
      <c r="NG255" s="1"/>
      <c r="NH255" s="1"/>
      <c r="NI255" s="1"/>
      <c r="NJ255" s="1"/>
      <c r="NK255" s="1"/>
      <c r="NL255" s="1"/>
      <c r="NM255" s="1"/>
      <c r="NN255" s="1"/>
      <c r="NO255" s="1"/>
      <c r="NP255" s="1"/>
      <c r="NQ255" s="1"/>
      <c r="NR255" s="1"/>
      <c r="NS255" s="1"/>
      <c r="NT255" s="1"/>
      <c r="NU255" s="1"/>
      <c r="NV255" s="1"/>
    </row>
    <row r="256" spans="1:386" s="7" customFormat="1" x14ac:dyDescent="0.25">
      <c r="A256" s="5"/>
      <c r="B256" s="5"/>
      <c r="C256" s="5"/>
      <c r="D256" s="5" t="s">
        <v>174</v>
      </c>
      <c r="E256" s="5"/>
      <c r="F256" s="5"/>
      <c r="G256" s="5" t="s">
        <v>167</v>
      </c>
      <c r="H256" s="5"/>
      <c r="I256" s="5"/>
      <c r="J256" s="20" t="s">
        <v>273</v>
      </c>
      <c r="K256" s="5"/>
      <c r="L256" s="5"/>
      <c r="M256" s="5"/>
      <c r="N256" s="5"/>
      <c r="O256" s="5"/>
      <c r="P256" s="5"/>
      <c r="Q256" s="5"/>
      <c r="R256" s="5"/>
      <c r="S256" s="5"/>
      <c r="T256" s="25">
        <v>0</v>
      </c>
      <c r="U256" s="25">
        <v>0</v>
      </c>
      <c r="V256" s="25">
        <v>0</v>
      </c>
      <c r="W256" s="25">
        <v>0</v>
      </c>
      <c r="X256" s="25">
        <v>0</v>
      </c>
      <c r="Y256" s="25">
        <v>0</v>
      </c>
      <c r="Z256" s="25">
        <v>0</v>
      </c>
      <c r="AA256" s="25">
        <v>0</v>
      </c>
      <c r="AB256" s="25">
        <v>0</v>
      </c>
      <c r="AC256" s="25">
        <v>0</v>
      </c>
      <c r="AD256" s="25">
        <v>0</v>
      </c>
      <c r="AE256" s="25">
        <v>0</v>
      </c>
      <c r="AF256" s="25">
        <v>0</v>
      </c>
      <c r="AG256" s="25">
        <v>0</v>
      </c>
      <c r="AH256" s="25">
        <v>0</v>
      </c>
      <c r="AI256" s="25">
        <v>0</v>
      </c>
      <c r="AJ256" s="25">
        <v>0</v>
      </c>
      <c r="AK256" s="25">
        <v>0</v>
      </c>
      <c r="AL256" s="25">
        <v>0</v>
      </c>
      <c r="AM256" s="25">
        <v>0</v>
      </c>
      <c r="AN256" s="25">
        <v>0</v>
      </c>
      <c r="AO256" s="25">
        <v>0</v>
      </c>
      <c r="AP256" s="25">
        <v>0</v>
      </c>
      <c r="AQ256" s="25">
        <v>0</v>
      </c>
      <c r="AR256" s="25">
        <v>0</v>
      </c>
      <c r="AS256" s="25">
        <v>0</v>
      </c>
      <c r="AT256" s="25">
        <v>0</v>
      </c>
      <c r="AU256" s="25">
        <v>0</v>
      </c>
      <c r="AV256" s="25">
        <v>0</v>
      </c>
      <c r="AW256" s="25">
        <v>0.68726321509856803</v>
      </c>
      <c r="AX256" s="25">
        <v>1.5709760785766314</v>
      </c>
      <c r="AY256" s="25">
        <v>2.3486511037516244</v>
      </c>
      <c r="AZ256" s="25">
        <v>3.1296441012768295</v>
      </c>
      <c r="BA256" s="25">
        <v>3.9106370988020345</v>
      </c>
      <c r="BB256" s="25">
        <v>4.6916300963273674</v>
      </c>
      <c r="BC256" s="25">
        <v>5.4726230938525315</v>
      </c>
      <c r="BD256" s="25">
        <v>7.0486160913777915</v>
      </c>
      <c r="BE256" s="25">
        <v>7.8296090889030392</v>
      </c>
      <c r="BF256" s="25">
        <v>8.6106020864282726</v>
      </c>
      <c r="BG256" s="25">
        <v>9.3915950839534919</v>
      </c>
      <c r="BH256" s="25">
        <v>10.172588081478731</v>
      </c>
      <c r="BI256" s="25">
        <v>10.953581079004033</v>
      </c>
      <c r="BJ256" s="25">
        <v>11.759405107865719</v>
      </c>
      <c r="BK256" s="25">
        <v>12.565229136727345</v>
      </c>
      <c r="BL256" s="25">
        <v>13.371053165588972</v>
      </c>
      <c r="BM256" s="25">
        <v>13.452617044085033</v>
      </c>
      <c r="BN256" s="25">
        <v>20.405870609217001</v>
      </c>
      <c r="BO256" s="25">
        <v>18.122943305226709</v>
      </c>
      <c r="BP256" s="25">
        <v>15.778513897674941</v>
      </c>
      <c r="BQ256" s="25">
        <v>13.433121025983102</v>
      </c>
      <c r="BR256" s="25">
        <v>11.086764294206954</v>
      </c>
      <c r="BS256" s="25">
        <v>8.7394433062396892</v>
      </c>
      <c r="BT256" s="25">
        <v>6.3911576658116243</v>
      </c>
      <c r="BU256" s="25">
        <v>4.04190697649023</v>
      </c>
      <c r="BV256" s="25">
        <v>1.6916908416801379</v>
      </c>
      <c r="BW256" s="25">
        <v>0</v>
      </c>
      <c r="BX256" s="25">
        <v>2.7243747166085299</v>
      </c>
      <c r="BY256" s="25">
        <v>0.37473673623264503</v>
      </c>
      <c r="BZ256" s="25">
        <v>0</v>
      </c>
      <c r="CA256" s="25">
        <v>0</v>
      </c>
      <c r="CB256" s="25">
        <v>0</v>
      </c>
      <c r="CC256" s="25">
        <v>0</v>
      </c>
      <c r="CD256" s="25">
        <v>0</v>
      </c>
      <c r="CE256" s="25">
        <v>0</v>
      </c>
      <c r="CF256" s="25">
        <v>0</v>
      </c>
      <c r="CG256" s="25">
        <v>0</v>
      </c>
      <c r="CH256" s="25">
        <v>0</v>
      </c>
      <c r="CI256" s="25">
        <v>0</v>
      </c>
      <c r="CJ256" s="25">
        <v>0</v>
      </c>
      <c r="CK256" s="25">
        <v>0</v>
      </c>
      <c r="CL256" s="25">
        <v>0</v>
      </c>
      <c r="CM256" s="25">
        <v>0</v>
      </c>
      <c r="CN256" s="25">
        <v>0</v>
      </c>
      <c r="CO256" s="25">
        <v>0</v>
      </c>
      <c r="CP256" s="25">
        <v>0</v>
      </c>
      <c r="CQ256" s="25">
        <v>0</v>
      </c>
      <c r="CR256" s="25">
        <v>0</v>
      </c>
      <c r="CS256" s="25">
        <v>0</v>
      </c>
      <c r="CT256" s="25">
        <v>0</v>
      </c>
      <c r="CU256" s="25">
        <v>0</v>
      </c>
      <c r="CV256" s="25">
        <v>0</v>
      </c>
      <c r="CW256" s="25">
        <v>0</v>
      </c>
      <c r="CX256" s="25">
        <v>0</v>
      </c>
      <c r="CY256" s="25">
        <v>0</v>
      </c>
      <c r="CZ256" s="25">
        <v>0</v>
      </c>
      <c r="DA256" s="25">
        <v>0</v>
      </c>
      <c r="DB256" s="25">
        <v>0</v>
      </c>
      <c r="DC256" s="25">
        <v>0</v>
      </c>
      <c r="DD256" s="25">
        <v>0</v>
      </c>
      <c r="DE256" s="25">
        <v>0</v>
      </c>
      <c r="DF256" s="25">
        <v>0</v>
      </c>
      <c r="DG256" s="25">
        <v>0</v>
      </c>
      <c r="DH256" s="25">
        <v>0</v>
      </c>
      <c r="DI256" s="25">
        <v>0</v>
      </c>
      <c r="DJ256" s="25">
        <v>0</v>
      </c>
      <c r="DK256" s="25">
        <v>0</v>
      </c>
      <c r="DL256" s="25">
        <v>0</v>
      </c>
      <c r="DM256" s="25">
        <v>0</v>
      </c>
      <c r="DN256" s="25">
        <v>0</v>
      </c>
      <c r="DO256" s="25">
        <v>0</v>
      </c>
      <c r="DP256" s="25">
        <v>0</v>
      </c>
      <c r="DQ256" s="25">
        <v>0</v>
      </c>
      <c r="DR256" s="25">
        <v>0</v>
      </c>
      <c r="DS256" s="25">
        <v>0</v>
      </c>
      <c r="DT256" s="25">
        <v>0</v>
      </c>
      <c r="DU256" s="25">
        <v>0</v>
      </c>
      <c r="DV256" s="25">
        <v>0</v>
      </c>
      <c r="DW256" s="25">
        <v>0</v>
      </c>
      <c r="DX256" s="25">
        <v>0</v>
      </c>
      <c r="DY256" s="25">
        <v>0</v>
      </c>
      <c r="DZ256" s="25">
        <v>0</v>
      </c>
      <c r="EA256" s="25">
        <v>0</v>
      </c>
      <c r="EB256" s="25">
        <v>0</v>
      </c>
      <c r="EC256" s="25">
        <v>0</v>
      </c>
      <c r="ED256" s="25">
        <v>0</v>
      </c>
      <c r="EE256" s="25">
        <v>0</v>
      </c>
      <c r="EF256" s="25">
        <v>0</v>
      </c>
      <c r="EG256" s="25">
        <v>0</v>
      </c>
      <c r="EH256" s="25">
        <v>0</v>
      </c>
      <c r="EI256" s="25">
        <v>0</v>
      </c>
      <c r="EJ256" s="25">
        <v>0</v>
      </c>
      <c r="EK256" s="25">
        <v>0</v>
      </c>
      <c r="EL256" s="25">
        <v>0</v>
      </c>
      <c r="EM256" s="25">
        <v>0</v>
      </c>
      <c r="EN256" s="25">
        <v>0</v>
      </c>
      <c r="EO256" s="25">
        <v>0</v>
      </c>
      <c r="EP256" s="25">
        <v>0</v>
      </c>
      <c r="EQ256" s="25">
        <v>0</v>
      </c>
      <c r="ER256" s="25">
        <v>0</v>
      </c>
      <c r="ES256" s="25">
        <v>0</v>
      </c>
      <c r="ET256" s="25">
        <v>0</v>
      </c>
      <c r="EU256" s="25">
        <v>0</v>
      </c>
      <c r="EV256" s="25">
        <v>0</v>
      </c>
      <c r="EW256" s="25">
        <v>0</v>
      </c>
      <c r="EX256" s="25">
        <v>0</v>
      </c>
      <c r="EY256" s="25">
        <v>0</v>
      </c>
      <c r="EZ256" s="25">
        <v>0</v>
      </c>
      <c r="FA256" s="25">
        <v>0</v>
      </c>
      <c r="FB256" s="25">
        <v>0</v>
      </c>
      <c r="FC256" s="25">
        <v>0</v>
      </c>
      <c r="FD256" s="25">
        <v>0</v>
      </c>
      <c r="FE256" s="25">
        <v>0</v>
      </c>
      <c r="FF256" s="25">
        <v>0</v>
      </c>
      <c r="FG256" s="25">
        <v>0</v>
      </c>
      <c r="FH256" s="25">
        <v>0</v>
      </c>
      <c r="FI256" s="25">
        <v>0</v>
      </c>
      <c r="FJ256" s="25">
        <v>0</v>
      </c>
      <c r="FK256" s="25">
        <v>0</v>
      </c>
      <c r="FL256" s="25">
        <v>0</v>
      </c>
      <c r="FM256" s="25">
        <v>0</v>
      </c>
      <c r="FN256" s="25">
        <v>0</v>
      </c>
      <c r="FO256" s="25">
        <v>0</v>
      </c>
      <c r="FP256" s="25">
        <v>0</v>
      </c>
      <c r="FQ256" s="25">
        <v>0</v>
      </c>
      <c r="FR256" s="25">
        <v>0</v>
      </c>
      <c r="FS256" s="25">
        <v>0</v>
      </c>
      <c r="FT256" s="25">
        <v>0</v>
      </c>
      <c r="FU256" s="25">
        <v>0</v>
      </c>
      <c r="FV256" s="25">
        <v>0</v>
      </c>
      <c r="FW256" s="25">
        <v>0</v>
      </c>
      <c r="FX256" s="25">
        <v>0</v>
      </c>
      <c r="FY256" s="25">
        <v>0</v>
      </c>
      <c r="FZ256" s="25">
        <v>0</v>
      </c>
      <c r="GA256" s="25">
        <v>0</v>
      </c>
      <c r="GB256" s="25">
        <v>0</v>
      </c>
      <c r="GC256" s="25">
        <v>0</v>
      </c>
      <c r="GD256" s="25">
        <v>0</v>
      </c>
      <c r="GE256" s="25">
        <v>0</v>
      </c>
      <c r="GF256" s="25">
        <v>0</v>
      </c>
      <c r="GG256" s="25">
        <v>0</v>
      </c>
      <c r="GH256" s="25">
        <v>0</v>
      </c>
      <c r="GI256" s="25">
        <v>0</v>
      </c>
      <c r="GJ256" s="25">
        <v>0</v>
      </c>
      <c r="GK256" s="25">
        <v>0</v>
      </c>
      <c r="GL256" s="25">
        <v>0</v>
      </c>
      <c r="GM256" s="25">
        <v>0</v>
      </c>
      <c r="GN256" s="25">
        <v>0</v>
      </c>
      <c r="GO256" s="25">
        <v>0</v>
      </c>
      <c r="GP256" s="25">
        <v>0</v>
      </c>
      <c r="GQ256" s="25">
        <v>0</v>
      </c>
      <c r="GR256" s="25">
        <v>0</v>
      </c>
      <c r="GS256" s="25">
        <v>0</v>
      </c>
      <c r="GT256" s="25">
        <v>0</v>
      </c>
      <c r="GU256" s="25">
        <v>0</v>
      </c>
      <c r="GV256" s="25">
        <v>0</v>
      </c>
      <c r="GW256" s="25">
        <v>0</v>
      </c>
      <c r="GX256" s="25">
        <v>0</v>
      </c>
      <c r="GY256" s="25">
        <v>0</v>
      </c>
      <c r="GZ256" s="25">
        <v>0</v>
      </c>
      <c r="HA256" s="25">
        <v>0</v>
      </c>
      <c r="HB256" s="25">
        <v>0</v>
      </c>
      <c r="HC256" s="25">
        <v>0</v>
      </c>
      <c r="HD256" s="25">
        <v>0</v>
      </c>
      <c r="HE256" s="25">
        <v>0</v>
      </c>
      <c r="HF256" s="25">
        <v>0</v>
      </c>
      <c r="HG256" s="25">
        <v>0</v>
      </c>
      <c r="HH256" s="25">
        <v>0</v>
      </c>
      <c r="HI256" s="25">
        <v>0</v>
      </c>
      <c r="HJ256" s="25">
        <v>0</v>
      </c>
      <c r="HK256" s="25">
        <v>0</v>
      </c>
      <c r="HL256" s="25">
        <v>0</v>
      </c>
      <c r="HM256" s="25">
        <v>0</v>
      </c>
      <c r="HN256" s="25">
        <v>0</v>
      </c>
      <c r="HO256" s="25">
        <v>0</v>
      </c>
      <c r="HP256" s="25">
        <v>0</v>
      </c>
      <c r="HQ256" s="25">
        <v>0</v>
      </c>
      <c r="HR256" s="25">
        <v>0</v>
      </c>
      <c r="HS256" s="25">
        <v>0</v>
      </c>
      <c r="HT256" s="25">
        <v>0</v>
      </c>
      <c r="HU256" s="25">
        <v>0</v>
      </c>
      <c r="HV256" s="25">
        <v>0</v>
      </c>
      <c r="HW256" s="25">
        <v>0</v>
      </c>
      <c r="HX256" s="25">
        <v>0</v>
      </c>
      <c r="HY256" s="25">
        <v>0</v>
      </c>
      <c r="HZ256" s="25">
        <v>0</v>
      </c>
      <c r="IA256" s="25">
        <v>0</v>
      </c>
      <c r="IB256" s="25">
        <v>0</v>
      </c>
      <c r="IC256" s="25">
        <v>0</v>
      </c>
      <c r="ID256" s="25">
        <v>0</v>
      </c>
      <c r="IE256" s="25">
        <v>0</v>
      </c>
      <c r="IF256" s="25">
        <v>0</v>
      </c>
      <c r="IG256" s="25">
        <v>0</v>
      </c>
      <c r="IH256" s="25">
        <v>0</v>
      </c>
      <c r="II256" s="25">
        <v>0</v>
      </c>
      <c r="IJ256" s="25">
        <v>0</v>
      </c>
      <c r="IK256" s="25">
        <v>0</v>
      </c>
      <c r="IL256" s="25">
        <v>0</v>
      </c>
      <c r="IM256" s="25">
        <v>0</v>
      </c>
      <c r="IN256" s="25">
        <v>0</v>
      </c>
      <c r="IO256" s="25">
        <v>0</v>
      </c>
      <c r="IP256" s="25">
        <v>0</v>
      </c>
      <c r="IQ256" s="25">
        <v>0</v>
      </c>
      <c r="IR256" s="25">
        <v>0</v>
      </c>
      <c r="IS256" s="25">
        <v>0</v>
      </c>
      <c r="IT256" s="25">
        <v>0</v>
      </c>
      <c r="IU256" s="25">
        <v>0</v>
      </c>
      <c r="IV256" s="25">
        <v>0</v>
      </c>
      <c r="IW256" s="25">
        <v>0</v>
      </c>
      <c r="IX256" s="25">
        <v>0</v>
      </c>
      <c r="IY256" s="25">
        <v>0</v>
      </c>
      <c r="IZ256" s="25">
        <v>0</v>
      </c>
      <c r="JA256" s="25">
        <v>0</v>
      </c>
      <c r="JB256" s="25">
        <v>0</v>
      </c>
      <c r="JC256" s="25">
        <v>0</v>
      </c>
      <c r="JD256" s="25">
        <v>0</v>
      </c>
      <c r="JE256" s="25">
        <v>0</v>
      </c>
      <c r="JF256" s="25">
        <v>0</v>
      </c>
      <c r="JG256" s="25">
        <v>0</v>
      </c>
      <c r="JH256" s="25">
        <v>0</v>
      </c>
      <c r="JI256" s="25">
        <v>0</v>
      </c>
      <c r="JJ256" s="25">
        <v>0</v>
      </c>
      <c r="JK256" s="25">
        <v>0</v>
      </c>
      <c r="JL256" s="25">
        <v>0</v>
      </c>
      <c r="JM256" s="25">
        <v>0</v>
      </c>
      <c r="JN256" s="25">
        <v>0</v>
      </c>
      <c r="JO256" s="25">
        <v>0</v>
      </c>
      <c r="JP256" s="25">
        <v>0</v>
      </c>
      <c r="JQ256" s="25">
        <v>0</v>
      </c>
      <c r="JR256" s="25">
        <v>0</v>
      </c>
      <c r="JS256" s="25">
        <v>0</v>
      </c>
      <c r="JT256" s="25">
        <v>0</v>
      </c>
      <c r="JU256" s="25">
        <v>0</v>
      </c>
      <c r="JV256" s="25">
        <v>0</v>
      </c>
      <c r="JW256" s="25">
        <v>0</v>
      </c>
      <c r="JX256" s="25">
        <v>0</v>
      </c>
      <c r="JY256" s="25">
        <v>0</v>
      </c>
      <c r="JZ256" s="25">
        <v>0</v>
      </c>
      <c r="KA256" s="25">
        <v>0</v>
      </c>
      <c r="KB256" s="25">
        <v>0</v>
      </c>
      <c r="KC256" s="25">
        <v>0</v>
      </c>
      <c r="KD256" s="25">
        <v>0</v>
      </c>
      <c r="KE256" s="25">
        <v>0</v>
      </c>
      <c r="KF256" s="25">
        <v>0</v>
      </c>
      <c r="KG256" s="25">
        <v>0</v>
      </c>
      <c r="KH256" s="25">
        <v>0</v>
      </c>
      <c r="KI256" s="25">
        <v>0</v>
      </c>
      <c r="KJ256" s="25">
        <v>0</v>
      </c>
      <c r="KK256" s="25">
        <v>0</v>
      </c>
      <c r="KL256" s="25">
        <v>0</v>
      </c>
      <c r="KM256" s="25">
        <v>0</v>
      </c>
      <c r="KN256" s="25">
        <v>0</v>
      </c>
      <c r="KO256" s="25">
        <v>0</v>
      </c>
      <c r="KP256" s="25">
        <v>0</v>
      </c>
      <c r="KQ256" s="25">
        <v>0</v>
      </c>
      <c r="KR256" s="25">
        <v>0</v>
      </c>
      <c r="KS256" s="25">
        <v>0</v>
      </c>
      <c r="KT256" s="25">
        <v>0</v>
      </c>
      <c r="KU256" s="25">
        <v>0</v>
      </c>
      <c r="KV256" s="25">
        <v>0</v>
      </c>
      <c r="KW256" s="25">
        <v>0</v>
      </c>
      <c r="KX256" s="25">
        <v>0</v>
      </c>
      <c r="KY256" s="25">
        <v>0</v>
      </c>
      <c r="KZ256" s="25">
        <v>0</v>
      </c>
      <c r="LA256" s="25">
        <v>0</v>
      </c>
      <c r="LB256" s="25">
        <v>0</v>
      </c>
      <c r="LC256" s="25">
        <v>0</v>
      </c>
      <c r="LD256" s="25">
        <v>0</v>
      </c>
      <c r="LE256" s="25">
        <v>0</v>
      </c>
      <c r="LF256" s="25">
        <v>0</v>
      </c>
      <c r="LG256" s="25">
        <v>0</v>
      </c>
      <c r="LH256" s="25">
        <v>0</v>
      </c>
      <c r="LI256" s="25">
        <v>0</v>
      </c>
      <c r="LJ256" s="25">
        <v>0</v>
      </c>
      <c r="LK256" s="25">
        <v>0</v>
      </c>
      <c r="LL256" s="25">
        <v>0</v>
      </c>
      <c r="LM256" s="25">
        <v>0</v>
      </c>
      <c r="LN256" s="25">
        <v>0</v>
      </c>
      <c r="LO256" s="25">
        <v>0</v>
      </c>
      <c r="LP256" s="25">
        <v>0</v>
      </c>
      <c r="LQ256" s="25">
        <v>0</v>
      </c>
      <c r="LR256" s="25">
        <v>0</v>
      </c>
      <c r="LS256" s="25">
        <v>0</v>
      </c>
      <c r="LT256" s="25">
        <v>0</v>
      </c>
      <c r="LU256" s="25">
        <v>0</v>
      </c>
      <c r="LV256" s="25">
        <v>0</v>
      </c>
      <c r="LW256" s="25">
        <v>0</v>
      </c>
      <c r="LX256" s="25">
        <v>0</v>
      </c>
      <c r="LY256" s="25">
        <v>0</v>
      </c>
      <c r="LZ256" s="25">
        <v>0</v>
      </c>
      <c r="MA256" s="25">
        <v>0</v>
      </c>
      <c r="MB256" s="25">
        <v>0</v>
      </c>
      <c r="MC256" s="25">
        <v>0</v>
      </c>
      <c r="MD256" s="25">
        <v>0</v>
      </c>
      <c r="ME256" s="25">
        <v>0</v>
      </c>
      <c r="MF256" s="25">
        <v>0</v>
      </c>
      <c r="MG256" s="25">
        <v>0</v>
      </c>
      <c r="MH256" s="25">
        <v>0</v>
      </c>
      <c r="MI256" s="25">
        <v>0</v>
      </c>
      <c r="MJ256" s="25">
        <v>0</v>
      </c>
      <c r="MK256" s="25">
        <v>0</v>
      </c>
      <c r="ML256" s="25">
        <v>0</v>
      </c>
      <c r="MM256" s="25">
        <v>0</v>
      </c>
      <c r="MN256" s="25">
        <v>0</v>
      </c>
      <c r="MO256" s="25">
        <v>0</v>
      </c>
      <c r="MP256" s="25">
        <v>0</v>
      </c>
      <c r="MQ256" s="25">
        <v>0</v>
      </c>
      <c r="MR256" s="25">
        <v>0</v>
      </c>
      <c r="MS256" s="25">
        <v>0</v>
      </c>
      <c r="MT256" s="25">
        <v>0</v>
      </c>
      <c r="MU256" s="25">
        <v>0</v>
      </c>
      <c r="MV256" s="25">
        <v>0</v>
      </c>
      <c r="MW256" s="25">
        <v>0</v>
      </c>
      <c r="MX256" s="25">
        <v>0</v>
      </c>
      <c r="MY256" s="25">
        <v>0</v>
      </c>
      <c r="MZ256" s="25">
        <v>0</v>
      </c>
      <c r="NA256" s="25">
        <v>0</v>
      </c>
      <c r="NB256" s="25">
        <v>0</v>
      </c>
      <c r="NC256" s="25">
        <v>0</v>
      </c>
      <c r="ND256" s="25">
        <v>0</v>
      </c>
      <c r="NE256" s="25">
        <v>0</v>
      </c>
      <c r="NF256" s="25">
        <v>0</v>
      </c>
      <c r="NG256" s="25">
        <v>0</v>
      </c>
      <c r="NH256" s="25">
        <v>0</v>
      </c>
      <c r="NI256" s="25">
        <v>0</v>
      </c>
      <c r="NJ256" s="25">
        <v>0</v>
      </c>
      <c r="NK256" s="25">
        <v>0</v>
      </c>
      <c r="NL256" s="25">
        <v>0</v>
      </c>
      <c r="NM256" s="25">
        <v>0</v>
      </c>
      <c r="NN256" s="25">
        <v>0</v>
      </c>
      <c r="NO256" s="25">
        <v>0</v>
      </c>
      <c r="NP256" s="25">
        <v>0</v>
      </c>
      <c r="NQ256" s="25">
        <v>0</v>
      </c>
      <c r="NR256" s="25">
        <v>0</v>
      </c>
      <c r="NS256" s="25">
        <v>0</v>
      </c>
      <c r="NT256" s="25">
        <v>0</v>
      </c>
      <c r="NU256" s="25">
        <v>0</v>
      </c>
      <c r="NV256" s="25">
        <v>0</v>
      </c>
    </row>
    <row r="257" spans="1:386" x14ac:dyDescent="0.25">
      <c r="A257" s="1"/>
      <c r="B257" s="1"/>
      <c r="C257" s="1"/>
      <c r="D257" s="1"/>
      <c r="E257" s="1"/>
      <c r="F257" s="1"/>
      <c r="G257" s="1"/>
      <c r="H257" s="1"/>
      <c r="I257" s="1"/>
      <c r="J257" s="18"/>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c r="JK257" s="1"/>
      <c r="JL257" s="1"/>
      <c r="JM257" s="1"/>
      <c r="JN257" s="1"/>
      <c r="JO257" s="1"/>
      <c r="JP257" s="1"/>
      <c r="JQ257" s="1"/>
      <c r="JR257" s="1"/>
      <c r="JS257" s="1"/>
      <c r="JT257" s="1"/>
      <c r="JU257" s="1"/>
      <c r="JV257" s="1"/>
      <c r="JW257" s="1"/>
      <c r="JX257" s="1"/>
      <c r="JY257" s="1"/>
      <c r="JZ257" s="1"/>
      <c r="KA257" s="1"/>
      <c r="KB257" s="1"/>
      <c r="KC257" s="1"/>
      <c r="KD257" s="1"/>
      <c r="KE257" s="1"/>
      <c r="KF257" s="1"/>
      <c r="KG257" s="1"/>
      <c r="KH257" s="1"/>
      <c r="KI257" s="1"/>
      <c r="KJ257" s="1"/>
      <c r="KK257" s="1"/>
      <c r="KL257" s="1"/>
      <c r="KM257" s="1"/>
      <c r="KN257" s="1"/>
      <c r="KO257" s="1"/>
      <c r="KP257" s="1"/>
      <c r="KQ257" s="1"/>
      <c r="KR257" s="1"/>
      <c r="KS257" s="1"/>
      <c r="KT257" s="1"/>
      <c r="KU257" s="1"/>
      <c r="KV257" s="1"/>
      <c r="KW257" s="1"/>
      <c r="KX257" s="1"/>
      <c r="KY257" s="1"/>
      <c r="KZ257" s="1"/>
      <c r="LA257" s="1"/>
      <c r="LB257" s="1"/>
      <c r="LC257" s="1"/>
      <c r="LD257" s="1"/>
      <c r="LE257" s="1"/>
      <c r="LF257" s="1"/>
      <c r="LG257" s="1"/>
      <c r="LH257" s="1"/>
      <c r="LI257" s="1"/>
      <c r="LJ257" s="1"/>
      <c r="LK257" s="1"/>
      <c r="LL257" s="1"/>
      <c r="LM257" s="1"/>
      <c r="LN257" s="1"/>
      <c r="LO257" s="1"/>
      <c r="LP257" s="1"/>
      <c r="LQ257" s="1"/>
      <c r="LR257" s="1"/>
      <c r="LS257" s="1"/>
      <c r="LT257" s="1"/>
      <c r="LU257" s="1"/>
      <c r="LV257" s="1"/>
      <c r="LW257" s="1"/>
      <c r="LX257" s="1"/>
      <c r="LY257" s="1"/>
      <c r="LZ257" s="1"/>
      <c r="MA257" s="1"/>
      <c r="MB257" s="1"/>
      <c r="MC257" s="1"/>
      <c r="MD257" s="1"/>
      <c r="ME257" s="1"/>
      <c r="MF257" s="1"/>
      <c r="MG257" s="1"/>
      <c r="MH257" s="1"/>
      <c r="MI257" s="1"/>
      <c r="MJ257" s="1"/>
      <c r="MK257" s="1"/>
      <c r="ML257" s="1"/>
      <c r="MM257" s="1"/>
      <c r="MN257" s="1"/>
      <c r="MO257" s="1"/>
      <c r="MP257" s="1"/>
      <c r="MQ257" s="1"/>
      <c r="MR257" s="1"/>
      <c r="MS257" s="1"/>
      <c r="MT257" s="1"/>
      <c r="MU257" s="1"/>
      <c r="MV257" s="1"/>
      <c r="MW257" s="1"/>
      <c r="MX257" s="1"/>
      <c r="MY257" s="1"/>
      <c r="MZ257" s="1"/>
      <c r="NA257" s="1"/>
      <c r="NB257" s="1"/>
      <c r="NC257" s="1"/>
      <c r="ND257" s="1"/>
      <c r="NE257" s="1"/>
      <c r="NF257" s="1"/>
      <c r="NG257" s="1"/>
      <c r="NH257" s="1"/>
      <c r="NI257" s="1"/>
      <c r="NJ257" s="1"/>
      <c r="NK257" s="1"/>
      <c r="NL257" s="1"/>
      <c r="NM257" s="1"/>
      <c r="NN257" s="1"/>
      <c r="NO257" s="1"/>
      <c r="NP257" s="1"/>
      <c r="NQ257" s="1"/>
      <c r="NR257" s="1"/>
      <c r="NS257" s="1"/>
      <c r="NT257" s="1"/>
      <c r="NU257" s="1"/>
      <c r="NV257" s="1"/>
    </row>
    <row r="258" spans="1:386" s="7" customFormat="1" x14ac:dyDescent="0.25">
      <c r="A258" s="5"/>
      <c r="B258" s="5"/>
      <c r="C258" s="5"/>
      <c r="D258" s="5" t="s">
        <v>174</v>
      </c>
      <c r="E258" s="5"/>
      <c r="F258" s="5"/>
      <c r="G258" s="5" t="s">
        <v>168</v>
      </c>
      <c r="H258" s="5"/>
      <c r="I258" s="5"/>
      <c r="J258" s="20" t="s">
        <v>273</v>
      </c>
      <c r="K258" s="5"/>
      <c r="L258" s="5"/>
      <c r="M258" s="5"/>
      <c r="N258" s="5"/>
      <c r="O258" s="5"/>
      <c r="P258" s="5"/>
      <c r="Q258" s="5"/>
      <c r="R258" s="25">
        <v>0.10392620114560072</v>
      </c>
      <c r="S258" s="5"/>
      <c r="T258" s="25"/>
      <c r="U258" s="25">
        <v>0</v>
      </c>
      <c r="V258" s="25">
        <v>0</v>
      </c>
      <c r="W258" s="25">
        <v>0</v>
      </c>
      <c r="X258" s="25">
        <v>0</v>
      </c>
      <c r="Y258" s="25">
        <v>0</v>
      </c>
      <c r="Z258" s="25">
        <v>0</v>
      </c>
      <c r="AA258" s="25">
        <v>0</v>
      </c>
      <c r="AB258" s="25">
        <v>0</v>
      </c>
      <c r="AC258" s="25">
        <v>0</v>
      </c>
      <c r="AD258" s="25">
        <v>0</v>
      </c>
      <c r="AE258" s="25">
        <v>0</v>
      </c>
      <c r="AF258" s="25">
        <v>0</v>
      </c>
      <c r="AG258" s="25">
        <v>0</v>
      </c>
      <c r="AH258" s="25">
        <v>0</v>
      </c>
      <c r="AI258" s="25">
        <v>0</v>
      </c>
      <c r="AJ258" s="25">
        <v>0</v>
      </c>
      <c r="AK258" s="25">
        <v>0</v>
      </c>
      <c r="AL258" s="25">
        <v>0</v>
      </c>
      <c r="AM258" s="25">
        <v>0</v>
      </c>
      <c r="AN258" s="25">
        <v>0</v>
      </c>
      <c r="AO258" s="25">
        <v>0</v>
      </c>
      <c r="AP258" s="25">
        <v>0</v>
      </c>
      <c r="AQ258" s="25">
        <v>0</v>
      </c>
      <c r="AR258" s="25">
        <v>0</v>
      </c>
      <c r="AS258" s="25">
        <v>0</v>
      </c>
      <c r="AT258" s="25">
        <v>0</v>
      </c>
      <c r="AU258" s="25">
        <v>0</v>
      </c>
      <c r="AV258" s="25">
        <v>0</v>
      </c>
      <c r="AW258" s="25">
        <v>2.8243693771174029E-4</v>
      </c>
      <c r="AX258" s="25">
        <v>6.4560660763423206E-4</v>
      </c>
      <c r="AY258" s="25">
        <v>9.6519908373354432E-4</v>
      </c>
      <c r="AZ258" s="25">
        <v>1.2861551101137655E-3</v>
      </c>
      <c r="BA258" s="25">
        <v>1.6071111364939867E-3</v>
      </c>
      <c r="BB258" s="25">
        <v>1.9280671628742606E-3</v>
      </c>
      <c r="BC258" s="25">
        <v>2.2490231892544647E-3</v>
      </c>
      <c r="BD258" s="25">
        <v>2.8966915444018316E-3</v>
      </c>
      <c r="BE258" s="25">
        <v>3.2176475707820706E-3</v>
      </c>
      <c r="BF258" s="25">
        <v>3.5386035971623035E-3</v>
      </c>
      <c r="BG258" s="25">
        <v>3.8595596235425308E-3</v>
      </c>
      <c r="BH258" s="25">
        <v>4.1805156499227659E-3</v>
      </c>
      <c r="BI258" s="25">
        <v>4.5014716763030274E-3</v>
      </c>
      <c r="BJ258" s="25">
        <v>4.8326322361091998E-3</v>
      </c>
      <c r="BK258" s="25">
        <v>5.163792795915347E-3</v>
      </c>
      <c r="BL258" s="25">
        <v>5.4949533557214951E-3</v>
      </c>
      <c r="BM258" s="25">
        <v>5.5284727578431636E-3</v>
      </c>
      <c r="BN258" s="25">
        <v>8.3859742229658914E-3</v>
      </c>
      <c r="BO258" s="25">
        <v>8.3859742229658914E-3</v>
      </c>
      <c r="BP258" s="25">
        <v>7.4477849199561814E-3</v>
      </c>
      <c r="BQ258" s="25">
        <v>6.4843207798664136E-3</v>
      </c>
      <c r="BR258" s="25">
        <v>5.5204606956094932E-3</v>
      </c>
      <c r="BS258" s="25">
        <v>4.5562045044686113E-3</v>
      </c>
      <c r="BT258" s="25">
        <v>3.5915520436601463E-3</v>
      </c>
      <c r="BU258" s="25">
        <v>2.6265031503335443E-3</v>
      </c>
      <c r="BV258" s="25">
        <v>1.6610576615713273E-3</v>
      </c>
      <c r="BW258" s="25">
        <v>6.952154143890978E-4</v>
      </c>
      <c r="BX258" s="25">
        <v>1.1196060479213136E-3</v>
      </c>
      <c r="BY258" s="25">
        <v>1.1196060479213136E-3</v>
      </c>
      <c r="BZ258" s="25">
        <v>1.5400139845177192E-4</v>
      </c>
      <c r="CA258" s="25">
        <v>0</v>
      </c>
      <c r="CB258" s="25">
        <v>0</v>
      </c>
      <c r="CC258" s="25">
        <v>0</v>
      </c>
      <c r="CD258" s="25">
        <v>0</v>
      </c>
      <c r="CE258" s="25">
        <v>0</v>
      </c>
      <c r="CF258" s="25">
        <v>0</v>
      </c>
      <c r="CG258" s="25">
        <v>0</v>
      </c>
      <c r="CH258" s="25">
        <v>0</v>
      </c>
      <c r="CI258" s="25">
        <v>0</v>
      </c>
      <c r="CJ258" s="25">
        <v>0</v>
      </c>
      <c r="CK258" s="25">
        <v>0</v>
      </c>
      <c r="CL258" s="25">
        <v>0</v>
      </c>
      <c r="CM258" s="25">
        <v>0</v>
      </c>
      <c r="CN258" s="25">
        <v>0</v>
      </c>
      <c r="CO258" s="25">
        <v>0</v>
      </c>
      <c r="CP258" s="25">
        <v>0</v>
      </c>
      <c r="CQ258" s="25">
        <v>0</v>
      </c>
      <c r="CR258" s="25">
        <v>0</v>
      </c>
      <c r="CS258" s="25">
        <v>0</v>
      </c>
      <c r="CT258" s="25">
        <v>0</v>
      </c>
      <c r="CU258" s="25">
        <v>0</v>
      </c>
      <c r="CV258" s="25">
        <v>0</v>
      </c>
      <c r="CW258" s="25">
        <v>0</v>
      </c>
      <c r="CX258" s="25">
        <v>0</v>
      </c>
      <c r="CY258" s="25">
        <v>0</v>
      </c>
      <c r="CZ258" s="25">
        <v>0</v>
      </c>
      <c r="DA258" s="25">
        <v>0</v>
      </c>
      <c r="DB258" s="25">
        <v>0</v>
      </c>
      <c r="DC258" s="25">
        <v>0</v>
      </c>
      <c r="DD258" s="25">
        <v>0</v>
      </c>
      <c r="DE258" s="25">
        <v>0</v>
      </c>
      <c r="DF258" s="25">
        <v>0</v>
      </c>
      <c r="DG258" s="25">
        <v>0</v>
      </c>
      <c r="DH258" s="25">
        <v>0</v>
      </c>
      <c r="DI258" s="25">
        <v>0</v>
      </c>
      <c r="DJ258" s="25">
        <v>0</v>
      </c>
      <c r="DK258" s="25">
        <v>0</v>
      </c>
      <c r="DL258" s="25">
        <v>0</v>
      </c>
      <c r="DM258" s="25">
        <v>0</v>
      </c>
      <c r="DN258" s="25">
        <v>0</v>
      </c>
      <c r="DO258" s="25">
        <v>0</v>
      </c>
      <c r="DP258" s="25">
        <v>0</v>
      </c>
      <c r="DQ258" s="25">
        <v>0</v>
      </c>
      <c r="DR258" s="25">
        <v>0</v>
      </c>
      <c r="DS258" s="25">
        <v>0</v>
      </c>
      <c r="DT258" s="25">
        <v>0</v>
      </c>
      <c r="DU258" s="25">
        <v>0</v>
      </c>
      <c r="DV258" s="25">
        <v>0</v>
      </c>
      <c r="DW258" s="25">
        <v>0</v>
      </c>
      <c r="DX258" s="25">
        <v>0</v>
      </c>
      <c r="DY258" s="25">
        <v>0</v>
      </c>
      <c r="DZ258" s="25">
        <v>0</v>
      </c>
      <c r="EA258" s="25">
        <v>0</v>
      </c>
      <c r="EB258" s="25">
        <v>0</v>
      </c>
      <c r="EC258" s="25">
        <v>0</v>
      </c>
      <c r="ED258" s="25">
        <v>0</v>
      </c>
      <c r="EE258" s="25">
        <v>0</v>
      </c>
      <c r="EF258" s="25">
        <v>0</v>
      </c>
      <c r="EG258" s="25">
        <v>0</v>
      </c>
      <c r="EH258" s="25">
        <v>0</v>
      </c>
      <c r="EI258" s="25">
        <v>0</v>
      </c>
      <c r="EJ258" s="25">
        <v>0</v>
      </c>
      <c r="EK258" s="25">
        <v>0</v>
      </c>
      <c r="EL258" s="25">
        <v>0</v>
      </c>
      <c r="EM258" s="25">
        <v>0</v>
      </c>
      <c r="EN258" s="25">
        <v>0</v>
      </c>
      <c r="EO258" s="25">
        <v>0</v>
      </c>
      <c r="EP258" s="25">
        <v>0</v>
      </c>
      <c r="EQ258" s="25">
        <v>0</v>
      </c>
      <c r="ER258" s="25">
        <v>0</v>
      </c>
      <c r="ES258" s="25">
        <v>0</v>
      </c>
      <c r="ET258" s="25">
        <v>0</v>
      </c>
      <c r="EU258" s="25">
        <v>0</v>
      </c>
      <c r="EV258" s="25">
        <v>0</v>
      </c>
      <c r="EW258" s="25">
        <v>0</v>
      </c>
      <c r="EX258" s="25">
        <v>0</v>
      </c>
      <c r="EY258" s="25">
        <v>0</v>
      </c>
      <c r="EZ258" s="25">
        <v>0</v>
      </c>
      <c r="FA258" s="25">
        <v>0</v>
      </c>
      <c r="FB258" s="25">
        <v>0</v>
      </c>
      <c r="FC258" s="25">
        <v>0</v>
      </c>
      <c r="FD258" s="25">
        <v>0</v>
      </c>
      <c r="FE258" s="25">
        <v>0</v>
      </c>
      <c r="FF258" s="25">
        <v>0</v>
      </c>
      <c r="FG258" s="25">
        <v>0</v>
      </c>
      <c r="FH258" s="25">
        <v>0</v>
      </c>
      <c r="FI258" s="25">
        <v>0</v>
      </c>
      <c r="FJ258" s="25">
        <v>0</v>
      </c>
      <c r="FK258" s="25">
        <v>0</v>
      </c>
      <c r="FL258" s="25">
        <v>0</v>
      </c>
      <c r="FM258" s="25">
        <v>0</v>
      </c>
      <c r="FN258" s="25">
        <v>0</v>
      </c>
      <c r="FO258" s="25">
        <v>0</v>
      </c>
      <c r="FP258" s="25">
        <v>0</v>
      </c>
      <c r="FQ258" s="25">
        <v>0</v>
      </c>
      <c r="FR258" s="25">
        <v>0</v>
      </c>
      <c r="FS258" s="25">
        <v>0</v>
      </c>
      <c r="FT258" s="25">
        <v>0</v>
      </c>
      <c r="FU258" s="25">
        <v>0</v>
      </c>
      <c r="FV258" s="25">
        <v>0</v>
      </c>
      <c r="FW258" s="25">
        <v>0</v>
      </c>
      <c r="FX258" s="25">
        <v>0</v>
      </c>
      <c r="FY258" s="25">
        <v>0</v>
      </c>
      <c r="FZ258" s="25">
        <v>0</v>
      </c>
      <c r="GA258" s="25">
        <v>0</v>
      </c>
      <c r="GB258" s="25">
        <v>0</v>
      </c>
      <c r="GC258" s="25">
        <v>0</v>
      </c>
      <c r="GD258" s="25">
        <v>0</v>
      </c>
      <c r="GE258" s="25">
        <v>0</v>
      </c>
      <c r="GF258" s="25">
        <v>0</v>
      </c>
      <c r="GG258" s="25">
        <v>0</v>
      </c>
      <c r="GH258" s="25">
        <v>0</v>
      </c>
      <c r="GI258" s="25">
        <v>0</v>
      </c>
      <c r="GJ258" s="25">
        <v>0</v>
      </c>
      <c r="GK258" s="25">
        <v>0</v>
      </c>
      <c r="GL258" s="25">
        <v>0</v>
      </c>
      <c r="GM258" s="25">
        <v>0</v>
      </c>
      <c r="GN258" s="25">
        <v>0</v>
      </c>
      <c r="GO258" s="25">
        <v>0</v>
      </c>
      <c r="GP258" s="25">
        <v>0</v>
      </c>
      <c r="GQ258" s="25">
        <v>0</v>
      </c>
      <c r="GR258" s="25">
        <v>0</v>
      </c>
      <c r="GS258" s="25">
        <v>0</v>
      </c>
      <c r="GT258" s="25">
        <v>0</v>
      </c>
      <c r="GU258" s="25">
        <v>0</v>
      </c>
      <c r="GV258" s="25">
        <v>0</v>
      </c>
      <c r="GW258" s="25">
        <v>0</v>
      </c>
      <c r="GX258" s="25">
        <v>0</v>
      </c>
      <c r="GY258" s="25">
        <v>0</v>
      </c>
      <c r="GZ258" s="25">
        <v>0</v>
      </c>
      <c r="HA258" s="25">
        <v>0</v>
      </c>
      <c r="HB258" s="25">
        <v>0</v>
      </c>
      <c r="HC258" s="25">
        <v>0</v>
      </c>
      <c r="HD258" s="25">
        <v>0</v>
      </c>
      <c r="HE258" s="25">
        <v>0</v>
      </c>
      <c r="HF258" s="25">
        <v>0</v>
      </c>
      <c r="HG258" s="25">
        <v>0</v>
      </c>
      <c r="HH258" s="25">
        <v>0</v>
      </c>
      <c r="HI258" s="25">
        <v>0</v>
      </c>
      <c r="HJ258" s="25">
        <v>0</v>
      </c>
      <c r="HK258" s="25">
        <v>0</v>
      </c>
      <c r="HL258" s="25">
        <v>0</v>
      </c>
      <c r="HM258" s="25">
        <v>0</v>
      </c>
      <c r="HN258" s="25">
        <v>0</v>
      </c>
      <c r="HO258" s="25">
        <v>0</v>
      </c>
      <c r="HP258" s="25">
        <v>0</v>
      </c>
      <c r="HQ258" s="25">
        <v>0</v>
      </c>
      <c r="HR258" s="25">
        <v>0</v>
      </c>
      <c r="HS258" s="25">
        <v>0</v>
      </c>
      <c r="HT258" s="25">
        <v>0</v>
      </c>
      <c r="HU258" s="25">
        <v>0</v>
      </c>
      <c r="HV258" s="25">
        <v>0</v>
      </c>
      <c r="HW258" s="25">
        <v>0</v>
      </c>
      <c r="HX258" s="25">
        <v>0</v>
      </c>
      <c r="HY258" s="25">
        <v>0</v>
      </c>
      <c r="HZ258" s="25">
        <v>0</v>
      </c>
      <c r="IA258" s="25">
        <v>0</v>
      </c>
      <c r="IB258" s="25">
        <v>0</v>
      </c>
      <c r="IC258" s="25">
        <v>0</v>
      </c>
      <c r="ID258" s="25">
        <v>0</v>
      </c>
      <c r="IE258" s="25">
        <v>0</v>
      </c>
      <c r="IF258" s="25">
        <v>0</v>
      </c>
      <c r="IG258" s="25">
        <v>0</v>
      </c>
      <c r="IH258" s="25">
        <v>0</v>
      </c>
      <c r="II258" s="25">
        <v>0</v>
      </c>
      <c r="IJ258" s="25">
        <v>0</v>
      </c>
      <c r="IK258" s="25">
        <v>0</v>
      </c>
      <c r="IL258" s="25">
        <v>0</v>
      </c>
      <c r="IM258" s="25">
        <v>0</v>
      </c>
      <c r="IN258" s="25">
        <v>0</v>
      </c>
      <c r="IO258" s="25">
        <v>0</v>
      </c>
      <c r="IP258" s="25">
        <v>0</v>
      </c>
      <c r="IQ258" s="25">
        <v>0</v>
      </c>
      <c r="IR258" s="25">
        <v>0</v>
      </c>
      <c r="IS258" s="25">
        <v>0</v>
      </c>
      <c r="IT258" s="25">
        <v>0</v>
      </c>
      <c r="IU258" s="25">
        <v>0</v>
      </c>
      <c r="IV258" s="25">
        <v>0</v>
      </c>
      <c r="IW258" s="25">
        <v>0</v>
      </c>
      <c r="IX258" s="25">
        <v>0</v>
      </c>
      <c r="IY258" s="25">
        <v>0</v>
      </c>
      <c r="IZ258" s="25">
        <v>0</v>
      </c>
      <c r="JA258" s="25">
        <v>0</v>
      </c>
      <c r="JB258" s="25">
        <v>0</v>
      </c>
      <c r="JC258" s="25">
        <v>0</v>
      </c>
      <c r="JD258" s="25">
        <v>0</v>
      </c>
      <c r="JE258" s="25">
        <v>0</v>
      </c>
      <c r="JF258" s="25">
        <v>0</v>
      </c>
      <c r="JG258" s="25">
        <v>0</v>
      </c>
      <c r="JH258" s="25">
        <v>0</v>
      </c>
      <c r="JI258" s="25">
        <v>0</v>
      </c>
      <c r="JJ258" s="25">
        <v>0</v>
      </c>
      <c r="JK258" s="25">
        <v>0</v>
      </c>
      <c r="JL258" s="25">
        <v>0</v>
      </c>
      <c r="JM258" s="25">
        <v>0</v>
      </c>
      <c r="JN258" s="25">
        <v>0</v>
      </c>
      <c r="JO258" s="25">
        <v>0</v>
      </c>
      <c r="JP258" s="25">
        <v>0</v>
      </c>
      <c r="JQ258" s="25">
        <v>0</v>
      </c>
      <c r="JR258" s="25">
        <v>0</v>
      </c>
      <c r="JS258" s="25">
        <v>0</v>
      </c>
      <c r="JT258" s="25">
        <v>0</v>
      </c>
      <c r="JU258" s="25">
        <v>0</v>
      </c>
      <c r="JV258" s="25">
        <v>0</v>
      </c>
      <c r="JW258" s="25">
        <v>0</v>
      </c>
      <c r="JX258" s="25">
        <v>0</v>
      </c>
      <c r="JY258" s="25">
        <v>0</v>
      </c>
      <c r="JZ258" s="25">
        <v>0</v>
      </c>
      <c r="KA258" s="25">
        <v>0</v>
      </c>
      <c r="KB258" s="25">
        <v>0</v>
      </c>
      <c r="KC258" s="25">
        <v>0</v>
      </c>
      <c r="KD258" s="25">
        <v>0</v>
      </c>
      <c r="KE258" s="25">
        <v>0</v>
      </c>
      <c r="KF258" s="25">
        <v>0</v>
      </c>
      <c r="KG258" s="25">
        <v>0</v>
      </c>
      <c r="KH258" s="25">
        <v>0</v>
      </c>
      <c r="KI258" s="25">
        <v>0</v>
      </c>
      <c r="KJ258" s="25">
        <v>0</v>
      </c>
      <c r="KK258" s="25">
        <v>0</v>
      </c>
      <c r="KL258" s="25">
        <v>0</v>
      </c>
      <c r="KM258" s="25">
        <v>0</v>
      </c>
      <c r="KN258" s="25">
        <v>0</v>
      </c>
      <c r="KO258" s="25">
        <v>0</v>
      </c>
      <c r="KP258" s="25">
        <v>0</v>
      </c>
      <c r="KQ258" s="25">
        <v>0</v>
      </c>
      <c r="KR258" s="25">
        <v>0</v>
      </c>
      <c r="KS258" s="25">
        <v>0</v>
      </c>
      <c r="KT258" s="25">
        <v>0</v>
      </c>
      <c r="KU258" s="25">
        <v>0</v>
      </c>
      <c r="KV258" s="25">
        <v>0</v>
      </c>
      <c r="KW258" s="25">
        <v>0</v>
      </c>
      <c r="KX258" s="25">
        <v>0</v>
      </c>
      <c r="KY258" s="25">
        <v>0</v>
      </c>
      <c r="KZ258" s="25">
        <v>0</v>
      </c>
      <c r="LA258" s="25">
        <v>0</v>
      </c>
      <c r="LB258" s="25">
        <v>0</v>
      </c>
      <c r="LC258" s="25">
        <v>0</v>
      </c>
      <c r="LD258" s="25">
        <v>0</v>
      </c>
      <c r="LE258" s="25">
        <v>0</v>
      </c>
      <c r="LF258" s="25">
        <v>0</v>
      </c>
      <c r="LG258" s="25">
        <v>0</v>
      </c>
      <c r="LH258" s="25">
        <v>0</v>
      </c>
      <c r="LI258" s="25">
        <v>0</v>
      </c>
      <c r="LJ258" s="25">
        <v>0</v>
      </c>
      <c r="LK258" s="25">
        <v>0</v>
      </c>
      <c r="LL258" s="25">
        <v>0</v>
      </c>
      <c r="LM258" s="25">
        <v>0</v>
      </c>
      <c r="LN258" s="25">
        <v>0</v>
      </c>
      <c r="LO258" s="25">
        <v>0</v>
      </c>
      <c r="LP258" s="25">
        <v>0</v>
      </c>
      <c r="LQ258" s="25">
        <v>0</v>
      </c>
      <c r="LR258" s="25">
        <v>0</v>
      </c>
      <c r="LS258" s="25">
        <v>0</v>
      </c>
      <c r="LT258" s="25">
        <v>0</v>
      </c>
      <c r="LU258" s="25">
        <v>0</v>
      </c>
      <c r="LV258" s="25">
        <v>0</v>
      </c>
      <c r="LW258" s="25">
        <v>0</v>
      </c>
      <c r="LX258" s="25">
        <v>0</v>
      </c>
      <c r="LY258" s="25">
        <v>0</v>
      </c>
      <c r="LZ258" s="25">
        <v>0</v>
      </c>
      <c r="MA258" s="25">
        <v>0</v>
      </c>
      <c r="MB258" s="25">
        <v>0</v>
      </c>
      <c r="MC258" s="25">
        <v>0</v>
      </c>
      <c r="MD258" s="25">
        <v>0</v>
      </c>
      <c r="ME258" s="25">
        <v>0</v>
      </c>
      <c r="MF258" s="25">
        <v>0</v>
      </c>
      <c r="MG258" s="25">
        <v>0</v>
      </c>
      <c r="MH258" s="25">
        <v>0</v>
      </c>
      <c r="MI258" s="25">
        <v>0</v>
      </c>
      <c r="MJ258" s="25">
        <v>0</v>
      </c>
      <c r="MK258" s="25">
        <v>0</v>
      </c>
      <c r="ML258" s="25">
        <v>0</v>
      </c>
      <c r="MM258" s="25">
        <v>0</v>
      </c>
      <c r="MN258" s="25">
        <v>0</v>
      </c>
      <c r="MO258" s="25">
        <v>0</v>
      </c>
      <c r="MP258" s="25">
        <v>0</v>
      </c>
      <c r="MQ258" s="25">
        <v>0</v>
      </c>
      <c r="MR258" s="25">
        <v>0</v>
      </c>
      <c r="MS258" s="25">
        <v>0</v>
      </c>
      <c r="MT258" s="25">
        <v>0</v>
      </c>
      <c r="MU258" s="25">
        <v>0</v>
      </c>
      <c r="MV258" s="25">
        <v>0</v>
      </c>
      <c r="MW258" s="25">
        <v>0</v>
      </c>
      <c r="MX258" s="25">
        <v>0</v>
      </c>
      <c r="MY258" s="25">
        <v>0</v>
      </c>
      <c r="MZ258" s="25">
        <v>0</v>
      </c>
      <c r="NA258" s="25">
        <v>0</v>
      </c>
      <c r="NB258" s="25">
        <v>0</v>
      </c>
      <c r="NC258" s="25">
        <v>0</v>
      </c>
      <c r="ND258" s="25">
        <v>0</v>
      </c>
      <c r="NE258" s="25">
        <v>0</v>
      </c>
      <c r="NF258" s="25">
        <v>0</v>
      </c>
      <c r="NG258" s="25">
        <v>0</v>
      </c>
      <c r="NH258" s="25">
        <v>0</v>
      </c>
      <c r="NI258" s="25">
        <v>0</v>
      </c>
      <c r="NJ258" s="25">
        <v>0</v>
      </c>
      <c r="NK258" s="25">
        <v>0</v>
      </c>
      <c r="NL258" s="25">
        <v>0</v>
      </c>
      <c r="NM258" s="25">
        <v>0</v>
      </c>
      <c r="NN258" s="25">
        <v>0</v>
      </c>
      <c r="NO258" s="25">
        <v>0</v>
      </c>
      <c r="NP258" s="25">
        <v>0</v>
      </c>
      <c r="NQ258" s="25">
        <v>0</v>
      </c>
      <c r="NR258" s="25">
        <v>0</v>
      </c>
      <c r="NS258" s="25">
        <v>0</v>
      </c>
      <c r="NT258" s="25">
        <v>0</v>
      </c>
      <c r="NU258" s="25">
        <v>0</v>
      </c>
      <c r="NV258" s="25">
        <v>0</v>
      </c>
    </row>
    <row r="259" spans="1:386" x14ac:dyDescent="0.25">
      <c r="A259" s="1"/>
      <c r="B259" s="1"/>
      <c r="C259" s="1"/>
      <c r="D259" s="1"/>
      <c r="E259" s="1"/>
      <c r="F259" s="1"/>
      <c r="G259" s="1"/>
      <c r="H259" s="1"/>
      <c r="I259" s="1"/>
      <c r="J259" s="18"/>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c r="JK259" s="1"/>
      <c r="JL259" s="1"/>
      <c r="JM259" s="1"/>
      <c r="JN259" s="1"/>
      <c r="JO259" s="1"/>
      <c r="JP259" s="1"/>
      <c r="JQ259" s="1"/>
      <c r="JR259" s="1"/>
      <c r="JS259" s="1"/>
      <c r="JT259" s="1"/>
      <c r="JU259" s="1"/>
      <c r="JV259" s="1"/>
      <c r="JW259" s="1"/>
      <c r="JX259" s="1"/>
      <c r="JY259" s="1"/>
      <c r="JZ259" s="1"/>
      <c r="KA259" s="1"/>
      <c r="KB259" s="1"/>
      <c r="KC259" s="1"/>
      <c r="KD259" s="1"/>
      <c r="KE259" s="1"/>
      <c r="KF259" s="1"/>
      <c r="KG259" s="1"/>
      <c r="KH259" s="1"/>
      <c r="KI259" s="1"/>
      <c r="KJ259" s="1"/>
      <c r="KK259" s="1"/>
      <c r="KL259" s="1"/>
      <c r="KM259" s="1"/>
      <c r="KN259" s="1"/>
      <c r="KO259" s="1"/>
      <c r="KP259" s="1"/>
      <c r="KQ259" s="1"/>
      <c r="KR259" s="1"/>
      <c r="KS259" s="1"/>
      <c r="KT259" s="1"/>
      <c r="KU259" s="1"/>
      <c r="KV259" s="1"/>
      <c r="KW259" s="1"/>
      <c r="KX259" s="1"/>
      <c r="KY259" s="1"/>
      <c r="KZ259" s="1"/>
      <c r="LA259" s="1"/>
      <c r="LB259" s="1"/>
      <c r="LC259" s="1"/>
      <c r="LD259" s="1"/>
      <c r="LE259" s="1"/>
      <c r="LF259" s="1"/>
      <c r="LG259" s="1"/>
      <c r="LH259" s="1"/>
      <c r="LI259" s="1"/>
      <c r="LJ259" s="1"/>
      <c r="LK259" s="1"/>
      <c r="LL259" s="1"/>
      <c r="LM259" s="1"/>
      <c r="LN259" s="1"/>
      <c r="LO259" s="1"/>
      <c r="LP259" s="1"/>
      <c r="LQ259" s="1"/>
      <c r="LR259" s="1"/>
      <c r="LS259" s="1"/>
      <c r="LT259" s="1"/>
      <c r="LU259" s="1"/>
      <c r="LV259" s="1"/>
      <c r="LW259" s="1"/>
      <c r="LX259" s="1"/>
      <c r="LY259" s="1"/>
      <c r="LZ259" s="1"/>
      <c r="MA259" s="1"/>
      <c r="MB259" s="1"/>
      <c r="MC259" s="1"/>
      <c r="MD259" s="1"/>
      <c r="ME259" s="1"/>
      <c r="MF259" s="1"/>
      <c r="MG259" s="1"/>
      <c r="MH259" s="1"/>
      <c r="MI259" s="1"/>
      <c r="MJ259" s="1"/>
      <c r="MK259" s="1"/>
      <c r="ML259" s="1"/>
      <c r="MM259" s="1"/>
      <c r="MN259" s="1"/>
      <c r="MO259" s="1"/>
      <c r="MP259" s="1"/>
      <c r="MQ259" s="1"/>
      <c r="MR259" s="1"/>
      <c r="MS259" s="1"/>
      <c r="MT259" s="1"/>
      <c r="MU259" s="1"/>
      <c r="MV259" s="1"/>
      <c r="MW259" s="1"/>
      <c r="MX259" s="1"/>
      <c r="MY259" s="1"/>
      <c r="MZ259" s="1"/>
      <c r="NA259" s="1"/>
      <c r="NB259" s="1"/>
      <c r="NC259" s="1"/>
      <c r="ND259" s="1"/>
      <c r="NE259" s="1"/>
      <c r="NF259" s="1"/>
      <c r="NG259" s="1"/>
      <c r="NH259" s="1"/>
      <c r="NI259" s="1"/>
      <c r="NJ259" s="1"/>
      <c r="NK259" s="1"/>
      <c r="NL259" s="1"/>
      <c r="NM259" s="1"/>
      <c r="NN259" s="1"/>
      <c r="NO259" s="1"/>
      <c r="NP259" s="1"/>
      <c r="NQ259" s="1"/>
      <c r="NR259" s="1"/>
      <c r="NS259" s="1"/>
      <c r="NT259" s="1"/>
      <c r="NU259" s="1"/>
      <c r="NV259" s="1"/>
    </row>
    <row r="260" spans="1:386" s="7" customFormat="1" x14ac:dyDescent="0.25">
      <c r="A260" s="5"/>
      <c r="B260" s="5"/>
      <c r="C260" s="5"/>
      <c r="D260" s="5" t="s">
        <v>174</v>
      </c>
      <c r="E260" s="5"/>
      <c r="F260" s="5"/>
      <c r="G260" s="5" t="s">
        <v>169</v>
      </c>
      <c r="H260" s="5"/>
      <c r="I260" s="5"/>
      <c r="J260" s="20" t="s">
        <v>273</v>
      </c>
      <c r="K260" s="5"/>
      <c r="L260" s="5"/>
      <c r="M260" s="5"/>
      <c r="N260" s="5"/>
      <c r="O260" s="5"/>
      <c r="P260" s="5"/>
      <c r="Q260" s="5"/>
      <c r="R260" s="25">
        <v>0.10392620114560072</v>
      </c>
      <c r="S260" s="5"/>
      <c r="T260" s="25"/>
      <c r="U260" s="25">
        <v>0</v>
      </c>
      <c r="V260" s="25">
        <v>0</v>
      </c>
      <c r="W260" s="25">
        <v>0</v>
      </c>
      <c r="X260" s="25">
        <v>0</v>
      </c>
      <c r="Y260" s="25">
        <v>0</v>
      </c>
      <c r="Z260" s="25">
        <v>0</v>
      </c>
      <c r="AA260" s="25">
        <v>0</v>
      </c>
      <c r="AB260" s="25">
        <v>0</v>
      </c>
      <c r="AC260" s="25">
        <v>0</v>
      </c>
      <c r="AD260" s="25">
        <v>0</v>
      </c>
      <c r="AE260" s="25">
        <v>0</v>
      </c>
      <c r="AF260" s="25">
        <v>0</v>
      </c>
      <c r="AG260" s="25">
        <v>0</v>
      </c>
      <c r="AH260" s="25">
        <v>0</v>
      </c>
      <c r="AI260" s="25">
        <v>0</v>
      </c>
      <c r="AJ260" s="25">
        <v>0</v>
      </c>
      <c r="AK260" s="25">
        <v>0</v>
      </c>
      <c r="AL260" s="25">
        <v>0</v>
      </c>
      <c r="AM260" s="25">
        <v>0</v>
      </c>
      <c r="AN260" s="25">
        <v>0</v>
      </c>
      <c r="AO260" s="25">
        <v>0</v>
      </c>
      <c r="AP260" s="25">
        <v>0</v>
      </c>
      <c r="AQ260" s="25">
        <v>0</v>
      </c>
      <c r="AR260" s="25">
        <v>0</v>
      </c>
      <c r="AS260" s="25">
        <v>0</v>
      </c>
      <c r="AT260" s="25">
        <v>0</v>
      </c>
      <c r="AU260" s="25">
        <v>0</v>
      </c>
      <c r="AV260" s="25">
        <v>0</v>
      </c>
      <c r="AW260" s="25">
        <v>0</v>
      </c>
      <c r="AX260" s="25">
        <v>0</v>
      </c>
      <c r="AY260" s="25">
        <v>0</v>
      </c>
      <c r="AZ260" s="25">
        <v>0</v>
      </c>
      <c r="BA260" s="25">
        <v>0</v>
      </c>
      <c r="BB260" s="25">
        <v>0</v>
      </c>
      <c r="BC260" s="25">
        <v>0</v>
      </c>
      <c r="BD260" s="25">
        <v>0</v>
      </c>
      <c r="BE260" s="25">
        <v>0</v>
      </c>
      <c r="BF260" s="25">
        <v>0</v>
      </c>
      <c r="BG260" s="25">
        <v>0</v>
      </c>
      <c r="BH260" s="25">
        <v>0</v>
      </c>
      <c r="BI260" s="25">
        <v>0</v>
      </c>
      <c r="BJ260" s="25">
        <v>0</v>
      </c>
      <c r="BK260" s="25">
        <v>0</v>
      </c>
      <c r="BL260" s="25">
        <v>0</v>
      </c>
      <c r="BM260" s="25">
        <v>0</v>
      </c>
      <c r="BN260" s="25">
        <v>0</v>
      </c>
      <c r="BO260" s="25">
        <v>6.8949888481451518E-2</v>
      </c>
      <c r="BP260" s="25">
        <v>7.4477849199561796E-3</v>
      </c>
      <c r="BQ260" s="25">
        <v>6.4843207798664093E-3</v>
      </c>
      <c r="BR260" s="25">
        <v>5.5204606956094915E-3</v>
      </c>
      <c r="BS260" s="25">
        <v>4.5562045044686139E-3</v>
      </c>
      <c r="BT260" s="25">
        <v>3.5915520436601428E-3</v>
      </c>
      <c r="BU260" s="25">
        <v>2.6265031503335395E-3</v>
      </c>
      <c r="BV260" s="25">
        <v>1.6610576615713329E-3</v>
      </c>
      <c r="BW260" s="25">
        <v>6.9521541438909151E-4</v>
      </c>
      <c r="BX260" s="25">
        <v>0</v>
      </c>
      <c r="BY260" s="25">
        <v>2.2392120958426298E-3</v>
      </c>
      <c r="BZ260" s="25">
        <v>1.5400139845177241E-4</v>
      </c>
      <c r="CA260" s="25">
        <v>0</v>
      </c>
      <c r="CB260" s="25">
        <v>0</v>
      </c>
      <c r="CC260" s="25">
        <v>0</v>
      </c>
      <c r="CD260" s="25">
        <v>0</v>
      </c>
      <c r="CE260" s="25">
        <v>0</v>
      </c>
      <c r="CF260" s="25">
        <v>0</v>
      </c>
      <c r="CG260" s="25">
        <v>0</v>
      </c>
      <c r="CH260" s="25">
        <v>0</v>
      </c>
      <c r="CI260" s="25">
        <v>0</v>
      </c>
      <c r="CJ260" s="25">
        <v>0</v>
      </c>
      <c r="CK260" s="25">
        <v>0</v>
      </c>
      <c r="CL260" s="25">
        <v>0</v>
      </c>
      <c r="CM260" s="25">
        <v>0</v>
      </c>
      <c r="CN260" s="25">
        <v>0</v>
      </c>
      <c r="CO260" s="25">
        <v>0</v>
      </c>
      <c r="CP260" s="25">
        <v>0</v>
      </c>
      <c r="CQ260" s="25">
        <v>0</v>
      </c>
      <c r="CR260" s="25">
        <v>0</v>
      </c>
      <c r="CS260" s="25">
        <v>0</v>
      </c>
      <c r="CT260" s="25">
        <v>0</v>
      </c>
      <c r="CU260" s="25">
        <v>0</v>
      </c>
      <c r="CV260" s="25">
        <v>0</v>
      </c>
      <c r="CW260" s="25">
        <v>0</v>
      </c>
      <c r="CX260" s="25">
        <v>0</v>
      </c>
      <c r="CY260" s="25">
        <v>0</v>
      </c>
      <c r="CZ260" s="25">
        <v>0</v>
      </c>
      <c r="DA260" s="25">
        <v>0</v>
      </c>
      <c r="DB260" s="25">
        <v>0</v>
      </c>
      <c r="DC260" s="25">
        <v>0</v>
      </c>
      <c r="DD260" s="25">
        <v>0</v>
      </c>
      <c r="DE260" s="25">
        <v>0</v>
      </c>
      <c r="DF260" s="25">
        <v>0</v>
      </c>
      <c r="DG260" s="25">
        <v>0</v>
      </c>
      <c r="DH260" s="25">
        <v>0</v>
      </c>
      <c r="DI260" s="25">
        <v>0</v>
      </c>
      <c r="DJ260" s="25">
        <v>0</v>
      </c>
      <c r="DK260" s="25">
        <v>0</v>
      </c>
      <c r="DL260" s="25">
        <v>0</v>
      </c>
      <c r="DM260" s="25">
        <v>0</v>
      </c>
      <c r="DN260" s="25">
        <v>0</v>
      </c>
      <c r="DO260" s="25">
        <v>0</v>
      </c>
      <c r="DP260" s="25">
        <v>0</v>
      </c>
      <c r="DQ260" s="25">
        <v>0</v>
      </c>
      <c r="DR260" s="25">
        <v>0</v>
      </c>
      <c r="DS260" s="25">
        <v>0</v>
      </c>
      <c r="DT260" s="25">
        <v>0</v>
      </c>
      <c r="DU260" s="25">
        <v>0</v>
      </c>
      <c r="DV260" s="25">
        <v>0</v>
      </c>
      <c r="DW260" s="25">
        <v>0</v>
      </c>
      <c r="DX260" s="25">
        <v>0</v>
      </c>
      <c r="DY260" s="25">
        <v>0</v>
      </c>
      <c r="DZ260" s="25">
        <v>0</v>
      </c>
      <c r="EA260" s="25">
        <v>0</v>
      </c>
      <c r="EB260" s="25">
        <v>0</v>
      </c>
      <c r="EC260" s="25">
        <v>0</v>
      </c>
      <c r="ED260" s="25">
        <v>0</v>
      </c>
      <c r="EE260" s="25">
        <v>0</v>
      </c>
      <c r="EF260" s="25">
        <v>0</v>
      </c>
      <c r="EG260" s="25">
        <v>0</v>
      </c>
      <c r="EH260" s="25">
        <v>0</v>
      </c>
      <c r="EI260" s="25">
        <v>0</v>
      </c>
      <c r="EJ260" s="25">
        <v>0</v>
      </c>
      <c r="EK260" s="25">
        <v>0</v>
      </c>
      <c r="EL260" s="25">
        <v>0</v>
      </c>
      <c r="EM260" s="25">
        <v>0</v>
      </c>
      <c r="EN260" s="25">
        <v>0</v>
      </c>
      <c r="EO260" s="25">
        <v>0</v>
      </c>
      <c r="EP260" s="25">
        <v>0</v>
      </c>
      <c r="EQ260" s="25">
        <v>0</v>
      </c>
      <c r="ER260" s="25">
        <v>0</v>
      </c>
      <c r="ES260" s="25">
        <v>0</v>
      </c>
      <c r="ET260" s="25">
        <v>0</v>
      </c>
      <c r="EU260" s="25">
        <v>0</v>
      </c>
      <c r="EV260" s="25">
        <v>0</v>
      </c>
      <c r="EW260" s="25">
        <v>0</v>
      </c>
      <c r="EX260" s="25">
        <v>0</v>
      </c>
      <c r="EY260" s="25">
        <v>0</v>
      </c>
      <c r="EZ260" s="25">
        <v>0</v>
      </c>
      <c r="FA260" s="25">
        <v>0</v>
      </c>
      <c r="FB260" s="25">
        <v>0</v>
      </c>
      <c r="FC260" s="25">
        <v>0</v>
      </c>
      <c r="FD260" s="25">
        <v>0</v>
      </c>
      <c r="FE260" s="25">
        <v>0</v>
      </c>
      <c r="FF260" s="25">
        <v>0</v>
      </c>
      <c r="FG260" s="25">
        <v>0</v>
      </c>
      <c r="FH260" s="25">
        <v>0</v>
      </c>
      <c r="FI260" s="25">
        <v>0</v>
      </c>
      <c r="FJ260" s="25">
        <v>0</v>
      </c>
      <c r="FK260" s="25">
        <v>0</v>
      </c>
      <c r="FL260" s="25">
        <v>0</v>
      </c>
      <c r="FM260" s="25">
        <v>0</v>
      </c>
      <c r="FN260" s="25">
        <v>0</v>
      </c>
      <c r="FO260" s="25">
        <v>0</v>
      </c>
      <c r="FP260" s="25">
        <v>0</v>
      </c>
      <c r="FQ260" s="25">
        <v>0</v>
      </c>
      <c r="FR260" s="25">
        <v>0</v>
      </c>
      <c r="FS260" s="25">
        <v>0</v>
      </c>
      <c r="FT260" s="25">
        <v>0</v>
      </c>
      <c r="FU260" s="25">
        <v>0</v>
      </c>
      <c r="FV260" s="25">
        <v>0</v>
      </c>
      <c r="FW260" s="25">
        <v>0</v>
      </c>
      <c r="FX260" s="25">
        <v>0</v>
      </c>
      <c r="FY260" s="25">
        <v>0</v>
      </c>
      <c r="FZ260" s="25">
        <v>0</v>
      </c>
      <c r="GA260" s="25">
        <v>0</v>
      </c>
      <c r="GB260" s="25">
        <v>0</v>
      </c>
      <c r="GC260" s="25">
        <v>0</v>
      </c>
      <c r="GD260" s="25">
        <v>0</v>
      </c>
      <c r="GE260" s="25">
        <v>0</v>
      </c>
      <c r="GF260" s="25">
        <v>0</v>
      </c>
      <c r="GG260" s="25">
        <v>0</v>
      </c>
      <c r="GH260" s="25">
        <v>0</v>
      </c>
      <c r="GI260" s="25">
        <v>0</v>
      </c>
      <c r="GJ260" s="25">
        <v>0</v>
      </c>
      <c r="GK260" s="25">
        <v>0</v>
      </c>
      <c r="GL260" s="25">
        <v>0</v>
      </c>
      <c r="GM260" s="25">
        <v>0</v>
      </c>
      <c r="GN260" s="25">
        <v>0</v>
      </c>
      <c r="GO260" s="25">
        <v>0</v>
      </c>
      <c r="GP260" s="25">
        <v>0</v>
      </c>
      <c r="GQ260" s="25">
        <v>0</v>
      </c>
      <c r="GR260" s="25">
        <v>0</v>
      </c>
      <c r="GS260" s="25">
        <v>0</v>
      </c>
      <c r="GT260" s="25">
        <v>0</v>
      </c>
      <c r="GU260" s="25">
        <v>0</v>
      </c>
      <c r="GV260" s="25">
        <v>0</v>
      </c>
      <c r="GW260" s="25">
        <v>0</v>
      </c>
      <c r="GX260" s="25">
        <v>0</v>
      </c>
      <c r="GY260" s="25">
        <v>0</v>
      </c>
      <c r="GZ260" s="25">
        <v>0</v>
      </c>
      <c r="HA260" s="25">
        <v>0</v>
      </c>
      <c r="HB260" s="25">
        <v>0</v>
      </c>
      <c r="HC260" s="25">
        <v>0</v>
      </c>
      <c r="HD260" s="25">
        <v>0</v>
      </c>
      <c r="HE260" s="25">
        <v>0</v>
      </c>
      <c r="HF260" s="25">
        <v>0</v>
      </c>
      <c r="HG260" s="25">
        <v>0</v>
      </c>
      <c r="HH260" s="25">
        <v>0</v>
      </c>
      <c r="HI260" s="25">
        <v>0</v>
      </c>
      <c r="HJ260" s="25">
        <v>0</v>
      </c>
      <c r="HK260" s="25">
        <v>0</v>
      </c>
      <c r="HL260" s="25">
        <v>0</v>
      </c>
      <c r="HM260" s="25">
        <v>0</v>
      </c>
      <c r="HN260" s="25">
        <v>0</v>
      </c>
      <c r="HO260" s="25">
        <v>0</v>
      </c>
      <c r="HP260" s="25">
        <v>0</v>
      </c>
      <c r="HQ260" s="25">
        <v>0</v>
      </c>
      <c r="HR260" s="25">
        <v>0</v>
      </c>
      <c r="HS260" s="25">
        <v>0</v>
      </c>
      <c r="HT260" s="25">
        <v>0</v>
      </c>
      <c r="HU260" s="25">
        <v>0</v>
      </c>
      <c r="HV260" s="25">
        <v>0</v>
      </c>
      <c r="HW260" s="25">
        <v>0</v>
      </c>
      <c r="HX260" s="25">
        <v>0</v>
      </c>
      <c r="HY260" s="25">
        <v>0</v>
      </c>
      <c r="HZ260" s="25">
        <v>0</v>
      </c>
      <c r="IA260" s="25">
        <v>0</v>
      </c>
      <c r="IB260" s="25">
        <v>0</v>
      </c>
      <c r="IC260" s="25">
        <v>0</v>
      </c>
      <c r="ID260" s="25">
        <v>0</v>
      </c>
      <c r="IE260" s="25">
        <v>0</v>
      </c>
      <c r="IF260" s="25">
        <v>0</v>
      </c>
      <c r="IG260" s="25">
        <v>0</v>
      </c>
      <c r="IH260" s="25">
        <v>0</v>
      </c>
      <c r="II260" s="25">
        <v>0</v>
      </c>
      <c r="IJ260" s="25">
        <v>0</v>
      </c>
      <c r="IK260" s="25">
        <v>0</v>
      </c>
      <c r="IL260" s="25">
        <v>0</v>
      </c>
      <c r="IM260" s="25">
        <v>0</v>
      </c>
      <c r="IN260" s="25">
        <v>0</v>
      </c>
      <c r="IO260" s="25">
        <v>0</v>
      </c>
      <c r="IP260" s="25">
        <v>0</v>
      </c>
      <c r="IQ260" s="25">
        <v>0</v>
      </c>
      <c r="IR260" s="25">
        <v>0</v>
      </c>
      <c r="IS260" s="25">
        <v>0</v>
      </c>
      <c r="IT260" s="25">
        <v>0</v>
      </c>
      <c r="IU260" s="25">
        <v>0</v>
      </c>
      <c r="IV260" s="25">
        <v>0</v>
      </c>
      <c r="IW260" s="25">
        <v>0</v>
      </c>
      <c r="IX260" s="25">
        <v>0</v>
      </c>
      <c r="IY260" s="25">
        <v>0</v>
      </c>
      <c r="IZ260" s="25">
        <v>0</v>
      </c>
      <c r="JA260" s="25">
        <v>0</v>
      </c>
      <c r="JB260" s="25">
        <v>0</v>
      </c>
      <c r="JC260" s="25">
        <v>0</v>
      </c>
      <c r="JD260" s="25">
        <v>0</v>
      </c>
      <c r="JE260" s="25">
        <v>0</v>
      </c>
      <c r="JF260" s="25">
        <v>0</v>
      </c>
      <c r="JG260" s="25">
        <v>0</v>
      </c>
      <c r="JH260" s="25">
        <v>0</v>
      </c>
      <c r="JI260" s="25">
        <v>0</v>
      </c>
      <c r="JJ260" s="25">
        <v>0</v>
      </c>
      <c r="JK260" s="25">
        <v>0</v>
      </c>
      <c r="JL260" s="25">
        <v>0</v>
      </c>
      <c r="JM260" s="25">
        <v>0</v>
      </c>
      <c r="JN260" s="25">
        <v>0</v>
      </c>
      <c r="JO260" s="25">
        <v>0</v>
      </c>
      <c r="JP260" s="25">
        <v>0</v>
      </c>
      <c r="JQ260" s="25">
        <v>0</v>
      </c>
      <c r="JR260" s="25">
        <v>0</v>
      </c>
      <c r="JS260" s="25">
        <v>0</v>
      </c>
      <c r="JT260" s="25">
        <v>0</v>
      </c>
      <c r="JU260" s="25">
        <v>0</v>
      </c>
      <c r="JV260" s="25">
        <v>0</v>
      </c>
      <c r="JW260" s="25">
        <v>0</v>
      </c>
      <c r="JX260" s="25">
        <v>0</v>
      </c>
      <c r="JY260" s="25">
        <v>0</v>
      </c>
      <c r="JZ260" s="25">
        <v>0</v>
      </c>
      <c r="KA260" s="25">
        <v>0</v>
      </c>
      <c r="KB260" s="25">
        <v>0</v>
      </c>
      <c r="KC260" s="25">
        <v>0</v>
      </c>
      <c r="KD260" s="25">
        <v>0</v>
      </c>
      <c r="KE260" s="25">
        <v>0</v>
      </c>
      <c r="KF260" s="25">
        <v>0</v>
      </c>
      <c r="KG260" s="25">
        <v>0</v>
      </c>
      <c r="KH260" s="25">
        <v>0</v>
      </c>
      <c r="KI260" s="25">
        <v>0</v>
      </c>
      <c r="KJ260" s="25">
        <v>0</v>
      </c>
      <c r="KK260" s="25">
        <v>0</v>
      </c>
      <c r="KL260" s="25">
        <v>0</v>
      </c>
      <c r="KM260" s="25">
        <v>0</v>
      </c>
      <c r="KN260" s="25">
        <v>0</v>
      </c>
      <c r="KO260" s="25">
        <v>0</v>
      </c>
      <c r="KP260" s="25">
        <v>0</v>
      </c>
      <c r="KQ260" s="25">
        <v>0</v>
      </c>
      <c r="KR260" s="25">
        <v>0</v>
      </c>
      <c r="KS260" s="25">
        <v>0</v>
      </c>
      <c r="KT260" s="25">
        <v>0</v>
      </c>
      <c r="KU260" s="25">
        <v>0</v>
      </c>
      <c r="KV260" s="25">
        <v>0</v>
      </c>
      <c r="KW260" s="25">
        <v>0</v>
      </c>
      <c r="KX260" s="25">
        <v>0</v>
      </c>
      <c r="KY260" s="25">
        <v>0</v>
      </c>
      <c r="KZ260" s="25">
        <v>0</v>
      </c>
      <c r="LA260" s="25">
        <v>0</v>
      </c>
      <c r="LB260" s="25">
        <v>0</v>
      </c>
      <c r="LC260" s="25">
        <v>0</v>
      </c>
      <c r="LD260" s="25">
        <v>0</v>
      </c>
      <c r="LE260" s="25">
        <v>0</v>
      </c>
      <c r="LF260" s="25">
        <v>0</v>
      </c>
      <c r="LG260" s="25">
        <v>0</v>
      </c>
      <c r="LH260" s="25">
        <v>0</v>
      </c>
      <c r="LI260" s="25">
        <v>0</v>
      </c>
      <c r="LJ260" s="25">
        <v>0</v>
      </c>
      <c r="LK260" s="25">
        <v>0</v>
      </c>
      <c r="LL260" s="25">
        <v>0</v>
      </c>
      <c r="LM260" s="25">
        <v>0</v>
      </c>
      <c r="LN260" s="25">
        <v>0</v>
      </c>
      <c r="LO260" s="25">
        <v>0</v>
      </c>
      <c r="LP260" s="25">
        <v>0</v>
      </c>
      <c r="LQ260" s="25">
        <v>0</v>
      </c>
      <c r="LR260" s="25">
        <v>0</v>
      </c>
      <c r="LS260" s="25">
        <v>0</v>
      </c>
      <c r="LT260" s="25">
        <v>0</v>
      </c>
      <c r="LU260" s="25">
        <v>0</v>
      </c>
      <c r="LV260" s="25">
        <v>0</v>
      </c>
      <c r="LW260" s="25">
        <v>0</v>
      </c>
      <c r="LX260" s="25">
        <v>0</v>
      </c>
      <c r="LY260" s="25">
        <v>0</v>
      </c>
      <c r="LZ260" s="25">
        <v>0</v>
      </c>
      <c r="MA260" s="25">
        <v>0</v>
      </c>
      <c r="MB260" s="25">
        <v>0</v>
      </c>
      <c r="MC260" s="25">
        <v>0</v>
      </c>
      <c r="MD260" s="25">
        <v>0</v>
      </c>
      <c r="ME260" s="25">
        <v>0</v>
      </c>
      <c r="MF260" s="25">
        <v>0</v>
      </c>
      <c r="MG260" s="25">
        <v>0</v>
      </c>
      <c r="MH260" s="25">
        <v>0</v>
      </c>
      <c r="MI260" s="25">
        <v>0</v>
      </c>
      <c r="MJ260" s="25">
        <v>0</v>
      </c>
      <c r="MK260" s="25">
        <v>0</v>
      </c>
      <c r="ML260" s="25">
        <v>0</v>
      </c>
      <c r="MM260" s="25">
        <v>0</v>
      </c>
      <c r="MN260" s="25">
        <v>0</v>
      </c>
      <c r="MO260" s="25">
        <v>0</v>
      </c>
      <c r="MP260" s="25">
        <v>0</v>
      </c>
      <c r="MQ260" s="25">
        <v>0</v>
      </c>
      <c r="MR260" s="25">
        <v>0</v>
      </c>
      <c r="MS260" s="25">
        <v>0</v>
      </c>
      <c r="MT260" s="25">
        <v>0</v>
      </c>
      <c r="MU260" s="25">
        <v>0</v>
      </c>
      <c r="MV260" s="25">
        <v>0</v>
      </c>
      <c r="MW260" s="25">
        <v>0</v>
      </c>
      <c r="MX260" s="25">
        <v>0</v>
      </c>
      <c r="MY260" s="25">
        <v>0</v>
      </c>
      <c r="MZ260" s="25">
        <v>0</v>
      </c>
      <c r="NA260" s="25">
        <v>0</v>
      </c>
      <c r="NB260" s="25">
        <v>0</v>
      </c>
      <c r="NC260" s="25">
        <v>0</v>
      </c>
      <c r="ND260" s="25">
        <v>0</v>
      </c>
      <c r="NE260" s="25">
        <v>0</v>
      </c>
      <c r="NF260" s="25">
        <v>0</v>
      </c>
      <c r="NG260" s="25">
        <v>0</v>
      </c>
      <c r="NH260" s="25">
        <v>0</v>
      </c>
      <c r="NI260" s="25">
        <v>0</v>
      </c>
      <c r="NJ260" s="25">
        <v>0</v>
      </c>
      <c r="NK260" s="25">
        <v>0</v>
      </c>
      <c r="NL260" s="25">
        <v>0</v>
      </c>
      <c r="NM260" s="25">
        <v>0</v>
      </c>
      <c r="NN260" s="25">
        <v>0</v>
      </c>
      <c r="NO260" s="25">
        <v>0</v>
      </c>
      <c r="NP260" s="25">
        <v>0</v>
      </c>
      <c r="NQ260" s="25">
        <v>0</v>
      </c>
      <c r="NR260" s="25">
        <v>0</v>
      </c>
      <c r="NS260" s="25">
        <v>0</v>
      </c>
      <c r="NT260" s="25">
        <v>0</v>
      </c>
      <c r="NU260" s="25">
        <v>0</v>
      </c>
      <c r="NV260" s="25">
        <v>0</v>
      </c>
    </row>
    <row r="261" spans="1:386" x14ac:dyDescent="0.25">
      <c r="A261" s="1"/>
      <c r="B261" s="1"/>
      <c r="C261" s="1"/>
      <c r="D261" s="1"/>
      <c r="E261" s="1"/>
      <c r="F261" s="1"/>
      <c r="G261" s="1"/>
      <c r="H261" s="1"/>
      <c r="I261" s="1"/>
      <c r="J261" s="18"/>
      <c r="K261" s="1"/>
      <c r="L261" s="1"/>
      <c r="M261" s="1"/>
      <c r="N261" s="1"/>
      <c r="O261" s="1"/>
      <c r="P261" s="16" t="s">
        <v>23</v>
      </c>
      <c r="Q261" s="31"/>
      <c r="R261" s="34">
        <v>0</v>
      </c>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c r="JK261" s="1"/>
      <c r="JL261" s="1"/>
      <c r="JM261" s="1"/>
      <c r="JN261" s="1"/>
      <c r="JO261" s="1"/>
      <c r="JP261" s="1"/>
      <c r="JQ261" s="1"/>
      <c r="JR261" s="1"/>
      <c r="JS261" s="1"/>
      <c r="JT261" s="1"/>
      <c r="JU261" s="1"/>
      <c r="JV261" s="1"/>
      <c r="JW261" s="1"/>
      <c r="JX261" s="1"/>
      <c r="JY261" s="1"/>
      <c r="JZ261" s="1"/>
      <c r="KA261" s="1"/>
      <c r="KB261" s="1"/>
      <c r="KC261" s="1"/>
      <c r="KD261" s="1"/>
      <c r="KE261" s="1"/>
      <c r="KF261" s="1"/>
      <c r="KG261" s="1"/>
      <c r="KH261" s="1"/>
      <c r="KI261" s="1"/>
      <c r="KJ261" s="1"/>
      <c r="KK261" s="1"/>
      <c r="KL261" s="1"/>
      <c r="KM261" s="1"/>
      <c r="KN261" s="1"/>
      <c r="KO261" s="1"/>
      <c r="KP261" s="1"/>
      <c r="KQ261" s="1"/>
      <c r="KR261" s="1"/>
      <c r="KS261" s="1"/>
      <c r="KT261" s="1"/>
      <c r="KU261" s="1"/>
      <c r="KV261" s="1"/>
      <c r="KW261" s="1"/>
      <c r="KX261" s="1"/>
      <c r="KY261" s="1"/>
      <c r="KZ261" s="1"/>
      <c r="LA261" s="1"/>
      <c r="LB261" s="1"/>
      <c r="LC261" s="1"/>
      <c r="LD261" s="1"/>
      <c r="LE261" s="1"/>
      <c r="LF261" s="1"/>
      <c r="LG261" s="1"/>
      <c r="LH261" s="1"/>
      <c r="LI261" s="1"/>
      <c r="LJ261" s="1"/>
      <c r="LK261" s="1"/>
      <c r="LL261" s="1"/>
      <c r="LM261" s="1"/>
      <c r="LN261" s="1"/>
      <c r="LO261" s="1"/>
      <c r="LP261" s="1"/>
      <c r="LQ261" s="1"/>
      <c r="LR261" s="1"/>
      <c r="LS261" s="1"/>
      <c r="LT261" s="1"/>
      <c r="LU261" s="1"/>
      <c r="LV261" s="1"/>
      <c r="LW261" s="1"/>
      <c r="LX261" s="1"/>
      <c r="LY261" s="1"/>
      <c r="LZ261" s="1"/>
      <c r="MA261" s="1"/>
      <c r="MB261" s="1"/>
      <c r="MC261" s="1"/>
      <c r="MD261" s="1"/>
      <c r="ME261" s="1"/>
      <c r="MF261" s="1"/>
      <c r="MG261" s="1"/>
      <c r="MH261" s="1"/>
      <c r="MI261" s="1"/>
      <c r="MJ261" s="1"/>
      <c r="MK261" s="1"/>
      <c r="ML261" s="1"/>
      <c r="MM261" s="1"/>
      <c r="MN261" s="1"/>
      <c r="MO261" s="1"/>
      <c r="MP261" s="1"/>
      <c r="MQ261" s="1"/>
      <c r="MR261" s="1"/>
      <c r="MS261" s="1"/>
      <c r="MT261" s="1"/>
      <c r="MU261" s="1"/>
      <c r="MV261" s="1"/>
      <c r="MW261" s="1"/>
      <c r="MX261" s="1"/>
      <c r="MY261" s="1"/>
      <c r="MZ261" s="1"/>
      <c r="NA261" s="1"/>
      <c r="NB261" s="1"/>
      <c r="NC261" s="1"/>
      <c r="ND261" s="1"/>
      <c r="NE261" s="1"/>
      <c r="NF261" s="1"/>
      <c r="NG261" s="1"/>
      <c r="NH261" s="1"/>
      <c r="NI261" s="1"/>
      <c r="NJ261" s="1"/>
      <c r="NK261" s="1"/>
      <c r="NL261" s="1"/>
      <c r="NM261" s="1"/>
      <c r="NN261" s="1"/>
      <c r="NO261" s="1"/>
      <c r="NP261" s="1"/>
      <c r="NQ261" s="1"/>
      <c r="NR261" s="1"/>
      <c r="NS261" s="1"/>
      <c r="NT261" s="1"/>
      <c r="NU261" s="1"/>
      <c r="NV261" s="1"/>
    </row>
    <row r="262" spans="1:386" s="7" customFormat="1" x14ac:dyDescent="0.25">
      <c r="A262" s="5"/>
      <c r="B262" s="5"/>
      <c r="C262" s="5"/>
      <c r="D262" s="5" t="s">
        <v>174</v>
      </c>
      <c r="E262" s="5"/>
      <c r="F262" s="5"/>
      <c r="G262" s="5" t="s">
        <v>170</v>
      </c>
      <c r="H262" s="5"/>
      <c r="I262" s="5"/>
      <c r="J262" s="20" t="s">
        <v>273</v>
      </c>
      <c r="K262" s="5"/>
      <c r="L262" s="5"/>
      <c r="M262" s="5"/>
      <c r="N262" s="5"/>
      <c r="O262" s="5"/>
      <c r="P262" s="5"/>
      <c r="Q262" s="5"/>
      <c r="R262" s="5"/>
      <c r="S262" s="5"/>
      <c r="T262" s="25"/>
      <c r="U262" s="25">
        <v>11.036351542048878</v>
      </c>
      <c r="V262" s="25">
        <v>12.072703084097757</v>
      </c>
      <c r="W262" s="25">
        <v>13.109054626146634</v>
      </c>
      <c r="X262" s="25">
        <v>14.145406168195509</v>
      </c>
      <c r="Y262" s="25">
        <v>14.386757710244387</v>
      </c>
      <c r="Z262" s="25">
        <v>15.423109252293267</v>
      </c>
      <c r="AA262" s="25">
        <v>16.459460794342142</v>
      </c>
      <c r="AB262" s="25">
        <v>17.495812336391026</v>
      </c>
      <c r="AC262" s="25">
        <v>18.532163878439903</v>
      </c>
      <c r="AD262" s="25">
        <v>19.568515420488783</v>
      </c>
      <c r="AE262" s="25">
        <v>20.614915964150562</v>
      </c>
      <c r="AF262" s="25">
        <v>21.661316507812341</v>
      </c>
      <c r="AG262" s="25">
        <v>22.707717051474127</v>
      </c>
      <c r="AH262" s="25">
        <v>23.754117595135909</v>
      </c>
      <c r="AI262" s="25">
        <v>16.634716873593405</v>
      </c>
      <c r="AJ262" s="25">
        <v>15.751004010115407</v>
      </c>
      <c r="AK262" s="25">
        <v>14.867291146637386</v>
      </c>
      <c r="AL262" s="25">
        <v>13.983578283159352</v>
      </c>
      <c r="AM262" s="25">
        <v>13.099865419681359</v>
      </c>
      <c r="AN262" s="25">
        <v>12.216152556203385</v>
      </c>
      <c r="AO262" s="25">
        <v>11.332439692725369</v>
      </c>
      <c r="AP262" s="25">
        <v>10.448726829247414</v>
      </c>
      <c r="AQ262" s="25">
        <v>9.5650139657694186</v>
      </c>
      <c r="AR262" s="25">
        <v>8.6813011022914388</v>
      </c>
      <c r="AS262" s="25">
        <v>2.847588238813417</v>
      </c>
      <c r="AT262" s="25">
        <v>1.9638753753353804</v>
      </c>
      <c r="AU262" s="25">
        <v>1.0801625118574076</v>
      </c>
      <c r="AV262" s="25">
        <v>0.19644964837938161</v>
      </c>
      <c r="AW262" s="25">
        <v>0</v>
      </c>
      <c r="AX262" s="25">
        <v>0</v>
      </c>
      <c r="AY262" s="25">
        <v>0</v>
      </c>
      <c r="AZ262" s="25">
        <v>0</v>
      </c>
      <c r="BA262" s="25">
        <v>0</v>
      </c>
      <c r="BB262" s="25">
        <v>0</v>
      </c>
      <c r="BC262" s="25">
        <v>0</v>
      </c>
      <c r="BD262" s="25">
        <v>0</v>
      </c>
      <c r="BE262" s="25">
        <v>0</v>
      </c>
      <c r="BF262" s="25">
        <v>0</v>
      </c>
      <c r="BG262" s="25">
        <v>0</v>
      </c>
      <c r="BH262" s="25">
        <v>0</v>
      </c>
      <c r="BI262" s="25">
        <v>0</v>
      </c>
      <c r="BJ262" s="25">
        <v>0</v>
      </c>
      <c r="BK262" s="25">
        <v>0</v>
      </c>
      <c r="BL262" s="25">
        <v>0</v>
      </c>
      <c r="BM262" s="25">
        <v>0</v>
      </c>
      <c r="BN262" s="25">
        <v>0</v>
      </c>
      <c r="BO262" s="25">
        <v>0</v>
      </c>
      <c r="BP262" s="25">
        <v>-5.5511151231257827E-17</v>
      </c>
      <c r="BQ262" s="25">
        <v>1.9428902930940239E-16</v>
      </c>
      <c r="BR262" s="25">
        <v>-8.3266726846886741E-17</v>
      </c>
      <c r="BS262" s="25">
        <v>-1.3877787807814457E-16</v>
      </c>
      <c r="BT262" s="25">
        <v>9.7144514654701197E-17</v>
      </c>
      <c r="BU262" s="25">
        <v>9.7144514654701197E-17</v>
      </c>
      <c r="BV262" s="25">
        <v>9.7144514654701197E-17</v>
      </c>
      <c r="BW262" s="25">
        <v>0.65949113537722881</v>
      </c>
      <c r="BX262" s="25">
        <v>0</v>
      </c>
      <c r="BY262" s="25">
        <v>-8.3266726846886741E-17</v>
      </c>
      <c r="BZ262" s="25">
        <v>1.9769864548406129</v>
      </c>
      <c r="CA262" s="25">
        <v>4.3288636473123159</v>
      </c>
      <c r="CB262" s="25">
        <v>13.896373396005199</v>
      </c>
      <c r="CC262" s="25">
        <v>23.463883144698162</v>
      </c>
      <c r="CD262" s="25">
        <v>32.969348320254639</v>
      </c>
      <c r="CE262" s="25">
        <v>42.47481349581107</v>
      </c>
      <c r="CF262" s="25">
        <v>51.185278671367598</v>
      </c>
      <c r="CG262" s="25">
        <v>60.690743846924022</v>
      </c>
      <c r="CH262" s="25">
        <v>70.196209022480517</v>
      </c>
      <c r="CI262" s="25">
        <v>79.70167419803704</v>
      </c>
      <c r="CJ262" s="25">
        <v>89.207139373593463</v>
      </c>
      <c r="CK262" s="25">
        <v>98.712604549149972</v>
      </c>
      <c r="CL262" s="25">
        <v>108.2162877744299</v>
      </c>
      <c r="CM262" s="25">
        <v>117.71997099970991</v>
      </c>
      <c r="CN262" s="25">
        <v>127.22365422498989</v>
      </c>
      <c r="CO262" s="25">
        <v>136.72733745026977</v>
      </c>
      <c r="CP262" s="25">
        <v>139.12884017831476</v>
      </c>
      <c r="CQ262" s="25">
        <v>148.80715453069149</v>
      </c>
      <c r="CR262" s="25">
        <v>159.50778077349838</v>
      </c>
      <c r="CS262" s="25">
        <v>170.20840701630524</v>
      </c>
      <c r="CT262" s="25">
        <v>180.90903325911211</v>
      </c>
      <c r="CU262" s="25">
        <v>191.609659501919</v>
      </c>
      <c r="CV262" s="25">
        <v>202.31028574472589</v>
      </c>
      <c r="CW262" s="25">
        <v>213.01091198753278</v>
      </c>
      <c r="CX262" s="25">
        <v>223.71153823033964</v>
      </c>
      <c r="CY262" s="25">
        <v>234.41216447314656</v>
      </c>
      <c r="CZ262" s="25">
        <v>231.76305398023501</v>
      </c>
      <c r="DA262" s="25">
        <v>242.46368022304182</v>
      </c>
      <c r="DB262" s="25">
        <v>253.16430646584868</v>
      </c>
      <c r="DC262" s="25">
        <v>263.86493270865554</v>
      </c>
      <c r="DD262" s="25">
        <v>274.56555895146238</v>
      </c>
      <c r="DE262" s="25">
        <v>285.26618519426916</v>
      </c>
      <c r="DF262" s="25">
        <v>288.74736905209909</v>
      </c>
      <c r="DG262" s="25">
        <v>292.22752065186438</v>
      </c>
      <c r="DH262" s="25">
        <v>295.69455581871682</v>
      </c>
      <c r="DI262" s="25">
        <v>299.16159098556921</v>
      </c>
      <c r="DJ262" s="25">
        <v>302.62862615242153</v>
      </c>
      <c r="DK262" s="25">
        <v>305.30066131927396</v>
      </c>
      <c r="DL262" s="25">
        <v>308.76769648612634</v>
      </c>
      <c r="DM262" s="25">
        <v>312.23473165297867</v>
      </c>
      <c r="DN262" s="25">
        <v>315.70176681983111</v>
      </c>
      <c r="DO262" s="25">
        <v>319.16880198668349</v>
      </c>
      <c r="DP262" s="25">
        <v>322.63583715353587</v>
      </c>
      <c r="DQ262" s="25">
        <v>326.08926705780766</v>
      </c>
      <c r="DR262" s="25">
        <v>329.54269696207945</v>
      </c>
      <c r="DS262" s="25">
        <v>332.99612686635123</v>
      </c>
      <c r="DT262" s="25">
        <v>336.44955677062302</v>
      </c>
      <c r="DU262" s="25">
        <v>332.91903930070123</v>
      </c>
      <c r="DV262" s="25">
        <v>336.48277729841391</v>
      </c>
      <c r="DW262" s="25">
        <v>340.04651529612642</v>
      </c>
      <c r="DX262" s="25">
        <v>343.61025329383909</v>
      </c>
      <c r="DY262" s="25">
        <v>347.17399129155172</v>
      </c>
      <c r="DZ262" s="25">
        <v>350.73772928926428</v>
      </c>
      <c r="EA262" s="25">
        <v>354.30146728697684</v>
      </c>
      <c r="EB262" s="25">
        <v>357.86520528468952</v>
      </c>
      <c r="EC262" s="25">
        <v>361.4289432824022</v>
      </c>
      <c r="ED262" s="25">
        <v>364.99268128011488</v>
      </c>
      <c r="EE262" s="25">
        <v>352.68429340994282</v>
      </c>
      <c r="EF262" s="25">
        <v>356.2480314076555</v>
      </c>
      <c r="EG262" s="25">
        <v>359.81176940536818</v>
      </c>
      <c r="EH262" s="25">
        <v>363.37550740308086</v>
      </c>
      <c r="EI262" s="25">
        <v>366.93924540079342</v>
      </c>
      <c r="EJ262" s="25">
        <v>370.50298339850616</v>
      </c>
      <c r="EK262" s="25">
        <v>374.01333260396075</v>
      </c>
      <c r="EL262" s="25">
        <v>377.52368180941534</v>
      </c>
      <c r="EM262" s="25">
        <v>381.14495011654139</v>
      </c>
      <c r="EN262" s="25">
        <v>384.76621842366762</v>
      </c>
      <c r="EO262" s="25">
        <v>387.59248673079372</v>
      </c>
      <c r="EP262" s="25">
        <v>391.2137550379199</v>
      </c>
      <c r="EQ262" s="25">
        <v>394.83502334504595</v>
      </c>
      <c r="ER262" s="25">
        <v>398.45629165217213</v>
      </c>
      <c r="ES262" s="25">
        <v>402.07755995929824</v>
      </c>
      <c r="ET262" s="25">
        <v>405.69882826642447</v>
      </c>
      <c r="EU262" s="25">
        <v>409.33046301935707</v>
      </c>
      <c r="EV262" s="25">
        <v>412.96209777228967</v>
      </c>
      <c r="EW262" s="25">
        <v>416.59373252522221</v>
      </c>
      <c r="EX262" s="25">
        <v>420.22536727815481</v>
      </c>
      <c r="EY262" s="25">
        <v>416.63333757302286</v>
      </c>
      <c r="EZ262" s="25">
        <v>419.71555069821346</v>
      </c>
      <c r="FA262" s="25">
        <v>423.75314593808156</v>
      </c>
      <c r="FB262" s="25">
        <v>427.79074117794966</v>
      </c>
      <c r="FC262" s="25">
        <v>431.82833641781775</v>
      </c>
      <c r="FD262" s="25">
        <v>435.86593165768573</v>
      </c>
      <c r="FE262" s="25">
        <v>439.90352689755377</v>
      </c>
      <c r="FF262" s="25">
        <v>443.94112213742176</v>
      </c>
      <c r="FG262" s="25">
        <v>447.97871737728985</v>
      </c>
      <c r="FH262" s="25">
        <v>452.01631261715784</v>
      </c>
      <c r="FI262" s="25">
        <v>437.35984085332092</v>
      </c>
      <c r="FJ262" s="25">
        <v>441.3974360931889</v>
      </c>
      <c r="FK262" s="25">
        <v>445.43503133305694</v>
      </c>
      <c r="FL262" s="25">
        <v>449.47262657292492</v>
      </c>
      <c r="FM262" s="25">
        <v>453.51022181279296</v>
      </c>
      <c r="FN262" s="25">
        <v>457.54781705266095</v>
      </c>
      <c r="FO262" s="25">
        <v>461.62687807575475</v>
      </c>
      <c r="FP262" s="25">
        <v>465.70490684078408</v>
      </c>
      <c r="FQ262" s="25">
        <v>469.78293560581341</v>
      </c>
      <c r="FR262" s="25">
        <v>473.674016921175</v>
      </c>
      <c r="FS262" s="25">
        <v>477.56509823653664</v>
      </c>
      <c r="FT262" s="25">
        <v>480.66117955189827</v>
      </c>
      <c r="FU262" s="25">
        <v>484.55226086725992</v>
      </c>
      <c r="FV262" s="25">
        <v>488.44334218262156</v>
      </c>
      <c r="FW262" s="25">
        <v>492.33442349798321</v>
      </c>
      <c r="FX262" s="25">
        <v>496.22550481334486</v>
      </c>
      <c r="FY262" s="25">
        <v>500.1165861287065</v>
      </c>
      <c r="FZ262" s="25">
        <v>504.01355028859496</v>
      </c>
      <c r="GA262" s="25">
        <v>507.91051444848353</v>
      </c>
      <c r="GB262" s="25">
        <v>511.80747860837204</v>
      </c>
      <c r="GC262" s="25">
        <v>515.70444276826061</v>
      </c>
      <c r="GD262" s="25">
        <v>512.42257848288023</v>
      </c>
      <c r="GE262" s="25">
        <v>516.09990241881189</v>
      </c>
      <c r="GF262" s="25">
        <v>517.7208044083992</v>
      </c>
      <c r="GG262" s="25">
        <v>519.34170639798663</v>
      </c>
      <c r="GH262" s="25">
        <v>520.96260838757405</v>
      </c>
      <c r="GI262" s="25">
        <v>522.58351037716159</v>
      </c>
      <c r="GJ262" s="25">
        <v>524.20441236674901</v>
      </c>
      <c r="GK262" s="25">
        <v>525.82531435633643</v>
      </c>
      <c r="GL262" s="25">
        <v>527.44621634592386</v>
      </c>
      <c r="GM262" s="25">
        <v>529.0671183355114</v>
      </c>
      <c r="GN262" s="25">
        <v>511.06964778753286</v>
      </c>
      <c r="GO262" s="25">
        <v>512.6905497771204</v>
      </c>
      <c r="GP262" s="25">
        <v>514.31145176670782</v>
      </c>
      <c r="GQ262" s="25">
        <v>515.93235375629524</v>
      </c>
      <c r="GR262" s="25">
        <v>517.55325574588278</v>
      </c>
      <c r="GS262" s="25">
        <v>519.1741577354702</v>
      </c>
      <c r="GT262" s="25">
        <v>520.81962336122967</v>
      </c>
      <c r="GU262" s="25">
        <v>522.46508898698914</v>
      </c>
      <c r="GV262" s="25">
        <v>524.18658296074477</v>
      </c>
      <c r="GW262" s="25">
        <v>525.9080769345004</v>
      </c>
      <c r="GX262" s="25">
        <v>526.83457090825607</v>
      </c>
      <c r="GY262" s="25">
        <v>528.55606488201158</v>
      </c>
      <c r="GZ262" s="25">
        <v>530.27755885576721</v>
      </c>
      <c r="HA262" s="25">
        <v>531.99905282952284</v>
      </c>
      <c r="HB262" s="25">
        <v>533.72054680327835</v>
      </c>
      <c r="HC262" s="25">
        <v>535.44204077703398</v>
      </c>
      <c r="HD262" s="25">
        <v>537.16148696110145</v>
      </c>
      <c r="HE262" s="25">
        <v>538.88093314516891</v>
      </c>
      <c r="HF262" s="25">
        <v>540.60037932923638</v>
      </c>
      <c r="HG262" s="25">
        <v>542.31982551330384</v>
      </c>
      <c r="HH262" s="25">
        <v>537.02074959425306</v>
      </c>
      <c r="HI262" s="25">
        <v>538.84872863179362</v>
      </c>
      <c r="HJ262" s="25">
        <v>540.72303564245249</v>
      </c>
      <c r="HK262" s="25">
        <v>542.59734265311135</v>
      </c>
      <c r="HL262" s="25">
        <v>544.47164966377022</v>
      </c>
      <c r="HM262" s="25">
        <v>546.3459566744292</v>
      </c>
      <c r="HN262" s="25">
        <v>548.22026368508807</v>
      </c>
      <c r="HO262" s="25">
        <v>550.09457069574694</v>
      </c>
      <c r="HP262" s="25">
        <v>551.96887770640592</v>
      </c>
      <c r="HQ262" s="25">
        <v>553.8431847170649</v>
      </c>
      <c r="HR262" s="25">
        <v>543.12695035420677</v>
      </c>
      <c r="HS262" s="25">
        <v>545.00125736486564</v>
      </c>
      <c r="HT262" s="25">
        <v>546.8755643755245</v>
      </c>
      <c r="HU262" s="25">
        <v>548.74987138618349</v>
      </c>
      <c r="HV262" s="25">
        <v>550.62417839684247</v>
      </c>
      <c r="HW262" s="25">
        <v>552.49848540750133</v>
      </c>
      <c r="HX262" s="25">
        <v>554.36460125940755</v>
      </c>
      <c r="HY262" s="25">
        <v>556.23071711131377</v>
      </c>
      <c r="HZ262" s="25">
        <v>558.09683296321998</v>
      </c>
      <c r="IA262" s="25">
        <v>559.91934887040293</v>
      </c>
      <c r="IB262" s="25">
        <v>561.74186477758576</v>
      </c>
      <c r="IC262" s="25">
        <v>562.76938068476863</v>
      </c>
      <c r="ID262" s="25">
        <v>564.59189659195147</v>
      </c>
      <c r="IE262" s="25">
        <v>566.4144124991343</v>
      </c>
      <c r="IF262" s="25">
        <v>568.23692840631713</v>
      </c>
      <c r="IG262" s="25">
        <v>570.05944431349997</v>
      </c>
      <c r="IH262" s="25">
        <v>571.8819602206828</v>
      </c>
      <c r="II262" s="25">
        <v>573.72203132463983</v>
      </c>
      <c r="IJ262" s="25">
        <v>575.56210242859697</v>
      </c>
      <c r="IK262" s="25">
        <v>577.402173532554</v>
      </c>
      <c r="IL262" s="25">
        <v>579.24224463651103</v>
      </c>
      <c r="IM262" s="25">
        <v>573.86776377272611</v>
      </c>
      <c r="IN262" s="25">
        <v>574.77740944765094</v>
      </c>
      <c r="IO262" s="25">
        <v>576.53695571448964</v>
      </c>
      <c r="IP262" s="25">
        <v>578.29650198132845</v>
      </c>
      <c r="IQ262" s="25">
        <v>580.05604824816714</v>
      </c>
      <c r="IR262" s="25">
        <v>581.81559451500596</v>
      </c>
      <c r="IS262" s="25">
        <v>583.57514078184465</v>
      </c>
      <c r="IT262" s="25">
        <v>585.33468704868335</v>
      </c>
      <c r="IU262" s="25">
        <v>587.09423331552205</v>
      </c>
      <c r="IV262" s="25">
        <v>588.85377958236074</v>
      </c>
      <c r="IW262" s="25">
        <v>575.3839279997369</v>
      </c>
      <c r="IX262" s="25">
        <v>577.14347426657559</v>
      </c>
      <c r="IY262" s="25">
        <v>578.90302053341429</v>
      </c>
      <c r="IZ262" s="25">
        <v>580.66256680025299</v>
      </c>
      <c r="JA262" s="25">
        <v>582.42211306709169</v>
      </c>
      <c r="JB262" s="25">
        <v>584.18165933393038</v>
      </c>
      <c r="JC262" s="25">
        <v>586.01142638786575</v>
      </c>
      <c r="JD262" s="25">
        <v>587.84016118373677</v>
      </c>
      <c r="JE262" s="25">
        <v>589.71249592433105</v>
      </c>
      <c r="JF262" s="25">
        <v>591.58483066492545</v>
      </c>
      <c r="JG262" s="25">
        <v>593.45716540551973</v>
      </c>
      <c r="JH262" s="25">
        <v>594.53450014611406</v>
      </c>
      <c r="JI262" s="25">
        <v>596.40683488670834</v>
      </c>
      <c r="JJ262" s="25">
        <v>598.27916962730262</v>
      </c>
      <c r="JK262" s="25">
        <v>600.15150436789702</v>
      </c>
      <c r="JL262" s="25">
        <v>602.0238391084913</v>
      </c>
      <c r="JM262" s="25">
        <v>603.89617384908559</v>
      </c>
      <c r="JN262" s="25">
        <v>605.73896414559385</v>
      </c>
      <c r="JO262" s="25">
        <v>607.58175444210212</v>
      </c>
      <c r="JP262" s="25">
        <v>609.42454473861039</v>
      </c>
      <c r="JQ262" s="25">
        <v>611.26733503511866</v>
      </c>
      <c r="JR262" s="25">
        <v>606.3665697724872</v>
      </c>
      <c r="JS262" s="25">
        <v>609.71529886847918</v>
      </c>
      <c r="JT262" s="25">
        <v>613.06402796447128</v>
      </c>
      <c r="JU262" s="25">
        <v>616.41275706046338</v>
      </c>
      <c r="JV262" s="25">
        <v>619.76148615645548</v>
      </c>
      <c r="JW262" s="25">
        <v>623.11021525244746</v>
      </c>
      <c r="JX262" s="25">
        <v>626.45894434843956</v>
      </c>
      <c r="JY262" s="25">
        <v>629.80767344443166</v>
      </c>
      <c r="JZ262" s="25">
        <v>633.15640254042376</v>
      </c>
      <c r="KA262" s="25">
        <v>636.50513163641585</v>
      </c>
      <c r="KB262" s="25">
        <v>630.40712529665836</v>
      </c>
      <c r="KC262" s="25">
        <v>633.75585439265058</v>
      </c>
      <c r="KD262" s="25">
        <v>637.10458348864279</v>
      </c>
      <c r="KE262" s="25">
        <v>640.45331258463489</v>
      </c>
      <c r="KF262" s="25">
        <v>643.8020416806271</v>
      </c>
      <c r="KG262" s="25">
        <v>647.15077077661931</v>
      </c>
      <c r="KH262" s="25">
        <v>650.38235435433194</v>
      </c>
      <c r="KI262" s="25">
        <v>653.61393793204445</v>
      </c>
      <c r="KJ262" s="25">
        <v>655.7205284094639</v>
      </c>
      <c r="KK262" s="25">
        <v>658.89640429333485</v>
      </c>
      <c r="KL262" s="25">
        <v>661.27728017720585</v>
      </c>
      <c r="KM262" s="25">
        <v>664.45315606107681</v>
      </c>
      <c r="KN262" s="25">
        <v>667.62903194494777</v>
      </c>
      <c r="KO262" s="25">
        <v>670.80490782881873</v>
      </c>
      <c r="KP262" s="25">
        <v>673.98078371268969</v>
      </c>
      <c r="KQ262" s="25">
        <v>677.15665959656064</v>
      </c>
      <c r="KR262" s="25">
        <v>680.34452472774353</v>
      </c>
      <c r="KS262" s="25">
        <v>683.53238985892642</v>
      </c>
      <c r="KT262" s="25">
        <v>686.7202549901092</v>
      </c>
      <c r="KU262" s="25">
        <v>689.90812012129197</v>
      </c>
      <c r="KV262" s="25">
        <v>686.07959277935663</v>
      </c>
      <c r="KW262" s="25">
        <v>688.63202780301253</v>
      </c>
      <c r="KX262" s="25">
        <v>679.117573052475</v>
      </c>
      <c r="KY262" s="25">
        <v>681.36525777290512</v>
      </c>
      <c r="KZ262" s="25">
        <v>683.61294249333537</v>
      </c>
      <c r="LA262" s="25">
        <v>685.8606272137655</v>
      </c>
      <c r="LB262" s="25">
        <v>688.10831193419563</v>
      </c>
      <c r="LC262" s="25">
        <v>690.35599665462576</v>
      </c>
      <c r="LD262" s="25">
        <v>692.60368137505588</v>
      </c>
      <c r="LE262" s="25">
        <v>694.85136609548601</v>
      </c>
      <c r="LF262" s="25">
        <v>679.03125486621138</v>
      </c>
      <c r="LG262" s="25">
        <v>681.27893958664151</v>
      </c>
      <c r="LH262" s="25">
        <v>683.52662430707164</v>
      </c>
      <c r="LI262" s="25">
        <v>685.77430902750177</v>
      </c>
      <c r="LJ262" s="25">
        <v>688.0219937479319</v>
      </c>
      <c r="LK262" s="25">
        <v>690.26967846836203</v>
      </c>
      <c r="LL262" s="25">
        <v>692.56532017803943</v>
      </c>
      <c r="LM262" s="25">
        <v>694.85992962965236</v>
      </c>
      <c r="LN262" s="25">
        <v>697.11872144085976</v>
      </c>
      <c r="LO262" s="25">
        <v>699.37751325206716</v>
      </c>
      <c r="LP262" s="25">
        <v>701.63630506327456</v>
      </c>
      <c r="LQ262" s="25">
        <v>703.10009687448189</v>
      </c>
      <c r="LR262" s="25">
        <v>705.35888868568929</v>
      </c>
      <c r="LS262" s="25">
        <v>707.61768049689658</v>
      </c>
      <c r="LT262" s="25">
        <v>709.87647230810398</v>
      </c>
      <c r="LU262" s="25">
        <v>712.13526411931139</v>
      </c>
      <c r="LV262" s="25">
        <v>714.39405593051879</v>
      </c>
      <c r="LW262" s="25">
        <v>716.64600253441427</v>
      </c>
      <c r="LX262" s="25">
        <v>718.89794913830985</v>
      </c>
      <c r="LY262" s="25">
        <v>721.14989574220533</v>
      </c>
      <c r="LZ262" s="25">
        <v>723.40184234610092</v>
      </c>
      <c r="MA262" s="25">
        <v>718.82574102311469</v>
      </c>
      <c r="MB262" s="25">
        <v>720.73845524104399</v>
      </c>
      <c r="MC262" s="25">
        <v>722.6511694589733</v>
      </c>
      <c r="MD262" s="25">
        <v>724.56388367690272</v>
      </c>
      <c r="ME262" s="25">
        <v>726.47659789483203</v>
      </c>
      <c r="MF262" s="25">
        <v>728.38931211276122</v>
      </c>
      <c r="MG262" s="25">
        <v>730.30202633069052</v>
      </c>
      <c r="MH262" s="25">
        <v>732.21474054861983</v>
      </c>
      <c r="MI262" s="25">
        <v>734.12745476654914</v>
      </c>
      <c r="MJ262" s="25">
        <v>736.04016898447844</v>
      </c>
      <c r="MK262" s="25">
        <v>725.25623718481245</v>
      </c>
      <c r="ML262" s="25">
        <v>727.16895140274175</v>
      </c>
      <c r="MM262" s="25">
        <v>729.08166562067106</v>
      </c>
      <c r="MN262" s="25">
        <v>730.99437983860037</v>
      </c>
      <c r="MO262" s="25">
        <v>732.90709405652967</v>
      </c>
      <c r="MP262" s="25">
        <v>734.80550151609032</v>
      </c>
      <c r="MQ262" s="25">
        <v>736.67756040446818</v>
      </c>
      <c r="MR262" s="25">
        <v>738.54961929284605</v>
      </c>
      <c r="MS262" s="25">
        <v>740.4216781812238</v>
      </c>
      <c r="MT262" s="25">
        <v>742.29373706960178</v>
      </c>
      <c r="MU262" s="25">
        <v>743.37079595797957</v>
      </c>
      <c r="MV262" s="25">
        <v>745.24285484635743</v>
      </c>
      <c r="MW262" s="25">
        <v>747.1149137347353</v>
      </c>
      <c r="MX262" s="25">
        <v>748.98697262311305</v>
      </c>
      <c r="MY262" s="25">
        <v>750.85903151149091</v>
      </c>
      <c r="MZ262" s="25">
        <v>752.73109039986878</v>
      </c>
      <c r="NA262" s="25">
        <v>754.60999449555857</v>
      </c>
      <c r="NB262" s="25">
        <v>756.48889859124813</v>
      </c>
      <c r="NC262" s="25">
        <v>758.36780268693792</v>
      </c>
      <c r="ND262" s="25">
        <v>760.08933244057243</v>
      </c>
      <c r="NE262" s="25">
        <v>754.84591012108842</v>
      </c>
      <c r="NF262" s="25">
        <v>756.20464388719608</v>
      </c>
      <c r="NG262" s="25">
        <v>756.99409723475515</v>
      </c>
      <c r="NH262" s="25">
        <v>757.78355058231432</v>
      </c>
      <c r="NI262" s="25">
        <v>758.57300392987349</v>
      </c>
      <c r="NJ262" s="25">
        <v>759.36245727743267</v>
      </c>
      <c r="NK262" s="25">
        <v>760.15191062499184</v>
      </c>
      <c r="NL262" s="25">
        <v>760.94136397255102</v>
      </c>
      <c r="NM262" s="25">
        <v>761.73081732011019</v>
      </c>
      <c r="NN262" s="25">
        <v>762.52027066766937</v>
      </c>
      <c r="NO262" s="25">
        <v>749.24693374617868</v>
      </c>
      <c r="NP262" s="25">
        <v>750.03638709373786</v>
      </c>
      <c r="NQ262" s="25">
        <v>750.82584044129692</v>
      </c>
      <c r="NR262" s="25">
        <v>751.61529378885621</v>
      </c>
      <c r="NS262" s="25">
        <v>752.40474713641538</v>
      </c>
      <c r="NT262" s="25">
        <v>753.19420048397456</v>
      </c>
      <c r="NU262" s="25">
        <v>754.11686675339683</v>
      </c>
      <c r="NV262" s="25">
        <v>754.11686675339683</v>
      </c>
    </row>
    <row r="263" spans="1:386" x14ac:dyDescent="0.25">
      <c r="A263" s="1"/>
      <c r="B263" s="1"/>
      <c r="C263" s="1"/>
      <c r="D263" s="1"/>
      <c r="E263" s="1"/>
      <c r="F263" s="1"/>
      <c r="G263" s="1"/>
      <c r="H263" s="1"/>
      <c r="I263" s="1"/>
      <c r="J263" s="18"/>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c r="JK263" s="1"/>
      <c r="JL263" s="1"/>
      <c r="JM263" s="1"/>
      <c r="JN263" s="1"/>
      <c r="JO263" s="1"/>
      <c r="JP263" s="1"/>
      <c r="JQ263" s="1"/>
      <c r="JR263" s="1"/>
      <c r="JS263" s="1"/>
      <c r="JT263" s="1"/>
      <c r="JU263" s="1"/>
      <c r="JV263" s="1"/>
      <c r="JW263" s="1"/>
      <c r="JX263" s="1"/>
      <c r="JY263" s="1"/>
      <c r="JZ263" s="1"/>
      <c r="KA263" s="1"/>
      <c r="KB263" s="1"/>
      <c r="KC263" s="1"/>
      <c r="KD263" s="1"/>
      <c r="KE263" s="1"/>
      <c r="KF263" s="1"/>
      <c r="KG263" s="1"/>
      <c r="KH263" s="1"/>
      <c r="KI263" s="1"/>
      <c r="KJ263" s="1"/>
      <c r="KK263" s="1"/>
      <c r="KL263" s="1"/>
      <c r="KM263" s="1"/>
      <c r="KN263" s="1"/>
      <c r="KO263" s="1"/>
      <c r="KP263" s="1"/>
      <c r="KQ263" s="1"/>
      <c r="KR263" s="1"/>
      <c r="KS263" s="1"/>
      <c r="KT263" s="1"/>
      <c r="KU263" s="1"/>
      <c r="KV263" s="1"/>
      <c r="KW263" s="1"/>
      <c r="KX263" s="1"/>
      <c r="KY263" s="1"/>
      <c r="KZ263" s="1"/>
      <c r="LA263" s="1"/>
      <c r="LB263" s="1"/>
      <c r="LC263" s="1"/>
      <c r="LD263" s="1"/>
      <c r="LE263" s="1"/>
      <c r="LF263" s="1"/>
      <c r="LG263" s="1"/>
      <c r="LH263" s="1"/>
      <c r="LI263" s="1"/>
      <c r="LJ263" s="1"/>
      <c r="LK263" s="1"/>
      <c r="LL263" s="1"/>
      <c r="LM263" s="1"/>
      <c r="LN263" s="1"/>
      <c r="LO263" s="1"/>
      <c r="LP263" s="1"/>
      <c r="LQ263" s="1"/>
      <c r="LR263" s="1"/>
      <c r="LS263" s="1"/>
      <c r="LT263" s="1"/>
      <c r="LU263" s="1"/>
      <c r="LV263" s="1"/>
      <c r="LW263" s="1"/>
      <c r="LX263" s="1"/>
      <c r="LY263" s="1"/>
      <c r="LZ263" s="1"/>
      <c r="MA263" s="1"/>
      <c r="MB263" s="1"/>
      <c r="MC263" s="1"/>
      <c r="MD263" s="1"/>
      <c r="ME263" s="1"/>
      <c r="MF263" s="1"/>
      <c r="MG263" s="1"/>
      <c r="MH263" s="1"/>
      <c r="MI263" s="1"/>
      <c r="MJ263" s="1"/>
      <c r="MK263" s="1"/>
      <c r="ML263" s="1"/>
      <c r="MM263" s="1"/>
      <c r="MN263" s="1"/>
      <c r="MO263" s="1"/>
      <c r="MP263" s="1"/>
      <c r="MQ263" s="1"/>
      <c r="MR263" s="1"/>
      <c r="MS263" s="1"/>
      <c r="MT263" s="1"/>
      <c r="MU263" s="1"/>
      <c r="MV263" s="1"/>
      <c r="MW263" s="1"/>
      <c r="MX263" s="1"/>
      <c r="MY263" s="1"/>
      <c r="MZ263" s="1"/>
      <c r="NA263" s="1"/>
      <c r="NB263" s="1"/>
      <c r="NC263" s="1"/>
      <c r="ND263" s="1"/>
      <c r="NE263" s="1"/>
      <c r="NF263" s="1"/>
      <c r="NG263" s="1"/>
      <c r="NH263" s="1"/>
      <c r="NI263" s="1"/>
      <c r="NJ263" s="1"/>
      <c r="NK263" s="1"/>
      <c r="NL263" s="1"/>
      <c r="NM263" s="1"/>
      <c r="NN263" s="1"/>
      <c r="NO263" s="1"/>
      <c r="NP263" s="1"/>
      <c r="NQ263" s="1"/>
      <c r="NR263" s="1"/>
      <c r="NS263" s="1"/>
      <c r="NT263" s="1"/>
      <c r="NU263" s="1"/>
      <c r="NV263" s="1"/>
    </row>
    <row r="264" spans="1:386" s="7" customFormat="1" x14ac:dyDescent="0.25">
      <c r="A264" s="5"/>
      <c r="B264" s="5"/>
      <c r="C264" s="5"/>
      <c r="D264" s="5" t="s">
        <v>174</v>
      </c>
      <c r="E264" s="5"/>
      <c r="F264" s="5"/>
      <c r="G264" s="5" t="s">
        <v>171</v>
      </c>
      <c r="H264" s="5"/>
      <c r="I264" s="5"/>
      <c r="J264" s="20" t="s">
        <v>273</v>
      </c>
      <c r="K264" s="5"/>
      <c r="L264" s="5"/>
      <c r="M264" s="5"/>
      <c r="N264" s="5"/>
      <c r="O264" s="5"/>
      <c r="P264" s="5"/>
      <c r="Q264" s="5"/>
      <c r="R264" s="5"/>
      <c r="S264" s="5"/>
      <c r="T264" s="25"/>
      <c r="U264" s="25">
        <v>0</v>
      </c>
      <c r="V264" s="25">
        <v>0</v>
      </c>
      <c r="W264" s="25">
        <v>0</v>
      </c>
      <c r="X264" s="25">
        <v>0</v>
      </c>
      <c r="Y264" s="25">
        <v>0</v>
      </c>
      <c r="Z264" s="25">
        <v>0</v>
      </c>
      <c r="AA264" s="25">
        <v>0</v>
      </c>
      <c r="AB264" s="25">
        <v>0</v>
      </c>
      <c r="AC264" s="25">
        <v>0</v>
      </c>
      <c r="AD264" s="25">
        <v>0</v>
      </c>
      <c r="AE264" s="25">
        <v>0</v>
      </c>
      <c r="AF264" s="25">
        <v>0</v>
      </c>
      <c r="AG264" s="25">
        <v>0</v>
      </c>
      <c r="AH264" s="25">
        <v>0</v>
      </c>
      <c r="AI264" s="25">
        <v>0</v>
      </c>
      <c r="AJ264" s="25">
        <v>0</v>
      </c>
      <c r="AK264" s="25">
        <v>0</v>
      </c>
      <c r="AL264" s="25">
        <v>0</v>
      </c>
      <c r="AM264" s="25">
        <v>0</v>
      </c>
      <c r="AN264" s="25">
        <v>0</v>
      </c>
      <c r="AO264" s="25">
        <v>0</v>
      </c>
      <c r="AP264" s="25">
        <v>0</v>
      </c>
      <c r="AQ264" s="25">
        <v>0</v>
      </c>
      <c r="AR264" s="25">
        <v>0</v>
      </c>
      <c r="AS264" s="25">
        <v>0</v>
      </c>
      <c r="AT264" s="25">
        <v>0</v>
      </c>
      <c r="AU264" s="25">
        <v>0</v>
      </c>
      <c r="AV264" s="25">
        <v>0</v>
      </c>
      <c r="AW264" s="25">
        <v>2.8243693771174029E-4</v>
      </c>
      <c r="AX264" s="25">
        <v>9.280435453459723E-4</v>
      </c>
      <c r="AY264" s="25">
        <v>1.8932426290795166E-3</v>
      </c>
      <c r="AZ264" s="25">
        <v>3.1793977391932821E-3</v>
      </c>
      <c r="BA264" s="25">
        <v>4.7865088756872693E-3</v>
      </c>
      <c r="BB264" s="25">
        <v>6.7145760385615297E-3</v>
      </c>
      <c r="BC264" s="25">
        <v>8.9635992278159944E-3</v>
      </c>
      <c r="BD264" s="25">
        <v>1.1860290772217827E-2</v>
      </c>
      <c r="BE264" s="25">
        <v>1.5077938342999898E-2</v>
      </c>
      <c r="BF264" s="25">
        <v>1.8616541940162202E-2</v>
      </c>
      <c r="BG264" s="25">
        <v>2.2476101563704734E-2</v>
      </c>
      <c r="BH264" s="25">
        <v>2.6656617213627498E-2</v>
      </c>
      <c r="BI264" s="25">
        <v>3.1158088889930526E-2</v>
      </c>
      <c r="BJ264" s="25">
        <v>3.5990721126039724E-2</v>
      </c>
      <c r="BK264" s="25">
        <v>4.1154513921955072E-2</v>
      </c>
      <c r="BL264" s="25">
        <v>4.6649467277676569E-2</v>
      </c>
      <c r="BM264" s="25">
        <v>5.2177940035519732E-2</v>
      </c>
      <c r="BN264" s="25">
        <v>6.0563914258485625E-2</v>
      </c>
      <c r="BO264" s="25">
        <v>0</v>
      </c>
      <c r="BP264" s="25">
        <v>0</v>
      </c>
      <c r="BQ264" s="25">
        <v>0</v>
      </c>
      <c r="BR264" s="25">
        <v>0</v>
      </c>
      <c r="BS264" s="25">
        <v>0</v>
      </c>
      <c r="BT264" s="25">
        <v>0</v>
      </c>
      <c r="BU264" s="25">
        <v>0</v>
      </c>
      <c r="BV264" s="25">
        <v>0</v>
      </c>
      <c r="BW264" s="25">
        <v>0</v>
      </c>
      <c r="BX264" s="25">
        <v>1.1196060479213149E-3</v>
      </c>
      <c r="BY264" s="25">
        <v>0</v>
      </c>
      <c r="BZ264" s="25">
        <v>0</v>
      </c>
      <c r="CA264" s="25">
        <v>0</v>
      </c>
      <c r="CB264" s="25">
        <v>0</v>
      </c>
      <c r="CC264" s="25">
        <v>0</v>
      </c>
      <c r="CD264" s="25">
        <v>0</v>
      </c>
      <c r="CE264" s="25">
        <v>0</v>
      </c>
      <c r="CF264" s="25">
        <v>0</v>
      </c>
      <c r="CG264" s="25">
        <v>0</v>
      </c>
      <c r="CH264" s="25">
        <v>0</v>
      </c>
      <c r="CI264" s="25">
        <v>0</v>
      </c>
      <c r="CJ264" s="25">
        <v>0</v>
      </c>
      <c r="CK264" s="25">
        <v>0</v>
      </c>
      <c r="CL264" s="25">
        <v>0</v>
      </c>
      <c r="CM264" s="25">
        <v>0</v>
      </c>
      <c r="CN264" s="25">
        <v>0</v>
      </c>
      <c r="CO264" s="25">
        <v>0</v>
      </c>
      <c r="CP264" s="25">
        <v>0</v>
      </c>
      <c r="CQ264" s="25">
        <v>0</v>
      </c>
      <c r="CR264" s="25">
        <v>0</v>
      </c>
      <c r="CS264" s="25">
        <v>0</v>
      </c>
      <c r="CT264" s="25">
        <v>0</v>
      </c>
      <c r="CU264" s="25">
        <v>0</v>
      </c>
      <c r="CV264" s="25">
        <v>0</v>
      </c>
      <c r="CW264" s="25">
        <v>0</v>
      </c>
      <c r="CX264" s="25">
        <v>0</v>
      </c>
      <c r="CY264" s="25">
        <v>0</v>
      </c>
      <c r="CZ264" s="25">
        <v>0</v>
      </c>
      <c r="DA264" s="25">
        <v>0</v>
      </c>
      <c r="DB264" s="25">
        <v>0</v>
      </c>
      <c r="DC264" s="25">
        <v>0</v>
      </c>
      <c r="DD264" s="25">
        <v>0</v>
      </c>
      <c r="DE264" s="25">
        <v>0</v>
      </c>
      <c r="DF264" s="25">
        <v>0</v>
      </c>
      <c r="DG264" s="25">
        <v>0</v>
      </c>
      <c r="DH264" s="25">
        <v>0</v>
      </c>
      <c r="DI264" s="25">
        <v>0</v>
      </c>
      <c r="DJ264" s="25">
        <v>0</v>
      </c>
      <c r="DK264" s="25">
        <v>0</v>
      </c>
      <c r="DL264" s="25">
        <v>0</v>
      </c>
      <c r="DM264" s="25">
        <v>0</v>
      </c>
      <c r="DN264" s="25">
        <v>0</v>
      </c>
      <c r="DO264" s="25">
        <v>0</v>
      </c>
      <c r="DP264" s="25">
        <v>0</v>
      </c>
      <c r="DQ264" s="25">
        <v>0</v>
      </c>
      <c r="DR264" s="25">
        <v>0</v>
      </c>
      <c r="DS264" s="25">
        <v>0</v>
      </c>
      <c r="DT264" s="25">
        <v>0</v>
      </c>
      <c r="DU264" s="25">
        <v>0</v>
      </c>
      <c r="DV264" s="25">
        <v>0</v>
      </c>
      <c r="DW264" s="25">
        <v>0</v>
      </c>
      <c r="DX264" s="25">
        <v>0</v>
      </c>
      <c r="DY264" s="25">
        <v>0</v>
      </c>
      <c r="DZ264" s="25">
        <v>0</v>
      </c>
      <c r="EA264" s="25">
        <v>0</v>
      </c>
      <c r="EB264" s="25">
        <v>0</v>
      </c>
      <c r="EC264" s="25">
        <v>0</v>
      </c>
      <c r="ED264" s="25">
        <v>0</v>
      </c>
      <c r="EE264" s="25">
        <v>0</v>
      </c>
      <c r="EF264" s="25">
        <v>0</v>
      </c>
      <c r="EG264" s="25">
        <v>0</v>
      </c>
      <c r="EH264" s="25">
        <v>0</v>
      </c>
      <c r="EI264" s="25">
        <v>0</v>
      </c>
      <c r="EJ264" s="25">
        <v>0</v>
      </c>
      <c r="EK264" s="25">
        <v>0</v>
      </c>
      <c r="EL264" s="25">
        <v>0</v>
      </c>
      <c r="EM264" s="25">
        <v>0</v>
      </c>
      <c r="EN264" s="25">
        <v>0</v>
      </c>
      <c r="EO264" s="25">
        <v>0</v>
      </c>
      <c r="EP264" s="25">
        <v>0</v>
      </c>
      <c r="EQ264" s="25">
        <v>0</v>
      </c>
      <c r="ER264" s="25">
        <v>0</v>
      </c>
      <c r="ES264" s="25">
        <v>0</v>
      </c>
      <c r="ET264" s="25">
        <v>0</v>
      </c>
      <c r="EU264" s="25">
        <v>0</v>
      </c>
      <c r="EV264" s="25">
        <v>0</v>
      </c>
      <c r="EW264" s="25">
        <v>0</v>
      </c>
      <c r="EX264" s="25">
        <v>0</v>
      </c>
      <c r="EY264" s="25">
        <v>0</v>
      </c>
      <c r="EZ264" s="25">
        <v>0</v>
      </c>
      <c r="FA264" s="25">
        <v>0</v>
      </c>
      <c r="FB264" s="25">
        <v>0</v>
      </c>
      <c r="FC264" s="25">
        <v>0</v>
      </c>
      <c r="FD264" s="25">
        <v>0</v>
      </c>
      <c r="FE264" s="25">
        <v>0</v>
      </c>
      <c r="FF264" s="25">
        <v>0</v>
      </c>
      <c r="FG264" s="25">
        <v>0</v>
      </c>
      <c r="FH264" s="25">
        <v>0</v>
      </c>
      <c r="FI264" s="25">
        <v>0</v>
      </c>
      <c r="FJ264" s="25">
        <v>0</v>
      </c>
      <c r="FK264" s="25">
        <v>0</v>
      </c>
      <c r="FL264" s="25">
        <v>0</v>
      </c>
      <c r="FM264" s="25">
        <v>0</v>
      </c>
      <c r="FN264" s="25">
        <v>0</v>
      </c>
      <c r="FO264" s="25">
        <v>0</v>
      </c>
      <c r="FP264" s="25">
        <v>0</v>
      </c>
      <c r="FQ264" s="25">
        <v>0</v>
      </c>
      <c r="FR264" s="25">
        <v>0</v>
      </c>
      <c r="FS264" s="25">
        <v>0</v>
      </c>
      <c r="FT264" s="25">
        <v>0</v>
      </c>
      <c r="FU264" s="25">
        <v>0</v>
      </c>
      <c r="FV264" s="25">
        <v>0</v>
      </c>
      <c r="FW264" s="25">
        <v>0</v>
      </c>
      <c r="FX264" s="25">
        <v>0</v>
      </c>
      <c r="FY264" s="25">
        <v>0</v>
      </c>
      <c r="FZ264" s="25">
        <v>0</v>
      </c>
      <c r="GA264" s="25">
        <v>0</v>
      </c>
      <c r="GB264" s="25">
        <v>0</v>
      </c>
      <c r="GC264" s="25">
        <v>0</v>
      </c>
      <c r="GD264" s="25">
        <v>0</v>
      </c>
      <c r="GE264" s="25">
        <v>0</v>
      </c>
      <c r="GF264" s="25">
        <v>0</v>
      </c>
      <c r="GG264" s="25">
        <v>0</v>
      </c>
      <c r="GH264" s="25">
        <v>0</v>
      </c>
      <c r="GI264" s="25">
        <v>0</v>
      </c>
      <c r="GJ264" s="25">
        <v>0</v>
      </c>
      <c r="GK264" s="25">
        <v>0</v>
      </c>
      <c r="GL264" s="25">
        <v>0</v>
      </c>
      <c r="GM264" s="25">
        <v>0</v>
      </c>
      <c r="GN264" s="25">
        <v>0</v>
      </c>
      <c r="GO264" s="25">
        <v>0</v>
      </c>
      <c r="GP264" s="25">
        <v>0</v>
      </c>
      <c r="GQ264" s="25">
        <v>0</v>
      </c>
      <c r="GR264" s="25">
        <v>0</v>
      </c>
      <c r="GS264" s="25">
        <v>0</v>
      </c>
      <c r="GT264" s="25">
        <v>0</v>
      </c>
      <c r="GU264" s="25">
        <v>0</v>
      </c>
      <c r="GV264" s="25">
        <v>0</v>
      </c>
      <c r="GW264" s="25">
        <v>0</v>
      </c>
      <c r="GX264" s="25">
        <v>0</v>
      </c>
      <c r="GY264" s="25">
        <v>0</v>
      </c>
      <c r="GZ264" s="25">
        <v>0</v>
      </c>
      <c r="HA264" s="25">
        <v>0</v>
      </c>
      <c r="HB264" s="25">
        <v>0</v>
      </c>
      <c r="HC264" s="25">
        <v>0</v>
      </c>
      <c r="HD264" s="25">
        <v>0</v>
      </c>
      <c r="HE264" s="25">
        <v>0</v>
      </c>
      <c r="HF264" s="25">
        <v>0</v>
      </c>
      <c r="HG264" s="25">
        <v>0</v>
      </c>
      <c r="HH264" s="25">
        <v>0</v>
      </c>
      <c r="HI264" s="25">
        <v>0</v>
      </c>
      <c r="HJ264" s="25">
        <v>0</v>
      </c>
      <c r="HK264" s="25">
        <v>0</v>
      </c>
      <c r="HL264" s="25">
        <v>0</v>
      </c>
      <c r="HM264" s="25">
        <v>0</v>
      </c>
      <c r="HN264" s="25">
        <v>0</v>
      </c>
      <c r="HO264" s="25">
        <v>0</v>
      </c>
      <c r="HP264" s="25">
        <v>0</v>
      </c>
      <c r="HQ264" s="25">
        <v>0</v>
      </c>
      <c r="HR264" s="25">
        <v>0</v>
      </c>
      <c r="HS264" s="25">
        <v>0</v>
      </c>
      <c r="HT264" s="25">
        <v>0</v>
      </c>
      <c r="HU264" s="25">
        <v>0</v>
      </c>
      <c r="HV264" s="25">
        <v>0</v>
      </c>
      <c r="HW264" s="25">
        <v>0</v>
      </c>
      <c r="HX264" s="25">
        <v>0</v>
      </c>
      <c r="HY264" s="25">
        <v>0</v>
      </c>
      <c r="HZ264" s="25">
        <v>0</v>
      </c>
      <c r="IA264" s="25">
        <v>0</v>
      </c>
      <c r="IB264" s="25">
        <v>0</v>
      </c>
      <c r="IC264" s="25">
        <v>0</v>
      </c>
      <c r="ID264" s="25">
        <v>0</v>
      </c>
      <c r="IE264" s="25">
        <v>0</v>
      </c>
      <c r="IF264" s="25">
        <v>0</v>
      </c>
      <c r="IG264" s="25">
        <v>0</v>
      </c>
      <c r="IH264" s="25">
        <v>0</v>
      </c>
      <c r="II264" s="25">
        <v>0</v>
      </c>
      <c r="IJ264" s="25">
        <v>0</v>
      </c>
      <c r="IK264" s="25">
        <v>0</v>
      </c>
      <c r="IL264" s="25">
        <v>0</v>
      </c>
      <c r="IM264" s="25">
        <v>0</v>
      </c>
      <c r="IN264" s="25">
        <v>0</v>
      </c>
      <c r="IO264" s="25">
        <v>0</v>
      </c>
      <c r="IP264" s="25">
        <v>0</v>
      </c>
      <c r="IQ264" s="25">
        <v>0</v>
      </c>
      <c r="IR264" s="25">
        <v>0</v>
      </c>
      <c r="IS264" s="25">
        <v>0</v>
      </c>
      <c r="IT264" s="25">
        <v>0</v>
      </c>
      <c r="IU264" s="25">
        <v>0</v>
      </c>
      <c r="IV264" s="25">
        <v>0</v>
      </c>
      <c r="IW264" s="25">
        <v>0</v>
      </c>
      <c r="IX264" s="25">
        <v>0</v>
      </c>
      <c r="IY264" s="25">
        <v>0</v>
      </c>
      <c r="IZ264" s="25">
        <v>0</v>
      </c>
      <c r="JA264" s="25">
        <v>0</v>
      </c>
      <c r="JB264" s="25">
        <v>0</v>
      </c>
      <c r="JC264" s="25">
        <v>0</v>
      </c>
      <c r="JD264" s="25">
        <v>0</v>
      </c>
      <c r="JE264" s="25">
        <v>0</v>
      </c>
      <c r="JF264" s="25">
        <v>0</v>
      </c>
      <c r="JG264" s="25">
        <v>0</v>
      </c>
      <c r="JH264" s="25">
        <v>0</v>
      </c>
      <c r="JI264" s="25">
        <v>0</v>
      </c>
      <c r="JJ264" s="25">
        <v>0</v>
      </c>
      <c r="JK264" s="25">
        <v>0</v>
      </c>
      <c r="JL264" s="25">
        <v>0</v>
      </c>
      <c r="JM264" s="25">
        <v>0</v>
      </c>
      <c r="JN264" s="25">
        <v>0</v>
      </c>
      <c r="JO264" s="25">
        <v>0</v>
      </c>
      <c r="JP264" s="25">
        <v>0</v>
      </c>
      <c r="JQ264" s="25">
        <v>0</v>
      </c>
      <c r="JR264" s="25">
        <v>0</v>
      </c>
      <c r="JS264" s="25">
        <v>0</v>
      </c>
      <c r="JT264" s="25">
        <v>0</v>
      </c>
      <c r="JU264" s="25">
        <v>0</v>
      </c>
      <c r="JV264" s="25">
        <v>0</v>
      </c>
      <c r="JW264" s="25">
        <v>0</v>
      </c>
      <c r="JX264" s="25">
        <v>0</v>
      </c>
      <c r="JY264" s="25">
        <v>0</v>
      </c>
      <c r="JZ264" s="25">
        <v>0</v>
      </c>
      <c r="KA264" s="25">
        <v>0</v>
      </c>
      <c r="KB264" s="25">
        <v>0</v>
      </c>
      <c r="KC264" s="25">
        <v>0</v>
      </c>
      <c r="KD264" s="25">
        <v>0</v>
      </c>
      <c r="KE264" s="25">
        <v>0</v>
      </c>
      <c r="KF264" s="25">
        <v>0</v>
      </c>
      <c r="KG264" s="25">
        <v>0</v>
      </c>
      <c r="KH264" s="25">
        <v>0</v>
      </c>
      <c r="KI264" s="25">
        <v>0</v>
      </c>
      <c r="KJ264" s="25">
        <v>0</v>
      </c>
      <c r="KK264" s="25">
        <v>0</v>
      </c>
      <c r="KL264" s="25">
        <v>0</v>
      </c>
      <c r="KM264" s="25">
        <v>0</v>
      </c>
      <c r="KN264" s="25">
        <v>0</v>
      </c>
      <c r="KO264" s="25">
        <v>0</v>
      </c>
      <c r="KP264" s="25">
        <v>0</v>
      </c>
      <c r="KQ264" s="25">
        <v>0</v>
      </c>
      <c r="KR264" s="25">
        <v>0</v>
      </c>
      <c r="KS264" s="25">
        <v>0</v>
      </c>
      <c r="KT264" s="25">
        <v>0</v>
      </c>
      <c r="KU264" s="25">
        <v>0</v>
      </c>
      <c r="KV264" s="25">
        <v>0</v>
      </c>
      <c r="KW264" s="25">
        <v>0</v>
      </c>
      <c r="KX264" s="25">
        <v>0</v>
      </c>
      <c r="KY264" s="25">
        <v>0</v>
      </c>
      <c r="KZ264" s="25">
        <v>0</v>
      </c>
      <c r="LA264" s="25">
        <v>0</v>
      </c>
      <c r="LB264" s="25">
        <v>0</v>
      </c>
      <c r="LC264" s="25">
        <v>0</v>
      </c>
      <c r="LD264" s="25">
        <v>0</v>
      </c>
      <c r="LE264" s="25">
        <v>0</v>
      </c>
      <c r="LF264" s="25">
        <v>0</v>
      </c>
      <c r="LG264" s="25">
        <v>0</v>
      </c>
      <c r="LH264" s="25">
        <v>0</v>
      </c>
      <c r="LI264" s="25">
        <v>0</v>
      </c>
      <c r="LJ264" s="25">
        <v>0</v>
      </c>
      <c r="LK264" s="25">
        <v>0</v>
      </c>
      <c r="LL264" s="25">
        <v>0</v>
      </c>
      <c r="LM264" s="25">
        <v>0</v>
      </c>
      <c r="LN264" s="25">
        <v>0</v>
      </c>
      <c r="LO264" s="25">
        <v>0</v>
      </c>
      <c r="LP264" s="25">
        <v>0</v>
      </c>
      <c r="LQ264" s="25">
        <v>0</v>
      </c>
      <c r="LR264" s="25">
        <v>0</v>
      </c>
      <c r="LS264" s="25">
        <v>0</v>
      </c>
      <c r="LT264" s="25">
        <v>0</v>
      </c>
      <c r="LU264" s="25">
        <v>0</v>
      </c>
      <c r="LV264" s="25">
        <v>0</v>
      </c>
      <c r="LW264" s="25">
        <v>0</v>
      </c>
      <c r="LX264" s="25">
        <v>0</v>
      </c>
      <c r="LY264" s="25">
        <v>0</v>
      </c>
      <c r="LZ264" s="25">
        <v>0</v>
      </c>
      <c r="MA264" s="25">
        <v>0</v>
      </c>
      <c r="MB264" s="25">
        <v>0</v>
      </c>
      <c r="MC264" s="25">
        <v>0</v>
      </c>
      <c r="MD264" s="25">
        <v>0</v>
      </c>
      <c r="ME264" s="25">
        <v>0</v>
      </c>
      <c r="MF264" s="25">
        <v>0</v>
      </c>
      <c r="MG264" s="25">
        <v>0</v>
      </c>
      <c r="MH264" s="25">
        <v>0</v>
      </c>
      <c r="MI264" s="25">
        <v>0</v>
      </c>
      <c r="MJ264" s="25">
        <v>0</v>
      </c>
      <c r="MK264" s="25">
        <v>0</v>
      </c>
      <c r="ML264" s="25">
        <v>0</v>
      </c>
      <c r="MM264" s="25">
        <v>0</v>
      </c>
      <c r="MN264" s="25">
        <v>0</v>
      </c>
      <c r="MO264" s="25">
        <v>0</v>
      </c>
      <c r="MP264" s="25">
        <v>0</v>
      </c>
      <c r="MQ264" s="25">
        <v>0</v>
      </c>
      <c r="MR264" s="25">
        <v>0</v>
      </c>
      <c r="MS264" s="25">
        <v>0</v>
      </c>
      <c r="MT264" s="25">
        <v>0</v>
      </c>
      <c r="MU264" s="25">
        <v>0</v>
      </c>
      <c r="MV264" s="25">
        <v>0</v>
      </c>
      <c r="MW264" s="25">
        <v>0</v>
      </c>
      <c r="MX264" s="25">
        <v>0</v>
      </c>
      <c r="MY264" s="25">
        <v>0</v>
      </c>
      <c r="MZ264" s="25">
        <v>0</v>
      </c>
      <c r="NA264" s="25">
        <v>0</v>
      </c>
      <c r="NB264" s="25">
        <v>0</v>
      </c>
      <c r="NC264" s="25">
        <v>0</v>
      </c>
      <c r="ND264" s="25">
        <v>0</v>
      </c>
      <c r="NE264" s="25">
        <v>0</v>
      </c>
      <c r="NF264" s="25">
        <v>0</v>
      </c>
      <c r="NG264" s="25">
        <v>0</v>
      </c>
      <c r="NH264" s="25">
        <v>0</v>
      </c>
      <c r="NI264" s="25">
        <v>0</v>
      </c>
      <c r="NJ264" s="25">
        <v>0</v>
      </c>
      <c r="NK264" s="25">
        <v>0</v>
      </c>
      <c r="NL264" s="25">
        <v>0</v>
      </c>
      <c r="NM264" s="25">
        <v>0</v>
      </c>
      <c r="NN264" s="25">
        <v>0</v>
      </c>
      <c r="NO264" s="25">
        <v>0</v>
      </c>
      <c r="NP264" s="25">
        <v>0</v>
      </c>
      <c r="NQ264" s="25">
        <v>0</v>
      </c>
      <c r="NR264" s="25">
        <v>0</v>
      </c>
      <c r="NS264" s="25">
        <v>0</v>
      </c>
      <c r="NT264" s="25">
        <v>0</v>
      </c>
      <c r="NU264" s="25">
        <v>0</v>
      </c>
      <c r="NV264" s="25">
        <v>0</v>
      </c>
    </row>
    <row r="265" spans="1:386" x14ac:dyDescent="0.25">
      <c r="A265" s="1"/>
      <c r="B265" s="1"/>
      <c r="C265" s="1"/>
      <c r="D265" s="1"/>
      <c r="E265" s="1"/>
      <c r="F265" s="1"/>
      <c r="G265" s="1"/>
      <c r="H265" s="1"/>
      <c r="I265" s="1"/>
      <c r="J265" s="18"/>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c r="JK265" s="1"/>
      <c r="JL265" s="1"/>
      <c r="JM265" s="1"/>
      <c r="JN265" s="1"/>
      <c r="JO265" s="1"/>
      <c r="JP265" s="1"/>
      <c r="JQ265" s="1"/>
      <c r="JR265" s="1"/>
      <c r="JS265" s="1"/>
      <c r="JT265" s="1"/>
      <c r="JU265" s="1"/>
      <c r="JV265" s="1"/>
      <c r="JW265" s="1"/>
      <c r="JX265" s="1"/>
      <c r="JY265" s="1"/>
      <c r="JZ265" s="1"/>
      <c r="KA265" s="1"/>
      <c r="KB265" s="1"/>
      <c r="KC265" s="1"/>
      <c r="KD265" s="1"/>
      <c r="KE265" s="1"/>
      <c r="KF265" s="1"/>
      <c r="KG265" s="1"/>
      <c r="KH265" s="1"/>
      <c r="KI265" s="1"/>
      <c r="KJ265" s="1"/>
      <c r="KK265" s="1"/>
      <c r="KL265" s="1"/>
      <c r="KM265" s="1"/>
      <c r="KN265" s="1"/>
      <c r="KO265" s="1"/>
      <c r="KP265" s="1"/>
      <c r="KQ265" s="1"/>
      <c r="KR265" s="1"/>
      <c r="KS265" s="1"/>
      <c r="KT265" s="1"/>
      <c r="KU265" s="1"/>
      <c r="KV265" s="1"/>
      <c r="KW265" s="1"/>
      <c r="KX265" s="1"/>
      <c r="KY265" s="1"/>
      <c r="KZ265" s="1"/>
      <c r="LA265" s="1"/>
      <c r="LB265" s="1"/>
      <c r="LC265" s="1"/>
      <c r="LD265" s="1"/>
      <c r="LE265" s="1"/>
      <c r="LF265" s="1"/>
      <c r="LG265" s="1"/>
      <c r="LH265" s="1"/>
      <c r="LI265" s="1"/>
      <c r="LJ265" s="1"/>
      <c r="LK265" s="1"/>
      <c r="LL265" s="1"/>
      <c r="LM265" s="1"/>
      <c r="LN265" s="1"/>
      <c r="LO265" s="1"/>
      <c r="LP265" s="1"/>
      <c r="LQ265" s="1"/>
      <c r="LR265" s="1"/>
      <c r="LS265" s="1"/>
      <c r="LT265" s="1"/>
      <c r="LU265" s="1"/>
      <c r="LV265" s="1"/>
      <c r="LW265" s="1"/>
      <c r="LX265" s="1"/>
      <c r="LY265" s="1"/>
      <c r="LZ265" s="1"/>
      <c r="MA265" s="1"/>
      <c r="MB265" s="1"/>
      <c r="MC265" s="1"/>
      <c r="MD265" s="1"/>
      <c r="ME265" s="1"/>
      <c r="MF265" s="1"/>
      <c r="MG265" s="1"/>
      <c r="MH265" s="1"/>
      <c r="MI265" s="1"/>
      <c r="MJ265" s="1"/>
      <c r="MK265" s="1"/>
      <c r="ML265" s="1"/>
      <c r="MM265" s="1"/>
      <c r="MN265" s="1"/>
      <c r="MO265" s="1"/>
      <c r="MP265" s="1"/>
      <c r="MQ265" s="1"/>
      <c r="MR265" s="1"/>
      <c r="MS265" s="1"/>
      <c r="MT265" s="1"/>
      <c r="MU265" s="1"/>
      <c r="MV265" s="1"/>
      <c r="MW265" s="1"/>
      <c r="MX265" s="1"/>
      <c r="MY265" s="1"/>
      <c r="MZ265" s="1"/>
      <c r="NA265" s="1"/>
      <c r="NB265" s="1"/>
      <c r="NC265" s="1"/>
      <c r="ND265" s="1"/>
      <c r="NE265" s="1"/>
      <c r="NF265" s="1"/>
      <c r="NG265" s="1"/>
      <c r="NH265" s="1"/>
      <c r="NI265" s="1"/>
      <c r="NJ265" s="1"/>
      <c r="NK265" s="1"/>
      <c r="NL265" s="1"/>
      <c r="NM265" s="1"/>
      <c r="NN265" s="1"/>
      <c r="NO265" s="1"/>
      <c r="NP265" s="1"/>
      <c r="NQ265" s="1"/>
      <c r="NR265" s="1"/>
      <c r="NS265" s="1"/>
      <c r="NT265" s="1"/>
      <c r="NU265" s="1"/>
      <c r="NV265" s="1"/>
    </row>
    <row r="266" spans="1:386" x14ac:dyDescent="0.25">
      <c r="A266" s="1"/>
      <c r="B266" s="1"/>
      <c r="C266" s="1"/>
      <c r="D266" s="1"/>
      <c r="E266" s="1"/>
      <c r="F266" s="1"/>
      <c r="G266" s="1"/>
      <c r="H266" s="1"/>
      <c r="I266" s="1"/>
      <c r="J266" s="18"/>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c r="JK266" s="1"/>
      <c r="JL266" s="1"/>
      <c r="JM266" s="1"/>
      <c r="JN266" s="1"/>
      <c r="JO266" s="1"/>
      <c r="JP266" s="1"/>
      <c r="JQ266" s="1"/>
      <c r="JR266" s="1"/>
      <c r="JS266" s="1"/>
      <c r="JT266" s="1"/>
      <c r="JU266" s="1"/>
      <c r="JV266" s="1"/>
      <c r="JW266" s="1"/>
      <c r="JX266" s="1"/>
      <c r="JY266" s="1"/>
      <c r="JZ266" s="1"/>
      <c r="KA266" s="1"/>
      <c r="KB266" s="1"/>
      <c r="KC266" s="1"/>
      <c r="KD266" s="1"/>
      <c r="KE266" s="1"/>
      <c r="KF266" s="1"/>
      <c r="KG266" s="1"/>
      <c r="KH266" s="1"/>
      <c r="KI266" s="1"/>
      <c r="KJ266" s="1"/>
      <c r="KK266" s="1"/>
      <c r="KL266" s="1"/>
      <c r="KM266" s="1"/>
      <c r="KN266" s="1"/>
      <c r="KO266" s="1"/>
      <c r="KP266" s="1"/>
      <c r="KQ266" s="1"/>
      <c r="KR266" s="1"/>
      <c r="KS266" s="1"/>
      <c r="KT266" s="1"/>
      <c r="KU266" s="1"/>
      <c r="KV266" s="1"/>
      <c r="KW266" s="1"/>
      <c r="KX266" s="1"/>
      <c r="KY266" s="1"/>
      <c r="KZ266" s="1"/>
      <c r="LA266" s="1"/>
      <c r="LB266" s="1"/>
      <c r="LC266" s="1"/>
      <c r="LD266" s="1"/>
      <c r="LE266" s="1"/>
      <c r="LF266" s="1"/>
      <c r="LG266" s="1"/>
      <c r="LH266" s="1"/>
      <c r="LI266" s="1"/>
      <c r="LJ266" s="1"/>
      <c r="LK266" s="1"/>
      <c r="LL266" s="1"/>
      <c r="LM266" s="1"/>
      <c r="LN266" s="1"/>
      <c r="LO266" s="1"/>
      <c r="LP266" s="1"/>
      <c r="LQ266" s="1"/>
      <c r="LR266" s="1"/>
      <c r="LS266" s="1"/>
      <c r="LT266" s="1"/>
      <c r="LU266" s="1"/>
      <c r="LV266" s="1"/>
      <c r="LW266" s="1"/>
      <c r="LX266" s="1"/>
      <c r="LY266" s="1"/>
      <c r="LZ266" s="1"/>
      <c r="MA266" s="1"/>
      <c r="MB266" s="1"/>
      <c r="MC266" s="1"/>
      <c r="MD266" s="1"/>
      <c r="ME266" s="1"/>
      <c r="MF266" s="1"/>
      <c r="MG266" s="1"/>
      <c r="MH266" s="1"/>
      <c r="MI266" s="1"/>
      <c r="MJ266" s="1"/>
      <c r="MK266" s="1"/>
      <c r="ML266" s="1"/>
      <c r="MM266" s="1"/>
      <c r="MN266" s="1"/>
      <c r="MO266" s="1"/>
      <c r="MP266" s="1"/>
      <c r="MQ266" s="1"/>
      <c r="MR266" s="1"/>
      <c r="MS266" s="1"/>
      <c r="MT266" s="1"/>
      <c r="MU266" s="1"/>
      <c r="MV266" s="1"/>
      <c r="MW266" s="1"/>
      <c r="MX266" s="1"/>
      <c r="MY266" s="1"/>
      <c r="MZ266" s="1"/>
      <c r="NA266" s="1"/>
      <c r="NB266" s="1"/>
      <c r="NC266" s="1"/>
      <c r="ND266" s="1"/>
      <c r="NE266" s="1"/>
      <c r="NF266" s="1"/>
      <c r="NG266" s="1"/>
      <c r="NH266" s="1"/>
      <c r="NI266" s="1"/>
      <c r="NJ266" s="1"/>
      <c r="NK266" s="1"/>
      <c r="NL266" s="1"/>
      <c r="NM266" s="1"/>
      <c r="NN266" s="1"/>
      <c r="NO266" s="1"/>
      <c r="NP266" s="1"/>
      <c r="NQ266" s="1"/>
      <c r="NR266" s="1"/>
      <c r="NS266" s="1"/>
      <c r="NT266" s="1"/>
      <c r="NU266" s="1"/>
      <c r="NV266" s="1"/>
    </row>
  </sheetData>
  <conditionalFormatting sqref="U9:AF9">
    <cfRule type="containsBlanks" dxfId="3285" priority="15">
      <formula>LEN(TRIM(U9))=0</formula>
    </cfRule>
  </conditionalFormatting>
  <conditionalFormatting sqref="AG9:AJ9">
    <cfRule type="containsBlanks" dxfId="3284" priority="10">
      <formula>LEN(TRIM(AG9))=0</formula>
    </cfRule>
  </conditionalFormatting>
  <conditionalFormatting sqref="AK9:MG9">
    <cfRule type="containsBlanks" dxfId="3283" priority="9">
      <formula>LEN(TRIM(AK9))=0</formula>
    </cfRule>
  </conditionalFormatting>
  <conditionalFormatting sqref="MH9:NV9">
    <cfRule type="containsBlanks" dxfId="3282" priority="8">
      <formula>LEN(TRIM(MH9))=0</formula>
    </cfRule>
  </conditionalFormatting>
  <conditionalFormatting sqref="C7:G7">
    <cfRule type="cellIs" dxfId="3281" priority="4" operator="equal">
      <formula>0</formula>
    </cfRule>
  </conditionalFormatting>
  <conditionalFormatting sqref="C3:C5">
    <cfRule type="cellIs" dxfId="3280" priority="3" operator="equal">
      <formula>0</formula>
    </cfRule>
  </conditionalFormatting>
  <conditionalFormatting sqref="C8:D8">
    <cfRule type="cellIs" dxfId="3279" priority="2" operator="equal">
      <formula>0</formula>
    </cfRule>
  </conditionalFormatting>
  <conditionalFormatting sqref="A1:D1">
    <cfRule type="cellIs" dxfId="3278" priority="1" operator="equal">
      <formula>0</formula>
    </cfRule>
  </conditionalFormatting>
  <hyperlinks>
    <hyperlink ref="A1:D1" location="content!A1" tooltip="в оглавление" display="content"/>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AH183"/>
  <sheetViews>
    <sheetView workbookViewId="0">
      <pane xSplit="19" ySplit="11" topLeftCell="T12" activePane="bottomRight" state="frozen"/>
      <selection pane="topRight" activeCell="T1" sqref="T1"/>
      <selection pane="bottomLeft" activeCell="A12" sqref="A12"/>
      <selection pane="bottomRight" activeCell="G1" sqref="G1"/>
    </sheetView>
  </sheetViews>
  <sheetFormatPr defaultColWidth="9.109375" defaultRowHeight="12" x14ac:dyDescent="0.25"/>
  <cols>
    <col min="1" max="2" width="1.6640625" style="2" customWidth="1"/>
    <col min="3" max="3" width="2.6640625" style="2" customWidth="1"/>
    <col min="4" max="4" width="11.5546875" style="2" bestFit="1" customWidth="1"/>
    <col min="5" max="5" width="1.6640625" style="2" customWidth="1"/>
    <col min="6" max="6" width="1.6640625" style="102" customWidth="1"/>
    <col min="7" max="7" width="43.6640625" style="2" bestFit="1" customWidth="1"/>
    <col min="8" max="9" width="1.6640625" style="2" customWidth="1"/>
    <col min="10" max="10" width="9.5546875" style="19" bestFit="1" customWidth="1"/>
    <col min="11" max="11" width="1.6640625" style="2" customWidth="1"/>
    <col min="12" max="16" width="0.88671875" style="2" customWidth="1"/>
    <col min="17" max="17" width="1.6640625" style="2" customWidth="1"/>
    <col min="18" max="18" width="7.109375" style="7" bestFit="1" customWidth="1"/>
    <col min="19" max="20" width="1.6640625" style="2" customWidth="1"/>
    <col min="21" max="32" width="9.33203125" style="2" bestFit="1" customWidth="1"/>
    <col min="33" max="34" width="1.6640625" style="2" customWidth="1"/>
    <col min="35" max="16384" width="9.109375" style="2"/>
  </cols>
  <sheetData>
    <row r="1" spans="1:34" ht="13.8" x14ac:dyDescent="0.3">
      <c r="A1" s="410" t="s">
        <v>252</v>
      </c>
      <c r="B1" s="410"/>
      <c r="C1" s="410"/>
      <c r="D1" s="410"/>
      <c r="E1" s="1"/>
      <c r="F1" s="97"/>
      <c r="G1" s="11" t="s">
        <v>470</v>
      </c>
      <c r="H1" s="1"/>
      <c r="I1" s="1"/>
      <c r="J1" s="18"/>
      <c r="K1" s="1"/>
      <c r="L1" s="1"/>
      <c r="M1" s="1"/>
      <c r="N1" s="1"/>
      <c r="O1" s="1"/>
      <c r="P1" s="1"/>
      <c r="Q1" s="1"/>
      <c r="R1" s="5"/>
      <c r="S1" s="1"/>
      <c r="T1" s="1"/>
      <c r="U1" s="1">
        <v>1</v>
      </c>
      <c r="V1" s="1">
        <v>2</v>
      </c>
      <c r="W1" s="1">
        <v>3</v>
      </c>
      <c r="X1" s="1">
        <v>4</v>
      </c>
      <c r="Y1" s="1">
        <v>5</v>
      </c>
      <c r="Z1" s="1">
        <v>6</v>
      </c>
      <c r="AA1" s="1">
        <v>7</v>
      </c>
      <c r="AB1" s="1">
        <v>8</v>
      </c>
      <c r="AC1" s="1">
        <v>9</v>
      </c>
      <c r="AD1" s="1">
        <v>10</v>
      </c>
      <c r="AE1" s="1">
        <v>11</v>
      </c>
      <c r="AF1" s="1">
        <v>12</v>
      </c>
      <c r="AG1" s="1"/>
      <c r="AH1" s="1"/>
    </row>
    <row r="2" spans="1:34" s="7" customFormat="1" x14ac:dyDescent="0.25">
      <c r="A2" s="5"/>
      <c r="B2" s="5"/>
      <c r="C2" s="5"/>
      <c r="D2" s="5"/>
      <c r="E2" s="5"/>
      <c r="F2" s="98"/>
      <c r="G2" s="5"/>
      <c r="H2" s="5"/>
      <c r="I2" s="5"/>
      <c r="J2" s="20"/>
      <c r="K2" s="5"/>
      <c r="L2" s="5"/>
      <c r="M2" s="5"/>
      <c r="N2" s="5"/>
      <c r="O2" s="5"/>
      <c r="P2" s="5"/>
      <c r="Q2" s="5"/>
      <c r="R2" s="25"/>
      <c r="S2" s="5"/>
      <c r="T2" s="5"/>
      <c r="U2" s="25"/>
      <c r="V2" s="25"/>
      <c r="W2" s="25"/>
      <c r="X2" s="25"/>
      <c r="Y2" s="25"/>
      <c r="Z2" s="25"/>
      <c r="AA2" s="25"/>
      <c r="AB2" s="25"/>
      <c r="AC2" s="25"/>
      <c r="AD2" s="25"/>
      <c r="AE2" s="25"/>
      <c r="AF2" s="25"/>
      <c r="AG2" s="5"/>
      <c r="AH2" s="5"/>
    </row>
    <row r="3" spans="1:34" s="7" customFormat="1" x14ac:dyDescent="0.25">
      <c r="A3" s="5"/>
      <c r="B3" s="5"/>
      <c r="C3" s="5" t="s">
        <v>47</v>
      </c>
      <c r="D3" s="5"/>
      <c r="E3" s="5"/>
      <c r="F3" s="98"/>
      <c r="G3" s="5"/>
      <c r="H3" s="5"/>
      <c r="I3" s="5"/>
      <c r="J3" s="20"/>
      <c r="K3" s="5"/>
      <c r="L3" s="5"/>
      <c r="M3" s="5"/>
      <c r="N3" s="5"/>
      <c r="O3" s="5"/>
      <c r="P3" s="5"/>
      <c r="Q3" s="5"/>
      <c r="R3" s="25"/>
      <c r="S3" s="5"/>
      <c r="T3" s="5"/>
      <c r="U3" s="25"/>
      <c r="V3" s="25"/>
      <c r="W3" s="25"/>
      <c r="X3" s="25"/>
      <c r="Y3" s="25"/>
      <c r="Z3" s="25"/>
      <c r="AA3" s="25"/>
      <c r="AB3" s="25"/>
      <c r="AC3" s="25"/>
      <c r="AD3" s="25"/>
      <c r="AE3" s="25"/>
      <c r="AF3" s="25"/>
      <c r="AG3" s="5"/>
      <c r="AH3" s="5"/>
    </row>
    <row r="4" spans="1:34" s="7" customFormat="1" x14ac:dyDescent="0.25">
      <c r="A4" s="5"/>
      <c r="B4" s="5"/>
      <c r="C4" s="5" t="s">
        <v>431</v>
      </c>
      <c r="D4" s="5"/>
      <c r="E4" s="5"/>
      <c r="F4" s="98"/>
      <c r="G4" s="5"/>
      <c r="H4" s="5"/>
      <c r="I4" s="5"/>
      <c r="J4" s="20"/>
      <c r="K4" s="5"/>
      <c r="L4" s="5"/>
      <c r="M4" s="5"/>
      <c r="N4" s="5"/>
      <c r="O4" s="5"/>
      <c r="P4" s="5"/>
      <c r="Q4" s="5"/>
      <c r="R4" s="25"/>
      <c r="S4" s="5"/>
      <c r="T4" s="5"/>
      <c r="U4" s="25"/>
      <c r="V4" s="25"/>
      <c r="W4" s="25"/>
      <c r="X4" s="25"/>
      <c r="Y4" s="25"/>
      <c r="Z4" s="25"/>
      <c r="AA4" s="25"/>
      <c r="AB4" s="25"/>
      <c r="AC4" s="25"/>
      <c r="AD4" s="25"/>
      <c r="AE4" s="25"/>
      <c r="AF4" s="25"/>
      <c r="AG4" s="5"/>
      <c r="AH4" s="5"/>
    </row>
    <row r="5" spans="1:34" s="7" customFormat="1" x14ac:dyDescent="0.25">
      <c r="A5" s="5"/>
      <c r="B5" s="5"/>
      <c r="C5" s="5" t="s">
        <v>199</v>
      </c>
      <c r="D5" s="5"/>
      <c r="E5" s="5"/>
      <c r="F5" s="98"/>
      <c r="G5" s="5"/>
      <c r="H5" s="5"/>
      <c r="I5" s="5"/>
      <c r="J5" s="20"/>
      <c r="K5" s="5"/>
      <c r="L5" s="5"/>
      <c r="M5" s="5"/>
      <c r="N5" s="5"/>
      <c r="O5" s="5"/>
      <c r="P5" s="5"/>
      <c r="Q5" s="5"/>
      <c r="R5" s="25"/>
      <c r="S5" s="5"/>
      <c r="T5" s="5"/>
      <c r="U5" s="25"/>
      <c r="V5" s="25"/>
      <c r="W5" s="25"/>
      <c r="X5" s="25"/>
      <c r="Y5" s="25"/>
      <c r="Z5" s="25"/>
      <c r="AA5" s="25"/>
      <c r="AB5" s="25"/>
      <c r="AC5" s="25"/>
      <c r="AD5" s="25"/>
      <c r="AE5" s="25"/>
      <c r="AF5" s="25"/>
      <c r="AG5" s="5"/>
      <c r="AH5" s="5"/>
    </row>
    <row r="6" spans="1:34" s="7" customFormat="1" x14ac:dyDescent="0.25">
      <c r="A6" s="5"/>
      <c r="B6" s="5"/>
      <c r="C6" s="5"/>
      <c r="D6" s="5"/>
      <c r="E6" s="5"/>
      <c r="F6" s="98"/>
      <c r="G6" s="5"/>
      <c r="H6" s="5"/>
      <c r="I6" s="5"/>
      <c r="J6" s="20"/>
      <c r="K6" s="5"/>
      <c r="L6" s="5"/>
      <c r="M6" s="5"/>
      <c r="N6" s="5"/>
      <c r="O6" s="5"/>
      <c r="P6" s="5"/>
      <c r="Q6" s="5"/>
      <c r="R6" s="25"/>
      <c r="S6" s="5"/>
      <c r="T6" s="5"/>
      <c r="U6" s="25"/>
      <c r="V6" s="25"/>
      <c r="W6" s="25"/>
      <c r="X6" s="25"/>
      <c r="Y6" s="25"/>
      <c r="Z6" s="25"/>
      <c r="AA6" s="25"/>
      <c r="AB6" s="25"/>
      <c r="AC6" s="25"/>
      <c r="AD6" s="25"/>
      <c r="AE6" s="25"/>
      <c r="AF6" s="25"/>
      <c r="AG6" s="5"/>
      <c r="AH6" s="5"/>
    </row>
    <row r="7" spans="1:34" x14ac:dyDescent="0.25">
      <c r="A7" s="1"/>
      <c r="B7" s="11"/>
      <c r="C7" s="51" t="s">
        <v>77</v>
      </c>
      <c r="D7" s="50"/>
      <c r="E7" s="50"/>
      <c r="F7" s="99"/>
      <c r="G7" s="50"/>
      <c r="H7" s="1"/>
      <c r="I7" s="1"/>
      <c r="J7" s="18"/>
      <c r="K7" s="1"/>
      <c r="L7" s="1"/>
      <c r="M7" s="1"/>
      <c r="N7" s="1"/>
      <c r="O7" s="1"/>
      <c r="P7" s="1"/>
      <c r="Q7" s="1"/>
      <c r="R7" s="5"/>
      <c r="S7" s="1"/>
      <c r="T7" s="1"/>
      <c r="U7" s="16"/>
      <c r="V7" s="1"/>
      <c r="W7" s="1"/>
      <c r="X7" s="1"/>
      <c r="Y7" s="1"/>
      <c r="Z7" s="1"/>
      <c r="AA7" s="1"/>
      <c r="AB7" s="1"/>
      <c r="AC7" s="1"/>
      <c r="AD7" s="1"/>
      <c r="AE7" s="1"/>
      <c r="AF7" s="1"/>
      <c r="AG7" s="1"/>
      <c r="AH7" s="1"/>
    </row>
    <row r="8" spans="1:34" x14ac:dyDescent="0.25">
      <c r="A8" s="1"/>
      <c r="B8" s="1"/>
      <c r="C8" s="383">
        <v>2.9949820401498073E-11</v>
      </c>
      <c r="D8" s="11" t="s">
        <v>23</v>
      </c>
      <c r="E8" s="1"/>
      <c r="F8" s="97"/>
      <c r="G8" s="1"/>
      <c r="H8" s="1"/>
      <c r="I8" s="1"/>
      <c r="J8" s="18"/>
      <c r="K8" s="1"/>
      <c r="L8" s="1"/>
      <c r="M8" s="1"/>
      <c r="N8" s="1"/>
      <c r="O8" s="1"/>
      <c r="P8" s="1"/>
      <c r="Q8" s="1"/>
      <c r="R8" s="5"/>
      <c r="S8" s="1"/>
      <c r="T8" s="1"/>
      <c r="U8" s="13">
        <v>44197</v>
      </c>
      <c r="V8" s="14">
        <v>44228</v>
      </c>
      <c r="W8" s="14">
        <v>44256</v>
      </c>
      <c r="X8" s="14">
        <v>44287</v>
      </c>
      <c r="Y8" s="14">
        <v>44317</v>
      </c>
      <c r="Z8" s="14">
        <v>44348</v>
      </c>
      <c r="AA8" s="14">
        <v>44378</v>
      </c>
      <c r="AB8" s="14">
        <v>44409</v>
      </c>
      <c r="AC8" s="14">
        <v>44440</v>
      </c>
      <c r="AD8" s="14">
        <v>44470</v>
      </c>
      <c r="AE8" s="14">
        <v>44501</v>
      </c>
      <c r="AF8" s="15">
        <v>44531</v>
      </c>
      <c r="AG8" s="1"/>
      <c r="AH8" s="1"/>
    </row>
    <row r="9" spans="1:34" x14ac:dyDescent="0.25">
      <c r="A9" s="1"/>
      <c r="B9" s="1"/>
      <c r="C9" s="1"/>
      <c r="D9" s="60" t="s">
        <v>0</v>
      </c>
      <c r="E9" s="5"/>
      <c r="F9" s="98"/>
      <c r="G9" s="60" t="s">
        <v>78</v>
      </c>
      <c r="H9" s="5"/>
      <c r="I9" s="5"/>
      <c r="J9" s="62" t="s">
        <v>1</v>
      </c>
      <c r="K9" s="5"/>
      <c r="L9" s="5"/>
      <c r="M9" s="5"/>
      <c r="N9" s="5"/>
      <c r="O9" s="5"/>
      <c r="P9" s="5"/>
      <c r="Q9" s="5"/>
      <c r="R9" s="60" t="s">
        <v>19</v>
      </c>
      <c r="S9" s="1"/>
      <c r="T9" s="1"/>
      <c r="U9" s="13">
        <v>44227</v>
      </c>
      <c r="V9" s="14">
        <v>44255</v>
      </c>
      <c r="W9" s="14">
        <v>44286</v>
      </c>
      <c r="X9" s="14">
        <v>44316</v>
      </c>
      <c r="Y9" s="14">
        <v>44347</v>
      </c>
      <c r="Z9" s="14">
        <v>44377</v>
      </c>
      <c r="AA9" s="14">
        <v>44408</v>
      </c>
      <c r="AB9" s="14">
        <v>44439</v>
      </c>
      <c r="AC9" s="14">
        <v>44469</v>
      </c>
      <c r="AD9" s="14">
        <v>44500</v>
      </c>
      <c r="AE9" s="14">
        <v>44530</v>
      </c>
      <c r="AF9" s="15">
        <v>44561</v>
      </c>
      <c r="AG9" s="1"/>
      <c r="AH9" s="1"/>
    </row>
    <row r="10" spans="1:34" x14ac:dyDescent="0.25">
      <c r="A10" s="1"/>
      <c r="B10" s="1"/>
      <c r="C10" s="1"/>
      <c r="D10" s="1"/>
      <c r="E10" s="1"/>
      <c r="F10" s="97"/>
      <c r="G10" s="1"/>
      <c r="H10" s="1"/>
      <c r="I10" s="1"/>
      <c r="J10" s="18"/>
      <c r="K10" s="1"/>
      <c r="L10" s="1"/>
      <c r="M10" s="1"/>
      <c r="N10" s="1"/>
      <c r="O10" s="1"/>
      <c r="P10" s="1"/>
      <c r="Q10" s="1"/>
      <c r="R10" s="5"/>
      <c r="S10" s="1"/>
      <c r="T10" s="1"/>
      <c r="U10" s="1"/>
      <c r="V10" s="1"/>
      <c r="W10" s="1"/>
      <c r="X10" s="1"/>
      <c r="Y10" s="1"/>
      <c r="Z10" s="1"/>
      <c r="AA10" s="1"/>
      <c r="AB10" s="1"/>
      <c r="AC10" s="1"/>
      <c r="AD10" s="1"/>
      <c r="AE10" s="1"/>
      <c r="AF10" s="1"/>
      <c r="AG10" s="1"/>
      <c r="AH10" s="1"/>
    </row>
    <row r="11" spans="1:34" s="67" customFormat="1" x14ac:dyDescent="0.25">
      <c r="A11" s="16"/>
      <c r="B11" s="16"/>
      <c r="C11" s="16"/>
      <c r="D11" s="16"/>
      <c r="E11" s="16"/>
      <c r="F11" s="97"/>
      <c r="G11" s="65" t="s">
        <v>90</v>
      </c>
      <c r="H11" s="65"/>
      <c r="I11" s="65"/>
      <c r="J11" s="66" t="s">
        <v>273</v>
      </c>
      <c r="K11" s="16"/>
      <c r="L11" s="16"/>
      <c r="M11" s="16"/>
      <c r="N11" s="16"/>
      <c r="O11" s="16"/>
      <c r="P11" s="16"/>
      <c r="Q11" s="16"/>
      <c r="R11" s="25">
        <v>0</v>
      </c>
      <c r="S11" s="16"/>
      <c r="T11" s="16"/>
      <c r="U11" s="70">
        <v>0</v>
      </c>
      <c r="V11" s="70">
        <v>0</v>
      </c>
      <c r="W11" s="70">
        <v>0</v>
      </c>
      <c r="X11" s="70">
        <v>0</v>
      </c>
      <c r="Y11" s="70">
        <v>0</v>
      </c>
      <c r="Z11" s="70">
        <v>0</v>
      </c>
      <c r="AA11" s="70">
        <v>0</v>
      </c>
      <c r="AB11" s="70">
        <v>0</v>
      </c>
      <c r="AC11" s="70">
        <v>0</v>
      </c>
      <c r="AD11" s="70">
        <v>0</v>
      </c>
      <c r="AE11" s="70">
        <v>0</v>
      </c>
      <c r="AF11" s="70">
        <v>0</v>
      </c>
      <c r="AG11" s="16"/>
      <c r="AH11" s="16"/>
    </row>
    <row r="12" spans="1:34" s="69" customFormat="1" ht="10.199999999999999" x14ac:dyDescent="0.2">
      <c r="A12" s="68"/>
      <c r="B12" s="68"/>
      <c r="C12" s="68"/>
      <c r="D12" s="68"/>
      <c r="E12" s="68"/>
      <c r="F12" s="97"/>
      <c r="G12" s="68"/>
      <c r="H12" s="68"/>
      <c r="I12" s="68"/>
      <c r="J12" s="68"/>
      <c r="K12" s="68"/>
      <c r="L12" s="68"/>
      <c r="M12" s="68"/>
      <c r="N12" s="68"/>
      <c r="O12" s="68"/>
      <c r="P12" s="68"/>
      <c r="Q12" s="68"/>
      <c r="R12" s="72"/>
      <c r="S12" s="68"/>
      <c r="T12" s="68"/>
      <c r="U12" s="71"/>
      <c r="V12" s="71"/>
      <c r="W12" s="71"/>
      <c r="X12" s="71"/>
      <c r="Y12" s="71"/>
      <c r="Z12" s="71"/>
      <c r="AA12" s="71"/>
      <c r="AB12" s="71"/>
      <c r="AC12" s="71"/>
      <c r="AD12" s="71"/>
      <c r="AE12" s="71"/>
      <c r="AF12" s="71"/>
      <c r="AG12" s="68"/>
      <c r="AH12" s="68"/>
    </row>
    <row r="13" spans="1:34" s="79" customFormat="1" ht="13.8" x14ac:dyDescent="0.3">
      <c r="A13" s="103"/>
      <c r="B13" s="103"/>
      <c r="C13" s="103"/>
      <c r="D13" s="103" t="s">
        <v>102</v>
      </c>
      <c r="E13" s="103"/>
      <c r="F13" s="104">
        <v>0</v>
      </c>
      <c r="G13" s="103" t="s">
        <v>79</v>
      </c>
      <c r="H13" s="103"/>
      <c r="I13" s="103"/>
      <c r="J13" s="103" t="s">
        <v>273</v>
      </c>
      <c r="K13" s="103"/>
      <c r="L13" s="103"/>
      <c r="M13" s="103"/>
      <c r="N13" s="103"/>
      <c r="O13" s="103"/>
      <c r="P13" s="103"/>
      <c r="Q13" s="103"/>
      <c r="R13" s="105">
        <v>1212.0517880948385</v>
      </c>
      <c r="S13" s="103"/>
      <c r="T13" s="103"/>
      <c r="U13" s="105">
        <v>1212.0517880948385</v>
      </c>
      <c r="V13" s="105">
        <v>1231.1977278825807</v>
      </c>
      <c r="W13" s="105">
        <v>1282.7201513282346</v>
      </c>
      <c r="X13" s="105">
        <v>1348.3847320341426</v>
      </c>
      <c r="Y13" s="105">
        <v>1411.3827207430215</v>
      </c>
      <c r="Z13" s="105">
        <v>1450.4351449747871</v>
      </c>
      <c r="AA13" s="105">
        <v>1528.4928401524071</v>
      </c>
      <c r="AB13" s="105">
        <v>1567.0248559281167</v>
      </c>
      <c r="AC13" s="105">
        <v>1636.0959917223602</v>
      </c>
      <c r="AD13" s="105">
        <v>1696.7043025944688</v>
      </c>
      <c r="AE13" s="105">
        <v>1761.8805092432005</v>
      </c>
      <c r="AF13" s="105">
        <v>1825.2782933808437</v>
      </c>
      <c r="AG13" s="103"/>
      <c r="AH13" s="103"/>
    </row>
    <row r="14" spans="1:34" s="95" customFormat="1" ht="13.8" x14ac:dyDescent="0.3">
      <c r="A14" s="121"/>
      <c r="B14" s="121"/>
      <c r="C14" s="121"/>
      <c r="D14" s="121" t="s">
        <v>143</v>
      </c>
      <c r="E14" s="121"/>
      <c r="F14" s="122">
        <v>1</v>
      </c>
      <c r="G14" s="123" t="s">
        <v>267</v>
      </c>
      <c r="H14" s="124"/>
      <c r="I14" s="124"/>
      <c r="J14" s="124" t="s">
        <v>273</v>
      </c>
      <c r="K14" s="121"/>
      <c r="L14" s="121"/>
      <c r="M14" s="121"/>
      <c r="N14" s="121"/>
      <c r="O14" s="121"/>
      <c r="P14" s="121"/>
      <c r="Q14" s="121"/>
      <c r="R14" s="125">
        <v>10</v>
      </c>
      <c r="S14" s="121"/>
      <c r="T14" s="121"/>
      <c r="U14" s="125">
        <v>10</v>
      </c>
      <c r="V14" s="125">
        <v>-3.907985046680551E-14</v>
      </c>
      <c r="W14" s="125">
        <v>4.3288636473123709</v>
      </c>
      <c r="X14" s="125">
        <v>288.74736905209915</v>
      </c>
      <c r="Y14" s="125">
        <v>370.50298339850599</v>
      </c>
      <c r="Z14" s="125">
        <v>461.62687807575497</v>
      </c>
      <c r="AA14" s="125">
        <v>519.17415773547054</v>
      </c>
      <c r="AB14" s="125">
        <v>554.364601259408</v>
      </c>
      <c r="AC14" s="125">
        <v>586.01142638786587</v>
      </c>
      <c r="AD14" s="125">
        <v>647.1507707766192</v>
      </c>
      <c r="AE14" s="125">
        <v>692.56532017803977</v>
      </c>
      <c r="AF14" s="125">
        <v>734.80550151609077</v>
      </c>
      <c r="AG14" s="121"/>
      <c r="AH14" s="121"/>
    </row>
    <row r="15" spans="1:34" s="7" customFormat="1" x14ac:dyDescent="0.25">
      <c r="A15" s="106"/>
      <c r="B15" s="106"/>
      <c r="C15" s="106"/>
      <c r="D15" s="106"/>
      <c r="E15" s="106"/>
      <c r="F15" s="107">
        <v>1</v>
      </c>
      <c r="G15" s="108" t="s">
        <v>80</v>
      </c>
      <c r="H15" s="109"/>
      <c r="I15" s="109"/>
      <c r="J15" s="110" t="s">
        <v>273</v>
      </c>
      <c r="K15" s="106"/>
      <c r="L15" s="106"/>
      <c r="M15" s="106"/>
      <c r="N15" s="106"/>
      <c r="O15" s="106"/>
      <c r="P15" s="106"/>
      <c r="Q15" s="106"/>
      <c r="R15" s="73">
        <v>987.92436873999964</v>
      </c>
      <c r="S15" s="106"/>
      <c r="T15" s="106"/>
      <c r="U15" s="73">
        <v>987.92436873999964</v>
      </c>
      <c r="V15" s="73">
        <v>1032.0433209309676</v>
      </c>
      <c r="W15" s="73">
        <v>1042.2386440380649</v>
      </c>
      <c r="X15" s="73">
        <v>1037.1990509433338</v>
      </c>
      <c r="Y15" s="73">
        <v>1007.3531363025801</v>
      </c>
      <c r="Z15" s="73">
        <v>963.73031918935487</v>
      </c>
      <c r="AA15" s="73">
        <v>989.03525299666762</v>
      </c>
      <c r="AB15" s="73">
        <v>990.70787665257978</v>
      </c>
      <c r="AC15" s="73">
        <v>1042.4396726893331</v>
      </c>
      <c r="AD15" s="73">
        <v>1017.8299172425807</v>
      </c>
      <c r="AE15" s="73">
        <v>1047.3628110490317</v>
      </c>
      <c r="AF15" s="73">
        <v>1062.9415698894841</v>
      </c>
      <c r="AG15" s="106"/>
      <c r="AH15" s="106"/>
    </row>
    <row r="16" spans="1:34" s="7" customFormat="1" x14ac:dyDescent="0.25">
      <c r="A16" s="106"/>
      <c r="B16" s="106"/>
      <c r="C16" s="106"/>
      <c r="D16" s="106"/>
      <c r="E16" s="106"/>
      <c r="F16" s="107">
        <v>1</v>
      </c>
      <c r="G16" s="108" t="s">
        <v>81</v>
      </c>
      <c r="H16" s="109"/>
      <c r="I16" s="109"/>
      <c r="J16" s="110" t="s">
        <v>273</v>
      </c>
      <c r="K16" s="106"/>
      <c r="L16" s="106"/>
      <c r="M16" s="106"/>
      <c r="N16" s="106"/>
      <c r="O16" s="106"/>
      <c r="P16" s="106"/>
      <c r="Q16" s="106"/>
      <c r="R16" s="73">
        <v>214.12741935483874</v>
      </c>
      <c r="S16" s="106"/>
      <c r="T16" s="106"/>
      <c r="U16" s="111">
        <v>214.12741935483874</v>
      </c>
      <c r="V16" s="111">
        <v>199.15440695161305</v>
      </c>
      <c r="W16" s="111">
        <v>236.15264364285727</v>
      </c>
      <c r="X16" s="111">
        <v>22.438312038709689</v>
      </c>
      <c r="Y16" s="111">
        <v>33.526601041935528</v>
      </c>
      <c r="Z16" s="111">
        <v>25.077947709677439</v>
      </c>
      <c r="AA16" s="111">
        <v>20.283429420268831</v>
      </c>
      <c r="AB16" s="111">
        <v>21.952378016129028</v>
      </c>
      <c r="AC16" s="111">
        <v>7.644892645161292</v>
      </c>
      <c r="AD16" s="111">
        <v>31.723614575268833</v>
      </c>
      <c r="AE16" s="111">
        <v>21.95237801612916</v>
      </c>
      <c r="AF16" s="111">
        <v>27.531221975268938</v>
      </c>
      <c r="AG16" s="106"/>
      <c r="AH16" s="106"/>
    </row>
    <row r="17" spans="1:34" s="36" customFormat="1" ht="10.199999999999999" x14ac:dyDescent="0.2">
      <c r="A17" s="126"/>
      <c r="B17" s="126"/>
      <c r="C17" s="126"/>
      <c r="D17" s="126"/>
      <c r="E17" s="126"/>
      <c r="F17" s="127">
        <v>2</v>
      </c>
      <c r="G17" s="128" t="s">
        <v>83</v>
      </c>
      <c r="H17" s="114"/>
      <c r="I17" s="114"/>
      <c r="J17" s="114" t="s">
        <v>273</v>
      </c>
      <c r="K17" s="126"/>
      <c r="L17" s="126"/>
      <c r="M17" s="126"/>
      <c r="N17" s="126"/>
      <c r="O17" s="126"/>
      <c r="P17" s="126"/>
      <c r="Q17" s="126"/>
      <c r="R17" s="129">
        <v>194.00806451612905</v>
      </c>
      <c r="S17" s="126"/>
      <c r="T17" s="126"/>
      <c r="U17" s="129">
        <v>194.00806451612905</v>
      </c>
      <c r="V17" s="129">
        <v>180.44191233870981</v>
      </c>
      <c r="W17" s="129">
        <v>213.96380464285727</v>
      </c>
      <c r="X17" s="129">
        <v>1.5099033134902129E-14</v>
      </c>
      <c r="Y17" s="129">
        <v>9.1835522419355318</v>
      </c>
      <c r="Z17" s="129">
        <v>2.1862013225806725</v>
      </c>
      <c r="AA17" s="129">
        <v>-1.7847187330644876</v>
      </c>
      <c r="AB17" s="129">
        <v>-0.40246069354837355</v>
      </c>
      <c r="AC17" s="129">
        <v>-12.252218516129009</v>
      </c>
      <c r="AD17" s="129">
        <v>7.690281241935514</v>
      </c>
      <c r="AE17" s="129">
        <v>-0.40246069354837366</v>
      </c>
      <c r="AF17" s="129">
        <v>4.2180542419355014</v>
      </c>
      <c r="AG17" s="126"/>
      <c r="AH17" s="126"/>
    </row>
    <row r="18" spans="1:34" s="36" customFormat="1" ht="10.199999999999999" x14ac:dyDescent="0.2">
      <c r="A18" s="126"/>
      <c r="B18" s="126"/>
      <c r="C18" s="126"/>
      <c r="D18" s="126"/>
      <c r="E18" s="126"/>
      <c r="F18" s="127">
        <v>2</v>
      </c>
      <c r="G18" s="128" t="s">
        <v>84</v>
      </c>
      <c r="H18" s="114"/>
      <c r="I18" s="114"/>
      <c r="J18" s="114" t="s">
        <v>273</v>
      </c>
      <c r="K18" s="126"/>
      <c r="L18" s="126"/>
      <c r="M18" s="126"/>
      <c r="N18" s="126"/>
      <c r="O18" s="126"/>
      <c r="P18" s="126"/>
      <c r="Q18" s="126"/>
      <c r="R18" s="129">
        <v>20.119354838709675</v>
      </c>
      <c r="S18" s="126"/>
      <c r="T18" s="126"/>
      <c r="U18" s="129">
        <v>20.119354838709675</v>
      </c>
      <c r="V18" s="129">
        <v>18.712494612903228</v>
      </c>
      <c r="W18" s="129">
        <v>22.188839000000009</v>
      </c>
      <c r="X18" s="129">
        <v>22.438312038709675</v>
      </c>
      <c r="Y18" s="129">
        <v>24.343048799999998</v>
      </c>
      <c r="Z18" s="129">
        <v>22.891746387096767</v>
      </c>
      <c r="AA18" s="129">
        <v>22.068148153333318</v>
      </c>
      <c r="AB18" s="129">
        <v>22.354838709677402</v>
      </c>
      <c r="AC18" s="129">
        <v>19.897111161290301</v>
      </c>
      <c r="AD18" s="129">
        <v>24.033333333333321</v>
      </c>
      <c r="AE18" s="129">
        <v>22.354838709677406</v>
      </c>
      <c r="AF18" s="129">
        <v>23.313167733333309</v>
      </c>
      <c r="AG18" s="126"/>
      <c r="AH18" s="126"/>
    </row>
    <row r="19" spans="1:34" s="36" customFormat="1" ht="10.199999999999999" x14ac:dyDescent="0.2">
      <c r="A19" s="126"/>
      <c r="B19" s="126"/>
      <c r="C19" s="126"/>
      <c r="D19" s="126"/>
      <c r="E19" s="126"/>
      <c r="F19" s="127">
        <v>2</v>
      </c>
      <c r="G19" s="128" t="s">
        <v>138</v>
      </c>
      <c r="H19" s="114"/>
      <c r="I19" s="114"/>
      <c r="J19" s="114" t="s">
        <v>273</v>
      </c>
      <c r="K19" s="126"/>
      <c r="L19" s="126"/>
      <c r="M19" s="126"/>
      <c r="N19" s="126"/>
      <c r="O19" s="126"/>
      <c r="P19" s="126"/>
      <c r="Q19" s="126"/>
      <c r="R19" s="129">
        <v>0</v>
      </c>
      <c r="S19" s="126"/>
      <c r="T19" s="126"/>
      <c r="U19" s="129">
        <v>0</v>
      </c>
      <c r="V19" s="129">
        <v>0</v>
      </c>
      <c r="W19" s="129">
        <v>0</v>
      </c>
      <c r="X19" s="129">
        <v>0</v>
      </c>
      <c r="Y19" s="129">
        <v>0</v>
      </c>
      <c r="Z19" s="129">
        <v>0</v>
      </c>
      <c r="AA19" s="129">
        <v>0</v>
      </c>
      <c r="AB19" s="129">
        <v>0</v>
      </c>
      <c r="AC19" s="129">
        <v>0</v>
      </c>
      <c r="AD19" s="129">
        <v>0</v>
      </c>
      <c r="AE19" s="129">
        <v>1.2789769243681803E-13</v>
      </c>
      <c r="AF19" s="129">
        <v>1.2789769243681803E-13</v>
      </c>
      <c r="AG19" s="126"/>
      <c r="AH19" s="126"/>
    </row>
    <row r="20" spans="1:34" s="36" customFormat="1" ht="10.199999999999999" x14ac:dyDescent="0.2">
      <c r="A20" s="126"/>
      <c r="B20" s="126"/>
      <c r="C20" s="126"/>
      <c r="D20" s="126"/>
      <c r="E20" s="126"/>
      <c r="F20" s="127">
        <v>2</v>
      </c>
      <c r="G20" s="128" t="s">
        <v>141</v>
      </c>
      <c r="H20" s="114"/>
      <c r="I20" s="114"/>
      <c r="J20" s="114" t="s">
        <v>273</v>
      </c>
      <c r="K20" s="126"/>
      <c r="L20" s="126"/>
      <c r="M20" s="126"/>
      <c r="N20" s="126"/>
      <c r="O20" s="126"/>
      <c r="P20" s="126"/>
      <c r="Q20" s="126"/>
      <c r="R20" s="129">
        <v>0</v>
      </c>
      <c r="S20" s="126"/>
      <c r="T20" s="126"/>
      <c r="U20" s="129">
        <v>0</v>
      </c>
      <c r="V20" s="129">
        <v>0</v>
      </c>
      <c r="W20" s="129">
        <v>0</v>
      </c>
      <c r="X20" s="129">
        <v>0</v>
      </c>
      <c r="Y20" s="129">
        <v>0</v>
      </c>
      <c r="Z20" s="129">
        <v>0</v>
      </c>
      <c r="AA20" s="129">
        <v>0</v>
      </c>
      <c r="AB20" s="129">
        <v>0</v>
      </c>
      <c r="AC20" s="129">
        <v>0</v>
      </c>
      <c r="AD20" s="129">
        <v>0</v>
      </c>
      <c r="AE20" s="129">
        <v>0</v>
      </c>
      <c r="AF20" s="129">
        <v>0</v>
      </c>
      <c r="AG20" s="126"/>
      <c r="AH20" s="126"/>
    </row>
    <row r="21" spans="1:34" s="36" customFormat="1" ht="10.199999999999999" x14ac:dyDescent="0.2">
      <c r="A21" s="126"/>
      <c r="B21" s="126"/>
      <c r="C21" s="126"/>
      <c r="D21" s="126"/>
      <c r="E21" s="126"/>
      <c r="F21" s="127">
        <v>2</v>
      </c>
      <c r="G21" s="128" t="s">
        <v>155</v>
      </c>
      <c r="H21" s="114"/>
      <c r="I21" s="114"/>
      <c r="J21" s="114" t="s">
        <v>273</v>
      </c>
      <c r="K21" s="126"/>
      <c r="L21" s="126"/>
      <c r="M21" s="126"/>
      <c r="N21" s="126"/>
      <c r="O21" s="126"/>
      <c r="P21" s="126"/>
      <c r="Q21" s="126"/>
      <c r="R21" s="129">
        <v>0</v>
      </c>
      <c r="S21" s="126"/>
      <c r="T21" s="126"/>
      <c r="U21" s="129">
        <v>0</v>
      </c>
      <c r="V21" s="129">
        <v>0</v>
      </c>
      <c r="W21" s="129">
        <v>0</v>
      </c>
      <c r="X21" s="129">
        <v>0</v>
      </c>
      <c r="Y21" s="129">
        <v>0</v>
      </c>
      <c r="Z21" s="129">
        <v>0</v>
      </c>
      <c r="AA21" s="129">
        <v>0</v>
      </c>
      <c r="AB21" s="129">
        <v>0</v>
      </c>
      <c r="AC21" s="129">
        <v>0</v>
      </c>
      <c r="AD21" s="129">
        <v>0</v>
      </c>
      <c r="AE21" s="129">
        <v>0</v>
      </c>
      <c r="AF21" s="129">
        <v>0</v>
      </c>
      <c r="AG21" s="126"/>
      <c r="AH21" s="126"/>
    </row>
    <row r="22" spans="1:34" s="36" customFormat="1" ht="10.199999999999999" x14ac:dyDescent="0.2">
      <c r="A22" s="126"/>
      <c r="B22" s="126"/>
      <c r="C22" s="126"/>
      <c r="D22" s="126"/>
      <c r="E22" s="126"/>
      <c r="F22" s="127">
        <v>2</v>
      </c>
      <c r="G22" s="128" t="s">
        <v>202</v>
      </c>
      <c r="H22" s="114"/>
      <c r="I22" s="114"/>
      <c r="J22" s="114" t="s">
        <v>273</v>
      </c>
      <c r="K22" s="126"/>
      <c r="L22" s="126"/>
      <c r="M22" s="126"/>
      <c r="N22" s="126"/>
      <c r="O22" s="126"/>
      <c r="P22" s="126"/>
      <c r="Q22" s="126"/>
      <c r="R22" s="129">
        <v>0</v>
      </c>
      <c r="S22" s="126"/>
      <c r="T22" s="126"/>
      <c r="U22" s="129">
        <v>0</v>
      </c>
      <c r="V22" s="129">
        <v>0</v>
      </c>
      <c r="W22" s="129">
        <v>0</v>
      </c>
      <c r="X22" s="129">
        <v>0</v>
      </c>
      <c r="Y22" s="129">
        <v>0</v>
      </c>
      <c r="Z22" s="129">
        <v>0</v>
      </c>
      <c r="AA22" s="129">
        <v>0</v>
      </c>
      <c r="AB22" s="129">
        <v>0</v>
      </c>
      <c r="AC22" s="129">
        <v>0</v>
      </c>
      <c r="AD22" s="129">
        <v>0</v>
      </c>
      <c r="AE22" s="129">
        <v>0</v>
      </c>
      <c r="AF22" s="129">
        <v>0</v>
      </c>
      <c r="AG22" s="126"/>
      <c r="AH22" s="126"/>
    </row>
    <row r="23" spans="1:34" s="36" customFormat="1" ht="10.199999999999999" x14ac:dyDescent="0.2">
      <c r="A23" s="126"/>
      <c r="B23" s="126"/>
      <c r="C23" s="126"/>
      <c r="D23" s="126"/>
      <c r="E23" s="126"/>
      <c r="F23" s="127">
        <v>2</v>
      </c>
      <c r="G23" s="128" t="s">
        <v>204</v>
      </c>
      <c r="H23" s="114"/>
      <c r="I23" s="114"/>
      <c r="J23" s="114" t="s">
        <v>273</v>
      </c>
      <c r="K23" s="126"/>
      <c r="L23" s="126"/>
      <c r="M23" s="126"/>
      <c r="N23" s="126"/>
      <c r="O23" s="126"/>
      <c r="P23" s="126"/>
      <c r="Q23" s="126"/>
      <c r="R23" s="129">
        <v>0</v>
      </c>
      <c r="S23" s="126"/>
      <c r="T23" s="126"/>
      <c r="U23" s="129">
        <v>0</v>
      </c>
      <c r="V23" s="129">
        <v>0</v>
      </c>
      <c r="W23" s="129">
        <v>0</v>
      </c>
      <c r="X23" s="129">
        <v>0</v>
      </c>
      <c r="Y23" s="129">
        <v>0</v>
      </c>
      <c r="Z23" s="129">
        <v>0</v>
      </c>
      <c r="AA23" s="129">
        <v>0</v>
      </c>
      <c r="AB23" s="129">
        <v>0</v>
      </c>
      <c r="AC23" s="129">
        <v>0</v>
      </c>
      <c r="AD23" s="129">
        <v>0</v>
      </c>
      <c r="AE23" s="129">
        <v>0</v>
      </c>
      <c r="AF23" s="129">
        <v>0</v>
      </c>
      <c r="AG23" s="126"/>
      <c r="AH23" s="126"/>
    </row>
    <row r="24" spans="1:34" s="36" customFormat="1" ht="10.199999999999999" x14ac:dyDescent="0.2">
      <c r="A24" s="126"/>
      <c r="B24" s="126"/>
      <c r="C24" s="126"/>
      <c r="D24" s="126"/>
      <c r="E24" s="126"/>
      <c r="F24" s="127">
        <v>2</v>
      </c>
      <c r="G24" s="128" t="s">
        <v>272</v>
      </c>
      <c r="H24" s="114"/>
      <c r="I24" s="114"/>
      <c r="J24" s="114" t="s">
        <v>273</v>
      </c>
      <c r="K24" s="126"/>
      <c r="L24" s="126"/>
      <c r="M24" s="126"/>
      <c r="N24" s="126"/>
      <c r="O24" s="126"/>
      <c r="P24" s="126"/>
      <c r="Q24" s="126"/>
      <c r="R24" s="129">
        <v>0</v>
      </c>
      <c r="S24" s="126"/>
      <c r="T24" s="126"/>
      <c r="U24" s="129">
        <v>0</v>
      </c>
      <c r="V24" s="129">
        <v>0</v>
      </c>
      <c r="W24" s="129">
        <v>0</v>
      </c>
      <c r="X24" s="129">
        <v>0</v>
      </c>
      <c r="Y24" s="129">
        <v>0</v>
      </c>
      <c r="Z24" s="129">
        <v>0</v>
      </c>
      <c r="AA24" s="129">
        <v>0</v>
      </c>
      <c r="AB24" s="129">
        <v>0</v>
      </c>
      <c r="AC24" s="129">
        <v>0</v>
      </c>
      <c r="AD24" s="129">
        <v>0</v>
      </c>
      <c r="AE24" s="129">
        <v>0</v>
      </c>
      <c r="AF24" s="129">
        <v>0</v>
      </c>
      <c r="AG24" s="126"/>
      <c r="AH24" s="126"/>
    </row>
    <row r="25" spans="1:34" s="36" customFormat="1" ht="10.199999999999999" x14ac:dyDescent="0.2">
      <c r="A25" s="126"/>
      <c r="B25" s="126"/>
      <c r="C25" s="126"/>
      <c r="D25" s="126"/>
      <c r="E25" s="126"/>
      <c r="F25" s="127">
        <v>2</v>
      </c>
      <c r="G25" s="128" t="s">
        <v>283</v>
      </c>
      <c r="H25" s="114"/>
      <c r="I25" s="114"/>
      <c r="J25" s="114" t="s">
        <v>273</v>
      </c>
      <c r="K25" s="126"/>
      <c r="L25" s="126"/>
      <c r="M25" s="126"/>
      <c r="N25" s="126"/>
      <c r="O25" s="126"/>
      <c r="P25" s="126"/>
      <c r="Q25" s="126"/>
      <c r="R25" s="129">
        <v>0</v>
      </c>
      <c r="S25" s="126"/>
      <c r="T25" s="126"/>
      <c r="U25" s="129">
        <v>0</v>
      </c>
      <c r="V25" s="129">
        <v>0</v>
      </c>
      <c r="W25" s="129">
        <v>0</v>
      </c>
      <c r="X25" s="129">
        <v>0</v>
      </c>
      <c r="Y25" s="129">
        <v>0</v>
      </c>
      <c r="Z25" s="129">
        <v>0</v>
      </c>
      <c r="AA25" s="129">
        <v>0</v>
      </c>
      <c r="AB25" s="129">
        <v>0</v>
      </c>
      <c r="AC25" s="129">
        <v>0</v>
      </c>
      <c r="AD25" s="129">
        <v>0</v>
      </c>
      <c r="AE25" s="129">
        <v>0</v>
      </c>
      <c r="AF25" s="129">
        <v>0</v>
      </c>
      <c r="AG25" s="126"/>
      <c r="AH25" s="126"/>
    </row>
    <row r="26" spans="1:34" s="69" customFormat="1" ht="6.6" x14ac:dyDescent="0.15">
      <c r="A26" s="75"/>
      <c r="B26" s="75"/>
      <c r="C26" s="75"/>
      <c r="D26" s="75"/>
      <c r="E26" s="75"/>
      <c r="F26" s="132"/>
      <c r="G26" s="75"/>
      <c r="H26" s="75"/>
      <c r="I26" s="75"/>
      <c r="J26" s="75"/>
      <c r="K26" s="75"/>
      <c r="L26" s="75"/>
      <c r="M26" s="75"/>
      <c r="N26" s="75"/>
      <c r="O26" s="75"/>
      <c r="P26" s="75"/>
      <c r="Q26" s="75"/>
      <c r="R26" s="76"/>
      <c r="S26" s="75"/>
      <c r="T26" s="75"/>
      <c r="U26" s="77"/>
      <c r="V26" s="77"/>
      <c r="W26" s="77"/>
      <c r="X26" s="77"/>
      <c r="Y26" s="77"/>
      <c r="Z26" s="77"/>
      <c r="AA26" s="77"/>
      <c r="AB26" s="77"/>
      <c r="AC26" s="77"/>
      <c r="AD26" s="77"/>
      <c r="AE26" s="77"/>
      <c r="AF26" s="77"/>
      <c r="AG26" s="75"/>
      <c r="AH26" s="75"/>
    </row>
    <row r="27" spans="1:34" x14ac:dyDescent="0.25">
      <c r="A27" s="24"/>
      <c r="B27" s="24"/>
      <c r="C27" s="24"/>
      <c r="D27" s="24"/>
      <c r="E27" s="24"/>
      <c r="F27" s="104"/>
      <c r="G27" s="24"/>
      <c r="H27" s="24"/>
      <c r="I27" s="24"/>
      <c r="J27" s="78"/>
      <c r="K27" s="24"/>
      <c r="L27" s="24"/>
      <c r="M27" s="24"/>
      <c r="N27" s="24"/>
      <c r="O27" s="24"/>
      <c r="P27" s="24"/>
      <c r="Q27" s="24"/>
      <c r="R27" s="73"/>
      <c r="S27" s="24"/>
      <c r="T27" s="24"/>
      <c r="U27" s="74"/>
      <c r="V27" s="74"/>
      <c r="W27" s="74"/>
      <c r="X27" s="74"/>
      <c r="Y27" s="74"/>
      <c r="Z27" s="74"/>
      <c r="AA27" s="74"/>
      <c r="AB27" s="74"/>
      <c r="AC27" s="74"/>
      <c r="AD27" s="74"/>
      <c r="AE27" s="74"/>
      <c r="AF27" s="74"/>
      <c r="AG27" s="24"/>
      <c r="AH27" s="24"/>
    </row>
    <row r="28" spans="1:34" s="80" customFormat="1" ht="13.8" x14ac:dyDescent="0.3">
      <c r="A28" s="116"/>
      <c r="B28" s="116"/>
      <c r="C28" s="116"/>
      <c r="D28" s="116"/>
      <c r="E28" s="116"/>
      <c r="F28" s="104">
        <v>0</v>
      </c>
      <c r="G28" s="103" t="s">
        <v>85</v>
      </c>
      <c r="H28" s="103"/>
      <c r="I28" s="103"/>
      <c r="J28" s="103" t="s">
        <v>273</v>
      </c>
      <c r="K28" s="116"/>
      <c r="L28" s="116"/>
      <c r="M28" s="116"/>
      <c r="N28" s="116"/>
      <c r="O28" s="116"/>
      <c r="P28" s="116"/>
      <c r="Q28" s="116"/>
      <c r="R28" s="117">
        <v>1212.0517880948385</v>
      </c>
      <c r="S28" s="116"/>
      <c r="T28" s="116"/>
      <c r="U28" s="105">
        <v>1212.0517880948385</v>
      </c>
      <c r="V28" s="105">
        <v>1231.1977278825807</v>
      </c>
      <c r="W28" s="105">
        <v>1282.7201513282341</v>
      </c>
      <c r="X28" s="105">
        <v>1348.3847320341424</v>
      </c>
      <c r="Y28" s="105">
        <v>1411.3827207430215</v>
      </c>
      <c r="Z28" s="105">
        <v>1450.4351449747871</v>
      </c>
      <c r="AA28" s="105">
        <v>1528.4928401524066</v>
      </c>
      <c r="AB28" s="105">
        <v>1567.0248559281165</v>
      </c>
      <c r="AC28" s="105">
        <v>1636.0959917223597</v>
      </c>
      <c r="AD28" s="105">
        <v>1696.7043025944686</v>
      </c>
      <c r="AE28" s="105">
        <v>1761.8805092432001</v>
      </c>
      <c r="AF28" s="105">
        <v>1825.2782933808428</v>
      </c>
      <c r="AG28" s="116"/>
      <c r="AH28" s="116"/>
    </row>
    <row r="29" spans="1:34" s="30" customFormat="1" x14ac:dyDescent="0.25">
      <c r="A29" s="112"/>
      <c r="B29" s="112"/>
      <c r="C29" s="112"/>
      <c r="D29" s="112"/>
      <c r="E29" s="112"/>
      <c r="F29" s="104">
        <v>1</v>
      </c>
      <c r="G29" s="118" t="s">
        <v>87</v>
      </c>
      <c r="H29" s="113"/>
      <c r="I29" s="113"/>
      <c r="J29" s="114" t="s">
        <v>273</v>
      </c>
      <c r="K29" s="112"/>
      <c r="L29" s="112"/>
      <c r="M29" s="112"/>
      <c r="N29" s="112"/>
      <c r="O29" s="112"/>
      <c r="P29" s="112"/>
      <c r="Q29" s="112"/>
      <c r="R29" s="115">
        <v>1031.8408669761288</v>
      </c>
      <c r="S29" s="112"/>
      <c r="T29" s="112"/>
      <c r="U29" s="119">
        <v>1031.8408669761288</v>
      </c>
      <c r="V29" s="115">
        <v>1036.9482622944088</v>
      </c>
      <c r="W29" s="115">
        <v>1088.8483015868012</v>
      </c>
      <c r="X29" s="115">
        <v>1148.0642316638921</v>
      </c>
      <c r="Y29" s="115">
        <v>1211.0408574748012</v>
      </c>
      <c r="Z29" s="115">
        <v>1271.8800692148013</v>
      </c>
      <c r="AA29" s="115">
        <v>1327.7346853924378</v>
      </c>
      <c r="AB29" s="115">
        <v>1386.858321756074</v>
      </c>
      <c r="AC29" s="115">
        <v>1437.8640602024377</v>
      </c>
      <c r="AD29" s="115">
        <v>1499.9313329297104</v>
      </c>
      <c r="AE29" s="115">
        <v>1559.1974692933468</v>
      </c>
      <c r="AF29" s="115">
        <v>1619.0810999806195</v>
      </c>
      <c r="AG29" s="112"/>
      <c r="AH29" s="112"/>
    </row>
    <row r="30" spans="1:34" s="7" customFormat="1" x14ac:dyDescent="0.25">
      <c r="A30" s="106"/>
      <c r="B30" s="106"/>
      <c r="C30" s="106"/>
      <c r="D30" s="106"/>
      <c r="E30" s="106"/>
      <c r="F30" s="107">
        <v>1</v>
      </c>
      <c r="G30" s="108" t="s">
        <v>86</v>
      </c>
      <c r="H30" s="109"/>
      <c r="I30" s="109"/>
      <c r="J30" s="110" t="s">
        <v>273</v>
      </c>
      <c r="K30" s="106"/>
      <c r="L30" s="106"/>
      <c r="M30" s="106"/>
      <c r="N30" s="106"/>
      <c r="O30" s="106"/>
      <c r="P30" s="106"/>
      <c r="Q30" s="106"/>
      <c r="R30" s="73">
        <v>180.21092111870962</v>
      </c>
      <c r="S30" s="106"/>
      <c r="T30" s="106"/>
      <c r="U30" s="111">
        <v>180.21092111870962</v>
      </c>
      <c r="V30" s="111">
        <v>194.249465588172</v>
      </c>
      <c r="W30" s="111">
        <v>193.87184974143298</v>
      </c>
      <c r="X30" s="111">
        <v>200.32050037025041</v>
      </c>
      <c r="Y30" s="111">
        <v>200.34186326822032</v>
      </c>
      <c r="Z30" s="111">
        <v>178.55507575998578</v>
      </c>
      <c r="AA30" s="111">
        <v>200.75815475996885</v>
      </c>
      <c r="AB30" s="111">
        <v>180.16653417204242</v>
      </c>
      <c r="AC30" s="111">
        <v>198.23193151992197</v>
      </c>
      <c r="AD30" s="111">
        <v>196.77296966475816</v>
      </c>
      <c r="AE30" s="111">
        <v>202.68303994985331</v>
      </c>
      <c r="AF30" s="111">
        <v>206.1971934002234</v>
      </c>
      <c r="AG30" s="106"/>
      <c r="AH30" s="106"/>
    </row>
    <row r="31" spans="1:34" s="36" customFormat="1" ht="10.199999999999999" x14ac:dyDescent="0.2">
      <c r="A31" s="126"/>
      <c r="B31" s="126"/>
      <c r="C31" s="126"/>
      <c r="D31" s="126"/>
      <c r="E31" s="126"/>
      <c r="F31" s="127">
        <v>2</v>
      </c>
      <c r="G31" s="128" t="s">
        <v>88</v>
      </c>
      <c r="H31" s="114"/>
      <c r="I31" s="114"/>
      <c r="J31" s="114" t="s">
        <v>273</v>
      </c>
      <c r="K31" s="126"/>
      <c r="L31" s="126"/>
      <c r="M31" s="126"/>
      <c r="N31" s="126"/>
      <c r="O31" s="126"/>
      <c r="P31" s="126"/>
      <c r="Q31" s="126"/>
      <c r="R31" s="129">
        <v>0</v>
      </c>
      <c r="S31" s="126"/>
      <c r="T31" s="126"/>
      <c r="U31" s="129">
        <v>0</v>
      </c>
      <c r="V31" s="129">
        <v>0</v>
      </c>
      <c r="W31" s="129">
        <v>0</v>
      </c>
      <c r="X31" s="129">
        <v>9.183552241935514</v>
      </c>
      <c r="Y31" s="129">
        <v>2.186201322580652</v>
      </c>
      <c r="Z31" s="129">
        <v>-1.7847187330645085</v>
      </c>
      <c r="AA31" s="129">
        <v>-0.40246069354839142</v>
      </c>
      <c r="AB31" s="129">
        <v>-12.252218516129027</v>
      </c>
      <c r="AC31" s="129">
        <v>7.6902812419354962</v>
      </c>
      <c r="AD31" s="129">
        <v>-0.40246069354838621</v>
      </c>
      <c r="AE31" s="129">
        <v>4.2180542419354872</v>
      </c>
      <c r="AF31" s="129">
        <v>-0.40246069354838632</v>
      </c>
      <c r="AG31" s="126"/>
      <c r="AH31" s="126"/>
    </row>
    <row r="32" spans="1:34" s="36" customFormat="1" ht="10.199999999999999" x14ac:dyDescent="0.2">
      <c r="A32" s="126"/>
      <c r="B32" s="126"/>
      <c r="C32" s="126"/>
      <c r="D32" s="126"/>
      <c r="E32" s="126"/>
      <c r="F32" s="127">
        <v>2</v>
      </c>
      <c r="G32" s="128" t="s">
        <v>89</v>
      </c>
      <c r="H32" s="114"/>
      <c r="I32" s="114"/>
      <c r="J32" s="114" t="s">
        <v>273</v>
      </c>
      <c r="K32" s="126"/>
      <c r="L32" s="126"/>
      <c r="M32" s="126"/>
      <c r="N32" s="126"/>
      <c r="O32" s="126"/>
      <c r="P32" s="126"/>
      <c r="Q32" s="126"/>
      <c r="R32" s="129">
        <v>156.71737273161284</v>
      </c>
      <c r="S32" s="126"/>
      <c r="T32" s="126"/>
      <c r="U32" s="129">
        <v>156.71737273161284</v>
      </c>
      <c r="V32" s="129">
        <v>169.22747006830161</v>
      </c>
      <c r="W32" s="129">
        <v>159.81208811354861</v>
      </c>
      <c r="X32" s="129">
        <v>154.07103707333346</v>
      </c>
      <c r="Y32" s="129">
        <v>156.09096774193478</v>
      </c>
      <c r="Z32" s="129">
        <v>139.00942608451652</v>
      </c>
      <c r="AA32" s="129">
        <v>167.79933333333338</v>
      </c>
      <c r="AB32" s="129">
        <v>156.09096774193461</v>
      </c>
      <c r="AC32" s="129">
        <v>162.80535922933353</v>
      </c>
      <c r="AD32" s="129">
        <v>156.09096774193495</v>
      </c>
      <c r="AE32" s="129">
        <v>164.6699525935482</v>
      </c>
      <c r="AF32" s="129">
        <v>170.34324355805529</v>
      </c>
      <c r="AG32" s="126"/>
      <c r="AH32" s="126"/>
    </row>
    <row r="33" spans="1:34" s="36" customFormat="1" ht="10.199999999999999" x14ac:dyDescent="0.2">
      <c r="A33" s="126"/>
      <c r="B33" s="126"/>
      <c r="C33" s="126"/>
      <c r="D33" s="126"/>
      <c r="E33" s="126"/>
      <c r="F33" s="127">
        <v>2</v>
      </c>
      <c r="G33" s="128" t="s">
        <v>113</v>
      </c>
      <c r="H33" s="114"/>
      <c r="I33" s="114"/>
      <c r="J33" s="114" t="s">
        <v>273</v>
      </c>
      <c r="K33" s="126"/>
      <c r="L33" s="126"/>
      <c r="M33" s="126"/>
      <c r="N33" s="126"/>
      <c r="O33" s="126"/>
      <c r="P33" s="126"/>
      <c r="Q33" s="126"/>
      <c r="R33" s="129">
        <v>17.245161290322574</v>
      </c>
      <c r="S33" s="126"/>
      <c r="T33" s="126"/>
      <c r="U33" s="129">
        <v>17.245161290322574</v>
      </c>
      <c r="V33" s="129">
        <v>16.039281096774193</v>
      </c>
      <c r="W33" s="129">
        <v>18.820356606451625</v>
      </c>
      <c r="X33" s="129">
        <v>19.232838890322572</v>
      </c>
      <c r="Y33" s="129">
        <v>20.865470400000003</v>
      </c>
      <c r="Z33" s="129">
        <v>19.621496903225804</v>
      </c>
      <c r="AA33" s="129">
        <v>18.915555560000005</v>
      </c>
      <c r="AB33" s="129">
        <v>19.161290322580655</v>
      </c>
      <c r="AC33" s="129">
        <v>17.054666709677424</v>
      </c>
      <c r="AD33" s="129">
        <v>20.600000000000019</v>
      </c>
      <c r="AE33" s="129">
        <v>19.161290322580655</v>
      </c>
      <c r="AF33" s="129">
        <v>19.982715200000008</v>
      </c>
      <c r="AG33" s="126"/>
      <c r="AH33" s="126"/>
    </row>
    <row r="34" spans="1:34" s="36" customFormat="1" ht="10.199999999999999" x14ac:dyDescent="0.2">
      <c r="A34" s="126"/>
      <c r="B34" s="126"/>
      <c r="C34" s="126"/>
      <c r="D34" s="126"/>
      <c r="E34" s="126"/>
      <c r="F34" s="127">
        <v>2</v>
      </c>
      <c r="G34" s="128" t="s">
        <v>120</v>
      </c>
      <c r="H34" s="114"/>
      <c r="I34" s="114"/>
      <c r="J34" s="114" t="s">
        <v>273</v>
      </c>
      <c r="K34" s="126"/>
      <c r="L34" s="126"/>
      <c r="M34" s="126"/>
      <c r="N34" s="126"/>
      <c r="O34" s="126"/>
      <c r="P34" s="126"/>
      <c r="Q34" s="126"/>
      <c r="R34" s="129">
        <v>4.3112903225806454</v>
      </c>
      <c r="S34" s="126"/>
      <c r="T34" s="126"/>
      <c r="U34" s="129">
        <v>4.3112903225806454</v>
      </c>
      <c r="V34" s="129">
        <v>4.0098202741935474</v>
      </c>
      <c r="W34" s="129">
        <v>4.7547512142857116</v>
      </c>
      <c r="X34" s="129">
        <v>4.8082097225806404</v>
      </c>
      <c r="Y34" s="129">
        <v>5.2163675999999963</v>
      </c>
      <c r="Z34" s="129">
        <v>4.9053742258064474</v>
      </c>
      <c r="AA34" s="129">
        <v>4.7288888899999968</v>
      </c>
      <c r="AB34" s="129">
        <v>4.7903225806451566</v>
      </c>
      <c r="AC34" s="129">
        <v>4.2636666774193497</v>
      </c>
      <c r="AD34" s="129">
        <v>5.1499999999999968</v>
      </c>
      <c r="AE34" s="129">
        <v>4.7903225806451548</v>
      </c>
      <c r="AF34" s="129">
        <v>4.9956787999999932</v>
      </c>
      <c r="AG34" s="126"/>
      <c r="AH34" s="126"/>
    </row>
    <row r="35" spans="1:34" s="36" customFormat="1" ht="10.199999999999999" x14ac:dyDescent="0.2">
      <c r="A35" s="126"/>
      <c r="B35" s="126"/>
      <c r="C35" s="126"/>
      <c r="D35" s="126"/>
      <c r="E35" s="126"/>
      <c r="F35" s="127">
        <v>2</v>
      </c>
      <c r="G35" s="128" t="s">
        <v>126</v>
      </c>
      <c r="H35" s="114"/>
      <c r="I35" s="114"/>
      <c r="J35" s="114" t="s">
        <v>273</v>
      </c>
      <c r="K35" s="126"/>
      <c r="L35" s="126"/>
      <c r="M35" s="126"/>
      <c r="N35" s="126"/>
      <c r="O35" s="126"/>
      <c r="P35" s="126"/>
      <c r="Q35" s="126"/>
      <c r="R35" s="129">
        <v>1.4370967741935485</v>
      </c>
      <c r="S35" s="126"/>
      <c r="T35" s="126"/>
      <c r="U35" s="129">
        <v>1.4370967741935485</v>
      </c>
      <c r="V35" s="129">
        <v>1.3366067580645167</v>
      </c>
      <c r="W35" s="129">
        <v>1.5849170714285723</v>
      </c>
      <c r="X35" s="129">
        <v>1.6027365741935489</v>
      </c>
      <c r="Y35" s="129">
        <v>1.7387892000000003</v>
      </c>
      <c r="Z35" s="129">
        <v>1.635124741935484</v>
      </c>
      <c r="AA35" s="129">
        <v>1.5762962966666665</v>
      </c>
      <c r="AB35" s="129">
        <v>1.596774193548387</v>
      </c>
      <c r="AC35" s="129">
        <v>1.421222225806452</v>
      </c>
      <c r="AD35" s="129">
        <v>1.7166666666666677</v>
      </c>
      <c r="AE35" s="129">
        <v>1.596774193548387</v>
      </c>
      <c r="AF35" s="129">
        <v>1.6652262666666671</v>
      </c>
      <c r="AG35" s="126"/>
      <c r="AH35" s="126"/>
    </row>
    <row r="36" spans="1:34" s="36" customFormat="1" ht="10.199999999999999" x14ac:dyDescent="0.2">
      <c r="A36" s="126"/>
      <c r="B36" s="126"/>
      <c r="C36" s="126"/>
      <c r="D36" s="126"/>
      <c r="E36" s="126"/>
      <c r="F36" s="127">
        <v>2</v>
      </c>
      <c r="G36" s="128" t="s">
        <v>137</v>
      </c>
      <c r="H36" s="114"/>
      <c r="I36" s="114"/>
      <c r="J36" s="114" t="s">
        <v>273</v>
      </c>
      <c r="K36" s="126"/>
      <c r="L36" s="126"/>
      <c r="M36" s="126"/>
      <c r="N36" s="126"/>
      <c r="O36" s="126"/>
      <c r="P36" s="126"/>
      <c r="Q36" s="126"/>
      <c r="R36" s="129">
        <v>0</v>
      </c>
      <c r="S36" s="126"/>
      <c r="T36" s="126"/>
      <c r="U36" s="129">
        <v>0</v>
      </c>
      <c r="V36" s="129">
        <v>0</v>
      </c>
      <c r="W36" s="129">
        <v>3.5527136788005009E-15</v>
      </c>
      <c r="X36" s="129">
        <v>6.0396132539608516E-14</v>
      </c>
      <c r="Y36" s="129">
        <v>6.3948846218409017E-14</v>
      </c>
      <c r="Z36" s="129">
        <v>1.1368683772161603E-13</v>
      </c>
      <c r="AA36" s="129">
        <v>1.1368683772161603E-13</v>
      </c>
      <c r="AB36" s="129">
        <v>1.6342482922482304E-13</v>
      </c>
      <c r="AC36" s="129">
        <v>4.2632564145606011E-14</v>
      </c>
      <c r="AD36" s="129">
        <v>4.2632564145606011E-14</v>
      </c>
      <c r="AE36" s="129">
        <v>0</v>
      </c>
      <c r="AF36" s="129">
        <v>0</v>
      </c>
      <c r="AG36" s="126"/>
      <c r="AH36" s="126"/>
    </row>
    <row r="37" spans="1:34" s="36" customFormat="1" ht="10.199999999999999" x14ac:dyDescent="0.2">
      <c r="A37" s="126"/>
      <c r="B37" s="126"/>
      <c r="C37" s="126"/>
      <c r="D37" s="126"/>
      <c r="E37" s="126"/>
      <c r="F37" s="127">
        <v>2</v>
      </c>
      <c r="G37" s="128" t="s">
        <v>142</v>
      </c>
      <c r="H37" s="114"/>
      <c r="I37" s="114"/>
      <c r="J37" s="114" t="s">
        <v>273</v>
      </c>
      <c r="K37" s="126"/>
      <c r="L37" s="126"/>
      <c r="M37" s="126"/>
      <c r="N37" s="126"/>
      <c r="O37" s="126"/>
      <c r="P37" s="126"/>
      <c r="Q37" s="126"/>
      <c r="R37" s="129">
        <v>0</v>
      </c>
      <c r="S37" s="126"/>
      <c r="T37" s="126"/>
      <c r="U37" s="129">
        <v>0</v>
      </c>
      <c r="V37" s="129">
        <v>-4.4408920985006262E-16</v>
      </c>
      <c r="W37" s="129">
        <v>8.8817841970012523E-16</v>
      </c>
      <c r="X37" s="129">
        <v>-3.5527136788005009E-15</v>
      </c>
      <c r="Y37" s="129">
        <v>8.8817841970012523E-15</v>
      </c>
      <c r="Z37" s="129">
        <v>3.5527136788005009E-15</v>
      </c>
      <c r="AA37" s="129">
        <v>1.4210854715202004E-14</v>
      </c>
      <c r="AB37" s="129">
        <v>1.7763568394002505E-14</v>
      </c>
      <c r="AC37" s="129">
        <v>2.1316282072803006E-14</v>
      </c>
      <c r="AD37" s="129">
        <v>6.3948846218409017E-14</v>
      </c>
      <c r="AE37" s="129">
        <v>8.5265128291212022E-14</v>
      </c>
      <c r="AF37" s="129">
        <v>8.5265128291212022E-14</v>
      </c>
      <c r="AG37" s="126"/>
      <c r="AH37" s="126"/>
    </row>
    <row r="38" spans="1:34" s="36" customFormat="1" ht="10.199999999999999" x14ac:dyDescent="0.2">
      <c r="A38" s="126"/>
      <c r="B38" s="126"/>
      <c r="C38" s="126"/>
      <c r="D38" s="126"/>
      <c r="E38" s="126"/>
      <c r="F38" s="127">
        <v>2</v>
      </c>
      <c r="G38" s="128" t="s">
        <v>154</v>
      </c>
      <c r="H38" s="114"/>
      <c r="I38" s="114"/>
      <c r="J38" s="114" t="s">
        <v>273</v>
      </c>
      <c r="K38" s="126"/>
      <c r="L38" s="126"/>
      <c r="M38" s="126"/>
      <c r="N38" s="126"/>
      <c r="O38" s="126"/>
      <c r="P38" s="126"/>
      <c r="Q38" s="126"/>
      <c r="R38" s="129">
        <v>0</v>
      </c>
      <c r="S38" s="126"/>
      <c r="T38" s="126"/>
      <c r="U38" s="129">
        <v>0</v>
      </c>
      <c r="V38" s="129">
        <v>-2.2204460492503131E-16</v>
      </c>
      <c r="W38" s="129">
        <v>-1.1102230246251565E-15</v>
      </c>
      <c r="X38" s="129">
        <v>1.7763568394002505E-15</v>
      </c>
      <c r="Y38" s="129">
        <v>8.8817841970012523E-16</v>
      </c>
      <c r="Z38" s="129">
        <v>7.5495165674510645E-15</v>
      </c>
      <c r="AA38" s="129">
        <v>1.9539925233402755E-14</v>
      </c>
      <c r="AB38" s="129">
        <v>1.2434497875801753E-14</v>
      </c>
      <c r="AC38" s="129">
        <v>5.3290705182007514E-15</v>
      </c>
      <c r="AD38" s="129">
        <v>1.7763568394002505E-14</v>
      </c>
      <c r="AE38" s="129">
        <v>1.0658141036401503E-14</v>
      </c>
      <c r="AF38" s="129">
        <v>2.1316282072803006E-14</v>
      </c>
      <c r="AG38" s="126"/>
      <c r="AH38" s="126"/>
    </row>
    <row r="39" spans="1:34" s="36" customFormat="1" ht="10.199999999999999" x14ac:dyDescent="0.2">
      <c r="A39" s="126"/>
      <c r="B39" s="126"/>
      <c r="C39" s="126"/>
      <c r="D39" s="126"/>
      <c r="E39" s="126"/>
      <c r="F39" s="127">
        <v>2</v>
      </c>
      <c r="G39" s="128" t="s">
        <v>201</v>
      </c>
      <c r="H39" s="114"/>
      <c r="I39" s="114"/>
      <c r="J39" s="114" t="s">
        <v>273</v>
      </c>
      <c r="K39" s="126"/>
      <c r="L39" s="126"/>
      <c r="M39" s="126"/>
      <c r="N39" s="126"/>
      <c r="O39" s="126"/>
      <c r="P39" s="126"/>
      <c r="Q39" s="126"/>
      <c r="R39" s="129">
        <v>0</v>
      </c>
      <c r="S39" s="126"/>
      <c r="T39" s="126"/>
      <c r="U39" s="129">
        <v>0</v>
      </c>
      <c r="V39" s="129">
        <v>0</v>
      </c>
      <c r="W39" s="129">
        <v>0</v>
      </c>
      <c r="X39" s="129">
        <v>0</v>
      </c>
      <c r="Y39" s="129">
        <v>0</v>
      </c>
      <c r="Z39" s="129">
        <v>0</v>
      </c>
      <c r="AA39" s="129">
        <v>0</v>
      </c>
      <c r="AB39" s="129">
        <v>0</v>
      </c>
      <c r="AC39" s="129">
        <v>0</v>
      </c>
      <c r="AD39" s="129">
        <v>0</v>
      </c>
      <c r="AE39" s="129">
        <v>0</v>
      </c>
      <c r="AF39" s="129">
        <v>0</v>
      </c>
      <c r="AG39" s="126"/>
      <c r="AH39" s="126"/>
    </row>
    <row r="40" spans="1:34" s="36" customFormat="1" ht="10.199999999999999" x14ac:dyDescent="0.2">
      <c r="A40" s="126"/>
      <c r="B40" s="126"/>
      <c r="C40" s="126"/>
      <c r="D40" s="126"/>
      <c r="E40" s="126"/>
      <c r="F40" s="127">
        <v>2</v>
      </c>
      <c r="G40" s="128" t="s">
        <v>203</v>
      </c>
      <c r="H40" s="114"/>
      <c r="I40" s="114"/>
      <c r="J40" s="114" t="s">
        <v>273</v>
      </c>
      <c r="K40" s="126"/>
      <c r="L40" s="126"/>
      <c r="M40" s="126"/>
      <c r="N40" s="126"/>
      <c r="O40" s="126"/>
      <c r="P40" s="126"/>
      <c r="Q40" s="126"/>
      <c r="R40" s="129">
        <v>0</v>
      </c>
      <c r="S40" s="126"/>
      <c r="T40" s="126"/>
      <c r="U40" s="129">
        <v>0</v>
      </c>
      <c r="V40" s="129">
        <v>0</v>
      </c>
      <c r="W40" s="129">
        <v>0</v>
      </c>
      <c r="X40" s="129">
        <v>0</v>
      </c>
      <c r="Y40" s="129">
        <v>0</v>
      </c>
      <c r="Z40" s="129">
        <v>0</v>
      </c>
      <c r="AA40" s="129">
        <v>0</v>
      </c>
      <c r="AB40" s="129">
        <v>0</v>
      </c>
      <c r="AC40" s="129">
        <v>0</v>
      </c>
      <c r="AD40" s="129">
        <v>0</v>
      </c>
      <c r="AE40" s="129">
        <v>0</v>
      </c>
      <c r="AF40" s="129">
        <v>0</v>
      </c>
      <c r="AG40" s="126"/>
      <c r="AH40" s="126"/>
    </row>
    <row r="41" spans="1:34" s="36" customFormat="1" ht="10.199999999999999" x14ac:dyDescent="0.2">
      <c r="A41" s="126"/>
      <c r="B41" s="126"/>
      <c r="C41" s="126"/>
      <c r="D41" s="126"/>
      <c r="E41" s="126"/>
      <c r="F41" s="127">
        <v>2</v>
      </c>
      <c r="G41" s="128" t="s">
        <v>271</v>
      </c>
      <c r="H41" s="114"/>
      <c r="I41" s="114"/>
      <c r="J41" s="114" t="s">
        <v>273</v>
      </c>
      <c r="K41" s="126"/>
      <c r="L41" s="126"/>
      <c r="M41" s="126"/>
      <c r="N41" s="126"/>
      <c r="O41" s="126"/>
      <c r="P41" s="126"/>
      <c r="Q41" s="126"/>
      <c r="R41" s="129">
        <v>0</v>
      </c>
      <c r="S41" s="126"/>
      <c r="T41" s="126"/>
      <c r="U41" s="129">
        <v>0</v>
      </c>
      <c r="V41" s="129">
        <v>0</v>
      </c>
      <c r="W41" s="129">
        <v>0</v>
      </c>
      <c r="X41" s="129">
        <v>0</v>
      </c>
      <c r="Y41" s="129">
        <v>0</v>
      </c>
      <c r="Z41" s="129">
        <v>0</v>
      </c>
      <c r="AA41" s="129">
        <v>0</v>
      </c>
      <c r="AB41" s="129">
        <v>0</v>
      </c>
      <c r="AC41" s="129">
        <v>0</v>
      </c>
      <c r="AD41" s="129">
        <v>0</v>
      </c>
      <c r="AE41" s="129">
        <v>0</v>
      </c>
      <c r="AF41" s="129">
        <v>0</v>
      </c>
      <c r="AG41" s="126"/>
      <c r="AH41" s="126"/>
    </row>
    <row r="42" spans="1:34" s="36" customFormat="1" ht="10.199999999999999" x14ac:dyDescent="0.2">
      <c r="A42" s="126"/>
      <c r="B42" s="126"/>
      <c r="C42" s="126"/>
      <c r="D42" s="126"/>
      <c r="E42" s="126"/>
      <c r="F42" s="127">
        <v>2</v>
      </c>
      <c r="G42" s="128" t="s">
        <v>282</v>
      </c>
      <c r="H42" s="114"/>
      <c r="I42" s="114"/>
      <c r="J42" s="114" t="s">
        <v>273</v>
      </c>
      <c r="K42" s="126"/>
      <c r="L42" s="126"/>
      <c r="M42" s="126"/>
      <c r="N42" s="126"/>
      <c r="O42" s="126"/>
      <c r="P42" s="126"/>
      <c r="Q42" s="126"/>
      <c r="R42" s="129">
        <v>0.5</v>
      </c>
      <c r="S42" s="126"/>
      <c r="T42" s="126"/>
      <c r="U42" s="129">
        <v>0.5</v>
      </c>
      <c r="V42" s="129">
        <v>1.2857430444574458</v>
      </c>
      <c r="W42" s="129">
        <v>8.8997367357184505</v>
      </c>
      <c r="X42" s="129">
        <v>11.422125867884628</v>
      </c>
      <c r="Y42" s="129">
        <v>14.244067003704856</v>
      </c>
      <c r="Z42" s="129">
        <v>15.168372537565915</v>
      </c>
      <c r="AA42" s="129">
        <v>8.1405413735170171</v>
      </c>
      <c r="AB42" s="129">
        <v>10.77939784946247</v>
      </c>
      <c r="AC42" s="129">
        <v>4.9967354357496561</v>
      </c>
      <c r="AD42" s="129">
        <v>13.617795949704771</v>
      </c>
      <c r="AE42" s="129">
        <v>8.2466460175953245</v>
      </c>
      <c r="AF42" s="129">
        <v>9.6127902690497393</v>
      </c>
      <c r="AG42" s="126"/>
      <c r="AH42" s="126"/>
    </row>
    <row r="43" spans="1:34" s="36" customFormat="1" ht="10.199999999999999" x14ac:dyDescent="0.2">
      <c r="A43" s="126"/>
      <c r="B43" s="126"/>
      <c r="C43" s="126"/>
      <c r="D43" s="126"/>
      <c r="E43" s="126"/>
      <c r="F43" s="127">
        <v>2</v>
      </c>
      <c r="G43" s="128" t="s">
        <v>179</v>
      </c>
      <c r="H43" s="114"/>
      <c r="I43" s="114"/>
      <c r="J43" s="114" t="s">
        <v>273</v>
      </c>
      <c r="K43" s="126"/>
      <c r="L43" s="126"/>
      <c r="M43" s="126"/>
      <c r="N43" s="126"/>
      <c r="O43" s="126"/>
      <c r="P43" s="126"/>
      <c r="Q43" s="126"/>
      <c r="R43" s="129">
        <v>0</v>
      </c>
      <c r="S43" s="126"/>
      <c r="T43" s="126"/>
      <c r="U43" s="129">
        <v>0</v>
      </c>
      <c r="V43" s="129">
        <v>2.3486511037516244</v>
      </c>
      <c r="W43" s="129">
        <v>0</v>
      </c>
      <c r="X43" s="129">
        <v>0</v>
      </c>
      <c r="Y43" s="129">
        <v>0</v>
      </c>
      <c r="Z43" s="129">
        <v>0</v>
      </c>
      <c r="AA43" s="129">
        <v>0</v>
      </c>
      <c r="AB43" s="129">
        <v>0</v>
      </c>
      <c r="AC43" s="129">
        <v>0</v>
      </c>
      <c r="AD43" s="129">
        <v>0</v>
      </c>
      <c r="AE43" s="129">
        <v>0</v>
      </c>
      <c r="AF43" s="129">
        <v>0</v>
      </c>
      <c r="AG43" s="126"/>
      <c r="AH43" s="126"/>
    </row>
    <row r="44" spans="1:34" s="36" customFormat="1" ht="10.199999999999999" x14ac:dyDescent="0.2">
      <c r="A44" s="126"/>
      <c r="B44" s="126"/>
      <c r="C44" s="126"/>
      <c r="D44" s="126"/>
      <c r="E44" s="126"/>
      <c r="F44" s="127">
        <v>2</v>
      </c>
      <c r="G44" s="128" t="s">
        <v>180</v>
      </c>
      <c r="H44" s="114"/>
      <c r="I44" s="114"/>
      <c r="J44" s="114" t="s">
        <v>273</v>
      </c>
      <c r="K44" s="126"/>
      <c r="L44" s="126"/>
      <c r="M44" s="126"/>
      <c r="N44" s="126"/>
      <c r="O44" s="126"/>
      <c r="P44" s="126"/>
      <c r="Q44" s="126"/>
      <c r="R44" s="129">
        <v>0</v>
      </c>
      <c r="S44" s="126"/>
      <c r="T44" s="126"/>
      <c r="U44" s="129">
        <v>0</v>
      </c>
      <c r="V44" s="129">
        <v>1.8932426290795166E-3</v>
      </c>
      <c r="W44" s="129">
        <v>0</v>
      </c>
      <c r="X44" s="129">
        <v>0</v>
      </c>
      <c r="Y44" s="129">
        <v>0</v>
      </c>
      <c r="Z44" s="129">
        <v>0</v>
      </c>
      <c r="AA44" s="129">
        <v>0</v>
      </c>
      <c r="AB44" s="129">
        <v>0</v>
      </c>
      <c r="AC44" s="129">
        <v>0</v>
      </c>
      <c r="AD44" s="129">
        <v>0</v>
      </c>
      <c r="AE44" s="129">
        <v>0</v>
      </c>
      <c r="AF44" s="129">
        <v>0</v>
      </c>
      <c r="AG44" s="126"/>
      <c r="AH44" s="126"/>
    </row>
    <row r="45" spans="1:34" s="69" customFormat="1" ht="6.6" x14ac:dyDescent="0.15">
      <c r="A45" s="75"/>
      <c r="B45" s="75"/>
      <c r="C45" s="75"/>
      <c r="D45" s="75"/>
      <c r="E45" s="75"/>
      <c r="F45" s="132"/>
      <c r="G45" s="75"/>
      <c r="H45" s="75"/>
      <c r="I45" s="75"/>
      <c r="J45" s="75"/>
      <c r="K45" s="75"/>
      <c r="L45" s="75"/>
      <c r="M45" s="75"/>
      <c r="N45" s="75"/>
      <c r="O45" s="75"/>
      <c r="P45" s="75"/>
      <c r="Q45" s="75"/>
      <c r="R45" s="76"/>
      <c r="S45" s="75"/>
      <c r="T45" s="75"/>
      <c r="U45" s="77"/>
      <c r="V45" s="77"/>
      <c r="W45" s="77"/>
      <c r="X45" s="77"/>
      <c r="Y45" s="77"/>
      <c r="Z45" s="77"/>
      <c r="AA45" s="77"/>
      <c r="AB45" s="77"/>
      <c r="AC45" s="77"/>
      <c r="AD45" s="77"/>
      <c r="AE45" s="77"/>
      <c r="AF45" s="77"/>
      <c r="AG45" s="75"/>
      <c r="AH45" s="75"/>
    </row>
    <row r="46" spans="1:34" x14ac:dyDescent="0.25">
      <c r="A46" s="24"/>
      <c r="B46" s="24"/>
      <c r="C46" s="24"/>
      <c r="D46" s="24"/>
      <c r="E46" s="24"/>
      <c r="F46" s="104"/>
      <c r="G46" s="24"/>
      <c r="H46" s="24"/>
      <c r="I46" s="24"/>
      <c r="J46" s="78"/>
      <c r="K46" s="24"/>
      <c r="L46" s="24"/>
      <c r="M46" s="24"/>
      <c r="N46" s="24"/>
      <c r="O46" s="24"/>
      <c r="P46" s="24"/>
      <c r="Q46" s="24"/>
      <c r="R46" s="73"/>
      <c r="S46" s="24"/>
      <c r="T46" s="24"/>
      <c r="U46" s="74"/>
      <c r="V46" s="74"/>
      <c r="W46" s="74"/>
      <c r="X46" s="74"/>
      <c r="Y46" s="74"/>
      <c r="Z46" s="74"/>
      <c r="AA46" s="74"/>
      <c r="AB46" s="74"/>
      <c r="AC46" s="74"/>
      <c r="AD46" s="74"/>
      <c r="AE46" s="74"/>
      <c r="AF46" s="74"/>
      <c r="AG46" s="24"/>
      <c r="AH46" s="24"/>
    </row>
    <row r="47" spans="1:34" s="7" customFormat="1" x14ac:dyDescent="0.25">
      <c r="A47" s="5"/>
      <c r="B47" s="5"/>
      <c r="C47" s="5"/>
      <c r="D47" s="5" t="s">
        <v>103</v>
      </c>
      <c r="E47" s="5"/>
      <c r="F47" s="98"/>
      <c r="G47" s="81" t="s">
        <v>42</v>
      </c>
      <c r="H47" s="81"/>
      <c r="I47" s="81"/>
      <c r="J47" s="82" t="s">
        <v>273</v>
      </c>
      <c r="K47" s="5"/>
      <c r="L47" s="5"/>
      <c r="M47" s="5"/>
      <c r="N47" s="5"/>
      <c r="O47" s="5"/>
      <c r="P47" s="5"/>
      <c r="Q47" s="5"/>
      <c r="R47" s="25">
        <v>5796.534302</v>
      </c>
      <c r="S47" s="5"/>
      <c r="T47" s="5"/>
      <c r="U47" s="25">
        <v>414.34809500000006</v>
      </c>
      <c r="V47" s="25">
        <v>443.77678000000009</v>
      </c>
      <c r="W47" s="25">
        <v>496.84833799999956</v>
      </c>
      <c r="X47" s="25">
        <v>521.63676000000021</v>
      </c>
      <c r="Y47" s="25">
        <v>506.88866999999976</v>
      </c>
      <c r="Z47" s="25">
        <v>472.88888900000029</v>
      </c>
      <c r="AA47" s="25">
        <v>494.9999999999996</v>
      </c>
      <c r="AB47" s="25">
        <v>440.57889</v>
      </c>
      <c r="AC47" s="25">
        <v>515.00000000000023</v>
      </c>
      <c r="AD47" s="25">
        <v>494.9999999999996</v>
      </c>
      <c r="AE47" s="25">
        <v>499.56788000000012</v>
      </c>
      <c r="AF47" s="25">
        <v>494.9999999999996</v>
      </c>
      <c r="AG47" s="5"/>
      <c r="AH47" s="5"/>
    </row>
    <row r="48" spans="1:34" s="30" customFormat="1" x14ac:dyDescent="0.25">
      <c r="A48" s="28"/>
      <c r="B48" s="28"/>
      <c r="C48" s="28"/>
      <c r="D48" s="28"/>
      <c r="E48" s="28"/>
      <c r="F48" s="97"/>
      <c r="G48" s="83" t="s">
        <v>43</v>
      </c>
      <c r="H48" s="83"/>
      <c r="I48" s="83"/>
      <c r="J48" s="84" t="s">
        <v>273</v>
      </c>
      <c r="K48" s="28"/>
      <c r="L48" s="28"/>
      <c r="M48" s="28"/>
      <c r="N48" s="28"/>
      <c r="O48" s="28"/>
      <c r="P48" s="28"/>
      <c r="Q48" s="28"/>
      <c r="R48" s="44">
        <v>4089.26370701</v>
      </c>
      <c r="S48" s="28"/>
      <c r="T48" s="28"/>
      <c r="U48" s="44">
        <v>331.47847600000017</v>
      </c>
      <c r="V48" s="44">
        <v>309.42885312000004</v>
      </c>
      <c r="W48" s="44">
        <v>347.01703962000005</v>
      </c>
      <c r="X48" s="44">
        <v>364.18227903999997</v>
      </c>
      <c r="Y48" s="44">
        <v>353.86962368000019</v>
      </c>
      <c r="Z48" s="44">
        <v>330.15222230000012</v>
      </c>
      <c r="AA48" s="44">
        <v>345.62999999999988</v>
      </c>
      <c r="AB48" s="44">
        <v>307.8065863299999</v>
      </c>
      <c r="AC48" s="44">
        <v>359.56999999999994</v>
      </c>
      <c r="AD48" s="44">
        <v>345.62999999999988</v>
      </c>
      <c r="AE48" s="44">
        <v>348.86862691999977</v>
      </c>
      <c r="AF48" s="44">
        <v>345.62999999999988</v>
      </c>
      <c r="AG48" s="28"/>
      <c r="AH48" s="28"/>
    </row>
    <row r="49" spans="1:34" s="7" customFormat="1" x14ac:dyDescent="0.25">
      <c r="A49" s="5"/>
      <c r="B49" s="5"/>
      <c r="C49" s="5"/>
      <c r="D49" s="5"/>
      <c r="E49" s="5"/>
      <c r="F49" s="98"/>
      <c r="G49" s="81" t="s">
        <v>44</v>
      </c>
      <c r="H49" s="81"/>
      <c r="I49" s="81"/>
      <c r="J49" s="82" t="s">
        <v>273</v>
      </c>
      <c r="K49" s="5"/>
      <c r="L49" s="5"/>
      <c r="M49" s="5"/>
      <c r="N49" s="5"/>
      <c r="O49" s="5"/>
      <c r="P49" s="5"/>
      <c r="Q49" s="5"/>
      <c r="R49" s="25">
        <v>1707.2705949900001</v>
      </c>
      <c r="S49" s="5"/>
      <c r="T49" s="5"/>
      <c r="U49" s="25">
        <v>82.869619000000043</v>
      </c>
      <c r="V49" s="25">
        <v>134.34792687999993</v>
      </c>
      <c r="W49" s="25">
        <v>149.83129837999996</v>
      </c>
      <c r="X49" s="25">
        <v>157.45448095999998</v>
      </c>
      <c r="Y49" s="25">
        <v>153.01904632000003</v>
      </c>
      <c r="Z49" s="25">
        <v>142.73666670000009</v>
      </c>
      <c r="AA49" s="25">
        <v>149.36999999999992</v>
      </c>
      <c r="AB49" s="25">
        <v>132.7723036700001</v>
      </c>
      <c r="AC49" s="25">
        <v>155.43000000000004</v>
      </c>
      <c r="AD49" s="25">
        <v>149.36999999999992</v>
      </c>
      <c r="AE49" s="25">
        <v>150.69925307999995</v>
      </c>
      <c r="AF49" s="25">
        <v>149.36999999999992</v>
      </c>
      <c r="AG49" s="5"/>
      <c r="AH49" s="5"/>
    </row>
    <row r="50" spans="1:34" s="36" customFormat="1" ht="10.199999999999999" x14ac:dyDescent="0.2">
      <c r="A50" s="29"/>
      <c r="B50" s="29"/>
      <c r="C50" s="29"/>
      <c r="D50" s="29"/>
      <c r="E50" s="29"/>
      <c r="F50" s="130"/>
      <c r="G50" s="84" t="s">
        <v>31</v>
      </c>
      <c r="H50" s="84"/>
      <c r="I50" s="84"/>
      <c r="J50" s="84" t="s">
        <v>273</v>
      </c>
      <c r="K50" s="29"/>
      <c r="L50" s="29"/>
      <c r="M50" s="29"/>
      <c r="N50" s="29"/>
      <c r="O50" s="29"/>
      <c r="P50" s="29"/>
      <c r="Q50" s="29"/>
      <c r="R50" s="35">
        <v>231.86137208000002</v>
      </c>
      <c r="S50" s="29"/>
      <c r="T50" s="29"/>
      <c r="U50" s="35">
        <v>16.573923799999999</v>
      </c>
      <c r="V50" s="35">
        <v>17.751071200000005</v>
      </c>
      <c r="W50" s="35">
        <v>19.873933519999984</v>
      </c>
      <c r="X50" s="35">
        <v>20.865470399999996</v>
      </c>
      <c r="Y50" s="35">
        <v>20.275546799999994</v>
      </c>
      <c r="Z50" s="35">
        <v>18.915555560000001</v>
      </c>
      <c r="AA50" s="35">
        <v>19.800000000000004</v>
      </c>
      <c r="AB50" s="35">
        <v>17.623155599999997</v>
      </c>
      <c r="AC50" s="35">
        <v>20.600000000000012</v>
      </c>
      <c r="AD50" s="35">
        <v>19.800000000000004</v>
      </c>
      <c r="AE50" s="35">
        <v>19.982715199999998</v>
      </c>
      <c r="AF50" s="35">
        <v>19.800000000000004</v>
      </c>
      <c r="AG50" s="29"/>
      <c r="AH50" s="29"/>
    </row>
    <row r="51" spans="1:34" s="36" customFormat="1" ht="10.199999999999999" x14ac:dyDescent="0.2">
      <c r="A51" s="29"/>
      <c r="B51" s="29"/>
      <c r="C51" s="29"/>
      <c r="D51" s="29"/>
      <c r="E51" s="29"/>
      <c r="F51" s="130"/>
      <c r="G51" s="84" t="s">
        <v>116</v>
      </c>
      <c r="H51" s="84"/>
      <c r="I51" s="84"/>
      <c r="J51" s="84" t="s">
        <v>273</v>
      </c>
      <c r="K51" s="29"/>
      <c r="L51" s="29"/>
      <c r="M51" s="29"/>
      <c r="N51" s="29"/>
      <c r="O51" s="29"/>
      <c r="P51" s="29"/>
      <c r="Q51" s="29"/>
      <c r="R51" s="35">
        <v>115.93068604000001</v>
      </c>
      <c r="S51" s="29"/>
      <c r="T51" s="29"/>
      <c r="U51" s="35">
        <v>8.2869618999999997</v>
      </c>
      <c r="V51" s="35">
        <v>8.8755356000000027</v>
      </c>
      <c r="W51" s="35">
        <v>9.9369667599999918</v>
      </c>
      <c r="X51" s="35">
        <v>10.432735199999998</v>
      </c>
      <c r="Y51" s="35">
        <v>10.137773399999997</v>
      </c>
      <c r="Z51" s="35">
        <v>9.4577777800000007</v>
      </c>
      <c r="AA51" s="35">
        <v>9.9000000000000021</v>
      </c>
      <c r="AB51" s="35">
        <v>8.8115777999999985</v>
      </c>
      <c r="AC51" s="35">
        <v>10.300000000000006</v>
      </c>
      <c r="AD51" s="35">
        <v>9.9000000000000021</v>
      </c>
      <c r="AE51" s="35">
        <v>9.9913575999999988</v>
      </c>
      <c r="AF51" s="35">
        <v>9.9000000000000021</v>
      </c>
      <c r="AG51" s="29"/>
      <c r="AH51" s="29"/>
    </row>
    <row r="52" spans="1:34" s="36" customFormat="1" ht="10.199999999999999" x14ac:dyDescent="0.2">
      <c r="A52" s="29"/>
      <c r="B52" s="29"/>
      <c r="C52" s="29"/>
      <c r="D52" s="29"/>
      <c r="E52" s="29"/>
      <c r="F52" s="130"/>
      <c r="G52" s="84" t="s">
        <v>121</v>
      </c>
      <c r="H52" s="84"/>
      <c r="I52" s="84"/>
      <c r="J52" s="84" t="s">
        <v>273</v>
      </c>
      <c r="K52" s="29"/>
      <c r="L52" s="29"/>
      <c r="M52" s="29"/>
      <c r="N52" s="29"/>
      <c r="O52" s="29"/>
      <c r="P52" s="29"/>
      <c r="Q52" s="29"/>
      <c r="R52" s="35">
        <v>57.965343020000006</v>
      </c>
      <c r="S52" s="29"/>
      <c r="T52" s="29"/>
      <c r="U52" s="35">
        <v>4.1434809499999998</v>
      </c>
      <c r="V52" s="35">
        <v>4.4377678000000014</v>
      </c>
      <c r="W52" s="35">
        <v>4.9684833799999959</v>
      </c>
      <c r="X52" s="35">
        <v>5.216367599999999</v>
      </c>
      <c r="Y52" s="35">
        <v>5.0688866999999984</v>
      </c>
      <c r="Z52" s="35">
        <v>4.7288888900000003</v>
      </c>
      <c r="AA52" s="35">
        <v>4.9500000000000011</v>
      </c>
      <c r="AB52" s="35">
        <v>4.4057888999999992</v>
      </c>
      <c r="AC52" s="35">
        <v>5.150000000000003</v>
      </c>
      <c r="AD52" s="35">
        <v>4.9500000000000011</v>
      </c>
      <c r="AE52" s="35">
        <v>4.9956787999999994</v>
      </c>
      <c r="AF52" s="35">
        <v>4.9500000000000011</v>
      </c>
      <c r="AG52" s="29"/>
      <c r="AH52" s="29"/>
    </row>
    <row r="53" spans="1:34" s="36" customFormat="1" ht="10.199999999999999" x14ac:dyDescent="0.2">
      <c r="A53" s="29"/>
      <c r="B53" s="29"/>
      <c r="C53" s="29"/>
      <c r="D53" s="29"/>
      <c r="E53" s="29"/>
      <c r="F53" s="130"/>
      <c r="G53" s="84" t="s">
        <v>130</v>
      </c>
      <c r="H53" s="84"/>
      <c r="I53" s="84"/>
      <c r="J53" s="84" t="s">
        <v>273</v>
      </c>
      <c r="K53" s="29"/>
      <c r="L53" s="29"/>
      <c r="M53" s="29"/>
      <c r="N53" s="29"/>
      <c r="O53" s="29"/>
      <c r="P53" s="29"/>
      <c r="Q53" s="29"/>
      <c r="R53" s="35">
        <v>106.80000000000004</v>
      </c>
      <c r="S53" s="29"/>
      <c r="T53" s="29"/>
      <c r="U53" s="35">
        <v>8.9</v>
      </c>
      <c r="V53" s="35">
        <v>8.9000000000000039</v>
      </c>
      <c r="W53" s="35">
        <v>8.9</v>
      </c>
      <c r="X53" s="35">
        <v>8.9000000000000039</v>
      </c>
      <c r="Y53" s="35">
        <v>8.9</v>
      </c>
      <c r="Z53" s="35">
        <v>8.9000000000000039</v>
      </c>
      <c r="AA53" s="35">
        <v>8.9</v>
      </c>
      <c r="AB53" s="35">
        <v>8.9</v>
      </c>
      <c r="AC53" s="35">
        <v>8.9000000000000039</v>
      </c>
      <c r="AD53" s="35">
        <v>8.9</v>
      </c>
      <c r="AE53" s="35">
        <v>8.9000000000000039</v>
      </c>
      <c r="AF53" s="35">
        <v>8.9</v>
      </c>
      <c r="AG53" s="29"/>
      <c r="AH53" s="29"/>
    </row>
    <row r="54" spans="1:34" s="36" customFormat="1" ht="10.199999999999999" x14ac:dyDescent="0.2">
      <c r="A54" s="29"/>
      <c r="B54" s="29"/>
      <c r="C54" s="29"/>
      <c r="D54" s="29"/>
      <c r="E54" s="29"/>
      <c r="F54" s="130"/>
      <c r="G54" s="84" t="s">
        <v>139</v>
      </c>
      <c r="H54" s="84"/>
      <c r="I54" s="84"/>
      <c r="J54" s="84" t="s">
        <v>273</v>
      </c>
      <c r="K54" s="29"/>
      <c r="L54" s="29"/>
      <c r="M54" s="29"/>
      <c r="N54" s="29"/>
      <c r="O54" s="29"/>
      <c r="P54" s="29"/>
      <c r="Q54" s="29"/>
      <c r="R54" s="35">
        <v>31.126500000000007</v>
      </c>
      <c r="S54" s="29"/>
      <c r="T54" s="29"/>
      <c r="U54" s="35">
        <v>2.6699999999999995</v>
      </c>
      <c r="V54" s="35">
        <v>2.6700000000000008</v>
      </c>
      <c r="W54" s="35">
        <v>2.6699999999999995</v>
      </c>
      <c r="X54" s="35">
        <v>2.6699999999999995</v>
      </c>
      <c r="Y54" s="35">
        <v>2.6699999999999995</v>
      </c>
      <c r="Z54" s="35">
        <v>2.6699999999999995</v>
      </c>
      <c r="AA54" s="35">
        <v>2.5890000000000009</v>
      </c>
      <c r="AB54" s="35">
        <v>2.5890000000000009</v>
      </c>
      <c r="AC54" s="35">
        <v>2.5890000000000009</v>
      </c>
      <c r="AD54" s="35">
        <v>2.4464999999999995</v>
      </c>
      <c r="AE54" s="35">
        <v>2.4464999999999999</v>
      </c>
      <c r="AF54" s="35">
        <v>2.4464999999999995</v>
      </c>
      <c r="AG54" s="29"/>
      <c r="AH54" s="29"/>
    </row>
    <row r="55" spans="1:34" s="36" customFormat="1" ht="10.199999999999999" x14ac:dyDescent="0.2">
      <c r="A55" s="29"/>
      <c r="B55" s="29"/>
      <c r="C55" s="29"/>
      <c r="D55" s="29"/>
      <c r="E55" s="29"/>
      <c r="F55" s="130"/>
      <c r="G55" s="84" t="s">
        <v>152</v>
      </c>
      <c r="H55" s="84"/>
      <c r="I55" s="84"/>
      <c r="J55" s="84" t="s">
        <v>273</v>
      </c>
      <c r="K55" s="29"/>
      <c r="L55" s="29"/>
      <c r="M55" s="29"/>
      <c r="N55" s="29"/>
      <c r="O55" s="29"/>
      <c r="P55" s="29"/>
      <c r="Q55" s="29"/>
      <c r="R55" s="35">
        <v>9.5399999999999974</v>
      </c>
      <c r="S55" s="29"/>
      <c r="T55" s="29"/>
      <c r="U55" s="35">
        <v>0.79499999999999982</v>
      </c>
      <c r="V55" s="35">
        <v>0.79499999999999982</v>
      </c>
      <c r="W55" s="35">
        <v>0.79499999999999982</v>
      </c>
      <c r="X55" s="35">
        <v>0.79499999999999982</v>
      </c>
      <c r="Y55" s="35">
        <v>0.79499999999999982</v>
      </c>
      <c r="Z55" s="35">
        <v>0.79499999999999982</v>
      </c>
      <c r="AA55" s="35">
        <v>0.79499999999999982</v>
      </c>
      <c r="AB55" s="35">
        <v>0.79499999999999982</v>
      </c>
      <c r="AC55" s="35">
        <v>0.79499999999999982</v>
      </c>
      <c r="AD55" s="35">
        <v>0.79499999999999982</v>
      </c>
      <c r="AE55" s="35">
        <v>0.79499999999999982</v>
      </c>
      <c r="AF55" s="35">
        <v>0.79499999999999982</v>
      </c>
      <c r="AG55" s="29"/>
      <c r="AH55" s="29"/>
    </row>
    <row r="56" spans="1:34" s="36" customFormat="1" ht="10.199999999999999" x14ac:dyDescent="0.2">
      <c r="A56" s="29"/>
      <c r="B56" s="29"/>
      <c r="C56" s="29"/>
      <c r="D56" s="29"/>
      <c r="E56" s="29"/>
      <c r="F56" s="130"/>
      <c r="G56" s="84" t="s">
        <v>157</v>
      </c>
      <c r="H56" s="84"/>
      <c r="I56" s="84"/>
      <c r="J56" s="84" t="s">
        <v>273</v>
      </c>
      <c r="K56" s="29"/>
      <c r="L56" s="29"/>
      <c r="M56" s="29"/>
      <c r="N56" s="29"/>
      <c r="O56" s="29"/>
      <c r="P56" s="29"/>
      <c r="Q56" s="29"/>
      <c r="R56" s="35">
        <v>10.319999999999993</v>
      </c>
      <c r="S56" s="29"/>
      <c r="T56" s="29"/>
      <c r="U56" s="35">
        <v>0.85999999999999943</v>
      </c>
      <c r="V56" s="35">
        <v>0.85999999999999965</v>
      </c>
      <c r="W56" s="35">
        <v>0.85999999999999943</v>
      </c>
      <c r="X56" s="35">
        <v>0.85999999999999943</v>
      </c>
      <c r="Y56" s="35">
        <v>0.85999999999999943</v>
      </c>
      <c r="Z56" s="35">
        <v>0.85999999999999943</v>
      </c>
      <c r="AA56" s="35">
        <v>0.85999999999999943</v>
      </c>
      <c r="AB56" s="35">
        <v>0.85999999999999943</v>
      </c>
      <c r="AC56" s="35">
        <v>0.85999999999999943</v>
      </c>
      <c r="AD56" s="35">
        <v>0.85999999999999943</v>
      </c>
      <c r="AE56" s="35">
        <v>0.85999999999999943</v>
      </c>
      <c r="AF56" s="35">
        <v>0.85999999999999943</v>
      </c>
      <c r="AG56" s="29"/>
      <c r="AH56" s="29"/>
    </row>
    <row r="57" spans="1:34" s="36" customFormat="1" ht="10.199999999999999" x14ac:dyDescent="0.2">
      <c r="A57" s="29"/>
      <c r="B57" s="29"/>
      <c r="C57" s="29"/>
      <c r="D57" s="29"/>
      <c r="E57" s="29"/>
      <c r="F57" s="130"/>
      <c r="G57" s="84" t="s">
        <v>159</v>
      </c>
      <c r="H57" s="84"/>
      <c r="I57" s="84"/>
      <c r="J57" s="84" t="s">
        <v>273</v>
      </c>
      <c r="K57" s="29"/>
      <c r="L57" s="29"/>
      <c r="M57" s="29"/>
      <c r="N57" s="29"/>
      <c r="O57" s="29"/>
      <c r="P57" s="29"/>
      <c r="Q57" s="29"/>
      <c r="R57" s="35">
        <v>1.1999999999999995</v>
      </c>
      <c r="S57" s="29"/>
      <c r="T57" s="29"/>
      <c r="U57" s="35">
        <v>9.999999999999995E-2</v>
      </c>
      <c r="V57" s="35">
        <v>0.10000000000000002</v>
      </c>
      <c r="W57" s="35">
        <v>9.999999999999995E-2</v>
      </c>
      <c r="X57" s="35">
        <v>9.9999999999999936E-2</v>
      </c>
      <c r="Y57" s="35">
        <v>9.999999999999995E-2</v>
      </c>
      <c r="Z57" s="35">
        <v>9.9999999999999936E-2</v>
      </c>
      <c r="AA57" s="35">
        <v>9.999999999999995E-2</v>
      </c>
      <c r="AB57" s="35">
        <v>9.999999999999995E-2</v>
      </c>
      <c r="AC57" s="35">
        <v>9.9999999999999936E-2</v>
      </c>
      <c r="AD57" s="35">
        <v>9.999999999999995E-2</v>
      </c>
      <c r="AE57" s="35">
        <v>9.9999999999999936E-2</v>
      </c>
      <c r="AF57" s="35">
        <v>9.999999999999995E-2</v>
      </c>
      <c r="AG57" s="29"/>
      <c r="AH57" s="29"/>
    </row>
    <row r="58" spans="1:34" s="36" customFormat="1" ht="10.199999999999999" x14ac:dyDescent="0.2">
      <c r="A58" s="29"/>
      <c r="B58" s="29"/>
      <c r="C58" s="29"/>
      <c r="D58" s="29"/>
      <c r="E58" s="29"/>
      <c r="F58" s="130"/>
      <c r="G58" s="427" t="s">
        <v>462</v>
      </c>
      <c r="H58" s="84"/>
      <c r="I58" s="84"/>
      <c r="J58" s="84" t="s">
        <v>273</v>
      </c>
      <c r="K58" s="29"/>
      <c r="L58" s="29"/>
      <c r="M58" s="29"/>
      <c r="N58" s="29"/>
      <c r="O58" s="29"/>
      <c r="P58" s="29"/>
      <c r="Q58" s="29"/>
      <c r="R58" s="35">
        <v>381.74595442933719</v>
      </c>
      <c r="S58" s="29"/>
      <c r="T58" s="29"/>
      <c r="U58" s="35">
        <v>34.145220744633463</v>
      </c>
      <c r="V58" s="35">
        <v>29.056743293372453</v>
      </c>
      <c r="W58" s="35">
        <v>31.088858775024452</v>
      </c>
      <c r="X58" s="35">
        <v>30.394214945386047</v>
      </c>
      <c r="Y58" s="35">
        <v>28.204255142434079</v>
      </c>
      <c r="Z58" s="35">
        <v>32.314286918846598</v>
      </c>
      <c r="AA58" s="35">
        <v>31.572965786901111</v>
      </c>
      <c r="AB58" s="35">
        <v>32.685307487886654</v>
      </c>
      <c r="AC58" s="35">
        <v>30.450931323022516</v>
      </c>
      <c r="AD58" s="35">
        <v>34.105717618768253</v>
      </c>
      <c r="AE58" s="35">
        <v>33.131580523677464</v>
      </c>
      <c r="AF58" s="35">
        <v>34.595871869384119</v>
      </c>
      <c r="AG58" s="29"/>
      <c r="AH58" s="29"/>
    </row>
    <row r="59" spans="1:34" s="36" customFormat="1" ht="10.199999999999999" x14ac:dyDescent="0.2">
      <c r="A59" s="29"/>
      <c r="B59" s="29"/>
      <c r="C59" s="29"/>
      <c r="D59" s="29"/>
      <c r="E59" s="29"/>
      <c r="F59" s="130"/>
      <c r="G59" s="427" t="s">
        <v>276</v>
      </c>
      <c r="H59" s="84"/>
      <c r="I59" s="84"/>
      <c r="J59" s="84" t="s">
        <v>273</v>
      </c>
      <c r="K59" s="29"/>
      <c r="L59" s="29"/>
      <c r="M59" s="29"/>
      <c r="N59" s="29"/>
      <c r="O59" s="29"/>
      <c r="P59" s="29"/>
      <c r="Q59" s="29"/>
      <c r="R59" s="35">
        <v>114.17044385139002</v>
      </c>
      <c r="S59" s="29"/>
      <c r="T59" s="29"/>
      <c r="U59" s="35">
        <v>1.2857430444574458</v>
      </c>
      <c r="V59" s="35">
        <v>8.8997367357184505</v>
      </c>
      <c r="W59" s="35">
        <v>11.422125867884636</v>
      </c>
      <c r="X59" s="35">
        <v>14.24406700370487</v>
      </c>
      <c r="Y59" s="35">
        <v>15.168372537565922</v>
      </c>
      <c r="Z59" s="35">
        <v>8.1405413735170402</v>
      </c>
      <c r="AA59" s="35">
        <v>10.779397849462521</v>
      </c>
      <c r="AB59" s="35">
        <v>4.9967354357497058</v>
      </c>
      <c r="AC59" s="35">
        <v>13.617795949704755</v>
      </c>
      <c r="AD59" s="35">
        <v>8.2466460175953635</v>
      </c>
      <c r="AE59" s="35">
        <v>9.6127902690498033</v>
      </c>
      <c r="AF59" s="35">
        <v>7.7564917669795133</v>
      </c>
      <c r="AG59" s="29"/>
      <c r="AH59" s="29"/>
    </row>
    <row r="60" spans="1:34" s="36" customFormat="1" ht="10.199999999999999" x14ac:dyDescent="0.2">
      <c r="A60" s="29"/>
      <c r="B60" s="29"/>
      <c r="C60" s="29"/>
      <c r="D60" s="29"/>
      <c r="E60" s="29"/>
      <c r="F60" s="130"/>
      <c r="G60" s="84" t="s">
        <v>168</v>
      </c>
      <c r="H60" s="84"/>
      <c r="I60" s="84"/>
      <c r="J60" s="84" t="s">
        <v>273</v>
      </c>
      <c r="K60" s="29"/>
      <c r="L60" s="29"/>
      <c r="M60" s="29"/>
      <c r="N60" s="29"/>
      <c r="O60" s="29"/>
      <c r="P60" s="29"/>
      <c r="Q60" s="29"/>
      <c r="R60" s="35">
        <v>0.10392620114560072</v>
      </c>
      <c r="S60" s="29"/>
      <c r="T60" s="29"/>
      <c r="U60" s="35">
        <v>1.8932426290795166E-3</v>
      </c>
      <c r="V60" s="35">
        <v>0.10203295851652121</v>
      </c>
      <c r="W60" s="35">
        <v>0</v>
      </c>
      <c r="X60" s="35">
        <v>0</v>
      </c>
      <c r="Y60" s="35">
        <v>0</v>
      </c>
      <c r="Z60" s="35">
        <v>0</v>
      </c>
      <c r="AA60" s="35">
        <v>0</v>
      </c>
      <c r="AB60" s="35">
        <v>0</v>
      </c>
      <c r="AC60" s="35">
        <v>0</v>
      </c>
      <c r="AD60" s="35">
        <v>0</v>
      </c>
      <c r="AE60" s="35">
        <v>0</v>
      </c>
      <c r="AF60" s="35">
        <v>0</v>
      </c>
      <c r="AG60" s="29"/>
      <c r="AH60" s="29"/>
    </row>
    <row r="61" spans="1:34" s="69" customFormat="1" ht="6.6" x14ac:dyDescent="0.15">
      <c r="A61" s="68"/>
      <c r="B61" s="68"/>
      <c r="C61" s="68"/>
      <c r="D61" s="68"/>
      <c r="E61" s="68"/>
      <c r="F61" s="120"/>
      <c r="G61" s="68"/>
      <c r="H61" s="68"/>
      <c r="I61" s="68"/>
      <c r="J61" s="68"/>
      <c r="K61" s="68"/>
      <c r="L61" s="68"/>
      <c r="M61" s="68"/>
      <c r="N61" s="68"/>
      <c r="O61" s="68"/>
      <c r="P61" s="68"/>
      <c r="Q61" s="68"/>
      <c r="R61" s="72"/>
      <c r="S61" s="68"/>
      <c r="T61" s="68"/>
      <c r="U61" s="71"/>
      <c r="V61" s="71"/>
      <c r="W61" s="71"/>
      <c r="X61" s="71"/>
      <c r="Y61" s="71"/>
      <c r="Z61" s="71"/>
      <c r="AA61" s="71"/>
      <c r="AB61" s="71"/>
      <c r="AC61" s="71"/>
      <c r="AD61" s="71"/>
      <c r="AE61" s="71"/>
      <c r="AF61" s="71"/>
      <c r="AG61" s="68"/>
      <c r="AH61" s="68"/>
    </row>
    <row r="62" spans="1:34" s="7" customFormat="1" x14ac:dyDescent="0.25">
      <c r="A62" s="5"/>
      <c r="B62" s="5"/>
      <c r="C62" s="5"/>
      <c r="D62" s="5"/>
      <c r="E62" s="5"/>
      <c r="F62" s="98"/>
      <c r="G62" s="81" t="s">
        <v>110</v>
      </c>
      <c r="H62" s="81"/>
      <c r="I62" s="81"/>
      <c r="J62" s="82" t="s">
        <v>273</v>
      </c>
      <c r="K62" s="5"/>
      <c r="L62" s="5"/>
      <c r="M62" s="5"/>
      <c r="N62" s="5"/>
      <c r="O62" s="5"/>
      <c r="P62" s="5"/>
      <c r="Q62" s="5"/>
      <c r="R62" s="25">
        <v>1060.7642256218728</v>
      </c>
      <c r="S62" s="5"/>
      <c r="T62" s="5"/>
      <c r="U62" s="25">
        <v>77.762223681719988</v>
      </c>
      <c r="V62" s="25">
        <v>82.44788758760744</v>
      </c>
      <c r="W62" s="25">
        <v>90.615368302909062</v>
      </c>
      <c r="X62" s="25">
        <v>94.477855149090928</v>
      </c>
      <c r="Y62" s="25">
        <v>92.179834579999977</v>
      </c>
      <c r="Z62" s="25">
        <v>86.882050522363642</v>
      </c>
      <c r="AA62" s="25">
        <v>90.24636363636364</v>
      </c>
      <c r="AB62" s="25">
        <v>81.766565223636348</v>
      </c>
      <c r="AC62" s="25">
        <v>93.362727272727298</v>
      </c>
      <c r="AD62" s="25">
        <v>90.103863636363627</v>
      </c>
      <c r="AE62" s="25">
        <v>90.815622392727278</v>
      </c>
      <c r="AF62" s="25">
        <v>90.103863636363627</v>
      </c>
      <c r="AG62" s="5"/>
      <c r="AH62" s="5"/>
    </row>
    <row r="63" spans="1:34" s="7" customFormat="1" x14ac:dyDescent="0.25">
      <c r="A63" s="5"/>
      <c r="B63" s="5"/>
      <c r="C63" s="5"/>
      <c r="D63" s="5"/>
      <c r="E63" s="5"/>
      <c r="F63" s="98"/>
      <c r="G63" s="81" t="s">
        <v>111</v>
      </c>
      <c r="H63" s="81"/>
      <c r="I63" s="81"/>
      <c r="J63" s="82" t="s">
        <v>273</v>
      </c>
      <c r="K63" s="5"/>
      <c r="L63" s="5"/>
      <c r="M63" s="5"/>
      <c r="N63" s="5"/>
      <c r="O63" s="5"/>
      <c r="P63" s="5"/>
      <c r="Q63" s="5"/>
      <c r="R63" s="25">
        <v>646.50636936812703</v>
      </c>
      <c r="S63" s="5"/>
      <c r="T63" s="5"/>
      <c r="U63" s="25">
        <v>5.1073953182800551</v>
      </c>
      <c r="V63" s="25">
        <v>51.900039292392492</v>
      </c>
      <c r="W63" s="25">
        <v>59.215930077090903</v>
      </c>
      <c r="X63" s="25">
        <v>62.976625810909056</v>
      </c>
      <c r="Y63" s="25">
        <v>60.839211740000053</v>
      </c>
      <c r="Z63" s="25">
        <v>55.854616177636444</v>
      </c>
      <c r="AA63" s="25">
        <v>59.12363636363628</v>
      </c>
      <c r="AB63" s="25">
        <v>51.00573844636375</v>
      </c>
      <c r="AC63" s="25">
        <v>62.067272727272737</v>
      </c>
      <c r="AD63" s="25">
        <v>59.266136363636292</v>
      </c>
      <c r="AE63" s="25">
        <v>59.883630687272671</v>
      </c>
      <c r="AF63" s="25">
        <v>59.266136363636292</v>
      </c>
      <c r="AG63" s="5"/>
      <c r="AH63" s="5"/>
    </row>
    <row r="64" spans="1:34" x14ac:dyDescent="0.25">
      <c r="A64" s="1"/>
      <c r="B64" s="1"/>
      <c r="C64" s="1"/>
      <c r="D64" s="1"/>
      <c r="E64" s="1"/>
      <c r="F64" s="97"/>
      <c r="G64" s="1"/>
      <c r="H64" s="1"/>
      <c r="I64" s="1"/>
      <c r="J64" s="18"/>
      <c r="K64" s="1"/>
      <c r="L64" s="1"/>
      <c r="M64" s="1"/>
      <c r="N64" s="1"/>
      <c r="O64" s="1"/>
      <c r="P64" s="1"/>
      <c r="Q64" s="1"/>
      <c r="R64" s="25"/>
      <c r="S64" s="1"/>
      <c r="T64" s="1"/>
      <c r="U64" s="41"/>
      <c r="V64" s="41"/>
      <c r="W64" s="41"/>
      <c r="X64" s="41"/>
      <c r="Y64" s="41"/>
      <c r="Z64" s="41"/>
      <c r="AA64" s="41"/>
      <c r="AB64" s="41"/>
      <c r="AC64" s="41"/>
      <c r="AD64" s="41"/>
      <c r="AE64" s="41"/>
      <c r="AF64" s="41"/>
      <c r="AG64" s="1"/>
      <c r="AH64" s="1"/>
    </row>
    <row r="65" spans="1:34" s="7" customFormat="1" x14ac:dyDescent="0.25">
      <c r="A65" s="106"/>
      <c r="B65" s="106"/>
      <c r="C65" s="106"/>
      <c r="D65" s="106" t="s">
        <v>104</v>
      </c>
      <c r="E65" s="106"/>
      <c r="F65" s="107"/>
      <c r="G65" s="109" t="s">
        <v>91</v>
      </c>
      <c r="H65" s="109"/>
      <c r="I65" s="109"/>
      <c r="J65" s="110" t="s">
        <v>273</v>
      </c>
      <c r="K65" s="106"/>
      <c r="L65" s="106"/>
      <c r="M65" s="106"/>
      <c r="N65" s="106"/>
      <c r="O65" s="106"/>
      <c r="P65" s="106"/>
      <c r="Q65" s="106"/>
      <c r="R65" s="73">
        <v>4199.2054987227093</v>
      </c>
      <c r="S65" s="106"/>
      <c r="T65" s="106"/>
      <c r="U65" s="73">
        <v>375.59742819096823</v>
      </c>
      <c r="V65" s="73">
        <v>319.624176227097</v>
      </c>
      <c r="W65" s="73">
        <v>341.97744652526904</v>
      </c>
      <c r="X65" s="73">
        <v>334.33636439924646</v>
      </c>
      <c r="Y65" s="73">
        <v>310.24680656677481</v>
      </c>
      <c r="Z65" s="73">
        <v>355.45715610731253</v>
      </c>
      <c r="AA65" s="73">
        <v>347.30262365591227</v>
      </c>
      <c r="AB65" s="73">
        <v>359.53838236675318</v>
      </c>
      <c r="AC65" s="73">
        <v>334.96024455324783</v>
      </c>
      <c r="AD65" s="73">
        <v>375.16289380645094</v>
      </c>
      <c r="AE65" s="73">
        <v>364.44738576045216</v>
      </c>
      <c r="AF65" s="73">
        <v>380.55459056322536</v>
      </c>
      <c r="AG65" s="106"/>
      <c r="AH65" s="106"/>
    </row>
    <row r="66" spans="1:34" s="69" customFormat="1" ht="6.6" x14ac:dyDescent="0.15">
      <c r="A66" s="75"/>
      <c r="B66" s="75"/>
      <c r="C66" s="75"/>
      <c r="D66" s="75"/>
      <c r="E66" s="75"/>
      <c r="F66" s="132"/>
      <c r="G66" s="75"/>
      <c r="H66" s="75"/>
      <c r="I66" s="75"/>
      <c r="J66" s="75"/>
      <c r="K66" s="75"/>
      <c r="L66" s="75"/>
      <c r="M66" s="75"/>
      <c r="N66" s="75"/>
      <c r="O66" s="75"/>
      <c r="P66" s="75"/>
      <c r="Q66" s="75"/>
      <c r="R66" s="76"/>
      <c r="S66" s="75"/>
      <c r="T66" s="75"/>
      <c r="U66" s="77"/>
      <c r="V66" s="77"/>
      <c r="W66" s="77"/>
      <c r="X66" s="77"/>
      <c r="Y66" s="77"/>
      <c r="Z66" s="77"/>
      <c r="AA66" s="77"/>
      <c r="AB66" s="77"/>
      <c r="AC66" s="77"/>
      <c r="AD66" s="77"/>
      <c r="AE66" s="77"/>
      <c r="AF66" s="77"/>
      <c r="AG66" s="75"/>
      <c r="AH66" s="75"/>
    </row>
    <row r="67" spans="1:34" x14ac:dyDescent="0.25">
      <c r="A67" s="24"/>
      <c r="B67" s="24"/>
      <c r="C67" s="24"/>
      <c r="D67" s="24"/>
      <c r="E67" s="24"/>
      <c r="F67" s="104"/>
      <c r="G67" s="24"/>
      <c r="H67" s="24"/>
      <c r="I67" s="24"/>
      <c r="J67" s="78"/>
      <c r="K67" s="24"/>
      <c r="L67" s="24"/>
      <c r="M67" s="24"/>
      <c r="N67" s="24"/>
      <c r="O67" s="24"/>
      <c r="P67" s="24"/>
      <c r="Q67" s="24"/>
      <c r="R67" s="73"/>
      <c r="S67" s="24"/>
      <c r="T67" s="24"/>
      <c r="U67" s="74"/>
      <c r="V67" s="74"/>
      <c r="W67" s="74"/>
      <c r="X67" s="74"/>
      <c r="Y67" s="74"/>
      <c r="Z67" s="74"/>
      <c r="AA67" s="74"/>
      <c r="AB67" s="74"/>
      <c r="AC67" s="74"/>
      <c r="AD67" s="74"/>
      <c r="AE67" s="74"/>
      <c r="AF67" s="74"/>
      <c r="AG67" s="24"/>
      <c r="AH67" s="24"/>
    </row>
    <row r="68" spans="1:34" s="69" customFormat="1" ht="10.199999999999999" x14ac:dyDescent="0.2">
      <c r="A68" s="68"/>
      <c r="B68" s="68"/>
      <c r="C68" s="68"/>
      <c r="D68" s="68"/>
      <c r="E68" s="68"/>
      <c r="F68" s="97"/>
      <c r="G68" s="68"/>
      <c r="H68" s="68"/>
      <c r="I68" s="68"/>
      <c r="J68" s="68"/>
      <c r="K68" s="68"/>
      <c r="L68" s="68"/>
      <c r="M68" s="68"/>
      <c r="N68" s="68"/>
      <c r="O68" s="68"/>
      <c r="P68" s="68"/>
      <c r="Q68" s="68"/>
      <c r="R68" s="72"/>
      <c r="S68" s="68"/>
      <c r="T68" s="68"/>
      <c r="U68" s="71"/>
      <c r="V68" s="71"/>
      <c r="W68" s="71"/>
      <c r="X68" s="71"/>
      <c r="Y68" s="71"/>
      <c r="Z68" s="71"/>
      <c r="AA68" s="71"/>
      <c r="AB68" s="71"/>
      <c r="AC68" s="71"/>
      <c r="AD68" s="71"/>
      <c r="AE68" s="71"/>
      <c r="AF68" s="71"/>
      <c r="AG68" s="68"/>
      <c r="AH68" s="68"/>
    </row>
    <row r="69" spans="1:34" s="55" customFormat="1" ht="14.4" x14ac:dyDescent="0.3">
      <c r="A69" s="53"/>
      <c r="B69" s="53"/>
      <c r="C69" s="53"/>
      <c r="D69" s="53" t="s">
        <v>210</v>
      </c>
      <c r="E69" s="53"/>
      <c r="F69" s="98"/>
      <c r="G69" s="53" t="s">
        <v>112</v>
      </c>
      <c r="H69" s="53"/>
      <c r="I69" s="53"/>
      <c r="J69" s="53" t="s">
        <v>273</v>
      </c>
      <c r="K69" s="53"/>
      <c r="L69" s="53"/>
      <c r="M69" s="53"/>
      <c r="N69" s="53"/>
      <c r="O69" s="53"/>
      <c r="P69" s="53"/>
      <c r="Q69" s="53"/>
      <c r="R69" s="54">
        <v>744.22079295454273</v>
      </c>
      <c r="S69" s="53"/>
      <c r="T69" s="53"/>
      <c r="U69" s="96">
        <v>-12.348651103751664</v>
      </c>
      <c r="V69" s="96">
        <v>6.7814409522096355</v>
      </c>
      <c r="W69" s="96">
        <v>284.4185054047868</v>
      </c>
      <c r="X69" s="96">
        <v>81.755614346406816</v>
      </c>
      <c r="Y69" s="96">
        <v>91.123894677248998</v>
      </c>
      <c r="Z69" s="96">
        <v>57.547279659715599</v>
      </c>
      <c r="AA69" s="96">
        <v>35.190443523937432</v>
      </c>
      <c r="AB69" s="96">
        <v>31.64682512845792</v>
      </c>
      <c r="AC69" s="96">
        <v>61.139344388753358</v>
      </c>
      <c r="AD69" s="96">
        <v>45.414549401420615</v>
      </c>
      <c r="AE69" s="96">
        <v>42.240181338051002</v>
      </c>
      <c r="AF69" s="96">
        <v>19.311365237306291</v>
      </c>
      <c r="AG69" s="53"/>
      <c r="AH69" s="53"/>
    </row>
    <row r="70" spans="1:34" s="69" customFormat="1" ht="6.6" x14ac:dyDescent="0.15">
      <c r="A70" s="68"/>
      <c r="B70" s="68"/>
      <c r="C70" s="68"/>
      <c r="D70" s="68"/>
      <c r="E70" s="68"/>
      <c r="F70" s="120"/>
      <c r="G70" s="68"/>
      <c r="H70" s="68"/>
      <c r="I70" s="68"/>
      <c r="J70" s="68"/>
      <c r="K70" s="68"/>
      <c r="L70" s="68"/>
      <c r="M70" s="68"/>
      <c r="N70" s="68"/>
      <c r="O70" s="68"/>
      <c r="P70" s="68"/>
      <c r="Q70" s="68"/>
      <c r="R70" s="72"/>
      <c r="S70" s="68"/>
      <c r="T70" s="68"/>
      <c r="U70" s="71"/>
      <c r="V70" s="71"/>
      <c r="W70" s="71"/>
      <c r="X70" s="71"/>
      <c r="Y70" s="71"/>
      <c r="Z70" s="71"/>
      <c r="AA70" s="71"/>
      <c r="AB70" s="71"/>
      <c r="AC70" s="71"/>
      <c r="AD70" s="71"/>
      <c r="AE70" s="71"/>
      <c r="AF70" s="71"/>
      <c r="AG70" s="68"/>
      <c r="AH70" s="68"/>
    </row>
    <row r="71" spans="1:34" s="55" customFormat="1" ht="14.4" x14ac:dyDescent="0.3">
      <c r="A71" s="53"/>
      <c r="B71" s="53"/>
      <c r="C71" s="53"/>
      <c r="D71" s="53" t="s">
        <v>211</v>
      </c>
      <c r="E71" s="53"/>
      <c r="F71" s="98"/>
      <c r="G71" s="53" t="s">
        <v>114</v>
      </c>
      <c r="H71" s="53"/>
      <c r="I71" s="53"/>
      <c r="J71" s="53" t="s">
        <v>273</v>
      </c>
      <c r="K71" s="53"/>
      <c r="L71" s="53"/>
      <c r="M71" s="53"/>
      <c r="N71" s="53"/>
      <c r="O71" s="53"/>
      <c r="P71" s="53"/>
      <c r="Q71" s="53"/>
      <c r="R71" s="54">
        <v>1795.0697618986133</v>
      </c>
      <c r="S71" s="53"/>
      <c r="T71" s="53"/>
      <c r="U71" s="96">
        <v>66.23377654894631</v>
      </c>
      <c r="V71" s="96">
        <v>77.738985126905902</v>
      </c>
      <c r="W71" s="96">
        <v>372.02772428059882</v>
      </c>
      <c r="X71" s="96">
        <v>171.23468634677425</v>
      </c>
      <c r="Y71" s="96">
        <v>184.03805505242019</v>
      </c>
      <c r="Z71" s="96">
        <v>152.3984164704292</v>
      </c>
      <c r="AA71" s="96">
        <v>122.47030433424806</v>
      </c>
      <c r="AB71" s="96">
        <v>122.00488424967807</v>
      </c>
      <c r="AC71" s="96">
        <v>141.15390009376216</v>
      </c>
      <c r="AD71" s="96">
        <v>142.80784253978612</v>
      </c>
      <c r="AE71" s="96">
        <v>130.59442630943136</v>
      </c>
      <c r="AF71" s="96">
        <v>112.3667605456327</v>
      </c>
      <c r="AG71" s="53"/>
      <c r="AH71" s="53"/>
    </row>
    <row r="72" spans="1:34" s="69" customFormat="1" ht="6.6" x14ac:dyDescent="0.15">
      <c r="A72" s="68"/>
      <c r="B72" s="68"/>
      <c r="C72" s="68"/>
      <c r="D72" s="68"/>
      <c r="E72" s="68"/>
      <c r="F72" s="120"/>
      <c r="G72" s="68"/>
      <c r="H72" s="68"/>
      <c r="I72" s="68"/>
      <c r="J72" s="68"/>
      <c r="K72" s="68"/>
      <c r="L72" s="68"/>
      <c r="M72" s="68"/>
      <c r="N72" s="68"/>
      <c r="O72" s="68"/>
      <c r="P72" s="68"/>
      <c r="Q72" s="68"/>
      <c r="R72" s="72"/>
      <c r="S72" s="68"/>
      <c r="T72" s="68"/>
      <c r="U72" s="71"/>
      <c r="V72" s="71"/>
      <c r="W72" s="71"/>
      <c r="X72" s="71"/>
      <c r="Y72" s="71"/>
      <c r="Z72" s="71"/>
      <c r="AA72" s="71"/>
      <c r="AB72" s="71"/>
      <c r="AC72" s="71"/>
      <c r="AD72" s="71"/>
      <c r="AE72" s="71"/>
      <c r="AF72" s="71"/>
      <c r="AG72" s="68"/>
      <c r="AH72" s="68"/>
    </row>
    <row r="73" spans="1:34" x14ac:dyDescent="0.25">
      <c r="A73" s="1"/>
      <c r="B73" s="1"/>
      <c r="C73" s="1"/>
      <c r="D73" s="1"/>
      <c r="E73" s="1"/>
      <c r="F73" s="97"/>
      <c r="G73" s="1"/>
      <c r="H73" s="1"/>
      <c r="I73" s="1"/>
      <c r="J73" s="18"/>
      <c r="K73" s="1"/>
      <c r="L73" s="1"/>
      <c r="M73" s="1"/>
      <c r="N73" s="1"/>
      <c r="O73" s="1"/>
      <c r="P73" s="1"/>
      <c r="Q73" s="1"/>
      <c r="R73" s="25"/>
      <c r="S73" s="1"/>
      <c r="T73" s="1"/>
      <c r="U73" s="41"/>
      <c r="V73" s="41"/>
      <c r="W73" s="41"/>
      <c r="X73" s="41"/>
      <c r="Y73" s="41"/>
      <c r="Z73" s="41"/>
      <c r="AA73" s="41"/>
      <c r="AB73" s="41"/>
      <c r="AC73" s="41"/>
      <c r="AD73" s="41"/>
      <c r="AE73" s="41"/>
      <c r="AF73" s="41"/>
      <c r="AG73" s="1"/>
      <c r="AH73" s="1"/>
    </row>
    <row r="74" spans="1:34" s="7" customFormat="1" x14ac:dyDescent="0.25">
      <c r="A74" s="85"/>
      <c r="B74" s="85"/>
      <c r="C74" s="85"/>
      <c r="D74" s="85" t="s">
        <v>225</v>
      </c>
      <c r="E74" s="85"/>
      <c r="F74" s="100">
        <v>0</v>
      </c>
      <c r="G74" s="86" t="s">
        <v>92</v>
      </c>
      <c r="H74" s="86"/>
      <c r="I74" s="86"/>
      <c r="J74" s="87" t="s">
        <v>273</v>
      </c>
      <c r="K74" s="85"/>
      <c r="L74" s="85"/>
      <c r="M74" s="85"/>
      <c r="N74" s="85"/>
      <c r="O74" s="85"/>
      <c r="P74" s="85"/>
      <c r="Q74" s="85"/>
      <c r="R74" s="88">
        <v>5979.767676366936</v>
      </c>
      <c r="S74" s="85"/>
      <c r="T74" s="85"/>
      <c r="U74" s="89">
        <v>429.32110740322577</v>
      </c>
      <c r="V74" s="89">
        <v>406.7785433087559</v>
      </c>
      <c r="W74" s="89">
        <v>719.74622184608302</v>
      </c>
      <c r="X74" s="89">
        <v>503.5511200774194</v>
      </c>
      <c r="Y74" s="89">
        <v>511.36640327661326</v>
      </c>
      <c r="Z74" s="89">
        <v>479.06566532892487</v>
      </c>
      <c r="AA74" s="89">
        <v>481.4812935815591</v>
      </c>
      <c r="AB74" s="89">
        <v>474.82887512903227</v>
      </c>
      <c r="AC74" s="89">
        <v>482.82853613440858</v>
      </c>
      <c r="AD74" s="89">
        <v>509.3917514946238</v>
      </c>
      <c r="AE74" s="89">
        <v>489.36852110537643</v>
      </c>
      <c r="AF74" s="89">
        <v>492.03963768091376</v>
      </c>
      <c r="AG74" s="85"/>
      <c r="AH74" s="85"/>
    </row>
    <row r="75" spans="1:34" s="36" customFormat="1" ht="10.199999999999999" x14ac:dyDescent="0.2">
      <c r="A75" s="29"/>
      <c r="B75" s="29"/>
      <c r="C75" s="29"/>
      <c r="D75" s="29"/>
      <c r="E75" s="29"/>
      <c r="F75" s="130">
        <v>1</v>
      </c>
      <c r="G75" s="131" t="s">
        <v>93</v>
      </c>
      <c r="H75" s="29"/>
      <c r="I75" s="29"/>
      <c r="J75" s="29" t="s">
        <v>273</v>
      </c>
      <c r="K75" s="29"/>
      <c r="L75" s="29"/>
      <c r="M75" s="29"/>
      <c r="N75" s="29"/>
      <c r="O75" s="29"/>
      <c r="P75" s="29"/>
      <c r="Q75" s="29"/>
      <c r="R75" s="35">
        <v>194.00806451612905</v>
      </c>
      <c r="S75" s="29"/>
      <c r="T75" s="29"/>
      <c r="U75" s="35">
        <v>194.00806451612905</v>
      </c>
      <c r="V75" s="35">
        <v>0</v>
      </c>
      <c r="W75" s="35">
        <v>0</v>
      </c>
      <c r="X75" s="35">
        <v>0</v>
      </c>
      <c r="Y75" s="35">
        <v>0</v>
      </c>
      <c r="Z75" s="35">
        <v>0</v>
      </c>
      <c r="AA75" s="35">
        <v>0</v>
      </c>
      <c r="AB75" s="35">
        <v>0</v>
      </c>
      <c r="AC75" s="35">
        <v>0</v>
      </c>
      <c r="AD75" s="35">
        <v>0</v>
      </c>
      <c r="AE75" s="35">
        <v>0</v>
      </c>
      <c r="AF75" s="35">
        <v>0</v>
      </c>
      <c r="AG75" s="29"/>
      <c r="AH75" s="29"/>
    </row>
    <row r="76" spans="1:34" s="36" customFormat="1" ht="10.199999999999999" x14ac:dyDescent="0.2">
      <c r="A76" s="29"/>
      <c r="B76" s="29"/>
      <c r="C76" s="29"/>
      <c r="D76" s="29"/>
      <c r="E76" s="29"/>
      <c r="F76" s="130">
        <v>1</v>
      </c>
      <c r="G76" s="131" t="s">
        <v>94</v>
      </c>
      <c r="H76" s="29"/>
      <c r="I76" s="29"/>
      <c r="J76" s="29" t="s">
        <v>273</v>
      </c>
      <c r="K76" s="29"/>
      <c r="L76" s="29"/>
      <c r="M76" s="29"/>
      <c r="N76" s="29"/>
      <c r="O76" s="29"/>
      <c r="P76" s="29"/>
      <c r="Q76" s="29"/>
      <c r="R76" s="35">
        <v>20.119354838709675</v>
      </c>
      <c r="S76" s="29"/>
      <c r="T76" s="29"/>
      <c r="U76" s="35">
        <v>20.119354838709675</v>
      </c>
      <c r="V76" s="35">
        <v>0</v>
      </c>
      <c r="W76" s="35">
        <v>0</v>
      </c>
      <c r="X76" s="35">
        <v>0</v>
      </c>
      <c r="Y76" s="35">
        <v>0</v>
      </c>
      <c r="Z76" s="35">
        <v>0</v>
      </c>
      <c r="AA76" s="35">
        <v>0</v>
      </c>
      <c r="AB76" s="35">
        <v>0</v>
      </c>
      <c r="AC76" s="35">
        <v>0</v>
      </c>
      <c r="AD76" s="35">
        <v>0</v>
      </c>
      <c r="AE76" s="35">
        <v>0</v>
      </c>
      <c r="AF76" s="35">
        <v>0</v>
      </c>
      <c r="AG76" s="29"/>
      <c r="AH76" s="29"/>
    </row>
    <row r="77" spans="1:34" s="36" customFormat="1" ht="10.199999999999999" x14ac:dyDescent="0.2">
      <c r="A77" s="29"/>
      <c r="B77" s="29"/>
      <c r="C77" s="29"/>
      <c r="D77" s="29"/>
      <c r="E77" s="29"/>
      <c r="F77" s="130">
        <v>1</v>
      </c>
      <c r="G77" s="131" t="s">
        <v>66</v>
      </c>
      <c r="H77" s="29"/>
      <c r="I77" s="29"/>
      <c r="J77" s="29" t="s">
        <v>273</v>
      </c>
      <c r="K77" s="29"/>
      <c r="L77" s="29"/>
      <c r="M77" s="29"/>
      <c r="N77" s="29"/>
      <c r="O77" s="29"/>
      <c r="P77" s="29"/>
      <c r="Q77" s="29"/>
      <c r="R77" s="35">
        <v>2213.3425751782261</v>
      </c>
      <c r="S77" s="29"/>
      <c r="T77" s="29"/>
      <c r="U77" s="35">
        <v>0</v>
      </c>
      <c r="V77" s="35">
        <v>0</v>
      </c>
      <c r="W77" s="35">
        <v>232.76530434193532</v>
      </c>
      <c r="X77" s="35">
        <v>227.73919108064536</v>
      </c>
      <c r="Y77" s="35">
        <v>224.12898144435496</v>
      </c>
      <c r="Z77" s="35">
        <v>214.18225808951613</v>
      </c>
      <c r="AA77" s="35">
        <v>210.90024217741939</v>
      </c>
      <c r="AB77" s="35">
        <v>218.20300025806446</v>
      </c>
      <c r="AC77" s="35">
        <v>223.65725806451613</v>
      </c>
      <c r="AD77" s="35">
        <v>227.37051493548404</v>
      </c>
      <c r="AE77" s="35">
        <v>220.18503106451612</v>
      </c>
      <c r="AF77" s="35">
        <v>214.21079372177402</v>
      </c>
      <c r="AG77" s="29"/>
      <c r="AH77" s="29"/>
    </row>
    <row r="78" spans="1:34" s="36" customFormat="1" ht="10.199999999999999" x14ac:dyDescent="0.2">
      <c r="A78" s="29"/>
      <c r="B78" s="29"/>
      <c r="C78" s="29"/>
      <c r="D78" s="29"/>
      <c r="E78" s="29"/>
      <c r="F78" s="130">
        <v>1</v>
      </c>
      <c r="G78" s="131" t="s">
        <v>67</v>
      </c>
      <c r="H78" s="29"/>
      <c r="I78" s="29"/>
      <c r="J78" s="29" t="s">
        <v>273</v>
      </c>
      <c r="K78" s="29"/>
      <c r="L78" s="29"/>
      <c r="M78" s="29"/>
      <c r="N78" s="29"/>
      <c r="O78" s="29"/>
      <c r="P78" s="29"/>
      <c r="Q78" s="29"/>
      <c r="R78" s="35">
        <v>2994.9990903435491</v>
      </c>
      <c r="S78" s="29"/>
      <c r="T78" s="29"/>
      <c r="U78" s="35">
        <v>192.47137316129024</v>
      </c>
      <c r="V78" s="35">
        <v>365.87720969585268</v>
      </c>
      <c r="W78" s="35">
        <v>437.5455567428574</v>
      </c>
      <c r="X78" s="35">
        <v>225.55298975806437</v>
      </c>
      <c r="Y78" s="35">
        <v>235.09725241935504</v>
      </c>
      <c r="Z78" s="35">
        <v>216.77092010564527</v>
      </c>
      <c r="AA78" s="35">
        <v>221.36774196048387</v>
      </c>
      <c r="AB78" s="35">
        <v>210.11025832258068</v>
      </c>
      <c r="AC78" s="35">
        <v>211.80750024193543</v>
      </c>
      <c r="AD78" s="35">
        <v>230.84274193548387</v>
      </c>
      <c r="AE78" s="35">
        <v>220.18503106451627</v>
      </c>
      <c r="AF78" s="35">
        <v>227.37051493548387</v>
      </c>
      <c r="AG78" s="29"/>
      <c r="AH78" s="29"/>
    </row>
    <row r="79" spans="1:34" s="36" customFormat="1" ht="10.199999999999999" x14ac:dyDescent="0.2">
      <c r="A79" s="29"/>
      <c r="B79" s="29"/>
      <c r="C79" s="29"/>
      <c r="D79" s="29"/>
      <c r="E79" s="29"/>
      <c r="F79" s="130">
        <v>1</v>
      </c>
      <c r="G79" s="131" t="s">
        <v>68</v>
      </c>
      <c r="H79" s="29"/>
      <c r="I79" s="29"/>
      <c r="J79" s="29" t="s">
        <v>273</v>
      </c>
      <c r="K79" s="29"/>
      <c r="L79" s="29"/>
      <c r="M79" s="29"/>
      <c r="N79" s="29"/>
      <c r="O79" s="29"/>
      <c r="P79" s="29"/>
      <c r="Q79" s="29"/>
      <c r="R79" s="35">
        <v>557.29859149032245</v>
      </c>
      <c r="S79" s="29"/>
      <c r="T79" s="29"/>
      <c r="U79" s="35">
        <v>22.722314887096768</v>
      </c>
      <c r="V79" s="35">
        <v>40.901333612903208</v>
      </c>
      <c r="W79" s="35">
        <v>49.435360761290333</v>
      </c>
      <c r="X79" s="35">
        <v>50.258939238709665</v>
      </c>
      <c r="Y79" s="35">
        <v>52.140169412903234</v>
      </c>
      <c r="Z79" s="35">
        <v>48.112487133763459</v>
      </c>
      <c r="AA79" s="35">
        <v>49.213309443655881</v>
      </c>
      <c r="AB79" s="35">
        <v>46.515616548387108</v>
      </c>
      <c r="AC79" s="35">
        <v>47.363777827956994</v>
      </c>
      <c r="AD79" s="35">
        <v>51.178494623655872</v>
      </c>
      <c r="AE79" s="35">
        <v>48.998458976344061</v>
      </c>
      <c r="AF79" s="35">
        <v>50.458329023655892</v>
      </c>
      <c r="AG79" s="29"/>
      <c r="AH79" s="29"/>
    </row>
    <row r="80" spans="1:34" s="69" customFormat="1" ht="6.6" x14ac:dyDescent="0.15">
      <c r="A80" s="68"/>
      <c r="B80" s="68"/>
      <c r="C80" s="68"/>
      <c r="D80" s="68"/>
      <c r="E80" s="68"/>
      <c r="F80" s="120"/>
      <c r="G80" s="68"/>
      <c r="H80" s="68"/>
      <c r="I80" s="68"/>
      <c r="J80" s="68"/>
      <c r="K80" s="68"/>
      <c r="L80" s="68"/>
      <c r="M80" s="68"/>
      <c r="N80" s="68"/>
      <c r="O80" s="68"/>
      <c r="P80" s="68"/>
      <c r="Q80" s="68"/>
      <c r="R80" s="72"/>
      <c r="S80" s="68"/>
      <c r="T80" s="68"/>
      <c r="U80" s="71"/>
      <c r="V80" s="71"/>
      <c r="W80" s="71"/>
      <c r="X80" s="71"/>
      <c r="Y80" s="71"/>
      <c r="Z80" s="71"/>
      <c r="AA80" s="71"/>
      <c r="AB80" s="71"/>
      <c r="AC80" s="71"/>
      <c r="AD80" s="71"/>
      <c r="AE80" s="71"/>
      <c r="AF80" s="71"/>
      <c r="AG80" s="68"/>
      <c r="AH80" s="68"/>
    </row>
    <row r="81" spans="1:34" x14ac:dyDescent="0.25">
      <c r="A81" s="1"/>
      <c r="B81" s="1"/>
      <c r="C81" s="1"/>
      <c r="D81" s="1"/>
      <c r="E81" s="1"/>
      <c r="F81" s="97"/>
      <c r="G81" s="1"/>
      <c r="H81" s="1"/>
      <c r="I81" s="1"/>
      <c r="J81" s="18"/>
      <c r="K81" s="1"/>
      <c r="L81" s="1"/>
      <c r="M81" s="1"/>
      <c r="N81" s="1"/>
      <c r="O81" s="1"/>
      <c r="P81" s="1"/>
      <c r="Q81" s="1"/>
      <c r="R81" s="25"/>
      <c r="S81" s="1"/>
      <c r="T81" s="1"/>
      <c r="U81" s="41"/>
      <c r="V81" s="41"/>
      <c r="W81" s="41"/>
      <c r="X81" s="41"/>
      <c r="Y81" s="41"/>
      <c r="Z81" s="41"/>
      <c r="AA81" s="41"/>
      <c r="AB81" s="41"/>
      <c r="AC81" s="41"/>
      <c r="AD81" s="41"/>
      <c r="AE81" s="41"/>
      <c r="AF81" s="41"/>
      <c r="AG81" s="1"/>
      <c r="AH81" s="1"/>
    </row>
    <row r="82" spans="1:34" s="7" customFormat="1" x14ac:dyDescent="0.25">
      <c r="A82" s="90"/>
      <c r="B82" s="90"/>
      <c r="C82" s="90"/>
      <c r="D82" s="90" t="s">
        <v>226</v>
      </c>
      <c r="E82" s="90"/>
      <c r="F82" s="101">
        <v>0</v>
      </c>
      <c r="G82" s="91" t="s">
        <v>96</v>
      </c>
      <c r="H82" s="91"/>
      <c r="I82" s="91"/>
      <c r="J82" s="92" t="s">
        <v>273</v>
      </c>
      <c r="K82" s="90"/>
      <c r="L82" s="90"/>
      <c r="M82" s="90"/>
      <c r="N82" s="90"/>
      <c r="O82" s="90"/>
      <c r="P82" s="90"/>
      <c r="Q82" s="90"/>
      <c r="R82" s="93">
        <v>4184.6979144683228</v>
      </c>
      <c r="S82" s="90"/>
      <c r="T82" s="90"/>
      <c r="U82" s="94">
        <v>363.08733085427946</v>
      </c>
      <c r="V82" s="94">
        <v>329.03955818185</v>
      </c>
      <c r="W82" s="94">
        <v>347.7184975654842</v>
      </c>
      <c r="X82" s="94">
        <v>332.31643373064514</v>
      </c>
      <c r="Y82" s="94">
        <v>327.32834822419306</v>
      </c>
      <c r="Z82" s="94">
        <v>326.66724885849567</v>
      </c>
      <c r="AA82" s="94">
        <v>359.01098924731104</v>
      </c>
      <c r="AB82" s="94">
        <v>352.8239908793542</v>
      </c>
      <c r="AC82" s="94">
        <v>341.67463604064642</v>
      </c>
      <c r="AD82" s="94">
        <v>366.58390895483768</v>
      </c>
      <c r="AE82" s="94">
        <v>358.77409479594508</v>
      </c>
      <c r="AF82" s="94">
        <v>379.67287713528106</v>
      </c>
      <c r="AG82" s="90"/>
      <c r="AH82" s="90"/>
    </row>
    <row r="83" spans="1:34" s="36" customFormat="1" ht="10.199999999999999" x14ac:dyDescent="0.2">
      <c r="A83" s="29"/>
      <c r="B83" s="29"/>
      <c r="C83" s="29"/>
      <c r="D83" s="29"/>
      <c r="E83" s="29"/>
      <c r="F83" s="130">
        <v>1</v>
      </c>
      <c r="G83" s="131" t="s">
        <v>95</v>
      </c>
      <c r="H83" s="29"/>
      <c r="I83" s="29"/>
      <c r="J83" s="29" t="s">
        <v>273</v>
      </c>
      <c r="K83" s="29"/>
      <c r="L83" s="29"/>
      <c r="M83" s="29"/>
      <c r="N83" s="29"/>
      <c r="O83" s="29"/>
      <c r="P83" s="29"/>
      <c r="Q83" s="29"/>
      <c r="R83" s="35">
        <v>156.71737273161284</v>
      </c>
      <c r="S83" s="29"/>
      <c r="T83" s="29"/>
      <c r="U83" s="35">
        <v>156.71737273161284</v>
      </c>
      <c r="V83" s="35">
        <v>0</v>
      </c>
      <c r="W83" s="35">
        <v>0</v>
      </c>
      <c r="X83" s="35">
        <v>0</v>
      </c>
      <c r="Y83" s="35">
        <v>0</v>
      </c>
      <c r="Z83" s="35">
        <v>0</v>
      </c>
      <c r="AA83" s="35">
        <v>0</v>
      </c>
      <c r="AB83" s="35">
        <v>0</v>
      </c>
      <c r="AC83" s="35">
        <v>0</v>
      </c>
      <c r="AD83" s="35">
        <v>0</v>
      </c>
      <c r="AE83" s="35">
        <v>0</v>
      </c>
      <c r="AF83" s="35">
        <v>0</v>
      </c>
      <c r="AG83" s="29"/>
      <c r="AH83" s="29"/>
    </row>
    <row r="84" spans="1:34" s="36" customFormat="1" ht="10.199999999999999" x14ac:dyDescent="0.2">
      <c r="A84" s="29"/>
      <c r="B84" s="29"/>
      <c r="C84" s="29"/>
      <c r="D84" s="29"/>
      <c r="E84" s="29"/>
      <c r="F84" s="130">
        <v>1</v>
      </c>
      <c r="G84" s="131" t="s">
        <v>70</v>
      </c>
      <c r="H84" s="29"/>
      <c r="I84" s="29"/>
      <c r="J84" s="29" t="s">
        <v>273</v>
      </c>
      <c r="K84" s="29"/>
      <c r="L84" s="29"/>
      <c r="M84" s="29"/>
      <c r="N84" s="29"/>
      <c r="O84" s="29"/>
      <c r="P84" s="29"/>
      <c r="Q84" s="29"/>
      <c r="R84" s="35">
        <v>4027.9805417367106</v>
      </c>
      <c r="S84" s="29"/>
      <c r="T84" s="29"/>
      <c r="U84" s="35">
        <v>206.36995812266659</v>
      </c>
      <c r="V84" s="35">
        <v>329.03955818185</v>
      </c>
      <c r="W84" s="35">
        <v>347.7184975654842</v>
      </c>
      <c r="X84" s="35">
        <v>332.31643373064514</v>
      </c>
      <c r="Y84" s="35">
        <v>327.32834822419306</v>
      </c>
      <c r="Z84" s="35">
        <v>326.66724885849567</v>
      </c>
      <c r="AA84" s="35">
        <v>359.01098924731104</v>
      </c>
      <c r="AB84" s="35">
        <v>352.8239908793542</v>
      </c>
      <c r="AC84" s="35">
        <v>341.67463604064642</v>
      </c>
      <c r="AD84" s="35">
        <v>366.58390895483768</v>
      </c>
      <c r="AE84" s="35">
        <v>358.77409479594508</v>
      </c>
      <c r="AF84" s="35">
        <v>379.67287713528106</v>
      </c>
      <c r="AG84" s="29"/>
      <c r="AH84" s="29"/>
    </row>
    <row r="85" spans="1:34" s="69" customFormat="1" ht="6.6" x14ac:dyDescent="0.15">
      <c r="A85" s="68"/>
      <c r="B85" s="68"/>
      <c r="C85" s="68"/>
      <c r="D85" s="68"/>
      <c r="E85" s="68"/>
      <c r="F85" s="120"/>
      <c r="G85" s="68"/>
      <c r="H85" s="68"/>
      <c r="I85" s="68"/>
      <c r="J85" s="68"/>
      <c r="K85" s="68"/>
      <c r="L85" s="68"/>
      <c r="M85" s="68"/>
      <c r="N85" s="68"/>
      <c r="O85" s="68"/>
      <c r="P85" s="68"/>
      <c r="Q85" s="68"/>
      <c r="R85" s="72"/>
      <c r="S85" s="68"/>
      <c r="T85" s="68"/>
      <c r="U85" s="71"/>
      <c r="V85" s="71"/>
      <c r="W85" s="71"/>
      <c r="X85" s="71"/>
      <c r="Y85" s="71"/>
      <c r="Z85" s="71"/>
      <c r="AA85" s="71"/>
      <c r="AB85" s="71"/>
      <c r="AC85" s="71"/>
      <c r="AD85" s="71"/>
      <c r="AE85" s="71"/>
      <c r="AF85" s="71"/>
      <c r="AG85" s="68"/>
      <c r="AH85" s="68"/>
    </row>
    <row r="86" spans="1:34" s="7" customFormat="1" x14ac:dyDescent="0.25">
      <c r="A86" s="90"/>
      <c r="B86" s="90"/>
      <c r="C86" s="90"/>
      <c r="D86" s="90" t="s">
        <v>226</v>
      </c>
      <c r="E86" s="90"/>
      <c r="F86" s="101">
        <v>0</v>
      </c>
      <c r="G86" s="91" t="s">
        <v>109</v>
      </c>
      <c r="H86" s="91"/>
      <c r="I86" s="91"/>
      <c r="J86" s="92" t="s">
        <v>273</v>
      </c>
      <c r="K86" s="90"/>
      <c r="L86" s="90"/>
      <c r="M86" s="90"/>
      <c r="N86" s="90"/>
      <c r="O86" s="90"/>
      <c r="P86" s="90"/>
      <c r="Q86" s="90"/>
      <c r="R86" s="93">
        <v>1050.8489689440703</v>
      </c>
      <c r="S86" s="90"/>
      <c r="T86" s="90"/>
      <c r="U86" s="94">
        <v>78.582427652697973</v>
      </c>
      <c r="V86" s="94">
        <v>70.957544174696267</v>
      </c>
      <c r="W86" s="94">
        <v>87.609218875812019</v>
      </c>
      <c r="X86" s="94">
        <v>89.479072000367438</v>
      </c>
      <c r="Y86" s="94">
        <v>92.914160375171193</v>
      </c>
      <c r="Z86" s="94">
        <v>94.851136810713598</v>
      </c>
      <c r="AA86" s="94">
        <v>87.279860810310623</v>
      </c>
      <c r="AB86" s="94">
        <v>90.358059121220151</v>
      </c>
      <c r="AC86" s="94">
        <v>80.014555705008803</v>
      </c>
      <c r="AD86" s="94">
        <v>97.393293138365507</v>
      </c>
      <c r="AE86" s="94">
        <v>88.354244971380353</v>
      </c>
      <c r="AF86" s="94">
        <v>93.05539530832641</v>
      </c>
      <c r="AG86" s="90"/>
      <c r="AH86" s="90"/>
    </row>
    <row r="87" spans="1:34" s="36" customFormat="1" ht="10.199999999999999" x14ac:dyDescent="0.2">
      <c r="A87" s="29"/>
      <c r="B87" s="29"/>
      <c r="C87" s="29"/>
      <c r="D87" s="29"/>
      <c r="E87" s="29"/>
      <c r="F87" s="130">
        <v>1</v>
      </c>
      <c r="G87" s="131" t="s">
        <v>106</v>
      </c>
      <c r="H87" s="29"/>
      <c r="I87" s="29"/>
      <c r="J87" s="29" t="s">
        <v>273</v>
      </c>
      <c r="K87" s="29"/>
      <c r="L87" s="29"/>
      <c r="M87" s="29"/>
      <c r="N87" s="29"/>
      <c r="O87" s="29"/>
      <c r="P87" s="29"/>
      <c r="Q87" s="29"/>
      <c r="R87" s="35">
        <v>229.94524304774188</v>
      </c>
      <c r="S87" s="29"/>
      <c r="T87" s="29"/>
      <c r="U87" s="35">
        <v>17.779803993548381</v>
      </c>
      <c r="V87" s="35">
        <v>14.969995690322579</v>
      </c>
      <c r="W87" s="35">
        <v>19.461451236129033</v>
      </c>
      <c r="X87" s="35">
        <v>19.232838890322565</v>
      </c>
      <c r="Y87" s="35">
        <v>21.519520296774189</v>
      </c>
      <c r="Z87" s="35">
        <v>19.6214969032258</v>
      </c>
      <c r="AA87" s="35">
        <v>19.554265237419358</v>
      </c>
      <c r="AB87" s="35">
        <v>19.729779212903228</v>
      </c>
      <c r="AC87" s="35">
        <v>17.054666709677416</v>
      </c>
      <c r="AD87" s="35">
        <v>21.238709677419365</v>
      </c>
      <c r="AE87" s="35">
        <v>19.161290322580648</v>
      </c>
      <c r="AF87" s="35">
        <v>20.621424877419351</v>
      </c>
      <c r="AG87" s="29"/>
      <c r="AH87" s="29"/>
    </row>
    <row r="88" spans="1:34" s="36" customFormat="1" ht="10.199999999999999" x14ac:dyDescent="0.2">
      <c r="A88" s="29"/>
      <c r="B88" s="29"/>
      <c r="C88" s="29"/>
      <c r="D88" s="29"/>
      <c r="E88" s="29"/>
      <c r="F88" s="130">
        <v>1</v>
      </c>
      <c r="G88" s="131" t="s">
        <v>118</v>
      </c>
      <c r="H88" s="29"/>
      <c r="I88" s="29"/>
      <c r="J88" s="29" t="s">
        <v>273</v>
      </c>
      <c r="K88" s="29"/>
      <c r="L88" s="29"/>
      <c r="M88" s="29"/>
      <c r="N88" s="29"/>
      <c r="O88" s="29"/>
      <c r="P88" s="29"/>
      <c r="Q88" s="29"/>
      <c r="R88" s="35">
        <v>115.45165378193551</v>
      </c>
      <c r="S88" s="29"/>
      <c r="T88" s="29"/>
      <c r="U88" s="35">
        <v>8.5884319483870968</v>
      </c>
      <c r="V88" s="35">
        <v>8.1306046599078385</v>
      </c>
      <c r="W88" s="35">
        <v>9.883508251705063</v>
      </c>
      <c r="X88" s="35">
        <v>10.024577322580642</v>
      </c>
      <c r="Y88" s="35">
        <v>10.448766774193546</v>
      </c>
      <c r="Z88" s="35">
        <v>9.6342631158064513</v>
      </c>
      <c r="AA88" s="35">
        <v>9.8385663093548423</v>
      </c>
      <c r="AB88" s="35">
        <v>9.3382337032258054</v>
      </c>
      <c r="AC88" s="35">
        <v>9.4136666774193589</v>
      </c>
      <c r="AD88" s="35">
        <v>10.259677419354844</v>
      </c>
      <c r="AE88" s="35">
        <v>9.7860013806451605</v>
      </c>
      <c r="AF88" s="35">
        <v>10.105356219354842</v>
      </c>
      <c r="AG88" s="29"/>
      <c r="AH88" s="29"/>
    </row>
    <row r="89" spans="1:34" s="36" customFormat="1" ht="10.199999999999999" x14ac:dyDescent="0.2">
      <c r="A89" s="29"/>
      <c r="B89" s="29"/>
      <c r="C89" s="29"/>
      <c r="D89" s="29"/>
      <c r="E89" s="29"/>
      <c r="F89" s="130">
        <v>1</v>
      </c>
      <c r="G89" s="131" t="s">
        <v>124</v>
      </c>
      <c r="H89" s="29"/>
      <c r="I89" s="29"/>
      <c r="J89" s="29" t="s">
        <v>273</v>
      </c>
      <c r="K89" s="29"/>
      <c r="L89" s="29"/>
      <c r="M89" s="29"/>
      <c r="N89" s="29"/>
      <c r="O89" s="29"/>
      <c r="P89" s="29"/>
      <c r="Q89" s="29"/>
      <c r="R89" s="35">
        <v>57.80566560064517</v>
      </c>
      <c r="S89" s="29"/>
      <c r="T89" s="29"/>
      <c r="U89" s="35">
        <v>4.2439709661290319</v>
      </c>
      <c r="V89" s="35">
        <v>4.1894574866359457</v>
      </c>
      <c r="W89" s="35">
        <v>4.9506638772350193</v>
      </c>
      <c r="X89" s="35">
        <v>5.0803149741935476</v>
      </c>
      <c r="Y89" s="35">
        <v>5.1725511580645147</v>
      </c>
      <c r="Z89" s="35">
        <v>4.7877173352688178</v>
      </c>
      <c r="AA89" s="35">
        <v>4.9295221031182805</v>
      </c>
      <c r="AB89" s="35">
        <v>4.5813408677419343</v>
      </c>
      <c r="AC89" s="35">
        <v>4.8545555591397873</v>
      </c>
      <c r="AD89" s="35">
        <v>5.0698924731182817</v>
      </c>
      <c r="AE89" s="35">
        <v>4.9272267268817194</v>
      </c>
      <c r="AF89" s="35">
        <v>5.0184520731182811</v>
      </c>
      <c r="AG89" s="29"/>
      <c r="AH89" s="29"/>
    </row>
    <row r="90" spans="1:34" s="36" customFormat="1" ht="10.199999999999999" x14ac:dyDescent="0.2">
      <c r="A90" s="29"/>
      <c r="B90" s="29"/>
      <c r="C90" s="29"/>
      <c r="D90" s="29"/>
      <c r="E90" s="29"/>
      <c r="F90" s="130">
        <v>1</v>
      </c>
      <c r="G90" s="131" t="s">
        <v>133</v>
      </c>
      <c r="H90" s="29"/>
      <c r="I90" s="29"/>
      <c r="J90" s="29" t="s">
        <v>273</v>
      </c>
      <c r="K90" s="29"/>
      <c r="L90" s="29"/>
      <c r="M90" s="29"/>
      <c r="N90" s="29"/>
      <c r="O90" s="29"/>
      <c r="P90" s="29"/>
      <c r="Q90" s="29"/>
      <c r="R90" s="35">
        <v>106.80000000000003</v>
      </c>
      <c r="S90" s="29"/>
      <c r="T90" s="29"/>
      <c r="U90" s="35">
        <v>8.9</v>
      </c>
      <c r="V90" s="35">
        <v>8.9</v>
      </c>
      <c r="W90" s="35">
        <v>8.9</v>
      </c>
      <c r="X90" s="35">
        <v>8.9</v>
      </c>
      <c r="Y90" s="35">
        <v>8.9</v>
      </c>
      <c r="Z90" s="35">
        <v>8.9</v>
      </c>
      <c r="AA90" s="35">
        <v>8.9</v>
      </c>
      <c r="AB90" s="35">
        <v>8.9</v>
      </c>
      <c r="AC90" s="35">
        <v>8.9</v>
      </c>
      <c r="AD90" s="35">
        <v>8.9</v>
      </c>
      <c r="AE90" s="35">
        <v>8.9</v>
      </c>
      <c r="AF90" s="35">
        <v>8.9</v>
      </c>
      <c r="AG90" s="29"/>
      <c r="AH90" s="29"/>
    </row>
    <row r="91" spans="1:34" s="36" customFormat="1" ht="10.199999999999999" x14ac:dyDescent="0.2">
      <c r="A91" s="29"/>
      <c r="B91" s="29"/>
      <c r="C91" s="29"/>
      <c r="D91" s="29"/>
      <c r="E91" s="29"/>
      <c r="F91" s="130">
        <v>1</v>
      </c>
      <c r="G91" s="131" t="s">
        <v>140</v>
      </c>
      <c r="H91" s="29"/>
      <c r="I91" s="29"/>
      <c r="J91" s="29" t="s">
        <v>273</v>
      </c>
      <c r="K91" s="29"/>
      <c r="L91" s="29"/>
      <c r="M91" s="29"/>
      <c r="N91" s="29"/>
      <c r="O91" s="29"/>
      <c r="P91" s="29"/>
      <c r="Q91" s="29"/>
      <c r="R91" s="35">
        <v>31.126499999999997</v>
      </c>
      <c r="S91" s="29"/>
      <c r="T91" s="29"/>
      <c r="U91" s="35">
        <v>2.67</v>
      </c>
      <c r="V91" s="35">
        <v>2.67</v>
      </c>
      <c r="W91" s="35">
        <v>2.67</v>
      </c>
      <c r="X91" s="35">
        <v>2.67</v>
      </c>
      <c r="Y91" s="35">
        <v>2.67</v>
      </c>
      <c r="Z91" s="35">
        <v>2.67</v>
      </c>
      <c r="AA91" s="35">
        <v>2.589</v>
      </c>
      <c r="AB91" s="35">
        <v>2.589</v>
      </c>
      <c r="AC91" s="35">
        <v>2.589</v>
      </c>
      <c r="AD91" s="35">
        <v>2.4464999999999999</v>
      </c>
      <c r="AE91" s="35">
        <v>2.4464999999999999</v>
      </c>
      <c r="AF91" s="35">
        <v>2.4464999999999999</v>
      </c>
      <c r="AG91" s="29"/>
      <c r="AH91" s="29"/>
    </row>
    <row r="92" spans="1:34" s="36" customFormat="1" ht="10.199999999999999" x14ac:dyDescent="0.2">
      <c r="A92" s="29"/>
      <c r="B92" s="29"/>
      <c r="C92" s="29"/>
      <c r="D92" s="29"/>
      <c r="E92" s="29"/>
      <c r="F92" s="130">
        <v>1</v>
      </c>
      <c r="G92" s="131" t="s">
        <v>153</v>
      </c>
      <c r="H92" s="29"/>
      <c r="I92" s="29"/>
      <c r="J92" s="29" t="s">
        <v>273</v>
      </c>
      <c r="K92" s="29"/>
      <c r="L92" s="29"/>
      <c r="M92" s="29"/>
      <c r="N92" s="29"/>
      <c r="O92" s="29"/>
      <c r="P92" s="29"/>
      <c r="Q92" s="29"/>
      <c r="R92" s="35">
        <v>9.5400000000000009</v>
      </c>
      <c r="S92" s="29"/>
      <c r="T92" s="29"/>
      <c r="U92" s="35">
        <v>0.79500000000000004</v>
      </c>
      <c r="V92" s="35">
        <v>0.79500000000000004</v>
      </c>
      <c r="W92" s="35">
        <v>0.79500000000000004</v>
      </c>
      <c r="X92" s="35">
        <v>0.79500000000000004</v>
      </c>
      <c r="Y92" s="35">
        <v>0.79500000000000004</v>
      </c>
      <c r="Z92" s="35">
        <v>0.79500000000000004</v>
      </c>
      <c r="AA92" s="35">
        <v>0.79500000000000004</v>
      </c>
      <c r="AB92" s="35">
        <v>0.79500000000000004</v>
      </c>
      <c r="AC92" s="35">
        <v>0.79500000000000004</v>
      </c>
      <c r="AD92" s="35">
        <v>0.79500000000000004</v>
      </c>
      <c r="AE92" s="35">
        <v>0.79500000000000004</v>
      </c>
      <c r="AF92" s="35">
        <v>0.79500000000000004</v>
      </c>
      <c r="AG92" s="29"/>
      <c r="AH92" s="29"/>
    </row>
    <row r="93" spans="1:34" s="36" customFormat="1" ht="10.199999999999999" x14ac:dyDescent="0.2">
      <c r="A93" s="29"/>
      <c r="B93" s="29"/>
      <c r="C93" s="29"/>
      <c r="D93" s="29"/>
      <c r="E93" s="29"/>
      <c r="F93" s="130">
        <v>1</v>
      </c>
      <c r="G93" s="131" t="s">
        <v>158</v>
      </c>
      <c r="H93" s="29"/>
      <c r="I93" s="29"/>
      <c r="J93" s="29" t="s">
        <v>273</v>
      </c>
      <c r="K93" s="29"/>
      <c r="L93" s="29"/>
      <c r="M93" s="29"/>
      <c r="N93" s="29"/>
      <c r="O93" s="29"/>
      <c r="P93" s="29"/>
      <c r="Q93" s="29"/>
      <c r="R93" s="35">
        <v>10.319999999999993</v>
      </c>
      <c r="S93" s="29"/>
      <c r="T93" s="29"/>
      <c r="U93" s="35">
        <v>0.85999999999999943</v>
      </c>
      <c r="V93" s="35">
        <v>0.85999999999999965</v>
      </c>
      <c r="W93" s="35">
        <v>0.85999999999999943</v>
      </c>
      <c r="X93" s="35">
        <v>0.85999999999999943</v>
      </c>
      <c r="Y93" s="35">
        <v>0.85999999999999943</v>
      </c>
      <c r="Z93" s="35">
        <v>0.85999999999999943</v>
      </c>
      <c r="AA93" s="35">
        <v>0.85999999999999943</v>
      </c>
      <c r="AB93" s="35">
        <v>0.85999999999999943</v>
      </c>
      <c r="AC93" s="35">
        <v>0.85999999999999943</v>
      </c>
      <c r="AD93" s="35">
        <v>0.85999999999999943</v>
      </c>
      <c r="AE93" s="35">
        <v>0.85999999999999943</v>
      </c>
      <c r="AF93" s="35">
        <v>0.85999999999999943</v>
      </c>
      <c r="AG93" s="29"/>
      <c r="AH93" s="29"/>
    </row>
    <row r="94" spans="1:34" s="36" customFormat="1" ht="10.199999999999999" x14ac:dyDescent="0.2">
      <c r="A94" s="29"/>
      <c r="B94" s="29"/>
      <c r="C94" s="29"/>
      <c r="D94" s="29"/>
      <c r="E94" s="29"/>
      <c r="F94" s="130">
        <v>1</v>
      </c>
      <c r="G94" s="131" t="s">
        <v>160</v>
      </c>
      <c r="H94" s="29"/>
      <c r="I94" s="29"/>
      <c r="J94" s="29" t="s">
        <v>273</v>
      </c>
      <c r="K94" s="29"/>
      <c r="L94" s="29"/>
      <c r="M94" s="29"/>
      <c r="N94" s="29"/>
      <c r="O94" s="29"/>
      <c r="P94" s="29"/>
      <c r="Q94" s="29"/>
      <c r="R94" s="35">
        <v>1.1999999999999995</v>
      </c>
      <c r="S94" s="29"/>
      <c r="T94" s="29"/>
      <c r="U94" s="35">
        <v>9.999999999999995E-2</v>
      </c>
      <c r="V94" s="35">
        <v>0.10000000000000002</v>
      </c>
      <c r="W94" s="35">
        <v>9.999999999999995E-2</v>
      </c>
      <c r="X94" s="35">
        <v>9.9999999999999936E-2</v>
      </c>
      <c r="Y94" s="35">
        <v>9.999999999999995E-2</v>
      </c>
      <c r="Z94" s="35">
        <v>9.9999999999999936E-2</v>
      </c>
      <c r="AA94" s="35">
        <v>9.999999999999995E-2</v>
      </c>
      <c r="AB94" s="35">
        <v>9.999999999999995E-2</v>
      </c>
      <c r="AC94" s="35">
        <v>9.9999999999999936E-2</v>
      </c>
      <c r="AD94" s="35">
        <v>9.999999999999995E-2</v>
      </c>
      <c r="AE94" s="35">
        <v>9.9999999999999936E-2</v>
      </c>
      <c r="AF94" s="35">
        <v>9.999999999999995E-2</v>
      </c>
      <c r="AG94" s="29"/>
      <c r="AH94" s="29"/>
    </row>
    <row r="95" spans="1:34" s="36" customFormat="1" ht="10.199999999999999" x14ac:dyDescent="0.2">
      <c r="A95" s="29"/>
      <c r="B95" s="29"/>
      <c r="C95" s="29"/>
      <c r="D95" s="29"/>
      <c r="E95" s="29"/>
      <c r="F95" s="130">
        <v>1</v>
      </c>
      <c r="G95" s="428" t="s">
        <v>464</v>
      </c>
      <c r="H95" s="29"/>
      <c r="I95" s="29"/>
      <c r="J95" s="29" t="s">
        <v>273</v>
      </c>
      <c r="K95" s="29"/>
      <c r="L95" s="29"/>
      <c r="M95" s="29"/>
      <c r="N95" s="29"/>
      <c r="O95" s="29"/>
      <c r="P95" s="29"/>
      <c r="Q95" s="29"/>
      <c r="R95" s="35">
        <v>381.74595442933719</v>
      </c>
      <c r="S95" s="29"/>
      <c r="T95" s="29"/>
      <c r="U95" s="35">
        <v>34.145220744633463</v>
      </c>
      <c r="V95" s="35">
        <v>29.056743293372453</v>
      </c>
      <c r="W95" s="35">
        <v>31.088858775024452</v>
      </c>
      <c r="X95" s="35">
        <v>30.394214945386047</v>
      </c>
      <c r="Y95" s="35">
        <v>28.204255142434079</v>
      </c>
      <c r="Z95" s="35">
        <v>32.314286918846598</v>
      </c>
      <c r="AA95" s="35">
        <v>31.572965786901111</v>
      </c>
      <c r="AB95" s="35">
        <v>32.685307487886654</v>
      </c>
      <c r="AC95" s="35">
        <v>30.450931323022516</v>
      </c>
      <c r="AD95" s="35">
        <v>34.105717618768253</v>
      </c>
      <c r="AE95" s="35">
        <v>33.131580523677464</v>
      </c>
      <c r="AF95" s="35">
        <v>34.595871869384119</v>
      </c>
      <c r="AG95" s="29"/>
      <c r="AH95" s="29"/>
    </row>
    <row r="96" spans="1:34" s="36" customFormat="1" ht="10.199999999999999" x14ac:dyDescent="0.2">
      <c r="A96" s="29"/>
      <c r="B96" s="29"/>
      <c r="C96" s="29"/>
      <c r="D96" s="29"/>
      <c r="E96" s="29"/>
      <c r="F96" s="130">
        <v>1</v>
      </c>
      <c r="G96" s="428" t="s">
        <v>281</v>
      </c>
      <c r="H96" s="29"/>
      <c r="I96" s="29"/>
      <c r="J96" s="29" t="s">
        <v>273</v>
      </c>
      <c r="K96" s="29"/>
      <c r="L96" s="29"/>
      <c r="M96" s="29"/>
      <c r="N96" s="29"/>
      <c r="O96" s="29"/>
      <c r="P96" s="29"/>
      <c r="Q96" s="29"/>
      <c r="R96" s="35">
        <v>106.91395208441051</v>
      </c>
      <c r="S96" s="29"/>
      <c r="T96" s="29"/>
      <c r="U96" s="35">
        <v>0.5</v>
      </c>
      <c r="V96" s="35">
        <v>1.2857430444574458</v>
      </c>
      <c r="W96" s="35">
        <v>8.8997367357184505</v>
      </c>
      <c r="X96" s="35">
        <v>11.422125867884636</v>
      </c>
      <c r="Y96" s="35">
        <v>14.24406700370487</v>
      </c>
      <c r="Z96" s="35">
        <v>15.168372537565922</v>
      </c>
      <c r="AA96" s="35">
        <v>8.1405413735170402</v>
      </c>
      <c r="AB96" s="35">
        <v>10.779397849462521</v>
      </c>
      <c r="AC96" s="35">
        <v>4.9967354357497058</v>
      </c>
      <c r="AD96" s="35">
        <v>13.617795949704755</v>
      </c>
      <c r="AE96" s="35">
        <v>8.2466460175953635</v>
      </c>
      <c r="AF96" s="35">
        <v>9.6127902690498033</v>
      </c>
      <c r="AG96" s="29"/>
      <c r="AH96" s="29"/>
    </row>
    <row r="97" spans="1:34" s="69" customFormat="1" ht="6.6" x14ac:dyDescent="0.15">
      <c r="A97" s="68"/>
      <c r="B97" s="68"/>
      <c r="C97" s="68"/>
      <c r="D97" s="68"/>
      <c r="E97" s="68"/>
      <c r="F97" s="120"/>
      <c r="G97" s="68"/>
      <c r="H97" s="68"/>
      <c r="I97" s="68"/>
      <c r="J97" s="68"/>
      <c r="K97" s="68"/>
      <c r="L97" s="68"/>
      <c r="M97" s="68"/>
      <c r="N97" s="68"/>
      <c r="O97" s="68"/>
      <c r="P97" s="68"/>
      <c r="Q97" s="68"/>
      <c r="R97" s="72"/>
      <c r="S97" s="68"/>
      <c r="T97" s="68"/>
      <c r="U97" s="71"/>
      <c r="V97" s="71"/>
      <c r="W97" s="71"/>
      <c r="X97" s="71"/>
      <c r="Y97" s="71"/>
      <c r="Z97" s="71"/>
      <c r="AA97" s="71"/>
      <c r="AB97" s="71"/>
      <c r="AC97" s="71"/>
      <c r="AD97" s="71"/>
      <c r="AE97" s="71"/>
      <c r="AF97" s="71"/>
      <c r="AG97" s="68"/>
      <c r="AH97" s="68"/>
    </row>
    <row r="98" spans="1:34" x14ac:dyDescent="0.25">
      <c r="A98" s="1"/>
      <c r="B98" s="1"/>
      <c r="C98" s="1"/>
      <c r="D98" s="1"/>
      <c r="E98" s="1"/>
      <c r="F98" s="97"/>
      <c r="G98" s="1"/>
      <c r="H98" s="1"/>
      <c r="I98" s="1"/>
      <c r="J98" s="18"/>
      <c r="K98" s="1"/>
      <c r="L98" s="1"/>
      <c r="M98" s="1"/>
      <c r="N98" s="1"/>
      <c r="O98" s="1"/>
      <c r="P98" s="1"/>
      <c r="Q98" s="1"/>
      <c r="R98" s="25"/>
      <c r="S98" s="1"/>
      <c r="T98" s="1"/>
      <c r="U98" s="41"/>
      <c r="V98" s="41"/>
      <c r="W98" s="41"/>
      <c r="X98" s="41"/>
      <c r="Y98" s="41"/>
      <c r="Z98" s="41"/>
      <c r="AA98" s="41"/>
      <c r="AB98" s="41"/>
      <c r="AC98" s="41"/>
      <c r="AD98" s="41"/>
      <c r="AE98" s="41"/>
      <c r="AF98" s="41"/>
      <c r="AG98" s="1"/>
      <c r="AH98" s="1"/>
    </row>
    <row r="99" spans="1:34" s="55" customFormat="1" ht="14.4" x14ac:dyDescent="0.3">
      <c r="A99" s="53"/>
      <c r="B99" s="53"/>
      <c r="C99" s="53"/>
      <c r="D99" s="53" t="s">
        <v>181</v>
      </c>
      <c r="E99" s="53"/>
      <c r="F99" s="98"/>
      <c r="G99" s="53" t="s">
        <v>175</v>
      </c>
      <c r="H99" s="53"/>
      <c r="I99" s="53"/>
      <c r="J99" s="53" t="s">
        <v>273</v>
      </c>
      <c r="K99" s="53"/>
      <c r="L99" s="53"/>
      <c r="M99" s="53"/>
      <c r="N99" s="53"/>
      <c r="O99" s="53"/>
      <c r="P99" s="53"/>
      <c r="Q99" s="53"/>
      <c r="R99" s="54">
        <v>-0.10392620114560103</v>
      </c>
      <c r="S99" s="53"/>
      <c r="T99" s="53"/>
      <c r="U99" s="96">
        <v>2.3486511037516244</v>
      </c>
      <c r="V99" s="96">
        <v>-2.4525773048972255</v>
      </c>
      <c r="W99" s="96">
        <v>0</v>
      </c>
      <c r="X99" s="96">
        <v>0</v>
      </c>
      <c r="Y99" s="96">
        <v>0</v>
      </c>
      <c r="Z99" s="96">
        <v>0</v>
      </c>
      <c r="AA99" s="96">
        <v>0</v>
      </c>
      <c r="AB99" s="96">
        <v>0</v>
      </c>
      <c r="AC99" s="96">
        <v>0</v>
      </c>
      <c r="AD99" s="96">
        <v>0</v>
      </c>
      <c r="AE99" s="96">
        <v>0</v>
      </c>
      <c r="AF99" s="96">
        <v>0</v>
      </c>
      <c r="AG99" s="53"/>
      <c r="AH99" s="53"/>
    </row>
    <row r="100" spans="1:34" s="69" customFormat="1" ht="6.6" x14ac:dyDescent="0.15">
      <c r="A100" s="68"/>
      <c r="B100" s="68"/>
      <c r="C100" s="68"/>
      <c r="D100" s="68"/>
      <c r="E100" s="68"/>
      <c r="F100" s="120"/>
      <c r="G100" s="68"/>
      <c r="H100" s="68"/>
      <c r="I100" s="68"/>
      <c r="J100" s="68"/>
      <c r="K100" s="68"/>
      <c r="L100" s="68"/>
      <c r="M100" s="68"/>
      <c r="N100" s="68"/>
      <c r="O100" s="68"/>
      <c r="P100" s="68"/>
      <c r="Q100" s="68"/>
      <c r="R100" s="72"/>
      <c r="S100" s="68"/>
      <c r="T100" s="68"/>
      <c r="U100" s="71"/>
      <c r="V100" s="71"/>
      <c r="W100" s="71"/>
      <c r="X100" s="71"/>
      <c r="Y100" s="71"/>
      <c r="Z100" s="71"/>
      <c r="AA100" s="71"/>
      <c r="AB100" s="71"/>
      <c r="AC100" s="71"/>
      <c r="AD100" s="71"/>
      <c r="AE100" s="71"/>
      <c r="AF100" s="71"/>
      <c r="AG100" s="68"/>
      <c r="AH100" s="68"/>
    </row>
    <row r="101" spans="1:34" x14ac:dyDescent="0.25">
      <c r="A101" s="1"/>
      <c r="B101" s="1"/>
      <c r="C101" s="1"/>
      <c r="D101" s="137"/>
      <c r="E101" s="1"/>
      <c r="F101" s="138"/>
      <c r="G101" s="1"/>
      <c r="H101" s="1"/>
      <c r="I101" s="1"/>
      <c r="J101" s="1"/>
      <c r="K101" s="1"/>
      <c r="L101" s="1"/>
      <c r="M101" s="1"/>
      <c r="N101" s="1"/>
      <c r="O101" s="1"/>
      <c r="P101" s="1"/>
      <c r="Q101" s="1"/>
      <c r="R101" s="139"/>
      <c r="S101" s="1"/>
      <c r="T101" s="1"/>
      <c r="U101" s="41"/>
      <c r="V101" s="41"/>
      <c r="W101" s="41"/>
      <c r="X101" s="41"/>
      <c r="Y101" s="41"/>
      <c r="Z101" s="41"/>
      <c r="AA101" s="41"/>
      <c r="AB101" s="41"/>
      <c r="AC101" s="41"/>
      <c r="AD101" s="41"/>
      <c r="AE101" s="41"/>
      <c r="AF101" s="41"/>
      <c r="AG101" s="1"/>
      <c r="AH101" s="1"/>
    </row>
    <row r="102" spans="1:34" s="7" customFormat="1" x14ac:dyDescent="0.25">
      <c r="A102" s="85"/>
      <c r="B102" s="85"/>
      <c r="C102" s="85"/>
      <c r="D102" s="85" t="s">
        <v>225</v>
      </c>
      <c r="E102" s="85"/>
      <c r="F102" s="100">
        <v>0</v>
      </c>
      <c r="G102" s="86" t="s">
        <v>176</v>
      </c>
      <c r="H102" s="86"/>
      <c r="I102" s="86"/>
      <c r="J102" s="87" t="s">
        <v>273</v>
      </c>
      <c r="K102" s="85"/>
      <c r="L102" s="85"/>
      <c r="M102" s="85"/>
      <c r="N102" s="85"/>
      <c r="O102" s="85"/>
      <c r="P102" s="85"/>
      <c r="Q102" s="85"/>
      <c r="R102" s="88">
        <v>23.130245325825531</v>
      </c>
      <c r="S102" s="85"/>
      <c r="T102" s="85"/>
      <c r="U102" s="89">
        <v>2.3486511037516244</v>
      </c>
      <c r="V102" s="89">
        <v>20.781594222073906</v>
      </c>
      <c r="W102" s="89">
        <v>0</v>
      </c>
      <c r="X102" s="89">
        <v>0</v>
      </c>
      <c r="Y102" s="89">
        <v>0</v>
      </c>
      <c r="Z102" s="89">
        <v>0</v>
      </c>
      <c r="AA102" s="89">
        <v>0</v>
      </c>
      <c r="AB102" s="89">
        <v>0</v>
      </c>
      <c r="AC102" s="89">
        <v>0</v>
      </c>
      <c r="AD102" s="89">
        <v>0</v>
      </c>
      <c r="AE102" s="89">
        <v>0</v>
      </c>
      <c r="AF102" s="89">
        <v>0</v>
      </c>
      <c r="AG102" s="85"/>
      <c r="AH102" s="85"/>
    </row>
    <row r="103" spans="1:34" s="36" customFormat="1" ht="10.199999999999999" x14ac:dyDescent="0.2">
      <c r="A103" s="29"/>
      <c r="B103" s="29"/>
      <c r="C103" s="29"/>
      <c r="D103" s="29"/>
      <c r="E103" s="29"/>
      <c r="F103" s="130">
        <v>1</v>
      </c>
      <c r="G103" s="131" t="s">
        <v>164</v>
      </c>
      <c r="H103" s="29"/>
      <c r="I103" s="29"/>
      <c r="J103" s="29" t="s">
        <v>273</v>
      </c>
      <c r="K103" s="29"/>
      <c r="L103" s="29"/>
      <c r="M103" s="29"/>
      <c r="N103" s="29"/>
      <c r="O103" s="29"/>
      <c r="P103" s="29"/>
      <c r="Q103" s="29"/>
      <c r="R103" s="35">
        <v>23.130245325825531</v>
      </c>
      <c r="S103" s="29"/>
      <c r="T103" s="29"/>
      <c r="U103" s="35">
        <v>2.3486511037516244</v>
      </c>
      <c r="V103" s="35">
        <v>20.781594222073906</v>
      </c>
      <c r="W103" s="35">
        <v>0</v>
      </c>
      <c r="X103" s="35">
        <v>0</v>
      </c>
      <c r="Y103" s="35">
        <v>0</v>
      </c>
      <c r="Z103" s="35">
        <v>0</v>
      </c>
      <c r="AA103" s="35">
        <v>0</v>
      </c>
      <c r="AB103" s="35">
        <v>0</v>
      </c>
      <c r="AC103" s="35">
        <v>0</v>
      </c>
      <c r="AD103" s="35">
        <v>0</v>
      </c>
      <c r="AE103" s="35">
        <v>0</v>
      </c>
      <c r="AF103" s="35">
        <v>0</v>
      </c>
      <c r="AG103" s="29"/>
      <c r="AH103" s="29"/>
    </row>
    <row r="104" spans="1:34" s="69" customFormat="1" ht="6.6" x14ac:dyDescent="0.15">
      <c r="A104" s="68"/>
      <c r="B104" s="68"/>
      <c r="C104" s="68"/>
      <c r="D104" s="68"/>
      <c r="E104" s="68"/>
      <c r="F104" s="120"/>
      <c r="G104" s="68"/>
      <c r="H104" s="68"/>
      <c r="I104" s="68"/>
      <c r="J104" s="68"/>
      <c r="K104" s="68"/>
      <c r="L104" s="68"/>
      <c r="M104" s="68"/>
      <c r="N104" s="68"/>
      <c r="O104" s="68"/>
      <c r="P104" s="68"/>
      <c r="Q104" s="68"/>
      <c r="R104" s="72"/>
      <c r="S104" s="68"/>
      <c r="T104" s="68"/>
      <c r="U104" s="71"/>
      <c r="V104" s="71"/>
      <c r="W104" s="71"/>
      <c r="X104" s="71"/>
      <c r="Y104" s="71"/>
      <c r="Z104" s="71"/>
      <c r="AA104" s="71"/>
      <c r="AB104" s="71"/>
      <c r="AC104" s="71"/>
      <c r="AD104" s="71"/>
      <c r="AE104" s="71"/>
      <c r="AF104" s="71"/>
      <c r="AG104" s="68"/>
      <c r="AH104" s="68"/>
    </row>
    <row r="105" spans="1:34" x14ac:dyDescent="0.25">
      <c r="A105" s="1"/>
      <c r="B105" s="1"/>
      <c r="C105" s="1"/>
      <c r="D105" s="1"/>
      <c r="E105" s="1"/>
      <c r="F105" s="97"/>
      <c r="G105" s="1"/>
      <c r="H105" s="1"/>
      <c r="I105" s="1"/>
      <c r="J105" s="18"/>
      <c r="K105" s="1"/>
      <c r="L105" s="1"/>
      <c r="M105" s="1"/>
      <c r="N105" s="1"/>
      <c r="O105" s="1"/>
      <c r="P105" s="1"/>
      <c r="Q105" s="1"/>
      <c r="R105" s="25"/>
      <c r="S105" s="1"/>
      <c r="T105" s="1"/>
      <c r="U105" s="41"/>
      <c r="V105" s="41"/>
      <c r="W105" s="41"/>
      <c r="X105" s="41"/>
      <c r="Y105" s="41"/>
      <c r="Z105" s="41"/>
      <c r="AA105" s="41"/>
      <c r="AB105" s="41"/>
      <c r="AC105" s="41"/>
      <c r="AD105" s="41"/>
      <c r="AE105" s="41"/>
      <c r="AF105" s="41"/>
      <c r="AG105" s="1"/>
      <c r="AH105" s="1"/>
    </row>
    <row r="106" spans="1:34" s="7" customFormat="1" x14ac:dyDescent="0.25">
      <c r="A106" s="90"/>
      <c r="B106" s="90"/>
      <c r="C106" s="90"/>
      <c r="D106" s="90" t="s">
        <v>226</v>
      </c>
      <c r="E106" s="90"/>
      <c r="F106" s="101">
        <v>0</v>
      </c>
      <c r="G106" s="91" t="s">
        <v>177</v>
      </c>
      <c r="H106" s="91"/>
      <c r="I106" s="91"/>
      <c r="J106" s="92" t="s">
        <v>273</v>
      </c>
      <c r="K106" s="90"/>
      <c r="L106" s="90"/>
      <c r="M106" s="90"/>
      <c r="N106" s="90"/>
      <c r="O106" s="90"/>
      <c r="P106" s="90"/>
      <c r="Q106" s="90"/>
      <c r="R106" s="93">
        <v>23.234171526971132</v>
      </c>
      <c r="S106" s="90"/>
      <c r="T106" s="90"/>
      <c r="U106" s="94">
        <v>0</v>
      </c>
      <c r="V106" s="94">
        <v>23.234171526971132</v>
      </c>
      <c r="W106" s="94">
        <v>0</v>
      </c>
      <c r="X106" s="94">
        <v>0</v>
      </c>
      <c r="Y106" s="94">
        <v>0</v>
      </c>
      <c r="Z106" s="94">
        <v>0</v>
      </c>
      <c r="AA106" s="94">
        <v>0</v>
      </c>
      <c r="AB106" s="94">
        <v>0</v>
      </c>
      <c r="AC106" s="94">
        <v>0</v>
      </c>
      <c r="AD106" s="94">
        <v>0</v>
      </c>
      <c r="AE106" s="94">
        <v>0</v>
      </c>
      <c r="AF106" s="94">
        <v>0</v>
      </c>
      <c r="AG106" s="90"/>
      <c r="AH106" s="90"/>
    </row>
    <row r="107" spans="1:34" s="36" customFormat="1" ht="10.199999999999999" x14ac:dyDescent="0.2">
      <c r="A107" s="29"/>
      <c r="B107" s="29"/>
      <c r="C107" s="29"/>
      <c r="D107" s="29"/>
      <c r="E107" s="29"/>
      <c r="F107" s="130">
        <v>1</v>
      </c>
      <c r="G107" s="131" t="s">
        <v>165</v>
      </c>
      <c r="H107" s="29"/>
      <c r="I107" s="29"/>
      <c r="J107" s="29" t="s">
        <v>273</v>
      </c>
      <c r="K107" s="29"/>
      <c r="L107" s="29"/>
      <c r="M107" s="29"/>
      <c r="N107" s="29"/>
      <c r="O107" s="29"/>
      <c r="P107" s="29"/>
      <c r="Q107" s="29"/>
      <c r="R107" s="35">
        <v>23.130245325825531</v>
      </c>
      <c r="S107" s="29"/>
      <c r="T107" s="29"/>
      <c r="U107" s="35">
        <v>0</v>
      </c>
      <c r="V107" s="35">
        <v>23.130245325825531</v>
      </c>
      <c r="W107" s="35">
        <v>0</v>
      </c>
      <c r="X107" s="35">
        <v>0</v>
      </c>
      <c r="Y107" s="35">
        <v>0</v>
      </c>
      <c r="Z107" s="35">
        <v>0</v>
      </c>
      <c r="AA107" s="35">
        <v>0</v>
      </c>
      <c r="AB107" s="35">
        <v>0</v>
      </c>
      <c r="AC107" s="35">
        <v>0</v>
      </c>
      <c r="AD107" s="35">
        <v>0</v>
      </c>
      <c r="AE107" s="35">
        <v>0</v>
      </c>
      <c r="AF107" s="35">
        <v>0</v>
      </c>
      <c r="AG107" s="29"/>
      <c r="AH107" s="29"/>
    </row>
    <row r="108" spans="1:34" s="36" customFormat="1" ht="10.199999999999999" x14ac:dyDescent="0.2">
      <c r="A108" s="29"/>
      <c r="B108" s="29"/>
      <c r="C108" s="29"/>
      <c r="D108" s="29"/>
      <c r="E108" s="29"/>
      <c r="F108" s="130">
        <v>1</v>
      </c>
      <c r="G108" s="131" t="s">
        <v>169</v>
      </c>
      <c r="H108" s="29"/>
      <c r="I108" s="29"/>
      <c r="J108" s="29" t="s">
        <v>273</v>
      </c>
      <c r="K108" s="29"/>
      <c r="L108" s="29"/>
      <c r="M108" s="29"/>
      <c r="N108" s="29"/>
      <c r="O108" s="29"/>
      <c r="P108" s="29"/>
      <c r="Q108" s="29"/>
      <c r="R108" s="35">
        <v>0.10392620114560072</v>
      </c>
      <c r="S108" s="29"/>
      <c r="T108" s="29"/>
      <c r="U108" s="35">
        <v>0</v>
      </c>
      <c r="V108" s="35">
        <v>0.10392620114560072</v>
      </c>
      <c r="W108" s="35">
        <v>0</v>
      </c>
      <c r="X108" s="35">
        <v>0</v>
      </c>
      <c r="Y108" s="35">
        <v>0</v>
      </c>
      <c r="Z108" s="35">
        <v>0</v>
      </c>
      <c r="AA108" s="35">
        <v>0</v>
      </c>
      <c r="AB108" s="35">
        <v>0</v>
      </c>
      <c r="AC108" s="35">
        <v>0</v>
      </c>
      <c r="AD108" s="35">
        <v>0</v>
      </c>
      <c r="AE108" s="35">
        <v>0</v>
      </c>
      <c r="AF108" s="35">
        <v>0</v>
      </c>
      <c r="AG108" s="29"/>
      <c r="AH108" s="29"/>
    </row>
    <row r="109" spans="1:34" s="69" customFormat="1" ht="6.6" x14ac:dyDescent="0.15">
      <c r="A109" s="68"/>
      <c r="B109" s="68"/>
      <c r="C109" s="68"/>
      <c r="D109" s="68"/>
      <c r="E109" s="68"/>
      <c r="F109" s="120"/>
      <c r="G109" s="68"/>
      <c r="H109" s="68"/>
      <c r="I109" s="68"/>
      <c r="J109" s="68"/>
      <c r="K109" s="68"/>
      <c r="L109" s="68"/>
      <c r="M109" s="68"/>
      <c r="N109" s="68"/>
      <c r="O109" s="68"/>
      <c r="P109" s="68"/>
      <c r="Q109" s="68"/>
      <c r="R109" s="72"/>
      <c r="S109" s="68"/>
      <c r="T109" s="68"/>
      <c r="U109" s="71"/>
      <c r="V109" s="71"/>
      <c r="W109" s="71"/>
      <c r="X109" s="71"/>
      <c r="Y109" s="71"/>
      <c r="Z109" s="71"/>
      <c r="AA109" s="71"/>
      <c r="AB109" s="71"/>
      <c r="AC109" s="71"/>
      <c r="AD109" s="71"/>
      <c r="AE109" s="71"/>
      <c r="AF109" s="71"/>
      <c r="AG109" s="68"/>
      <c r="AH109" s="68"/>
    </row>
    <row r="110" spans="1:34" x14ac:dyDescent="0.25">
      <c r="A110" s="1"/>
      <c r="B110" s="1"/>
      <c r="C110" s="1"/>
      <c r="D110" s="1"/>
      <c r="E110" s="1"/>
      <c r="F110" s="97"/>
      <c r="G110" s="1"/>
      <c r="H110" s="1"/>
      <c r="I110" s="1"/>
      <c r="J110" s="18"/>
      <c r="K110" s="1"/>
      <c r="L110" s="1"/>
      <c r="M110" s="1"/>
      <c r="N110" s="1"/>
      <c r="O110" s="1"/>
      <c r="P110" s="1"/>
      <c r="Q110" s="1"/>
      <c r="R110" s="25"/>
      <c r="S110" s="1"/>
      <c r="T110" s="1"/>
      <c r="U110" s="41"/>
      <c r="V110" s="41"/>
      <c r="W110" s="41"/>
      <c r="X110" s="41"/>
      <c r="Y110" s="41"/>
      <c r="Z110" s="41"/>
      <c r="AA110" s="41"/>
      <c r="AB110" s="41"/>
      <c r="AC110" s="41"/>
      <c r="AD110" s="41"/>
      <c r="AE110" s="41"/>
      <c r="AF110" s="41"/>
      <c r="AG110" s="1"/>
      <c r="AH110" s="1"/>
    </row>
    <row r="111" spans="1:34" s="55" customFormat="1" ht="14.4" x14ac:dyDescent="0.3">
      <c r="A111" s="53"/>
      <c r="B111" s="53"/>
      <c r="C111" s="53"/>
      <c r="D111" s="53" t="s">
        <v>182</v>
      </c>
      <c r="E111" s="53"/>
      <c r="F111" s="98"/>
      <c r="G111" s="53" t="s">
        <v>178</v>
      </c>
      <c r="H111" s="53"/>
      <c r="I111" s="53"/>
      <c r="J111" s="53" t="s">
        <v>273</v>
      </c>
      <c r="K111" s="53"/>
      <c r="L111" s="53"/>
      <c r="M111" s="53"/>
      <c r="N111" s="53"/>
      <c r="O111" s="53"/>
      <c r="P111" s="53"/>
      <c r="Q111" s="53"/>
      <c r="R111" s="54">
        <v>744.11686675339706</v>
      </c>
      <c r="S111" s="53"/>
      <c r="T111" s="53"/>
      <c r="U111" s="96">
        <v>-10.000000000000039</v>
      </c>
      <c r="V111" s="96">
        <v>4.32886364731241</v>
      </c>
      <c r="W111" s="96">
        <v>284.4185054047868</v>
      </c>
      <c r="X111" s="96">
        <v>81.755614346406816</v>
      </c>
      <c r="Y111" s="96">
        <v>91.123894677248998</v>
      </c>
      <c r="Z111" s="96">
        <v>57.547279659715599</v>
      </c>
      <c r="AA111" s="96">
        <v>35.190443523937432</v>
      </c>
      <c r="AB111" s="96">
        <v>31.64682512845792</v>
      </c>
      <c r="AC111" s="96">
        <v>61.139344388753358</v>
      </c>
      <c r="AD111" s="96">
        <v>45.414549401420615</v>
      </c>
      <c r="AE111" s="96">
        <v>42.240181338051002</v>
      </c>
      <c r="AF111" s="96">
        <v>19.311365237306291</v>
      </c>
      <c r="AG111" s="53"/>
      <c r="AH111" s="53"/>
    </row>
    <row r="112" spans="1:34" s="69" customFormat="1" ht="6.6" x14ac:dyDescent="0.15">
      <c r="A112" s="68"/>
      <c r="B112" s="68"/>
      <c r="C112" s="68"/>
      <c r="D112" s="68"/>
      <c r="E112" s="68"/>
      <c r="F112" s="120"/>
      <c r="G112" s="68"/>
      <c r="H112" s="68"/>
      <c r="I112" s="68"/>
      <c r="J112" s="68"/>
      <c r="K112" s="68"/>
      <c r="L112" s="68"/>
      <c r="M112" s="68"/>
      <c r="N112" s="68"/>
      <c r="O112" s="68"/>
      <c r="P112" s="68"/>
      <c r="Q112" s="68"/>
      <c r="R112" s="72"/>
      <c r="S112" s="68"/>
      <c r="T112" s="68"/>
      <c r="U112" s="71"/>
      <c r="V112" s="71"/>
      <c r="W112" s="71"/>
      <c r="X112" s="71"/>
      <c r="Y112" s="71"/>
      <c r="Z112" s="71"/>
      <c r="AA112" s="71"/>
      <c r="AB112" s="71"/>
      <c r="AC112" s="71"/>
      <c r="AD112" s="71"/>
      <c r="AE112" s="71"/>
      <c r="AF112" s="71"/>
      <c r="AG112" s="68"/>
      <c r="AH112" s="68"/>
    </row>
    <row r="113" spans="1:34" s="79" customFormat="1" ht="13.8" x14ac:dyDescent="0.3">
      <c r="A113" s="103"/>
      <c r="B113" s="103"/>
      <c r="C113" s="103"/>
      <c r="D113" s="103" t="s">
        <v>102</v>
      </c>
      <c r="E113" s="103"/>
      <c r="F113" s="104">
        <v>0</v>
      </c>
      <c r="G113" s="103" t="s">
        <v>97</v>
      </c>
      <c r="H113" s="103"/>
      <c r="I113" s="103"/>
      <c r="J113" s="103" t="s">
        <v>273</v>
      </c>
      <c r="K113" s="103"/>
      <c r="L113" s="103"/>
      <c r="M113" s="103"/>
      <c r="N113" s="103"/>
      <c r="O113" s="103"/>
      <c r="P113" s="103"/>
      <c r="Q113" s="103"/>
      <c r="R113" s="105">
        <v>1873.9354052222357</v>
      </c>
      <c r="S113" s="103"/>
      <c r="T113" s="103"/>
      <c r="U113" s="105">
        <v>1231.1977278825807</v>
      </c>
      <c r="V113" s="105">
        <v>1282.7201513282344</v>
      </c>
      <c r="W113" s="105">
        <v>1348.3847320341426</v>
      </c>
      <c r="X113" s="105">
        <v>1411.3827207430218</v>
      </c>
      <c r="Y113" s="105">
        <v>1450.4351449747869</v>
      </c>
      <c r="Z113" s="105">
        <v>1528.4928401524069</v>
      </c>
      <c r="AA113" s="105">
        <v>1567.0248559281169</v>
      </c>
      <c r="AB113" s="105">
        <v>1636.0959917223602</v>
      </c>
      <c r="AC113" s="105">
        <v>1696.7043025944688</v>
      </c>
      <c r="AD113" s="105">
        <v>1761.8805092432005</v>
      </c>
      <c r="AE113" s="105">
        <v>1825.2782933808437</v>
      </c>
      <c r="AF113" s="105">
        <v>1873.9354052222357</v>
      </c>
      <c r="AG113" s="103"/>
      <c r="AH113" s="103"/>
    </row>
    <row r="114" spans="1:34" s="95" customFormat="1" ht="13.8" x14ac:dyDescent="0.3">
      <c r="A114" s="121"/>
      <c r="B114" s="121"/>
      <c r="C114" s="121"/>
      <c r="D114" s="121" t="s">
        <v>144</v>
      </c>
      <c r="E114" s="121"/>
      <c r="F114" s="122">
        <v>1</v>
      </c>
      <c r="G114" s="123" t="s">
        <v>267</v>
      </c>
      <c r="H114" s="124"/>
      <c r="I114" s="124"/>
      <c r="J114" s="124" t="s">
        <v>273</v>
      </c>
      <c r="K114" s="121"/>
      <c r="L114" s="121"/>
      <c r="M114" s="121"/>
      <c r="N114" s="121"/>
      <c r="O114" s="121"/>
      <c r="P114" s="121"/>
      <c r="Q114" s="121"/>
      <c r="R114" s="125">
        <v>754.11686675339706</v>
      </c>
      <c r="S114" s="121"/>
      <c r="T114" s="121"/>
      <c r="U114" s="125">
        <v>-3.907985046680551E-14</v>
      </c>
      <c r="V114" s="125">
        <v>4.3288636473123709</v>
      </c>
      <c r="W114" s="125">
        <v>288.74736905209915</v>
      </c>
      <c r="X114" s="125">
        <v>370.50298339850599</v>
      </c>
      <c r="Y114" s="125">
        <v>461.62687807575497</v>
      </c>
      <c r="Z114" s="125">
        <v>519.17415773547054</v>
      </c>
      <c r="AA114" s="125">
        <v>554.364601259408</v>
      </c>
      <c r="AB114" s="125">
        <v>586.01142638786587</v>
      </c>
      <c r="AC114" s="125">
        <v>647.1507707766192</v>
      </c>
      <c r="AD114" s="125">
        <v>692.56532017803977</v>
      </c>
      <c r="AE114" s="125">
        <v>734.80550151609077</v>
      </c>
      <c r="AF114" s="125">
        <v>754.11686675339706</v>
      </c>
      <c r="AG114" s="121"/>
      <c r="AH114" s="121"/>
    </row>
    <row r="115" spans="1:34" s="7" customFormat="1" x14ac:dyDescent="0.25">
      <c r="A115" s="106"/>
      <c r="B115" s="106"/>
      <c r="C115" s="106"/>
      <c r="D115" s="106"/>
      <c r="E115" s="106"/>
      <c r="F115" s="107">
        <v>1</v>
      </c>
      <c r="G115" s="108" t="s">
        <v>80</v>
      </c>
      <c r="H115" s="109"/>
      <c r="I115" s="109"/>
      <c r="J115" s="110" t="s">
        <v>273</v>
      </c>
      <c r="K115" s="106"/>
      <c r="L115" s="106"/>
      <c r="M115" s="106"/>
      <c r="N115" s="106"/>
      <c r="O115" s="106"/>
      <c r="P115" s="106"/>
      <c r="Q115" s="106"/>
      <c r="R115" s="73">
        <v>1097.8661604527097</v>
      </c>
      <c r="S115" s="106"/>
      <c r="T115" s="106"/>
      <c r="U115" s="73">
        <v>1032.0433209309676</v>
      </c>
      <c r="V115" s="73">
        <v>1042.2386440380646</v>
      </c>
      <c r="W115" s="73">
        <v>1037.1990509433338</v>
      </c>
      <c r="X115" s="73">
        <v>1007.3531363025803</v>
      </c>
      <c r="Y115" s="73">
        <v>963.73031918935465</v>
      </c>
      <c r="Z115" s="73">
        <v>989.0352529966674</v>
      </c>
      <c r="AA115" s="73">
        <v>990.70787665258001</v>
      </c>
      <c r="AB115" s="73">
        <v>1042.4396726893331</v>
      </c>
      <c r="AC115" s="73">
        <v>1017.8299172425809</v>
      </c>
      <c r="AD115" s="73">
        <v>1047.3628110490317</v>
      </c>
      <c r="AE115" s="73">
        <v>1062.9415698894841</v>
      </c>
      <c r="AF115" s="73">
        <v>1097.8661604527097</v>
      </c>
      <c r="AG115" s="106"/>
      <c r="AH115" s="106"/>
    </row>
    <row r="116" spans="1:34" s="7" customFormat="1" x14ac:dyDescent="0.25">
      <c r="A116" s="106"/>
      <c r="B116" s="106"/>
      <c r="C116" s="106"/>
      <c r="D116" s="106"/>
      <c r="E116" s="106"/>
      <c r="F116" s="107">
        <v>1</v>
      </c>
      <c r="G116" s="108" t="s">
        <v>81</v>
      </c>
      <c r="H116" s="109"/>
      <c r="I116" s="109"/>
      <c r="J116" s="110" t="s">
        <v>273</v>
      </c>
      <c r="K116" s="106"/>
      <c r="L116" s="106"/>
      <c r="M116" s="106"/>
      <c r="N116" s="106"/>
      <c r="O116" s="106"/>
      <c r="P116" s="106"/>
      <c r="Q116" s="106"/>
      <c r="R116" s="73">
        <v>21.952378016129035</v>
      </c>
      <c r="S116" s="106"/>
      <c r="T116" s="106"/>
      <c r="U116" s="111">
        <v>199.15440695161305</v>
      </c>
      <c r="V116" s="111">
        <v>236.15264364285727</v>
      </c>
      <c r="W116" s="111">
        <v>22.438312038709689</v>
      </c>
      <c r="X116" s="111">
        <v>33.526601041935528</v>
      </c>
      <c r="Y116" s="111">
        <v>25.077947709677439</v>
      </c>
      <c r="Z116" s="111">
        <v>20.283429420268831</v>
      </c>
      <c r="AA116" s="111">
        <v>21.952378016129028</v>
      </c>
      <c r="AB116" s="111">
        <v>7.644892645161292</v>
      </c>
      <c r="AC116" s="111">
        <v>31.723614575268833</v>
      </c>
      <c r="AD116" s="111">
        <v>21.95237801612916</v>
      </c>
      <c r="AE116" s="111">
        <v>27.531221975268938</v>
      </c>
      <c r="AF116" s="111">
        <v>21.952378016129035</v>
      </c>
      <c r="AG116" s="106"/>
      <c r="AH116" s="106"/>
    </row>
    <row r="117" spans="1:34" s="36" customFormat="1" ht="10.199999999999999" x14ac:dyDescent="0.2">
      <c r="A117" s="126"/>
      <c r="B117" s="126"/>
      <c r="C117" s="126"/>
      <c r="D117" s="126"/>
      <c r="E117" s="126"/>
      <c r="F117" s="127">
        <v>2</v>
      </c>
      <c r="G117" s="128" t="s">
        <v>83</v>
      </c>
      <c r="H117" s="114"/>
      <c r="I117" s="114"/>
      <c r="J117" s="114" t="s">
        <v>273</v>
      </c>
      <c r="K117" s="126"/>
      <c r="L117" s="126"/>
      <c r="M117" s="126"/>
      <c r="N117" s="126"/>
      <c r="O117" s="126"/>
      <c r="P117" s="126"/>
      <c r="Q117" s="126"/>
      <c r="R117" s="129">
        <v>-0.40246069354837322</v>
      </c>
      <c r="S117" s="126"/>
      <c r="T117" s="126"/>
      <c r="U117" s="129">
        <v>180.44191233870981</v>
      </c>
      <c r="V117" s="129">
        <v>213.96380464285727</v>
      </c>
      <c r="W117" s="129">
        <v>1.5099033134902129E-14</v>
      </c>
      <c r="X117" s="129">
        <v>9.1835522419355318</v>
      </c>
      <c r="Y117" s="129">
        <v>2.1862013225806725</v>
      </c>
      <c r="Z117" s="129">
        <v>-1.7847187330644876</v>
      </c>
      <c r="AA117" s="129">
        <v>-0.40246069354837355</v>
      </c>
      <c r="AB117" s="129">
        <v>-12.252218516129009</v>
      </c>
      <c r="AC117" s="129">
        <v>7.690281241935514</v>
      </c>
      <c r="AD117" s="129">
        <v>-0.40246069354837366</v>
      </c>
      <c r="AE117" s="129">
        <v>4.2180542419355014</v>
      </c>
      <c r="AF117" s="129">
        <v>-0.40246069354837322</v>
      </c>
      <c r="AG117" s="126"/>
      <c r="AH117" s="126"/>
    </row>
    <row r="118" spans="1:34" s="36" customFormat="1" ht="10.199999999999999" x14ac:dyDescent="0.2">
      <c r="A118" s="126"/>
      <c r="B118" s="126"/>
      <c r="C118" s="126"/>
      <c r="D118" s="126"/>
      <c r="E118" s="126"/>
      <c r="F118" s="127">
        <v>2</v>
      </c>
      <c r="G118" s="128" t="s">
        <v>84</v>
      </c>
      <c r="H118" s="114"/>
      <c r="I118" s="114"/>
      <c r="J118" s="114" t="s">
        <v>273</v>
      </c>
      <c r="K118" s="126"/>
      <c r="L118" s="126"/>
      <c r="M118" s="126"/>
      <c r="N118" s="126"/>
      <c r="O118" s="126"/>
      <c r="P118" s="126"/>
      <c r="Q118" s="126"/>
      <c r="R118" s="129">
        <v>22.354838709677409</v>
      </c>
      <c r="S118" s="126"/>
      <c r="T118" s="126"/>
      <c r="U118" s="129">
        <v>18.712494612903228</v>
      </c>
      <c r="V118" s="129">
        <v>22.188839000000009</v>
      </c>
      <c r="W118" s="129">
        <v>22.438312038709675</v>
      </c>
      <c r="X118" s="129">
        <v>24.343048799999998</v>
      </c>
      <c r="Y118" s="129">
        <v>22.891746387096767</v>
      </c>
      <c r="Z118" s="129">
        <v>22.068148153333318</v>
      </c>
      <c r="AA118" s="129">
        <v>22.354838709677402</v>
      </c>
      <c r="AB118" s="129">
        <v>19.897111161290301</v>
      </c>
      <c r="AC118" s="129">
        <v>24.033333333333321</v>
      </c>
      <c r="AD118" s="129">
        <v>22.354838709677406</v>
      </c>
      <c r="AE118" s="129">
        <v>23.313167733333309</v>
      </c>
      <c r="AF118" s="129">
        <v>22.354838709677409</v>
      </c>
      <c r="AG118" s="126"/>
      <c r="AH118" s="126"/>
    </row>
    <row r="119" spans="1:34" s="36" customFormat="1" ht="10.199999999999999" x14ac:dyDescent="0.2">
      <c r="A119" s="126"/>
      <c r="B119" s="126"/>
      <c r="C119" s="126"/>
      <c r="D119" s="126"/>
      <c r="E119" s="126"/>
      <c r="F119" s="127">
        <v>2</v>
      </c>
      <c r="G119" s="128" t="s">
        <v>138</v>
      </c>
      <c r="H119" s="114"/>
      <c r="I119" s="114"/>
      <c r="J119" s="114" t="s">
        <v>273</v>
      </c>
      <c r="K119" s="126"/>
      <c r="L119" s="126"/>
      <c r="M119" s="126"/>
      <c r="N119" s="126"/>
      <c r="O119" s="126"/>
      <c r="P119" s="126"/>
      <c r="Q119" s="126"/>
      <c r="R119" s="129">
        <v>0</v>
      </c>
      <c r="S119" s="126"/>
      <c r="T119" s="126"/>
      <c r="U119" s="129">
        <v>0</v>
      </c>
      <c r="V119" s="129">
        <v>0</v>
      </c>
      <c r="W119" s="129">
        <v>0</v>
      </c>
      <c r="X119" s="129">
        <v>0</v>
      </c>
      <c r="Y119" s="129">
        <v>0</v>
      </c>
      <c r="Z119" s="129">
        <v>0</v>
      </c>
      <c r="AA119" s="129">
        <v>0</v>
      </c>
      <c r="AB119" s="129">
        <v>0</v>
      </c>
      <c r="AC119" s="129">
        <v>0</v>
      </c>
      <c r="AD119" s="129">
        <v>1.2789769243681803E-13</v>
      </c>
      <c r="AE119" s="129">
        <v>1.2789769243681803E-13</v>
      </c>
      <c r="AF119" s="129">
        <v>0</v>
      </c>
      <c r="AG119" s="126"/>
      <c r="AH119" s="126"/>
    </row>
    <row r="120" spans="1:34" s="36" customFormat="1" ht="10.199999999999999" x14ac:dyDescent="0.2">
      <c r="A120" s="126"/>
      <c r="B120" s="126"/>
      <c r="C120" s="126"/>
      <c r="D120" s="126"/>
      <c r="E120" s="126"/>
      <c r="F120" s="127">
        <v>2</v>
      </c>
      <c r="G120" s="128" t="s">
        <v>141</v>
      </c>
      <c r="H120" s="114"/>
      <c r="I120" s="114"/>
      <c r="J120" s="114" t="s">
        <v>273</v>
      </c>
      <c r="K120" s="126"/>
      <c r="L120" s="126"/>
      <c r="M120" s="126"/>
      <c r="N120" s="126"/>
      <c r="O120" s="126"/>
      <c r="P120" s="126"/>
      <c r="Q120" s="126"/>
      <c r="R120" s="129">
        <v>0</v>
      </c>
      <c r="S120" s="126"/>
      <c r="T120" s="126"/>
      <c r="U120" s="129">
        <v>0</v>
      </c>
      <c r="V120" s="129">
        <v>0</v>
      </c>
      <c r="W120" s="129">
        <v>0</v>
      </c>
      <c r="X120" s="129">
        <v>0</v>
      </c>
      <c r="Y120" s="129">
        <v>0</v>
      </c>
      <c r="Z120" s="129">
        <v>0</v>
      </c>
      <c r="AA120" s="129">
        <v>0</v>
      </c>
      <c r="AB120" s="129">
        <v>0</v>
      </c>
      <c r="AC120" s="129">
        <v>0</v>
      </c>
      <c r="AD120" s="129">
        <v>0</v>
      </c>
      <c r="AE120" s="129">
        <v>0</v>
      </c>
      <c r="AF120" s="129">
        <v>0</v>
      </c>
      <c r="AG120" s="126"/>
      <c r="AH120" s="126"/>
    </row>
    <row r="121" spans="1:34" s="36" customFormat="1" ht="10.199999999999999" x14ac:dyDescent="0.2">
      <c r="A121" s="126"/>
      <c r="B121" s="126"/>
      <c r="C121" s="126"/>
      <c r="D121" s="126"/>
      <c r="E121" s="126"/>
      <c r="F121" s="127">
        <v>2</v>
      </c>
      <c r="G121" s="128" t="s">
        <v>155</v>
      </c>
      <c r="H121" s="114"/>
      <c r="I121" s="114"/>
      <c r="J121" s="114" t="s">
        <v>273</v>
      </c>
      <c r="K121" s="126"/>
      <c r="L121" s="126"/>
      <c r="M121" s="126"/>
      <c r="N121" s="126"/>
      <c r="O121" s="126"/>
      <c r="P121" s="126"/>
      <c r="Q121" s="126"/>
      <c r="R121" s="129">
        <v>0</v>
      </c>
      <c r="S121" s="126"/>
      <c r="T121" s="126"/>
      <c r="U121" s="129">
        <v>0</v>
      </c>
      <c r="V121" s="129">
        <v>0</v>
      </c>
      <c r="W121" s="129">
        <v>0</v>
      </c>
      <c r="X121" s="129">
        <v>0</v>
      </c>
      <c r="Y121" s="129">
        <v>0</v>
      </c>
      <c r="Z121" s="129">
        <v>0</v>
      </c>
      <c r="AA121" s="129">
        <v>0</v>
      </c>
      <c r="AB121" s="129">
        <v>0</v>
      </c>
      <c r="AC121" s="129">
        <v>0</v>
      </c>
      <c r="AD121" s="129">
        <v>0</v>
      </c>
      <c r="AE121" s="129">
        <v>0</v>
      </c>
      <c r="AF121" s="129">
        <v>0</v>
      </c>
      <c r="AG121" s="126"/>
      <c r="AH121" s="126"/>
    </row>
    <row r="122" spans="1:34" s="36" customFormat="1" ht="10.199999999999999" x14ac:dyDescent="0.2">
      <c r="A122" s="126"/>
      <c r="B122" s="126"/>
      <c r="C122" s="126"/>
      <c r="D122" s="126"/>
      <c r="E122" s="126"/>
      <c r="F122" s="127">
        <v>2</v>
      </c>
      <c r="G122" s="128" t="s">
        <v>202</v>
      </c>
      <c r="H122" s="114"/>
      <c r="I122" s="114"/>
      <c r="J122" s="114" t="s">
        <v>273</v>
      </c>
      <c r="K122" s="126"/>
      <c r="L122" s="126"/>
      <c r="M122" s="126"/>
      <c r="N122" s="126"/>
      <c r="O122" s="126"/>
      <c r="P122" s="126"/>
      <c r="Q122" s="126"/>
      <c r="R122" s="129">
        <v>0</v>
      </c>
      <c r="S122" s="126"/>
      <c r="T122" s="126"/>
      <c r="U122" s="129">
        <v>0</v>
      </c>
      <c r="V122" s="129">
        <v>0</v>
      </c>
      <c r="W122" s="129">
        <v>0</v>
      </c>
      <c r="X122" s="129">
        <v>0</v>
      </c>
      <c r="Y122" s="129">
        <v>0</v>
      </c>
      <c r="Z122" s="129">
        <v>0</v>
      </c>
      <c r="AA122" s="129">
        <v>0</v>
      </c>
      <c r="AB122" s="129">
        <v>0</v>
      </c>
      <c r="AC122" s="129">
        <v>0</v>
      </c>
      <c r="AD122" s="129">
        <v>0</v>
      </c>
      <c r="AE122" s="129">
        <v>0</v>
      </c>
      <c r="AF122" s="129">
        <v>0</v>
      </c>
      <c r="AG122" s="126"/>
      <c r="AH122" s="126"/>
    </row>
    <row r="123" spans="1:34" s="36" customFormat="1" ht="10.199999999999999" x14ac:dyDescent="0.2">
      <c r="A123" s="126"/>
      <c r="B123" s="126"/>
      <c r="C123" s="126"/>
      <c r="D123" s="126"/>
      <c r="E123" s="126"/>
      <c r="F123" s="127">
        <v>2</v>
      </c>
      <c r="G123" s="128" t="s">
        <v>204</v>
      </c>
      <c r="H123" s="114"/>
      <c r="I123" s="114"/>
      <c r="J123" s="114" t="s">
        <v>273</v>
      </c>
      <c r="K123" s="126"/>
      <c r="L123" s="126"/>
      <c r="M123" s="126"/>
      <c r="N123" s="126"/>
      <c r="O123" s="126"/>
      <c r="P123" s="126"/>
      <c r="Q123" s="126"/>
      <c r="R123" s="129">
        <v>0</v>
      </c>
      <c r="S123" s="126"/>
      <c r="T123" s="126"/>
      <c r="U123" s="129">
        <v>0</v>
      </c>
      <c r="V123" s="129">
        <v>0</v>
      </c>
      <c r="W123" s="129">
        <v>0</v>
      </c>
      <c r="X123" s="129">
        <v>0</v>
      </c>
      <c r="Y123" s="129">
        <v>0</v>
      </c>
      <c r="Z123" s="129">
        <v>0</v>
      </c>
      <c r="AA123" s="129">
        <v>0</v>
      </c>
      <c r="AB123" s="129">
        <v>0</v>
      </c>
      <c r="AC123" s="129">
        <v>0</v>
      </c>
      <c r="AD123" s="129">
        <v>0</v>
      </c>
      <c r="AE123" s="129">
        <v>0</v>
      </c>
      <c r="AF123" s="129">
        <v>0</v>
      </c>
      <c r="AG123" s="126"/>
      <c r="AH123" s="126"/>
    </row>
    <row r="124" spans="1:34" s="36" customFormat="1" ht="10.199999999999999" x14ac:dyDescent="0.2">
      <c r="A124" s="126"/>
      <c r="B124" s="126"/>
      <c r="C124" s="126"/>
      <c r="D124" s="126"/>
      <c r="E124" s="126"/>
      <c r="F124" s="127">
        <v>2</v>
      </c>
      <c r="G124" s="128" t="s">
        <v>272</v>
      </c>
      <c r="H124" s="114"/>
      <c r="I124" s="114"/>
      <c r="J124" s="114" t="s">
        <v>273</v>
      </c>
      <c r="K124" s="126"/>
      <c r="L124" s="126"/>
      <c r="M124" s="126"/>
      <c r="N124" s="126"/>
      <c r="O124" s="126"/>
      <c r="P124" s="126"/>
      <c r="Q124" s="126"/>
      <c r="R124" s="129">
        <v>0</v>
      </c>
      <c r="S124" s="126"/>
      <c r="T124" s="126"/>
      <c r="U124" s="129">
        <v>0</v>
      </c>
      <c r="V124" s="129">
        <v>0</v>
      </c>
      <c r="W124" s="129">
        <v>0</v>
      </c>
      <c r="X124" s="129">
        <v>0</v>
      </c>
      <c r="Y124" s="129">
        <v>0</v>
      </c>
      <c r="Z124" s="129">
        <v>0</v>
      </c>
      <c r="AA124" s="129">
        <v>0</v>
      </c>
      <c r="AB124" s="129">
        <v>0</v>
      </c>
      <c r="AC124" s="129">
        <v>0</v>
      </c>
      <c r="AD124" s="129">
        <v>0</v>
      </c>
      <c r="AE124" s="129">
        <v>0</v>
      </c>
      <c r="AF124" s="129">
        <v>0</v>
      </c>
      <c r="AG124" s="126"/>
      <c r="AH124" s="126"/>
    </row>
    <row r="125" spans="1:34" s="36" customFormat="1" ht="10.199999999999999" x14ac:dyDescent="0.2">
      <c r="A125" s="126"/>
      <c r="B125" s="126"/>
      <c r="C125" s="126"/>
      <c r="D125" s="126"/>
      <c r="E125" s="126"/>
      <c r="F125" s="127">
        <v>2</v>
      </c>
      <c r="G125" s="128" t="s">
        <v>283</v>
      </c>
      <c r="H125" s="114"/>
      <c r="I125" s="114"/>
      <c r="J125" s="114" t="s">
        <v>273</v>
      </c>
      <c r="K125" s="126"/>
      <c r="L125" s="126"/>
      <c r="M125" s="126"/>
      <c r="N125" s="126"/>
      <c r="O125" s="126"/>
      <c r="P125" s="126"/>
      <c r="Q125" s="126"/>
      <c r="R125" s="129">
        <v>0</v>
      </c>
      <c r="S125" s="126"/>
      <c r="T125" s="126"/>
      <c r="U125" s="129">
        <v>0</v>
      </c>
      <c r="V125" s="129">
        <v>0</v>
      </c>
      <c r="W125" s="129">
        <v>0</v>
      </c>
      <c r="X125" s="129">
        <v>0</v>
      </c>
      <c r="Y125" s="129">
        <v>0</v>
      </c>
      <c r="Z125" s="129">
        <v>0</v>
      </c>
      <c r="AA125" s="129">
        <v>0</v>
      </c>
      <c r="AB125" s="129">
        <v>0</v>
      </c>
      <c r="AC125" s="129">
        <v>0</v>
      </c>
      <c r="AD125" s="129">
        <v>0</v>
      </c>
      <c r="AE125" s="129">
        <v>0</v>
      </c>
      <c r="AF125" s="129">
        <v>0</v>
      </c>
      <c r="AG125" s="126"/>
      <c r="AH125" s="126"/>
    </row>
    <row r="126" spans="1:34" s="69" customFormat="1" ht="6.6" x14ac:dyDescent="0.15">
      <c r="A126" s="75"/>
      <c r="B126" s="75"/>
      <c r="C126" s="75"/>
      <c r="D126" s="75"/>
      <c r="E126" s="75"/>
      <c r="F126" s="132"/>
      <c r="G126" s="75"/>
      <c r="H126" s="75"/>
      <c r="I126" s="75"/>
      <c r="J126" s="75"/>
      <c r="K126" s="75"/>
      <c r="L126" s="75"/>
      <c r="M126" s="75"/>
      <c r="N126" s="75"/>
      <c r="O126" s="75"/>
      <c r="P126" s="75"/>
      <c r="Q126" s="75"/>
      <c r="R126" s="76"/>
      <c r="S126" s="75"/>
      <c r="T126" s="75"/>
      <c r="U126" s="77"/>
      <c r="V126" s="77"/>
      <c r="W126" s="77"/>
      <c r="X126" s="77"/>
      <c r="Y126" s="77"/>
      <c r="Z126" s="77"/>
      <c r="AA126" s="77"/>
      <c r="AB126" s="77"/>
      <c r="AC126" s="77"/>
      <c r="AD126" s="77"/>
      <c r="AE126" s="77"/>
      <c r="AF126" s="77"/>
      <c r="AG126" s="75"/>
      <c r="AH126" s="75"/>
    </row>
    <row r="127" spans="1:34" x14ac:dyDescent="0.25">
      <c r="A127" s="24"/>
      <c r="B127" s="24"/>
      <c r="C127" s="24"/>
      <c r="D127" s="24"/>
      <c r="E127" s="24"/>
      <c r="F127" s="104"/>
      <c r="G127" s="24"/>
      <c r="H127" s="24"/>
      <c r="I127" s="24"/>
      <c r="J127" s="78"/>
      <c r="K127" s="24"/>
      <c r="L127" s="24"/>
      <c r="M127" s="24"/>
      <c r="N127" s="24"/>
      <c r="O127" s="24"/>
      <c r="P127" s="24"/>
      <c r="Q127" s="24"/>
      <c r="R127" s="73"/>
      <c r="S127" s="24"/>
      <c r="T127" s="24"/>
      <c r="U127" s="74"/>
      <c r="V127" s="74"/>
      <c r="W127" s="74"/>
      <c r="X127" s="74"/>
      <c r="Y127" s="74"/>
      <c r="Z127" s="74"/>
      <c r="AA127" s="74"/>
      <c r="AB127" s="74"/>
      <c r="AC127" s="74"/>
      <c r="AD127" s="74"/>
      <c r="AE127" s="74"/>
      <c r="AF127" s="74"/>
      <c r="AG127" s="24"/>
      <c r="AH127" s="24"/>
    </row>
    <row r="128" spans="1:34" s="80" customFormat="1" ht="13.8" x14ac:dyDescent="0.3">
      <c r="A128" s="116"/>
      <c r="B128" s="116"/>
      <c r="C128" s="116"/>
      <c r="D128" s="116"/>
      <c r="E128" s="116"/>
      <c r="F128" s="104">
        <v>0</v>
      </c>
      <c r="G128" s="103" t="s">
        <v>98</v>
      </c>
      <c r="H128" s="103"/>
      <c r="I128" s="103"/>
      <c r="J128" s="103" t="s">
        <v>273</v>
      </c>
      <c r="K128" s="116"/>
      <c r="L128" s="116"/>
      <c r="M128" s="116"/>
      <c r="N128" s="116"/>
      <c r="O128" s="116"/>
      <c r="P128" s="116"/>
      <c r="Q128" s="116"/>
      <c r="R128" s="117">
        <v>1873.9354052222345</v>
      </c>
      <c r="S128" s="116"/>
      <c r="T128" s="116"/>
      <c r="U128" s="105">
        <v>1231.1977278825807</v>
      </c>
      <c r="V128" s="105">
        <v>1282.7201513282341</v>
      </c>
      <c r="W128" s="105">
        <v>1348.3847320341424</v>
      </c>
      <c r="X128" s="105">
        <v>1411.3827207430215</v>
      </c>
      <c r="Y128" s="105">
        <v>1450.4351449747871</v>
      </c>
      <c r="Z128" s="105">
        <v>1528.4928401524066</v>
      </c>
      <c r="AA128" s="105">
        <v>1567.0248559281165</v>
      </c>
      <c r="AB128" s="105">
        <v>1636.0959917223597</v>
      </c>
      <c r="AC128" s="105">
        <v>1696.7043025944686</v>
      </c>
      <c r="AD128" s="105">
        <v>1761.8805092432001</v>
      </c>
      <c r="AE128" s="105">
        <v>1825.2782933808428</v>
      </c>
      <c r="AF128" s="105">
        <v>1873.9354052222345</v>
      </c>
      <c r="AG128" s="116"/>
      <c r="AH128" s="116"/>
    </row>
    <row r="129" spans="1:34" s="30" customFormat="1" x14ac:dyDescent="0.25">
      <c r="A129" s="112"/>
      <c r="B129" s="112"/>
      <c r="C129" s="112"/>
      <c r="D129" s="112"/>
      <c r="E129" s="112"/>
      <c r="F129" s="104">
        <v>1</v>
      </c>
      <c r="G129" s="118" t="s">
        <v>87</v>
      </c>
      <c r="H129" s="113"/>
      <c r="I129" s="113"/>
      <c r="J129" s="114" t="s">
        <v>273</v>
      </c>
      <c r="K129" s="112"/>
      <c r="L129" s="112"/>
      <c r="M129" s="112"/>
      <c r="N129" s="112"/>
      <c r="O129" s="112"/>
      <c r="P129" s="112"/>
      <c r="Q129" s="112"/>
      <c r="R129" s="115">
        <v>1678.3472363442556</v>
      </c>
      <c r="S129" s="112"/>
      <c r="T129" s="112"/>
      <c r="U129" s="119">
        <v>1036.9482622944088</v>
      </c>
      <c r="V129" s="119">
        <v>1088.8483015868012</v>
      </c>
      <c r="W129" s="119">
        <v>1148.0642316638921</v>
      </c>
      <c r="X129" s="119">
        <v>1211.0408574748012</v>
      </c>
      <c r="Y129" s="119">
        <v>1271.8800692148013</v>
      </c>
      <c r="Z129" s="119">
        <v>1327.7346853924378</v>
      </c>
      <c r="AA129" s="119">
        <v>1386.858321756074</v>
      </c>
      <c r="AB129" s="119">
        <v>1437.8640602024377</v>
      </c>
      <c r="AC129" s="119">
        <v>1499.9313329297104</v>
      </c>
      <c r="AD129" s="119">
        <v>1559.1974692933468</v>
      </c>
      <c r="AE129" s="119">
        <v>1619.0810999806195</v>
      </c>
      <c r="AF129" s="119">
        <v>1678.3472363442556</v>
      </c>
      <c r="AG129" s="112"/>
      <c r="AH129" s="112"/>
    </row>
    <row r="130" spans="1:34" s="7" customFormat="1" x14ac:dyDescent="0.25">
      <c r="A130" s="106"/>
      <c r="B130" s="106"/>
      <c r="C130" s="106"/>
      <c r="D130" s="106"/>
      <c r="E130" s="106"/>
      <c r="F130" s="107">
        <v>1</v>
      </c>
      <c r="G130" s="108" t="s">
        <v>86</v>
      </c>
      <c r="H130" s="109"/>
      <c r="I130" s="109"/>
      <c r="J130" s="110" t="s">
        <v>273</v>
      </c>
      <c r="K130" s="106"/>
      <c r="L130" s="106"/>
      <c r="M130" s="106"/>
      <c r="N130" s="106"/>
      <c r="O130" s="106"/>
      <c r="P130" s="106"/>
      <c r="Q130" s="106"/>
      <c r="R130" s="73">
        <v>195.58816887797894</v>
      </c>
      <c r="S130" s="106"/>
      <c r="T130" s="106"/>
      <c r="U130" s="111">
        <v>194.249465588172</v>
      </c>
      <c r="V130" s="111">
        <v>193.87184974143298</v>
      </c>
      <c r="W130" s="111">
        <v>200.32050037025041</v>
      </c>
      <c r="X130" s="111">
        <v>200.34186326822032</v>
      </c>
      <c r="Y130" s="111">
        <v>178.55507575998578</v>
      </c>
      <c r="Z130" s="111">
        <v>200.75815475996885</v>
      </c>
      <c r="AA130" s="111">
        <v>180.16653417204242</v>
      </c>
      <c r="AB130" s="111">
        <v>198.23193151992197</v>
      </c>
      <c r="AC130" s="111">
        <v>196.77296966475816</v>
      </c>
      <c r="AD130" s="111">
        <v>202.68303994985331</v>
      </c>
      <c r="AE130" s="111">
        <v>206.1971934002234</v>
      </c>
      <c r="AF130" s="111">
        <v>195.58816887797894</v>
      </c>
      <c r="AG130" s="106"/>
      <c r="AH130" s="106"/>
    </row>
    <row r="131" spans="1:34" s="36" customFormat="1" ht="10.199999999999999" x14ac:dyDescent="0.2">
      <c r="A131" s="126"/>
      <c r="B131" s="126"/>
      <c r="C131" s="126"/>
      <c r="D131" s="126"/>
      <c r="E131" s="126"/>
      <c r="F131" s="127">
        <v>2</v>
      </c>
      <c r="G131" s="128" t="s">
        <v>88</v>
      </c>
      <c r="H131" s="114"/>
      <c r="I131" s="114"/>
      <c r="J131" s="114" t="s">
        <v>273</v>
      </c>
      <c r="K131" s="126"/>
      <c r="L131" s="126"/>
      <c r="M131" s="126"/>
      <c r="N131" s="126"/>
      <c r="O131" s="126"/>
      <c r="P131" s="126"/>
      <c r="Q131" s="126"/>
      <c r="R131" s="129">
        <v>-8.9416669717741772</v>
      </c>
      <c r="S131" s="126"/>
      <c r="T131" s="126"/>
      <c r="U131" s="129">
        <v>0</v>
      </c>
      <c r="V131" s="129">
        <v>0</v>
      </c>
      <c r="W131" s="129">
        <v>9.183552241935514</v>
      </c>
      <c r="X131" s="129">
        <v>2.186201322580652</v>
      </c>
      <c r="Y131" s="129">
        <v>-1.7847187330645085</v>
      </c>
      <c r="Z131" s="129">
        <v>-0.40246069354839142</v>
      </c>
      <c r="AA131" s="129">
        <v>-12.252218516129027</v>
      </c>
      <c r="AB131" s="129">
        <v>7.6902812419354962</v>
      </c>
      <c r="AC131" s="129">
        <v>-0.40246069354838621</v>
      </c>
      <c r="AD131" s="129">
        <v>4.2180542419354872</v>
      </c>
      <c r="AE131" s="129">
        <v>-0.40246069354838632</v>
      </c>
      <c r="AF131" s="129">
        <v>-8.9416669717741772</v>
      </c>
      <c r="AG131" s="126"/>
      <c r="AH131" s="126"/>
    </row>
    <row r="132" spans="1:34" s="36" customFormat="1" ht="10.199999999999999" x14ac:dyDescent="0.2">
      <c r="A132" s="126"/>
      <c r="B132" s="126"/>
      <c r="C132" s="126"/>
      <c r="D132" s="126"/>
      <c r="E132" s="126"/>
      <c r="F132" s="127">
        <v>2</v>
      </c>
      <c r="G132" s="128" t="s">
        <v>89</v>
      </c>
      <c r="H132" s="114"/>
      <c r="I132" s="114"/>
      <c r="J132" s="114" t="s">
        <v>273</v>
      </c>
      <c r="K132" s="126"/>
      <c r="L132" s="126"/>
      <c r="M132" s="126"/>
      <c r="N132" s="126"/>
      <c r="O132" s="126"/>
      <c r="P132" s="126"/>
      <c r="Q132" s="126"/>
      <c r="R132" s="129">
        <v>171.2249569859996</v>
      </c>
      <c r="S132" s="126"/>
      <c r="T132" s="126"/>
      <c r="U132" s="129">
        <v>169.22747006830161</v>
      </c>
      <c r="V132" s="129">
        <v>159.81208811354861</v>
      </c>
      <c r="W132" s="129">
        <v>154.07103707333346</v>
      </c>
      <c r="X132" s="129">
        <v>156.09096774193478</v>
      </c>
      <c r="Y132" s="129">
        <v>139.00942608451652</v>
      </c>
      <c r="Z132" s="129">
        <v>167.79933333333338</v>
      </c>
      <c r="AA132" s="129">
        <v>156.09096774193461</v>
      </c>
      <c r="AB132" s="129">
        <v>162.80535922933353</v>
      </c>
      <c r="AC132" s="129">
        <v>156.09096774193495</v>
      </c>
      <c r="AD132" s="129">
        <v>164.6699525935482</v>
      </c>
      <c r="AE132" s="129">
        <v>170.34324355805529</v>
      </c>
      <c r="AF132" s="129">
        <v>171.2249569859996</v>
      </c>
      <c r="AG132" s="126"/>
      <c r="AH132" s="126"/>
    </row>
    <row r="133" spans="1:34" s="36" customFormat="1" ht="10.199999999999999" x14ac:dyDescent="0.2">
      <c r="A133" s="126"/>
      <c r="B133" s="126"/>
      <c r="C133" s="126"/>
      <c r="D133" s="126"/>
      <c r="E133" s="126"/>
      <c r="F133" s="127">
        <v>2</v>
      </c>
      <c r="G133" s="128" t="s">
        <v>113</v>
      </c>
      <c r="H133" s="114"/>
      <c r="I133" s="114"/>
      <c r="J133" s="114" t="s">
        <v>273</v>
      </c>
      <c r="K133" s="126"/>
      <c r="L133" s="126"/>
      <c r="M133" s="126"/>
      <c r="N133" s="126"/>
      <c r="O133" s="126"/>
      <c r="P133" s="126"/>
      <c r="Q133" s="126"/>
      <c r="R133" s="129">
        <v>19.161290322580662</v>
      </c>
      <c r="S133" s="126"/>
      <c r="T133" s="126"/>
      <c r="U133" s="129">
        <v>16.039281096774193</v>
      </c>
      <c r="V133" s="129">
        <v>18.820356606451625</v>
      </c>
      <c r="W133" s="129">
        <v>19.232838890322572</v>
      </c>
      <c r="X133" s="129">
        <v>20.865470400000003</v>
      </c>
      <c r="Y133" s="129">
        <v>19.621496903225804</v>
      </c>
      <c r="Z133" s="129">
        <v>18.915555560000005</v>
      </c>
      <c r="AA133" s="129">
        <v>19.161290322580655</v>
      </c>
      <c r="AB133" s="129">
        <v>17.054666709677424</v>
      </c>
      <c r="AC133" s="129">
        <v>20.600000000000019</v>
      </c>
      <c r="AD133" s="129">
        <v>19.161290322580655</v>
      </c>
      <c r="AE133" s="129">
        <v>19.982715200000008</v>
      </c>
      <c r="AF133" s="129">
        <v>19.161290322580662</v>
      </c>
      <c r="AG133" s="126"/>
      <c r="AH133" s="126"/>
    </row>
    <row r="134" spans="1:34" s="36" customFormat="1" ht="10.199999999999999" x14ac:dyDescent="0.2">
      <c r="A134" s="126"/>
      <c r="B134" s="126"/>
      <c r="C134" s="126"/>
      <c r="D134" s="126"/>
      <c r="E134" s="126"/>
      <c r="F134" s="127">
        <v>2</v>
      </c>
      <c r="G134" s="128" t="s">
        <v>120</v>
      </c>
      <c r="H134" s="114"/>
      <c r="I134" s="114"/>
      <c r="J134" s="114" t="s">
        <v>273</v>
      </c>
      <c r="K134" s="126"/>
      <c r="L134" s="126"/>
      <c r="M134" s="126"/>
      <c r="N134" s="126"/>
      <c r="O134" s="126"/>
      <c r="P134" s="126"/>
      <c r="Q134" s="126"/>
      <c r="R134" s="129">
        <v>4.790322580645153</v>
      </c>
      <c r="S134" s="126"/>
      <c r="T134" s="126"/>
      <c r="U134" s="129">
        <v>4.0098202741935474</v>
      </c>
      <c r="V134" s="129">
        <v>4.7547512142857116</v>
      </c>
      <c r="W134" s="129">
        <v>4.8082097225806404</v>
      </c>
      <c r="X134" s="129">
        <v>5.2163675999999963</v>
      </c>
      <c r="Y134" s="129">
        <v>4.9053742258064474</v>
      </c>
      <c r="Z134" s="129">
        <v>4.7288888899999968</v>
      </c>
      <c r="AA134" s="129">
        <v>4.7903225806451566</v>
      </c>
      <c r="AB134" s="129">
        <v>4.2636666774193497</v>
      </c>
      <c r="AC134" s="129">
        <v>5.1499999999999968</v>
      </c>
      <c r="AD134" s="129">
        <v>4.7903225806451548</v>
      </c>
      <c r="AE134" s="129">
        <v>4.9956787999999932</v>
      </c>
      <c r="AF134" s="129">
        <v>4.790322580645153</v>
      </c>
      <c r="AG134" s="126"/>
      <c r="AH134" s="126"/>
    </row>
    <row r="135" spans="1:34" s="36" customFormat="1" ht="10.199999999999999" x14ac:dyDescent="0.2">
      <c r="A135" s="126"/>
      <c r="B135" s="126"/>
      <c r="C135" s="126"/>
      <c r="D135" s="126"/>
      <c r="E135" s="126"/>
      <c r="F135" s="127">
        <v>2</v>
      </c>
      <c r="G135" s="128" t="s">
        <v>126</v>
      </c>
      <c r="H135" s="114"/>
      <c r="I135" s="114"/>
      <c r="J135" s="114" t="s">
        <v>273</v>
      </c>
      <c r="K135" s="126"/>
      <c r="L135" s="126"/>
      <c r="M135" s="126"/>
      <c r="N135" s="126"/>
      <c r="O135" s="126"/>
      <c r="P135" s="126"/>
      <c r="Q135" s="126"/>
      <c r="R135" s="129">
        <v>1.596774193548387</v>
      </c>
      <c r="S135" s="126"/>
      <c r="T135" s="126"/>
      <c r="U135" s="129">
        <v>1.3366067580645167</v>
      </c>
      <c r="V135" s="129">
        <v>1.5849170714285723</v>
      </c>
      <c r="W135" s="129">
        <v>1.6027365741935489</v>
      </c>
      <c r="X135" s="129">
        <v>1.7387892000000003</v>
      </c>
      <c r="Y135" s="129">
        <v>1.635124741935484</v>
      </c>
      <c r="Z135" s="129">
        <v>1.5762962966666665</v>
      </c>
      <c r="AA135" s="129">
        <v>1.596774193548387</v>
      </c>
      <c r="AB135" s="129">
        <v>1.421222225806452</v>
      </c>
      <c r="AC135" s="129">
        <v>1.7166666666666677</v>
      </c>
      <c r="AD135" s="129">
        <v>1.596774193548387</v>
      </c>
      <c r="AE135" s="129">
        <v>1.6652262666666671</v>
      </c>
      <c r="AF135" s="129">
        <v>1.596774193548387</v>
      </c>
      <c r="AG135" s="126"/>
      <c r="AH135" s="126"/>
    </row>
    <row r="136" spans="1:34" s="36" customFormat="1" ht="10.199999999999999" x14ac:dyDescent="0.2">
      <c r="A136" s="126"/>
      <c r="B136" s="126"/>
      <c r="C136" s="126"/>
      <c r="D136" s="126"/>
      <c r="E136" s="126"/>
      <c r="F136" s="127">
        <v>2</v>
      </c>
      <c r="G136" s="128" t="s">
        <v>137</v>
      </c>
      <c r="H136" s="114"/>
      <c r="I136" s="114"/>
      <c r="J136" s="114" t="s">
        <v>273</v>
      </c>
      <c r="K136" s="126"/>
      <c r="L136" s="126"/>
      <c r="M136" s="126"/>
      <c r="N136" s="126"/>
      <c r="O136" s="126"/>
      <c r="P136" s="126"/>
      <c r="Q136" s="126"/>
      <c r="R136" s="129">
        <v>-2.9842794901924208E-13</v>
      </c>
      <c r="S136" s="126"/>
      <c r="T136" s="126"/>
      <c r="U136" s="129">
        <v>0</v>
      </c>
      <c r="V136" s="129">
        <v>3.5527136788005009E-15</v>
      </c>
      <c r="W136" s="129">
        <v>6.0396132539608516E-14</v>
      </c>
      <c r="X136" s="129">
        <v>6.3948846218409017E-14</v>
      </c>
      <c r="Y136" s="129">
        <v>1.1368683772161603E-13</v>
      </c>
      <c r="Z136" s="129">
        <v>1.1368683772161603E-13</v>
      </c>
      <c r="AA136" s="129">
        <v>1.6342482922482304E-13</v>
      </c>
      <c r="AB136" s="129">
        <v>4.2632564145606011E-14</v>
      </c>
      <c r="AC136" s="129">
        <v>4.2632564145606011E-14</v>
      </c>
      <c r="AD136" s="129">
        <v>0</v>
      </c>
      <c r="AE136" s="129">
        <v>0</v>
      </c>
      <c r="AF136" s="129">
        <v>-2.9842794901924208E-13</v>
      </c>
      <c r="AG136" s="126"/>
      <c r="AH136" s="126"/>
    </row>
    <row r="137" spans="1:34" s="36" customFormat="1" ht="10.199999999999999" x14ac:dyDescent="0.2">
      <c r="A137" s="126"/>
      <c r="B137" s="126"/>
      <c r="C137" s="126"/>
      <c r="D137" s="126"/>
      <c r="E137" s="126"/>
      <c r="F137" s="127">
        <v>2</v>
      </c>
      <c r="G137" s="128" t="s">
        <v>142</v>
      </c>
      <c r="H137" s="114"/>
      <c r="I137" s="114"/>
      <c r="J137" s="114" t="s">
        <v>273</v>
      </c>
      <c r="K137" s="126"/>
      <c r="L137" s="126"/>
      <c r="M137" s="126"/>
      <c r="N137" s="126"/>
      <c r="O137" s="126"/>
      <c r="P137" s="126"/>
      <c r="Q137" s="126"/>
      <c r="R137" s="129">
        <v>1.0658141036401503E-13</v>
      </c>
      <c r="S137" s="126"/>
      <c r="T137" s="126"/>
      <c r="U137" s="129">
        <v>-4.4408920985006262E-16</v>
      </c>
      <c r="V137" s="129">
        <v>8.8817841970012523E-16</v>
      </c>
      <c r="W137" s="129">
        <v>-3.5527136788005009E-15</v>
      </c>
      <c r="X137" s="129">
        <v>8.8817841970012523E-15</v>
      </c>
      <c r="Y137" s="129">
        <v>3.5527136788005009E-15</v>
      </c>
      <c r="Z137" s="129">
        <v>1.4210854715202004E-14</v>
      </c>
      <c r="AA137" s="129">
        <v>1.7763568394002505E-14</v>
      </c>
      <c r="AB137" s="129">
        <v>2.1316282072803006E-14</v>
      </c>
      <c r="AC137" s="129">
        <v>6.3948846218409017E-14</v>
      </c>
      <c r="AD137" s="129">
        <v>8.5265128291212022E-14</v>
      </c>
      <c r="AE137" s="129">
        <v>8.5265128291212022E-14</v>
      </c>
      <c r="AF137" s="129">
        <v>1.0658141036401503E-13</v>
      </c>
      <c r="AG137" s="126"/>
      <c r="AH137" s="126"/>
    </row>
    <row r="138" spans="1:34" s="36" customFormat="1" ht="10.199999999999999" x14ac:dyDescent="0.2">
      <c r="A138" s="126"/>
      <c r="B138" s="126"/>
      <c r="C138" s="126"/>
      <c r="D138" s="126"/>
      <c r="E138" s="126"/>
      <c r="F138" s="127">
        <v>2</v>
      </c>
      <c r="G138" s="128" t="s">
        <v>154</v>
      </c>
      <c r="H138" s="114"/>
      <c r="I138" s="114"/>
      <c r="J138" s="114" t="s">
        <v>273</v>
      </c>
      <c r="K138" s="126"/>
      <c r="L138" s="126"/>
      <c r="M138" s="126"/>
      <c r="N138" s="126"/>
      <c r="O138" s="126"/>
      <c r="P138" s="126"/>
      <c r="Q138" s="126"/>
      <c r="R138" s="129">
        <v>1.4210854715202004E-14</v>
      </c>
      <c r="S138" s="126"/>
      <c r="T138" s="126"/>
      <c r="U138" s="129">
        <v>-2.2204460492503131E-16</v>
      </c>
      <c r="V138" s="129">
        <v>-1.1102230246251565E-15</v>
      </c>
      <c r="W138" s="129">
        <v>1.7763568394002505E-15</v>
      </c>
      <c r="X138" s="129">
        <v>8.8817841970012523E-16</v>
      </c>
      <c r="Y138" s="129">
        <v>7.5495165674510645E-15</v>
      </c>
      <c r="Z138" s="129">
        <v>1.9539925233402755E-14</v>
      </c>
      <c r="AA138" s="129">
        <v>1.2434497875801753E-14</v>
      </c>
      <c r="AB138" s="129">
        <v>5.3290705182007514E-15</v>
      </c>
      <c r="AC138" s="129">
        <v>1.7763568394002505E-14</v>
      </c>
      <c r="AD138" s="129">
        <v>1.0658141036401503E-14</v>
      </c>
      <c r="AE138" s="129">
        <v>2.1316282072803006E-14</v>
      </c>
      <c r="AF138" s="129">
        <v>1.4210854715202004E-14</v>
      </c>
      <c r="AG138" s="126"/>
      <c r="AH138" s="126"/>
    </row>
    <row r="139" spans="1:34" s="36" customFormat="1" ht="10.199999999999999" x14ac:dyDescent="0.2">
      <c r="A139" s="126"/>
      <c r="B139" s="126"/>
      <c r="C139" s="126"/>
      <c r="D139" s="126"/>
      <c r="E139" s="126"/>
      <c r="F139" s="127">
        <v>2</v>
      </c>
      <c r="G139" s="128" t="s">
        <v>201</v>
      </c>
      <c r="H139" s="114"/>
      <c r="I139" s="114"/>
      <c r="J139" s="114" t="s">
        <v>273</v>
      </c>
      <c r="K139" s="126"/>
      <c r="L139" s="126"/>
      <c r="M139" s="126"/>
      <c r="N139" s="126"/>
      <c r="O139" s="126"/>
      <c r="P139" s="126"/>
      <c r="Q139" s="126"/>
      <c r="R139" s="129">
        <v>0</v>
      </c>
      <c r="S139" s="126"/>
      <c r="T139" s="126"/>
      <c r="U139" s="129">
        <v>0</v>
      </c>
      <c r="V139" s="129">
        <v>0</v>
      </c>
      <c r="W139" s="129">
        <v>0</v>
      </c>
      <c r="X139" s="129">
        <v>0</v>
      </c>
      <c r="Y139" s="129">
        <v>0</v>
      </c>
      <c r="Z139" s="129">
        <v>0</v>
      </c>
      <c r="AA139" s="129">
        <v>0</v>
      </c>
      <c r="AB139" s="129">
        <v>0</v>
      </c>
      <c r="AC139" s="129">
        <v>0</v>
      </c>
      <c r="AD139" s="129">
        <v>0</v>
      </c>
      <c r="AE139" s="129">
        <v>0</v>
      </c>
      <c r="AF139" s="129">
        <v>0</v>
      </c>
      <c r="AG139" s="126"/>
      <c r="AH139" s="126"/>
    </row>
    <row r="140" spans="1:34" s="36" customFormat="1" ht="10.199999999999999" x14ac:dyDescent="0.2">
      <c r="A140" s="126"/>
      <c r="B140" s="126"/>
      <c r="C140" s="126"/>
      <c r="D140" s="126"/>
      <c r="E140" s="126"/>
      <c r="F140" s="127">
        <v>2</v>
      </c>
      <c r="G140" s="128" t="s">
        <v>203</v>
      </c>
      <c r="H140" s="114"/>
      <c r="I140" s="114"/>
      <c r="J140" s="114" t="s">
        <v>273</v>
      </c>
      <c r="K140" s="126"/>
      <c r="L140" s="126"/>
      <c r="M140" s="126"/>
      <c r="N140" s="126"/>
      <c r="O140" s="126"/>
      <c r="P140" s="126"/>
      <c r="Q140" s="126"/>
      <c r="R140" s="129">
        <v>0</v>
      </c>
      <c r="S140" s="126"/>
      <c r="T140" s="126"/>
      <c r="U140" s="129">
        <v>0</v>
      </c>
      <c r="V140" s="129">
        <v>0</v>
      </c>
      <c r="W140" s="129">
        <v>0</v>
      </c>
      <c r="X140" s="129">
        <v>0</v>
      </c>
      <c r="Y140" s="129">
        <v>0</v>
      </c>
      <c r="Z140" s="129">
        <v>0</v>
      </c>
      <c r="AA140" s="129">
        <v>0</v>
      </c>
      <c r="AB140" s="129">
        <v>0</v>
      </c>
      <c r="AC140" s="129">
        <v>0</v>
      </c>
      <c r="AD140" s="129">
        <v>0</v>
      </c>
      <c r="AE140" s="129">
        <v>0</v>
      </c>
      <c r="AF140" s="129">
        <v>0</v>
      </c>
      <c r="AG140" s="126"/>
      <c r="AH140" s="126"/>
    </row>
    <row r="141" spans="1:34" s="36" customFormat="1" ht="10.199999999999999" x14ac:dyDescent="0.2">
      <c r="A141" s="126"/>
      <c r="B141" s="126"/>
      <c r="C141" s="126"/>
      <c r="D141" s="126"/>
      <c r="E141" s="126"/>
      <c r="F141" s="127">
        <v>2</v>
      </c>
      <c r="G141" s="128" t="s">
        <v>271</v>
      </c>
      <c r="H141" s="114"/>
      <c r="I141" s="114"/>
      <c r="J141" s="114" t="s">
        <v>273</v>
      </c>
      <c r="K141" s="126"/>
      <c r="L141" s="126"/>
      <c r="M141" s="126"/>
      <c r="N141" s="126"/>
      <c r="O141" s="126"/>
      <c r="P141" s="126"/>
      <c r="Q141" s="126"/>
      <c r="R141" s="129">
        <v>0</v>
      </c>
      <c r="S141" s="126"/>
      <c r="T141" s="126"/>
      <c r="U141" s="129">
        <v>0</v>
      </c>
      <c r="V141" s="129">
        <v>0</v>
      </c>
      <c r="W141" s="129">
        <v>0</v>
      </c>
      <c r="X141" s="129">
        <v>0</v>
      </c>
      <c r="Y141" s="129">
        <v>0</v>
      </c>
      <c r="Z141" s="129">
        <v>0</v>
      </c>
      <c r="AA141" s="129">
        <v>0</v>
      </c>
      <c r="AB141" s="129">
        <v>0</v>
      </c>
      <c r="AC141" s="129">
        <v>0</v>
      </c>
      <c r="AD141" s="129">
        <v>0</v>
      </c>
      <c r="AE141" s="129">
        <v>0</v>
      </c>
      <c r="AF141" s="129">
        <v>0</v>
      </c>
      <c r="AG141" s="126"/>
      <c r="AH141" s="126"/>
    </row>
    <row r="142" spans="1:34" s="36" customFormat="1" ht="10.199999999999999" x14ac:dyDescent="0.2">
      <c r="A142" s="126"/>
      <c r="B142" s="126"/>
      <c r="C142" s="126"/>
      <c r="D142" s="126"/>
      <c r="E142" s="126"/>
      <c r="F142" s="127">
        <v>2</v>
      </c>
      <c r="G142" s="128" t="s">
        <v>282</v>
      </c>
      <c r="H142" s="114"/>
      <c r="I142" s="114"/>
      <c r="J142" s="114" t="s">
        <v>273</v>
      </c>
      <c r="K142" s="126"/>
      <c r="L142" s="126"/>
      <c r="M142" s="126"/>
      <c r="N142" s="126"/>
      <c r="O142" s="126"/>
      <c r="P142" s="126"/>
      <c r="Q142" s="126"/>
      <c r="R142" s="129">
        <v>7.7564917669794795</v>
      </c>
      <c r="S142" s="126"/>
      <c r="T142" s="126"/>
      <c r="U142" s="129">
        <v>1.2857430444574458</v>
      </c>
      <c r="V142" s="129">
        <v>8.8997367357184505</v>
      </c>
      <c r="W142" s="129">
        <v>11.422125867884628</v>
      </c>
      <c r="X142" s="129">
        <v>14.244067003704856</v>
      </c>
      <c r="Y142" s="129">
        <v>15.168372537565915</v>
      </c>
      <c r="Z142" s="129">
        <v>8.1405413735170171</v>
      </c>
      <c r="AA142" s="129">
        <v>10.77939784946247</v>
      </c>
      <c r="AB142" s="129">
        <v>4.9967354357496561</v>
      </c>
      <c r="AC142" s="129">
        <v>13.617795949704771</v>
      </c>
      <c r="AD142" s="129">
        <v>8.2466460175953245</v>
      </c>
      <c r="AE142" s="129">
        <v>9.6127902690497393</v>
      </c>
      <c r="AF142" s="129">
        <v>7.7564917669794795</v>
      </c>
      <c r="AG142" s="126"/>
      <c r="AH142" s="126"/>
    </row>
    <row r="143" spans="1:34" s="36" customFormat="1" ht="10.199999999999999" x14ac:dyDescent="0.2">
      <c r="A143" s="126"/>
      <c r="B143" s="126"/>
      <c r="C143" s="126"/>
      <c r="D143" s="126"/>
      <c r="E143" s="126"/>
      <c r="F143" s="127">
        <v>2</v>
      </c>
      <c r="G143" s="128" t="s">
        <v>179</v>
      </c>
      <c r="H143" s="114"/>
      <c r="I143" s="114"/>
      <c r="J143" s="114" t="s">
        <v>273</v>
      </c>
      <c r="K143" s="126"/>
      <c r="L143" s="126"/>
      <c r="M143" s="126"/>
      <c r="N143" s="126"/>
      <c r="O143" s="126"/>
      <c r="P143" s="126"/>
      <c r="Q143" s="126"/>
      <c r="R143" s="129">
        <v>0</v>
      </c>
      <c r="S143" s="126"/>
      <c r="T143" s="126"/>
      <c r="U143" s="129">
        <v>2.3486511037516244</v>
      </c>
      <c r="V143" s="129">
        <v>0</v>
      </c>
      <c r="W143" s="129">
        <v>0</v>
      </c>
      <c r="X143" s="129">
        <v>0</v>
      </c>
      <c r="Y143" s="129">
        <v>0</v>
      </c>
      <c r="Z143" s="129">
        <v>0</v>
      </c>
      <c r="AA143" s="129">
        <v>0</v>
      </c>
      <c r="AB143" s="129">
        <v>0</v>
      </c>
      <c r="AC143" s="129">
        <v>0</v>
      </c>
      <c r="AD143" s="129">
        <v>0</v>
      </c>
      <c r="AE143" s="129">
        <v>0</v>
      </c>
      <c r="AF143" s="129">
        <v>0</v>
      </c>
      <c r="AG143" s="126"/>
      <c r="AH143" s="126"/>
    </row>
    <row r="144" spans="1:34" s="36" customFormat="1" ht="10.199999999999999" x14ac:dyDescent="0.2">
      <c r="A144" s="126"/>
      <c r="B144" s="126"/>
      <c r="C144" s="126"/>
      <c r="D144" s="126"/>
      <c r="E144" s="126"/>
      <c r="F144" s="127">
        <v>2</v>
      </c>
      <c r="G144" s="128" t="s">
        <v>180</v>
      </c>
      <c r="H144" s="114"/>
      <c r="I144" s="114"/>
      <c r="J144" s="114" t="s">
        <v>273</v>
      </c>
      <c r="K144" s="126"/>
      <c r="L144" s="126"/>
      <c r="M144" s="126"/>
      <c r="N144" s="126"/>
      <c r="O144" s="126"/>
      <c r="P144" s="126"/>
      <c r="Q144" s="126"/>
      <c r="R144" s="129">
        <v>0</v>
      </c>
      <c r="S144" s="126"/>
      <c r="T144" s="126"/>
      <c r="U144" s="129">
        <v>1.8932426290795166E-3</v>
      </c>
      <c r="V144" s="129">
        <v>0</v>
      </c>
      <c r="W144" s="129">
        <v>0</v>
      </c>
      <c r="X144" s="129">
        <v>0</v>
      </c>
      <c r="Y144" s="129">
        <v>0</v>
      </c>
      <c r="Z144" s="129">
        <v>0</v>
      </c>
      <c r="AA144" s="129">
        <v>0</v>
      </c>
      <c r="AB144" s="129">
        <v>0</v>
      </c>
      <c r="AC144" s="129">
        <v>0</v>
      </c>
      <c r="AD144" s="129">
        <v>0</v>
      </c>
      <c r="AE144" s="129">
        <v>0</v>
      </c>
      <c r="AF144" s="129">
        <v>0</v>
      </c>
      <c r="AG144" s="126"/>
      <c r="AH144" s="126"/>
    </row>
    <row r="145" spans="1:34" s="69" customFormat="1" ht="6.6" x14ac:dyDescent="0.15">
      <c r="A145" s="75"/>
      <c r="B145" s="75"/>
      <c r="C145" s="75"/>
      <c r="D145" s="75"/>
      <c r="E145" s="75"/>
      <c r="F145" s="132"/>
      <c r="G145" s="75"/>
      <c r="H145" s="75"/>
      <c r="I145" s="75"/>
      <c r="J145" s="75"/>
      <c r="K145" s="75"/>
      <c r="L145" s="75"/>
      <c r="M145" s="75"/>
      <c r="N145" s="75"/>
      <c r="O145" s="75"/>
      <c r="P145" s="75"/>
      <c r="Q145" s="75"/>
      <c r="R145" s="76"/>
      <c r="S145" s="75"/>
      <c r="T145" s="75"/>
      <c r="U145" s="77"/>
      <c r="V145" s="77"/>
      <c r="W145" s="77"/>
      <c r="X145" s="77"/>
      <c r="Y145" s="77"/>
      <c r="Z145" s="77"/>
      <c r="AA145" s="77"/>
      <c r="AB145" s="77"/>
      <c r="AC145" s="77"/>
      <c r="AD145" s="77"/>
      <c r="AE145" s="77"/>
      <c r="AF145" s="77"/>
      <c r="AG145" s="75"/>
      <c r="AH145" s="75"/>
    </row>
    <row r="146" spans="1:34" x14ac:dyDescent="0.25">
      <c r="A146" s="24"/>
      <c r="B146" s="24"/>
      <c r="C146" s="24"/>
      <c r="D146" s="24"/>
      <c r="E146" s="24"/>
      <c r="F146" s="104"/>
      <c r="G146" s="24"/>
      <c r="H146" s="24"/>
      <c r="I146" s="24"/>
      <c r="J146" s="78"/>
      <c r="K146" s="24"/>
      <c r="L146" s="24"/>
      <c r="M146" s="24"/>
      <c r="N146" s="24"/>
      <c r="O146" s="24"/>
      <c r="P146" s="24"/>
      <c r="Q146" s="24"/>
      <c r="R146" s="73"/>
      <c r="S146" s="24"/>
      <c r="T146" s="24"/>
      <c r="U146" s="74"/>
      <c r="V146" s="74"/>
      <c r="W146" s="74"/>
      <c r="X146" s="74"/>
      <c r="Y146" s="74"/>
      <c r="Z146" s="74"/>
      <c r="AA146" s="74"/>
      <c r="AB146" s="74"/>
      <c r="AC146" s="74"/>
      <c r="AD146" s="74"/>
      <c r="AE146" s="74"/>
      <c r="AF146" s="74"/>
      <c r="AG146" s="24"/>
      <c r="AH146" s="24"/>
    </row>
    <row r="147" spans="1:34" x14ac:dyDescent="0.25">
      <c r="A147" s="1"/>
      <c r="B147" s="1"/>
      <c r="C147" s="1"/>
      <c r="D147" s="1"/>
      <c r="E147" s="1"/>
      <c r="F147" s="97"/>
      <c r="G147" s="1"/>
      <c r="H147" s="1"/>
      <c r="I147" s="1"/>
      <c r="J147" s="18"/>
      <c r="K147" s="1"/>
      <c r="L147" s="1"/>
      <c r="M147" s="1"/>
      <c r="N147" s="1"/>
      <c r="O147" s="1"/>
      <c r="P147" s="1"/>
      <c r="Q147" s="1"/>
      <c r="R147" s="25"/>
      <c r="S147" s="1"/>
      <c r="T147" s="1"/>
      <c r="U147" s="41"/>
      <c r="V147" s="41"/>
      <c r="W147" s="41"/>
      <c r="X147" s="41"/>
      <c r="Y147" s="41"/>
      <c r="Z147" s="41"/>
      <c r="AA147" s="41"/>
      <c r="AB147" s="41"/>
      <c r="AC147" s="41"/>
      <c r="AD147" s="41"/>
      <c r="AE147" s="41"/>
      <c r="AF147" s="41"/>
      <c r="AG147" s="1"/>
      <c r="AH147" s="1"/>
    </row>
    <row r="148" spans="1:34" x14ac:dyDescent="0.25">
      <c r="A148" s="1"/>
      <c r="B148" s="1"/>
      <c r="C148" s="1"/>
      <c r="D148" s="1"/>
      <c r="E148" s="1"/>
      <c r="F148" s="97"/>
      <c r="G148" s="1"/>
      <c r="H148" s="1"/>
      <c r="I148" s="1"/>
      <c r="J148" s="18"/>
      <c r="K148" s="1"/>
      <c r="L148" s="1"/>
      <c r="M148" s="1"/>
      <c r="N148" s="1"/>
      <c r="O148" s="1"/>
      <c r="P148" s="1"/>
      <c r="Q148" s="1"/>
      <c r="R148" s="25"/>
      <c r="S148" s="1"/>
      <c r="T148" s="1"/>
      <c r="U148" s="41"/>
      <c r="V148" s="41"/>
      <c r="W148" s="41"/>
      <c r="X148" s="41"/>
      <c r="Y148" s="41"/>
      <c r="Z148" s="41"/>
      <c r="AA148" s="41"/>
      <c r="AB148" s="41"/>
      <c r="AC148" s="41"/>
      <c r="AD148" s="41"/>
      <c r="AE148" s="41"/>
      <c r="AF148" s="41"/>
      <c r="AG148" s="1"/>
      <c r="AH148" s="1"/>
    </row>
    <row r="149" spans="1:34" x14ac:dyDescent="0.25">
      <c r="A149" s="1"/>
      <c r="B149" s="1"/>
      <c r="C149" s="1"/>
      <c r="D149" s="1"/>
      <c r="E149" s="1"/>
      <c r="F149" s="97"/>
      <c r="G149" s="1"/>
      <c r="H149" s="1"/>
      <c r="I149" s="1"/>
      <c r="J149" s="18"/>
      <c r="K149" s="1"/>
      <c r="L149" s="1"/>
      <c r="M149" s="1"/>
      <c r="N149" s="1"/>
      <c r="O149" s="1"/>
      <c r="P149" s="1"/>
      <c r="Q149" s="1"/>
      <c r="R149" s="25"/>
      <c r="S149" s="1"/>
      <c r="T149" s="1"/>
      <c r="U149" s="41"/>
      <c r="V149" s="41"/>
      <c r="W149" s="41"/>
      <c r="X149" s="41"/>
      <c r="Y149" s="41"/>
      <c r="Z149" s="41"/>
      <c r="AA149" s="41"/>
      <c r="AB149" s="41"/>
      <c r="AC149" s="41"/>
      <c r="AD149" s="41"/>
      <c r="AE149" s="41"/>
      <c r="AF149" s="41"/>
      <c r="AG149" s="1"/>
      <c r="AH149" s="1"/>
    </row>
    <row r="150" spans="1:34" x14ac:dyDescent="0.25">
      <c r="A150" s="1"/>
      <c r="B150" s="1"/>
      <c r="C150" s="1"/>
      <c r="D150" s="1"/>
      <c r="E150" s="1"/>
      <c r="F150" s="97"/>
      <c r="G150" s="1"/>
      <c r="H150" s="1"/>
      <c r="I150" s="1"/>
      <c r="J150" s="18"/>
      <c r="K150" s="1"/>
      <c r="L150" s="1"/>
      <c r="M150" s="1"/>
      <c r="N150" s="1"/>
      <c r="O150" s="1"/>
      <c r="P150" s="1"/>
      <c r="Q150" s="1"/>
      <c r="R150" s="25"/>
      <c r="S150" s="1"/>
      <c r="T150" s="1"/>
      <c r="U150" s="41"/>
      <c r="V150" s="41"/>
      <c r="W150" s="41"/>
      <c r="X150" s="41"/>
      <c r="Y150" s="41"/>
      <c r="Z150" s="41"/>
      <c r="AA150" s="41"/>
      <c r="AB150" s="41"/>
      <c r="AC150" s="41"/>
      <c r="AD150" s="41"/>
      <c r="AE150" s="41"/>
      <c r="AF150" s="41"/>
      <c r="AG150" s="1"/>
      <c r="AH150" s="1"/>
    </row>
    <row r="151" spans="1:34" x14ac:dyDescent="0.25">
      <c r="A151" s="1"/>
      <c r="B151" s="1"/>
      <c r="C151" s="1"/>
      <c r="D151" s="1"/>
      <c r="E151" s="1"/>
      <c r="F151" s="97"/>
      <c r="G151" s="1"/>
      <c r="H151" s="1"/>
      <c r="I151" s="1"/>
      <c r="J151" s="18"/>
      <c r="K151" s="1"/>
      <c r="L151" s="1"/>
      <c r="M151" s="1"/>
      <c r="N151" s="1"/>
      <c r="O151" s="1"/>
      <c r="P151" s="1"/>
      <c r="Q151" s="1"/>
      <c r="R151" s="25"/>
      <c r="S151" s="1"/>
      <c r="T151" s="1"/>
      <c r="U151" s="41"/>
      <c r="V151" s="41"/>
      <c r="W151" s="41"/>
      <c r="X151" s="41"/>
      <c r="Y151" s="41"/>
      <c r="Z151" s="41"/>
      <c r="AA151" s="41"/>
      <c r="AB151" s="41"/>
      <c r="AC151" s="41"/>
      <c r="AD151" s="41"/>
      <c r="AE151" s="41"/>
      <c r="AF151" s="41"/>
      <c r="AG151" s="1"/>
      <c r="AH151" s="1"/>
    </row>
    <row r="152" spans="1:34" x14ac:dyDescent="0.25">
      <c r="A152" s="1"/>
      <c r="B152" s="1"/>
      <c r="C152" s="1"/>
      <c r="D152" s="1"/>
      <c r="E152" s="1"/>
      <c r="F152" s="97"/>
      <c r="G152" s="1"/>
      <c r="H152" s="1"/>
      <c r="I152" s="1"/>
      <c r="J152" s="18"/>
      <c r="K152" s="1"/>
      <c r="L152" s="1"/>
      <c r="M152" s="1"/>
      <c r="N152" s="1"/>
      <c r="O152" s="1"/>
      <c r="P152" s="1"/>
      <c r="Q152" s="1"/>
      <c r="R152" s="25"/>
      <c r="S152" s="1"/>
      <c r="T152" s="1"/>
      <c r="U152" s="41"/>
      <c r="V152" s="41"/>
      <c r="W152" s="41"/>
      <c r="X152" s="41"/>
      <c r="Y152" s="41"/>
      <c r="Z152" s="41"/>
      <c r="AA152" s="41"/>
      <c r="AB152" s="41"/>
      <c r="AC152" s="41"/>
      <c r="AD152" s="41"/>
      <c r="AE152" s="41"/>
      <c r="AF152" s="41"/>
      <c r="AG152" s="1"/>
      <c r="AH152" s="1"/>
    </row>
    <row r="153" spans="1:34" x14ac:dyDescent="0.25">
      <c r="A153" s="1"/>
      <c r="B153" s="1"/>
      <c r="C153" s="1"/>
      <c r="D153" s="1"/>
      <c r="E153" s="1"/>
      <c r="F153" s="97"/>
      <c r="G153" s="1"/>
      <c r="H153" s="1"/>
      <c r="I153" s="1"/>
      <c r="J153" s="18"/>
      <c r="K153" s="1"/>
      <c r="L153" s="1"/>
      <c r="M153" s="1"/>
      <c r="N153" s="1"/>
      <c r="O153" s="1"/>
      <c r="P153" s="1"/>
      <c r="Q153" s="1"/>
      <c r="R153" s="25"/>
      <c r="S153" s="1"/>
      <c r="T153" s="1"/>
      <c r="U153" s="41"/>
      <c r="V153" s="41"/>
      <c r="W153" s="41"/>
      <c r="X153" s="41"/>
      <c r="Y153" s="41"/>
      <c r="Z153" s="41"/>
      <c r="AA153" s="41"/>
      <c r="AB153" s="41"/>
      <c r="AC153" s="41"/>
      <c r="AD153" s="41"/>
      <c r="AE153" s="41"/>
      <c r="AF153" s="41"/>
      <c r="AG153" s="1"/>
      <c r="AH153" s="1"/>
    </row>
    <row r="154" spans="1:34" x14ac:dyDescent="0.25">
      <c r="A154" s="1"/>
      <c r="B154" s="1"/>
      <c r="C154" s="1"/>
      <c r="D154" s="1"/>
      <c r="E154" s="1"/>
      <c r="F154" s="97"/>
      <c r="G154" s="1"/>
      <c r="H154" s="1"/>
      <c r="I154" s="1"/>
      <c r="J154" s="18"/>
      <c r="K154" s="1"/>
      <c r="L154" s="1"/>
      <c r="M154" s="1"/>
      <c r="N154" s="1"/>
      <c r="O154" s="1"/>
      <c r="P154" s="1"/>
      <c r="Q154" s="1"/>
      <c r="R154" s="25"/>
      <c r="S154" s="1"/>
      <c r="T154" s="1"/>
      <c r="U154" s="41"/>
      <c r="V154" s="41"/>
      <c r="W154" s="41"/>
      <c r="X154" s="41"/>
      <c r="Y154" s="41"/>
      <c r="Z154" s="41"/>
      <c r="AA154" s="41"/>
      <c r="AB154" s="41"/>
      <c r="AC154" s="41"/>
      <c r="AD154" s="41"/>
      <c r="AE154" s="41"/>
      <c r="AF154" s="41"/>
      <c r="AG154" s="1"/>
      <c r="AH154" s="1"/>
    </row>
    <row r="155" spans="1:34" x14ac:dyDescent="0.25">
      <c r="A155" s="1"/>
      <c r="B155" s="1"/>
      <c r="C155" s="1"/>
      <c r="D155" s="1"/>
      <c r="E155" s="1"/>
      <c r="F155" s="97"/>
      <c r="G155" s="1"/>
      <c r="H155" s="1"/>
      <c r="I155" s="1"/>
      <c r="J155" s="18"/>
      <c r="K155" s="1"/>
      <c r="L155" s="1"/>
      <c r="M155" s="1"/>
      <c r="N155" s="1"/>
      <c r="O155" s="1"/>
      <c r="P155" s="1"/>
      <c r="Q155" s="1"/>
      <c r="R155" s="25"/>
      <c r="S155" s="1"/>
      <c r="T155" s="1"/>
      <c r="U155" s="41"/>
      <c r="V155" s="41"/>
      <c r="W155" s="41"/>
      <c r="X155" s="41"/>
      <c r="Y155" s="41"/>
      <c r="Z155" s="41"/>
      <c r="AA155" s="41"/>
      <c r="AB155" s="41"/>
      <c r="AC155" s="41"/>
      <c r="AD155" s="41"/>
      <c r="AE155" s="41"/>
      <c r="AF155" s="41"/>
      <c r="AG155" s="1"/>
      <c r="AH155" s="1"/>
    </row>
    <row r="156" spans="1:34" x14ac:dyDescent="0.25">
      <c r="A156" s="1"/>
      <c r="B156" s="1"/>
      <c r="C156" s="1"/>
      <c r="D156" s="1"/>
      <c r="E156" s="1"/>
      <c r="F156" s="97"/>
      <c r="G156" s="1"/>
      <c r="H156" s="1"/>
      <c r="I156" s="1"/>
      <c r="J156" s="18"/>
      <c r="K156" s="1"/>
      <c r="L156" s="1"/>
      <c r="M156" s="1"/>
      <c r="N156" s="1"/>
      <c r="O156" s="1"/>
      <c r="P156" s="1"/>
      <c r="Q156" s="1"/>
      <c r="R156" s="25"/>
      <c r="S156" s="1"/>
      <c r="T156" s="1"/>
      <c r="U156" s="41"/>
      <c r="V156" s="41"/>
      <c r="W156" s="41"/>
      <c r="X156" s="41"/>
      <c r="Y156" s="41"/>
      <c r="Z156" s="41"/>
      <c r="AA156" s="41"/>
      <c r="AB156" s="41"/>
      <c r="AC156" s="41"/>
      <c r="AD156" s="41"/>
      <c r="AE156" s="41"/>
      <c r="AF156" s="41"/>
      <c r="AG156" s="1"/>
      <c r="AH156" s="1"/>
    </row>
    <row r="157" spans="1:34" x14ac:dyDescent="0.25">
      <c r="A157" s="1"/>
      <c r="B157" s="1"/>
      <c r="C157" s="1"/>
      <c r="D157" s="1"/>
      <c r="E157" s="1"/>
      <c r="F157" s="97"/>
      <c r="G157" s="1"/>
      <c r="H157" s="1"/>
      <c r="I157" s="1"/>
      <c r="J157" s="18"/>
      <c r="K157" s="1"/>
      <c r="L157" s="1"/>
      <c r="M157" s="1"/>
      <c r="N157" s="1"/>
      <c r="O157" s="1"/>
      <c r="P157" s="1"/>
      <c r="Q157" s="1"/>
      <c r="R157" s="25"/>
      <c r="S157" s="1"/>
      <c r="T157" s="1"/>
      <c r="U157" s="41"/>
      <c r="V157" s="41"/>
      <c r="W157" s="41"/>
      <c r="X157" s="41"/>
      <c r="Y157" s="41"/>
      <c r="Z157" s="41"/>
      <c r="AA157" s="41"/>
      <c r="AB157" s="41"/>
      <c r="AC157" s="41"/>
      <c r="AD157" s="41"/>
      <c r="AE157" s="41"/>
      <c r="AF157" s="41"/>
      <c r="AG157" s="1"/>
      <c r="AH157" s="1"/>
    </row>
    <row r="158" spans="1:34" x14ac:dyDescent="0.25">
      <c r="A158" s="1"/>
      <c r="B158" s="1"/>
      <c r="C158" s="1"/>
      <c r="D158" s="1"/>
      <c r="E158" s="1"/>
      <c r="F158" s="97"/>
      <c r="G158" s="1"/>
      <c r="H158" s="1"/>
      <c r="I158" s="1"/>
      <c r="J158" s="18"/>
      <c r="K158" s="1"/>
      <c r="L158" s="1"/>
      <c r="M158" s="1"/>
      <c r="N158" s="1"/>
      <c r="O158" s="1"/>
      <c r="P158" s="1"/>
      <c r="Q158" s="1"/>
      <c r="R158" s="25"/>
      <c r="S158" s="1"/>
      <c r="T158" s="1"/>
      <c r="U158" s="41"/>
      <c r="V158" s="41"/>
      <c r="W158" s="41"/>
      <c r="X158" s="41"/>
      <c r="Y158" s="41"/>
      <c r="Z158" s="41"/>
      <c r="AA158" s="41"/>
      <c r="AB158" s="41"/>
      <c r="AC158" s="41"/>
      <c r="AD158" s="41"/>
      <c r="AE158" s="41"/>
      <c r="AF158" s="41"/>
      <c r="AG158" s="1"/>
      <c r="AH158" s="1"/>
    </row>
    <row r="159" spans="1:34" x14ac:dyDescent="0.25">
      <c r="A159" s="1"/>
      <c r="B159" s="1"/>
      <c r="C159" s="1"/>
      <c r="D159" s="1"/>
      <c r="E159" s="1"/>
      <c r="F159" s="97"/>
      <c r="G159" s="1"/>
      <c r="H159" s="1"/>
      <c r="I159" s="1"/>
      <c r="J159" s="18"/>
      <c r="K159" s="1"/>
      <c r="L159" s="1"/>
      <c r="M159" s="1"/>
      <c r="N159" s="1"/>
      <c r="O159" s="1"/>
      <c r="P159" s="1"/>
      <c r="Q159" s="1"/>
      <c r="R159" s="25"/>
      <c r="S159" s="1"/>
      <c r="T159" s="1"/>
      <c r="U159" s="41"/>
      <c r="V159" s="41"/>
      <c r="W159" s="41"/>
      <c r="X159" s="41"/>
      <c r="Y159" s="41"/>
      <c r="Z159" s="41"/>
      <c r="AA159" s="41"/>
      <c r="AB159" s="41"/>
      <c r="AC159" s="41"/>
      <c r="AD159" s="41"/>
      <c r="AE159" s="41"/>
      <c r="AF159" s="41"/>
      <c r="AG159" s="1"/>
      <c r="AH159" s="1"/>
    </row>
    <row r="160" spans="1:34" x14ac:dyDescent="0.25">
      <c r="A160" s="1"/>
      <c r="B160" s="1"/>
      <c r="C160" s="1"/>
      <c r="D160" s="1"/>
      <c r="E160" s="1"/>
      <c r="F160" s="97"/>
      <c r="G160" s="1"/>
      <c r="H160" s="1"/>
      <c r="I160" s="1"/>
      <c r="J160" s="18"/>
      <c r="K160" s="1"/>
      <c r="L160" s="1"/>
      <c r="M160" s="1"/>
      <c r="N160" s="1"/>
      <c r="O160" s="1"/>
      <c r="P160" s="1"/>
      <c r="Q160" s="1"/>
      <c r="R160" s="25"/>
      <c r="S160" s="1"/>
      <c r="T160" s="1"/>
      <c r="U160" s="41"/>
      <c r="V160" s="41"/>
      <c r="W160" s="41"/>
      <c r="X160" s="41"/>
      <c r="Y160" s="41"/>
      <c r="Z160" s="41"/>
      <c r="AA160" s="41"/>
      <c r="AB160" s="41"/>
      <c r="AC160" s="41"/>
      <c r="AD160" s="41"/>
      <c r="AE160" s="41"/>
      <c r="AF160" s="41"/>
      <c r="AG160" s="1"/>
      <c r="AH160" s="1"/>
    </row>
    <row r="161" spans="1:34" x14ac:dyDescent="0.25">
      <c r="A161" s="1"/>
      <c r="B161" s="1"/>
      <c r="C161" s="1"/>
      <c r="D161" s="1"/>
      <c r="E161" s="1"/>
      <c r="F161" s="97"/>
      <c r="G161" s="1"/>
      <c r="H161" s="1"/>
      <c r="I161" s="1"/>
      <c r="J161" s="18"/>
      <c r="K161" s="1"/>
      <c r="L161" s="1"/>
      <c r="M161" s="1"/>
      <c r="N161" s="1"/>
      <c r="O161" s="1"/>
      <c r="P161" s="1"/>
      <c r="Q161" s="1"/>
      <c r="R161" s="25"/>
      <c r="S161" s="1"/>
      <c r="T161" s="1"/>
      <c r="U161" s="41"/>
      <c r="V161" s="41"/>
      <c r="W161" s="41"/>
      <c r="X161" s="41"/>
      <c r="Y161" s="41"/>
      <c r="Z161" s="41"/>
      <c r="AA161" s="41"/>
      <c r="AB161" s="41"/>
      <c r="AC161" s="41"/>
      <c r="AD161" s="41"/>
      <c r="AE161" s="41"/>
      <c r="AF161" s="41"/>
      <c r="AG161" s="1"/>
      <c r="AH161" s="1"/>
    </row>
    <row r="162" spans="1:34" x14ac:dyDescent="0.25">
      <c r="A162" s="1"/>
      <c r="B162" s="1"/>
      <c r="C162" s="1"/>
      <c r="D162" s="1"/>
      <c r="E162" s="1"/>
      <c r="F162" s="97"/>
      <c r="G162" s="1"/>
      <c r="H162" s="1"/>
      <c r="I162" s="1"/>
      <c r="J162" s="18"/>
      <c r="K162" s="1"/>
      <c r="L162" s="1"/>
      <c r="M162" s="1"/>
      <c r="N162" s="1"/>
      <c r="O162" s="1"/>
      <c r="P162" s="1"/>
      <c r="Q162" s="1"/>
      <c r="R162" s="25"/>
      <c r="S162" s="1"/>
      <c r="T162" s="1"/>
      <c r="U162" s="41"/>
      <c r="V162" s="41"/>
      <c r="W162" s="41"/>
      <c r="X162" s="41"/>
      <c r="Y162" s="41"/>
      <c r="Z162" s="41"/>
      <c r="AA162" s="41"/>
      <c r="AB162" s="41"/>
      <c r="AC162" s="41"/>
      <c r="AD162" s="41"/>
      <c r="AE162" s="41"/>
      <c r="AF162" s="41"/>
      <c r="AG162" s="1"/>
      <c r="AH162" s="1"/>
    </row>
    <row r="163" spans="1:34" x14ac:dyDescent="0.25">
      <c r="A163" s="1"/>
      <c r="B163" s="1"/>
      <c r="C163" s="1"/>
      <c r="D163" s="1"/>
      <c r="E163" s="1"/>
      <c r="F163" s="97"/>
      <c r="G163" s="1"/>
      <c r="H163" s="1"/>
      <c r="I163" s="1"/>
      <c r="J163" s="18"/>
      <c r="K163" s="1"/>
      <c r="L163" s="1"/>
      <c r="M163" s="1"/>
      <c r="N163" s="1"/>
      <c r="O163" s="1"/>
      <c r="P163" s="1"/>
      <c r="Q163" s="1"/>
      <c r="R163" s="25"/>
      <c r="S163" s="1"/>
      <c r="T163" s="1"/>
      <c r="U163" s="41"/>
      <c r="V163" s="41"/>
      <c r="W163" s="41"/>
      <c r="X163" s="41"/>
      <c r="Y163" s="41"/>
      <c r="Z163" s="41"/>
      <c r="AA163" s="41"/>
      <c r="AB163" s="41"/>
      <c r="AC163" s="41"/>
      <c r="AD163" s="41"/>
      <c r="AE163" s="41"/>
      <c r="AF163" s="41"/>
      <c r="AG163" s="1"/>
      <c r="AH163" s="1"/>
    </row>
    <row r="164" spans="1:34" x14ac:dyDescent="0.25">
      <c r="A164" s="1"/>
      <c r="B164" s="1"/>
      <c r="C164" s="1"/>
      <c r="D164" s="1"/>
      <c r="E164" s="1"/>
      <c r="F164" s="97"/>
      <c r="G164" s="1"/>
      <c r="H164" s="1"/>
      <c r="I164" s="1"/>
      <c r="J164" s="18"/>
      <c r="K164" s="1"/>
      <c r="L164" s="1"/>
      <c r="M164" s="1"/>
      <c r="N164" s="1"/>
      <c r="O164" s="1"/>
      <c r="P164" s="1"/>
      <c r="Q164" s="1"/>
      <c r="R164" s="25"/>
      <c r="S164" s="1"/>
      <c r="T164" s="1"/>
      <c r="U164" s="41"/>
      <c r="V164" s="41"/>
      <c r="W164" s="41"/>
      <c r="X164" s="41"/>
      <c r="Y164" s="41"/>
      <c r="Z164" s="41"/>
      <c r="AA164" s="41"/>
      <c r="AB164" s="41"/>
      <c r="AC164" s="41"/>
      <c r="AD164" s="41"/>
      <c r="AE164" s="41"/>
      <c r="AF164" s="41"/>
      <c r="AG164" s="1"/>
      <c r="AH164" s="1"/>
    </row>
    <row r="165" spans="1:34" x14ac:dyDescent="0.25">
      <c r="A165" s="1"/>
      <c r="B165" s="1"/>
      <c r="C165" s="1"/>
      <c r="D165" s="1"/>
      <c r="E165" s="1"/>
      <c r="F165" s="97"/>
      <c r="G165" s="1"/>
      <c r="H165" s="1"/>
      <c r="I165" s="1"/>
      <c r="J165" s="18"/>
      <c r="K165" s="1"/>
      <c r="L165" s="1"/>
      <c r="M165" s="1"/>
      <c r="N165" s="1"/>
      <c r="O165" s="1"/>
      <c r="P165" s="1"/>
      <c r="Q165" s="1"/>
      <c r="R165" s="25"/>
      <c r="S165" s="1"/>
      <c r="T165" s="1"/>
      <c r="U165" s="41"/>
      <c r="V165" s="41"/>
      <c r="W165" s="41"/>
      <c r="X165" s="41"/>
      <c r="Y165" s="41"/>
      <c r="Z165" s="41"/>
      <c r="AA165" s="41"/>
      <c r="AB165" s="41"/>
      <c r="AC165" s="41"/>
      <c r="AD165" s="41"/>
      <c r="AE165" s="41"/>
      <c r="AF165" s="41"/>
      <c r="AG165" s="1"/>
      <c r="AH165" s="1"/>
    </row>
    <row r="166" spans="1:34" x14ac:dyDescent="0.25">
      <c r="A166" s="1"/>
      <c r="B166" s="1"/>
      <c r="C166" s="1"/>
      <c r="D166" s="1"/>
      <c r="E166" s="1"/>
      <c r="F166" s="97"/>
      <c r="G166" s="1"/>
      <c r="H166" s="1"/>
      <c r="I166" s="1"/>
      <c r="J166" s="18"/>
      <c r="K166" s="1"/>
      <c r="L166" s="1"/>
      <c r="M166" s="1"/>
      <c r="N166" s="1"/>
      <c r="O166" s="1"/>
      <c r="P166" s="1"/>
      <c r="Q166" s="1"/>
      <c r="R166" s="25"/>
      <c r="S166" s="1"/>
      <c r="T166" s="1"/>
      <c r="U166" s="41"/>
      <c r="V166" s="41"/>
      <c r="W166" s="41"/>
      <c r="X166" s="41"/>
      <c r="Y166" s="41"/>
      <c r="Z166" s="41"/>
      <c r="AA166" s="41"/>
      <c r="AB166" s="41"/>
      <c r="AC166" s="41"/>
      <c r="AD166" s="41"/>
      <c r="AE166" s="41"/>
      <c r="AF166" s="41"/>
      <c r="AG166" s="1"/>
      <c r="AH166" s="1"/>
    </row>
    <row r="167" spans="1:34" x14ac:dyDescent="0.25">
      <c r="A167" s="1"/>
      <c r="B167" s="1"/>
      <c r="C167" s="1"/>
      <c r="D167" s="1"/>
      <c r="E167" s="1"/>
      <c r="F167" s="97"/>
      <c r="G167" s="1"/>
      <c r="H167" s="1"/>
      <c r="I167" s="1"/>
      <c r="J167" s="18"/>
      <c r="K167" s="1"/>
      <c r="L167" s="1"/>
      <c r="M167" s="1"/>
      <c r="N167" s="1"/>
      <c r="O167" s="1"/>
      <c r="P167" s="1"/>
      <c r="Q167" s="1"/>
      <c r="R167" s="25"/>
      <c r="S167" s="1"/>
      <c r="T167" s="1"/>
      <c r="U167" s="41"/>
      <c r="V167" s="41"/>
      <c r="W167" s="41"/>
      <c r="X167" s="41"/>
      <c r="Y167" s="41"/>
      <c r="Z167" s="41"/>
      <c r="AA167" s="41"/>
      <c r="AB167" s="41"/>
      <c r="AC167" s="41"/>
      <c r="AD167" s="41"/>
      <c r="AE167" s="41"/>
      <c r="AF167" s="41"/>
      <c r="AG167" s="1"/>
      <c r="AH167" s="1"/>
    </row>
    <row r="168" spans="1:34" x14ac:dyDescent="0.25">
      <c r="A168" s="1"/>
      <c r="B168" s="1"/>
      <c r="C168" s="1"/>
      <c r="D168" s="1"/>
      <c r="E168" s="1"/>
      <c r="F168" s="97"/>
      <c r="G168" s="1"/>
      <c r="H168" s="1"/>
      <c r="I168" s="1"/>
      <c r="J168" s="18"/>
      <c r="K168" s="1"/>
      <c r="L168" s="1"/>
      <c r="M168" s="1"/>
      <c r="N168" s="1"/>
      <c r="O168" s="1"/>
      <c r="P168" s="1"/>
      <c r="Q168" s="1"/>
      <c r="R168" s="25"/>
      <c r="S168" s="1"/>
      <c r="T168" s="1"/>
      <c r="U168" s="41"/>
      <c r="V168" s="41"/>
      <c r="W168" s="41"/>
      <c r="X168" s="41"/>
      <c r="Y168" s="41"/>
      <c r="Z168" s="41"/>
      <c r="AA168" s="41"/>
      <c r="AB168" s="41"/>
      <c r="AC168" s="41"/>
      <c r="AD168" s="41"/>
      <c r="AE168" s="41"/>
      <c r="AF168" s="41"/>
      <c r="AG168" s="1"/>
      <c r="AH168" s="1"/>
    </row>
    <row r="169" spans="1:34" x14ac:dyDescent="0.25">
      <c r="A169" s="1"/>
      <c r="B169" s="1"/>
      <c r="C169" s="1"/>
      <c r="D169" s="1"/>
      <c r="E169" s="1"/>
      <c r="F169" s="97"/>
      <c r="G169" s="1"/>
      <c r="H169" s="1"/>
      <c r="I169" s="1"/>
      <c r="J169" s="18"/>
      <c r="K169" s="1"/>
      <c r="L169" s="1"/>
      <c r="M169" s="1"/>
      <c r="N169" s="1"/>
      <c r="O169" s="1"/>
      <c r="P169" s="1"/>
      <c r="Q169" s="1"/>
      <c r="R169" s="25"/>
      <c r="S169" s="1"/>
      <c r="T169" s="1"/>
      <c r="U169" s="41"/>
      <c r="V169" s="41"/>
      <c r="W169" s="41"/>
      <c r="X169" s="41"/>
      <c r="Y169" s="41"/>
      <c r="Z169" s="41"/>
      <c r="AA169" s="41"/>
      <c r="AB169" s="41"/>
      <c r="AC169" s="41"/>
      <c r="AD169" s="41"/>
      <c r="AE169" s="41"/>
      <c r="AF169" s="41"/>
      <c r="AG169" s="1"/>
      <c r="AH169" s="1"/>
    </row>
    <row r="170" spans="1:34" x14ac:dyDescent="0.25">
      <c r="A170" s="1"/>
      <c r="B170" s="1"/>
      <c r="C170" s="1"/>
      <c r="D170" s="1"/>
      <c r="E170" s="1"/>
      <c r="F170" s="97"/>
      <c r="G170" s="1"/>
      <c r="H170" s="1"/>
      <c r="I170" s="1"/>
      <c r="J170" s="18"/>
      <c r="K170" s="1"/>
      <c r="L170" s="1"/>
      <c r="M170" s="1"/>
      <c r="N170" s="1"/>
      <c r="O170" s="1"/>
      <c r="P170" s="1"/>
      <c r="Q170" s="1"/>
      <c r="R170" s="25"/>
      <c r="S170" s="1"/>
      <c r="T170" s="1"/>
      <c r="U170" s="41"/>
      <c r="V170" s="41"/>
      <c r="W170" s="41"/>
      <c r="X170" s="41"/>
      <c r="Y170" s="41"/>
      <c r="Z170" s="41"/>
      <c r="AA170" s="41"/>
      <c r="AB170" s="41"/>
      <c r="AC170" s="41"/>
      <c r="AD170" s="41"/>
      <c r="AE170" s="41"/>
      <c r="AF170" s="41"/>
      <c r="AG170" s="1"/>
      <c r="AH170" s="1"/>
    </row>
    <row r="171" spans="1:34" x14ac:dyDescent="0.25">
      <c r="A171" s="1"/>
      <c r="B171" s="1"/>
      <c r="C171" s="1"/>
      <c r="D171" s="1"/>
      <c r="E171" s="1"/>
      <c r="F171" s="97"/>
      <c r="G171" s="1"/>
      <c r="H171" s="1"/>
      <c r="I171" s="1"/>
      <c r="J171" s="18"/>
      <c r="K171" s="1"/>
      <c r="L171" s="1"/>
      <c r="M171" s="1"/>
      <c r="N171" s="1"/>
      <c r="O171" s="1"/>
      <c r="P171" s="1"/>
      <c r="Q171" s="1"/>
      <c r="R171" s="25"/>
      <c r="S171" s="1"/>
      <c r="T171" s="1"/>
      <c r="U171" s="41"/>
      <c r="V171" s="41"/>
      <c r="W171" s="41"/>
      <c r="X171" s="41"/>
      <c r="Y171" s="41"/>
      <c r="Z171" s="41"/>
      <c r="AA171" s="41"/>
      <c r="AB171" s="41"/>
      <c r="AC171" s="41"/>
      <c r="AD171" s="41"/>
      <c r="AE171" s="41"/>
      <c r="AF171" s="41"/>
      <c r="AG171" s="1"/>
      <c r="AH171" s="1"/>
    </row>
    <row r="172" spans="1:34" x14ac:dyDescent="0.25">
      <c r="A172" s="1"/>
      <c r="B172" s="1"/>
      <c r="C172" s="1"/>
      <c r="D172" s="1"/>
      <c r="E172" s="1"/>
      <c r="F172" s="97"/>
      <c r="G172" s="1"/>
      <c r="H172" s="1"/>
      <c r="I172" s="1"/>
      <c r="J172" s="18"/>
      <c r="K172" s="1"/>
      <c r="L172" s="1"/>
      <c r="M172" s="1"/>
      <c r="N172" s="1"/>
      <c r="O172" s="1"/>
      <c r="P172" s="1"/>
      <c r="Q172" s="1"/>
      <c r="R172" s="25"/>
      <c r="S172" s="1"/>
      <c r="T172" s="1"/>
      <c r="U172" s="41"/>
      <c r="V172" s="41"/>
      <c r="W172" s="41"/>
      <c r="X172" s="41"/>
      <c r="Y172" s="41"/>
      <c r="Z172" s="41"/>
      <c r="AA172" s="41"/>
      <c r="AB172" s="41"/>
      <c r="AC172" s="41"/>
      <c r="AD172" s="41"/>
      <c r="AE172" s="41"/>
      <c r="AF172" s="41"/>
      <c r="AG172" s="1"/>
      <c r="AH172" s="1"/>
    </row>
    <row r="173" spans="1:34" x14ac:dyDescent="0.25">
      <c r="A173" s="1"/>
      <c r="B173" s="1"/>
      <c r="C173" s="1"/>
      <c r="D173" s="1"/>
      <c r="E173" s="1"/>
      <c r="F173" s="97"/>
      <c r="G173" s="1"/>
      <c r="H173" s="1"/>
      <c r="I173" s="1"/>
      <c r="J173" s="18"/>
      <c r="K173" s="1"/>
      <c r="L173" s="1"/>
      <c r="M173" s="1"/>
      <c r="N173" s="1"/>
      <c r="O173" s="1"/>
      <c r="P173" s="1"/>
      <c r="Q173" s="1"/>
      <c r="R173" s="25"/>
      <c r="S173" s="1"/>
      <c r="T173" s="1"/>
      <c r="U173" s="41"/>
      <c r="V173" s="41"/>
      <c r="W173" s="41"/>
      <c r="X173" s="41"/>
      <c r="Y173" s="41"/>
      <c r="Z173" s="41"/>
      <c r="AA173" s="41"/>
      <c r="AB173" s="41"/>
      <c r="AC173" s="41"/>
      <c r="AD173" s="41"/>
      <c r="AE173" s="41"/>
      <c r="AF173" s="41"/>
      <c r="AG173" s="1"/>
      <c r="AH173" s="1"/>
    </row>
    <row r="174" spans="1:34" x14ac:dyDescent="0.25">
      <c r="A174" s="1"/>
      <c r="B174" s="1"/>
      <c r="C174" s="1"/>
      <c r="D174" s="1"/>
      <c r="E174" s="1"/>
      <c r="F174" s="97"/>
      <c r="G174" s="1"/>
      <c r="H174" s="1"/>
      <c r="I174" s="1"/>
      <c r="J174" s="18"/>
      <c r="K174" s="1"/>
      <c r="L174" s="1"/>
      <c r="M174" s="1"/>
      <c r="N174" s="1"/>
      <c r="O174" s="1"/>
      <c r="P174" s="1"/>
      <c r="Q174" s="1"/>
      <c r="R174" s="25"/>
      <c r="S174" s="1"/>
      <c r="T174" s="1"/>
      <c r="U174" s="41"/>
      <c r="V174" s="41"/>
      <c r="W174" s="41"/>
      <c r="X174" s="41"/>
      <c r="Y174" s="41"/>
      <c r="Z174" s="41"/>
      <c r="AA174" s="41"/>
      <c r="AB174" s="41"/>
      <c r="AC174" s="41"/>
      <c r="AD174" s="41"/>
      <c r="AE174" s="41"/>
      <c r="AF174" s="41"/>
      <c r="AG174" s="1"/>
      <c r="AH174" s="1"/>
    </row>
    <row r="175" spans="1:34" x14ac:dyDescent="0.25">
      <c r="A175" s="1"/>
      <c r="B175" s="1"/>
      <c r="C175" s="1"/>
      <c r="D175" s="1"/>
      <c r="E175" s="1"/>
      <c r="F175" s="97"/>
      <c r="G175" s="1"/>
      <c r="H175" s="1"/>
      <c r="I175" s="1"/>
      <c r="J175" s="18"/>
      <c r="K175" s="1"/>
      <c r="L175" s="1"/>
      <c r="M175" s="1"/>
      <c r="N175" s="1"/>
      <c r="O175" s="1"/>
      <c r="P175" s="1"/>
      <c r="Q175" s="1"/>
      <c r="R175" s="25"/>
      <c r="S175" s="1"/>
      <c r="T175" s="1"/>
      <c r="U175" s="41"/>
      <c r="V175" s="41"/>
      <c r="W175" s="41"/>
      <c r="X175" s="41"/>
      <c r="Y175" s="41"/>
      <c r="Z175" s="41"/>
      <c r="AA175" s="41"/>
      <c r="AB175" s="41"/>
      <c r="AC175" s="41"/>
      <c r="AD175" s="41"/>
      <c r="AE175" s="41"/>
      <c r="AF175" s="41"/>
      <c r="AG175" s="1"/>
      <c r="AH175" s="1"/>
    </row>
    <row r="176" spans="1:34" x14ac:dyDescent="0.25">
      <c r="A176" s="1"/>
      <c r="B176" s="1"/>
      <c r="C176" s="1"/>
      <c r="D176" s="1"/>
      <c r="E176" s="1"/>
      <c r="F176" s="97"/>
      <c r="G176" s="1"/>
      <c r="H176" s="1"/>
      <c r="I176" s="1"/>
      <c r="J176" s="18"/>
      <c r="K176" s="1"/>
      <c r="L176" s="1"/>
      <c r="M176" s="1"/>
      <c r="N176" s="1"/>
      <c r="O176" s="1"/>
      <c r="P176" s="1"/>
      <c r="Q176" s="1"/>
      <c r="R176" s="25"/>
      <c r="S176" s="1"/>
      <c r="T176" s="1"/>
      <c r="U176" s="41"/>
      <c r="V176" s="41"/>
      <c r="W176" s="41"/>
      <c r="X176" s="41"/>
      <c r="Y176" s="41"/>
      <c r="Z176" s="41"/>
      <c r="AA176" s="41"/>
      <c r="AB176" s="41"/>
      <c r="AC176" s="41"/>
      <c r="AD176" s="41"/>
      <c r="AE176" s="41"/>
      <c r="AF176" s="41"/>
      <c r="AG176" s="1"/>
      <c r="AH176" s="1"/>
    </row>
    <row r="177" spans="1:34" x14ac:dyDescent="0.25">
      <c r="A177" s="1"/>
      <c r="B177" s="1"/>
      <c r="C177" s="1"/>
      <c r="D177" s="1"/>
      <c r="E177" s="1"/>
      <c r="F177" s="97"/>
      <c r="G177" s="1"/>
      <c r="H177" s="1"/>
      <c r="I177" s="1"/>
      <c r="J177" s="18"/>
      <c r="K177" s="1"/>
      <c r="L177" s="1"/>
      <c r="M177" s="1"/>
      <c r="N177" s="1"/>
      <c r="O177" s="1"/>
      <c r="P177" s="1"/>
      <c r="Q177" s="1"/>
      <c r="R177" s="25"/>
      <c r="S177" s="1"/>
      <c r="T177" s="1"/>
      <c r="U177" s="41"/>
      <c r="V177" s="41"/>
      <c r="W177" s="41"/>
      <c r="X177" s="41"/>
      <c r="Y177" s="41"/>
      <c r="Z177" s="41"/>
      <c r="AA177" s="41"/>
      <c r="AB177" s="41"/>
      <c r="AC177" s="41"/>
      <c r="AD177" s="41"/>
      <c r="AE177" s="41"/>
      <c r="AF177" s="41"/>
      <c r="AG177" s="1"/>
      <c r="AH177" s="1"/>
    </row>
    <row r="178" spans="1:34" x14ac:dyDescent="0.25">
      <c r="A178" s="1"/>
      <c r="B178" s="1"/>
      <c r="C178" s="1"/>
      <c r="D178" s="1"/>
      <c r="E178" s="1"/>
      <c r="F178" s="97"/>
      <c r="G178" s="1"/>
      <c r="H178" s="1"/>
      <c r="I178" s="1"/>
      <c r="J178" s="18"/>
      <c r="K178" s="1"/>
      <c r="L178" s="1"/>
      <c r="M178" s="1"/>
      <c r="N178" s="1"/>
      <c r="O178" s="1"/>
      <c r="P178" s="1"/>
      <c r="Q178" s="1"/>
      <c r="R178" s="25"/>
      <c r="S178" s="1"/>
      <c r="T178" s="1"/>
      <c r="U178" s="41"/>
      <c r="V178" s="41"/>
      <c r="W178" s="41"/>
      <c r="X178" s="41"/>
      <c r="Y178" s="41"/>
      <c r="Z178" s="41"/>
      <c r="AA178" s="41"/>
      <c r="AB178" s="41"/>
      <c r="AC178" s="41"/>
      <c r="AD178" s="41"/>
      <c r="AE178" s="41"/>
      <c r="AF178" s="41"/>
      <c r="AG178" s="1"/>
      <c r="AH178" s="1"/>
    </row>
    <row r="179" spans="1:34" x14ac:dyDescent="0.25">
      <c r="A179" s="1"/>
      <c r="B179" s="1"/>
      <c r="C179" s="1"/>
      <c r="D179" s="1"/>
      <c r="E179" s="1"/>
      <c r="F179" s="97"/>
      <c r="G179" s="1"/>
      <c r="H179" s="1"/>
      <c r="I179" s="1"/>
      <c r="J179" s="18"/>
      <c r="K179" s="1"/>
      <c r="L179" s="1"/>
      <c r="M179" s="1"/>
      <c r="N179" s="1"/>
      <c r="O179" s="1"/>
      <c r="P179" s="1"/>
      <c r="Q179" s="1"/>
      <c r="R179" s="25"/>
      <c r="S179" s="1"/>
      <c r="T179" s="1"/>
      <c r="U179" s="41"/>
      <c r="V179" s="41"/>
      <c r="W179" s="41"/>
      <c r="X179" s="41"/>
      <c r="Y179" s="41"/>
      <c r="Z179" s="41"/>
      <c r="AA179" s="41"/>
      <c r="AB179" s="41"/>
      <c r="AC179" s="41"/>
      <c r="AD179" s="41"/>
      <c r="AE179" s="41"/>
      <c r="AF179" s="41"/>
      <c r="AG179" s="1"/>
      <c r="AH179" s="1"/>
    </row>
    <row r="180" spans="1:34" x14ac:dyDescent="0.25">
      <c r="A180" s="1"/>
      <c r="B180" s="1"/>
      <c r="C180" s="1"/>
      <c r="D180" s="1"/>
      <c r="E180" s="1"/>
      <c r="F180" s="97"/>
      <c r="G180" s="1"/>
      <c r="H180" s="1"/>
      <c r="I180" s="1"/>
      <c r="J180" s="18"/>
      <c r="K180" s="1"/>
      <c r="L180" s="1"/>
      <c r="M180" s="1"/>
      <c r="N180" s="1"/>
      <c r="O180" s="1"/>
      <c r="P180" s="1"/>
      <c r="Q180" s="1"/>
      <c r="R180" s="25"/>
      <c r="S180" s="1"/>
      <c r="T180" s="1"/>
      <c r="U180" s="41"/>
      <c r="V180" s="41"/>
      <c r="W180" s="41"/>
      <c r="X180" s="41"/>
      <c r="Y180" s="41"/>
      <c r="Z180" s="41"/>
      <c r="AA180" s="41"/>
      <c r="AB180" s="41"/>
      <c r="AC180" s="41"/>
      <c r="AD180" s="41"/>
      <c r="AE180" s="41"/>
      <c r="AF180" s="41"/>
      <c r="AG180" s="1"/>
      <c r="AH180" s="1"/>
    </row>
    <row r="181" spans="1:34" x14ac:dyDescent="0.25">
      <c r="A181" s="1"/>
      <c r="B181" s="1"/>
      <c r="C181" s="1"/>
      <c r="D181" s="1"/>
      <c r="E181" s="1"/>
      <c r="F181" s="97"/>
      <c r="G181" s="1"/>
      <c r="H181" s="1"/>
      <c r="I181" s="1"/>
      <c r="J181" s="18"/>
      <c r="K181" s="1"/>
      <c r="L181" s="1"/>
      <c r="M181" s="1"/>
      <c r="N181" s="1"/>
      <c r="O181" s="1"/>
      <c r="P181" s="1"/>
      <c r="Q181" s="1"/>
      <c r="R181" s="25"/>
      <c r="S181" s="1"/>
      <c r="T181" s="1"/>
      <c r="U181" s="41"/>
      <c r="V181" s="41"/>
      <c r="W181" s="41"/>
      <c r="X181" s="41"/>
      <c r="Y181" s="41"/>
      <c r="Z181" s="41"/>
      <c r="AA181" s="41"/>
      <c r="AB181" s="41"/>
      <c r="AC181" s="41"/>
      <c r="AD181" s="41"/>
      <c r="AE181" s="41"/>
      <c r="AF181" s="41"/>
      <c r="AG181" s="1"/>
      <c r="AH181" s="1"/>
    </row>
    <row r="182" spans="1:34" x14ac:dyDescent="0.25">
      <c r="A182" s="1"/>
      <c r="B182" s="1"/>
      <c r="C182" s="1"/>
      <c r="D182" s="1"/>
      <c r="E182" s="1"/>
      <c r="F182" s="97"/>
      <c r="G182" s="1"/>
      <c r="H182" s="1"/>
      <c r="I182" s="1"/>
      <c r="J182" s="18"/>
      <c r="K182" s="1"/>
      <c r="L182" s="1"/>
      <c r="M182" s="1"/>
      <c r="N182" s="1"/>
      <c r="O182" s="1"/>
      <c r="P182" s="1"/>
      <c r="Q182" s="1"/>
      <c r="R182" s="25"/>
      <c r="S182" s="1"/>
      <c r="T182" s="1"/>
      <c r="U182" s="41"/>
      <c r="V182" s="41"/>
      <c r="W182" s="41"/>
      <c r="X182" s="41"/>
      <c r="Y182" s="41"/>
      <c r="Z182" s="41"/>
      <c r="AA182" s="41"/>
      <c r="AB182" s="41"/>
      <c r="AC182" s="41"/>
      <c r="AD182" s="41"/>
      <c r="AE182" s="41"/>
      <c r="AF182" s="41"/>
      <c r="AG182" s="1"/>
      <c r="AH182" s="1"/>
    </row>
    <row r="183" spans="1:34" x14ac:dyDescent="0.25">
      <c r="A183" s="1"/>
      <c r="B183" s="1"/>
      <c r="C183" s="1"/>
      <c r="D183" s="1"/>
      <c r="E183" s="1"/>
      <c r="F183" s="97"/>
      <c r="G183" s="1"/>
      <c r="H183" s="1"/>
      <c r="I183" s="1"/>
      <c r="J183" s="18"/>
      <c r="K183" s="1"/>
      <c r="L183" s="1"/>
      <c r="M183" s="1"/>
      <c r="N183" s="1"/>
      <c r="O183" s="1"/>
      <c r="P183" s="1"/>
      <c r="Q183" s="1"/>
      <c r="R183" s="25"/>
      <c r="S183" s="1"/>
      <c r="T183" s="1"/>
      <c r="U183" s="41"/>
      <c r="V183" s="41"/>
      <c r="W183" s="41"/>
      <c r="X183" s="41"/>
      <c r="Y183" s="41"/>
      <c r="Z183" s="41"/>
      <c r="AA183" s="41"/>
      <c r="AB183" s="41"/>
      <c r="AC183" s="41"/>
      <c r="AD183" s="41"/>
      <c r="AE183" s="41"/>
      <c r="AF183" s="41"/>
      <c r="AG183" s="1"/>
      <c r="AH183" s="1"/>
    </row>
  </sheetData>
  <conditionalFormatting sqref="U8:AF9">
    <cfRule type="containsBlanks" dxfId="3277" priority="223">
      <formula>LEN(TRIM(U8))=0</formula>
    </cfRule>
  </conditionalFormatting>
  <conditionalFormatting sqref="A9:C9 S9:XFD9 A2:XFD2 A10:XFD10 A12:XFD12 A11:F11 A13:F18 A28:F32 A47:F49 K47:XFD49 A65:F65 K65:XFD65 A26:XFD27 A45:XFD46 A80:XFD81 A74:F74 K77:XFD79 A77:F79 A147:XFD1048576 A84:F84 K84:XFD84 K74:XFD74 K28:XFD32 K13:XFD18 K11:XFD11 A66:XFD67 A61:XFD61 A64:XFD64 A70:XFD70 A6:XFD7 A3:B5 D3:XFD5 A8:B8 E8:XFD8 E1:F1 H1:XFD1">
    <cfRule type="cellIs" dxfId="3276" priority="222" operator="equal">
      <formula>0</formula>
    </cfRule>
  </conditionalFormatting>
  <conditionalFormatting sqref="D9">
    <cfRule type="containsBlanks" dxfId="3275" priority="221">
      <formula>LEN(TRIM(D9))=0</formula>
    </cfRule>
  </conditionalFormatting>
  <conditionalFormatting sqref="D9:R9">
    <cfRule type="cellIs" dxfId="3274" priority="220" operator="equal">
      <formula>0</formula>
    </cfRule>
  </conditionalFormatting>
  <conditionalFormatting sqref="G11:J11">
    <cfRule type="cellIs" dxfId="3273" priority="219" operator="equal">
      <formula>0</formula>
    </cfRule>
  </conditionalFormatting>
  <conditionalFormatting sqref="G13:J13">
    <cfRule type="cellIs" dxfId="3272" priority="218" operator="equal">
      <formula>0</formula>
    </cfRule>
  </conditionalFormatting>
  <conditionalFormatting sqref="G14:J18">
    <cfRule type="cellIs" dxfId="3271" priority="217" operator="equal">
      <formula>0</formula>
    </cfRule>
  </conditionalFormatting>
  <conditionalFormatting sqref="G28:J28">
    <cfRule type="cellIs" dxfId="3270" priority="216" operator="equal">
      <formula>0</formula>
    </cfRule>
  </conditionalFormatting>
  <conditionalFormatting sqref="G29:J30">
    <cfRule type="cellIs" dxfId="3269" priority="215" operator="equal">
      <formula>0</formula>
    </cfRule>
  </conditionalFormatting>
  <conditionalFormatting sqref="G31:J32">
    <cfRule type="cellIs" dxfId="3268" priority="214" operator="equal">
      <formula>0</formula>
    </cfRule>
  </conditionalFormatting>
  <conditionalFormatting sqref="G47:J47">
    <cfRule type="cellIs" dxfId="3267" priority="213" operator="equal">
      <formula>0</formula>
    </cfRule>
  </conditionalFormatting>
  <conditionalFormatting sqref="G48:J49">
    <cfRule type="cellIs" dxfId="3266" priority="212" operator="equal">
      <formula>0</formula>
    </cfRule>
  </conditionalFormatting>
  <conditionalFormatting sqref="G65:J65">
    <cfRule type="cellIs" dxfId="3265" priority="211" operator="equal">
      <formula>0</formula>
    </cfRule>
  </conditionalFormatting>
  <conditionalFormatting sqref="G74:J74">
    <cfRule type="cellIs" dxfId="3264" priority="210" operator="equal">
      <formula>0</formula>
    </cfRule>
  </conditionalFormatting>
  <conditionalFormatting sqref="A75:F76 K75:XFD76">
    <cfRule type="cellIs" dxfId="3263" priority="209" operator="equal">
      <formula>0</formula>
    </cfRule>
  </conditionalFormatting>
  <conditionalFormatting sqref="A85:XFD85 A82:F82 K82:XFD82 A98:XFD98">
    <cfRule type="cellIs" dxfId="3262" priority="208" operator="equal">
      <formula>0</formula>
    </cfRule>
  </conditionalFormatting>
  <conditionalFormatting sqref="G82:J82">
    <cfRule type="cellIs" dxfId="3261" priority="207" operator="equal">
      <formula>0</formula>
    </cfRule>
  </conditionalFormatting>
  <conditionalFormatting sqref="A83:F83 K83:XFD83">
    <cfRule type="cellIs" dxfId="3260" priority="206" operator="equal">
      <formula>0</formula>
    </cfRule>
  </conditionalFormatting>
  <conditionalFormatting sqref="A114:F118 A128:F132 A126:XFD127 A145:XFD146 K132:XFD132 K131:T131 AG131:XFD131 K117:T118 AG117:XFD118 A113:C113 E113:F113 K128:XFD130 K113:XFD116">
    <cfRule type="cellIs" dxfId="3259" priority="205" operator="equal">
      <formula>0</formula>
    </cfRule>
  </conditionalFormatting>
  <conditionalFormatting sqref="G113:J113">
    <cfRule type="cellIs" dxfId="3258" priority="204" operator="equal">
      <formula>0</formula>
    </cfRule>
  </conditionalFormatting>
  <conditionalFormatting sqref="G114:J118">
    <cfRule type="cellIs" dxfId="3257" priority="203" operator="equal">
      <formula>0</formula>
    </cfRule>
  </conditionalFormatting>
  <conditionalFormatting sqref="G128:J128">
    <cfRule type="cellIs" dxfId="3256" priority="202" operator="equal">
      <formula>0</formula>
    </cfRule>
  </conditionalFormatting>
  <conditionalFormatting sqref="G129:J130">
    <cfRule type="cellIs" dxfId="3255" priority="201" operator="equal">
      <formula>0</formula>
    </cfRule>
  </conditionalFormatting>
  <conditionalFormatting sqref="G131:J132">
    <cfRule type="cellIs" dxfId="3254" priority="200" operator="equal">
      <formula>0</formula>
    </cfRule>
  </conditionalFormatting>
  <conditionalFormatting sqref="A72:XFD73 A71:F71 K71:XFD71">
    <cfRule type="cellIs" dxfId="3253" priority="199" operator="equal">
      <formula>0</formula>
    </cfRule>
  </conditionalFormatting>
  <conditionalFormatting sqref="A50:F50 K50:XFD50">
    <cfRule type="cellIs" dxfId="3252" priority="185" operator="equal">
      <formula>0</formula>
    </cfRule>
  </conditionalFormatting>
  <conditionalFormatting sqref="D113">
    <cfRule type="cellIs" dxfId="3251" priority="186" operator="equal">
      <formula>0</formula>
    </cfRule>
  </conditionalFormatting>
  <conditionalFormatting sqref="U131:AF131">
    <cfRule type="cellIs" dxfId="3250" priority="196" operator="equal">
      <formula>0</formula>
    </cfRule>
  </conditionalFormatting>
  <conditionalFormatting sqref="U117:AF118">
    <cfRule type="cellIs" dxfId="3249" priority="195" operator="equal">
      <formula>0</formula>
    </cfRule>
  </conditionalFormatting>
  <conditionalFormatting sqref="R71 U71:AF71">
    <cfRule type="cellIs" dxfId="3248" priority="193" operator="greaterThan">
      <formula>0</formula>
    </cfRule>
    <cfRule type="cellIs" dxfId="3247" priority="194" operator="lessThan">
      <formula>0</formula>
    </cfRule>
  </conditionalFormatting>
  <conditionalFormatting sqref="U14:AF14">
    <cfRule type="cellIs" dxfId="3246" priority="191" operator="greaterThan">
      <formula>0</formula>
    </cfRule>
    <cfRule type="cellIs" dxfId="3245" priority="192" operator="lessThan">
      <formula>0</formula>
    </cfRule>
  </conditionalFormatting>
  <conditionalFormatting sqref="U114:AF114">
    <cfRule type="cellIs" dxfId="3244" priority="189" operator="greaterThan">
      <formula>0</formula>
    </cfRule>
    <cfRule type="cellIs" dxfId="3243" priority="190" operator="lessThan">
      <formula>0</formula>
    </cfRule>
  </conditionalFormatting>
  <conditionalFormatting sqref="R14 R114">
    <cfRule type="cellIs" dxfId="3242" priority="187" operator="greaterThan">
      <formula>0</formula>
    </cfRule>
    <cfRule type="cellIs" dxfId="3241" priority="188" operator="lessThan">
      <formula>0</formula>
    </cfRule>
  </conditionalFormatting>
  <conditionalFormatting sqref="G50:J50">
    <cfRule type="cellIs" dxfId="3240" priority="184" operator="equal">
      <formula>0</formula>
    </cfRule>
  </conditionalFormatting>
  <conditionalFormatting sqref="A33:F33 K33:XFD33">
    <cfRule type="cellIs" dxfId="3239" priority="183" operator="equal">
      <formula>0</formula>
    </cfRule>
  </conditionalFormatting>
  <conditionalFormatting sqref="G33:J33">
    <cfRule type="cellIs" dxfId="3238" priority="182" operator="equal">
      <formula>0</formula>
    </cfRule>
  </conditionalFormatting>
  <conditionalFormatting sqref="G86:J86">
    <cfRule type="cellIs" dxfId="3237" priority="179" operator="equal">
      <formula>0</formula>
    </cfRule>
  </conditionalFormatting>
  <conditionalFormatting sqref="A87:F87 K87:XFD87">
    <cfRule type="cellIs" dxfId="3236" priority="178" operator="equal">
      <formula>0</formula>
    </cfRule>
  </conditionalFormatting>
  <conditionalFormatting sqref="A88:F88 K88:T88 AG88:XFD88">
    <cfRule type="cellIs" dxfId="3235" priority="181" operator="equal">
      <formula>0</formula>
    </cfRule>
  </conditionalFormatting>
  <conditionalFormatting sqref="A97:XFD97 A86:F86 K86:XFD86">
    <cfRule type="cellIs" dxfId="3234" priority="180" operator="equal">
      <formula>0</formula>
    </cfRule>
  </conditionalFormatting>
  <conditionalFormatting sqref="A133:F133 K133:XFD133 U134:AF134">
    <cfRule type="cellIs" dxfId="3233" priority="177" operator="equal">
      <formula>0</formula>
    </cfRule>
  </conditionalFormatting>
  <conditionalFormatting sqref="G133:J133">
    <cfRule type="cellIs" dxfId="3232" priority="176" operator="equal">
      <formula>0</formula>
    </cfRule>
  </conditionalFormatting>
  <conditionalFormatting sqref="A62:F62 K62:XFD62">
    <cfRule type="cellIs" dxfId="3231" priority="175" operator="equal">
      <formula>0</formula>
    </cfRule>
  </conditionalFormatting>
  <conditionalFormatting sqref="G62:J62">
    <cfRule type="cellIs" dxfId="3230" priority="174" operator="equal">
      <formula>0</formula>
    </cfRule>
  </conditionalFormatting>
  <conditionalFormatting sqref="A63:F63 K63:XFD63">
    <cfRule type="cellIs" dxfId="3229" priority="172" operator="equal">
      <formula>0</formula>
    </cfRule>
  </conditionalFormatting>
  <conditionalFormatting sqref="G63:J63">
    <cfRule type="cellIs" dxfId="3228" priority="171" operator="equal">
      <formula>0</formula>
    </cfRule>
  </conditionalFormatting>
  <conditionalFormatting sqref="G134:J134">
    <cfRule type="cellIs" dxfId="3227" priority="165" operator="equal">
      <formula>0</formula>
    </cfRule>
  </conditionalFormatting>
  <conditionalFormatting sqref="A134:F134 K134:T134 AG134:XFD134">
    <cfRule type="cellIs" dxfId="3226" priority="166" operator="equal">
      <formula>0</formula>
    </cfRule>
  </conditionalFormatting>
  <conditionalFormatting sqref="G34:J34">
    <cfRule type="cellIs" dxfId="3225" priority="163" operator="equal">
      <formula>0</formula>
    </cfRule>
  </conditionalFormatting>
  <conditionalFormatting sqref="A68:XFD68">
    <cfRule type="cellIs" dxfId="3224" priority="170" operator="equal">
      <formula>0</formula>
    </cfRule>
  </conditionalFormatting>
  <conditionalFormatting sqref="A69:F69 K69:XFD69">
    <cfRule type="cellIs" dxfId="3223" priority="169" operator="equal">
      <formula>0</formula>
    </cfRule>
  </conditionalFormatting>
  <conditionalFormatting sqref="R69 U69:AF69">
    <cfRule type="cellIs" dxfId="3222" priority="167" operator="greaterThan">
      <formula>0</formula>
    </cfRule>
    <cfRule type="cellIs" dxfId="3221" priority="168" operator="lessThan">
      <formula>0</formula>
    </cfRule>
  </conditionalFormatting>
  <conditionalFormatting sqref="A34:F34 K34:XFD34">
    <cfRule type="cellIs" dxfId="3220" priority="164" operator="equal">
      <formula>0</formula>
    </cfRule>
  </conditionalFormatting>
  <conditionalFormatting sqref="G35:J35">
    <cfRule type="cellIs" dxfId="3219" priority="156" operator="equal">
      <formula>0</formula>
    </cfRule>
  </conditionalFormatting>
  <conditionalFormatting sqref="A35:F35 K35:XFD35">
    <cfRule type="cellIs" dxfId="3218" priority="157" operator="equal">
      <formula>0</formula>
    </cfRule>
  </conditionalFormatting>
  <conditionalFormatting sqref="G52:J52">
    <cfRule type="cellIs" dxfId="3217" priority="154" operator="equal">
      <formula>0</formula>
    </cfRule>
  </conditionalFormatting>
  <conditionalFormatting sqref="A51:F51 K51:XFD51">
    <cfRule type="cellIs" dxfId="3216" priority="162" operator="equal">
      <formula>0</formula>
    </cfRule>
  </conditionalFormatting>
  <conditionalFormatting sqref="G51:J51">
    <cfRule type="cellIs" dxfId="3215" priority="161" operator="equal">
      <formula>0</formula>
    </cfRule>
  </conditionalFormatting>
  <conditionalFormatting sqref="U88:AF88">
    <cfRule type="cellIs" dxfId="3214" priority="160" operator="equal">
      <formula>0</formula>
    </cfRule>
  </conditionalFormatting>
  <conditionalFormatting sqref="R63 U63:AF63">
    <cfRule type="cellIs" dxfId="3213" priority="158" operator="greaterThan">
      <formula>0</formula>
    </cfRule>
    <cfRule type="cellIs" dxfId="3212" priority="159" operator="lessThan">
      <formula>0</formula>
    </cfRule>
  </conditionalFormatting>
  <conditionalFormatting sqref="U89:AF89">
    <cfRule type="cellIs" dxfId="3211" priority="152" operator="equal">
      <formula>0</formula>
    </cfRule>
  </conditionalFormatting>
  <conditionalFormatting sqref="A52:F52 K52:XFD52">
    <cfRule type="cellIs" dxfId="3210" priority="155" operator="equal">
      <formula>0</formula>
    </cfRule>
  </conditionalFormatting>
  <conditionalFormatting sqref="A89:F89 K89:T89 AG89:XFD89">
    <cfRule type="cellIs" dxfId="3209" priority="153" operator="equal">
      <formula>0</formula>
    </cfRule>
  </conditionalFormatting>
  <conditionalFormatting sqref="G135:J135">
    <cfRule type="cellIs" dxfId="3208" priority="149" operator="equal">
      <formula>0</formula>
    </cfRule>
  </conditionalFormatting>
  <conditionalFormatting sqref="A135:F135 K135:T135 AG135:XFD135">
    <cfRule type="cellIs" dxfId="3207" priority="150" operator="equal">
      <formula>0</formula>
    </cfRule>
  </conditionalFormatting>
  <conditionalFormatting sqref="U135:AF135">
    <cfRule type="cellIs" dxfId="3206" priority="151" operator="equal">
      <formula>0</formula>
    </cfRule>
  </conditionalFormatting>
  <conditionalFormatting sqref="G53:J53">
    <cfRule type="cellIs" dxfId="3205" priority="147" operator="equal">
      <formula>0</formula>
    </cfRule>
  </conditionalFormatting>
  <conditionalFormatting sqref="A53:F53 K53:XFD53">
    <cfRule type="cellIs" dxfId="3204" priority="148" operator="equal">
      <formula>0</formula>
    </cfRule>
  </conditionalFormatting>
  <conditionalFormatting sqref="U90:AF90">
    <cfRule type="cellIs" dxfId="3203" priority="145" operator="equal">
      <formula>0</formula>
    </cfRule>
  </conditionalFormatting>
  <conditionalFormatting sqref="A90:F90 K90:T90 AG90:XFD90">
    <cfRule type="cellIs" dxfId="3202" priority="146" operator="equal">
      <formula>0</formula>
    </cfRule>
  </conditionalFormatting>
  <conditionalFormatting sqref="G136:J136">
    <cfRule type="cellIs" dxfId="3201" priority="142" operator="equal">
      <formula>0</formula>
    </cfRule>
  </conditionalFormatting>
  <conditionalFormatting sqref="A136:F136 K136:T136 AG136:XFD136">
    <cfRule type="cellIs" dxfId="3200" priority="143" operator="equal">
      <formula>0</formula>
    </cfRule>
  </conditionalFormatting>
  <conditionalFormatting sqref="G36:J36">
    <cfRule type="cellIs" dxfId="3199" priority="139" operator="equal">
      <formula>0</formula>
    </cfRule>
  </conditionalFormatting>
  <conditionalFormatting sqref="U136:AF136">
    <cfRule type="cellIs" dxfId="3198" priority="141" operator="equal">
      <formula>0</formula>
    </cfRule>
  </conditionalFormatting>
  <conditionalFormatting sqref="G119:J119">
    <cfRule type="cellIs" dxfId="3197" priority="137" operator="equal">
      <formula>0</formula>
    </cfRule>
  </conditionalFormatting>
  <conditionalFormatting sqref="A36:F36 K36:XFD36">
    <cfRule type="cellIs" dxfId="3196" priority="140" operator="equal">
      <formula>0</formula>
    </cfRule>
  </conditionalFormatting>
  <conditionalFormatting sqref="A119:F119 K119:T119 AG119:XFD119">
    <cfRule type="cellIs" dxfId="3195" priority="138" operator="equal">
      <formula>0</formula>
    </cfRule>
  </conditionalFormatting>
  <conditionalFormatting sqref="A19:F19 K19:XFD19">
    <cfRule type="cellIs" dxfId="3194" priority="135" operator="equal">
      <formula>0</formula>
    </cfRule>
  </conditionalFormatting>
  <conditionalFormatting sqref="U119:AF119">
    <cfRule type="cellIs" dxfId="3193" priority="136" operator="equal">
      <formula>0</formula>
    </cfRule>
  </conditionalFormatting>
  <conditionalFormatting sqref="A54:F54 K54:XFD54">
    <cfRule type="cellIs" dxfId="3192" priority="133" operator="equal">
      <formula>0</formula>
    </cfRule>
  </conditionalFormatting>
  <conditionalFormatting sqref="G19:J19">
    <cfRule type="cellIs" dxfId="3191" priority="134" operator="equal">
      <formula>0</formula>
    </cfRule>
  </conditionalFormatting>
  <conditionalFormatting sqref="G54:J54">
    <cfRule type="cellIs" dxfId="3190" priority="132" operator="equal">
      <formula>0</formula>
    </cfRule>
  </conditionalFormatting>
  <conditionalFormatting sqref="U91:AF91">
    <cfRule type="cellIs" dxfId="3189" priority="130" operator="equal">
      <formula>0</formula>
    </cfRule>
  </conditionalFormatting>
  <conditionalFormatting sqref="G137:J137">
    <cfRule type="cellIs" dxfId="3188" priority="128" operator="equal">
      <formula>0</formula>
    </cfRule>
  </conditionalFormatting>
  <conditionalFormatting sqref="A91:F91 K91:T91 AG91:XFD91">
    <cfRule type="cellIs" dxfId="3187" priority="131" operator="equal">
      <formula>0</formula>
    </cfRule>
  </conditionalFormatting>
  <conditionalFormatting sqref="G37:J37">
    <cfRule type="cellIs" dxfId="3186" priority="125" operator="equal">
      <formula>0</formula>
    </cfRule>
  </conditionalFormatting>
  <conditionalFormatting sqref="A137:F137 K137:T137 AG137:XFD137">
    <cfRule type="cellIs" dxfId="3185" priority="129" operator="equal">
      <formula>0</formula>
    </cfRule>
  </conditionalFormatting>
  <conditionalFormatting sqref="U137:AF137">
    <cfRule type="cellIs" dxfId="3184" priority="127" operator="equal">
      <formula>0</formula>
    </cfRule>
  </conditionalFormatting>
  <conditionalFormatting sqref="G120:J120">
    <cfRule type="cellIs" dxfId="3183" priority="123" operator="equal">
      <formula>0</formula>
    </cfRule>
  </conditionalFormatting>
  <conditionalFormatting sqref="A37:F37 K37:XFD37">
    <cfRule type="cellIs" dxfId="3182" priority="126" operator="equal">
      <formula>0</formula>
    </cfRule>
  </conditionalFormatting>
  <conditionalFormatting sqref="A120:F120 K120:T120 AG120:XFD120">
    <cfRule type="cellIs" dxfId="3181" priority="124" operator="equal">
      <formula>0</formula>
    </cfRule>
  </conditionalFormatting>
  <conditionalFormatting sqref="U120:AF120">
    <cfRule type="cellIs" dxfId="3180" priority="122" operator="equal">
      <formula>0</formula>
    </cfRule>
  </conditionalFormatting>
  <conditionalFormatting sqref="A20:F20 K20:XFD20">
    <cfRule type="cellIs" dxfId="3179" priority="121" operator="equal">
      <formula>0</formula>
    </cfRule>
  </conditionalFormatting>
  <conditionalFormatting sqref="G20:J20">
    <cfRule type="cellIs" dxfId="3178" priority="120" operator="equal">
      <formula>0</formula>
    </cfRule>
  </conditionalFormatting>
  <conditionalFormatting sqref="A55:F55 K55:XFD55">
    <cfRule type="cellIs" dxfId="3177" priority="119" operator="equal">
      <formula>0</formula>
    </cfRule>
  </conditionalFormatting>
  <conditionalFormatting sqref="G55:J55">
    <cfRule type="cellIs" dxfId="3176" priority="118" operator="equal">
      <formula>0</formula>
    </cfRule>
  </conditionalFormatting>
  <conditionalFormatting sqref="U92:AF92">
    <cfRule type="cellIs" dxfId="3175" priority="116" operator="equal">
      <formula>0</formula>
    </cfRule>
  </conditionalFormatting>
  <conditionalFormatting sqref="A92:F92 K92:T92 AG92:XFD92">
    <cfRule type="cellIs" dxfId="3174" priority="117" operator="equal">
      <formula>0</formula>
    </cfRule>
  </conditionalFormatting>
  <conditionalFormatting sqref="G138:J138">
    <cfRule type="cellIs" dxfId="3173" priority="114" operator="equal">
      <formula>0</formula>
    </cfRule>
  </conditionalFormatting>
  <conditionalFormatting sqref="A138:F138 K138:T138 AG138:XFD138">
    <cfRule type="cellIs" dxfId="3172" priority="115" operator="equal">
      <formula>0</formula>
    </cfRule>
  </conditionalFormatting>
  <conditionalFormatting sqref="U138:AF138">
    <cfRule type="cellIs" dxfId="3171" priority="113" operator="equal">
      <formula>0</formula>
    </cfRule>
  </conditionalFormatting>
  <conditionalFormatting sqref="G38:J38">
    <cfRule type="cellIs" dxfId="3170" priority="111" operator="equal">
      <formula>0</formula>
    </cfRule>
  </conditionalFormatting>
  <conditionalFormatting sqref="A38:F38 K38:XFD38">
    <cfRule type="cellIs" dxfId="3169" priority="112" operator="equal">
      <formula>0</formula>
    </cfRule>
  </conditionalFormatting>
  <conditionalFormatting sqref="G121:J121">
    <cfRule type="cellIs" dxfId="3168" priority="109" operator="equal">
      <formula>0</formula>
    </cfRule>
  </conditionalFormatting>
  <conditionalFormatting sqref="A121:F121 K121:T121 AG121:XFD121">
    <cfRule type="cellIs" dxfId="3167" priority="110" operator="equal">
      <formula>0</formula>
    </cfRule>
  </conditionalFormatting>
  <conditionalFormatting sqref="U121:AF121">
    <cfRule type="cellIs" dxfId="3166" priority="108" operator="equal">
      <formula>0</formula>
    </cfRule>
  </conditionalFormatting>
  <conditionalFormatting sqref="A21:F21 K21:XFD21">
    <cfRule type="cellIs" dxfId="3165" priority="107" operator="equal">
      <formula>0</formula>
    </cfRule>
  </conditionalFormatting>
  <conditionalFormatting sqref="G21:J21">
    <cfRule type="cellIs" dxfId="3164" priority="106" operator="equal">
      <formula>0</formula>
    </cfRule>
  </conditionalFormatting>
  <conditionalFormatting sqref="A56:F56 K56:XFD56">
    <cfRule type="cellIs" dxfId="3163" priority="105" operator="equal">
      <formula>0</formula>
    </cfRule>
  </conditionalFormatting>
  <conditionalFormatting sqref="G56:J56">
    <cfRule type="cellIs" dxfId="3162" priority="104" operator="equal">
      <formula>0</formula>
    </cfRule>
  </conditionalFormatting>
  <conditionalFormatting sqref="A57:F57 K57:XFD57">
    <cfRule type="cellIs" dxfId="3161" priority="103" operator="equal">
      <formula>0</formula>
    </cfRule>
  </conditionalFormatting>
  <conditionalFormatting sqref="G57:J57">
    <cfRule type="cellIs" dxfId="3160" priority="102" operator="equal">
      <formula>0</formula>
    </cfRule>
  </conditionalFormatting>
  <conditionalFormatting sqref="U93:AF93">
    <cfRule type="cellIs" dxfId="3159" priority="100" operator="equal">
      <formula>0</formula>
    </cfRule>
  </conditionalFormatting>
  <conditionalFormatting sqref="A93:F93 K93:T93 AG93:XFD93">
    <cfRule type="cellIs" dxfId="3158" priority="101" operator="equal">
      <formula>0</formula>
    </cfRule>
  </conditionalFormatting>
  <conditionalFormatting sqref="U94:AF94">
    <cfRule type="cellIs" dxfId="3157" priority="98" operator="equal">
      <formula>0</formula>
    </cfRule>
  </conditionalFormatting>
  <conditionalFormatting sqref="A94:F94 K94:T94 AG94:XFD94">
    <cfRule type="cellIs" dxfId="3156" priority="99" operator="equal">
      <formula>0</formula>
    </cfRule>
  </conditionalFormatting>
  <conditionalFormatting sqref="A104:XFD105 A102:F102 A108:F108 K102:XFD102 K108:XFD108">
    <cfRule type="cellIs" dxfId="3155" priority="97" operator="equal">
      <formula>0</formula>
    </cfRule>
  </conditionalFormatting>
  <conditionalFormatting sqref="G102:J102">
    <cfRule type="cellIs" dxfId="3154" priority="96" operator="equal">
      <formula>0</formula>
    </cfRule>
  </conditionalFormatting>
  <conditionalFormatting sqref="A103:F103 K103:XFD103">
    <cfRule type="cellIs" dxfId="3153" priority="95" operator="equal">
      <formula>0</formula>
    </cfRule>
  </conditionalFormatting>
  <conditionalFormatting sqref="A106:F106 K106:XFD106 A109:XFD110">
    <cfRule type="cellIs" dxfId="3152" priority="94" operator="equal">
      <formula>0</formula>
    </cfRule>
  </conditionalFormatting>
  <conditionalFormatting sqref="G106:J106">
    <cfRule type="cellIs" dxfId="3151" priority="93" operator="equal">
      <formula>0</formula>
    </cfRule>
  </conditionalFormatting>
  <conditionalFormatting sqref="A107:F107 K107:XFD107">
    <cfRule type="cellIs" dxfId="3150" priority="92" operator="equal">
      <formula>0</formula>
    </cfRule>
  </conditionalFormatting>
  <conditionalFormatting sqref="A99:C101 K99:XFD99 E99:F99 E100:XFD101">
    <cfRule type="cellIs" dxfId="3149" priority="91" operator="equal">
      <formula>0</formula>
    </cfRule>
  </conditionalFormatting>
  <conditionalFormatting sqref="R99 U99:AF99">
    <cfRule type="cellIs" dxfId="3148" priority="89" operator="greaterThan">
      <formula>0</formula>
    </cfRule>
    <cfRule type="cellIs" dxfId="3147" priority="90" operator="lessThan">
      <formula>0</formula>
    </cfRule>
  </conditionalFormatting>
  <conditionalFormatting sqref="D100">
    <cfRule type="cellIs" dxfId="3146" priority="71" operator="equal">
      <formula>0</formula>
    </cfRule>
  </conditionalFormatting>
  <conditionalFormatting sqref="D101">
    <cfRule type="cellIs" dxfId="3145" priority="70" operator="equal">
      <formula>0</formula>
    </cfRule>
  </conditionalFormatting>
  <conditionalFormatting sqref="D99">
    <cfRule type="cellIs" dxfId="3144" priority="69" operator="equal">
      <formula>0</formula>
    </cfRule>
  </conditionalFormatting>
  <conditionalFormatting sqref="A60:F60 K60:XFD60">
    <cfRule type="cellIs" dxfId="3143" priority="68" operator="equal">
      <formula>0</formula>
    </cfRule>
  </conditionalFormatting>
  <conditionalFormatting sqref="G60:J60">
    <cfRule type="cellIs" dxfId="3142" priority="67" operator="equal">
      <formula>0</formula>
    </cfRule>
  </conditionalFormatting>
  <conditionalFormatting sqref="A112:XFD112">
    <cfRule type="cellIs" dxfId="3141" priority="66" operator="equal">
      <formula>0</formula>
    </cfRule>
  </conditionalFormatting>
  <conditionalFormatting sqref="A111:F111 K111:XFD111">
    <cfRule type="cellIs" dxfId="3140" priority="65" operator="equal">
      <formula>0</formula>
    </cfRule>
  </conditionalFormatting>
  <conditionalFormatting sqref="R111 U111:AF111">
    <cfRule type="cellIs" dxfId="3139" priority="63" operator="greaterThan">
      <formula>0</formula>
    </cfRule>
    <cfRule type="cellIs" dxfId="3138" priority="64" operator="lessThan">
      <formula>0</formula>
    </cfRule>
  </conditionalFormatting>
  <conditionalFormatting sqref="G143:J143">
    <cfRule type="cellIs" dxfId="3137" priority="61" operator="equal">
      <formula>0</formula>
    </cfRule>
  </conditionalFormatting>
  <conditionalFormatting sqref="A143:F143 K143:T143 AG143:XFD143">
    <cfRule type="cellIs" dxfId="3136" priority="62" operator="equal">
      <formula>0</formula>
    </cfRule>
  </conditionalFormatting>
  <conditionalFormatting sqref="U143:AF143">
    <cfRule type="cellIs" dxfId="3135" priority="60" operator="equal">
      <formula>0</formula>
    </cfRule>
  </conditionalFormatting>
  <conditionalFormatting sqref="G144:J144">
    <cfRule type="cellIs" dxfId="3134" priority="58" operator="equal">
      <formula>0</formula>
    </cfRule>
  </conditionalFormatting>
  <conditionalFormatting sqref="A144:F144 K144:T144 AG144:XFD144">
    <cfRule type="cellIs" dxfId="3133" priority="59" operator="equal">
      <formula>0</formula>
    </cfRule>
  </conditionalFormatting>
  <conditionalFormatting sqref="U144:AF144">
    <cfRule type="cellIs" dxfId="3132" priority="57" operator="equal">
      <formula>0</formula>
    </cfRule>
  </conditionalFormatting>
  <conditionalFormatting sqref="G43:J43">
    <cfRule type="cellIs" dxfId="3131" priority="55" operator="equal">
      <formula>0</formula>
    </cfRule>
  </conditionalFormatting>
  <conditionalFormatting sqref="A43:F43 K43:XFD43">
    <cfRule type="cellIs" dxfId="3130" priority="56" operator="equal">
      <formula>0</formula>
    </cfRule>
  </conditionalFormatting>
  <conditionalFormatting sqref="G44:J44">
    <cfRule type="cellIs" dxfId="3129" priority="53" operator="equal">
      <formula>0</formula>
    </cfRule>
  </conditionalFormatting>
  <conditionalFormatting sqref="A44:F44 K44:XFD44">
    <cfRule type="cellIs" dxfId="3128" priority="54" operator="equal">
      <formula>0</formula>
    </cfRule>
  </conditionalFormatting>
  <conditionalFormatting sqref="G139:J139">
    <cfRule type="cellIs" dxfId="3127" priority="51" operator="equal">
      <formula>0</formula>
    </cfRule>
  </conditionalFormatting>
  <conditionalFormatting sqref="A139:F139 K139:T139 AG139:XFD139">
    <cfRule type="cellIs" dxfId="3126" priority="52" operator="equal">
      <formula>0</formula>
    </cfRule>
  </conditionalFormatting>
  <conditionalFormatting sqref="U139:AF139">
    <cfRule type="cellIs" dxfId="3125" priority="50" operator="equal">
      <formula>0</formula>
    </cfRule>
  </conditionalFormatting>
  <conditionalFormatting sqref="G140:J140">
    <cfRule type="cellIs" dxfId="3124" priority="48" operator="equal">
      <formula>0</formula>
    </cfRule>
  </conditionalFormatting>
  <conditionalFormatting sqref="A140:F140 K140:T140 AG140:XFD140">
    <cfRule type="cellIs" dxfId="3123" priority="49" operator="equal">
      <formula>0</formula>
    </cfRule>
  </conditionalFormatting>
  <conditionalFormatting sqref="U140:AF140">
    <cfRule type="cellIs" dxfId="3122" priority="47" operator="equal">
      <formula>0</formula>
    </cfRule>
  </conditionalFormatting>
  <conditionalFormatting sqref="G122:J122">
    <cfRule type="cellIs" dxfId="3121" priority="45" operator="equal">
      <formula>0</formula>
    </cfRule>
  </conditionalFormatting>
  <conditionalFormatting sqref="A122:F122 K122:T122 AG122:XFD122">
    <cfRule type="cellIs" dxfId="3120" priority="46" operator="equal">
      <formula>0</formula>
    </cfRule>
  </conditionalFormatting>
  <conditionalFormatting sqref="U122:AF122">
    <cfRule type="cellIs" dxfId="3119" priority="44" operator="equal">
      <formula>0</formula>
    </cfRule>
  </conditionalFormatting>
  <conditionalFormatting sqref="G123:J123">
    <cfRule type="cellIs" dxfId="3118" priority="42" operator="equal">
      <formula>0</formula>
    </cfRule>
  </conditionalFormatting>
  <conditionalFormatting sqref="A123:F123 K123:T123 AG123:XFD123">
    <cfRule type="cellIs" dxfId="3117" priority="43" operator="equal">
      <formula>0</formula>
    </cfRule>
  </conditionalFormatting>
  <conditionalFormatting sqref="U123:AF123">
    <cfRule type="cellIs" dxfId="3116" priority="41" operator="equal">
      <formula>0</formula>
    </cfRule>
  </conditionalFormatting>
  <conditionalFormatting sqref="A22:F22 K22:XFD22">
    <cfRule type="cellIs" dxfId="3115" priority="40" operator="equal">
      <formula>0</formula>
    </cfRule>
  </conditionalFormatting>
  <conditionalFormatting sqref="G22:J22">
    <cfRule type="cellIs" dxfId="3114" priority="39" operator="equal">
      <formula>0</formula>
    </cfRule>
  </conditionalFormatting>
  <conditionalFormatting sqref="A23:F23 K23:XFD23">
    <cfRule type="cellIs" dxfId="3113" priority="38" operator="equal">
      <formula>0</formula>
    </cfRule>
  </conditionalFormatting>
  <conditionalFormatting sqref="G23:J23">
    <cfRule type="cellIs" dxfId="3112" priority="37" operator="equal">
      <formula>0</formula>
    </cfRule>
  </conditionalFormatting>
  <conditionalFormatting sqref="G39:J39">
    <cfRule type="cellIs" dxfId="3111" priority="35" operator="equal">
      <formula>0</formula>
    </cfRule>
  </conditionalFormatting>
  <conditionalFormatting sqref="A39:F39 K39:XFD39">
    <cfRule type="cellIs" dxfId="3110" priority="36" operator="equal">
      <formula>0</formula>
    </cfRule>
  </conditionalFormatting>
  <conditionalFormatting sqref="G40:J40">
    <cfRule type="cellIs" dxfId="3109" priority="33" operator="equal">
      <formula>0</formula>
    </cfRule>
  </conditionalFormatting>
  <conditionalFormatting sqref="A40:F40 K40:XFD40">
    <cfRule type="cellIs" dxfId="3108" priority="34" operator="equal">
      <formula>0</formula>
    </cfRule>
  </conditionalFormatting>
  <conditionalFormatting sqref="C3:C5">
    <cfRule type="cellIs" dxfId="3107" priority="32" operator="equal">
      <formula>0</formula>
    </cfRule>
  </conditionalFormatting>
  <conditionalFormatting sqref="C8:D8">
    <cfRule type="cellIs" dxfId="3106" priority="31" operator="equal">
      <formula>0</formula>
    </cfRule>
  </conditionalFormatting>
  <conditionalFormatting sqref="A1:D1">
    <cfRule type="cellIs" dxfId="3105" priority="30" operator="equal">
      <formula>0</formula>
    </cfRule>
  </conditionalFormatting>
  <conditionalFormatting sqref="A58:F58 K58:XFD58">
    <cfRule type="cellIs" dxfId="3104" priority="29" operator="equal">
      <formula>0</formula>
    </cfRule>
  </conditionalFormatting>
  <conditionalFormatting sqref="G58:J58">
    <cfRule type="cellIs" dxfId="3103" priority="28" operator="equal">
      <formula>0</formula>
    </cfRule>
  </conditionalFormatting>
  <conditionalFormatting sqref="U95:AF95">
    <cfRule type="cellIs" dxfId="3102" priority="26" operator="equal">
      <formula>0</formula>
    </cfRule>
  </conditionalFormatting>
  <conditionalFormatting sqref="A95:F95 K95:T95 AG95:XFD95">
    <cfRule type="cellIs" dxfId="3101" priority="27" operator="equal">
      <formula>0</formula>
    </cfRule>
  </conditionalFormatting>
  <conditionalFormatting sqref="G141:J141">
    <cfRule type="cellIs" dxfId="3100" priority="24" operator="equal">
      <formula>0</formula>
    </cfRule>
  </conditionalFormatting>
  <conditionalFormatting sqref="A141:F141 K141:T141 AG141:XFD141">
    <cfRule type="cellIs" dxfId="3099" priority="25" operator="equal">
      <formula>0</formula>
    </cfRule>
  </conditionalFormatting>
  <conditionalFormatting sqref="U141:AF141">
    <cfRule type="cellIs" dxfId="3098" priority="23" operator="equal">
      <formula>0</formula>
    </cfRule>
  </conditionalFormatting>
  <conditionalFormatting sqref="A24:F24 K24:XFD24">
    <cfRule type="cellIs" dxfId="3097" priority="22" operator="equal">
      <formula>0</formula>
    </cfRule>
  </conditionalFormatting>
  <conditionalFormatting sqref="G24:J24">
    <cfRule type="cellIs" dxfId="3096" priority="21" operator="equal">
      <formula>0</formula>
    </cfRule>
  </conditionalFormatting>
  <conditionalFormatting sqref="G124:J124">
    <cfRule type="cellIs" dxfId="3095" priority="19" operator="equal">
      <formula>0</formula>
    </cfRule>
  </conditionalFormatting>
  <conditionalFormatting sqref="A124:F124 K124:T124 AG124:XFD124">
    <cfRule type="cellIs" dxfId="3094" priority="20" operator="equal">
      <formula>0</formula>
    </cfRule>
  </conditionalFormatting>
  <conditionalFormatting sqref="U124:AF124">
    <cfRule type="cellIs" dxfId="3093" priority="18" operator="equal">
      <formula>0</formula>
    </cfRule>
  </conditionalFormatting>
  <conditionalFormatting sqref="G41:J41">
    <cfRule type="cellIs" dxfId="3092" priority="16" operator="equal">
      <formula>0</formula>
    </cfRule>
  </conditionalFormatting>
  <conditionalFormatting sqref="A41:F41 K41:XFD41">
    <cfRule type="cellIs" dxfId="3091" priority="17" operator="equal">
      <formula>0</formula>
    </cfRule>
  </conditionalFormatting>
  <conditionalFormatting sqref="A59:F59 K59:XFD59">
    <cfRule type="cellIs" dxfId="3090" priority="15" operator="equal">
      <formula>0</formula>
    </cfRule>
  </conditionalFormatting>
  <conditionalFormatting sqref="G59:J59">
    <cfRule type="cellIs" dxfId="3089" priority="14" operator="equal">
      <formula>0</formula>
    </cfRule>
  </conditionalFormatting>
  <conditionalFormatting sqref="U96:AF96">
    <cfRule type="cellIs" dxfId="3088" priority="12" operator="equal">
      <formula>0</formula>
    </cfRule>
  </conditionalFormatting>
  <conditionalFormatting sqref="A96:F96 K96:T96 AG96:XFD96">
    <cfRule type="cellIs" dxfId="3087" priority="13" operator="equal">
      <formula>0</formula>
    </cfRule>
  </conditionalFormatting>
  <conditionalFormatting sqref="A25:F25 K25:XFD25">
    <cfRule type="cellIs" dxfId="3086" priority="11" operator="equal">
      <formula>0</formula>
    </cfRule>
  </conditionalFormatting>
  <conditionalFormatting sqref="G25:J25">
    <cfRule type="cellIs" dxfId="3085" priority="10" operator="equal">
      <formula>0</formula>
    </cfRule>
  </conditionalFormatting>
  <conditionalFormatting sqref="G42:J42">
    <cfRule type="cellIs" dxfId="3084" priority="8" operator="equal">
      <formula>0</formula>
    </cfRule>
  </conditionalFormatting>
  <conditionalFormatting sqref="A42:F42 K42:XFD42">
    <cfRule type="cellIs" dxfId="3083" priority="9" operator="equal">
      <formula>0</formula>
    </cfRule>
  </conditionalFormatting>
  <conditionalFormatting sqref="G125:J125">
    <cfRule type="cellIs" dxfId="3082" priority="6" operator="equal">
      <formula>0</formula>
    </cfRule>
  </conditionalFormatting>
  <conditionalFormatting sqref="A125:F125 K125:T125 AG125:XFD125">
    <cfRule type="cellIs" dxfId="3081" priority="7" operator="equal">
      <formula>0</formula>
    </cfRule>
  </conditionalFormatting>
  <conditionalFormatting sqref="U125:AF125">
    <cfRule type="cellIs" dxfId="3080" priority="5" operator="equal">
      <formula>0</formula>
    </cfRule>
  </conditionalFormatting>
  <conditionalFormatting sqref="G142:J142">
    <cfRule type="cellIs" dxfId="3079" priority="3" operator="equal">
      <formula>0</formula>
    </cfRule>
  </conditionalFormatting>
  <conditionalFormatting sqref="A142:F142 K142:T142 AG142:XFD142">
    <cfRule type="cellIs" dxfId="3078" priority="4" operator="equal">
      <formula>0</formula>
    </cfRule>
  </conditionalFormatting>
  <conditionalFormatting sqref="U142:AF142">
    <cfRule type="cellIs" dxfId="3077" priority="2" operator="equal">
      <formula>0</formula>
    </cfRule>
  </conditionalFormatting>
  <conditionalFormatting sqref="G1">
    <cfRule type="cellIs" dxfId="1" priority="1" operator="equal">
      <formula>0</formula>
    </cfRule>
  </conditionalFormatting>
  <hyperlinks>
    <hyperlink ref="A1:D1" location="content!A1" tooltip="в оглавление" display="content"/>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CC183"/>
  <sheetViews>
    <sheetView workbookViewId="0">
      <pane xSplit="19" ySplit="11" topLeftCell="T12" activePane="bottomRight" state="frozen"/>
      <selection pane="topRight" activeCell="T1" sqref="T1"/>
      <selection pane="bottomLeft" activeCell="A12" sqref="A12"/>
      <selection pane="bottomRight" activeCell="A2" sqref="A2"/>
    </sheetView>
  </sheetViews>
  <sheetFormatPr defaultColWidth="9.109375" defaultRowHeight="12" x14ac:dyDescent="0.25"/>
  <cols>
    <col min="1" max="1" width="1.6640625" style="2" customWidth="1"/>
    <col min="2" max="3" width="2.6640625" style="2" customWidth="1"/>
    <col min="4" max="4" width="13.6640625" style="2" bestFit="1" customWidth="1"/>
    <col min="5" max="5" width="1.6640625" style="2" customWidth="1"/>
    <col min="6" max="6" width="1.6640625" style="102" customWidth="1"/>
    <col min="7" max="7" width="43.6640625" style="2" bestFit="1" customWidth="1"/>
    <col min="8" max="9" width="1.6640625" style="2" customWidth="1"/>
    <col min="10" max="10" width="9.5546875" style="19" bestFit="1" customWidth="1"/>
    <col min="11" max="11" width="1.6640625" style="2" customWidth="1"/>
    <col min="12" max="16" width="0.88671875" style="2" customWidth="1"/>
    <col min="17" max="17" width="1.6640625" style="2" customWidth="1"/>
    <col min="18" max="18" width="7.109375" style="7" bestFit="1" customWidth="1"/>
    <col min="19" max="20" width="1.6640625" style="2" customWidth="1"/>
    <col min="21" max="79" width="9.33203125" style="2" bestFit="1" customWidth="1"/>
    <col min="80" max="81" width="1.6640625" style="2" customWidth="1"/>
    <col min="82" max="16384" width="9.109375" style="2"/>
  </cols>
  <sheetData>
    <row r="1" spans="1:81" ht="13.8" x14ac:dyDescent="0.3">
      <c r="A1" s="410" t="s">
        <v>252</v>
      </c>
      <c r="B1" s="410"/>
      <c r="C1" s="410"/>
      <c r="D1" s="410"/>
      <c r="E1" s="1"/>
      <c r="F1" s="97"/>
      <c r="G1" s="1"/>
      <c r="H1" s="1"/>
      <c r="I1" s="1"/>
      <c r="J1" s="18"/>
      <c r="K1" s="1"/>
      <c r="L1" s="1"/>
      <c r="M1" s="1"/>
      <c r="N1" s="1"/>
      <c r="O1" s="1"/>
      <c r="P1" s="1"/>
      <c r="Q1" s="1"/>
      <c r="R1" s="5"/>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row>
    <row r="2" spans="1:81" s="7" customFormat="1" x14ac:dyDescent="0.25">
      <c r="A2" s="5"/>
      <c r="B2" s="5"/>
      <c r="C2" s="5"/>
      <c r="D2" s="5"/>
      <c r="E2" s="5"/>
      <c r="F2" s="98"/>
      <c r="G2" s="5"/>
      <c r="H2" s="5"/>
      <c r="I2" s="5"/>
      <c r="J2" s="20"/>
      <c r="K2" s="5"/>
      <c r="L2" s="5"/>
      <c r="M2" s="5"/>
      <c r="N2" s="5"/>
      <c r="O2" s="5"/>
      <c r="P2" s="5"/>
      <c r="Q2" s="5"/>
      <c r="R2" s="25"/>
      <c r="S2" s="5"/>
      <c r="T2" s="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5"/>
      <c r="CC2" s="5"/>
    </row>
    <row r="3" spans="1:81" s="7" customFormat="1" x14ac:dyDescent="0.25">
      <c r="A3" s="5"/>
      <c r="B3" s="5"/>
      <c r="C3" s="5" t="s">
        <v>47</v>
      </c>
      <c r="D3" s="5"/>
      <c r="E3" s="5"/>
      <c r="F3" s="98"/>
      <c r="G3" s="5"/>
      <c r="H3" s="5"/>
      <c r="I3" s="5"/>
      <c r="J3" s="20"/>
      <c r="K3" s="5"/>
      <c r="L3" s="5"/>
      <c r="M3" s="5"/>
      <c r="N3" s="5"/>
      <c r="O3" s="5"/>
      <c r="P3" s="5"/>
      <c r="Q3" s="5"/>
      <c r="R3" s="25"/>
      <c r="S3" s="5"/>
      <c r="T3" s="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5"/>
      <c r="CC3" s="5"/>
    </row>
    <row r="4" spans="1:81" s="7" customFormat="1" x14ac:dyDescent="0.25">
      <c r="A4" s="5"/>
      <c r="B4" s="5"/>
      <c r="C4" s="5" t="s">
        <v>431</v>
      </c>
      <c r="D4" s="5"/>
      <c r="E4" s="5"/>
      <c r="F4" s="98"/>
      <c r="G4" s="5"/>
      <c r="H4" s="5"/>
      <c r="I4" s="5"/>
      <c r="J4" s="20"/>
      <c r="K4" s="5"/>
      <c r="L4" s="5"/>
      <c r="M4" s="5"/>
      <c r="N4" s="5"/>
      <c r="O4" s="5"/>
      <c r="P4" s="5"/>
      <c r="Q4" s="5"/>
      <c r="R4" s="25"/>
      <c r="S4" s="5"/>
      <c r="T4" s="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5"/>
      <c r="CC4" s="5"/>
    </row>
    <row r="5" spans="1:81" s="7" customFormat="1" x14ac:dyDescent="0.25">
      <c r="A5" s="5"/>
      <c r="B5" s="5"/>
      <c r="C5" s="5" t="s">
        <v>199</v>
      </c>
      <c r="D5" s="5"/>
      <c r="E5" s="5"/>
      <c r="F5" s="98"/>
      <c r="G5" s="5"/>
      <c r="H5" s="5"/>
      <c r="I5" s="5"/>
      <c r="J5" s="159">
        <v>44592</v>
      </c>
      <c r="K5" s="5"/>
      <c r="L5" s="5"/>
      <c r="M5" s="5"/>
      <c r="N5" s="5"/>
      <c r="O5" s="5"/>
      <c r="P5" s="5"/>
      <c r="Q5" s="5"/>
      <c r="R5" s="25"/>
      <c r="S5" s="5"/>
      <c r="T5" s="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5"/>
      <c r="CC5" s="5"/>
    </row>
    <row r="6" spans="1:81" s="7" customFormat="1" x14ac:dyDescent="0.25">
      <c r="A6" s="5"/>
      <c r="B6" s="5"/>
      <c r="C6" s="5"/>
      <c r="D6" s="5"/>
      <c r="E6" s="5"/>
      <c r="F6" s="98"/>
      <c r="G6" s="42" t="s">
        <v>183</v>
      </c>
      <c r="H6" s="5"/>
      <c r="I6" s="5"/>
      <c r="J6" s="140">
        <v>44598</v>
      </c>
      <c r="K6" s="5"/>
      <c r="L6" s="5"/>
      <c r="M6" s="5"/>
      <c r="N6" s="5"/>
      <c r="O6" s="5"/>
      <c r="P6" s="5"/>
      <c r="Q6" s="5"/>
      <c r="R6" s="25"/>
      <c r="S6" s="5"/>
      <c r="T6" s="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5"/>
      <c r="CC6" s="5"/>
    </row>
    <row r="7" spans="1:81" x14ac:dyDescent="0.25">
      <c r="A7" s="1"/>
      <c r="B7" s="11"/>
      <c r="C7" s="51" t="s">
        <v>215</v>
      </c>
      <c r="D7" s="50"/>
      <c r="E7" s="50"/>
      <c r="F7" s="99"/>
      <c r="G7" s="50"/>
      <c r="H7" s="1"/>
      <c r="I7" s="1"/>
      <c r="J7" s="160">
        <v>44598</v>
      </c>
      <c r="K7" s="1"/>
      <c r="L7" s="1"/>
      <c r="M7" s="1"/>
      <c r="N7" s="1"/>
      <c r="O7" s="1"/>
      <c r="P7" s="1"/>
      <c r="Q7" s="1"/>
      <c r="R7" s="5"/>
      <c r="S7" s="1"/>
      <c r="T7" s="1"/>
      <c r="U7" s="16"/>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row>
    <row r="8" spans="1:81" x14ac:dyDescent="0.25">
      <c r="A8" s="1"/>
      <c r="B8" s="1"/>
      <c r="C8" s="383">
        <v>2.9949820401498073E-11</v>
      </c>
      <c r="D8" s="11" t="s">
        <v>23</v>
      </c>
      <c r="E8" s="1"/>
      <c r="F8" s="97"/>
      <c r="G8" s="1"/>
      <c r="H8" s="1"/>
      <c r="I8" s="1"/>
      <c r="J8" s="18"/>
      <c r="K8" s="1"/>
      <c r="L8" s="1"/>
      <c r="M8" s="1"/>
      <c r="N8" s="1"/>
      <c r="O8" s="1"/>
      <c r="P8" s="1"/>
      <c r="Q8" s="1"/>
      <c r="R8" s="5"/>
      <c r="S8" s="1"/>
      <c r="T8" s="1"/>
      <c r="U8" s="141">
        <v>44197</v>
      </c>
      <c r="V8" s="141">
        <v>44200</v>
      </c>
      <c r="W8" s="141">
        <v>44207</v>
      </c>
      <c r="X8" s="141">
        <v>44214</v>
      </c>
      <c r="Y8" s="141">
        <v>44221</v>
      </c>
      <c r="Z8" s="141">
        <v>44228</v>
      </c>
      <c r="AA8" s="141">
        <v>44235</v>
      </c>
      <c r="AB8" s="141">
        <v>44242</v>
      </c>
      <c r="AC8" s="141">
        <v>44249</v>
      </c>
      <c r="AD8" s="141">
        <v>44256</v>
      </c>
      <c r="AE8" s="141">
        <v>44263</v>
      </c>
      <c r="AF8" s="141">
        <v>44270</v>
      </c>
      <c r="AG8" s="141">
        <v>44277</v>
      </c>
      <c r="AH8" s="141">
        <v>44284</v>
      </c>
      <c r="AI8" s="141">
        <v>44291</v>
      </c>
      <c r="AJ8" s="141">
        <v>44298</v>
      </c>
      <c r="AK8" s="141">
        <v>44305</v>
      </c>
      <c r="AL8" s="141">
        <v>44312</v>
      </c>
      <c r="AM8" s="141">
        <v>44319</v>
      </c>
      <c r="AN8" s="141">
        <v>44326</v>
      </c>
      <c r="AO8" s="141">
        <v>44333</v>
      </c>
      <c r="AP8" s="141">
        <v>44340</v>
      </c>
      <c r="AQ8" s="141">
        <v>44347</v>
      </c>
      <c r="AR8" s="141">
        <v>44354</v>
      </c>
      <c r="AS8" s="141">
        <v>44361</v>
      </c>
      <c r="AT8" s="141">
        <v>44368</v>
      </c>
      <c r="AU8" s="141">
        <v>44375</v>
      </c>
      <c r="AV8" s="141">
        <v>44382</v>
      </c>
      <c r="AW8" s="141">
        <v>44389</v>
      </c>
      <c r="AX8" s="141">
        <v>44396</v>
      </c>
      <c r="AY8" s="141">
        <v>44403</v>
      </c>
      <c r="AZ8" s="141">
        <v>44410</v>
      </c>
      <c r="BA8" s="141">
        <v>44417</v>
      </c>
      <c r="BB8" s="141">
        <v>44424</v>
      </c>
      <c r="BC8" s="141">
        <v>44431</v>
      </c>
      <c r="BD8" s="141">
        <v>44438</v>
      </c>
      <c r="BE8" s="141">
        <v>44445</v>
      </c>
      <c r="BF8" s="141">
        <v>44452</v>
      </c>
      <c r="BG8" s="141">
        <v>44459</v>
      </c>
      <c r="BH8" s="141">
        <v>44466</v>
      </c>
      <c r="BI8" s="141">
        <v>44473</v>
      </c>
      <c r="BJ8" s="141">
        <v>44480</v>
      </c>
      <c r="BK8" s="141">
        <v>44487</v>
      </c>
      <c r="BL8" s="141">
        <v>44494</v>
      </c>
      <c r="BM8" s="141">
        <v>44501</v>
      </c>
      <c r="BN8" s="141">
        <v>44508</v>
      </c>
      <c r="BO8" s="141">
        <v>44515</v>
      </c>
      <c r="BP8" s="141">
        <v>44522</v>
      </c>
      <c r="BQ8" s="141">
        <v>44529</v>
      </c>
      <c r="BR8" s="141">
        <v>44536</v>
      </c>
      <c r="BS8" s="141">
        <v>44543</v>
      </c>
      <c r="BT8" s="141">
        <v>44550</v>
      </c>
      <c r="BU8" s="141">
        <v>44557</v>
      </c>
      <c r="BV8" s="141" t="s">
        <v>469</v>
      </c>
      <c r="BW8" s="141" t="s">
        <v>469</v>
      </c>
      <c r="BX8" s="141" t="s">
        <v>469</v>
      </c>
      <c r="BY8" s="141" t="s">
        <v>469</v>
      </c>
      <c r="BZ8" s="141" t="s">
        <v>469</v>
      </c>
      <c r="CA8" s="141" t="s">
        <v>469</v>
      </c>
      <c r="CB8" s="1"/>
      <c r="CC8" s="1"/>
    </row>
    <row r="9" spans="1:81" x14ac:dyDescent="0.25">
      <c r="A9" s="1"/>
      <c r="B9" s="1"/>
      <c r="C9" s="1"/>
      <c r="D9" s="60" t="s">
        <v>0</v>
      </c>
      <c r="E9" s="5"/>
      <c r="F9" s="98"/>
      <c r="G9" s="60" t="s">
        <v>78</v>
      </c>
      <c r="H9" s="5"/>
      <c r="I9" s="5"/>
      <c r="J9" s="62" t="s">
        <v>1</v>
      </c>
      <c r="K9" s="5"/>
      <c r="L9" s="5"/>
      <c r="M9" s="5"/>
      <c r="N9" s="5"/>
      <c r="O9" s="5"/>
      <c r="P9" s="5"/>
      <c r="Q9" s="5"/>
      <c r="R9" s="60" t="s">
        <v>19</v>
      </c>
      <c r="S9" s="1"/>
      <c r="T9" s="1"/>
      <c r="U9" s="141">
        <v>44199</v>
      </c>
      <c r="V9" s="141">
        <v>44206</v>
      </c>
      <c r="W9" s="141">
        <v>44213</v>
      </c>
      <c r="X9" s="141">
        <v>44220</v>
      </c>
      <c r="Y9" s="141">
        <v>44227</v>
      </c>
      <c r="Z9" s="141">
        <v>44234</v>
      </c>
      <c r="AA9" s="141">
        <v>44241</v>
      </c>
      <c r="AB9" s="141">
        <v>44248</v>
      </c>
      <c r="AC9" s="141">
        <v>44255</v>
      </c>
      <c r="AD9" s="141">
        <v>44262</v>
      </c>
      <c r="AE9" s="141">
        <v>44269</v>
      </c>
      <c r="AF9" s="141">
        <v>44276</v>
      </c>
      <c r="AG9" s="141">
        <v>44283</v>
      </c>
      <c r="AH9" s="141">
        <v>44290</v>
      </c>
      <c r="AI9" s="141">
        <v>44297</v>
      </c>
      <c r="AJ9" s="141">
        <v>44304</v>
      </c>
      <c r="AK9" s="141">
        <v>44311</v>
      </c>
      <c r="AL9" s="141">
        <v>44318</v>
      </c>
      <c r="AM9" s="141">
        <v>44325</v>
      </c>
      <c r="AN9" s="141">
        <v>44332</v>
      </c>
      <c r="AO9" s="141">
        <v>44339</v>
      </c>
      <c r="AP9" s="141">
        <v>44346</v>
      </c>
      <c r="AQ9" s="141">
        <v>44353</v>
      </c>
      <c r="AR9" s="141">
        <v>44360</v>
      </c>
      <c r="AS9" s="141">
        <v>44367</v>
      </c>
      <c r="AT9" s="141">
        <v>44374</v>
      </c>
      <c r="AU9" s="141">
        <v>44381</v>
      </c>
      <c r="AV9" s="141">
        <v>44388</v>
      </c>
      <c r="AW9" s="141">
        <v>44395</v>
      </c>
      <c r="AX9" s="141">
        <v>44402</v>
      </c>
      <c r="AY9" s="141">
        <v>44409</v>
      </c>
      <c r="AZ9" s="141">
        <v>44416</v>
      </c>
      <c r="BA9" s="141">
        <v>44423</v>
      </c>
      <c r="BB9" s="141">
        <v>44430</v>
      </c>
      <c r="BC9" s="141">
        <v>44437</v>
      </c>
      <c r="BD9" s="141">
        <v>44444</v>
      </c>
      <c r="BE9" s="141">
        <v>44451</v>
      </c>
      <c r="BF9" s="141">
        <v>44458</v>
      </c>
      <c r="BG9" s="141">
        <v>44465</v>
      </c>
      <c r="BH9" s="141">
        <v>44472</v>
      </c>
      <c r="BI9" s="141">
        <v>44479</v>
      </c>
      <c r="BJ9" s="141">
        <v>44486</v>
      </c>
      <c r="BK9" s="141">
        <v>44493</v>
      </c>
      <c r="BL9" s="141">
        <v>44500</v>
      </c>
      <c r="BM9" s="141">
        <v>44507</v>
      </c>
      <c r="BN9" s="141">
        <v>44514</v>
      </c>
      <c r="BO9" s="141">
        <v>44521</v>
      </c>
      <c r="BP9" s="141">
        <v>44528</v>
      </c>
      <c r="BQ9" s="141">
        <v>44535</v>
      </c>
      <c r="BR9" s="141">
        <v>44542</v>
      </c>
      <c r="BS9" s="141">
        <v>44549</v>
      </c>
      <c r="BT9" s="141">
        <v>44556</v>
      </c>
      <c r="BU9" s="141">
        <v>44561</v>
      </c>
      <c r="BV9" s="141" t="s">
        <v>469</v>
      </c>
      <c r="BW9" s="141" t="s">
        <v>469</v>
      </c>
      <c r="BX9" s="141" t="s">
        <v>469</v>
      </c>
      <c r="BY9" s="141" t="s">
        <v>469</v>
      </c>
      <c r="BZ9" s="141" t="s">
        <v>469</v>
      </c>
      <c r="CA9" s="141" t="s">
        <v>469</v>
      </c>
      <c r="CB9" s="1"/>
      <c r="CC9" s="1"/>
    </row>
    <row r="10" spans="1:81" x14ac:dyDescent="0.25">
      <c r="A10" s="1"/>
      <c r="B10" s="1"/>
      <c r="C10" s="1"/>
      <c r="D10" s="1"/>
      <c r="E10" s="1"/>
      <c r="F10" s="97"/>
      <c r="G10" s="1"/>
      <c r="H10" s="1"/>
      <c r="I10" s="1"/>
      <c r="J10" s="18"/>
      <c r="K10" s="1"/>
      <c r="L10" s="1"/>
      <c r="M10" s="1"/>
      <c r="N10" s="1"/>
      <c r="O10" s="1"/>
      <c r="P10" s="1"/>
      <c r="Q10" s="1"/>
      <c r="R10" s="5"/>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row>
    <row r="11" spans="1:81" s="67" customFormat="1" x14ac:dyDescent="0.25">
      <c r="A11" s="16"/>
      <c r="B11" s="16"/>
      <c r="C11" s="16"/>
      <c r="D11" s="16"/>
      <c r="E11" s="16"/>
      <c r="F11" s="97"/>
      <c r="G11" s="65" t="s">
        <v>90</v>
      </c>
      <c r="H11" s="65"/>
      <c r="I11" s="65"/>
      <c r="J11" s="66" t="s">
        <v>273</v>
      </c>
      <c r="K11" s="16"/>
      <c r="L11" s="16"/>
      <c r="M11" s="16"/>
      <c r="N11" s="16"/>
      <c r="O11" s="16"/>
      <c r="P11" s="16"/>
      <c r="Q11" s="16"/>
      <c r="R11" s="25">
        <v>0</v>
      </c>
      <c r="S11" s="16"/>
      <c r="T11" s="16"/>
      <c r="U11" s="70">
        <v>0</v>
      </c>
      <c r="V11" s="70">
        <v>0</v>
      </c>
      <c r="W11" s="70">
        <v>0</v>
      </c>
      <c r="X11" s="70">
        <v>0</v>
      </c>
      <c r="Y11" s="70">
        <v>0</v>
      </c>
      <c r="Z11" s="70">
        <v>0</v>
      </c>
      <c r="AA11" s="70">
        <v>0</v>
      </c>
      <c r="AB11" s="70">
        <v>0</v>
      </c>
      <c r="AC11" s="70">
        <v>0</v>
      </c>
      <c r="AD11" s="70">
        <v>0</v>
      </c>
      <c r="AE11" s="70">
        <v>0</v>
      </c>
      <c r="AF11" s="70">
        <v>0</v>
      </c>
      <c r="AG11" s="70">
        <v>0</v>
      </c>
      <c r="AH11" s="70">
        <v>0</v>
      </c>
      <c r="AI11" s="70">
        <v>0</v>
      </c>
      <c r="AJ11" s="70">
        <v>0</v>
      </c>
      <c r="AK11" s="70">
        <v>0</v>
      </c>
      <c r="AL11" s="70">
        <v>0</v>
      </c>
      <c r="AM11" s="70">
        <v>0</v>
      </c>
      <c r="AN11" s="70">
        <v>0</v>
      </c>
      <c r="AO11" s="70">
        <v>0</v>
      </c>
      <c r="AP11" s="70">
        <v>0</v>
      </c>
      <c r="AQ11" s="70">
        <v>0</v>
      </c>
      <c r="AR11" s="70">
        <v>0</v>
      </c>
      <c r="AS11" s="70">
        <v>0</v>
      </c>
      <c r="AT11" s="70">
        <v>0</v>
      </c>
      <c r="AU11" s="70">
        <v>0</v>
      </c>
      <c r="AV11" s="70">
        <v>0</v>
      </c>
      <c r="AW11" s="70">
        <v>0</v>
      </c>
      <c r="AX11" s="70">
        <v>0</v>
      </c>
      <c r="AY11" s="70">
        <v>0</v>
      </c>
      <c r="AZ11" s="70">
        <v>0</v>
      </c>
      <c r="BA11" s="70">
        <v>0</v>
      </c>
      <c r="BB11" s="70">
        <v>0</v>
      </c>
      <c r="BC11" s="70">
        <v>0</v>
      </c>
      <c r="BD11" s="70">
        <v>0</v>
      </c>
      <c r="BE11" s="70">
        <v>0</v>
      </c>
      <c r="BF11" s="70">
        <v>0</v>
      </c>
      <c r="BG11" s="70">
        <v>0</v>
      </c>
      <c r="BH11" s="70">
        <v>0</v>
      </c>
      <c r="BI11" s="70">
        <v>0</v>
      </c>
      <c r="BJ11" s="70">
        <v>0</v>
      </c>
      <c r="BK11" s="70">
        <v>0</v>
      </c>
      <c r="BL11" s="70">
        <v>0</v>
      </c>
      <c r="BM11" s="70">
        <v>0</v>
      </c>
      <c r="BN11" s="70">
        <v>0</v>
      </c>
      <c r="BO11" s="70">
        <v>0</v>
      </c>
      <c r="BP11" s="70">
        <v>0</v>
      </c>
      <c r="BQ11" s="70">
        <v>0</v>
      </c>
      <c r="BR11" s="70">
        <v>0</v>
      </c>
      <c r="BS11" s="70">
        <v>0</v>
      </c>
      <c r="BT11" s="70">
        <v>0</v>
      </c>
      <c r="BU11" s="70">
        <v>0</v>
      </c>
      <c r="BV11" s="70">
        <v>0</v>
      </c>
      <c r="BW11" s="70">
        <v>0</v>
      </c>
      <c r="BX11" s="70">
        <v>0</v>
      </c>
      <c r="BY11" s="70">
        <v>0</v>
      </c>
      <c r="BZ11" s="70">
        <v>0</v>
      </c>
      <c r="CA11" s="70">
        <v>0</v>
      </c>
      <c r="CB11" s="16"/>
      <c r="CC11" s="16"/>
    </row>
    <row r="12" spans="1:81" s="69" customFormat="1" ht="10.199999999999999" x14ac:dyDescent="0.2">
      <c r="A12" s="68"/>
      <c r="B12" s="68"/>
      <c r="C12" s="68"/>
      <c r="D12" s="68"/>
      <c r="E12" s="68"/>
      <c r="F12" s="97"/>
      <c r="G12" s="68"/>
      <c r="H12" s="68"/>
      <c r="I12" s="68"/>
      <c r="J12" s="68"/>
      <c r="K12" s="68"/>
      <c r="L12" s="68"/>
      <c r="M12" s="68"/>
      <c r="N12" s="68"/>
      <c r="O12" s="68"/>
      <c r="P12" s="68"/>
      <c r="Q12" s="68"/>
      <c r="R12" s="72"/>
      <c r="S12" s="68"/>
      <c r="T12" s="68"/>
      <c r="U12" s="71"/>
      <c r="V12" s="71"/>
      <c r="W12" s="71"/>
      <c r="X12" s="71"/>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68"/>
      <c r="CC12" s="68"/>
    </row>
    <row r="13" spans="1:81" s="79" customFormat="1" ht="13.8" x14ac:dyDescent="0.3">
      <c r="A13" s="103"/>
      <c r="B13" s="103"/>
      <c r="C13" s="103"/>
      <c r="D13" s="103" t="s">
        <v>102</v>
      </c>
      <c r="E13" s="103"/>
      <c r="F13" s="104">
        <v>0</v>
      </c>
      <c r="G13" s="103" t="s">
        <v>79</v>
      </c>
      <c r="H13" s="103"/>
      <c r="I13" s="103"/>
      <c r="J13" s="103" t="s">
        <v>273</v>
      </c>
      <c r="K13" s="103"/>
      <c r="L13" s="103"/>
      <c r="M13" s="103"/>
      <c r="N13" s="103"/>
      <c r="O13" s="103"/>
      <c r="P13" s="103"/>
      <c r="Q13" s="103"/>
      <c r="R13" s="105">
        <v>1212.0517880948385</v>
      </c>
      <c r="S13" s="103"/>
      <c r="T13" s="103"/>
      <c r="U13" s="105">
        <v>1212.0517880948385</v>
      </c>
      <c r="V13" s="105">
        <v>1216.4858079475655</v>
      </c>
      <c r="W13" s="105">
        <v>1226.5754026576926</v>
      </c>
      <c r="X13" s="105">
        <v>1228.1023445738197</v>
      </c>
      <c r="Y13" s="105">
        <v>1231.259821832356</v>
      </c>
      <c r="Z13" s="105">
        <v>1231.1977278825807</v>
      </c>
      <c r="AA13" s="105">
        <v>1251.7245305948386</v>
      </c>
      <c r="AB13" s="105">
        <v>1271.4563333070967</v>
      </c>
      <c r="AC13" s="105">
        <v>1276.7087069041477</v>
      </c>
      <c r="AD13" s="105">
        <v>1282.7201513282346</v>
      </c>
      <c r="AE13" s="105">
        <v>1299.4611260002839</v>
      </c>
      <c r="AF13" s="105">
        <v>1315.250733576353</v>
      </c>
      <c r="AG13" s="105">
        <v>1329.8664616730057</v>
      </c>
      <c r="AH13" s="105">
        <v>1339.6906096884409</v>
      </c>
      <c r="AI13" s="105">
        <v>1361.1546482896692</v>
      </c>
      <c r="AJ13" s="105">
        <v>1383.4264340502382</v>
      </c>
      <c r="AK13" s="105">
        <v>1397.7566441898391</v>
      </c>
      <c r="AL13" s="105">
        <v>1400.5751364009102</v>
      </c>
      <c r="AM13" s="105">
        <v>1416.7315214907051</v>
      </c>
      <c r="AN13" s="105">
        <v>1427.4571805389749</v>
      </c>
      <c r="AO13" s="105">
        <v>1432.4889969601486</v>
      </c>
      <c r="AP13" s="105">
        <v>1449.56841326987</v>
      </c>
      <c r="AQ13" s="105">
        <v>1448.2408593500802</v>
      </c>
      <c r="AR13" s="105">
        <v>1473.8259007197332</v>
      </c>
      <c r="AS13" s="105">
        <v>1505.4948714479963</v>
      </c>
      <c r="AT13" s="105">
        <v>1523.2512668940979</v>
      </c>
      <c r="AU13" s="105">
        <v>1521.9248564136437</v>
      </c>
      <c r="AV13" s="105">
        <v>1537.3498967387482</v>
      </c>
      <c r="AW13" s="105">
        <v>1549.9046090211018</v>
      </c>
      <c r="AX13" s="105">
        <v>1556.6766940960144</v>
      </c>
      <c r="AY13" s="105">
        <v>1558.1647534100127</v>
      </c>
      <c r="AZ13" s="105">
        <v>1569.1455460758291</v>
      </c>
      <c r="BA13" s="105">
        <v>1586.4012125028964</v>
      </c>
      <c r="BB13" s="105">
        <v>1598.6471059739724</v>
      </c>
      <c r="BC13" s="105">
        <v>1621.1043184029838</v>
      </c>
      <c r="BD13" s="105">
        <v>1629.8997755099299</v>
      </c>
      <c r="BE13" s="105">
        <v>1649.7043278564365</v>
      </c>
      <c r="BF13" s="105">
        <v>1668.086510329844</v>
      </c>
      <c r="BG13" s="105">
        <v>1679.755248081832</v>
      </c>
      <c r="BH13" s="105">
        <v>1688.2925001889946</v>
      </c>
      <c r="BI13" s="105">
        <v>1715.6707585240872</v>
      </c>
      <c r="BJ13" s="105">
        <v>1737.3190703090333</v>
      </c>
      <c r="BK13" s="105">
        <v>1741.3176804918294</v>
      </c>
      <c r="BL13" s="105">
        <v>1760.6090143477436</v>
      </c>
      <c r="BM13" s="105">
        <v>1761.8805092432003</v>
      </c>
      <c r="BN13" s="105">
        <v>1783.4740353259838</v>
      </c>
      <c r="BO13" s="105">
        <v>1805.3983569835752</v>
      </c>
      <c r="BP13" s="105">
        <v>1816.8452802905306</v>
      </c>
      <c r="BQ13" s="105">
        <v>1821.0648721251077</v>
      </c>
      <c r="BR13" s="105">
        <v>1838.4486950993992</v>
      </c>
      <c r="BS13" s="105">
        <v>1856.9009479200008</v>
      </c>
      <c r="BT13" s="105">
        <v>1866.8406333857445</v>
      </c>
      <c r="BU13" s="105">
        <v>1867.1566199390927</v>
      </c>
      <c r="BV13" s="105">
        <v>1873.935405222235</v>
      </c>
      <c r="BW13" s="105">
        <v>1873.935405222235</v>
      </c>
      <c r="BX13" s="105">
        <v>1873.935405222235</v>
      </c>
      <c r="BY13" s="105">
        <v>1873.935405222235</v>
      </c>
      <c r="BZ13" s="105">
        <v>1873.935405222235</v>
      </c>
      <c r="CA13" s="105">
        <v>1873.935405222235</v>
      </c>
      <c r="CB13" s="103"/>
      <c r="CC13" s="103"/>
    </row>
    <row r="14" spans="1:81" s="95" customFormat="1" ht="13.8" x14ac:dyDescent="0.3">
      <c r="A14" s="121"/>
      <c r="B14" s="121"/>
      <c r="C14" s="121"/>
      <c r="D14" s="121" t="s">
        <v>143</v>
      </c>
      <c r="E14" s="121"/>
      <c r="F14" s="122">
        <v>1</v>
      </c>
      <c r="G14" s="123" t="s">
        <v>267</v>
      </c>
      <c r="H14" s="124"/>
      <c r="I14" s="124"/>
      <c r="J14" s="124" t="s">
        <v>273</v>
      </c>
      <c r="K14" s="121"/>
      <c r="L14" s="121"/>
      <c r="M14" s="121"/>
      <c r="N14" s="121"/>
      <c r="O14" s="121"/>
      <c r="P14" s="121"/>
      <c r="Q14" s="121"/>
      <c r="R14" s="125">
        <v>10</v>
      </c>
      <c r="S14" s="121"/>
      <c r="T14" s="121"/>
      <c r="U14" s="125">
        <v>10</v>
      </c>
      <c r="V14" s="125">
        <v>13.10905462614663</v>
      </c>
      <c r="W14" s="125">
        <v>19.568515420488772</v>
      </c>
      <c r="X14" s="125">
        <v>14.867291146637367</v>
      </c>
      <c r="Y14" s="125">
        <v>8.6813011022914122</v>
      </c>
      <c r="Z14" s="125">
        <v>-4.0856207306205761E-14</v>
      </c>
      <c r="AA14" s="125">
        <v>-5.1514348342607263E-14</v>
      </c>
      <c r="AB14" s="125">
        <v>-6.0396132539608516E-14</v>
      </c>
      <c r="AC14" s="125">
        <v>-6.0396132539608516E-14</v>
      </c>
      <c r="AD14" s="125">
        <v>4.3288636473122715</v>
      </c>
      <c r="AE14" s="125">
        <v>70.196209022480474</v>
      </c>
      <c r="AF14" s="125">
        <v>136.72733745026974</v>
      </c>
      <c r="AG14" s="125">
        <v>202.31028574472589</v>
      </c>
      <c r="AH14" s="125">
        <v>263.86493270865554</v>
      </c>
      <c r="AI14" s="125">
        <v>302.62862615242148</v>
      </c>
      <c r="AJ14" s="125">
        <v>326.08926705780766</v>
      </c>
      <c r="AK14" s="125">
        <v>343.61025329383898</v>
      </c>
      <c r="AL14" s="125">
        <v>352.68429340994271</v>
      </c>
      <c r="AM14" s="125">
        <v>377.52368180941522</v>
      </c>
      <c r="AN14" s="125">
        <v>402.07755995929813</v>
      </c>
      <c r="AO14" s="125">
        <v>419.71555069821341</v>
      </c>
      <c r="AP14" s="125">
        <v>447.97871737728974</v>
      </c>
      <c r="AQ14" s="125">
        <v>457.54781705266083</v>
      </c>
      <c r="AR14" s="125">
        <v>484.5522608672598</v>
      </c>
      <c r="AS14" s="125">
        <v>511.80747860837187</v>
      </c>
      <c r="AT14" s="125">
        <v>522.58351037716136</v>
      </c>
      <c r="AU14" s="125">
        <v>514.31145176670759</v>
      </c>
      <c r="AV14" s="125">
        <v>525.90807693450029</v>
      </c>
      <c r="AW14" s="125">
        <v>537.16148696110145</v>
      </c>
      <c r="AX14" s="125">
        <v>542.59734265311147</v>
      </c>
      <c r="AY14" s="125">
        <v>543.12695035420688</v>
      </c>
      <c r="AZ14" s="125">
        <v>556.23071711131388</v>
      </c>
      <c r="BA14" s="125">
        <v>568.23692840631713</v>
      </c>
      <c r="BB14" s="125">
        <v>573.86776377272599</v>
      </c>
      <c r="BC14" s="125">
        <v>585.33468704868324</v>
      </c>
      <c r="BD14" s="125">
        <v>582.42211306709146</v>
      </c>
      <c r="BE14" s="125">
        <v>594.53450014611371</v>
      </c>
      <c r="BF14" s="125">
        <v>607.58175444210167</v>
      </c>
      <c r="BG14" s="125">
        <v>619.76148615645502</v>
      </c>
      <c r="BH14" s="125">
        <v>633.75585439265035</v>
      </c>
      <c r="BI14" s="125">
        <v>655.72052840946367</v>
      </c>
      <c r="BJ14" s="125">
        <v>677.15665959656064</v>
      </c>
      <c r="BK14" s="125">
        <v>679.117573052475</v>
      </c>
      <c r="BL14" s="125">
        <v>694.85136609548601</v>
      </c>
      <c r="BM14" s="125">
        <v>692.56532017803943</v>
      </c>
      <c r="BN14" s="125">
        <v>707.61768049689658</v>
      </c>
      <c r="BO14" s="125">
        <v>723.40184234610092</v>
      </c>
      <c r="BP14" s="125">
        <v>730.30202633069052</v>
      </c>
      <c r="BQ14" s="125">
        <v>730.99437983860048</v>
      </c>
      <c r="BR14" s="125">
        <v>743.37079595797968</v>
      </c>
      <c r="BS14" s="125">
        <v>756.48889859124824</v>
      </c>
      <c r="BT14" s="125">
        <v>758.57300392987361</v>
      </c>
      <c r="BU14" s="125">
        <v>750.03638709373797</v>
      </c>
      <c r="BV14" s="125">
        <v>754.11686675339683</v>
      </c>
      <c r="BW14" s="125">
        <v>754.11686675339683</v>
      </c>
      <c r="BX14" s="125">
        <v>754.11686675339683</v>
      </c>
      <c r="BY14" s="125">
        <v>754.11686675339683</v>
      </c>
      <c r="BZ14" s="125">
        <v>754.11686675339683</v>
      </c>
      <c r="CA14" s="125">
        <v>754.11686675339683</v>
      </c>
      <c r="CB14" s="121"/>
      <c r="CC14" s="121"/>
    </row>
    <row r="15" spans="1:81" s="7" customFormat="1" x14ac:dyDescent="0.25">
      <c r="A15" s="106"/>
      <c r="B15" s="106"/>
      <c r="C15" s="106"/>
      <c r="D15" s="106"/>
      <c r="E15" s="106"/>
      <c r="F15" s="107">
        <v>1</v>
      </c>
      <c r="G15" s="108" t="s">
        <v>80</v>
      </c>
      <c r="H15" s="109"/>
      <c r="I15" s="109"/>
      <c r="J15" s="110" t="s">
        <v>273</v>
      </c>
      <c r="K15" s="106"/>
      <c r="L15" s="106"/>
      <c r="M15" s="106"/>
      <c r="N15" s="106"/>
      <c r="O15" s="106"/>
      <c r="P15" s="106"/>
      <c r="Q15" s="106"/>
      <c r="R15" s="73">
        <v>987.92436873999964</v>
      </c>
      <c r="S15" s="106"/>
      <c r="T15" s="106"/>
      <c r="U15" s="73">
        <v>987.92436873999964</v>
      </c>
      <c r="V15" s="73">
        <v>992.26403445045116</v>
      </c>
      <c r="W15" s="73">
        <v>1002.3899211081715</v>
      </c>
      <c r="X15" s="73">
        <v>1012.515807765892</v>
      </c>
      <c r="Y15" s="73">
        <v>1022.6416944236126</v>
      </c>
      <c r="Z15" s="73">
        <v>1032.0433209309676</v>
      </c>
      <c r="AA15" s="73">
        <v>1034.5921517077418</v>
      </c>
      <c r="AB15" s="73">
        <v>1037.1409824845159</v>
      </c>
      <c r="AC15" s="73">
        <v>1039.6898132612905</v>
      </c>
      <c r="AD15" s="73">
        <v>1042.2386440380649</v>
      </c>
      <c r="AE15" s="73">
        <v>1041.7356263575271</v>
      </c>
      <c r="AF15" s="73">
        <v>1040.4124585283873</v>
      </c>
      <c r="AG15" s="73">
        <v>1039.0892906992476</v>
      </c>
      <c r="AH15" s="73">
        <v>1037.7661228701081</v>
      </c>
      <c r="AI15" s="73">
        <v>1033.0945523307962</v>
      </c>
      <c r="AJ15" s="73">
        <v>1026.1641710924305</v>
      </c>
      <c r="AK15" s="73">
        <v>1019.2337898540646</v>
      </c>
      <c r="AL15" s="73">
        <v>1012.3034086156988</v>
      </c>
      <c r="AM15" s="73">
        <v>1006.821547678064</v>
      </c>
      <c r="AN15" s="73">
        <v>996.42021666354776</v>
      </c>
      <c r="AO15" s="73">
        <v>986.01888564903186</v>
      </c>
      <c r="AP15" s="73">
        <v>975.61755463451584</v>
      </c>
      <c r="AQ15" s="73">
        <v>965.21622362000016</v>
      </c>
      <c r="AR15" s="73">
        <v>965.50103083666704</v>
      </c>
      <c r="AS15" s="73">
        <v>972.36517896666737</v>
      </c>
      <c r="AT15" s="73">
        <v>979.22932709666748</v>
      </c>
      <c r="AU15" s="73">
        <v>986.09347522666746</v>
      </c>
      <c r="AV15" s="73">
        <v>990.70787665258138</v>
      </c>
      <c r="AW15" s="73">
        <v>990.70787665258104</v>
      </c>
      <c r="AX15" s="73">
        <v>990.70787665258035</v>
      </c>
      <c r="AY15" s="73">
        <v>990.70787665258013</v>
      </c>
      <c r="AZ15" s="73">
        <v>991.92798677096675</v>
      </c>
      <c r="BA15" s="73">
        <v>1003.3463539514182</v>
      </c>
      <c r="BB15" s="73">
        <v>1015.2443205238271</v>
      </c>
      <c r="BC15" s="73">
        <v>1027.142287096236</v>
      </c>
      <c r="BD15" s="73">
        <v>1039.0402536686449</v>
      </c>
      <c r="BE15" s="73">
        <v>1038.7377129415056</v>
      </c>
      <c r="BF15" s="73">
        <v>1032.8835301458071</v>
      </c>
      <c r="BG15" s="73">
        <v>1027.0293473501081</v>
      </c>
      <c r="BH15" s="73">
        <v>1021.1751645544089</v>
      </c>
      <c r="BI15" s="73">
        <v>1030.2048413458062</v>
      </c>
      <c r="BJ15" s="73">
        <v>1034.4943337716127</v>
      </c>
      <c r="BK15" s="73">
        <v>1038.7838261974189</v>
      </c>
      <c r="BL15" s="73">
        <v>1043.0733186232255</v>
      </c>
      <c r="BM15" s="73">
        <v>1047.3628110490317</v>
      </c>
      <c r="BN15" s="73">
        <v>1050.6590719979044</v>
      </c>
      <c r="BO15" s="73">
        <v>1054.3493269912378</v>
      </c>
      <c r="BP15" s="73">
        <v>1058.0395819845714</v>
      </c>
      <c r="BQ15" s="73">
        <v>1061.7298369779051</v>
      </c>
      <c r="BR15" s="73">
        <v>1068.762334983355</v>
      </c>
      <c r="BS15" s="73">
        <v>1076.9114061147741</v>
      </c>
      <c r="BT15" s="73">
        <v>1085.0604772461934</v>
      </c>
      <c r="BU15" s="73">
        <v>1093.2095483776125</v>
      </c>
      <c r="BV15" s="73">
        <v>1097.8661604527092</v>
      </c>
      <c r="BW15" s="73">
        <v>1097.8661604527092</v>
      </c>
      <c r="BX15" s="73">
        <v>1097.8661604527092</v>
      </c>
      <c r="BY15" s="73">
        <v>1097.8661604527092</v>
      </c>
      <c r="BZ15" s="73">
        <v>1097.8661604527092</v>
      </c>
      <c r="CA15" s="73">
        <v>1097.8661604527092</v>
      </c>
      <c r="CB15" s="106"/>
      <c r="CC15" s="106"/>
    </row>
    <row r="16" spans="1:81" s="7" customFormat="1" x14ac:dyDescent="0.25">
      <c r="A16" s="106"/>
      <c r="B16" s="106"/>
      <c r="C16" s="106"/>
      <c r="D16" s="106"/>
      <c r="E16" s="106"/>
      <c r="F16" s="107">
        <v>1</v>
      </c>
      <c r="G16" s="108" t="s">
        <v>81</v>
      </c>
      <c r="H16" s="109"/>
      <c r="I16" s="109"/>
      <c r="J16" s="110" t="s">
        <v>273</v>
      </c>
      <c r="K16" s="106"/>
      <c r="L16" s="106"/>
      <c r="M16" s="106"/>
      <c r="N16" s="106"/>
      <c r="O16" s="106"/>
      <c r="P16" s="106"/>
      <c r="Q16" s="106"/>
      <c r="R16" s="73">
        <v>214.12741935483874</v>
      </c>
      <c r="S16" s="106"/>
      <c r="T16" s="106"/>
      <c r="U16" s="111">
        <v>214.12741935483874</v>
      </c>
      <c r="V16" s="111">
        <v>211.11271887096774</v>
      </c>
      <c r="W16" s="111">
        <v>204.61696612903233</v>
      </c>
      <c r="X16" s="111">
        <v>200.71924566129047</v>
      </c>
      <c r="Y16" s="111">
        <v>199.93682630645176</v>
      </c>
      <c r="Z16" s="111">
        <v>199.15440695161305</v>
      </c>
      <c r="AA16" s="111">
        <v>217.13237888709693</v>
      </c>
      <c r="AB16" s="111">
        <v>234.3153508225808</v>
      </c>
      <c r="AC16" s="111">
        <v>237.01889364285725</v>
      </c>
      <c r="AD16" s="111">
        <v>236.15264364285727</v>
      </c>
      <c r="AE16" s="111">
        <v>187.52929062027656</v>
      </c>
      <c r="AF16" s="111">
        <v>138.11093759769588</v>
      </c>
      <c r="AG16" s="111">
        <v>88.466885229032258</v>
      </c>
      <c r="AH16" s="111">
        <v>38.059554109677379</v>
      </c>
      <c r="AI16" s="111">
        <v>25.431469806451638</v>
      </c>
      <c r="AJ16" s="111">
        <v>31.172995900000039</v>
      </c>
      <c r="AK16" s="111">
        <v>34.912601041935524</v>
      </c>
      <c r="AL16" s="111">
        <v>35.587434375268792</v>
      </c>
      <c r="AM16" s="111">
        <v>32.386292003225854</v>
      </c>
      <c r="AN16" s="111">
        <v>28.959403916129062</v>
      </c>
      <c r="AO16" s="111">
        <v>26.754560612903234</v>
      </c>
      <c r="AP16" s="111">
        <v>25.972141258064525</v>
      </c>
      <c r="AQ16" s="111">
        <v>25.476818677419253</v>
      </c>
      <c r="AR16" s="111">
        <v>23.772609015806459</v>
      </c>
      <c r="AS16" s="111">
        <v>21.32221387295699</v>
      </c>
      <c r="AT16" s="111">
        <v>21.438429420268804</v>
      </c>
      <c r="AU16" s="111">
        <v>21.519929420268685</v>
      </c>
      <c r="AV16" s="111">
        <v>20.733943151666676</v>
      </c>
      <c r="AW16" s="111">
        <v>22.035245407419339</v>
      </c>
      <c r="AX16" s="111">
        <v>23.371474790322544</v>
      </c>
      <c r="AY16" s="111">
        <v>24.32992640322562</v>
      </c>
      <c r="AZ16" s="111">
        <v>20.986842193548384</v>
      </c>
      <c r="BA16" s="111">
        <v>14.817930145161275</v>
      </c>
      <c r="BB16" s="111">
        <v>9.5350216774191967</v>
      </c>
      <c r="BC16" s="111">
        <v>8.6273442580644897</v>
      </c>
      <c r="BD16" s="111">
        <v>8.4374087741934698</v>
      </c>
      <c r="BE16" s="111">
        <v>16.4321147688172</v>
      </c>
      <c r="BF16" s="111">
        <v>27.621225741935493</v>
      </c>
      <c r="BG16" s="111">
        <v>32.964414575268769</v>
      </c>
      <c r="BH16" s="111">
        <v>33.36148124193538</v>
      </c>
      <c r="BI16" s="111">
        <v>29.745388768817222</v>
      </c>
      <c r="BJ16" s="111">
        <v>25.668076940860203</v>
      </c>
      <c r="BK16" s="111">
        <v>23.416281241935394</v>
      </c>
      <c r="BL16" s="111">
        <v>22.684329629032163</v>
      </c>
      <c r="BM16" s="111">
        <v>21.95237801612916</v>
      </c>
      <c r="BN16" s="111">
        <v>25.197282831182783</v>
      </c>
      <c r="BO16" s="111">
        <v>27.647187646236539</v>
      </c>
      <c r="BP16" s="111">
        <v>28.503671975268709</v>
      </c>
      <c r="BQ16" s="111">
        <v>28.340655308602166</v>
      </c>
      <c r="BR16" s="111">
        <v>26.315564158064493</v>
      </c>
      <c r="BS16" s="111">
        <v>23.500643213978478</v>
      </c>
      <c r="BT16" s="111">
        <v>23.207152209677307</v>
      </c>
      <c r="BU16" s="111">
        <v>23.910684467742094</v>
      </c>
      <c r="BV16" s="111">
        <v>21.952378016129035</v>
      </c>
      <c r="BW16" s="111">
        <v>21.952378016129035</v>
      </c>
      <c r="BX16" s="111">
        <v>21.952378016129035</v>
      </c>
      <c r="BY16" s="111">
        <v>21.952378016129035</v>
      </c>
      <c r="BZ16" s="111">
        <v>21.952378016129035</v>
      </c>
      <c r="CA16" s="111">
        <v>21.952378016129035</v>
      </c>
      <c r="CB16" s="106"/>
      <c r="CC16" s="106"/>
    </row>
    <row r="17" spans="1:81" s="36" customFormat="1" ht="10.199999999999999" x14ac:dyDescent="0.2">
      <c r="A17" s="126"/>
      <c r="B17" s="126"/>
      <c r="C17" s="126"/>
      <c r="D17" s="126"/>
      <c r="E17" s="126"/>
      <c r="F17" s="127">
        <v>2</v>
      </c>
      <c r="G17" s="128" t="s">
        <v>83</v>
      </c>
      <c r="H17" s="114"/>
      <c r="I17" s="114"/>
      <c r="J17" s="114" t="s">
        <v>273</v>
      </c>
      <c r="K17" s="126"/>
      <c r="L17" s="126"/>
      <c r="M17" s="126"/>
      <c r="N17" s="126"/>
      <c r="O17" s="126"/>
      <c r="P17" s="126"/>
      <c r="Q17" s="126"/>
      <c r="R17" s="129">
        <v>194.00806451612905</v>
      </c>
      <c r="S17" s="126"/>
      <c r="T17" s="126"/>
      <c r="U17" s="129">
        <v>194.00806451612905</v>
      </c>
      <c r="V17" s="129">
        <v>191.29483408064516</v>
      </c>
      <c r="W17" s="129">
        <v>184.96396306451621</v>
      </c>
      <c r="X17" s="129">
        <v>180.44191233870981</v>
      </c>
      <c r="Y17" s="129">
        <v>180.44191233870981</v>
      </c>
      <c r="Z17" s="129">
        <v>180.44191233870981</v>
      </c>
      <c r="AA17" s="129">
        <v>196.0854620806453</v>
      </c>
      <c r="AB17" s="129">
        <v>211.72901182258079</v>
      </c>
      <c r="AC17" s="129">
        <v>213.96380464285727</v>
      </c>
      <c r="AD17" s="129">
        <v>213.96380464285727</v>
      </c>
      <c r="AE17" s="129">
        <v>164.60023122995398</v>
      </c>
      <c r="AF17" s="129">
        <v>115.23665781705071</v>
      </c>
      <c r="AG17" s="129">
        <v>64.910831254838726</v>
      </c>
      <c r="AH17" s="129">
        <v>14.424629167741951</v>
      </c>
      <c r="AI17" s="129">
        <v>2.448947264516153</v>
      </c>
      <c r="AJ17" s="129">
        <v>6.7346049774193943</v>
      </c>
      <c r="AK17" s="129">
        <v>9.1835522419355318</v>
      </c>
      <c r="AL17" s="129">
        <v>9.1835522419355318</v>
      </c>
      <c r="AM17" s="129">
        <v>8.2505721193548851</v>
      </c>
      <c r="AN17" s="129">
        <v>4.9851416903226156</v>
      </c>
      <c r="AO17" s="129">
        <v>2.1862013225806725</v>
      </c>
      <c r="AP17" s="129">
        <v>2.1862013225806725</v>
      </c>
      <c r="AQ17" s="129">
        <v>2.1862013225806725</v>
      </c>
      <c r="AR17" s="129">
        <v>0.59783330032260851</v>
      </c>
      <c r="AS17" s="129">
        <v>-1.2552627256451327</v>
      </c>
      <c r="AT17" s="129">
        <v>-1.7847187330644876</v>
      </c>
      <c r="AU17" s="129">
        <v>-1.7847187330644876</v>
      </c>
      <c r="AV17" s="129">
        <v>-1.4161165891935237</v>
      </c>
      <c r="AW17" s="129">
        <v>-0.77106283741933712</v>
      </c>
      <c r="AX17" s="129">
        <v>-0.40246069354837355</v>
      </c>
      <c r="AY17" s="129">
        <v>-0.40246069354837355</v>
      </c>
      <c r="AZ17" s="129">
        <v>-1.1924445483870825</v>
      </c>
      <c r="BA17" s="129">
        <v>-6.7223315322580479</v>
      </c>
      <c r="BB17" s="129">
        <v>-12.252218516129009</v>
      </c>
      <c r="BC17" s="129">
        <v>-12.252218516129009</v>
      </c>
      <c r="BD17" s="129">
        <v>-12.252218516129009</v>
      </c>
      <c r="BE17" s="129">
        <v>-5.6047185967741679</v>
      </c>
      <c r="BF17" s="129">
        <v>3.7017812903226099</v>
      </c>
      <c r="BG17" s="129">
        <v>7.690281241935514</v>
      </c>
      <c r="BH17" s="129">
        <v>7.690281241935514</v>
      </c>
      <c r="BI17" s="129">
        <v>6.0717328548387366</v>
      </c>
      <c r="BJ17" s="129">
        <v>2.2951199516129224</v>
      </c>
      <c r="BK17" s="129">
        <v>-0.40246069354837366</v>
      </c>
      <c r="BL17" s="129">
        <v>-0.40246069354837366</v>
      </c>
      <c r="BM17" s="129">
        <v>-0.40246069354837366</v>
      </c>
      <c r="BN17" s="129">
        <v>1.7537796096774352</v>
      </c>
      <c r="BO17" s="129">
        <v>3.9100199129032438</v>
      </c>
      <c r="BP17" s="129">
        <v>4.2180542419355014</v>
      </c>
      <c r="BQ17" s="129">
        <v>4.2180542419355014</v>
      </c>
      <c r="BR17" s="129">
        <v>2.6778825967742099</v>
      </c>
      <c r="BS17" s="129">
        <v>0.52164229354840164</v>
      </c>
      <c r="BT17" s="129">
        <v>-0.40246069354837322</v>
      </c>
      <c r="BU17" s="129">
        <v>-0.40246069354837322</v>
      </c>
      <c r="BV17" s="129">
        <v>-0.40246069354837322</v>
      </c>
      <c r="BW17" s="129">
        <v>-0.40246069354837322</v>
      </c>
      <c r="BX17" s="129">
        <v>-0.40246069354837322</v>
      </c>
      <c r="BY17" s="129">
        <v>-0.40246069354837322</v>
      </c>
      <c r="BZ17" s="129">
        <v>-0.40246069354837322</v>
      </c>
      <c r="CA17" s="129">
        <v>-0.40246069354837322</v>
      </c>
      <c r="CB17" s="126"/>
      <c r="CC17" s="126"/>
    </row>
    <row r="18" spans="1:81" s="36" customFormat="1" ht="10.199999999999999" x14ac:dyDescent="0.2">
      <c r="A18" s="126"/>
      <c r="B18" s="126"/>
      <c r="C18" s="126"/>
      <c r="D18" s="126"/>
      <c r="E18" s="126"/>
      <c r="F18" s="127">
        <v>2</v>
      </c>
      <c r="G18" s="128" t="s">
        <v>84</v>
      </c>
      <c r="H18" s="114"/>
      <c r="I18" s="114"/>
      <c r="J18" s="114" t="s">
        <v>273</v>
      </c>
      <c r="K18" s="126"/>
      <c r="L18" s="126"/>
      <c r="M18" s="126"/>
      <c r="N18" s="126"/>
      <c r="O18" s="126"/>
      <c r="P18" s="126"/>
      <c r="Q18" s="126"/>
      <c r="R18" s="129">
        <v>20.119354838709675</v>
      </c>
      <c r="S18" s="126"/>
      <c r="T18" s="126"/>
      <c r="U18" s="129">
        <v>20.119354838709675</v>
      </c>
      <c r="V18" s="129">
        <v>19.817884790322577</v>
      </c>
      <c r="W18" s="129">
        <v>19.114454677419356</v>
      </c>
      <c r="X18" s="129">
        <v>18.712494612903228</v>
      </c>
      <c r="Y18" s="129">
        <v>18.712494612903228</v>
      </c>
      <c r="Z18" s="129">
        <v>18.712494612903228</v>
      </c>
      <c r="AA18" s="129">
        <v>20.450666806451622</v>
      </c>
      <c r="AB18" s="129">
        <v>22.188839000000009</v>
      </c>
      <c r="AC18" s="129">
        <v>22.188839000000009</v>
      </c>
      <c r="AD18" s="129">
        <v>22.188839000000009</v>
      </c>
      <c r="AE18" s="129">
        <v>22.313575519354838</v>
      </c>
      <c r="AF18" s="129">
        <v>22.438312038709675</v>
      </c>
      <c r="AG18" s="129">
        <v>22.438312038709675</v>
      </c>
      <c r="AH18" s="129">
        <v>22.438312038709675</v>
      </c>
      <c r="AI18" s="129">
        <v>22.982522541935484</v>
      </c>
      <c r="AJ18" s="129">
        <v>23.934890922580646</v>
      </c>
      <c r="AK18" s="129">
        <v>24.343048799999998</v>
      </c>
      <c r="AL18" s="129">
        <v>24.343048799999998</v>
      </c>
      <c r="AM18" s="129">
        <v>24.135719883870969</v>
      </c>
      <c r="AN18" s="129">
        <v>23.410068677419353</v>
      </c>
      <c r="AO18" s="129">
        <v>22.891746387096767</v>
      </c>
      <c r="AP18" s="129">
        <v>22.891746387096767</v>
      </c>
      <c r="AQ18" s="129">
        <v>22.891746387096767</v>
      </c>
      <c r="AR18" s="129">
        <v>22.538775715483862</v>
      </c>
      <c r="AS18" s="129">
        <v>22.126976598602134</v>
      </c>
      <c r="AT18" s="129">
        <v>22.068148153333318</v>
      </c>
      <c r="AU18" s="129">
        <v>22.068148153333318</v>
      </c>
      <c r="AV18" s="129">
        <v>22.1500597408602</v>
      </c>
      <c r="AW18" s="129">
        <v>22.293405019032242</v>
      </c>
      <c r="AX18" s="129">
        <v>22.354838709677402</v>
      </c>
      <c r="AY18" s="129">
        <v>22.354838709677402</v>
      </c>
      <c r="AZ18" s="129">
        <v>22.179286741935467</v>
      </c>
      <c r="BA18" s="129">
        <v>20.950422967741915</v>
      </c>
      <c r="BB18" s="129">
        <v>19.897111161290301</v>
      </c>
      <c r="BC18" s="129">
        <v>19.897111161290301</v>
      </c>
      <c r="BD18" s="129">
        <v>19.897111161290301</v>
      </c>
      <c r="BE18" s="129">
        <v>21.374333365591376</v>
      </c>
      <c r="BF18" s="129">
        <v>23.442444451612893</v>
      </c>
      <c r="BG18" s="129">
        <v>24.033333333333321</v>
      </c>
      <c r="BH18" s="129">
        <v>24.033333333333321</v>
      </c>
      <c r="BI18" s="129">
        <v>23.673655913978486</v>
      </c>
      <c r="BJ18" s="129">
        <v>22.834408602150525</v>
      </c>
      <c r="BK18" s="129">
        <v>22.354838709677406</v>
      </c>
      <c r="BL18" s="129">
        <v>22.354838709677406</v>
      </c>
      <c r="BM18" s="129">
        <v>22.354838709677406</v>
      </c>
      <c r="BN18" s="129">
        <v>22.834003221505359</v>
      </c>
      <c r="BO18" s="129">
        <v>23.313167733333309</v>
      </c>
      <c r="BP18" s="129">
        <v>23.313167733333309</v>
      </c>
      <c r="BQ18" s="129">
        <v>23.313167733333309</v>
      </c>
      <c r="BR18" s="129">
        <v>22.970907367741916</v>
      </c>
      <c r="BS18" s="129">
        <v>22.491742855913966</v>
      </c>
      <c r="BT18" s="129">
        <v>22.354838709677409</v>
      </c>
      <c r="BU18" s="129">
        <v>22.354838709677409</v>
      </c>
      <c r="BV18" s="129">
        <v>22.354838709677409</v>
      </c>
      <c r="BW18" s="129">
        <v>22.354838709677409</v>
      </c>
      <c r="BX18" s="129">
        <v>22.354838709677409</v>
      </c>
      <c r="BY18" s="129">
        <v>22.354838709677409</v>
      </c>
      <c r="BZ18" s="129">
        <v>22.354838709677409</v>
      </c>
      <c r="CA18" s="129">
        <v>22.354838709677409</v>
      </c>
      <c r="CB18" s="126"/>
      <c r="CC18" s="126"/>
    </row>
    <row r="19" spans="1:81" s="36" customFormat="1" ht="10.199999999999999" x14ac:dyDescent="0.2">
      <c r="A19" s="126"/>
      <c r="B19" s="126"/>
      <c r="C19" s="126"/>
      <c r="D19" s="126"/>
      <c r="E19" s="126"/>
      <c r="F19" s="127">
        <v>2</v>
      </c>
      <c r="G19" s="128" t="s">
        <v>138</v>
      </c>
      <c r="H19" s="114"/>
      <c r="I19" s="114"/>
      <c r="J19" s="114" t="s">
        <v>273</v>
      </c>
      <c r="K19" s="126"/>
      <c r="L19" s="126"/>
      <c r="M19" s="126"/>
      <c r="N19" s="126"/>
      <c r="O19" s="126"/>
      <c r="P19" s="126"/>
      <c r="Q19" s="126"/>
      <c r="R19" s="129">
        <v>0</v>
      </c>
      <c r="S19" s="126"/>
      <c r="T19" s="126"/>
      <c r="U19" s="129">
        <v>0</v>
      </c>
      <c r="V19" s="129">
        <v>0</v>
      </c>
      <c r="W19" s="129">
        <v>0</v>
      </c>
      <c r="X19" s="129">
        <v>0</v>
      </c>
      <c r="Y19" s="129">
        <v>0</v>
      </c>
      <c r="Z19" s="129">
        <v>0</v>
      </c>
      <c r="AA19" s="129">
        <v>0</v>
      </c>
      <c r="AB19" s="129">
        <v>0</v>
      </c>
      <c r="AC19" s="129">
        <v>0</v>
      </c>
      <c r="AD19" s="129">
        <v>0</v>
      </c>
      <c r="AE19" s="129">
        <v>0</v>
      </c>
      <c r="AF19" s="129">
        <v>0</v>
      </c>
      <c r="AG19" s="129">
        <v>0</v>
      </c>
      <c r="AH19" s="129">
        <v>0.86129032258059013</v>
      </c>
      <c r="AI19" s="129">
        <v>0</v>
      </c>
      <c r="AJ19" s="129">
        <v>0</v>
      </c>
      <c r="AK19" s="129">
        <v>0</v>
      </c>
      <c r="AL19" s="129">
        <v>1.4833333333332703</v>
      </c>
      <c r="AM19" s="129">
        <v>0</v>
      </c>
      <c r="AN19" s="129">
        <v>0</v>
      </c>
      <c r="AO19" s="129">
        <v>0</v>
      </c>
      <c r="AP19" s="129">
        <v>0</v>
      </c>
      <c r="AQ19" s="129">
        <v>0.28709677419343649</v>
      </c>
      <c r="AR19" s="129">
        <v>0</v>
      </c>
      <c r="AS19" s="129">
        <v>0</v>
      </c>
      <c r="AT19" s="129">
        <v>0</v>
      </c>
      <c r="AU19" s="129">
        <v>0.88999999999988688</v>
      </c>
      <c r="AV19" s="129">
        <v>0</v>
      </c>
      <c r="AW19" s="129">
        <v>0</v>
      </c>
      <c r="AX19" s="129">
        <v>0</v>
      </c>
      <c r="AY19" s="129">
        <v>1.7225806451611376</v>
      </c>
      <c r="AZ19" s="129">
        <v>0</v>
      </c>
      <c r="BA19" s="129">
        <v>0</v>
      </c>
      <c r="BB19" s="129">
        <v>0.14354838709664364</v>
      </c>
      <c r="BC19" s="129">
        <v>0</v>
      </c>
      <c r="BD19" s="129">
        <v>0.57419354838704351</v>
      </c>
      <c r="BE19" s="129">
        <v>0</v>
      </c>
      <c r="BF19" s="129">
        <v>0</v>
      </c>
      <c r="BG19" s="129">
        <v>0</v>
      </c>
      <c r="BH19" s="129">
        <v>1.1866666666666248</v>
      </c>
      <c r="BI19" s="129">
        <v>0</v>
      </c>
      <c r="BJ19" s="129">
        <v>0</v>
      </c>
      <c r="BK19" s="129">
        <v>0</v>
      </c>
      <c r="BL19" s="129">
        <v>0</v>
      </c>
      <c r="BM19" s="129">
        <v>1.2789769243681803E-13</v>
      </c>
      <c r="BN19" s="129">
        <v>0</v>
      </c>
      <c r="BO19" s="129">
        <v>0</v>
      </c>
      <c r="BP19" s="129">
        <v>0</v>
      </c>
      <c r="BQ19" s="129">
        <v>0.59333333333346161</v>
      </c>
      <c r="BR19" s="129">
        <v>0</v>
      </c>
      <c r="BS19" s="129">
        <v>0</v>
      </c>
      <c r="BT19" s="129">
        <v>0</v>
      </c>
      <c r="BU19" s="129">
        <v>1.4354838709680138</v>
      </c>
      <c r="BV19" s="129">
        <v>0</v>
      </c>
      <c r="BW19" s="129">
        <v>0</v>
      </c>
      <c r="BX19" s="129">
        <v>0</v>
      </c>
      <c r="BY19" s="129">
        <v>0</v>
      </c>
      <c r="BZ19" s="129">
        <v>0</v>
      </c>
      <c r="CA19" s="129">
        <v>0</v>
      </c>
      <c r="CB19" s="126"/>
      <c r="CC19" s="126"/>
    </row>
    <row r="20" spans="1:81" s="36" customFormat="1" ht="10.199999999999999" x14ac:dyDescent="0.2">
      <c r="A20" s="126"/>
      <c r="B20" s="126"/>
      <c r="C20" s="126"/>
      <c r="D20" s="126"/>
      <c r="E20" s="126"/>
      <c r="F20" s="127">
        <v>2</v>
      </c>
      <c r="G20" s="128" t="s">
        <v>141</v>
      </c>
      <c r="H20" s="114"/>
      <c r="I20" s="114"/>
      <c r="J20" s="114" t="s">
        <v>273</v>
      </c>
      <c r="K20" s="126"/>
      <c r="L20" s="126"/>
      <c r="M20" s="126"/>
      <c r="N20" s="126"/>
      <c r="O20" s="126"/>
      <c r="P20" s="126"/>
      <c r="Q20" s="126"/>
      <c r="R20" s="129">
        <v>0</v>
      </c>
      <c r="S20" s="126"/>
      <c r="T20" s="126"/>
      <c r="U20" s="129">
        <v>0</v>
      </c>
      <c r="V20" s="129">
        <v>0</v>
      </c>
      <c r="W20" s="129">
        <v>0</v>
      </c>
      <c r="X20" s="129">
        <v>1.2058064516129028</v>
      </c>
      <c r="Y20" s="129">
        <v>0.60290322580645084</v>
      </c>
      <c r="Z20" s="129">
        <v>0</v>
      </c>
      <c r="AA20" s="129">
        <v>0</v>
      </c>
      <c r="AB20" s="129">
        <v>0</v>
      </c>
      <c r="AC20" s="129">
        <v>0.66749999999999954</v>
      </c>
      <c r="AD20" s="129">
        <v>0</v>
      </c>
      <c r="AE20" s="129">
        <v>0</v>
      </c>
      <c r="AF20" s="129">
        <v>0</v>
      </c>
      <c r="AG20" s="129">
        <v>0.86129032258064786</v>
      </c>
      <c r="AH20" s="129">
        <v>0.25838709677419747</v>
      </c>
      <c r="AI20" s="129">
        <v>0</v>
      </c>
      <c r="AJ20" s="129">
        <v>0</v>
      </c>
      <c r="AK20" s="129">
        <v>1.0679999999999961</v>
      </c>
      <c r="AL20" s="129">
        <v>0.44499999999999318</v>
      </c>
      <c r="AM20" s="129">
        <v>0</v>
      </c>
      <c r="AN20" s="129">
        <v>0</v>
      </c>
      <c r="AO20" s="129">
        <v>1.2919354838709616</v>
      </c>
      <c r="AP20" s="129">
        <v>0.68903225806451118</v>
      </c>
      <c r="AQ20" s="129">
        <v>8.6129032258060789E-2</v>
      </c>
      <c r="AR20" s="129">
        <v>0</v>
      </c>
      <c r="AS20" s="129">
        <v>0</v>
      </c>
      <c r="AT20" s="129">
        <v>0.88999999999998813</v>
      </c>
      <c r="AU20" s="129">
        <v>0.26699999999998525</v>
      </c>
      <c r="AV20" s="129">
        <v>0</v>
      </c>
      <c r="AW20" s="129">
        <v>0</v>
      </c>
      <c r="AX20" s="129">
        <v>1.085709677419338</v>
      </c>
      <c r="AY20" s="129">
        <v>0.50109677419353105</v>
      </c>
      <c r="AZ20" s="129">
        <v>0</v>
      </c>
      <c r="BA20" s="129">
        <v>0</v>
      </c>
      <c r="BB20" s="129">
        <v>1.3362580645161088</v>
      </c>
      <c r="BC20" s="129">
        <v>0.7516451612903019</v>
      </c>
      <c r="BD20" s="129">
        <v>0.16703225806449495</v>
      </c>
      <c r="BE20" s="129">
        <v>0</v>
      </c>
      <c r="BF20" s="129">
        <v>0</v>
      </c>
      <c r="BG20" s="129">
        <v>0.94929999999995118</v>
      </c>
      <c r="BH20" s="129">
        <v>0.34519999999994155</v>
      </c>
      <c r="BI20" s="129">
        <v>0</v>
      </c>
      <c r="BJ20" s="129">
        <v>0</v>
      </c>
      <c r="BK20" s="129">
        <v>1.10487096774186</v>
      </c>
      <c r="BL20" s="129">
        <v>0.55243548387088737</v>
      </c>
      <c r="BM20" s="129">
        <v>0</v>
      </c>
      <c r="BN20" s="129">
        <v>0</v>
      </c>
      <c r="BO20" s="129">
        <v>0</v>
      </c>
      <c r="BP20" s="129">
        <v>0.73394999999991484</v>
      </c>
      <c r="BQ20" s="129">
        <v>0.16309999999991476</v>
      </c>
      <c r="BR20" s="129">
        <v>0</v>
      </c>
      <c r="BS20" s="129">
        <v>0</v>
      </c>
      <c r="BT20" s="129">
        <v>0.94703225806441793</v>
      </c>
      <c r="BU20" s="129">
        <v>0.3945967741934453</v>
      </c>
      <c r="BV20" s="129">
        <v>0</v>
      </c>
      <c r="BW20" s="129">
        <v>0</v>
      </c>
      <c r="BX20" s="129">
        <v>0</v>
      </c>
      <c r="BY20" s="129">
        <v>0</v>
      </c>
      <c r="BZ20" s="129">
        <v>0</v>
      </c>
      <c r="CA20" s="129">
        <v>0</v>
      </c>
      <c r="CB20" s="126"/>
      <c r="CC20" s="126"/>
    </row>
    <row r="21" spans="1:81" s="36" customFormat="1" ht="10.199999999999999" x14ac:dyDescent="0.2">
      <c r="A21" s="126"/>
      <c r="B21" s="126"/>
      <c r="C21" s="126"/>
      <c r="D21" s="126"/>
      <c r="E21" s="126"/>
      <c r="F21" s="127">
        <v>2</v>
      </c>
      <c r="G21" s="128" t="s">
        <v>155</v>
      </c>
      <c r="H21" s="114"/>
      <c r="I21" s="114"/>
      <c r="J21" s="114" t="s">
        <v>273</v>
      </c>
      <c r="K21" s="126"/>
      <c r="L21" s="126"/>
      <c r="M21" s="126"/>
      <c r="N21" s="126"/>
      <c r="O21" s="126"/>
      <c r="P21" s="126"/>
      <c r="Q21" s="126"/>
      <c r="R21" s="129">
        <v>0</v>
      </c>
      <c r="S21" s="126"/>
      <c r="T21" s="126"/>
      <c r="U21" s="129">
        <v>0</v>
      </c>
      <c r="V21" s="129">
        <v>0</v>
      </c>
      <c r="W21" s="129">
        <v>0.53854838709677422</v>
      </c>
      <c r="X21" s="129">
        <v>0.35903225806451627</v>
      </c>
      <c r="Y21" s="129">
        <v>0.17951612903225822</v>
      </c>
      <c r="Z21" s="129">
        <v>0</v>
      </c>
      <c r="AA21" s="129">
        <v>0.5962500000000005</v>
      </c>
      <c r="AB21" s="129">
        <v>0.39750000000000063</v>
      </c>
      <c r="AC21" s="129">
        <v>0.19875000000000087</v>
      </c>
      <c r="AD21" s="129">
        <v>0</v>
      </c>
      <c r="AE21" s="129">
        <v>0.61548387096774326</v>
      </c>
      <c r="AF21" s="129">
        <v>0.43596774193548526</v>
      </c>
      <c r="AG21" s="129">
        <v>0.25645161290322616</v>
      </c>
      <c r="AH21" s="129">
        <v>7.6935483870966603E-2</v>
      </c>
      <c r="AI21" s="129">
        <v>0</v>
      </c>
      <c r="AJ21" s="129">
        <v>0.5034999999999985</v>
      </c>
      <c r="AK21" s="129">
        <v>0.31799999999999873</v>
      </c>
      <c r="AL21" s="129">
        <v>0.13249999999999895</v>
      </c>
      <c r="AM21" s="129">
        <v>0</v>
      </c>
      <c r="AN21" s="129">
        <v>0.5641935483870939</v>
      </c>
      <c r="AO21" s="129">
        <v>0.38467741935483435</v>
      </c>
      <c r="AP21" s="129">
        <v>0.2051612903225748</v>
      </c>
      <c r="AQ21" s="129">
        <v>2.5645161290315244E-2</v>
      </c>
      <c r="AR21" s="129">
        <v>0.63599999999999035</v>
      </c>
      <c r="AS21" s="129">
        <v>0.45049999999998747</v>
      </c>
      <c r="AT21" s="129">
        <v>0.26499999999998458</v>
      </c>
      <c r="AU21" s="129">
        <v>7.9499999999981696E-2</v>
      </c>
      <c r="AV21" s="129">
        <v>0</v>
      </c>
      <c r="AW21" s="129">
        <v>0.51290322580643455</v>
      </c>
      <c r="AX21" s="129">
        <v>0.3333870967741781</v>
      </c>
      <c r="AY21" s="129">
        <v>0.15387096774192166</v>
      </c>
      <c r="AZ21" s="129">
        <v>0</v>
      </c>
      <c r="BA21" s="129">
        <v>0.5898387096774087</v>
      </c>
      <c r="BB21" s="129">
        <v>0.41032258064515226</v>
      </c>
      <c r="BC21" s="129">
        <v>0.23080645161289581</v>
      </c>
      <c r="BD21" s="129">
        <v>5.1290322580639369E-2</v>
      </c>
      <c r="BE21" s="129">
        <v>0.66249999999999254</v>
      </c>
      <c r="BF21" s="129">
        <v>0.47699999999998965</v>
      </c>
      <c r="BG21" s="129">
        <v>0.29149999999998677</v>
      </c>
      <c r="BH21" s="129">
        <v>0.10599999999998388</v>
      </c>
      <c r="BI21" s="129">
        <v>0</v>
      </c>
      <c r="BJ21" s="129">
        <v>0.53854838709675867</v>
      </c>
      <c r="BK21" s="129">
        <v>0.35903225806450223</v>
      </c>
      <c r="BL21" s="129">
        <v>0.17951612903224579</v>
      </c>
      <c r="BM21" s="129">
        <v>0</v>
      </c>
      <c r="BN21" s="129">
        <v>0.60949999999998816</v>
      </c>
      <c r="BO21" s="129">
        <v>0.42399999999998528</v>
      </c>
      <c r="BP21" s="129">
        <v>0.23849999999998239</v>
      </c>
      <c r="BQ21" s="129">
        <v>5.2999999999979508E-2</v>
      </c>
      <c r="BR21" s="129">
        <v>0.66677419354836687</v>
      </c>
      <c r="BS21" s="129">
        <v>0.48725806451611042</v>
      </c>
      <c r="BT21" s="129">
        <v>0.30774193548385398</v>
      </c>
      <c r="BU21" s="129">
        <v>0.12822580645159753</v>
      </c>
      <c r="BV21" s="129">
        <v>0</v>
      </c>
      <c r="BW21" s="129">
        <v>0</v>
      </c>
      <c r="BX21" s="129">
        <v>0</v>
      </c>
      <c r="BY21" s="129">
        <v>0</v>
      </c>
      <c r="BZ21" s="129">
        <v>0</v>
      </c>
      <c r="CA21" s="129">
        <v>0</v>
      </c>
      <c r="CB21" s="126"/>
      <c r="CC21" s="126"/>
    </row>
    <row r="22" spans="1:81" s="36" customFormat="1" ht="10.199999999999999" x14ac:dyDescent="0.2">
      <c r="A22" s="126"/>
      <c r="B22" s="126"/>
      <c r="C22" s="126"/>
      <c r="D22" s="126"/>
      <c r="E22" s="126"/>
      <c r="F22" s="127">
        <v>2</v>
      </c>
      <c r="G22" s="128" t="s">
        <v>202</v>
      </c>
      <c r="H22" s="114"/>
      <c r="I22" s="114"/>
      <c r="J22" s="114" t="s">
        <v>273</v>
      </c>
      <c r="K22" s="126"/>
      <c r="L22" s="126"/>
      <c r="M22" s="126"/>
      <c r="N22" s="126"/>
      <c r="O22" s="126"/>
      <c r="P22" s="126"/>
      <c r="Q22" s="126"/>
      <c r="R22" s="129">
        <v>0</v>
      </c>
      <c r="S22" s="126"/>
      <c r="T22" s="126"/>
      <c r="U22" s="129">
        <v>0</v>
      </c>
      <c r="V22" s="129">
        <v>0</v>
      </c>
      <c r="W22" s="129">
        <v>0</v>
      </c>
      <c r="X22" s="129">
        <v>0</v>
      </c>
      <c r="Y22" s="129">
        <v>0</v>
      </c>
      <c r="Z22" s="129">
        <v>0</v>
      </c>
      <c r="AA22" s="129">
        <v>0</v>
      </c>
      <c r="AB22" s="129">
        <v>0</v>
      </c>
      <c r="AC22" s="129">
        <v>0</v>
      </c>
      <c r="AD22" s="129">
        <v>0</v>
      </c>
      <c r="AE22" s="129">
        <v>0</v>
      </c>
      <c r="AF22" s="129">
        <v>0</v>
      </c>
      <c r="AG22" s="129">
        <v>0</v>
      </c>
      <c r="AH22" s="129">
        <v>0</v>
      </c>
      <c r="AI22" s="129">
        <v>0</v>
      </c>
      <c r="AJ22" s="129">
        <v>0</v>
      </c>
      <c r="AK22" s="129">
        <v>0</v>
      </c>
      <c r="AL22" s="129">
        <v>0</v>
      </c>
      <c r="AM22" s="129">
        <v>0</v>
      </c>
      <c r="AN22" s="129">
        <v>0</v>
      </c>
      <c r="AO22" s="129">
        <v>0</v>
      </c>
      <c r="AP22" s="129">
        <v>0</v>
      </c>
      <c r="AQ22" s="129">
        <v>0</v>
      </c>
      <c r="AR22" s="129">
        <v>0</v>
      </c>
      <c r="AS22" s="129">
        <v>0</v>
      </c>
      <c r="AT22" s="129">
        <v>0</v>
      </c>
      <c r="AU22" s="129">
        <v>0</v>
      </c>
      <c r="AV22" s="129">
        <v>0</v>
      </c>
      <c r="AW22" s="129">
        <v>0</v>
      </c>
      <c r="AX22" s="129">
        <v>0</v>
      </c>
      <c r="AY22" s="129">
        <v>0</v>
      </c>
      <c r="AZ22" s="129">
        <v>0</v>
      </c>
      <c r="BA22" s="129">
        <v>0</v>
      </c>
      <c r="BB22" s="129">
        <v>0</v>
      </c>
      <c r="BC22" s="129">
        <v>0</v>
      </c>
      <c r="BD22" s="129">
        <v>0</v>
      </c>
      <c r="BE22" s="129">
        <v>0</v>
      </c>
      <c r="BF22" s="129">
        <v>0</v>
      </c>
      <c r="BG22" s="129">
        <v>0</v>
      </c>
      <c r="BH22" s="129">
        <v>0</v>
      </c>
      <c r="BI22" s="129">
        <v>0</v>
      </c>
      <c r="BJ22" s="129">
        <v>0</v>
      </c>
      <c r="BK22" s="129">
        <v>0</v>
      </c>
      <c r="BL22" s="129">
        <v>0</v>
      </c>
      <c r="BM22" s="129">
        <v>0</v>
      </c>
      <c r="BN22" s="129">
        <v>0</v>
      </c>
      <c r="BO22" s="129">
        <v>0</v>
      </c>
      <c r="BP22" s="129">
        <v>0</v>
      </c>
      <c r="BQ22" s="129">
        <v>0</v>
      </c>
      <c r="BR22" s="129">
        <v>0</v>
      </c>
      <c r="BS22" s="129">
        <v>0</v>
      </c>
      <c r="BT22" s="129">
        <v>0</v>
      </c>
      <c r="BU22" s="129">
        <v>0</v>
      </c>
      <c r="BV22" s="129">
        <v>0</v>
      </c>
      <c r="BW22" s="129">
        <v>0</v>
      </c>
      <c r="BX22" s="129">
        <v>0</v>
      </c>
      <c r="BY22" s="129">
        <v>0</v>
      </c>
      <c r="BZ22" s="129">
        <v>0</v>
      </c>
      <c r="CA22" s="129">
        <v>0</v>
      </c>
      <c r="CB22" s="126"/>
      <c r="CC22" s="126"/>
    </row>
    <row r="23" spans="1:81" s="36" customFormat="1" ht="10.199999999999999" x14ac:dyDescent="0.2">
      <c r="A23" s="126"/>
      <c r="B23" s="126"/>
      <c r="C23" s="126"/>
      <c r="D23" s="126"/>
      <c r="E23" s="126"/>
      <c r="F23" s="127">
        <v>2</v>
      </c>
      <c r="G23" s="128" t="s">
        <v>204</v>
      </c>
      <c r="H23" s="114"/>
      <c r="I23" s="114"/>
      <c r="J23" s="114" t="s">
        <v>273</v>
      </c>
      <c r="K23" s="126"/>
      <c r="L23" s="126"/>
      <c r="M23" s="126"/>
      <c r="N23" s="126"/>
      <c r="O23" s="126"/>
      <c r="P23" s="126"/>
      <c r="Q23" s="126"/>
      <c r="R23" s="129">
        <v>0</v>
      </c>
      <c r="S23" s="126"/>
      <c r="T23" s="126"/>
      <c r="U23" s="129">
        <v>0</v>
      </c>
      <c r="V23" s="129">
        <v>0</v>
      </c>
      <c r="W23" s="129">
        <v>0</v>
      </c>
      <c r="X23" s="129">
        <v>0</v>
      </c>
      <c r="Y23" s="129">
        <v>0</v>
      </c>
      <c r="Z23" s="129">
        <v>0</v>
      </c>
      <c r="AA23" s="129">
        <v>0</v>
      </c>
      <c r="AB23" s="129">
        <v>0</v>
      </c>
      <c r="AC23" s="129">
        <v>0</v>
      </c>
      <c r="AD23" s="129">
        <v>0</v>
      </c>
      <c r="AE23" s="129">
        <v>0</v>
      </c>
      <c r="AF23" s="129">
        <v>0</v>
      </c>
      <c r="AG23" s="129">
        <v>0</v>
      </c>
      <c r="AH23" s="129">
        <v>0</v>
      </c>
      <c r="AI23" s="129">
        <v>0</v>
      </c>
      <c r="AJ23" s="129">
        <v>0</v>
      </c>
      <c r="AK23" s="129">
        <v>0</v>
      </c>
      <c r="AL23" s="129">
        <v>0</v>
      </c>
      <c r="AM23" s="129">
        <v>0</v>
      </c>
      <c r="AN23" s="129">
        <v>0</v>
      </c>
      <c r="AO23" s="129">
        <v>0</v>
      </c>
      <c r="AP23" s="129">
        <v>0</v>
      </c>
      <c r="AQ23" s="129">
        <v>0</v>
      </c>
      <c r="AR23" s="129">
        <v>0</v>
      </c>
      <c r="AS23" s="129">
        <v>0</v>
      </c>
      <c r="AT23" s="129">
        <v>0</v>
      </c>
      <c r="AU23" s="129">
        <v>0</v>
      </c>
      <c r="AV23" s="129">
        <v>0</v>
      </c>
      <c r="AW23" s="129">
        <v>0</v>
      </c>
      <c r="AX23" s="129">
        <v>0</v>
      </c>
      <c r="AY23" s="129">
        <v>0</v>
      </c>
      <c r="AZ23" s="129">
        <v>0</v>
      </c>
      <c r="BA23" s="129">
        <v>0</v>
      </c>
      <c r="BB23" s="129">
        <v>0</v>
      </c>
      <c r="BC23" s="129">
        <v>0</v>
      </c>
      <c r="BD23" s="129">
        <v>0</v>
      </c>
      <c r="BE23" s="129">
        <v>0</v>
      </c>
      <c r="BF23" s="129">
        <v>0</v>
      </c>
      <c r="BG23" s="129">
        <v>0</v>
      </c>
      <c r="BH23" s="129">
        <v>0</v>
      </c>
      <c r="BI23" s="129">
        <v>0</v>
      </c>
      <c r="BJ23" s="129">
        <v>0</v>
      </c>
      <c r="BK23" s="129">
        <v>0</v>
      </c>
      <c r="BL23" s="129">
        <v>0</v>
      </c>
      <c r="BM23" s="129">
        <v>0</v>
      </c>
      <c r="BN23" s="129">
        <v>0</v>
      </c>
      <c r="BO23" s="129">
        <v>0</v>
      </c>
      <c r="BP23" s="129">
        <v>0</v>
      </c>
      <c r="BQ23" s="129">
        <v>0</v>
      </c>
      <c r="BR23" s="129">
        <v>0</v>
      </c>
      <c r="BS23" s="129">
        <v>0</v>
      </c>
      <c r="BT23" s="129">
        <v>0</v>
      </c>
      <c r="BU23" s="129">
        <v>0</v>
      </c>
      <c r="BV23" s="129">
        <v>0</v>
      </c>
      <c r="BW23" s="129">
        <v>0</v>
      </c>
      <c r="BX23" s="129">
        <v>0</v>
      </c>
      <c r="BY23" s="129">
        <v>0</v>
      </c>
      <c r="BZ23" s="129">
        <v>0</v>
      </c>
      <c r="CA23" s="129">
        <v>0</v>
      </c>
      <c r="CB23" s="126"/>
      <c r="CC23" s="126"/>
    </row>
    <row r="24" spans="1:81" s="36" customFormat="1" ht="10.199999999999999" x14ac:dyDescent="0.2">
      <c r="A24" s="126"/>
      <c r="B24" s="126"/>
      <c r="C24" s="126"/>
      <c r="D24" s="126"/>
      <c r="E24" s="126"/>
      <c r="F24" s="127">
        <v>2</v>
      </c>
      <c r="G24" s="128" t="s">
        <v>272</v>
      </c>
      <c r="H24" s="114"/>
      <c r="I24" s="114"/>
      <c r="J24" s="114" t="s">
        <v>273</v>
      </c>
      <c r="K24" s="126"/>
      <c r="L24" s="126"/>
      <c r="M24" s="126"/>
      <c r="N24" s="126"/>
      <c r="O24" s="126"/>
      <c r="P24" s="126"/>
      <c r="Q24" s="126"/>
      <c r="R24" s="129">
        <v>0</v>
      </c>
      <c r="S24" s="126"/>
      <c r="T24" s="126"/>
      <c r="U24" s="129">
        <v>0</v>
      </c>
      <c r="V24" s="129">
        <v>0</v>
      </c>
      <c r="W24" s="129">
        <v>0</v>
      </c>
      <c r="X24" s="129">
        <v>0</v>
      </c>
      <c r="Y24" s="129">
        <v>0</v>
      </c>
      <c r="Z24" s="129">
        <v>0</v>
      </c>
      <c r="AA24" s="129">
        <v>0</v>
      </c>
      <c r="AB24" s="129">
        <v>0</v>
      </c>
      <c r="AC24" s="129">
        <v>0</v>
      </c>
      <c r="AD24" s="129">
        <v>0</v>
      </c>
      <c r="AE24" s="129">
        <v>0</v>
      </c>
      <c r="AF24" s="129">
        <v>0</v>
      </c>
      <c r="AG24" s="129">
        <v>0</v>
      </c>
      <c r="AH24" s="129">
        <v>0</v>
      </c>
      <c r="AI24" s="129">
        <v>0</v>
      </c>
      <c r="AJ24" s="129">
        <v>0</v>
      </c>
      <c r="AK24" s="129">
        <v>0</v>
      </c>
      <c r="AL24" s="129">
        <v>0</v>
      </c>
      <c r="AM24" s="129">
        <v>0</v>
      </c>
      <c r="AN24" s="129">
        <v>0</v>
      </c>
      <c r="AO24" s="129">
        <v>0</v>
      </c>
      <c r="AP24" s="129">
        <v>0</v>
      </c>
      <c r="AQ24" s="129">
        <v>0</v>
      </c>
      <c r="AR24" s="129">
        <v>0</v>
      </c>
      <c r="AS24" s="129">
        <v>0</v>
      </c>
      <c r="AT24" s="129">
        <v>0</v>
      </c>
      <c r="AU24" s="129">
        <v>0</v>
      </c>
      <c r="AV24" s="129">
        <v>0</v>
      </c>
      <c r="AW24" s="129">
        <v>0</v>
      </c>
      <c r="AX24" s="129">
        <v>0</v>
      </c>
      <c r="AY24" s="129">
        <v>0</v>
      </c>
      <c r="AZ24" s="129">
        <v>0</v>
      </c>
      <c r="BA24" s="129">
        <v>0</v>
      </c>
      <c r="BB24" s="129">
        <v>0</v>
      </c>
      <c r="BC24" s="129">
        <v>0</v>
      </c>
      <c r="BD24" s="129">
        <v>0</v>
      </c>
      <c r="BE24" s="129">
        <v>0</v>
      </c>
      <c r="BF24" s="129">
        <v>0</v>
      </c>
      <c r="BG24" s="129">
        <v>0</v>
      </c>
      <c r="BH24" s="129">
        <v>0</v>
      </c>
      <c r="BI24" s="129">
        <v>0</v>
      </c>
      <c r="BJ24" s="129">
        <v>0</v>
      </c>
      <c r="BK24" s="129">
        <v>0</v>
      </c>
      <c r="BL24" s="129">
        <v>0</v>
      </c>
      <c r="BM24" s="129">
        <v>0</v>
      </c>
      <c r="BN24" s="129">
        <v>0</v>
      </c>
      <c r="BO24" s="129">
        <v>0</v>
      </c>
      <c r="BP24" s="129">
        <v>0</v>
      </c>
      <c r="BQ24" s="129">
        <v>0</v>
      </c>
      <c r="BR24" s="129">
        <v>0</v>
      </c>
      <c r="BS24" s="129">
        <v>0</v>
      </c>
      <c r="BT24" s="129">
        <v>0</v>
      </c>
      <c r="BU24" s="129">
        <v>0</v>
      </c>
      <c r="BV24" s="129">
        <v>0</v>
      </c>
      <c r="BW24" s="129">
        <v>0</v>
      </c>
      <c r="BX24" s="129">
        <v>0</v>
      </c>
      <c r="BY24" s="129">
        <v>0</v>
      </c>
      <c r="BZ24" s="129">
        <v>0</v>
      </c>
      <c r="CA24" s="129">
        <v>0</v>
      </c>
      <c r="CB24" s="126"/>
      <c r="CC24" s="126"/>
    </row>
    <row r="25" spans="1:81" s="36" customFormat="1" ht="10.199999999999999" x14ac:dyDescent="0.2">
      <c r="A25" s="126"/>
      <c r="B25" s="126"/>
      <c r="C25" s="126"/>
      <c r="D25" s="126"/>
      <c r="E25" s="126"/>
      <c r="F25" s="127">
        <v>2</v>
      </c>
      <c r="G25" s="128" t="s">
        <v>283</v>
      </c>
      <c r="H25" s="114"/>
      <c r="I25" s="114"/>
      <c r="J25" s="114" t="s">
        <v>273</v>
      </c>
      <c r="K25" s="126"/>
      <c r="L25" s="126"/>
      <c r="M25" s="126"/>
      <c r="N25" s="126"/>
      <c r="O25" s="126"/>
      <c r="P25" s="126"/>
      <c r="Q25" s="126"/>
      <c r="R25" s="129">
        <v>0</v>
      </c>
      <c r="S25" s="126"/>
      <c r="T25" s="126"/>
      <c r="U25" s="129">
        <v>0</v>
      </c>
      <c r="V25" s="129">
        <v>0</v>
      </c>
      <c r="W25" s="129">
        <v>0</v>
      </c>
      <c r="X25" s="129">
        <v>0</v>
      </c>
      <c r="Y25" s="129">
        <v>0</v>
      </c>
      <c r="Z25" s="129">
        <v>0</v>
      </c>
      <c r="AA25" s="129">
        <v>0</v>
      </c>
      <c r="AB25" s="129">
        <v>0</v>
      </c>
      <c r="AC25" s="129">
        <v>0</v>
      </c>
      <c r="AD25" s="129">
        <v>0</v>
      </c>
      <c r="AE25" s="129">
        <v>0</v>
      </c>
      <c r="AF25" s="129">
        <v>0</v>
      </c>
      <c r="AG25" s="129">
        <v>0</v>
      </c>
      <c r="AH25" s="129">
        <v>0</v>
      </c>
      <c r="AI25" s="129">
        <v>0</v>
      </c>
      <c r="AJ25" s="129">
        <v>0</v>
      </c>
      <c r="AK25" s="129">
        <v>0</v>
      </c>
      <c r="AL25" s="129">
        <v>0</v>
      </c>
      <c r="AM25" s="129">
        <v>0</v>
      </c>
      <c r="AN25" s="129">
        <v>0</v>
      </c>
      <c r="AO25" s="129">
        <v>0</v>
      </c>
      <c r="AP25" s="129">
        <v>0</v>
      </c>
      <c r="AQ25" s="129">
        <v>0</v>
      </c>
      <c r="AR25" s="129">
        <v>0</v>
      </c>
      <c r="AS25" s="129">
        <v>0</v>
      </c>
      <c r="AT25" s="129">
        <v>0</v>
      </c>
      <c r="AU25" s="129">
        <v>0</v>
      </c>
      <c r="AV25" s="129">
        <v>0</v>
      </c>
      <c r="AW25" s="129">
        <v>0</v>
      </c>
      <c r="AX25" s="129">
        <v>0</v>
      </c>
      <c r="AY25" s="129">
        <v>0</v>
      </c>
      <c r="AZ25" s="129">
        <v>0</v>
      </c>
      <c r="BA25" s="129">
        <v>0</v>
      </c>
      <c r="BB25" s="129">
        <v>0</v>
      </c>
      <c r="BC25" s="129">
        <v>0</v>
      </c>
      <c r="BD25" s="129">
        <v>0</v>
      </c>
      <c r="BE25" s="129">
        <v>0</v>
      </c>
      <c r="BF25" s="129">
        <v>0</v>
      </c>
      <c r="BG25" s="129">
        <v>0</v>
      </c>
      <c r="BH25" s="129">
        <v>0</v>
      </c>
      <c r="BI25" s="129">
        <v>0</v>
      </c>
      <c r="BJ25" s="129">
        <v>0</v>
      </c>
      <c r="BK25" s="129">
        <v>0</v>
      </c>
      <c r="BL25" s="129">
        <v>0</v>
      </c>
      <c r="BM25" s="129">
        <v>0</v>
      </c>
      <c r="BN25" s="129">
        <v>0</v>
      </c>
      <c r="BO25" s="129">
        <v>0</v>
      </c>
      <c r="BP25" s="129">
        <v>0</v>
      </c>
      <c r="BQ25" s="129">
        <v>0</v>
      </c>
      <c r="BR25" s="129">
        <v>0</v>
      </c>
      <c r="BS25" s="129">
        <v>0</v>
      </c>
      <c r="BT25" s="129">
        <v>0</v>
      </c>
      <c r="BU25" s="129">
        <v>0</v>
      </c>
      <c r="BV25" s="129">
        <v>0</v>
      </c>
      <c r="BW25" s="129">
        <v>0</v>
      </c>
      <c r="BX25" s="129">
        <v>0</v>
      </c>
      <c r="BY25" s="129">
        <v>0</v>
      </c>
      <c r="BZ25" s="129">
        <v>0</v>
      </c>
      <c r="CA25" s="129">
        <v>0</v>
      </c>
      <c r="CB25" s="126"/>
      <c r="CC25" s="126"/>
    </row>
    <row r="26" spans="1:81" s="69" customFormat="1" ht="6.6" x14ac:dyDescent="0.15">
      <c r="A26" s="75"/>
      <c r="B26" s="75"/>
      <c r="C26" s="75"/>
      <c r="D26" s="75"/>
      <c r="E26" s="75"/>
      <c r="F26" s="132"/>
      <c r="G26" s="75"/>
      <c r="H26" s="75"/>
      <c r="I26" s="75"/>
      <c r="J26" s="75"/>
      <c r="K26" s="75"/>
      <c r="L26" s="75"/>
      <c r="M26" s="75"/>
      <c r="N26" s="75"/>
      <c r="O26" s="75"/>
      <c r="P26" s="75"/>
      <c r="Q26" s="75"/>
      <c r="R26" s="76"/>
      <c r="S26" s="75"/>
      <c r="T26" s="75"/>
      <c r="U26" s="77"/>
      <c r="V26" s="77"/>
      <c r="W26" s="77"/>
      <c r="X26" s="77"/>
      <c r="Y26" s="77"/>
      <c r="Z26" s="77"/>
      <c r="AA26" s="77"/>
      <c r="AB26" s="77"/>
      <c r="AC26" s="77"/>
      <c r="AD26" s="77"/>
      <c r="AE26" s="77"/>
      <c r="AF26" s="77"/>
      <c r="AG26" s="77"/>
      <c r="AH26" s="77"/>
      <c r="AI26" s="77"/>
      <c r="AJ26" s="77"/>
      <c r="AK26" s="77"/>
      <c r="AL26" s="77"/>
      <c r="AM26" s="77"/>
      <c r="AN26" s="77"/>
      <c r="AO26" s="77"/>
      <c r="AP26" s="77"/>
      <c r="AQ26" s="77"/>
      <c r="AR26" s="77"/>
      <c r="AS26" s="77"/>
      <c r="AT26" s="77"/>
      <c r="AU26" s="77"/>
      <c r="AV26" s="77"/>
      <c r="AW26" s="77"/>
      <c r="AX26" s="77"/>
      <c r="AY26" s="77"/>
      <c r="AZ26" s="77"/>
      <c r="BA26" s="77"/>
      <c r="BB26" s="77"/>
      <c r="BC26" s="77"/>
      <c r="BD26" s="77"/>
      <c r="BE26" s="77"/>
      <c r="BF26" s="77"/>
      <c r="BG26" s="77"/>
      <c r="BH26" s="77"/>
      <c r="BI26" s="77"/>
      <c r="BJ26" s="77"/>
      <c r="BK26" s="77"/>
      <c r="BL26" s="77"/>
      <c r="BM26" s="77"/>
      <c r="BN26" s="77"/>
      <c r="BO26" s="77"/>
      <c r="BP26" s="77"/>
      <c r="BQ26" s="77"/>
      <c r="BR26" s="77"/>
      <c r="BS26" s="77"/>
      <c r="BT26" s="77"/>
      <c r="BU26" s="77"/>
      <c r="BV26" s="77"/>
      <c r="BW26" s="77"/>
      <c r="BX26" s="77"/>
      <c r="BY26" s="77"/>
      <c r="BZ26" s="77"/>
      <c r="CA26" s="77"/>
      <c r="CB26" s="75"/>
      <c r="CC26" s="75"/>
    </row>
    <row r="27" spans="1:81" x14ac:dyDescent="0.25">
      <c r="A27" s="24"/>
      <c r="B27" s="24"/>
      <c r="C27" s="24"/>
      <c r="D27" s="24"/>
      <c r="E27" s="24"/>
      <c r="F27" s="104"/>
      <c r="G27" s="24"/>
      <c r="H27" s="24"/>
      <c r="I27" s="24"/>
      <c r="J27" s="78"/>
      <c r="K27" s="24"/>
      <c r="L27" s="24"/>
      <c r="M27" s="24"/>
      <c r="N27" s="24"/>
      <c r="O27" s="24"/>
      <c r="P27" s="24"/>
      <c r="Q27" s="24"/>
      <c r="R27" s="73"/>
      <c r="S27" s="24"/>
      <c r="T27" s="2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24"/>
      <c r="CC27" s="24"/>
    </row>
    <row r="28" spans="1:81" s="80" customFormat="1" ht="13.8" x14ac:dyDescent="0.3">
      <c r="A28" s="116"/>
      <c r="B28" s="116"/>
      <c r="C28" s="116"/>
      <c r="D28" s="116"/>
      <c r="E28" s="116"/>
      <c r="F28" s="104">
        <v>0</v>
      </c>
      <c r="G28" s="103" t="s">
        <v>85</v>
      </c>
      <c r="H28" s="103"/>
      <c r="I28" s="103"/>
      <c r="J28" s="103" t="s">
        <v>273</v>
      </c>
      <c r="K28" s="116"/>
      <c r="L28" s="116"/>
      <c r="M28" s="116"/>
      <c r="N28" s="116"/>
      <c r="O28" s="116"/>
      <c r="P28" s="116"/>
      <c r="Q28" s="116"/>
      <c r="R28" s="117">
        <v>1212.0517880948385</v>
      </c>
      <c r="S28" s="116"/>
      <c r="T28" s="116"/>
      <c r="U28" s="105">
        <v>1212.0517880948385</v>
      </c>
      <c r="V28" s="105">
        <v>1216.4858079475657</v>
      </c>
      <c r="W28" s="105">
        <v>1226.5754026576928</v>
      </c>
      <c r="X28" s="105">
        <v>1228.1023445738201</v>
      </c>
      <c r="Y28" s="105">
        <v>1231.259821832356</v>
      </c>
      <c r="Z28" s="105">
        <v>1231.1977278825811</v>
      </c>
      <c r="AA28" s="105">
        <v>1251.7245305948391</v>
      </c>
      <c r="AB28" s="105">
        <v>1271.4563333070971</v>
      </c>
      <c r="AC28" s="105">
        <v>1276.7087069041479</v>
      </c>
      <c r="AD28" s="105">
        <v>1282.7201513282348</v>
      </c>
      <c r="AE28" s="105">
        <v>1299.4611260002846</v>
      </c>
      <c r="AF28" s="105">
        <v>1315.2507335763535</v>
      </c>
      <c r="AG28" s="105">
        <v>1329.8664616730066</v>
      </c>
      <c r="AH28" s="105">
        <v>1339.6906096884416</v>
      </c>
      <c r="AI28" s="105">
        <v>1361.1546482896699</v>
      </c>
      <c r="AJ28" s="105">
        <v>1383.4264340502389</v>
      </c>
      <c r="AK28" s="105">
        <v>1397.7566441898398</v>
      </c>
      <c r="AL28" s="105">
        <v>1400.5751364009107</v>
      </c>
      <c r="AM28" s="105">
        <v>1416.7315214907055</v>
      </c>
      <c r="AN28" s="105">
        <v>1427.4571805389753</v>
      </c>
      <c r="AO28" s="105">
        <v>1432.4889969601488</v>
      </c>
      <c r="AP28" s="105">
        <v>1449.5684132698707</v>
      </c>
      <c r="AQ28" s="105">
        <v>1448.2408593500807</v>
      </c>
      <c r="AR28" s="105">
        <v>1473.8259007197337</v>
      </c>
      <c r="AS28" s="105">
        <v>1505.4948714479967</v>
      </c>
      <c r="AT28" s="105">
        <v>1523.2512668940983</v>
      </c>
      <c r="AU28" s="105">
        <v>1521.9248564136446</v>
      </c>
      <c r="AV28" s="105">
        <v>1537.3498967387491</v>
      </c>
      <c r="AW28" s="105">
        <v>1549.9046090211023</v>
      </c>
      <c r="AX28" s="105">
        <v>1556.6766940960149</v>
      </c>
      <c r="AY28" s="105">
        <v>1558.164753410013</v>
      </c>
      <c r="AZ28" s="105">
        <v>1569.1455460758295</v>
      </c>
      <c r="BA28" s="105">
        <v>1586.4012125028971</v>
      </c>
      <c r="BB28" s="105">
        <v>1598.6471059739729</v>
      </c>
      <c r="BC28" s="105">
        <v>1621.1043184029841</v>
      </c>
      <c r="BD28" s="105">
        <v>1629.8997755099304</v>
      </c>
      <c r="BE28" s="105">
        <v>1649.704327856437</v>
      </c>
      <c r="BF28" s="105">
        <v>1668.0865103298447</v>
      </c>
      <c r="BG28" s="105">
        <v>1679.7552480818326</v>
      </c>
      <c r="BH28" s="105">
        <v>1688.2925001889955</v>
      </c>
      <c r="BI28" s="105">
        <v>1715.6707585240881</v>
      </c>
      <c r="BJ28" s="105">
        <v>1737.319070309034</v>
      </c>
      <c r="BK28" s="105">
        <v>1741.3176804918298</v>
      </c>
      <c r="BL28" s="105">
        <v>1760.6090143477441</v>
      </c>
      <c r="BM28" s="105">
        <v>1761.8805092432008</v>
      </c>
      <c r="BN28" s="105">
        <v>1783.4740353259845</v>
      </c>
      <c r="BO28" s="105">
        <v>1805.3983569835759</v>
      </c>
      <c r="BP28" s="105">
        <v>1816.8452802905313</v>
      </c>
      <c r="BQ28" s="105">
        <v>1821.0648721251082</v>
      </c>
      <c r="BR28" s="105">
        <v>1838.4486950993999</v>
      </c>
      <c r="BS28" s="105">
        <v>1856.9009479200015</v>
      </c>
      <c r="BT28" s="105">
        <v>1866.8406333857447</v>
      </c>
      <c r="BU28" s="105">
        <v>1867.1566199390929</v>
      </c>
      <c r="BV28" s="105">
        <v>1873.9354052222354</v>
      </c>
      <c r="BW28" s="105">
        <v>1873.9354052222354</v>
      </c>
      <c r="BX28" s="105">
        <v>1873.9354052222354</v>
      </c>
      <c r="BY28" s="105">
        <v>1873.9354052222354</v>
      </c>
      <c r="BZ28" s="105">
        <v>1873.9354052222354</v>
      </c>
      <c r="CA28" s="105">
        <v>1873.9354052222354</v>
      </c>
      <c r="CB28" s="116"/>
      <c r="CC28" s="116"/>
    </row>
    <row r="29" spans="1:81" s="30" customFormat="1" x14ac:dyDescent="0.25">
      <c r="A29" s="112"/>
      <c r="B29" s="112"/>
      <c r="C29" s="112"/>
      <c r="D29" s="112"/>
      <c r="E29" s="112"/>
      <c r="F29" s="104">
        <v>1</v>
      </c>
      <c r="G29" s="118" t="s">
        <v>87</v>
      </c>
      <c r="H29" s="113"/>
      <c r="I29" s="113"/>
      <c r="J29" s="114" t="s">
        <v>273</v>
      </c>
      <c r="K29" s="112"/>
      <c r="L29" s="112"/>
      <c r="M29" s="112"/>
      <c r="N29" s="112"/>
      <c r="O29" s="112"/>
      <c r="P29" s="112"/>
      <c r="Q29" s="112"/>
      <c r="R29" s="115">
        <v>1031.8408669761288</v>
      </c>
      <c r="S29" s="112"/>
      <c r="T29" s="112"/>
      <c r="U29" s="119">
        <v>1031.8408669761288</v>
      </c>
      <c r="V29" s="115">
        <v>1032.3353142562169</v>
      </c>
      <c r="W29" s="115">
        <v>1033.4890245764223</v>
      </c>
      <c r="X29" s="115">
        <v>1034.6427348966276</v>
      </c>
      <c r="Y29" s="115">
        <v>1035.796445216833</v>
      </c>
      <c r="Z29" s="115">
        <v>1036.9482622944092</v>
      </c>
      <c r="AA29" s="115">
        <v>1049.9320570578254</v>
      </c>
      <c r="AB29" s="115">
        <v>1062.8990137224573</v>
      </c>
      <c r="AC29" s="115">
        <v>1075.8551595137951</v>
      </c>
      <c r="AD29" s="115">
        <v>1088.8483015868019</v>
      </c>
      <c r="AE29" s="115">
        <v>1102.2196406364676</v>
      </c>
      <c r="AF29" s="115">
        <v>1115.5909796861333</v>
      </c>
      <c r="AG29" s="115">
        <v>1128.962318735799</v>
      </c>
      <c r="AH29" s="115">
        <v>1142.3336577854648</v>
      </c>
      <c r="AI29" s="115">
        <v>1156.4611151053475</v>
      </c>
      <c r="AJ29" s="115">
        <v>1171.1556611278929</v>
      </c>
      <c r="AK29" s="115">
        <v>1185.8502071504383</v>
      </c>
      <c r="AL29" s="115">
        <v>1200.5447531729837</v>
      </c>
      <c r="AM29" s="115">
        <v>1214.9659679096405</v>
      </c>
      <c r="AN29" s="115">
        <v>1228.703854431576</v>
      </c>
      <c r="AO29" s="115">
        <v>1242.4417409535115</v>
      </c>
      <c r="AP29" s="115">
        <v>1256.179627475447</v>
      </c>
      <c r="AQ29" s="115">
        <v>1269.9175139973825</v>
      </c>
      <c r="AR29" s="115">
        <v>1283.050992450329</v>
      </c>
      <c r="AS29" s="115">
        <v>1296.0837362251109</v>
      </c>
      <c r="AT29" s="115">
        <v>1309.1164799998928</v>
      </c>
      <c r="AU29" s="115">
        <v>1322.1492237746747</v>
      </c>
      <c r="AV29" s="115">
        <v>1335.3635416974237</v>
      </c>
      <c r="AW29" s="115">
        <v>1348.7140402311479</v>
      </c>
      <c r="AX29" s="115">
        <v>1362.0645387648722</v>
      </c>
      <c r="AY29" s="115">
        <v>1375.4150372985964</v>
      </c>
      <c r="AZ29" s="115">
        <v>1388.50366815757</v>
      </c>
      <c r="BA29" s="115">
        <v>1400.0210929680393</v>
      </c>
      <c r="BB29" s="115">
        <v>1411.5385177785085</v>
      </c>
      <c r="BC29" s="115">
        <v>1423.0559425889778</v>
      </c>
      <c r="BD29" s="115">
        <v>1434.5733673994471</v>
      </c>
      <c r="BE29" s="115">
        <v>1448.2086056569838</v>
      </c>
      <c r="BF29" s="115">
        <v>1462.6909692933475</v>
      </c>
      <c r="BG29" s="115">
        <v>1477.1733329297113</v>
      </c>
      <c r="BH29" s="115">
        <v>1491.655696566075</v>
      </c>
      <c r="BI29" s="115">
        <v>1505.666765481031</v>
      </c>
      <c r="BJ29" s="115">
        <v>1519.0494414341101</v>
      </c>
      <c r="BK29" s="115">
        <v>1532.4321173871892</v>
      </c>
      <c r="BL29" s="115">
        <v>1545.8147933402684</v>
      </c>
      <c r="BM29" s="115">
        <v>1559.1974692933475</v>
      </c>
      <c r="BN29" s="115">
        <v>1573.1703164537112</v>
      </c>
      <c r="BO29" s="115">
        <v>1587.1431636140749</v>
      </c>
      <c r="BP29" s="115">
        <v>1601.1160107744386</v>
      </c>
      <c r="BQ29" s="115">
        <v>1615.0888579348023</v>
      </c>
      <c r="BR29" s="115">
        <v>1628.6401542328199</v>
      </c>
      <c r="BS29" s="115">
        <v>1642.022830185899</v>
      </c>
      <c r="BT29" s="115">
        <v>1655.4055061389781</v>
      </c>
      <c r="BU29" s="115">
        <v>1668.7881820920572</v>
      </c>
      <c r="BV29" s="115">
        <v>1678.3472363442565</v>
      </c>
      <c r="BW29" s="115">
        <v>1678.3472363442565</v>
      </c>
      <c r="BX29" s="115">
        <v>1678.3472363442565</v>
      </c>
      <c r="BY29" s="115">
        <v>1678.3472363442565</v>
      </c>
      <c r="BZ29" s="115">
        <v>1678.3472363442565</v>
      </c>
      <c r="CA29" s="115">
        <v>1678.3472363442565</v>
      </c>
      <c r="CB29" s="112"/>
      <c r="CC29" s="112"/>
    </row>
    <row r="30" spans="1:81" s="7" customFormat="1" x14ac:dyDescent="0.25">
      <c r="A30" s="106"/>
      <c r="B30" s="106"/>
      <c r="C30" s="106"/>
      <c r="D30" s="106"/>
      <c r="E30" s="106"/>
      <c r="F30" s="107">
        <v>1</v>
      </c>
      <c r="G30" s="108" t="s">
        <v>86</v>
      </c>
      <c r="H30" s="109"/>
      <c r="I30" s="109"/>
      <c r="J30" s="110" t="s">
        <v>273</v>
      </c>
      <c r="K30" s="106"/>
      <c r="L30" s="106"/>
      <c r="M30" s="106"/>
      <c r="N30" s="106"/>
      <c r="O30" s="106"/>
      <c r="P30" s="106"/>
      <c r="Q30" s="106"/>
      <c r="R30" s="73">
        <v>180.21092111870962</v>
      </c>
      <c r="S30" s="106"/>
      <c r="T30" s="106"/>
      <c r="U30" s="111">
        <v>180.21092111870962</v>
      </c>
      <c r="V30" s="111">
        <v>184.15049369134888</v>
      </c>
      <c r="W30" s="111">
        <v>193.08637808127057</v>
      </c>
      <c r="X30" s="111">
        <v>193.45960967719239</v>
      </c>
      <c r="Y30" s="111">
        <v>195.46337661552306</v>
      </c>
      <c r="Z30" s="111">
        <v>194.2494655881718</v>
      </c>
      <c r="AA30" s="111">
        <v>201.79247353701368</v>
      </c>
      <c r="AB30" s="111">
        <v>208.55731958463988</v>
      </c>
      <c r="AC30" s="111">
        <v>200.85354739035284</v>
      </c>
      <c r="AD30" s="111">
        <v>193.87184974143281</v>
      </c>
      <c r="AE30" s="111">
        <v>197.24148536381699</v>
      </c>
      <c r="AF30" s="111">
        <v>199.65975389022023</v>
      </c>
      <c r="AG30" s="111">
        <v>200.90414293720755</v>
      </c>
      <c r="AH30" s="111">
        <v>197.35695190297682</v>
      </c>
      <c r="AI30" s="111">
        <v>204.69353318432246</v>
      </c>
      <c r="AJ30" s="111">
        <v>212.27077292234594</v>
      </c>
      <c r="AK30" s="111">
        <v>211.90643703940134</v>
      </c>
      <c r="AL30" s="111">
        <v>200.03038322792702</v>
      </c>
      <c r="AM30" s="111">
        <v>201.76555358106492</v>
      </c>
      <c r="AN30" s="111">
        <v>198.75332610739929</v>
      </c>
      <c r="AO30" s="111">
        <v>190.04725600663738</v>
      </c>
      <c r="AP30" s="111">
        <v>193.38878579442368</v>
      </c>
      <c r="AQ30" s="111">
        <v>178.3233453526982</v>
      </c>
      <c r="AR30" s="111">
        <v>190.77490826940476</v>
      </c>
      <c r="AS30" s="111">
        <v>209.41113522288583</v>
      </c>
      <c r="AT30" s="111">
        <v>214.13478689420555</v>
      </c>
      <c r="AU30" s="111">
        <v>199.77563263896991</v>
      </c>
      <c r="AV30" s="111">
        <v>201.9863550413254</v>
      </c>
      <c r="AW30" s="111">
        <v>201.19056878995434</v>
      </c>
      <c r="AX30" s="111">
        <v>194.61215533114273</v>
      </c>
      <c r="AY30" s="111">
        <v>182.74971611141655</v>
      </c>
      <c r="AZ30" s="111">
        <v>180.64187791825952</v>
      </c>
      <c r="BA30" s="111">
        <v>186.38011953485793</v>
      </c>
      <c r="BB30" s="111">
        <v>187.10858819546428</v>
      </c>
      <c r="BC30" s="111">
        <v>198.04837581400636</v>
      </c>
      <c r="BD30" s="111">
        <v>195.32640811048321</v>
      </c>
      <c r="BE30" s="111">
        <v>201.49572219945321</v>
      </c>
      <c r="BF30" s="111">
        <v>205.39554103649718</v>
      </c>
      <c r="BG30" s="111">
        <v>202.5819151521213</v>
      </c>
      <c r="BH30" s="111">
        <v>196.63680362292052</v>
      </c>
      <c r="BI30" s="111">
        <v>210.00399304305719</v>
      </c>
      <c r="BJ30" s="111">
        <v>218.26962887492402</v>
      </c>
      <c r="BK30" s="111">
        <v>208.88556310464065</v>
      </c>
      <c r="BL30" s="111">
        <v>214.79422100747573</v>
      </c>
      <c r="BM30" s="111">
        <v>202.68303994985331</v>
      </c>
      <c r="BN30" s="111">
        <v>210.30371887227318</v>
      </c>
      <c r="BO30" s="111">
        <v>218.25519336950094</v>
      </c>
      <c r="BP30" s="111">
        <v>215.7292695160927</v>
      </c>
      <c r="BQ30" s="111">
        <v>205.97601419030599</v>
      </c>
      <c r="BR30" s="111">
        <v>209.8085408665799</v>
      </c>
      <c r="BS30" s="111">
        <v>214.87811773410243</v>
      </c>
      <c r="BT30" s="111">
        <v>211.43512724676657</v>
      </c>
      <c r="BU30" s="111">
        <v>198.36843784703575</v>
      </c>
      <c r="BV30" s="111">
        <v>195.58816887797894</v>
      </c>
      <c r="BW30" s="111">
        <v>195.58816887797894</v>
      </c>
      <c r="BX30" s="111">
        <v>195.58816887797894</v>
      </c>
      <c r="BY30" s="111">
        <v>195.58816887797894</v>
      </c>
      <c r="BZ30" s="111">
        <v>195.58816887797894</v>
      </c>
      <c r="CA30" s="111">
        <v>195.58816887797894</v>
      </c>
      <c r="CB30" s="106"/>
      <c r="CC30" s="106"/>
    </row>
    <row r="31" spans="1:81" s="36" customFormat="1" ht="10.199999999999999" x14ac:dyDescent="0.2">
      <c r="A31" s="126"/>
      <c r="B31" s="126"/>
      <c r="C31" s="126"/>
      <c r="D31" s="126"/>
      <c r="E31" s="126"/>
      <c r="F31" s="127">
        <v>2</v>
      </c>
      <c r="G31" s="128" t="s">
        <v>88</v>
      </c>
      <c r="H31" s="114"/>
      <c r="I31" s="114"/>
      <c r="J31" s="114" t="s">
        <v>273</v>
      </c>
      <c r="K31" s="126"/>
      <c r="L31" s="126"/>
      <c r="M31" s="126"/>
      <c r="N31" s="126"/>
      <c r="O31" s="126"/>
      <c r="P31" s="126"/>
      <c r="Q31" s="126"/>
      <c r="R31" s="129">
        <v>0</v>
      </c>
      <c r="S31" s="126"/>
      <c r="T31" s="126"/>
      <c r="U31" s="129">
        <v>0</v>
      </c>
      <c r="V31" s="129">
        <v>0</v>
      </c>
      <c r="W31" s="129">
        <v>0</v>
      </c>
      <c r="X31" s="129">
        <v>0</v>
      </c>
      <c r="Y31" s="129">
        <v>0</v>
      </c>
      <c r="Z31" s="129">
        <v>0</v>
      </c>
      <c r="AA31" s="129">
        <v>0</v>
      </c>
      <c r="AB31" s="129">
        <v>0</v>
      </c>
      <c r="AC31" s="129">
        <v>0</v>
      </c>
      <c r="AD31" s="129">
        <v>0</v>
      </c>
      <c r="AE31" s="129">
        <v>0</v>
      </c>
      <c r="AF31" s="129">
        <v>0</v>
      </c>
      <c r="AG31" s="129">
        <v>3.0611840806451704</v>
      </c>
      <c r="AH31" s="129">
        <v>7.3468417935484114</v>
      </c>
      <c r="AI31" s="129">
        <v>9.183552241935514</v>
      </c>
      <c r="AJ31" s="129">
        <v>9.183552241935514</v>
      </c>
      <c r="AK31" s="129">
        <v>7.7840820580645422</v>
      </c>
      <c r="AL31" s="129">
        <v>4.5186516290322727</v>
      </c>
      <c r="AM31" s="129">
        <v>2.186201322580652</v>
      </c>
      <c r="AN31" s="129">
        <v>2.186201322580652</v>
      </c>
      <c r="AO31" s="129">
        <v>2.186201322580652</v>
      </c>
      <c r="AP31" s="129">
        <v>0.33310529661291022</v>
      </c>
      <c r="AQ31" s="129">
        <v>-1.5199907293548311</v>
      </c>
      <c r="AR31" s="129">
        <v>-1.7847187330645085</v>
      </c>
      <c r="AS31" s="129">
        <v>-1.7847187330645085</v>
      </c>
      <c r="AT31" s="129">
        <v>-1.3239660532258029</v>
      </c>
      <c r="AU31" s="129">
        <v>-0.67891230145161485</v>
      </c>
      <c r="AV31" s="129">
        <v>-0.40246069354839142</v>
      </c>
      <c r="AW31" s="129">
        <v>-0.40246069354839142</v>
      </c>
      <c r="AX31" s="129">
        <v>-1.9824284032258093</v>
      </c>
      <c r="AY31" s="129">
        <v>-7.5123153870967716</v>
      </c>
      <c r="AZ31" s="129">
        <v>-12.252218516129027</v>
      </c>
      <c r="BA31" s="129">
        <v>-12.252218516129027</v>
      </c>
      <c r="BB31" s="129">
        <v>-12.252218516129027</v>
      </c>
      <c r="BC31" s="129">
        <v>-4.2752186129032177</v>
      </c>
      <c r="BD31" s="129">
        <v>5.0312812741935602</v>
      </c>
      <c r="BE31" s="129">
        <v>7.690281241935498</v>
      </c>
      <c r="BF31" s="129">
        <v>7.690281241935498</v>
      </c>
      <c r="BG31" s="129">
        <v>5.5322167258064621</v>
      </c>
      <c r="BH31" s="129">
        <v>1.7556038225806501</v>
      </c>
      <c r="BI31" s="129">
        <v>-0.40246069354838621</v>
      </c>
      <c r="BJ31" s="129">
        <v>-0.40246069354838621</v>
      </c>
      <c r="BK31" s="129">
        <v>-9.4426364516127848E-2</v>
      </c>
      <c r="BL31" s="129">
        <v>2.0618139387096797</v>
      </c>
      <c r="BM31" s="129">
        <v>4.2180542419354872</v>
      </c>
      <c r="BN31" s="129">
        <v>4.2180542419354863</v>
      </c>
      <c r="BO31" s="129">
        <v>4.2180542419354863</v>
      </c>
      <c r="BP31" s="129">
        <v>2.3698482677419377</v>
      </c>
      <c r="BQ31" s="129">
        <v>0.2136079645161304</v>
      </c>
      <c r="BR31" s="129">
        <v>-0.40246069354838632</v>
      </c>
      <c r="BS31" s="129">
        <v>-0.40246069354838632</v>
      </c>
      <c r="BT31" s="129">
        <v>-2.1103019491935444</v>
      </c>
      <c r="BU31" s="129">
        <v>-6.0952648790322472</v>
      </c>
      <c r="BV31" s="129">
        <v>-8.9416669717741772</v>
      </c>
      <c r="BW31" s="129">
        <v>-8.9416669717741772</v>
      </c>
      <c r="BX31" s="129">
        <v>-8.9416669717741772</v>
      </c>
      <c r="BY31" s="129">
        <v>-8.9416669717741772</v>
      </c>
      <c r="BZ31" s="129">
        <v>-8.9416669717741772</v>
      </c>
      <c r="CA31" s="129">
        <v>-8.9416669717741772</v>
      </c>
      <c r="CB31" s="126"/>
      <c r="CC31" s="126"/>
    </row>
    <row r="32" spans="1:81" s="36" customFormat="1" ht="10.199999999999999" x14ac:dyDescent="0.2">
      <c r="A32" s="126"/>
      <c r="B32" s="126"/>
      <c r="C32" s="126"/>
      <c r="D32" s="126"/>
      <c r="E32" s="126"/>
      <c r="F32" s="127">
        <v>2</v>
      </c>
      <c r="G32" s="128" t="s">
        <v>89</v>
      </c>
      <c r="H32" s="114"/>
      <c r="I32" s="114"/>
      <c r="J32" s="114" t="s">
        <v>273</v>
      </c>
      <c r="K32" s="126"/>
      <c r="L32" s="126"/>
      <c r="M32" s="126"/>
      <c r="N32" s="126"/>
      <c r="O32" s="126"/>
      <c r="P32" s="126"/>
      <c r="Q32" s="126"/>
      <c r="R32" s="129">
        <v>156.71737273161284</v>
      </c>
      <c r="S32" s="126"/>
      <c r="T32" s="126"/>
      <c r="U32" s="129">
        <v>156.71737273161284</v>
      </c>
      <c r="V32" s="129">
        <v>159.55330647883864</v>
      </c>
      <c r="W32" s="129">
        <v>166.17048522236539</v>
      </c>
      <c r="X32" s="129">
        <v>169.95173021866648</v>
      </c>
      <c r="Y32" s="129">
        <v>169.9517302186668</v>
      </c>
      <c r="Z32" s="129">
        <v>169.22747006830144</v>
      </c>
      <c r="AA32" s="129">
        <v>164.15764901574204</v>
      </c>
      <c r="AB32" s="129">
        <v>159.81208811354827</v>
      </c>
      <c r="AC32" s="129">
        <v>159.81208811354838</v>
      </c>
      <c r="AD32" s="129">
        <v>159.81208811354847</v>
      </c>
      <c r="AE32" s="129">
        <v>157.76171274204296</v>
      </c>
      <c r="AF32" s="129">
        <v>154.89118722193533</v>
      </c>
      <c r="AG32" s="129">
        <v>154.07103707333351</v>
      </c>
      <c r="AH32" s="129">
        <v>154.07103707333346</v>
      </c>
      <c r="AI32" s="129">
        <v>154.50387935946222</v>
      </c>
      <c r="AJ32" s="129">
        <v>155.51384469376325</v>
      </c>
      <c r="AK32" s="129">
        <v>156.09096774193495</v>
      </c>
      <c r="AL32" s="129">
        <v>156.0909677419348</v>
      </c>
      <c r="AM32" s="129">
        <v>156.09096774193478</v>
      </c>
      <c r="AN32" s="129">
        <v>147.55019691322514</v>
      </c>
      <c r="AO32" s="129">
        <v>139.00942608451604</v>
      </c>
      <c r="AP32" s="129">
        <v>139.00942608451641</v>
      </c>
      <c r="AQ32" s="129">
        <v>139.00942608451649</v>
      </c>
      <c r="AR32" s="129">
        <v>147.23511386989287</v>
      </c>
      <c r="AS32" s="129">
        <v>161.63006749430147</v>
      </c>
      <c r="AT32" s="129">
        <v>167.79933333333361</v>
      </c>
      <c r="AU32" s="129">
        <v>167.79933333333344</v>
      </c>
      <c r="AV32" s="129">
        <v>166.12670967741917</v>
      </c>
      <c r="AW32" s="129">
        <v>160.27252688171964</v>
      </c>
      <c r="AX32" s="129">
        <v>156.09096774193438</v>
      </c>
      <c r="AY32" s="129">
        <v>156.09096774193452</v>
      </c>
      <c r="AZ32" s="129">
        <v>156.09096774193469</v>
      </c>
      <c r="BA32" s="129">
        <v>158.96856409367678</v>
      </c>
      <c r="BB32" s="129">
        <v>162.32575983737621</v>
      </c>
      <c r="BC32" s="129">
        <v>162.80535922933365</v>
      </c>
      <c r="BD32" s="129">
        <v>162.80535922933373</v>
      </c>
      <c r="BE32" s="129">
        <v>160.88696166150606</v>
      </c>
      <c r="BF32" s="129">
        <v>157.52976591780714</v>
      </c>
      <c r="BG32" s="129">
        <v>156.09096774193569</v>
      </c>
      <c r="BH32" s="129">
        <v>156.0909677419352</v>
      </c>
      <c r="BI32" s="129">
        <v>168.46589184516066</v>
      </c>
      <c r="BJ32" s="129">
        <v>172.75538427096697</v>
      </c>
      <c r="BK32" s="129">
        <v>164.66995259354786</v>
      </c>
      <c r="BL32" s="129">
        <v>164.66995259354817</v>
      </c>
      <c r="BM32" s="129">
        <v>164.66995259354826</v>
      </c>
      <c r="BN32" s="129">
        <v>167.03391686031344</v>
      </c>
      <c r="BO32" s="129">
        <v>169.79187517153929</v>
      </c>
      <c r="BP32" s="129">
        <v>170.1858692160001</v>
      </c>
      <c r="BQ32" s="129">
        <v>170.1858692160003</v>
      </c>
      <c r="BR32" s="129">
        <v>171.13011526833179</v>
      </c>
      <c r="BS32" s="129">
        <v>172.23173566271845</v>
      </c>
      <c r="BT32" s="129">
        <v>172.38911000477373</v>
      </c>
      <c r="BU32" s="129">
        <v>172.38911000477378</v>
      </c>
      <c r="BV32" s="129">
        <v>171.22495698599963</v>
      </c>
      <c r="BW32" s="129">
        <v>171.22495698599963</v>
      </c>
      <c r="BX32" s="129">
        <v>171.22495698599963</v>
      </c>
      <c r="BY32" s="129">
        <v>171.22495698599963</v>
      </c>
      <c r="BZ32" s="129">
        <v>171.22495698599963</v>
      </c>
      <c r="CA32" s="129">
        <v>171.22495698599963</v>
      </c>
      <c r="CB32" s="126"/>
      <c r="CC32" s="126"/>
    </row>
    <row r="33" spans="1:81" s="36" customFormat="1" ht="10.199999999999999" x14ac:dyDescent="0.2">
      <c r="A33" s="126"/>
      <c r="B33" s="126"/>
      <c r="C33" s="126"/>
      <c r="D33" s="126"/>
      <c r="E33" s="126"/>
      <c r="F33" s="127">
        <v>2</v>
      </c>
      <c r="G33" s="128" t="s">
        <v>113</v>
      </c>
      <c r="H33" s="114"/>
      <c r="I33" s="114"/>
      <c r="J33" s="114" t="s">
        <v>273</v>
      </c>
      <c r="K33" s="126"/>
      <c r="L33" s="126"/>
      <c r="M33" s="126"/>
      <c r="N33" s="126"/>
      <c r="O33" s="126"/>
      <c r="P33" s="126"/>
      <c r="Q33" s="126"/>
      <c r="R33" s="129">
        <v>17.245161290322574</v>
      </c>
      <c r="S33" s="126"/>
      <c r="T33" s="126"/>
      <c r="U33" s="129">
        <v>17.245161290322574</v>
      </c>
      <c r="V33" s="129">
        <v>17.124573270967737</v>
      </c>
      <c r="W33" s="129">
        <v>16.843201225806446</v>
      </c>
      <c r="X33" s="129">
        <v>16.561829180645155</v>
      </c>
      <c r="Y33" s="129">
        <v>16.280457135483864</v>
      </c>
      <c r="Z33" s="129">
        <v>16.039281096774186</v>
      </c>
      <c r="AA33" s="129">
        <v>16.734549974193541</v>
      </c>
      <c r="AB33" s="129">
        <v>17.429818851612897</v>
      </c>
      <c r="AC33" s="129">
        <v>18.125087729032252</v>
      </c>
      <c r="AD33" s="129">
        <v>18.820356606451607</v>
      </c>
      <c r="AE33" s="129">
        <v>19.068899464884787</v>
      </c>
      <c r="AF33" s="129">
        <v>19.118794072626724</v>
      </c>
      <c r="AG33" s="129">
        <v>19.16868868036866</v>
      </c>
      <c r="AH33" s="129">
        <v>19.218583288110597</v>
      </c>
      <c r="AI33" s="129">
        <v>19.450523091612901</v>
      </c>
      <c r="AJ33" s="129">
        <v>19.831470443870963</v>
      </c>
      <c r="AK33" s="129">
        <v>20.212417796129024</v>
      </c>
      <c r="AL33" s="129">
        <v>20.593365148387086</v>
      </c>
      <c r="AM33" s="129">
        <v>20.782538833548372</v>
      </c>
      <c r="AN33" s="129">
        <v>20.49227835096773</v>
      </c>
      <c r="AO33" s="129">
        <v>20.202017868387088</v>
      </c>
      <c r="AP33" s="129">
        <v>19.911757385806446</v>
      </c>
      <c r="AQ33" s="129">
        <v>19.621496903225804</v>
      </c>
      <c r="AR33" s="129">
        <v>19.480308634580641</v>
      </c>
      <c r="AS33" s="129">
        <v>19.315588987827951</v>
      </c>
      <c r="AT33" s="129">
        <v>19.150869341075261</v>
      </c>
      <c r="AU33" s="129">
        <v>18.98614969432257</v>
      </c>
      <c r="AV33" s="129">
        <v>18.948320195010744</v>
      </c>
      <c r="AW33" s="129">
        <v>19.00565830627956</v>
      </c>
      <c r="AX33" s="129">
        <v>19.06299641754838</v>
      </c>
      <c r="AY33" s="129">
        <v>19.1203345288172</v>
      </c>
      <c r="AZ33" s="129">
        <v>19.091069535483868</v>
      </c>
      <c r="BA33" s="129">
        <v>18.599524025806446</v>
      </c>
      <c r="BB33" s="129">
        <v>18.107978516129023</v>
      </c>
      <c r="BC33" s="129">
        <v>17.616433006451601</v>
      </c>
      <c r="BD33" s="129">
        <v>17.124887496774178</v>
      </c>
      <c r="BE33" s="129">
        <v>17.645555591397834</v>
      </c>
      <c r="BF33" s="129">
        <v>18.472800025806439</v>
      </c>
      <c r="BG33" s="129">
        <v>19.300044460215044</v>
      </c>
      <c r="BH33" s="129">
        <v>20.12728889462365</v>
      </c>
      <c r="BI33" s="129">
        <v>20.456129032258062</v>
      </c>
      <c r="BJ33" s="129">
        <v>20.120430107526879</v>
      </c>
      <c r="BK33" s="129">
        <v>19.784731182795696</v>
      </c>
      <c r="BL33" s="129">
        <v>19.449032258064513</v>
      </c>
      <c r="BM33" s="129">
        <v>19.161290322580641</v>
      </c>
      <c r="BN33" s="129">
        <v>19.35295612731182</v>
      </c>
      <c r="BO33" s="129">
        <v>19.544621932043</v>
      </c>
      <c r="BP33" s="129">
        <v>19.73628773677418</v>
      </c>
      <c r="BQ33" s="129">
        <v>19.92795354150536</v>
      </c>
      <c r="BR33" s="129">
        <v>19.845811053763427</v>
      </c>
      <c r="BS33" s="129">
        <v>19.654145249032243</v>
      </c>
      <c r="BT33" s="129">
        <v>19.462479444301064</v>
      </c>
      <c r="BU33" s="129">
        <v>19.270813639569884</v>
      </c>
      <c r="BV33" s="129">
        <v>19.161290322580633</v>
      </c>
      <c r="BW33" s="129">
        <v>19.161290322580633</v>
      </c>
      <c r="BX33" s="129">
        <v>19.161290322580633</v>
      </c>
      <c r="BY33" s="129">
        <v>19.161290322580633</v>
      </c>
      <c r="BZ33" s="129">
        <v>19.161290322580633</v>
      </c>
      <c r="CA33" s="129">
        <v>19.161290322580633</v>
      </c>
      <c r="CB33" s="126"/>
      <c r="CC33" s="126"/>
    </row>
    <row r="34" spans="1:81" s="36" customFormat="1" ht="10.199999999999999" x14ac:dyDescent="0.2">
      <c r="A34" s="126"/>
      <c r="B34" s="126"/>
      <c r="C34" s="126"/>
      <c r="D34" s="126"/>
      <c r="E34" s="126"/>
      <c r="F34" s="127">
        <v>2</v>
      </c>
      <c r="G34" s="128" t="s">
        <v>120</v>
      </c>
      <c r="H34" s="114"/>
      <c r="I34" s="114"/>
      <c r="J34" s="114" t="s">
        <v>273</v>
      </c>
      <c r="K34" s="126"/>
      <c r="L34" s="126"/>
      <c r="M34" s="126"/>
      <c r="N34" s="126"/>
      <c r="O34" s="126"/>
      <c r="P34" s="126"/>
      <c r="Q34" s="126"/>
      <c r="R34" s="129">
        <v>4.3112903225806454</v>
      </c>
      <c r="S34" s="126"/>
      <c r="T34" s="126"/>
      <c r="U34" s="129">
        <v>4.3112903225806454</v>
      </c>
      <c r="V34" s="129">
        <v>4.2509963129032258</v>
      </c>
      <c r="W34" s="129">
        <v>4.1103102903225803</v>
      </c>
      <c r="X34" s="129">
        <v>4.0098202741935474</v>
      </c>
      <c r="Y34" s="129">
        <v>4.0098202741935474</v>
      </c>
      <c r="Z34" s="129">
        <v>4.0098202741935474</v>
      </c>
      <c r="AA34" s="129">
        <v>4.3574547129032251</v>
      </c>
      <c r="AB34" s="129">
        <v>4.7050891516129028</v>
      </c>
      <c r="AC34" s="129">
        <v>4.7547512142857133</v>
      </c>
      <c r="AD34" s="129">
        <v>4.7547512142857133</v>
      </c>
      <c r="AE34" s="129">
        <v>4.7796985181566818</v>
      </c>
      <c r="AF34" s="129">
        <v>4.8046458220276502</v>
      </c>
      <c r="AG34" s="129">
        <v>4.8082097225806457</v>
      </c>
      <c r="AH34" s="129">
        <v>4.8082097225806457</v>
      </c>
      <c r="AI34" s="129">
        <v>4.9170518232258065</v>
      </c>
      <c r="AJ34" s="129">
        <v>5.1075254993548391</v>
      </c>
      <c r="AK34" s="129">
        <v>5.2163675999999999</v>
      </c>
      <c r="AL34" s="129">
        <v>5.2163675999999999</v>
      </c>
      <c r="AM34" s="129">
        <v>5.1749018167741934</v>
      </c>
      <c r="AN34" s="129">
        <v>5.0297715754838714</v>
      </c>
      <c r="AO34" s="129">
        <v>4.9053742258064519</v>
      </c>
      <c r="AP34" s="129">
        <v>4.905374225806451</v>
      </c>
      <c r="AQ34" s="129">
        <v>4.905374225806451</v>
      </c>
      <c r="AR34" s="129">
        <v>4.8347800914838697</v>
      </c>
      <c r="AS34" s="129">
        <v>4.7524202681075245</v>
      </c>
      <c r="AT34" s="129">
        <v>4.7288888899999977</v>
      </c>
      <c r="AU34" s="129">
        <v>4.7288888899999977</v>
      </c>
      <c r="AV34" s="129">
        <v>4.7452712075053745</v>
      </c>
      <c r="AW34" s="129">
        <v>4.7739402631397834</v>
      </c>
      <c r="AX34" s="129">
        <v>4.7903225806451601</v>
      </c>
      <c r="AY34" s="129">
        <v>4.7903225806451601</v>
      </c>
      <c r="AZ34" s="129">
        <v>4.755212187096773</v>
      </c>
      <c r="BA34" s="129">
        <v>4.5094394322580635</v>
      </c>
      <c r="BB34" s="129">
        <v>4.2636666774193541</v>
      </c>
      <c r="BC34" s="129">
        <v>4.263666677419355</v>
      </c>
      <c r="BD34" s="129">
        <v>4.263666677419355</v>
      </c>
      <c r="BE34" s="129">
        <v>4.5591111182795707</v>
      </c>
      <c r="BF34" s="129">
        <v>4.9727333354838716</v>
      </c>
      <c r="BG34" s="129">
        <v>5.15</v>
      </c>
      <c r="BH34" s="129">
        <v>5.15</v>
      </c>
      <c r="BI34" s="129">
        <v>5.0780645161290332</v>
      </c>
      <c r="BJ34" s="129">
        <v>4.9102150537634417</v>
      </c>
      <c r="BK34" s="129">
        <v>4.7903225806451619</v>
      </c>
      <c r="BL34" s="129">
        <v>4.7903225806451619</v>
      </c>
      <c r="BM34" s="129">
        <v>4.7903225806451619</v>
      </c>
      <c r="BN34" s="129">
        <v>4.8861554830107528</v>
      </c>
      <c r="BO34" s="129">
        <v>4.9819883853763445</v>
      </c>
      <c r="BP34" s="129">
        <v>4.9956788000000012</v>
      </c>
      <c r="BQ34" s="129">
        <v>4.9956788000000021</v>
      </c>
      <c r="BR34" s="129">
        <v>4.927226726881722</v>
      </c>
      <c r="BS34" s="129">
        <v>4.8313938245161303</v>
      </c>
      <c r="BT34" s="129">
        <v>4.7903225806451628</v>
      </c>
      <c r="BU34" s="129">
        <v>4.7903225806451628</v>
      </c>
      <c r="BV34" s="129">
        <v>4.7903225806451628</v>
      </c>
      <c r="BW34" s="129">
        <v>4.7903225806451628</v>
      </c>
      <c r="BX34" s="129">
        <v>4.7903225806451628</v>
      </c>
      <c r="BY34" s="129">
        <v>4.7903225806451628</v>
      </c>
      <c r="BZ34" s="129">
        <v>4.7903225806451628</v>
      </c>
      <c r="CA34" s="129">
        <v>4.7903225806451628</v>
      </c>
      <c r="CB34" s="126"/>
      <c r="CC34" s="126"/>
    </row>
    <row r="35" spans="1:81" s="36" customFormat="1" ht="10.199999999999999" x14ac:dyDescent="0.2">
      <c r="A35" s="126"/>
      <c r="B35" s="126"/>
      <c r="C35" s="126"/>
      <c r="D35" s="126"/>
      <c r="E35" s="126"/>
      <c r="F35" s="127">
        <v>2</v>
      </c>
      <c r="G35" s="128" t="s">
        <v>126</v>
      </c>
      <c r="H35" s="114"/>
      <c r="I35" s="114"/>
      <c r="J35" s="114" t="s">
        <v>273</v>
      </c>
      <c r="K35" s="126"/>
      <c r="L35" s="126"/>
      <c r="M35" s="126"/>
      <c r="N35" s="126"/>
      <c r="O35" s="126"/>
      <c r="P35" s="126"/>
      <c r="Q35" s="126"/>
      <c r="R35" s="129">
        <v>1.4370967741935485</v>
      </c>
      <c r="S35" s="126"/>
      <c r="T35" s="126"/>
      <c r="U35" s="129">
        <v>1.4370967741935485</v>
      </c>
      <c r="V35" s="129">
        <v>1.406949769354839</v>
      </c>
      <c r="W35" s="129">
        <v>1.3366067580645162</v>
      </c>
      <c r="X35" s="129">
        <v>1.3366067580645162</v>
      </c>
      <c r="Y35" s="129">
        <v>1.3366067580645162</v>
      </c>
      <c r="Z35" s="129">
        <v>1.3366067580645162</v>
      </c>
      <c r="AA35" s="129">
        <v>1.5104239774193551</v>
      </c>
      <c r="AB35" s="129">
        <v>1.5849170714285716</v>
      </c>
      <c r="AC35" s="129">
        <v>1.5849170714285714</v>
      </c>
      <c r="AD35" s="129">
        <v>1.5849170714285714</v>
      </c>
      <c r="AE35" s="129">
        <v>1.5973907233640556</v>
      </c>
      <c r="AF35" s="129">
        <v>1.6027365741935489</v>
      </c>
      <c r="AG35" s="129">
        <v>1.6027365741935491</v>
      </c>
      <c r="AH35" s="129">
        <v>1.6027365741935491</v>
      </c>
      <c r="AI35" s="129">
        <v>1.6571576245161295</v>
      </c>
      <c r="AJ35" s="129">
        <v>1.7387892000000007</v>
      </c>
      <c r="AK35" s="129">
        <v>1.7387892000000007</v>
      </c>
      <c r="AL35" s="129">
        <v>1.7387892000000007</v>
      </c>
      <c r="AM35" s="129">
        <v>1.7180563083870974</v>
      </c>
      <c r="AN35" s="129">
        <v>1.645491187741936</v>
      </c>
      <c r="AO35" s="129">
        <v>1.6351247419354842</v>
      </c>
      <c r="AP35" s="129">
        <v>1.6351247419354842</v>
      </c>
      <c r="AQ35" s="129">
        <v>1.6351247419354842</v>
      </c>
      <c r="AR35" s="129">
        <v>1.5998276747741935</v>
      </c>
      <c r="AS35" s="129">
        <v>1.5762962966666663</v>
      </c>
      <c r="AT35" s="129">
        <v>1.5762962966666665</v>
      </c>
      <c r="AU35" s="129">
        <v>1.5762962966666665</v>
      </c>
      <c r="AV35" s="129">
        <v>1.5844874554193549</v>
      </c>
      <c r="AW35" s="129">
        <v>1.5967741935483872</v>
      </c>
      <c r="AX35" s="129">
        <v>1.5967741935483875</v>
      </c>
      <c r="AY35" s="129">
        <v>1.5967741935483875</v>
      </c>
      <c r="AZ35" s="129">
        <v>1.5792189967741939</v>
      </c>
      <c r="BA35" s="129">
        <v>1.4563326193548387</v>
      </c>
      <c r="BB35" s="129">
        <v>1.4212222258064517</v>
      </c>
      <c r="BC35" s="129">
        <v>1.4212222258064517</v>
      </c>
      <c r="BD35" s="129">
        <v>1.4212222258064517</v>
      </c>
      <c r="BE35" s="129">
        <v>1.5689444462365596</v>
      </c>
      <c r="BF35" s="129">
        <v>1.716666666666667</v>
      </c>
      <c r="BG35" s="129">
        <v>1.7166666666666672</v>
      </c>
      <c r="BH35" s="129">
        <v>1.7166666666666672</v>
      </c>
      <c r="BI35" s="129">
        <v>1.6806989247311832</v>
      </c>
      <c r="BJ35" s="129">
        <v>1.5967741935483875</v>
      </c>
      <c r="BK35" s="129">
        <v>1.5967741935483875</v>
      </c>
      <c r="BL35" s="129">
        <v>1.5967741935483875</v>
      </c>
      <c r="BM35" s="129">
        <v>1.5967741935483875</v>
      </c>
      <c r="BN35" s="129">
        <v>1.6446906447311833</v>
      </c>
      <c r="BO35" s="129">
        <v>1.6652262666666675</v>
      </c>
      <c r="BP35" s="129">
        <v>1.6652262666666677</v>
      </c>
      <c r="BQ35" s="129">
        <v>1.6652262666666677</v>
      </c>
      <c r="BR35" s="129">
        <v>1.6310002301075277</v>
      </c>
      <c r="BS35" s="129">
        <v>1.5967741935483879</v>
      </c>
      <c r="BT35" s="129">
        <v>1.5967741935483879</v>
      </c>
      <c r="BU35" s="129">
        <v>1.5967741935483879</v>
      </c>
      <c r="BV35" s="129">
        <v>1.5967741935483879</v>
      </c>
      <c r="BW35" s="129">
        <v>1.5967741935483879</v>
      </c>
      <c r="BX35" s="129">
        <v>1.5967741935483879</v>
      </c>
      <c r="BY35" s="129">
        <v>1.5967741935483879</v>
      </c>
      <c r="BZ35" s="129">
        <v>1.5967741935483879</v>
      </c>
      <c r="CA35" s="129">
        <v>1.5967741935483879</v>
      </c>
      <c r="CB35" s="126"/>
      <c r="CC35" s="126"/>
    </row>
    <row r="36" spans="1:81" s="36" customFormat="1" ht="10.199999999999999" x14ac:dyDescent="0.2">
      <c r="A36" s="126"/>
      <c r="B36" s="126"/>
      <c r="C36" s="126"/>
      <c r="D36" s="126"/>
      <c r="E36" s="126"/>
      <c r="F36" s="127">
        <v>2</v>
      </c>
      <c r="G36" s="128" t="s">
        <v>137</v>
      </c>
      <c r="H36" s="114"/>
      <c r="I36" s="114"/>
      <c r="J36" s="114" t="s">
        <v>273</v>
      </c>
      <c r="K36" s="126"/>
      <c r="L36" s="126"/>
      <c r="M36" s="126"/>
      <c r="N36" s="126"/>
      <c r="O36" s="126"/>
      <c r="P36" s="126"/>
      <c r="Q36" s="126"/>
      <c r="R36" s="129">
        <v>0</v>
      </c>
      <c r="S36" s="126"/>
      <c r="T36" s="126"/>
      <c r="U36" s="129">
        <v>0</v>
      </c>
      <c r="V36" s="129">
        <v>0.8612903225806452</v>
      </c>
      <c r="W36" s="129">
        <v>2.870967741935484</v>
      </c>
      <c r="X36" s="129">
        <v>0.4306451612903226</v>
      </c>
      <c r="Y36" s="129">
        <v>2.4403225806451614</v>
      </c>
      <c r="Z36" s="129">
        <v>0</v>
      </c>
      <c r="AA36" s="129">
        <v>2.2250000000000014</v>
      </c>
      <c r="AB36" s="129">
        <v>4.4500000000000028</v>
      </c>
      <c r="AC36" s="129">
        <v>2.2250000000000032</v>
      </c>
      <c r="AD36" s="129">
        <v>3.5527136788005009E-15</v>
      </c>
      <c r="AE36" s="129">
        <v>2.0096774193548548</v>
      </c>
      <c r="AF36" s="129">
        <v>4.019354838709706</v>
      </c>
      <c r="AG36" s="129">
        <v>1.5790322580645579</v>
      </c>
      <c r="AH36" s="129">
        <v>0</v>
      </c>
      <c r="AI36" s="129">
        <v>1.1866666666667278</v>
      </c>
      <c r="AJ36" s="129">
        <v>3.2633333333333958</v>
      </c>
      <c r="AK36" s="129">
        <v>0.89000000000006452</v>
      </c>
      <c r="AL36" s="129">
        <v>0</v>
      </c>
      <c r="AM36" s="129">
        <v>0.5741935483871643</v>
      </c>
      <c r="AN36" s="129">
        <v>2.5838709677420155</v>
      </c>
      <c r="AO36" s="129">
        <v>0.14354838709686391</v>
      </c>
      <c r="AP36" s="129">
        <v>2.1532258064517151</v>
      </c>
      <c r="AQ36" s="129">
        <v>0</v>
      </c>
      <c r="AR36" s="129">
        <v>1.7800000000001148</v>
      </c>
      <c r="AS36" s="129">
        <v>3.8566666666667828</v>
      </c>
      <c r="AT36" s="129">
        <v>1.483333333333448</v>
      </c>
      <c r="AU36" s="129">
        <v>0</v>
      </c>
      <c r="AV36" s="129">
        <v>1.1483870967743144</v>
      </c>
      <c r="AW36" s="129">
        <v>3.1580645161291656</v>
      </c>
      <c r="AX36" s="129">
        <v>0.71774193548401399</v>
      </c>
      <c r="AY36" s="129">
        <v>0</v>
      </c>
      <c r="AZ36" s="129">
        <v>0.2870967741937136</v>
      </c>
      <c r="BA36" s="129">
        <v>2.2967741935485506</v>
      </c>
      <c r="BB36" s="129">
        <v>0</v>
      </c>
      <c r="BC36" s="129">
        <v>1.8661290322581578</v>
      </c>
      <c r="BD36" s="129">
        <v>0</v>
      </c>
      <c r="BE36" s="129">
        <v>1.4833333333333769</v>
      </c>
      <c r="BF36" s="129">
        <v>3.5600000000000449</v>
      </c>
      <c r="BG36" s="129">
        <v>1.1866666666667101</v>
      </c>
      <c r="BH36" s="129">
        <v>0</v>
      </c>
      <c r="BI36" s="129">
        <v>0.86129032258067184</v>
      </c>
      <c r="BJ36" s="129">
        <v>2.8709677419354733</v>
      </c>
      <c r="BK36" s="129">
        <v>0.43064516129027197</v>
      </c>
      <c r="BL36" s="129">
        <v>2.4403225806450735</v>
      </c>
      <c r="BM36" s="129">
        <v>0</v>
      </c>
      <c r="BN36" s="129">
        <v>2.0766666666665401</v>
      </c>
      <c r="BO36" s="129">
        <v>4.1533333333332081</v>
      </c>
      <c r="BP36" s="129">
        <v>1.7799999999998732</v>
      </c>
      <c r="BQ36" s="129">
        <v>0</v>
      </c>
      <c r="BR36" s="129">
        <v>1.4354838709675874</v>
      </c>
      <c r="BS36" s="129">
        <v>3.4451612903223889</v>
      </c>
      <c r="BT36" s="129">
        <v>1.0048387096771876</v>
      </c>
      <c r="BU36" s="129">
        <v>0</v>
      </c>
      <c r="BV36" s="129">
        <v>-2.9842794901924208E-13</v>
      </c>
      <c r="BW36" s="129">
        <v>-2.9842794901924208E-13</v>
      </c>
      <c r="BX36" s="129">
        <v>-2.9842794901924208E-13</v>
      </c>
      <c r="BY36" s="129">
        <v>-2.9842794901924208E-13</v>
      </c>
      <c r="BZ36" s="129">
        <v>-2.9842794901924208E-13</v>
      </c>
      <c r="CA36" s="129">
        <v>-2.9842794901924208E-13</v>
      </c>
      <c r="CB36" s="126"/>
      <c r="CC36" s="126"/>
    </row>
    <row r="37" spans="1:81" s="36" customFormat="1" ht="10.199999999999999" x14ac:dyDescent="0.2">
      <c r="A37" s="126"/>
      <c r="B37" s="126"/>
      <c r="C37" s="126"/>
      <c r="D37" s="126"/>
      <c r="E37" s="126"/>
      <c r="F37" s="127">
        <v>2</v>
      </c>
      <c r="G37" s="128" t="s">
        <v>142</v>
      </c>
      <c r="H37" s="114"/>
      <c r="I37" s="114"/>
      <c r="J37" s="114" t="s">
        <v>273</v>
      </c>
      <c r="K37" s="126"/>
      <c r="L37" s="126"/>
      <c r="M37" s="126"/>
      <c r="N37" s="126"/>
      <c r="O37" s="126"/>
      <c r="P37" s="126"/>
      <c r="Q37" s="126"/>
      <c r="R37" s="129">
        <v>0</v>
      </c>
      <c r="S37" s="126"/>
      <c r="T37" s="126"/>
      <c r="U37" s="129">
        <v>0</v>
      </c>
      <c r="V37" s="129">
        <v>0.25838709677419353</v>
      </c>
      <c r="W37" s="129">
        <v>0.8612903225806452</v>
      </c>
      <c r="X37" s="129">
        <v>0</v>
      </c>
      <c r="Y37" s="129">
        <v>0</v>
      </c>
      <c r="Z37" s="129">
        <v>-4.4408920985006262E-16</v>
      </c>
      <c r="AA37" s="129">
        <v>0.66749999999999998</v>
      </c>
      <c r="AB37" s="129">
        <v>1.335</v>
      </c>
      <c r="AC37" s="129">
        <v>0</v>
      </c>
      <c r="AD37" s="129">
        <v>8.8817841970012523E-16</v>
      </c>
      <c r="AE37" s="129">
        <v>0.60290322580645128</v>
      </c>
      <c r="AF37" s="129">
        <v>1.2058064516129017</v>
      </c>
      <c r="AG37" s="129">
        <v>0</v>
      </c>
      <c r="AH37" s="129">
        <v>0</v>
      </c>
      <c r="AI37" s="129">
        <v>0.3559999999999981</v>
      </c>
      <c r="AJ37" s="129">
        <v>0.97900000000000098</v>
      </c>
      <c r="AK37" s="129">
        <v>0</v>
      </c>
      <c r="AL37" s="129">
        <v>0</v>
      </c>
      <c r="AM37" s="129">
        <v>0.17225806451613757</v>
      </c>
      <c r="AN37" s="129">
        <v>0.77516129032258796</v>
      </c>
      <c r="AO37" s="129">
        <v>0</v>
      </c>
      <c r="AP37" s="129">
        <v>0</v>
      </c>
      <c r="AQ37" s="129">
        <v>0</v>
      </c>
      <c r="AR37" s="129">
        <v>0.53400000000000603</v>
      </c>
      <c r="AS37" s="129">
        <v>1.1570000000000089</v>
      </c>
      <c r="AT37" s="129">
        <v>0</v>
      </c>
      <c r="AU37" s="129">
        <v>0</v>
      </c>
      <c r="AV37" s="129">
        <v>0.33406451612904675</v>
      </c>
      <c r="AW37" s="129">
        <v>0.9186774193548537</v>
      </c>
      <c r="AX37" s="129">
        <v>0</v>
      </c>
      <c r="AY37" s="129">
        <v>0</v>
      </c>
      <c r="AZ37" s="129">
        <v>8.3516129032275899E-2</v>
      </c>
      <c r="BA37" s="129">
        <v>0.66812903225808284</v>
      </c>
      <c r="BB37" s="129">
        <v>0</v>
      </c>
      <c r="BC37" s="129">
        <v>0</v>
      </c>
      <c r="BD37" s="129">
        <v>0</v>
      </c>
      <c r="BE37" s="129">
        <v>0.43150000000002819</v>
      </c>
      <c r="BF37" s="129">
        <v>1.0356000000000378</v>
      </c>
      <c r="BG37" s="129">
        <v>0</v>
      </c>
      <c r="BH37" s="129">
        <v>0</v>
      </c>
      <c r="BI37" s="129">
        <v>0.23675806451619508</v>
      </c>
      <c r="BJ37" s="129">
        <v>0.78919354838716771</v>
      </c>
      <c r="BK37" s="129">
        <v>0</v>
      </c>
      <c r="BL37" s="129">
        <v>0</v>
      </c>
      <c r="BM37" s="129">
        <v>8.5265128291212022E-14</v>
      </c>
      <c r="BN37" s="129">
        <v>0.57085000000008534</v>
      </c>
      <c r="BO37" s="129">
        <v>1.1417000000000854</v>
      </c>
      <c r="BP37" s="129">
        <v>0</v>
      </c>
      <c r="BQ37" s="129">
        <v>0</v>
      </c>
      <c r="BR37" s="129">
        <v>0.39459677419363715</v>
      </c>
      <c r="BS37" s="129">
        <v>0.94703225806460978</v>
      </c>
      <c r="BT37" s="129">
        <v>0</v>
      </c>
      <c r="BU37" s="129">
        <v>0</v>
      </c>
      <c r="BV37" s="129">
        <v>1.0658141036401503E-13</v>
      </c>
      <c r="BW37" s="129">
        <v>1.0658141036401503E-13</v>
      </c>
      <c r="BX37" s="129">
        <v>1.0658141036401503E-13</v>
      </c>
      <c r="BY37" s="129">
        <v>1.0658141036401503E-13</v>
      </c>
      <c r="BZ37" s="129">
        <v>1.0658141036401503E-13</v>
      </c>
      <c r="CA37" s="129">
        <v>1.0658141036401503E-13</v>
      </c>
      <c r="CB37" s="126"/>
      <c r="CC37" s="126"/>
    </row>
    <row r="38" spans="1:81" s="36" customFormat="1" ht="10.199999999999999" x14ac:dyDescent="0.2">
      <c r="A38" s="126"/>
      <c r="B38" s="126"/>
      <c r="C38" s="126"/>
      <c r="D38" s="126"/>
      <c r="E38" s="126"/>
      <c r="F38" s="127">
        <v>2</v>
      </c>
      <c r="G38" s="128" t="s">
        <v>154</v>
      </c>
      <c r="H38" s="114"/>
      <c r="I38" s="114"/>
      <c r="J38" s="114" t="s">
        <v>273</v>
      </c>
      <c r="K38" s="126"/>
      <c r="L38" s="126"/>
      <c r="M38" s="126"/>
      <c r="N38" s="126"/>
      <c r="O38" s="126"/>
      <c r="P38" s="126"/>
      <c r="Q38" s="126"/>
      <c r="R38" s="129">
        <v>0</v>
      </c>
      <c r="S38" s="126"/>
      <c r="T38" s="126"/>
      <c r="U38" s="129">
        <v>0</v>
      </c>
      <c r="V38" s="129">
        <v>7.6935483870967741E-2</v>
      </c>
      <c r="W38" s="129">
        <v>0</v>
      </c>
      <c r="X38" s="129">
        <v>0</v>
      </c>
      <c r="Y38" s="129">
        <v>0</v>
      </c>
      <c r="Z38" s="129">
        <v>-2.2204460492503131E-16</v>
      </c>
      <c r="AA38" s="129">
        <v>0</v>
      </c>
      <c r="AB38" s="129">
        <v>0</v>
      </c>
      <c r="AC38" s="129">
        <v>0</v>
      </c>
      <c r="AD38" s="129">
        <v>-1.1102230246251565E-15</v>
      </c>
      <c r="AE38" s="129">
        <v>0</v>
      </c>
      <c r="AF38" s="129">
        <v>0</v>
      </c>
      <c r="AG38" s="129">
        <v>0</v>
      </c>
      <c r="AH38" s="129">
        <v>0</v>
      </c>
      <c r="AI38" s="129">
        <v>0.10600000000000165</v>
      </c>
      <c r="AJ38" s="129">
        <v>0</v>
      </c>
      <c r="AK38" s="129">
        <v>0</v>
      </c>
      <c r="AL38" s="129">
        <v>0</v>
      </c>
      <c r="AM38" s="129">
        <v>5.1290322580646475E-2</v>
      </c>
      <c r="AN38" s="129">
        <v>0</v>
      </c>
      <c r="AO38" s="129">
        <v>0</v>
      </c>
      <c r="AP38" s="129">
        <v>0</v>
      </c>
      <c r="AQ38" s="129">
        <v>0</v>
      </c>
      <c r="AR38" s="129">
        <v>0</v>
      </c>
      <c r="AS38" s="129">
        <v>0</v>
      </c>
      <c r="AT38" s="129">
        <v>0</v>
      </c>
      <c r="AU38" s="129">
        <v>0</v>
      </c>
      <c r="AV38" s="129">
        <v>0.10258064516130894</v>
      </c>
      <c r="AW38" s="129">
        <v>0</v>
      </c>
      <c r="AX38" s="129">
        <v>0</v>
      </c>
      <c r="AY38" s="129">
        <v>0</v>
      </c>
      <c r="AZ38" s="129">
        <v>2.5645161290334784E-2</v>
      </c>
      <c r="BA38" s="129">
        <v>0</v>
      </c>
      <c r="BB38" s="129">
        <v>0</v>
      </c>
      <c r="BC38" s="129">
        <v>0</v>
      </c>
      <c r="BD38" s="129">
        <v>0</v>
      </c>
      <c r="BE38" s="129">
        <v>0</v>
      </c>
      <c r="BF38" s="129">
        <v>0</v>
      </c>
      <c r="BG38" s="129">
        <v>0</v>
      </c>
      <c r="BH38" s="129">
        <v>0</v>
      </c>
      <c r="BI38" s="129">
        <v>7.6935483870984811E-2</v>
      </c>
      <c r="BJ38" s="129">
        <v>0</v>
      </c>
      <c r="BK38" s="129">
        <v>0</v>
      </c>
      <c r="BL38" s="129">
        <v>0</v>
      </c>
      <c r="BM38" s="129">
        <v>1.0658141036401503E-14</v>
      </c>
      <c r="BN38" s="129">
        <v>0</v>
      </c>
      <c r="BO38" s="129">
        <v>0</v>
      </c>
      <c r="BP38" s="129">
        <v>0</v>
      </c>
      <c r="BQ38" s="129">
        <v>0</v>
      </c>
      <c r="BR38" s="129">
        <v>0</v>
      </c>
      <c r="BS38" s="129">
        <v>0</v>
      </c>
      <c r="BT38" s="129">
        <v>0</v>
      </c>
      <c r="BU38" s="129">
        <v>0</v>
      </c>
      <c r="BV38" s="129">
        <v>1.4210854715202004E-14</v>
      </c>
      <c r="BW38" s="129">
        <v>1.4210854715202004E-14</v>
      </c>
      <c r="BX38" s="129">
        <v>1.4210854715202004E-14</v>
      </c>
      <c r="BY38" s="129">
        <v>1.4210854715202004E-14</v>
      </c>
      <c r="BZ38" s="129">
        <v>1.4210854715202004E-14</v>
      </c>
      <c r="CA38" s="129">
        <v>1.4210854715202004E-14</v>
      </c>
      <c r="CB38" s="126"/>
      <c r="CC38" s="126"/>
    </row>
    <row r="39" spans="1:81" s="36" customFormat="1" ht="10.199999999999999" x14ac:dyDescent="0.2">
      <c r="A39" s="126"/>
      <c r="B39" s="126"/>
      <c r="C39" s="126"/>
      <c r="D39" s="126"/>
      <c r="E39" s="126"/>
      <c r="F39" s="127">
        <v>2</v>
      </c>
      <c r="G39" s="128" t="s">
        <v>201</v>
      </c>
      <c r="H39" s="114"/>
      <c r="I39" s="114"/>
      <c r="J39" s="114" t="s">
        <v>273</v>
      </c>
      <c r="K39" s="126"/>
      <c r="L39" s="126"/>
      <c r="M39" s="126"/>
      <c r="N39" s="126"/>
      <c r="O39" s="126"/>
      <c r="P39" s="126"/>
      <c r="Q39" s="126"/>
      <c r="R39" s="129">
        <v>0</v>
      </c>
      <c r="S39" s="126"/>
      <c r="T39" s="126"/>
      <c r="U39" s="129">
        <v>0</v>
      </c>
      <c r="V39" s="129">
        <v>0</v>
      </c>
      <c r="W39" s="129">
        <v>0</v>
      </c>
      <c r="X39" s="129">
        <v>0</v>
      </c>
      <c r="Y39" s="129">
        <v>0</v>
      </c>
      <c r="Z39" s="129">
        <v>0</v>
      </c>
      <c r="AA39" s="129">
        <v>0</v>
      </c>
      <c r="AB39" s="129">
        <v>0</v>
      </c>
      <c r="AC39" s="129">
        <v>0</v>
      </c>
      <c r="AD39" s="129">
        <v>0</v>
      </c>
      <c r="AE39" s="129">
        <v>0</v>
      </c>
      <c r="AF39" s="129">
        <v>0</v>
      </c>
      <c r="AG39" s="129">
        <v>0</v>
      </c>
      <c r="AH39" s="129">
        <v>0</v>
      </c>
      <c r="AI39" s="129">
        <v>0</v>
      </c>
      <c r="AJ39" s="129">
        <v>0</v>
      </c>
      <c r="AK39" s="129">
        <v>0</v>
      </c>
      <c r="AL39" s="129">
        <v>0</v>
      </c>
      <c r="AM39" s="129">
        <v>0</v>
      </c>
      <c r="AN39" s="129">
        <v>0</v>
      </c>
      <c r="AO39" s="129">
        <v>0</v>
      </c>
      <c r="AP39" s="129">
        <v>0</v>
      </c>
      <c r="AQ39" s="129">
        <v>0</v>
      </c>
      <c r="AR39" s="129">
        <v>0</v>
      </c>
      <c r="AS39" s="129">
        <v>0</v>
      </c>
      <c r="AT39" s="129">
        <v>0</v>
      </c>
      <c r="AU39" s="129">
        <v>0</v>
      </c>
      <c r="AV39" s="129">
        <v>0</v>
      </c>
      <c r="AW39" s="129">
        <v>0</v>
      </c>
      <c r="AX39" s="129">
        <v>0</v>
      </c>
      <c r="AY39" s="129">
        <v>0</v>
      </c>
      <c r="AZ39" s="129">
        <v>0</v>
      </c>
      <c r="BA39" s="129">
        <v>0</v>
      </c>
      <c r="BB39" s="129">
        <v>0</v>
      </c>
      <c r="BC39" s="129">
        <v>0</v>
      </c>
      <c r="BD39" s="129">
        <v>0</v>
      </c>
      <c r="BE39" s="129">
        <v>0</v>
      </c>
      <c r="BF39" s="129">
        <v>0</v>
      </c>
      <c r="BG39" s="129">
        <v>0</v>
      </c>
      <c r="BH39" s="129">
        <v>0</v>
      </c>
      <c r="BI39" s="129">
        <v>0</v>
      </c>
      <c r="BJ39" s="129">
        <v>0</v>
      </c>
      <c r="BK39" s="129">
        <v>0</v>
      </c>
      <c r="BL39" s="129">
        <v>0</v>
      </c>
      <c r="BM39" s="129">
        <v>0</v>
      </c>
      <c r="BN39" s="129">
        <v>0</v>
      </c>
      <c r="BO39" s="129">
        <v>0</v>
      </c>
      <c r="BP39" s="129">
        <v>0</v>
      </c>
      <c r="BQ39" s="129">
        <v>0</v>
      </c>
      <c r="BR39" s="129">
        <v>0</v>
      </c>
      <c r="BS39" s="129">
        <v>0</v>
      </c>
      <c r="BT39" s="129">
        <v>0</v>
      </c>
      <c r="BU39" s="129">
        <v>0</v>
      </c>
      <c r="BV39" s="129">
        <v>0</v>
      </c>
      <c r="BW39" s="129">
        <v>0</v>
      </c>
      <c r="BX39" s="129">
        <v>0</v>
      </c>
      <c r="BY39" s="129">
        <v>0</v>
      </c>
      <c r="BZ39" s="129">
        <v>0</v>
      </c>
      <c r="CA39" s="129">
        <v>0</v>
      </c>
      <c r="CB39" s="126"/>
      <c r="CC39" s="126"/>
    </row>
    <row r="40" spans="1:81" s="36" customFormat="1" ht="10.199999999999999" x14ac:dyDescent="0.2">
      <c r="A40" s="126"/>
      <c r="B40" s="126"/>
      <c r="C40" s="126"/>
      <c r="D40" s="126"/>
      <c r="E40" s="126"/>
      <c r="F40" s="127">
        <v>2</v>
      </c>
      <c r="G40" s="128" t="s">
        <v>203</v>
      </c>
      <c r="H40" s="114"/>
      <c r="I40" s="114"/>
      <c r="J40" s="114" t="s">
        <v>273</v>
      </c>
      <c r="K40" s="126"/>
      <c r="L40" s="126"/>
      <c r="M40" s="126"/>
      <c r="N40" s="126"/>
      <c r="O40" s="126"/>
      <c r="P40" s="126"/>
      <c r="Q40" s="126"/>
      <c r="R40" s="129">
        <v>0</v>
      </c>
      <c r="S40" s="126"/>
      <c r="T40" s="126"/>
      <c r="U40" s="129">
        <v>0</v>
      </c>
      <c r="V40" s="129">
        <v>0</v>
      </c>
      <c r="W40" s="129">
        <v>0</v>
      </c>
      <c r="X40" s="129">
        <v>0</v>
      </c>
      <c r="Y40" s="129">
        <v>0</v>
      </c>
      <c r="Z40" s="129">
        <v>0</v>
      </c>
      <c r="AA40" s="129">
        <v>0</v>
      </c>
      <c r="AB40" s="129">
        <v>0</v>
      </c>
      <c r="AC40" s="129">
        <v>0</v>
      </c>
      <c r="AD40" s="129">
        <v>0</v>
      </c>
      <c r="AE40" s="129">
        <v>0</v>
      </c>
      <c r="AF40" s="129">
        <v>0</v>
      </c>
      <c r="AG40" s="129">
        <v>0</v>
      </c>
      <c r="AH40" s="129">
        <v>0</v>
      </c>
      <c r="AI40" s="129">
        <v>0</v>
      </c>
      <c r="AJ40" s="129">
        <v>0</v>
      </c>
      <c r="AK40" s="129">
        <v>0</v>
      </c>
      <c r="AL40" s="129">
        <v>0</v>
      </c>
      <c r="AM40" s="129">
        <v>0</v>
      </c>
      <c r="AN40" s="129">
        <v>0</v>
      </c>
      <c r="AO40" s="129">
        <v>0</v>
      </c>
      <c r="AP40" s="129">
        <v>0</v>
      </c>
      <c r="AQ40" s="129">
        <v>0</v>
      </c>
      <c r="AR40" s="129">
        <v>0</v>
      </c>
      <c r="AS40" s="129">
        <v>0</v>
      </c>
      <c r="AT40" s="129">
        <v>0</v>
      </c>
      <c r="AU40" s="129">
        <v>0</v>
      </c>
      <c r="AV40" s="129">
        <v>0</v>
      </c>
      <c r="AW40" s="129">
        <v>0</v>
      </c>
      <c r="AX40" s="129">
        <v>0</v>
      </c>
      <c r="AY40" s="129">
        <v>0</v>
      </c>
      <c r="AZ40" s="129">
        <v>0</v>
      </c>
      <c r="BA40" s="129">
        <v>0</v>
      </c>
      <c r="BB40" s="129">
        <v>0</v>
      </c>
      <c r="BC40" s="129">
        <v>0</v>
      </c>
      <c r="BD40" s="129">
        <v>0</v>
      </c>
      <c r="BE40" s="129">
        <v>0</v>
      </c>
      <c r="BF40" s="129">
        <v>0</v>
      </c>
      <c r="BG40" s="129">
        <v>0</v>
      </c>
      <c r="BH40" s="129">
        <v>0</v>
      </c>
      <c r="BI40" s="129">
        <v>0</v>
      </c>
      <c r="BJ40" s="129">
        <v>0</v>
      </c>
      <c r="BK40" s="129">
        <v>0</v>
      </c>
      <c r="BL40" s="129">
        <v>0</v>
      </c>
      <c r="BM40" s="129">
        <v>0</v>
      </c>
      <c r="BN40" s="129">
        <v>0</v>
      </c>
      <c r="BO40" s="129">
        <v>0</v>
      </c>
      <c r="BP40" s="129">
        <v>0</v>
      </c>
      <c r="BQ40" s="129">
        <v>0</v>
      </c>
      <c r="BR40" s="129">
        <v>0</v>
      </c>
      <c r="BS40" s="129">
        <v>0</v>
      </c>
      <c r="BT40" s="129">
        <v>0</v>
      </c>
      <c r="BU40" s="129">
        <v>0</v>
      </c>
      <c r="BV40" s="129">
        <v>0</v>
      </c>
      <c r="BW40" s="129">
        <v>0</v>
      </c>
      <c r="BX40" s="129">
        <v>0</v>
      </c>
      <c r="BY40" s="129">
        <v>0</v>
      </c>
      <c r="BZ40" s="129">
        <v>0</v>
      </c>
      <c r="CA40" s="129">
        <v>0</v>
      </c>
      <c r="CB40" s="126"/>
      <c r="CC40" s="126"/>
    </row>
    <row r="41" spans="1:81" s="36" customFormat="1" ht="10.199999999999999" x14ac:dyDescent="0.2">
      <c r="A41" s="126"/>
      <c r="B41" s="126"/>
      <c r="C41" s="126"/>
      <c r="D41" s="126"/>
      <c r="E41" s="126"/>
      <c r="F41" s="127">
        <v>2</v>
      </c>
      <c r="G41" s="128" t="s">
        <v>271</v>
      </c>
      <c r="H41" s="114"/>
      <c r="I41" s="114"/>
      <c r="J41" s="114" t="s">
        <v>273</v>
      </c>
      <c r="K41" s="126"/>
      <c r="L41" s="126"/>
      <c r="M41" s="126"/>
      <c r="N41" s="126"/>
      <c r="O41" s="126"/>
      <c r="P41" s="126"/>
      <c r="Q41" s="126"/>
      <c r="R41" s="129">
        <v>0</v>
      </c>
      <c r="S41" s="126"/>
      <c r="T41" s="126"/>
      <c r="U41" s="129">
        <v>0</v>
      </c>
      <c r="V41" s="129">
        <v>0</v>
      </c>
      <c r="W41" s="129">
        <v>0</v>
      </c>
      <c r="X41" s="129">
        <v>0</v>
      </c>
      <c r="Y41" s="129">
        <v>0</v>
      </c>
      <c r="Z41" s="129">
        <v>0</v>
      </c>
      <c r="AA41" s="129">
        <v>0</v>
      </c>
      <c r="AB41" s="129">
        <v>0</v>
      </c>
      <c r="AC41" s="129">
        <v>0</v>
      </c>
      <c r="AD41" s="129">
        <v>0</v>
      </c>
      <c r="AE41" s="129">
        <v>0</v>
      </c>
      <c r="AF41" s="129">
        <v>0</v>
      </c>
      <c r="AG41" s="129">
        <v>0</v>
      </c>
      <c r="AH41" s="129">
        <v>0</v>
      </c>
      <c r="AI41" s="129">
        <v>0</v>
      </c>
      <c r="AJ41" s="129">
        <v>0</v>
      </c>
      <c r="AK41" s="129">
        <v>0</v>
      </c>
      <c r="AL41" s="129">
        <v>0</v>
      </c>
      <c r="AM41" s="129">
        <v>0</v>
      </c>
      <c r="AN41" s="129">
        <v>0</v>
      </c>
      <c r="AO41" s="129">
        <v>0</v>
      </c>
      <c r="AP41" s="129">
        <v>0</v>
      </c>
      <c r="AQ41" s="129">
        <v>0</v>
      </c>
      <c r="AR41" s="129">
        <v>0</v>
      </c>
      <c r="AS41" s="129">
        <v>0</v>
      </c>
      <c r="AT41" s="129">
        <v>0</v>
      </c>
      <c r="AU41" s="129">
        <v>0</v>
      </c>
      <c r="AV41" s="129">
        <v>0</v>
      </c>
      <c r="AW41" s="129">
        <v>0</v>
      </c>
      <c r="AX41" s="129">
        <v>0</v>
      </c>
      <c r="AY41" s="129">
        <v>0</v>
      </c>
      <c r="AZ41" s="129">
        <v>0</v>
      </c>
      <c r="BA41" s="129">
        <v>0</v>
      </c>
      <c r="BB41" s="129">
        <v>0</v>
      </c>
      <c r="BC41" s="129">
        <v>0</v>
      </c>
      <c r="BD41" s="129">
        <v>0</v>
      </c>
      <c r="BE41" s="129">
        <v>0</v>
      </c>
      <c r="BF41" s="129">
        <v>0</v>
      </c>
      <c r="BG41" s="129">
        <v>0</v>
      </c>
      <c r="BH41" s="129">
        <v>0</v>
      </c>
      <c r="BI41" s="129">
        <v>0</v>
      </c>
      <c r="BJ41" s="129">
        <v>0</v>
      </c>
      <c r="BK41" s="129">
        <v>0</v>
      </c>
      <c r="BL41" s="129">
        <v>0</v>
      </c>
      <c r="BM41" s="129">
        <v>0</v>
      </c>
      <c r="BN41" s="129">
        <v>0</v>
      </c>
      <c r="BO41" s="129">
        <v>0</v>
      </c>
      <c r="BP41" s="129">
        <v>0</v>
      </c>
      <c r="BQ41" s="129">
        <v>0</v>
      </c>
      <c r="BR41" s="129">
        <v>0</v>
      </c>
      <c r="BS41" s="129">
        <v>0</v>
      </c>
      <c r="BT41" s="129">
        <v>0</v>
      </c>
      <c r="BU41" s="129">
        <v>0</v>
      </c>
      <c r="BV41" s="129">
        <v>0</v>
      </c>
      <c r="BW41" s="129">
        <v>0</v>
      </c>
      <c r="BX41" s="129">
        <v>0</v>
      </c>
      <c r="BY41" s="129">
        <v>0</v>
      </c>
      <c r="BZ41" s="129">
        <v>0</v>
      </c>
      <c r="CA41" s="129">
        <v>0</v>
      </c>
      <c r="CB41" s="126"/>
      <c r="CC41" s="126"/>
    </row>
    <row r="42" spans="1:81" s="36" customFormat="1" ht="10.199999999999999" x14ac:dyDescent="0.2">
      <c r="A42" s="126"/>
      <c r="B42" s="126"/>
      <c r="C42" s="126"/>
      <c r="D42" s="126"/>
      <c r="E42" s="126"/>
      <c r="F42" s="127">
        <v>2</v>
      </c>
      <c r="G42" s="128" t="s">
        <v>282</v>
      </c>
      <c r="H42" s="114"/>
      <c r="I42" s="114"/>
      <c r="J42" s="114" t="s">
        <v>273</v>
      </c>
      <c r="K42" s="126"/>
      <c r="L42" s="126"/>
      <c r="M42" s="126"/>
      <c r="N42" s="126"/>
      <c r="O42" s="126"/>
      <c r="P42" s="126"/>
      <c r="Q42" s="126"/>
      <c r="R42" s="129">
        <v>0.5</v>
      </c>
      <c r="S42" s="126"/>
      <c r="T42" s="126"/>
      <c r="U42" s="129">
        <v>0.5</v>
      </c>
      <c r="V42" s="129">
        <v>0.61805495605865279</v>
      </c>
      <c r="W42" s="129">
        <v>0.89351652019551631</v>
      </c>
      <c r="X42" s="129">
        <v>1.1689780843323669</v>
      </c>
      <c r="Y42" s="129">
        <v>1.4444396484692008</v>
      </c>
      <c r="Z42" s="129">
        <v>1.2857430444574458</v>
      </c>
      <c r="AA42" s="129">
        <v>3.5106772283870704</v>
      </c>
      <c r="AB42" s="129">
        <v>5.7356114123166826</v>
      </c>
      <c r="AC42" s="129">
        <v>7.960545596246293</v>
      </c>
      <c r="AD42" s="129">
        <v>8.8997367357184505</v>
      </c>
      <c r="AE42" s="129">
        <v>11.421203270207213</v>
      </c>
      <c r="AF42" s="129">
        <v>14.017228909114346</v>
      </c>
      <c r="AG42" s="129">
        <v>16.613254548021452</v>
      </c>
      <c r="AH42" s="129">
        <v>10.309543451210139</v>
      </c>
      <c r="AI42" s="129">
        <v>13.332702376903196</v>
      </c>
      <c r="AJ42" s="129">
        <v>16.653257510087954</v>
      </c>
      <c r="AK42" s="129">
        <v>19.973812643272733</v>
      </c>
      <c r="AL42" s="129">
        <v>11.87224190857286</v>
      </c>
      <c r="AM42" s="129">
        <v>15.015145622355888</v>
      </c>
      <c r="AN42" s="129">
        <v>18.490354499335375</v>
      </c>
      <c r="AO42" s="129">
        <v>21.965563376314826</v>
      </c>
      <c r="AP42" s="129">
        <v>25.440772253294277</v>
      </c>
      <c r="AQ42" s="129">
        <v>14.671914126568851</v>
      </c>
      <c r="AR42" s="129">
        <v>17.095596731737537</v>
      </c>
      <c r="AS42" s="129">
        <v>18.907814242379935</v>
      </c>
      <c r="AT42" s="129">
        <v>20.720031753022347</v>
      </c>
      <c r="AU42" s="129">
        <v>7.3638767260988374</v>
      </c>
      <c r="AV42" s="129">
        <v>9.3989949414544611</v>
      </c>
      <c r="AW42" s="129">
        <v>11.867387903331334</v>
      </c>
      <c r="AX42" s="129">
        <v>14.335780865208221</v>
      </c>
      <c r="AY42" s="129">
        <v>8.6636324535680416</v>
      </c>
      <c r="AZ42" s="129">
        <v>10.981369908582707</v>
      </c>
      <c r="BA42" s="129">
        <v>12.133574654084185</v>
      </c>
      <c r="BB42" s="129">
        <v>13.242179454862267</v>
      </c>
      <c r="BC42" s="129">
        <v>14.350784255640363</v>
      </c>
      <c r="BD42" s="129">
        <v>4.6799912069559184</v>
      </c>
      <c r="BE42" s="129">
        <v>7.2300348067642801</v>
      </c>
      <c r="BF42" s="129">
        <v>10.417693848797484</v>
      </c>
      <c r="BG42" s="129">
        <v>13.605352890830744</v>
      </c>
      <c r="BH42" s="129">
        <v>11.796276497114334</v>
      </c>
      <c r="BI42" s="129">
        <v>13.550685547358739</v>
      </c>
      <c r="BJ42" s="129">
        <v>15.629124652344089</v>
      </c>
      <c r="BK42" s="129">
        <v>17.707563757329424</v>
      </c>
      <c r="BL42" s="129">
        <v>19.786002862314746</v>
      </c>
      <c r="BM42" s="129">
        <v>8.2466460175953245</v>
      </c>
      <c r="BN42" s="129">
        <v>10.520428848303865</v>
      </c>
      <c r="BO42" s="129">
        <v>12.758394038606866</v>
      </c>
      <c r="BP42" s="129">
        <v>14.996359228909895</v>
      </c>
      <c r="BQ42" s="129">
        <v>8.9876784016175151</v>
      </c>
      <c r="BR42" s="129">
        <v>10.846767635882586</v>
      </c>
      <c r="BS42" s="129">
        <v>12.574335949448596</v>
      </c>
      <c r="BT42" s="129">
        <v>14.301904263014592</v>
      </c>
      <c r="BU42" s="129">
        <v>6.4166823075307917</v>
      </c>
      <c r="BV42" s="129">
        <v>7.7564917669794795</v>
      </c>
      <c r="BW42" s="129">
        <v>7.7564917669794795</v>
      </c>
      <c r="BX42" s="129">
        <v>7.7564917669794795</v>
      </c>
      <c r="BY42" s="129">
        <v>7.7564917669794795</v>
      </c>
      <c r="BZ42" s="129">
        <v>7.7564917669794795</v>
      </c>
      <c r="CA42" s="129">
        <v>7.7564917669794795</v>
      </c>
      <c r="CB42" s="126"/>
      <c r="CC42" s="126"/>
    </row>
    <row r="43" spans="1:81" s="36" customFormat="1" ht="10.199999999999999" x14ac:dyDescent="0.2">
      <c r="A43" s="126"/>
      <c r="B43" s="126"/>
      <c r="C43" s="126"/>
      <c r="D43" s="126"/>
      <c r="E43" s="126"/>
      <c r="F43" s="127">
        <v>2</v>
      </c>
      <c r="G43" s="128" t="s">
        <v>179</v>
      </c>
      <c r="H43" s="114"/>
      <c r="I43" s="114"/>
      <c r="J43" s="114" t="s">
        <v>273</v>
      </c>
      <c r="K43" s="126"/>
      <c r="L43" s="126"/>
      <c r="M43" s="126"/>
      <c r="N43" s="126"/>
      <c r="O43" s="126"/>
      <c r="P43" s="126"/>
      <c r="Q43" s="126"/>
      <c r="R43" s="129">
        <v>0</v>
      </c>
      <c r="S43" s="126"/>
      <c r="T43" s="126"/>
      <c r="U43" s="129">
        <v>0</v>
      </c>
      <c r="V43" s="129">
        <v>0</v>
      </c>
      <c r="W43" s="129">
        <v>0</v>
      </c>
      <c r="X43" s="129">
        <v>0</v>
      </c>
      <c r="Y43" s="129">
        <v>0</v>
      </c>
      <c r="Z43" s="129">
        <v>2.3486511037516244</v>
      </c>
      <c r="AA43" s="129">
        <v>8.6106020864282726</v>
      </c>
      <c r="AB43" s="129">
        <v>13.452617044085033</v>
      </c>
      <c r="AC43" s="129">
        <v>6.3911576658116243</v>
      </c>
      <c r="AD43" s="129">
        <v>0</v>
      </c>
      <c r="AE43" s="129">
        <v>0</v>
      </c>
      <c r="AF43" s="129">
        <v>0</v>
      </c>
      <c r="AG43" s="129">
        <v>0</v>
      </c>
      <c r="AH43" s="129">
        <v>0</v>
      </c>
      <c r="AI43" s="129">
        <v>0</v>
      </c>
      <c r="AJ43" s="129">
        <v>0</v>
      </c>
      <c r="AK43" s="129">
        <v>0</v>
      </c>
      <c r="AL43" s="129">
        <v>0</v>
      </c>
      <c r="AM43" s="129">
        <v>0</v>
      </c>
      <c r="AN43" s="129">
        <v>0</v>
      </c>
      <c r="AO43" s="129">
        <v>0</v>
      </c>
      <c r="AP43" s="129">
        <v>0</v>
      </c>
      <c r="AQ43" s="129">
        <v>0</v>
      </c>
      <c r="AR43" s="129">
        <v>0</v>
      </c>
      <c r="AS43" s="129">
        <v>0</v>
      </c>
      <c r="AT43" s="129">
        <v>0</v>
      </c>
      <c r="AU43" s="129">
        <v>0</v>
      </c>
      <c r="AV43" s="129">
        <v>0</v>
      </c>
      <c r="AW43" s="129">
        <v>0</v>
      </c>
      <c r="AX43" s="129">
        <v>0</v>
      </c>
      <c r="AY43" s="129">
        <v>0</v>
      </c>
      <c r="AZ43" s="129">
        <v>0</v>
      </c>
      <c r="BA43" s="129">
        <v>0</v>
      </c>
      <c r="BB43" s="129">
        <v>0</v>
      </c>
      <c r="BC43" s="129">
        <v>0</v>
      </c>
      <c r="BD43" s="129">
        <v>0</v>
      </c>
      <c r="BE43" s="129">
        <v>0</v>
      </c>
      <c r="BF43" s="129">
        <v>0</v>
      </c>
      <c r="BG43" s="129">
        <v>0</v>
      </c>
      <c r="BH43" s="129">
        <v>0</v>
      </c>
      <c r="BI43" s="129">
        <v>0</v>
      </c>
      <c r="BJ43" s="129">
        <v>0</v>
      </c>
      <c r="BK43" s="129">
        <v>0</v>
      </c>
      <c r="BL43" s="129">
        <v>0</v>
      </c>
      <c r="BM43" s="129">
        <v>0</v>
      </c>
      <c r="BN43" s="129">
        <v>0</v>
      </c>
      <c r="BO43" s="129">
        <v>0</v>
      </c>
      <c r="BP43" s="129">
        <v>0</v>
      </c>
      <c r="BQ43" s="129">
        <v>0</v>
      </c>
      <c r="BR43" s="129">
        <v>0</v>
      </c>
      <c r="BS43" s="129">
        <v>0</v>
      </c>
      <c r="BT43" s="129">
        <v>0</v>
      </c>
      <c r="BU43" s="129">
        <v>0</v>
      </c>
      <c r="BV43" s="129">
        <v>0</v>
      </c>
      <c r="BW43" s="129">
        <v>0</v>
      </c>
      <c r="BX43" s="129">
        <v>0</v>
      </c>
      <c r="BY43" s="129">
        <v>0</v>
      </c>
      <c r="BZ43" s="129">
        <v>0</v>
      </c>
      <c r="CA43" s="129">
        <v>0</v>
      </c>
      <c r="CB43" s="126"/>
      <c r="CC43" s="126"/>
    </row>
    <row r="44" spans="1:81" s="36" customFormat="1" ht="10.199999999999999" x14ac:dyDescent="0.2">
      <c r="A44" s="126"/>
      <c r="B44" s="126"/>
      <c r="C44" s="126"/>
      <c r="D44" s="126"/>
      <c r="E44" s="126"/>
      <c r="F44" s="127">
        <v>2</v>
      </c>
      <c r="G44" s="128" t="s">
        <v>180</v>
      </c>
      <c r="H44" s="114"/>
      <c r="I44" s="114"/>
      <c r="J44" s="114" t="s">
        <v>273</v>
      </c>
      <c r="K44" s="126"/>
      <c r="L44" s="126"/>
      <c r="M44" s="126"/>
      <c r="N44" s="126"/>
      <c r="O44" s="126"/>
      <c r="P44" s="126"/>
      <c r="Q44" s="126"/>
      <c r="R44" s="129">
        <v>0</v>
      </c>
      <c r="S44" s="126"/>
      <c r="T44" s="126"/>
      <c r="U44" s="129">
        <v>0</v>
      </c>
      <c r="V44" s="129">
        <v>0</v>
      </c>
      <c r="W44" s="129">
        <v>0</v>
      </c>
      <c r="X44" s="129">
        <v>0</v>
      </c>
      <c r="Y44" s="129">
        <v>0</v>
      </c>
      <c r="Z44" s="129">
        <v>1.8932426290795166E-3</v>
      </c>
      <c r="AA44" s="129">
        <v>1.8616541940162202E-2</v>
      </c>
      <c r="AB44" s="129">
        <v>5.2177940035519732E-2</v>
      </c>
      <c r="AC44" s="129">
        <v>0</v>
      </c>
      <c r="AD44" s="129">
        <v>0</v>
      </c>
      <c r="AE44" s="129">
        <v>0</v>
      </c>
      <c r="AF44" s="129">
        <v>0</v>
      </c>
      <c r="AG44" s="129">
        <v>0</v>
      </c>
      <c r="AH44" s="129">
        <v>0</v>
      </c>
      <c r="AI44" s="129">
        <v>0</v>
      </c>
      <c r="AJ44" s="129">
        <v>0</v>
      </c>
      <c r="AK44" s="129">
        <v>0</v>
      </c>
      <c r="AL44" s="129">
        <v>0</v>
      </c>
      <c r="AM44" s="129">
        <v>0</v>
      </c>
      <c r="AN44" s="129">
        <v>0</v>
      </c>
      <c r="AO44" s="129">
        <v>0</v>
      </c>
      <c r="AP44" s="129">
        <v>0</v>
      </c>
      <c r="AQ44" s="129">
        <v>0</v>
      </c>
      <c r="AR44" s="129">
        <v>0</v>
      </c>
      <c r="AS44" s="129">
        <v>0</v>
      </c>
      <c r="AT44" s="129">
        <v>0</v>
      </c>
      <c r="AU44" s="129">
        <v>0</v>
      </c>
      <c r="AV44" s="129">
        <v>0</v>
      </c>
      <c r="AW44" s="129">
        <v>0</v>
      </c>
      <c r="AX44" s="129">
        <v>0</v>
      </c>
      <c r="AY44" s="129">
        <v>0</v>
      </c>
      <c r="AZ44" s="129">
        <v>0</v>
      </c>
      <c r="BA44" s="129">
        <v>0</v>
      </c>
      <c r="BB44" s="129">
        <v>0</v>
      </c>
      <c r="BC44" s="129">
        <v>0</v>
      </c>
      <c r="BD44" s="129">
        <v>0</v>
      </c>
      <c r="BE44" s="129">
        <v>0</v>
      </c>
      <c r="BF44" s="129">
        <v>0</v>
      </c>
      <c r="BG44" s="129">
        <v>0</v>
      </c>
      <c r="BH44" s="129">
        <v>0</v>
      </c>
      <c r="BI44" s="129">
        <v>0</v>
      </c>
      <c r="BJ44" s="129">
        <v>0</v>
      </c>
      <c r="BK44" s="129">
        <v>0</v>
      </c>
      <c r="BL44" s="129">
        <v>0</v>
      </c>
      <c r="BM44" s="129">
        <v>0</v>
      </c>
      <c r="BN44" s="129">
        <v>0</v>
      </c>
      <c r="BO44" s="129">
        <v>0</v>
      </c>
      <c r="BP44" s="129">
        <v>0</v>
      </c>
      <c r="BQ44" s="129">
        <v>0</v>
      </c>
      <c r="BR44" s="129">
        <v>0</v>
      </c>
      <c r="BS44" s="129">
        <v>0</v>
      </c>
      <c r="BT44" s="129">
        <v>0</v>
      </c>
      <c r="BU44" s="129">
        <v>0</v>
      </c>
      <c r="BV44" s="129">
        <v>0</v>
      </c>
      <c r="BW44" s="129">
        <v>0</v>
      </c>
      <c r="BX44" s="129">
        <v>0</v>
      </c>
      <c r="BY44" s="129">
        <v>0</v>
      </c>
      <c r="BZ44" s="129">
        <v>0</v>
      </c>
      <c r="CA44" s="129">
        <v>0</v>
      </c>
      <c r="CB44" s="126"/>
      <c r="CC44" s="126"/>
    </row>
    <row r="45" spans="1:81" s="69" customFormat="1" ht="6.6" x14ac:dyDescent="0.15">
      <c r="A45" s="75"/>
      <c r="B45" s="75"/>
      <c r="C45" s="75"/>
      <c r="D45" s="75"/>
      <c r="E45" s="75"/>
      <c r="F45" s="132"/>
      <c r="G45" s="75"/>
      <c r="H45" s="75"/>
      <c r="I45" s="75"/>
      <c r="J45" s="75"/>
      <c r="K45" s="75"/>
      <c r="L45" s="75"/>
      <c r="M45" s="75"/>
      <c r="N45" s="75"/>
      <c r="O45" s="75"/>
      <c r="P45" s="75"/>
      <c r="Q45" s="75"/>
      <c r="R45" s="76"/>
      <c r="S45" s="75"/>
      <c r="T45" s="75"/>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5"/>
      <c r="CC45" s="75"/>
    </row>
    <row r="46" spans="1:81" x14ac:dyDescent="0.25">
      <c r="A46" s="24"/>
      <c r="B46" s="24"/>
      <c r="C46" s="24"/>
      <c r="D46" s="24"/>
      <c r="E46" s="24"/>
      <c r="F46" s="104"/>
      <c r="G46" s="24"/>
      <c r="H46" s="24"/>
      <c r="I46" s="24"/>
      <c r="J46" s="78"/>
      <c r="K46" s="24"/>
      <c r="L46" s="24"/>
      <c r="M46" s="24"/>
      <c r="N46" s="24"/>
      <c r="O46" s="24"/>
      <c r="P46" s="24"/>
      <c r="Q46" s="24"/>
      <c r="R46" s="73"/>
      <c r="S46" s="24"/>
      <c r="T46" s="2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24"/>
      <c r="CC46" s="24"/>
    </row>
    <row r="47" spans="1:81" s="7" customFormat="1" x14ac:dyDescent="0.25">
      <c r="A47" s="5"/>
      <c r="B47" s="5"/>
      <c r="C47" s="5"/>
      <c r="D47" s="5" t="s">
        <v>103</v>
      </c>
      <c r="E47" s="5"/>
      <c r="F47" s="98"/>
      <c r="G47" s="81" t="s">
        <v>42</v>
      </c>
      <c r="H47" s="81"/>
      <c r="I47" s="81"/>
      <c r="J47" s="82" t="s">
        <v>273</v>
      </c>
      <c r="K47" s="5"/>
      <c r="L47" s="5"/>
      <c r="M47" s="5"/>
      <c r="N47" s="5"/>
      <c r="O47" s="5"/>
      <c r="P47" s="5"/>
      <c r="Q47" s="5"/>
      <c r="R47" s="25">
        <v>5796.5343020000018</v>
      </c>
      <c r="S47" s="5"/>
      <c r="T47" s="5"/>
      <c r="U47" s="25">
        <v>40.098202741935481</v>
      </c>
      <c r="V47" s="25">
        <v>93.562473064516141</v>
      </c>
      <c r="W47" s="25">
        <v>93.562473064516141</v>
      </c>
      <c r="X47" s="25">
        <v>93.562473064516141</v>
      </c>
      <c r="Y47" s="25">
        <v>93.562473064516141</v>
      </c>
      <c r="Z47" s="25">
        <v>110.94419500000001</v>
      </c>
      <c r="AA47" s="25">
        <v>110.94419500000001</v>
      </c>
      <c r="AB47" s="25">
        <v>110.94419500000001</v>
      </c>
      <c r="AC47" s="25">
        <v>110.94419500000001</v>
      </c>
      <c r="AD47" s="25">
        <v>112.19156019354838</v>
      </c>
      <c r="AE47" s="25">
        <v>112.19156019354838</v>
      </c>
      <c r="AF47" s="25">
        <v>112.19156019354838</v>
      </c>
      <c r="AG47" s="25">
        <v>112.19156019354838</v>
      </c>
      <c r="AH47" s="25">
        <v>117.63366522580642</v>
      </c>
      <c r="AI47" s="25">
        <v>121.71524399999998</v>
      </c>
      <c r="AJ47" s="25">
        <v>121.71524399999998</v>
      </c>
      <c r="AK47" s="25">
        <v>121.71524399999998</v>
      </c>
      <c r="AL47" s="25">
        <v>119.64195483870967</v>
      </c>
      <c r="AM47" s="25">
        <v>114.45873193548385</v>
      </c>
      <c r="AN47" s="25">
        <v>114.45873193548385</v>
      </c>
      <c r="AO47" s="25">
        <v>114.45873193548385</v>
      </c>
      <c r="AP47" s="25">
        <v>114.45873193548385</v>
      </c>
      <c r="AQ47" s="25">
        <v>110.92902521935483</v>
      </c>
      <c r="AR47" s="25">
        <v>110.34074076666666</v>
      </c>
      <c r="AS47" s="25">
        <v>110.34074076666666</v>
      </c>
      <c r="AT47" s="25">
        <v>110.34074076666666</v>
      </c>
      <c r="AU47" s="25">
        <v>111.15985664193549</v>
      </c>
      <c r="AV47" s="25">
        <v>111.77419354838709</v>
      </c>
      <c r="AW47" s="25">
        <v>111.77419354838709</v>
      </c>
      <c r="AX47" s="25">
        <v>111.77419354838709</v>
      </c>
      <c r="AY47" s="25">
        <v>110.01867387096773</v>
      </c>
      <c r="AZ47" s="25">
        <v>99.485555806451615</v>
      </c>
      <c r="BA47" s="25">
        <v>99.485555806451615</v>
      </c>
      <c r="BB47" s="25">
        <v>99.485555806451615</v>
      </c>
      <c r="BC47" s="25">
        <v>99.485555806451615</v>
      </c>
      <c r="BD47" s="25">
        <v>114.25777784946239</v>
      </c>
      <c r="BE47" s="25">
        <v>120.16666666666669</v>
      </c>
      <c r="BF47" s="25">
        <v>120.16666666666669</v>
      </c>
      <c r="BG47" s="25">
        <v>120.16666666666669</v>
      </c>
      <c r="BH47" s="25">
        <v>116.56989247311829</v>
      </c>
      <c r="BI47" s="25">
        <v>111.77419354838709</v>
      </c>
      <c r="BJ47" s="25">
        <v>111.77419354838709</v>
      </c>
      <c r="BK47" s="25">
        <v>111.77419354838709</v>
      </c>
      <c r="BL47" s="25">
        <v>111.77419354838709</v>
      </c>
      <c r="BM47" s="25">
        <v>116.56583866666668</v>
      </c>
      <c r="BN47" s="25">
        <v>116.56583866666668</v>
      </c>
      <c r="BO47" s="25">
        <v>116.56583866666668</v>
      </c>
      <c r="BP47" s="25">
        <v>116.56583866666668</v>
      </c>
      <c r="BQ47" s="25">
        <v>113.14323501075269</v>
      </c>
      <c r="BR47" s="25">
        <v>111.77419354838709</v>
      </c>
      <c r="BS47" s="25">
        <v>111.77419354838709</v>
      </c>
      <c r="BT47" s="25">
        <v>111.77419354838709</v>
      </c>
      <c r="BU47" s="25">
        <v>79.838709677419345</v>
      </c>
      <c r="BV47" s="25">
        <v>0</v>
      </c>
      <c r="BW47" s="25">
        <v>0</v>
      </c>
      <c r="BX47" s="25">
        <v>0</v>
      </c>
      <c r="BY47" s="25">
        <v>0</v>
      </c>
      <c r="BZ47" s="25">
        <v>0</v>
      </c>
      <c r="CA47" s="25">
        <v>0</v>
      </c>
      <c r="CB47" s="5"/>
      <c r="CC47" s="5"/>
    </row>
    <row r="48" spans="1:81" s="30" customFormat="1" x14ac:dyDescent="0.25">
      <c r="A48" s="28"/>
      <c r="B48" s="28"/>
      <c r="C48" s="28"/>
      <c r="D48" s="28"/>
      <c r="E48" s="28"/>
      <c r="F48" s="97"/>
      <c r="G48" s="83" t="s">
        <v>43</v>
      </c>
      <c r="H48" s="83"/>
      <c r="I48" s="83"/>
      <c r="J48" s="84" t="s">
        <v>273</v>
      </c>
      <c r="K48" s="28"/>
      <c r="L48" s="28"/>
      <c r="M48" s="28"/>
      <c r="N48" s="28"/>
      <c r="O48" s="28"/>
      <c r="P48" s="28"/>
      <c r="Q48" s="28"/>
      <c r="R48" s="44">
        <v>4089.2637070100027</v>
      </c>
      <c r="S48" s="28"/>
      <c r="T48" s="28"/>
      <c r="U48" s="44">
        <v>32.078562193548386</v>
      </c>
      <c r="V48" s="44">
        <v>74.849978451612898</v>
      </c>
      <c r="W48" s="44">
        <v>74.849978451612898</v>
      </c>
      <c r="X48" s="44">
        <v>74.849978451612898</v>
      </c>
      <c r="Y48" s="44">
        <v>74.849978451612898</v>
      </c>
      <c r="Z48" s="44">
        <v>77.357213279999996</v>
      </c>
      <c r="AA48" s="44">
        <v>77.357213279999996</v>
      </c>
      <c r="AB48" s="44">
        <v>77.357213279999996</v>
      </c>
      <c r="AC48" s="44">
        <v>77.357213279999996</v>
      </c>
      <c r="AD48" s="44">
        <v>78.358686365806449</v>
      </c>
      <c r="AE48" s="44">
        <v>78.358686365806449</v>
      </c>
      <c r="AF48" s="44">
        <v>78.358686365806449</v>
      </c>
      <c r="AG48" s="44">
        <v>78.358686365806449</v>
      </c>
      <c r="AH48" s="44">
        <v>82.139931362107518</v>
      </c>
      <c r="AI48" s="44">
        <v>84.975865109333327</v>
      </c>
      <c r="AJ48" s="44">
        <v>84.975865109333327</v>
      </c>
      <c r="AK48" s="44">
        <v>84.975865109333327</v>
      </c>
      <c r="AL48" s="44">
        <v>83.527344808602152</v>
      </c>
      <c r="AM48" s="44">
        <v>79.906044056774192</v>
      </c>
      <c r="AN48" s="44">
        <v>79.906044056774192</v>
      </c>
      <c r="AO48" s="44">
        <v>79.906044056774192</v>
      </c>
      <c r="AP48" s="44">
        <v>79.906044056774192</v>
      </c>
      <c r="AQ48" s="44">
        <v>77.445593610967748</v>
      </c>
      <c r="AR48" s="44">
        <v>77.035518536666686</v>
      </c>
      <c r="AS48" s="44">
        <v>77.035518536666686</v>
      </c>
      <c r="AT48" s="44">
        <v>77.035518536666686</v>
      </c>
      <c r="AU48" s="44">
        <v>77.612641584838713</v>
      </c>
      <c r="AV48" s="44">
        <v>78.045483870967729</v>
      </c>
      <c r="AW48" s="44">
        <v>78.045483870967729</v>
      </c>
      <c r="AX48" s="44">
        <v>78.045483870967729</v>
      </c>
      <c r="AY48" s="44">
        <v>76.825373752580646</v>
      </c>
      <c r="AZ48" s="44">
        <v>69.504713042258061</v>
      </c>
      <c r="BA48" s="44">
        <v>69.504713042258061</v>
      </c>
      <c r="BB48" s="44">
        <v>69.504713042258061</v>
      </c>
      <c r="BC48" s="44">
        <v>69.504713042258061</v>
      </c>
      <c r="BD48" s="44">
        <v>79.786822773978486</v>
      </c>
      <c r="BE48" s="44">
        <v>83.899666666666661</v>
      </c>
      <c r="BF48" s="44">
        <v>83.899666666666661</v>
      </c>
      <c r="BG48" s="44">
        <v>83.899666666666661</v>
      </c>
      <c r="BH48" s="44">
        <v>81.39073118279569</v>
      </c>
      <c r="BI48" s="44">
        <v>78.045483870967729</v>
      </c>
      <c r="BJ48" s="44">
        <v>78.045483870967729</v>
      </c>
      <c r="BK48" s="44">
        <v>78.045483870967729</v>
      </c>
      <c r="BL48" s="44">
        <v>78.045483870967729</v>
      </c>
      <c r="BM48" s="44">
        <v>81.402679614666653</v>
      </c>
      <c r="BN48" s="44">
        <v>81.402679614666653</v>
      </c>
      <c r="BO48" s="44">
        <v>81.402679614666653</v>
      </c>
      <c r="BP48" s="44">
        <v>81.402679614666653</v>
      </c>
      <c r="BQ48" s="44">
        <v>79.004682654881719</v>
      </c>
      <c r="BR48" s="44">
        <v>78.045483870967729</v>
      </c>
      <c r="BS48" s="44">
        <v>78.045483870967729</v>
      </c>
      <c r="BT48" s="44">
        <v>78.045483870967729</v>
      </c>
      <c r="BU48" s="44">
        <v>55.746774193548383</v>
      </c>
      <c r="BV48" s="44">
        <v>0</v>
      </c>
      <c r="BW48" s="44">
        <v>0</v>
      </c>
      <c r="BX48" s="44">
        <v>0</v>
      </c>
      <c r="BY48" s="44">
        <v>0</v>
      </c>
      <c r="BZ48" s="44">
        <v>0</v>
      </c>
      <c r="CA48" s="44">
        <v>0</v>
      </c>
      <c r="CB48" s="28"/>
      <c r="CC48" s="28"/>
    </row>
    <row r="49" spans="1:81" s="7" customFormat="1" x14ac:dyDescent="0.25">
      <c r="A49" s="5"/>
      <c r="B49" s="5"/>
      <c r="C49" s="5"/>
      <c r="D49" s="5"/>
      <c r="E49" s="5"/>
      <c r="F49" s="98"/>
      <c r="G49" s="81" t="s">
        <v>44</v>
      </c>
      <c r="H49" s="81"/>
      <c r="I49" s="81"/>
      <c r="J49" s="82" t="s">
        <v>273</v>
      </c>
      <c r="K49" s="5"/>
      <c r="L49" s="5"/>
      <c r="M49" s="5"/>
      <c r="N49" s="5"/>
      <c r="O49" s="5"/>
      <c r="P49" s="5"/>
      <c r="Q49" s="5"/>
      <c r="R49" s="25">
        <v>1707.270594990001</v>
      </c>
      <c r="S49" s="5"/>
      <c r="T49" s="5"/>
      <c r="U49" s="25">
        <v>8.0196405483870965</v>
      </c>
      <c r="V49" s="25">
        <v>18.712494612903225</v>
      </c>
      <c r="W49" s="25">
        <v>18.712494612903225</v>
      </c>
      <c r="X49" s="25">
        <v>18.712494612903225</v>
      </c>
      <c r="Y49" s="25">
        <v>18.712494612903225</v>
      </c>
      <c r="Z49" s="25">
        <v>33.586981720000004</v>
      </c>
      <c r="AA49" s="25">
        <v>33.586981720000004</v>
      </c>
      <c r="AB49" s="25">
        <v>33.586981720000004</v>
      </c>
      <c r="AC49" s="25">
        <v>33.586981720000004</v>
      </c>
      <c r="AD49" s="25">
        <v>33.832873827741935</v>
      </c>
      <c r="AE49" s="25">
        <v>33.832873827741935</v>
      </c>
      <c r="AF49" s="25">
        <v>33.832873827741935</v>
      </c>
      <c r="AG49" s="25">
        <v>33.832873827741935</v>
      </c>
      <c r="AH49" s="25">
        <v>35.493733863698928</v>
      </c>
      <c r="AI49" s="25">
        <v>36.739378890666671</v>
      </c>
      <c r="AJ49" s="25">
        <v>36.739378890666671</v>
      </c>
      <c r="AK49" s="25">
        <v>36.739378890666671</v>
      </c>
      <c r="AL49" s="25">
        <v>36.114610030107535</v>
      </c>
      <c r="AM49" s="25">
        <v>34.552687878709683</v>
      </c>
      <c r="AN49" s="25">
        <v>34.552687878709683</v>
      </c>
      <c r="AO49" s="25">
        <v>34.552687878709683</v>
      </c>
      <c r="AP49" s="25">
        <v>34.552687878709683</v>
      </c>
      <c r="AQ49" s="25">
        <v>33.483431608387093</v>
      </c>
      <c r="AR49" s="25">
        <v>33.305222229999998</v>
      </c>
      <c r="AS49" s="25">
        <v>33.305222229999998</v>
      </c>
      <c r="AT49" s="25">
        <v>33.305222229999998</v>
      </c>
      <c r="AU49" s="25">
        <v>33.547215057096771</v>
      </c>
      <c r="AV49" s="25">
        <v>33.728709677419346</v>
      </c>
      <c r="AW49" s="25">
        <v>33.728709677419346</v>
      </c>
      <c r="AX49" s="25">
        <v>33.728709677419346</v>
      </c>
      <c r="AY49" s="25">
        <v>33.193300118387093</v>
      </c>
      <c r="AZ49" s="25">
        <v>29.98084276419355</v>
      </c>
      <c r="BA49" s="25">
        <v>29.98084276419355</v>
      </c>
      <c r="BB49" s="25">
        <v>29.98084276419355</v>
      </c>
      <c r="BC49" s="25">
        <v>29.98084276419355</v>
      </c>
      <c r="BD49" s="25">
        <v>34.470955075483872</v>
      </c>
      <c r="BE49" s="25">
        <v>36.26700000000001</v>
      </c>
      <c r="BF49" s="25">
        <v>36.26700000000001</v>
      </c>
      <c r="BG49" s="25">
        <v>36.26700000000001</v>
      </c>
      <c r="BH49" s="25">
        <v>35.179161290322583</v>
      </c>
      <c r="BI49" s="25">
        <v>33.728709677419346</v>
      </c>
      <c r="BJ49" s="25">
        <v>33.728709677419346</v>
      </c>
      <c r="BK49" s="25">
        <v>33.728709677419346</v>
      </c>
      <c r="BL49" s="25">
        <v>33.728709677419346</v>
      </c>
      <c r="BM49" s="25">
        <v>35.163159051999997</v>
      </c>
      <c r="BN49" s="25">
        <v>35.163159051999997</v>
      </c>
      <c r="BO49" s="25">
        <v>35.163159051999997</v>
      </c>
      <c r="BP49" s="25">
        <v>35.163159051999997</v>
      </c>
      <c r="BQ49" s="25">
        <v>34.138552355870964</v>
      </c>
      <c r="BR49" s="25">
        <v>33.728709677419346</v>
      </c>
      <c r="BS49" s="25">
        <v>33.728709677419346</v>
      </c>
      <c r="BT49" s="25">
        <v>33.728709677419346</v>
      </c>
      <c r="BU49" s="25">
        <v>24.091935483870962</v>
      </c>
      <c r="BV49" s="25">
        <v>0</v>
      </c>
      <c r="BW49" s="25">
        <v>0</v>
      </c>
      <c r="BX49" s="25">
        <v>0</v>
      </c>
      <c r="BY49" s="25">
        <v>0</v>
      </c>
      <c r="BZ49" s="25">
        <v>0</v>
      </c>
      <c r="CA49" s="25">
        <v>0</v>
      </c>
      <c r="CB49" s="5"/>
      <c r="CC49" s="5"/>
    </row>
    <row r="50" spans="1:81" s="36" customFormat="1" ht="10.199999999999999" x14ac:dyDescent="0.2">
      <c r="A50" s="29"/>
      <c r="B50" s="29"/>
      <c r="C50" s="29"/>
      <c r="D50" s="29"/>
      <c r="E50" s="29"/>
      <c r="F50" s="130"/>
      <c r="G50" s="84" t="s">
        <v>31</v>
      </c>
      <c r="H50" s="84"/>
      <c r="I50" s="84"/>
      <c r="J50" s="84" t="s">
        <v>273</v>
      </c>
      <c r="K50" s="29"/>
      <c r="L50" s="29"/>
      <c r="M50" s="29"/>
      <c r="N50" s="29"/>
      <c r="O50" s="29"/>
      <c r="P50" s="29"/>
      <c r="Q50" s="29"/>
      <c r="R50" s="35">
        <v>231.86137207999988</v>
      </c>
      <c r="S50" s="29"/>
      <c r="T50" s="29"/>
      <c r="U50" s="35">
        <v>1.6039281096774194</v>
      </c>
      <c r="V50" s="35">
        <v>3.7424989225806446</v>
      </c>
      <c r="W50" s="35">
        <v>3.7424989225806446</v>
      </c>
      <c r="X50" s="35">
        <v>3.7424989225806446</v>
      </c>
      <c r="Y50" s="35">
        <v>3.7424989225806446</v>
      </c>
      <c r="Z50" s="35">
        <v>4.4377677999999996</v>
      </c>
      <c r="AA50" s="35">
        <v>4.4377677999999996</v>
      </c>
      <c r="AB50" s="35">
        <v>4.4377677999999996</v>
      </c>
      <c r="AC50" s="35">
        <v>4.4377677999999996</v>
      </c>
      <c r="AD50" s="35">
        <v>4.4876624077419356</v>
      </c>
      <c r="AE50" s="35">
        <v>4.4876624077419356</v>
      </c>
      <c r="AF50" s="35">
        <v>4.4876624077419356</v>
      </c>
      <c r="AG50" s="35">
        <v>4.4876624077419356</v>
      </c>
      <c r="AH50" s="35">
        <v>4.705346609032258</v>
      </c>
      <c r="AI50" s="35">
        <v>4.86860976</v>
      </c>
      <c r="AJ50" s="35">
        <v>4.86860976</v>
      </c>
      <c r="AK50" s="35">
        <v>4.86860976</v>
      </c>
      <c r="AL50" s="35">
        <v>4.785678193548387</v>
      </c>
      <c r="AM50" s="35">
        <v>4.5783492774193553</v>
      </c>
      <c r="AN50" s="35">
        <v>4.5783492774193553</v>
      </c>
      <c r="AO50" s="35">
        <v>4.5783492774193553</v>
      </c>
      <c r="AP50" s="35">
        <v>4.5783492774193553</v>
      </c>
      <c r="AQ50" s="35">
        <v>4.4371610087741926</v>
      </c>
      <c r="AR50" s="35">
        <v>4.4136296306666658</v>
      </c>
      <c r="AS50" s="35">
        <v>4.4136296306666658</v>
      </c>
      <c r="AT50" s="35">
        <v>4.4136296306666658</v>
      </c>
      <c r="AU50" s="35">
        <v>4.4463942656774194</v>
      </c>
      <c r="AV50" s="35">
        <v>4.4709677419354836</v>
      </c>
      <c r="AW50" s="35">
        <v>4.4709677419354836</v>
      </c>
      <c r="AX50" s="35">
        <v>4.4709677419354836</v>
      </c>
      <c r="AY50" s="35">
        <v>4.4007469548387093</v>
      </c>
      <c r="AZ50" s="35">
        <v>3.9794222322580639</v>
      </c>
      <c r="BA50" s="35">
        <v>3.9794222322580639</v>
      </c>
      <c r="BB50" s="35">
        <v>3.9794222322580639</v>
      </c>
      <c r="BC50" s="35">
        <v>3.9794222322580639</v>
      </c>
      <c r="BD50" s="35">
        <v>4.5703111139784944</v>
      </c>
      <c r="BE50" s="35">
        <v>4.8066666666666666</v>
      </c>
      <c r="BF50" s="35">
        <v>4.8066666666666666</v>
      </c>
      <c r="BG50" s="35">
        <v>4.8066666666666666</v>
      </c>
      <c r="BH50" s="35">
        <v>4.6627956989247314</v>
      </c>
      <c r="BI50" s="35">
        <v>4.4709677419354836</v>
      </c>
      <c r="BJ50" s="35">
        <v>4.4709677419354836</v>
      </c>
      <c r="BK50" s="35">
        <v>4.4709677419354836</v>
      </c>
      <c r="BL50" s="35">
        <v>4.4709677419354836</v>
      </c>
      <c r="BM50" s="35">
        <v>4.6626335466666662</v>
      </c>
      <c r="BN50" s="35">
        <v>4.6626335466666662</v>
      </c>
      <c r="BO50" s="35">
        <v>4.6626335466666662</v>
      </c>
      <c r="BP50" s="35">
        <v>4.6626335466666662</v>
      </c>
      <c r="BQ50" s="35">
        <v>4.525729400430107</v>
      </c>
      <c r="BR50" s="35">
        <v>4.4709677419354836</v>
      </c>
      <c r="BS50" s="35">
        <v>4.4709677419354836</v>
      </c>
      <c r="BT50" s="35">
        <v>4.4709677419354836</v>
      </c>
      <c r="BU50" s="35">
        <v>3.193548387096774</v>
      </c>
      <c r="BV50" s="35">
        <v>0</v>
      </c>
      <c r="BW50" s="35">
        <v>0</v>
      </c>
      <c r="BX50" s="35">
        <v>0</v>
      </c>
      <c r="BY50" s="35">
        <v>0</v>
      </c>
      <c r="BZ50" s="35">
        <v>0</v>
      </c>
      <c r="CA50" s="35">
        <v>0</v>
      </c>
      <c r="CB50" s="29"/>
      <c r="CC50" s="29"/>
    </row>
    <row r="51" spans="1:81" s="36" customFormat="1" ht="10.199999999999999" x14ac:dyDescent="0.2">
      <c r="A51" s="29"/>
      <c r="B51" s="29"/>
      <c r="C51" s="29"/>
      <c r="D51" s="29"/>
      <c r="E51" s="29"/>
      <c r="F51" s="130"/>
      <c r="G51" s="84" t="s">
        <v>116</v>
      </c>
      <c r="H51" s="84"/>
      <c r="I51" s="84"/>
      <c r="J51" s="84" t="s">
        <v>273</v>
      </c>
      <c r="K51" s="29"/>
      <c r="L51" s="29"/>
      <c r="M51" s="29"/>
      <c r="N51" s="29"/>
      <c r="O51" s="29"/>
      <c r="P51" s="29"/>
      <c r="Q51" s="29"/>
      <c r="R51" s="35">
        <v>115.93068603999994</v>
      </c>
      <c r="S51" s="29"/>
      <c r="T51" s="29"/>
      <c r="U51" s="35">
        <v>0.80196405483870969</v>
      </c>
      <c r="V51" s="35">
        <v>1.8712494612903223</v>
      </c>
      <c r="W51" s="35">
        <v>1.8712494612903223</v>
      </c>
      <c r="X51" s="35">
        <v>1.8712494612903223</v>
      </c>
      <c r="Y51" s="35">
        <v>1.8712494612903223</v>
      </c>
      <c r="Z51" s="35">
        <v>2.2188838999999998</v>
      </c>
      <c r="AA51" s="35">
        <v>2.2188838999999998</v>
      </c>
      <c r="AB51" s="35">
        <v>2.2188838999999998</v>
      </c>
      <c r="AC51" s="35">
        <v>2.2188838999999998</v>
      </c>
      <c r="AD51" s="35">
        <v>2.2438312038709678</v>
      </c>
      <c r="AE51" s="35">
        <v>2.2438312038709678</v>
      </c>
      <c r="AF51" s="35">
        <v>2.2438312038709678</v>
      </c>
      <c r="AG51" s="35">
        <v>2.2438312038709678</v>
      </c>
      <c r="AH51" s="35">
        <v>2.352673304516129</v>
      </c>
      <c r="AI51" s="35">
        <v>2.43430488</v>
      </c>
      <c r="AJ51" s="35">
        <v>2.43430488</v>
      </c>
      <c r="AK51" s="35">
        <v>2.43430488</v>
      </c>
      <c r="AL51" s="35">
        <v>2.3928390967741935</v>
      </c>
      <c r="AM51" s="35">
        <v>2.2891746387096776</v>
      </c>
      <c r="AN51" s="35">
        <v>2.2891746387096776</v>
      </c>
      <c r="AO51" s="35">
        <v>2.2891746387096776</v>
      </c>
      <c r="AP51" s="35">
        <v>2.2891746387096776</v>
      </c>
      <c r="AQ51" s="35">
        <v>2.2185805043870963</v>
      </c>
      <c r="AR51" s="35">
        <v>2.2068148153333329</v>
      </c>
      <c r="AS51" s="35">
        <v>2.2068148153333329</v>
      </c>
      <c r="AT51" s="35">
        <v>2.2068148153333329</v>
      </c>
      <c r="AU51" s="35">
        <v>2.2231971328387097</v>
      </c>
      <c r="AV51" s="35">
        <v>2.2354838709677418</v>
      </c>
      <c r="AW51" s="35">
        <v>2.2354838709677418</v>
      </c>
      <c r="AX51" s="35">
        <v>2.2354838709677418</v>
      </c>
      <c r="AY51" s="35">
        <v>2.2003734774193546</v>
      </c>
      <c r="AZ51" s="35">
        <v>1.989711116129032</v>
      </c>
      <c r="BA51" s="35">
        <v>1.989711116129032</v>
      </c>
      <c r="BB51" s="35">
        <v>1.989711116129032</v>
      </c>
      <c r="BC51" s="35">
        <v>1.989711116129032</v>
      </c>
      <c r="BD51" s="35">
        <v>2.2851555569892472</v>
      </c>
      <c r="BE51" s="35">
        <v>2.4033333333333333</v>
      </c>
      <c r="BF51" s="35">
        <v>2.4033333333333333</v>
      </c>
      <c r="BG51" s="35">
        <v>2.4033333333333333</v>
      </c>
      <c r="BH51" s="35">
        <v>2.3313978494623657</v>
      </c>
      <c r="BI51" s="35">
        <v>2.2354838709677418</v>
      </c>
      <c r="BJ51" s="35">
        <v>2.2354838709677418</v>
      </c>
      <c r="BK51" s="35">
        <v>2.2354838709677418</v>
      </c>
      <c r="BL51" s="35">
        <v>2.2354838709677418</v>
      </c>
      <c r="BM51" s="35">
        <v>2.3313167733333331</v>
      </c>
      <c r="BN51" s="35">
        <v>2.3313167733333331</v>
      </c>
      <c r="BO51" s="35">
        <v>2.3313167733333331</v>
      </c>
      <c r="BP51" s="35">
        <v>2.3313167733333331</v>
      </c>
      <c r="BQ51" s="35">
        <v>2.2628647002150535</v>
      </c>
      <c r="BR51" s="35">
        <v>2.2354838709677418</v>
      </c>
      <c r="BS51" s="35">
        <v>2.2354838709677418</v>
      </c>
      <c r="BT51" s="35">
        <v>2.2354838709677418</v>
      </c>
      <c r="BU51" s="35">
        <v>1.596774193548387</v>
      </c>
      <c r="BV51" s="35">
        <v>0</v>
      </c>
      <c r="BW51" s="35">
        <v>0</v>
      </c>
      <c r="BX51" s="35">
        <v>0</v>
      </c>
      <c r="BY51" s="35">
        <v>0</v>
      </c>
      <c r="BZ51" s="35">
        <v>0</v>
      </c>
      <c r="CA51" s="35">
        <v>0</v>
      </c>
      <c r="CB51" s="29"/>
      <c r="CC51" s="29"/>
    </row>
    <row r="52" spans="1:81" s="36" customFormat="1" ht="10.199999999999999" x14ac:dyDescent="0.2">
      <c r="A52" s="29"/>
      <c r="B52" s="29"/>
      <c r="C52" s="29"/>
      <c r="D52" s="29"/>
      <c r="E52" s="29"/>
      <c r="F52" s="130"/>
      <c r="G52" s="84" t="s">
        <v>121</v>
      </c>
      <c r="H52" s="84"/>
      <c r="I52" s="84"/>
      <c r="J52" s="84" t="s">
        <v>273</v>
      </c>
      <c r="K52" s="29"/>
      <c r="L52" s="29"/>
      <c r="M52" s="29"/>
      <c r="N52" s="29"/>
      <c r="O52" s="29"/>
      <c r="P52" s="29"/>
      <c r="Q52" s="29"/>
      <c r="R52" s="35">
        <v>57.96534301999997</v>
      </c>
      <c r="S52" s="29"/>
      <c r="T52" s="29"/>
      <c r="U52" s="35">
        <v>0.40098202741935485</v>
      </c>
      <c r="V52" s="35">
        <v>0.93562473064516116</v>
      </c>
      <c r="W52" s="35">
        <v>0.93562473064516116</v>
      </c>
      <c r="X52" s="35">
        <v>0.93562473064516116</v>
      </c>
      <c r="Y52" s="35">
        <v>0.93562473064516116</v>
      </c>
      <c r="Z52" s="35">
        <v>1.1094419499999999</v>
      </c>
      <c r="AA52" s="35">
        <v>1.1094419499999999</v>
      </c>
      <c r="AB52" s="35">
        <v>1.1094419499999999</v>
      </c>
      <c r="AC52" s="35">
        <v>1.1094419499999999</v>
      </c>
      <c r="AD52" s="35">
        <v>1.1219156019354839</v>
      </c>
      <c r="AE52" s="35">
        <v>1.1219156019354839</v>
      </c>
      <c r="AF52" s="35">
        <v>1.1219156019354839</v>
      </c>
      <c r="AG52" s="35">
        <v>1.1219156019354839</v>
      </c>
      <c r="AH52" s="35">
        <v>1.1763366522580645</v>
      </c>
      <c r="AI52" s="35">
        <v>1.21715244</v>
      </c>
      <c r="AJ52" s="35">
        <v>1.21715244</v>
      </c>
      <c r="AK52" s="35">
        <v>1.21715244</v>
      </c>
      <c r="AL52" s="35">
        <v>1.1964195483870967</v>
      </c>
      <c r="AM52" s="35">
        <v>1.1445873193548388</v>
      </c>
      <c r="AN52" s="35">
        <v>1.1445873193548388</v>
      </c>
      <c r="AO52" s="35">
        <v>1.1445873193548388</v>
      </c>
      <c r="AP52" s="35">
        <v>1.1445873193548388</v>
      </c>
      <c r="AQ52" s="35">
        <v>1.1092902521935482</v>
      </c>
      <c r="AR52" s="35">
        <v>1.1034074076666665</v>
      </c>
      <c r="AS52" s="35">
        <v>1.1034074076666665</v>
      </c>
      <c r="AT52" s="35">
        <v>1.1034074076666665</v>
      </c>
      <c r="AU52" s="35">
        <v>1.1115985664193548</v>
      </c>
      <c r="AV52" s="35">
        <v>1.1177419354838709</v>
      </c>
      <c r="AW52" s="35">
        <v>1.1177419354838709</v>
      </c>
      <c r="AX52" s="35">
        <v>1.1177419354838709</v>
      </c>
      <c r="AY52" s="35">
        <v>1.1001867387096773</v>
      </c>
      <c r="AZ52" s="35">
        <v>0.99485555806451598</v>
      </c>
      <c r="BA52" s="35">
        <v>0.99485555806451598</v>
      </c>
      <c r="BB52" s="35">
        <v>0.99485555806451598</v>
      </c>
      <c r="BC52" s="35">
        <v>0.99485555806451598</v>
      </c>
      <c r="BD52" s="35">
        <v>1.1425777784946236</v>
      </c>
      <c r="BE52" s="35">
        <v>1.2016666666666667</v>
      </c>
      <c r="BF52" s="35">
        <v>1.2016666666666667</v>
      </c>
      <c r="BG52" s="35">
        <v>1.2016666666666667</v>
      </c>
      <c r="BH52" s="35">
        <v>1.1656989247311829</v>
      </c>
      <c r="BI52" s="35">
        <v>1.1177419354838709</v>
      </c>
      <c r="BJ52" s="35">
        <v>1.1177419354838709</v>
      </c>
      <c r="BK52" s="35">
        <v>1.1177419354838709</v>
      </c>
      <c r="BL52" s="35">
        <v>1.1177419354838709</v>
      </c>
      <c r="BM52" s="35">
        <v>1.1656583866666665</v>
      </c>
      <c r="BN52" s="35">
        <v>1.1656583866666665</v>
      </c>
      <c r="BO52" s="35">
        <v>1.1656583866666665</v>
      </c>
      <c r="BP52" s="35">
        <v>1.1656583866666665</v>
      </c>
      <c r="BQ52" s="35">
        <v>1.1314323501075267</v>
      </c>
      <c r="BR52" s="35">
        <v>1.1177419354838709</v>
      </c>
      <c r="BS52" s="35">
        <v>1.1177419354838709</v>
      </c>
      <c r="BT52" s="35">
        <v>1.1177419354838709</v>
      </c>
      <c r="BU52" s="35">
        <v>0.79838709677419351</v>
      </c>
      <c r="BV52" s="35">
        <v>0</v>
      </c>
      <c r="BW52" s="35">
        <v>0</v>
      </c>
      <c r="BX52" s="35">
        <v>0</v>
      </c>
      <c r="BY52" s="35">
        <v>0</v>
      </c>
      <c r="BZ52" s="35">
        <v>0</v>
      </c>
      <c r="CA52" s="35">
        <v>0</v>
      </c>
      <c r="CB52" s="29"/>
      <c r="CC52" s="29"/>
    </row>
    <row r="53" spans="1:81" s="36" customFormat="1" ht="10.199999999999999" x14ac:dyDescent="0.2">
      <c r="A53" s="29"/>
      <c r="B53" s="29"/>
      <c r="C53" s="29"/>
      <c r="D53" s="29"/>
      <c r="E53" s="29"/>
      <c r="F53" s="130"/>
      <c r="G53" s="84" t="s">
        <v>130</v>
      </c>
      <c r="H53" s="84"/>
      <c r="I53" s="84"/>
      <c r="J53" s="84" t="s">
        <v>273</v>
      </c>
      <c r="K53" s="29"/>
      <c r="L53" s="29"/>
      <c r="M53" s="29"/>
      <c r="N53" s="29"/>
      <c r="O53" s="29"/>
      <c r="P53" s="29"/>
      <c r="Q53" s="29"/>
      <c r="R53" s="35">
        <v>106.80000000000007</v>
      </c>
      <c r="S53" s="29"/>
      <c r="T53" s="29"/>
      <c r="U53" s="35">
        <v>0.8612903225806452</v>
      </c>
      <c r="V53" s="35">
        <v>2.0096774193548388</v>
      </c>
      <c r="W53" s="35">
        <v>2.0096774193548388</v>
      </c>
      <c r="X53" s="35">
        <v>2.0096774193548388</v>
      </c>
      <c r="Y53" s="35">
        <v>2.0096774193548388</v>
      </c>
      <c r="Z53" s="35">
        <v>2.2250000000000001</v>
      </c>
      <c r="AA53" s="35">
        <v>2.2250000000000001</v>
      </c>
      <c r="AB53" s="35">
        <v>2.2250000000000001</v>
      </c>
      <c r="AC53" s="35">
        <v>2.2250000000000001</v>
      </c>
      <c r="AD53" s="35">
        <v>2.0096774193548388</v>
      </c>
      <c r="AE53" s="35">
        <v>2.0096774193548388</v>
      </c>
      <c r="AF53" s="35">
        <v>2.0096774193548388</v>
      </c>
      <c r="AG53" s="35">
        <v>2.0096774193548388</v>
      </c>
      <c r="AH53" s="35">
        <v>2.0479569892473117</v>
      </c>
      <c r="AI53" s="35">
        <v>2.0766666666666667</v>
      </c>
      <c r="AJ53" s="35">
        <v>2.0766666666666667</v>
      </c>
      <c r="AK53" s="35">
        <v>2.0766666666666667</v>
      </c>
      <c r="AL53" s="35">
        <v>2.0575268817204302</v>
      </c>
      <c r="AM53" s="35">
        <v>2.0096774193548388</v>
      </c>
      <c r="AN53" s="35">
        <v>2.0096774193548388</v>
      </c>
      <c r="AO53" s="35">
        <v>2.0096774193548388</v>
      </c>
      <c r="AP53" s="35">
        <v>2.0096774193548388</v>
      </c>
      <c r="AQ53" s="35">
        <v>2.0670967741935482</v>
      </c>
      <c r="AR53" s="35">
        <v>2.0766666666666667</v>
      </c>
      <c r="AS53" s="35">
        <v>2.0766666666666667</v>
      </c>
      <c r="AT53" s="35">
        <v>2.0766666666666667</v>
      </c>
      <c r="AU53" s="35">
        <v>2.0383870967741937</v>
      </c>
      <c r="AV53" s="35">
        <v>2.0096774193548388</v>
      </c>
      <c r="AW53" s="35">
        <v>2.0096774193548388</v>
      </c>
      <c r="AX53" s="35">
        <v>2.0096774193548388</v>
      </c>
      <c r="AY53" s="35">
        <v>2.0096774193548388</v>
      </c>
      <c r="AZ53" s="35">
        <v>2.0096774193548388</v>
      </c>
      <c r="BA53" s="35">
        <v>2.0096774193548388</v>
      </c>
      <c r="BB53" s="35">
        <v>2.0096774193548388</v>
      </c>
      <c r="BC53" s="35">
        <v>2.0096774193548388</v>
      </c>
      <c r="BD53" s="35">
        <v>2.0575268817204302</v>
      </c>
      <c r="BE53" s="35">
        <v>2.0766666666666667</v>
      </c>
      <c r="BF53" s="35">
        <v>2.0766666666666667</v>
      </c>
      <c r="BG53" s="35">
        <v>2.0766666666666667</v>
      </c>
      <c r="BH53" s="35">
        <v>2.0479569892473117</v>
      </c>
      <c r="BI53" s="35">
        <v>2.0096774193548388</v>
      </c>
      <c r="BJ53" s="35">
        <v>2.0096774193548388</v>
      </c>
      <c r="BK53" s="35">
        <v>2.0096774193548388</v>
      </c>
      <c r="BL53" s="35">
        <v>2.0096774193548388</v>
      </c>
      <c r="BM53" s="35">
        <v>2.0766666666666667</v>
      </c>
      <c r="BN53" s="35">
        <v>2.0766666666666667</v>
      </c>
      <c r="BO53" s="35">
        <v>2.0766666666666667</v>
      </c>
      <c r="BP53" s="35">
        <v>2.0766666666666667</v>
      </c>
      <c r="BQ53" s="35">
        <v>2.0288172043010753</v>
      </c>
      <c r="BR53" s="35">
        <v>2.0096774193548388</v>
      </c>
      <c r="BS53" s="35">
        <v>2.0096774193548388</v>
      </c>
      <c r="BT53" s="35">
        <v>2.0096774193548388</v>
      </c>
      <c r="BU53" s="35">
        <v>1.435483870967742</v>
      </c>
      <c r="BV53" s="35">
        <v>0</v>
      </c>
      <c r="BW53" s="35">
        <v>0</v>
      </c>
      <c r="BX53" s="35">
        <v>0</v>
      </c>
      <c r="BY53" s="35">
        <v>0</v>
      </c>
      <c r="BZ53" s="35">
        <v>0</v>
      </c>
      <c r="CA53" s="35">
        <v>0</v>
      </c>
      <c r="CB53" s="29"/>
      <c r="CC53" s="29"/>
    </row>
    <row r="54" spans="1:81" s="36" customFormat="1" ht="10.199999999999999" x14ac:dyDescent="0.2">
      <c r="A54" s="29"/>
      <c r="B54" s="29"/>
      <c r="C54" s="29"/>
      <c r="D54" s="29"/>
      <c r="E54" s="29"/>
      <c r="F54" s="130"/>
      <c r="G54" s="84" t="s">
        <v>139</v>
      </c>
      <c r="H54" s="84"/>
      <c r="I54" s="84"/>
      <c r="J54" s="84" t="s">
        <v>273</v>
      </c>
      <c r="K54" s="29"/>
      <c r="L54" s="29"/>
      <c r="M54" s="29"/>
      <c r="N54" s="29"/>
      <c r="O54" s="29"/>
      <c r="P54" s="29"/>
      <c r="Q54" s="29"/>
      <c r="R54" s="35">
        <v>31.126500000000007</v>
      </c>
      <c r="S54" s="29"/>
      <c r="T54" s="29"/>
      <c r="U54" s="35">
        <v>0.25838709677419353</v>
      </c>
      <c r="V54" s="35">
        <v>0.6029032258064515</v>
      </c>
      <c r="W54" s="35">
        <v>0.6029032258064515</v>
      </c>
      <c r="X54" s="35">
        <v>0.6029032258064515</v>
      </c>
      <c r="Y54" s="35">
        <v>0.6029032258064515</v>
      </c>
      <c r="Z54" s="35">
        <v>0.66749999999999987</v>
      </c>
      <c r="AA54" s="35">
        <v>0.66749999999999987</v>
      </c>
      <c r="AB54" s="35">
        <v>0.66749999999999987</v>
      </c>
      <c r="AC54" s="35">
        <v>0.66749999999999987</v>
      </c>
      <c r="AD54" s="35">
        <v>0.6029032258064515</v>
      </c>
      <c r="AE54" s="35">
        <v>0.6029032258064515</v>
      </c>
      <c r="AF54" s="35">
        <v>0.6029032258064515</v>
      </c>
      <c r="AG54" s="35">
        <v>0.6029032258064515</v>
      </c>
      <c r="AH54" s="35">
        <v>0.61438709677419345</v>
      </c>
      <c r="AI54" s="35">
        <v>0.62299999999999989</v>
      </c>
      <c r="AJ54" s="35">
        <v>0.62299999999999989</v>
      </c>
      <c r="AK54" s="35">
        <v>0.62299999999999989</v>
      </c>
      <c r="AL54" s="35">
        <v>0.61725806451612897</v>
      </c>
      <c r="AM54" s="35">
        <v>0.6029032258064515</v>
      </c>
      <c r="AN54" s="35">
        <v>0.6029032258064515</v>
      </c>
      <c r="AO54" s="35">
        <v>0.6029032258064515</v>
      </c>
      <c r="AP54" s="35">
        <v>0.6029032258064515</v>
      </c>
      <c r="AQ54" s="35">
        <v>0.62012903225806437</v>
      </c>
      <c r="AR54" s="35">
        <v>0.62299999999999989</v>
      </c>
      <c r="AS54" s="35">
        <v>0.62299999999999989</v>
      </c>
      <c r="AT54" s="35">
        <v>0.62299999999999989</v>
      </c>
      <c r="AU54" s="35">
        <v>0.60106451612903222</v>
      </c>
      <c r="AV54" s="35">
        <v>0.58461290322580639</v>
      </c>
      <c r="AW54" s="35">
        <v>0.58461290322580639</v>
      </c>
      <c r="AX54" s="35">
        <v>0.58461290322580639</v>
      </c>
      <c r="AY54" s="35">
        <v>0.58461290322580639</v>
      </c>
      <c r="AZ54" s="35">
        <v>0.58461290322580639</v>
      </c>
      <c r="BA54" s="35">
        <v>0.58461290322580639</v>
      </c>
      <c r="BB54" s="35">
        <v>0.58461290322580639</v>
      </c>
      <c r="BC54" s="35">
        <v>0.58461290322580639</v>
      </c>
      <c r="BD54" s="35">
        <v>0.59853225806451615</v>
      </c>
      <c r="BE54" s="35">
        <v>0.60410000000000008</v>
      </c>
      <c r="BF54" s="35">
        <v>0.60410000000000008</v>
      </c>
      <c r="BG54" s="35">
        <v>0.60410000000000008</v>
      </c>
      <c r="BH54" s="35">
        <v>0.58195806451612908</v>
      </c>
      <c r="BI54" s="35">
        <v>0.55243548387096764</v>
      </c>
      <c r="BJ54" s="35">
        <v>0.55243548387096764</v>
      </c>
      <c r="BK54" s="35">
        <v>0.55243548387096764</v>
      </c>
      <c r="BL54" s="35">
        <v>0.55243548387096764</v>
      </c>
      <c r="BM54" s="35">
        <v>0.57084999999999997</v>
      </c>
      <c r="BN54" s="35">
        <v>0.57084999999999997</v>
      </c>
      <c r="BO54" s="35">
        <v>0.57084999999999997</v>
      </c>
      <c r="BP54" s="35">
        <v>0.57084999999999997</v>
      </c>
      <c r="BQ54" s="35">
        <v>0.55769677419354835</v>
      </c>
      <c r="BR54" s="35">
        <v>0.55243548387096764</v>
      </c>
      <c r="BS54" s="35">
        <v>0.55243548387096764</v>
      </c>
      <c r="BT54" s="35">
        <v>0.55243548387096764</v>
      </c>
      <c r="BU54" s="35">
        <v>0.39459677419354833</v>
      </c>
      <c r="BV54" s="35">
        <v>0</v>
      </c>
      <c r="BW54" s="35">
        <v>0</v>
      </c>
      <c r="BX54" s="35">
        <v>0</v>
      </c>
      <c r="BY54" s="35">
        <v>0</v>
      </c>
      <c r="BZ54" s="35">
        <v>0</v>
      </c>
      <c r="CA54" s="35">
        <v>0</v>
      </c>
      <c r="CB54" s="29"/>
      <c r="CC54" s="29"/>
    </row>
    <row r="55" spans="1:81" s="36" customFormat="1" ht="10.199999999999999" x14ac:dyDescent="0.2">
      <c r="A55" s="29"/>
      <c r="B55" s="29"/>
      <c r="C55" s="29"/>
      <c r="D55" s="29"/>
      <c r="E55" s="29"/>
      <c r="F55" s="130"/>
      <c r="G55" s="84" t="s">
        <v>152</v>
      </c>
      <c r="H55" s="84"/>
      <c r="I55" s="84"/>
      <c r="J55" s="84" t="s">
        <v>273</v>
      </c>
      <c r="K55" s="29"/>
      <c r="L55" s="29"/>
      <c r="M55" s="29"/>
      <c r="N55" s="29"/>
      <c r="O55" s="29"/>
      <c r="P55" s="29"/>
      <c r="Q55" s="29"/>
      <c r="R55" s="35">
        <v>9.5400000000000027</v>
      </c>
      <c r="S55" s="29"/>
      <c r="T55" s="29"/>
      <c r="U55" s="35">
        <v>7.6935483870967741E-2</v>
      </c>
      <c r="V55" s="35">
        <v>0.17951612903225805</v>
      </c>
      <c r="W55" s="35">
        <v>0.17951612903225805</v>
      </c>
      <c r="X55" s="35">
        <v>0.17951612903225805</v>
      </c>
      <c r="Y55" s="35">
        <v>0.17951612903225805</v>
      </c>
      <c r="Z55" s="35">
        <v>0.19874999999999998</v>
      </c>
      <c r="AA55" s="35">
        <v>0.19874999999999998</v>
      </c>
      <c r="AB55" s="35">
        <v>0.19874999999999998</v>
      </c>
      <c r="AC55" s="35">
        <v>0.19874999999999998</v>
      </c>
      <c r="AD55" s="35">
        <v>0.17951612903225805</v>
      </c>
      <c r="AE55" s="35">
        <v>0.17951612903225805</v>
      </c>
      <c r="AF55" s="35">
        <v>0.17951612903225805</v>
      </c>
      <c r="AG55" s="35">
        <v>0.17951612903225805</v>
      </c>
      <c r="AH55" s="35">
        <v>0.18293548387096772</v>
      </c>
      <c r="AI55" s="35">
        <v>0.1855</v>
      </c>
      <c r="AJ55" s="35">
        <v>0.1855</v>
      </c>
      <c r="AK55" s="35">
        <v>0.1855</v>
      </c>
      <c r="AL55" s="35">
        <v>0.18379032258064515</v>
      </c>
      <c r="AM55" s="35">
        <v>0.17951612903225805</v>
      </c>
      <c r="AN55" s="35">
        <v>0.17951612903225805</v>
      </c>
      <c r="AO55" s="35">
        <v>0.17951612903225805</v>
      </c>
      <c r="AP55" s="35">
        <v>0.17951612903225805</v>
      </c>
      <c r="AQ55" s="35">
        <v>0.18464516129032257</v>
      </c>
      <c r="AR55" s="35">
        <v>0.1855</v>
      </c>
      <c r="AS55" s="35">
        <v>0.1855</v>
      </c>
      <c r="AT55" s="35">
        <v>0.1855</v>
      </c>
      <c r="AU55" s="35">
        <v>0.18208064516129033</v>
      </c>
      <c r="AV55" s="35">
        <v>0.17951612903225805</v>
      </c>
      <c r="AW55" s="35">
        <v>0.17951612903225805</v>
      </c>
      <c r="AX55" s="35">
        <v>0.17951612903225805</v>
      </c>
      <c r="AY55" s="35">
        <v>0.17951612903225805</v>
      </c>
      <c r="AZ55" s="35">
        <v>0.17951612903225805</v>
      </c>
      <c r="BA55" s="35">
        <v>0.17951612903225805</v>
      </c>
      <c r="BB55" s="35">
        <v>0.17951612903225805</v>
      </c>
      <c r="BC55" s="35">
        <v>0.17951612903225805</v>
      </c>
      <c r="BD55" s="35">
        <v>0.18379032258064515</v>
      </c>
      <c r="BE55" s="35">
        <v>0.1855</v>
      </c>
      <c r="BF55" s="35">
        <v>0.1855</v>
      </c>
      <c r="BG55" s="35">
        <v>0.1855</v>
      </c>
      <c r="BH55" s="35">
        <v>0.18293548387096772</v>
      </c>
      <c r="BI55" s="35">
        <v>0.17951612903225805</v>
      </c>
      <c r="BJ55" s="35">
        <v>0.17951612903225805</v>
      </c>
      <c r="BK55" s="35">
        <v>0.17951612903225805</v>
      </c>
      <c r="BL55" s="35">
        <v>0.17951612903225805</v>
      </c>
      <c r="BM55" s="35">
        <v>0.1855</v>
      </c>
      <c r="BN55" s="35">
        <v>0.1855</v>
      </c>
      <c r="BO55" s="35">
        <v>0.1855</v>
      </c>
      <c r="BP55" s="35">
        <v>0.1855</v>
      </c>
      <c r="BQ55" s="35">
        <v>0.1812258064516129</v>
      </c>
      <c r="BR55" s="35">
        <v>0.17951612903225805</v>
      </c>
      <c r="BS55" s="35">
        <v>0.17951612903225805</v>
      </c>
      <c r="BT55" s="35">
        <v>0.17951612903225805</v>
      </c>
      <c r="BU55" s="35">
        <v>0.12822580645161291</v>
      </c>
      <c r="BV55" s="35">
        <v>0</v>
      </c>
      <c r="BW55" s="35">
        <v>0</v>
      </c>
      <c r="BX55" s="35">
        <v>0</v>
      </c>
      <c r="BY55" s="35">
        <v>0</v>
      </c>
      <c r="BZ55" s="35">
        <v>0</v>
      </c>
      <c r="CA55" s="35">
        <v>0</v>
      </c>
      <c r="CB55" s="29"/>
      <c r="CC55" s="29"/>
    </row>
    <row r="56" spans="1:81" s="36" customFormat="1" ht="10.199999999999999" x14ac:dyDescent="0.2">
      <c r="A56" s="29"/>
      <c r="B56" s="29"/>
      <c r="C56" s="29"/>
      <c r="D56" s="29"/>
      <c r="E56" s="29"/>
      <c r="F56" s="130"/>
      <c r="G56" s="84" t="s">
        <v>157</v>
      </c>
      <c r="H56" s="84"/>
      <c r="I56" s="84"/>
      <c r="J56" s="84" t="s">
        <v>273</v>
      </c>
      <c r="K56" s="29"/>
      <c r="L56" s="29"/>
      <c r="M56" s="29"/>
      <c r="N56" s="29"/>
      <c r="O56" s="29"/>
      <c r="P56" s="29"/>
      <c r="Q56" s="29"/>
      <c r="R56" s="35">
        <v>10.319999999999999</v>
      </c>
      <c r="S56" s="29"/>
      <c r="T56" s="29"/>
      <c r="U56" s="35">
        <v>8.3225806451612899E-2</v>
      </c>
      <c r="V56" s="35">
        <v>0.19419354838709676</v>
      </c>
      <c r="W56" s="35">
        <v>0.19419354838709676</v>
      </c>
      <c r="X56" s="35">
        <v>0.19419354838709676</v>
      </c>
      <c r="Y56" s="35">
        <v>0.19419354838709676</v>
      </c>
      <c r="Z56" s="35">
        <v>0.21500000000000002</v>
      </c>
      <c r="AA56" s="35">
        <v>0.21500000000000002</v>
      </c>
      <c r="AB56" s="35">
        <v>0.21500000000000002</v>
      </c>
      <c r="AC56" s="35">
        <v>0.21500000000000002</v>
      </c>
      <c r="AD56" s="35">
        <v>0.19419354838709676</v>
      </c>
      <c r="AE56" s="35">
        <v>0.19419354838709676</v>
      </c>
      <c r="AF56" s="35">
        <v>0.19419354838709676</v>
      </c>
      <c r="AG56" s="35">
        <v>0.19419354838709676</v>
      </c>
      <c r="AH56" s="35">
        <v>0.19789247311827959</v>
      </c>
      <c r="AI56" s="35">
        <v>0.20066666666666669</v>
      </c>
      <c r="AJ56" s="35">
        <v>0.20066666666666669</v>
      </c>
      <c r="AK56" s="35">
        <v>0.20066666666666669</v>
      </c>
      <c r="AL56" s="35">
        <v>0.19881720430107527</v>
      </c>
      <c r="AM56" s="35">
        <v>0.19419354838709676</v>
      </c>
      <c r="AN56" s="35">
        <v>0.19419354838709676</v>
      </c>
      <c r="AO56" s="35">
        <v>0.19419354838709676</v>
      </c>
      <c r="AP56" s="35">
        <v>0.19419354838709676</v>
      </c>
      <c r="AQ56" s="35">
        <v>0.19974193548387098</v>
      </c>
      <c r="AR56" s="35">
        <v>0.20066666666666669</v>
      </c>
      <c r="AS56" s="35">
        <v>0.20066666666666669</v>
      </c>
      <c r="AT56" s="35">
        <v>0.20066666666666669</v>
      </c>
      <c r="AU56" s="35">
        <v>0.19696774193548386</v>
      </c>
      <c r="AV56" s="35">
        <v>0.19419354838709676</v>
      </c>
      <c r="AW56" s="35">
        <v>0.19419354838709676</v>
      </c>
      <c r="AX56" s="35">
        <v>0.19419354838709676</v>
      </c>
      <c r="AY56" s="35">
        <v>0.19419354838709676</v>
      </c>
      <c r="AZ56" s="35">
        <v>0.19419354838709676</v>
      </c>
      <c r="BA56" s="35">
        <v>0.19419354838709676</v>
      </c>
      <c r="BB56" s="35">
        <v>0.19419354838709676</v>
      </c>
      <c r="BC56" s="35">
        <v>0.19419354838709676</v>
      </c>
      <c r="BD56" s="35">
        <v>0.1988172043010753</v>
      </c>
      <c r="BE56" s="35">
        <v>0.20066666666666669</v>
      </c>
      <c r="BF56" s="35">
        <v>0.20066666666666669</v>
      </c>
      <c r="BG56" s="35">
        <v>0.20066666666666669</v>
      </c>
      <c r="BH56" s="35">
        <v>0.19789247311827957</v>
      </c>
      <c r="BI56" s="35">
        <v>0.19419354838709676</v>
      </c>
      <c r="BJ56" s="35">
        <v>0.19419354838709676</v>
      </c>
      <c r="BK56" s="35">
        <v>0.19419354838709676</v>
      </c>
      <c r="BL56" s="35">
        <v>0.19419354838709676</v>
      </c>
      <c r="BM56" s="35">
        <v>0.20066666666666669</v>
      </c>
      <c r="BN56" s="35">
        <v>0.20066666666666669</v>
      </c>
      <c r="BO56" s="35">
        <v>0.20066666666666669</v>
      </c>
      <c r="BP56" s="35">
        <v>0.20066666666666669</v>
      </c>
      <c r="BQ56" s="35">
        <v>0.19604301075268815</v>
      </c>
      <c r="BR56" s="35">
        <v>0.19419354838709676</v>
      </c>
      <c r="BS56" s="35">
        <v>0.19419354838709676</v>
      </c>
      <c r="BT56" s="35">
        <v>0.19419354838709676</v>
      </c>
      <c r="BU56" s="35">
        <v>0.13870967741935483</v>
      </c>
      <c r="BV56" s="35">
        <v>0</v>
      </c>
      <c r="BW56" s="35">
        <v>0</v>
      </c>
      <c r="BX56" s="35">
        <v>0</v>
      </c>
      <c r="BY56" s="35">
        <v>0</v>
      </c>
      <c r="BZ56" s="35">
        <v>0</v>
      </c>
      <c r="CA56" s="35">
        <v>0</v>
      </c>
      <c r="CB56" s="29"/>
      <c r="CC56" s="29"/>
    </row>
    <row r="57" spans="1:81" s="36" customFormat="1" ht="10.199999999999999" x14ac:dyDescent="0.2">
      <c r="A57" s="29"/>
      <c r="B57" s="29"/>
      <c r="C57" s="29"/>
      <c r="D57" s="29"/>
      <c r="E57" s="29"/>
      <c r="F57" s="130"/>
      <c r="G57" s="84" t="s">
        <v>159</v>
      </c>
      <c r="H57" s="84"/>
      <c r="I57" s="84"/>
      <c r="J57" s="84" t="s">
        <v>273</v>
      </c>
      <c r="K57" s="29"/>
      <c r="L57" s="29"/>
      <c r="M57" s="29"/>
      <c r="N57" s="29"/>
      <c r="O57" s="29"/>
      <c r="P57" s="29"/>
      <c r="Q57" s="29"/>
      <c r="R57" s="35">
        <v>1.1999999999999997</v>
      </c>
      <c r="S57" s="29"/>
      <c r="T57" s="29"/>
      <c r="U57" s="35">
        <v>9.6774193548387101E-3</v>
      </c>
      <c r="V57" s="35">
        <v>2.2580645161290325E-2</v>
      </c>
      <c r="W57" s="35">
        <v>2.2580645161290325E-2</v>
      </c>
      <c r="X57" s="35">
        <v>2.2580645161290325E-2</v>
      </c>
      <c r="Y57" s="35">
        <v>2.2580645161290325E-2</v>
      </c>
      <c r="Z57" s="35">
        <v>2.5000000000000005E-2</v>
      </c>
      <c r="AA57" s="35">
        <v>2.5000000000000005E-2</v>
      </c>
      <c r="AB57" s="35">
        <v>2.5000000000000005E-2</v>
      </c>
      <c r="AC57" s="35">
        <v>2.5000000000000005E-2</v>
      </c>
      <c r="AD57" s="35">
        <v>2.2580645161290325E-2</v>
      </c>
      <c r="AE57" s="35">
        <v>2.2580645161290325E-2</v>
      </c>
      <c r="AF57" s="35">
        <v>2.2580645161290325E-2</v>
      </c>
      <c r="AG57" s="35">
        <v>2.2580645161290325E-2</v>
      </c>
      <c r="AH57" s="35">
        <v>2.3010752688172046E-2</v>
      </c>
      <c r="AI57" s="35">
        <v>2.3333333333333334E-2</v>
      </c>
      <c r="AJ57" s="35">
        <v>2.3333333333333334E-2</v>
      </c>
      <c r="AK57" s="35">
        <v>2.3333333333333334E-2</v>
      </c>
      <c r="AL57" s="35">
        <v>2.3118279569892475E-2</v>
      </c>
      <c r="AM57" s="35">
        <v>2.2580645161290325E-2</v>
      </c>
      <c r="AN57" s="35">
        <v>2.2580645161290325E-2</v>
      </c>
      <c r="AO57" s="35">
        <v>2.2580645161290325E-2</v>
      </c>
      <c r="AP57" s="35">
        <v>2.2580645161290325E-2</v>
      </c>
      <c r="AQ57" s="35">
        <v>2.3225806451612905E-2</v>
      </c>
      <c r="AR57" s="35">
        <v>2.3333333333333334E-2</v>
      </c>
      <c r="AS57" s="35">
        <v>2.3333333333333334E-2</v>
      </c>
      <c r="AT57" s="35">
        <v>2.3333333333333334E-2</v>
      </c>
      <c r="AU57" s="35">
        <v>2.2903225806451617E-2</v>
      </c>
      <c r="AV57" s="35">
        <v>2.2580645161290325E-2</v>
      </c>
      <c r="AW57" s="35">
        <v>2.2580645161290325E-2</v>
      </c>
      <c r="AX57" s="35">
        <v>2.2580645161290325E-2</v>
      </c>
      <c r="AY57" s="35">
        <v>2.2580645161290325E-2</v>
      </c>
      <c r="AZ57" s="35">
        <v>2.2580645161290325E-2</v>
      </c>
      <c r="BA57" s="35">
        <v>2.2580645161290325E-2</v>
      </c>
      <c r="BB57" s="35">
        <v>2.2580645161290325E-2</v>
      </c>
      <c r="BC57" s="35">
        <v>2.2580645161290325E-2</v>
      </c>
      <c r="BD57" s="35">
        <v>2.3118279569892475E-2</v>
      </c>
      <c r="BE57" s="35">
        <v>2.3333333333333334E-2</v>
      </c>
      <c r="BF57" s="35">
        <v>2.3333333333333334E-2</v>
      </c>
      <c r="BG57" s="35">
        <v>2.3333333333333334E-2</v>
      </c>
      <c r="BH57" s="35">
        <v>2.3010752688172046E-2</v>
      </c>
      <c r="BI57" s="35">
        <v>2.2580645161290325E-2</v>
      </c>
      <c r="BJ57" s="35">
        <v>2.2580645161290325E-2</v>
      </c>
      <c r="BK57" s="35">
        <v>2.2580645161290325E-2</v>
      </c>
      <c r="BL57" s="35">
        <v>2.2580645161290325E-2</v>
      </c>
      <c r="BM57" s="35">
        <v>2.3333333333333334E-2</v>
      </c>
      <c r="BN57" s="35">
        <v>2.3333333333333334E-2</v>
      </c>
      <c r="BO57" s="35">
        <v>2.3333333333333334E-2</v>
      </c>
      <c r="BP57" s="35">
        <v>2.3333333333333334E-2</v>
      </c>
      <c r="BQ57" s="35">
        <v>2.2795698924731187E-2</v>
      </c>
      <c r="BR57" s="35">
        <v>2.2580645161290325E-2</v>
      </c>
      <c r="BS57" s="35">
        <v>2.2580645161290325E-2</v>
      </c>
      <c r="BT57" s="35">
        <v>2.2580645161290325E-2</v>
      </c>
      <c r="BU57" s="35">
        <v>1.6129032258064516E-2</v>
      </c>
      <c r="BV57" s="35">
        <v>0</v>
      </c>
      <c r="BW57" s="35">
        <v>0</v>
      </c>
      <c r="BX57" s="35">
        <v>0</v>
      </c>
      <c r="BY57" s="35">
        <v>0</v>
      </c>
      <c r="BZ57" s="35">
        <v>0</v>
      </c>
      <c r="CA57" s="35">
        <v>0</v>
      </c>
      <c r="CB57" s="29"/>
      <c r="CC57" s="29"/>
    </row>
    <row r="58" spans="1:81" s="36" customFormat="1" ht="10.199999999999999" x14ac:dyDescent="0.2">
      <c r="A58" s="29"/>
      <c r="B58" s="29"/>
      <c r="C58" s="29"/>
      <c r="D58" s="29"/>
      <c r="E58" s="29"/>
      <c r="F58" s="130"/>
      <c r="G58" s="427" t="s">
        <v>462</v>
      </c>
      <c r="H58" s="84"/>
      <c r="I58" s="84"/>
      <c r="J58" s="84" t="s">
        <v>273</v>
      </c>
      <c r="K58" s="29"/>
      <c r="L58" s="29"/>
      <c r="M58" s="29"/>
      <c r="N58" s="29"/>
      <c r="O58" s="29"/>
      <c r="P58" s="29"/>
      <c r="Q58" s="29"/>
      <c r="R58" s="35">
        <v>381.7459544293373</v>
      </c>
      <c r="S58" s="29"/>
      <c r="T58" s="29"/>
      <c r="U58" s="35">
        <v>3.3107479912727253</v>
      </c>
      <c r="V58" s="35">
        <v>7.7250786463030199</v>
      </c>
      <c r="W58" s="35">
        <v>7.7250786463030323</v>
      </c>
      <c r="X58" s="35">
        <v>7.7250786463030483</v>
      </c>
      <c r="Y58" s="35">
        <v>7.6592368144516385</v>
      </c>
      <c r="Z58" s="35">
        <v>7.2641858233431034</v>
      </c>
      <c r="AA58" s="35">
        <v>7.264185823343114</v>
      </c>
      <c r="AB58" s="35">
        <v>7.2641858233431158</v>
      </c>
      <c r="AC58" s="35">
        <v>7.2641858233431229</v>
      </c>
      <c r="AD58" s="35">
        <v>7.0777880622971603</v>
      </c>
      <c r="AE58" s="35">
        <v>7.0032289578787914</v>
      </c>
      <c r="AF58" s="35">
        <v>7.0032289578788127</v>
      </c>
      <c r="AG58" s="35">
        <v>7.0032289578787852</v>
      </c>
      <c r="AH58" s="35">
        <v>7.0425782566177917</v>
      </c>
      <c r="AI58" s="35">
        <v>7.0950439882697882</v>
      </c>
      <c r="AJ58" s="35">
        <v>7.0950439882697651</v>
      </c>
      <c r="AK58" s="35">
        <v>7.0950439882697767</v>
      </c>
      <c r="AL58" s="35">
        <v>7.0950439882697633</v>
      </c>
      <c r="AM58" s="35">
        <v>6.3186102765689007</v>
      </c>
      <c r="AN58" s="35">
        <v>6.3186102765689363</v>
      </c>
      <c r="AO58" s="35">
        <v>6.3186102765689354</v>
      </c>
      <c r="AP58" s="35">
        <v>6.3186102765689434</v>
      </c>
      <c r="AQ58" s="35">
        <v>7.0664000752395175</v>
      </c>
      <c r="AR58" s="35">
        <v>7.6272424242424499</v>
      </c>
      <c r="AS58" s="35">
        <v>7.6272424242424357</v>
      </c>
      <c r="AT58" s="35">
        <v>7.627242424242433</v>
      </c>
      <c r="AU58" s="35">
        <v>7.4751857282502296</v>
      </c>
      <c r="AV58" s="35">
        <v>7.0950439882697491</v>
      </c>
      <c r="AW58" s="35">
        <v>7.0950439882697527</v>
      </c>
      <c r="AX58" s="35">
        <v>7.0950439882697633</v>
      </c>
      <c r="AY58" s="35">
        <v>7.0950439882697651</v>
      </c>
      <c r="AZ58" s="35">
        <v>7.3566436566099505</v>
      </c>
      <c r="BA58" s="35">
        <v>7.4002436013333508</v>
      </c>
      <c r="BB58" s="35">
        <v>7.4002436013333517</v>
      </c>
      <c r="BC58" s="35">
        <v>7.4002436013333579</v>
      </c>
      <c r="BD58" s="35">
        <v>7.2258438224399271</v>
      </c>
      <c r="BE58" s="35">
        <v>7.0950439882698229</v>
      </c>
      <c r="BF58" s="35">
        <v>7.0950439882697953</v>
      </c>
      <c r="BG58" s="35">
        <v>7.0950439882697767</v>
      </c>
      <c r="BH58" s="35">
        <v>8.2200370885630196</v>
      </c>
      <c r="BI58" s="35">
        <v>7.4849978451612609</v>
      </c>
      <c r="BJ58" s="35">
        <v>7.4849978451612822</v>
      </c>
      <c r="BK58" s="35">
        <v>7.4849978451612884</v>
      </c>
      <c r="BL58" s="35">
        <v>7.4849978451612902</v>
      </c>
      <c r="BM58" s="35">
        <v>7.6999036875944871</v>
      </c>
      <c r="BN58" s="35">
        <v>7.735721328000003</v>
      </c>
      <c r="BO58" s="35">
        <v>7.7357213280000163</v>
      </c>
      <c r="BP58" s="35">
        <v>7.7357213280000217</v>
      </c>
      <c r="BQ58" s="35">
        <v>7.8215618782119725</v>
      </c>
      <c r="BR58" s="35">
        <v>7.8358686365806269</v>
      </c>
      <c r="BS58" s="35">
        <v>7.8358686365806349</v>
      </c>
      <c r="BT58" s="35">
        <v>7.8358686365806349</v>
      </c>
      <c r="BU58" s="35">
        <v>5.4912169335131971</v>
      </c>
      <c r="BV58" s="35">
        <v>0</v>
      </c>
      <c r="BW58" s="35">
        <v>0</v>
      </c>
      <c r="BX58" s="35">
        <v>0</v>
      </c>
      <c r="BY58" s="35">
        <v>0</v>
      </c>
      <c r="BZ58" s="35">
        <v>0</v>
      </c>
      <c r="CA58" s="35">
        <v>0</v>
      </c>
      <c r="CB58" s="29"/>
      <c r="CC58" s="29"/>
    </row>
    <row r="59" spans="1:81" s="36" customFormat="1" ht="10.199999999999999" x14ac:dyDescent="0.2">
      <c r="A59" s="29"/>
      <c r="B59" s="29"/>
      <c r="C59" s="29"/>
      <c r="D59" s="29"/>
      <c r="E59" s="29"/>
      <c r="F59" s="130"/>
      <c r="G59" s="427" t="s">
        <v>276</v>
      </c>
      <c r="H59" s="84"/>
      <c r="I59" s="84"/>
      <c r="J59" s="84" t="s">
        <v>273</v>
      </c>
      <c r="K59" s="29"/>
      <c r="L59" s="29"/>
      <c r="M59" s="29"/>
      <c r="N59" s="29"/>
      <c r="O59" s="29"/>
      <c r="P59" s="29"/>
      <c r="Q59" s="29"/>
      <c r="R59" s="35">
        <v>114.17044385139</v>
      </c>
      <c r="S59" s="29"/>
      <c r="T59" s="29"/>
      <c r="U59" s="35">
        <v>0.1180549560586527</v>
      </c>
      <c r="V59" s="35">
        <v>0.27546156413686357</v>
      </c>
      <c r="W59" s="35">
        <v>0.27546156413685069</v>
      </c>
      <c r="X59" s="35">
        <v>0.27546156413683387</v>
      </c>
      <c r="Y59" s="35">
        <v>0.34130339598824505</v>
      </c>
      <c r="Z59" s="35">
        <v>2.2249341839296242</v>
      </c>
      <c r="AA59" s="35">
        <v>2.2249341839296126</v>
      </c>
      <c r="AB59" s="35">
        <v>2.2249341839296108</v>
      </c>
      <c r="AC59" s="35">
        <v>2.2249341839296042</v>
      </c>
      <c r="AD59" s="35">
        <v>2.5214665344887637</v>
      </c>
      <c r="AE59" s="35">
        <v>2.5960256389071317</v>
      </c>
      <c r="AF59" s="35">
        <v>2.5960256389071095</v>
      </c>
      <c r="AG59" s="35">
        <v>2.5960256389071379</v>
      </c>
      <c r="AH59" s="35">
        <v>3.0231589256930591</v>
      </c>
      <c r="AI59" s="35">
        <v>3.3205551331847567</v>
      </c>
      <c r="AJ59" s="35">
        <v>3.3205551331847802</v>
      </c>
      <c r="AK59" s="35">
        <v>3.3205551331847682</v>
      </c>
      <c r="AL59" s="35">
        <v>3.1429037137830234</v>
      </c>
      <c r="AM59" s="35">
        <v>3.4752088769794849</v>
      </c>
      <c r="AN59" s="35">
        <v>3.4752088769794502</v>
      </c>
      <c r="AO59" s="35">
        <v>3.4752088769794502</v>
      </c>
      <c r="AP59" s="35">
        <v>3.4752088769794427</v>
      </c>
      <c r="AQ59" s="35">
        <v>2.4236826051686946</v>
      </c>
      <c r="AR59" s="35">
        <v>1.8122175106423983</v>
      </c>
      <c r="AS59" s="35">
        <v>1.8122175106424128</v>
      </c>
      <c r="AT59" s="35">
        <v>1.8122175106424152</v>
      </c>
      <c r="AU59" s="35">
        <v>2.0351182153556344</v>
      </c>
      <c r="AV59" s="35">
        <v>2.4683929618768778</v>
      </c>
      <c r="AW59" s="35">
        <v>2.4683929618768738</v>
      </c>
      <c r="AX59" s="35">
        <v>2.4683929618768636</v>
      </c>
      <c r="AY59" s="35">
        <v>2.317737455014691</v>
      </c>
      <c r="AZ59" s="35">
        <v>1.1522047455014854</v>
      </c>
      <c r="BA59" s="35">
        <v>1.1086048007780849</v>
      </c>
      <c r="BB59" s="35">
        <v>1.1086048007780835</v>
      </c>
      <c r="BC59" s="35">
        <v>1.1086048007780769</v>
      </c>
      <c r="BD59" s="35">
        <v>2.5500435998083621</v>
      </c>
      <c r="BE59" s="35">
        <v>3.187659042033208</v>
      </c>
      <c r="BF59" s="35">
        <v>3.1876590420332356</v>
      </c>
      <c r="BG59" s="35">
        <v>3.1876590420332538</v>
      </c>
      <c r="BH59" s="35">
        <v>1.7544090502444094</v>
      </c>
      <c r="BI59" s="35">
        <v>2.0784391049853661</v>
      </c>
      <c r="BJ59" s="35">
        <v>2.0784391049853443</v>
      </c>
      <c r="BK59" s="35">
        <v>2.0784391049853377</v>
      </c>
      <c r="BL59" s="35">
        <v>2.0784391049853381</v>
      </c>
      <c r="BM59" s="35">
        <v>2.2737828307085417</v>
      </c>
      <c r="BN59" s="35">
        <v>2.2379651903030262</v>
      </c>
      <c r="BO59" s="35">
        <v>2.2379651903030133</v>
      </c>
      <c r="BP59" s="35">
        <v>2.237965190303008</v>
      </c>
      <c r="BQ59" s="35">
        <v>1.8590892342650571</v>
      </c>
      <c r="BR59" s="35">
        <v>1.7275683135659996</v>
      </c>
      <c r="BS59" s="35">
        <v>1.7275683135659932</v>
      </c>
      <c r="BT59" s="35">
        <v>1.7275683135659936</v>
      </c>
      <c r="BU59" s="35">
        <v>1.3398094594486802</v>
      </c>
      <c r="BV59" s="35">
        <v>0</v>
      </c>
      <c r="BW59" s="35">
        <v>0</v>
      </c>
      <c r="BX59" s="35">
        <v>0</v>
      </c>
      <c r="BY59" s="35">
        <v>0</v>
      </c>
      <c r="BZ59" s="35">
        <v>0</v>
      </c>
      <c r="CA59" s="35">
        <v>0</v>
      </c>
      <c r="CB59" s="29"/>
      <c r="CC59" s="29"/>
    </row>
    <row r="60" spans="1:81" s="36" customFormat="1" ht="10.199999999999999" x14ac:dyDescent="0.2">
      <c r="A60" s="29"/>
      <c r="B60" s="29"/>
      <c r="C60" s="29"/>
      <c r="D60" s="29"/>
      <c r="E60" s="29"/>
      <c r="F60" s="130"/>
      <c r="G60" s="84" t="s">
        <v>168</v>
      </c>
      <c r="H60" s="84"/>
      <c r="I60" s="84"/>
      <c r="J60" s="84" t="s">
        <v>273</v>
      </c>
      <c r="K60" s="29"/>
      <c r="L60" s="29"/>
      <c r="M60" s="29"/>
      <c r="N60" s="29"/>
      <c r="O60" s="29"/>
      <c r="P60" s="29"/>
      <c r="Q60" s="29"/>
      <c r="R60" s="35">
        <v>0.10392620114560074</v>
      </c>
      <c r="S60" s="29"/>
      <c r="T60" s="29"/>
      <c r="U60" s="35">
        <v>0</v>
      </c>
      <c r="V60" s="35">
        <v>0</v>
      </c>
      <c r="W60" s="35">
        <v>0</v>
      </c>
      <c r="X60" s="35">
        <v>0</v>
      </c>
      <c r="Y60" s="35">
        <v>1.8932426290795166E-3</v>
      </c>
      <c r="Z60" s="35">
        <v>1.6723299311082684E-2</v>
      </c>
      <c r="AA60" s="35">
        <v>3.3561398095357534E-2</v>
      </c>
      <c r="AB60" s="35">
        <v>4.4372271389492637E-2</v>
      </c>
      <c r="AC60" s="35">
        <v>7.3759897205883671E-3</v>
      </c>
      <c r="AD60" s="35">
        <v>0</v>
      </c>
      <c r="AE60" s="35">
        <v>0</v>
      </c>
      <c r="AF60" s="35">
        <v>0</v>
      </c>
      <c r="AG60" s="35">
        <v>0</v>
      </c>
      <c r="AH60" s="35">
        <v>0</v>
      </c>
      <c r="AI60" s="35">
        <v>0</v>
      </c>
      <c r="AJ60" s="35">
        <v>0</v>
      </c>
      <c r="AK60" s="35">
        <v>0</v>
      </c>
      <c r="AL60" s="35">
        <v>0</v>
      </c>
      <c r="AM60" s="35">
        <v>0</v>
      </c>
      <c r="AN60" s="35">
        <v>0</v>
      </c>
      <c r="AO60" s="35">
        <v>0</v>
      </c>
      <c r="AP60" s="35">
        <v>0</v>
      </c>
      <c r="AQ60" s="35">
        <v>0</v>
      </c>
      <c r="AR60" s="35">
        <v>0</v>
      </c>
      <c r="AS60" s="35">
        <v>0</v>
      </c>
      <c r="AT60" s="35">
        <v>0</v>
      </c>
      <c r="AU60" s="35">
        <v>0</v>
      </c>
      <c r="AV60" s="35">
        <v>0</v>
      </c>
      <c r="AW60" s="35">
        <v>0</v>
      </c>
      <c r="AX60" s="35">
        <v>0</v>
      </c>
      <c r="AY60" s="35">
        <v>0</v>
      </c>
      <c r="AZ60" s="35">
        <v>0</v>
      </c>
      <c r="BA60" s="35">
        <v>0</v>
      </c>
      <c r="BB60" s="35">
        <v>0</v>
      </c>
      <c r="BC60" s="35">
        <v>0</v>
      </c>
      <c r="BD60" s="35">
        <v>0</v>
      </c>
      <c r="BE60" s="35">
        <v>0</v>
      </c>
      <c r="BF60" s="35">
        <v>0</v>
      </c>
      <c r="BG60" s="35">
        <v>0</v>
      </c>
      <c r="BH60" s="35">
        <v>0</v>
      </c>
      <c r="BI60" s="35">
        <v>0</v>
      </c>
      <c r="BJ60" s="35">
        <v>0</v>
      </c>
      <c r="BK60" s="35">
        <v>0</v>
      </c>
      <c r="BL60" s="35">
        <v>0</v>
      </c>
      <c r="BM60" s="35">
        <v>0</v>
      </c>
      <c r="BN60" s="35">
        <v>0</v>
      </c>
      <c r="BO60" s="35">
        <v>0</v>
      </c>
      <c r="BP60" s="35">
        <v>0</v>
      </c>
      <c r="BQ60" s="35">
        <v>0</v>
      </c>
      <c r="BR60" s="35">
        <v>0</v>
      </c>
      <c r="BS60" s="35">
        <v>0</v>
      </c>
      <c r="BT60" s="35">
        <v>0</v>
      </c>
      <c r="BU60" s="35">
        <v>0</v>
      </c>
      <c r="BV60" s="35">
        <v>0</v>
      </c>
      <c r="BW60" s="35">
        <v>0</v>
      </c>
      <c r="BX60" s="35">
        <v>0</v>
      </c>
      <c r="BY60" s="35">
        <v>0</v>
      </c>
      <c r="BZ60" s="35">
        <v>0</v>
      </c>
      <c r="CA60" s="35">
        <v>0</v>
      </c>
      <c r="CB60" s="29"/>
      <c r="CC60" s="29"/>
    </row>
    <row r="61" spans="1:81" s="69" customFormat="1" ht="6.6" x14ac:dyDescent="0.15">
      <c r="A61" s="68"/>
      <c r="B61" s="68"/>
      <c r="C61" s="68"/>
      <c r="D61" s="68"/>
      <c r="E61" s="68"/>
      <c r="F61" s="120"/>
      <c r="G61" s="68"/>
      <c r="H61" s="68"/>
      <c r="I61" s="68"/>
      <c r="J61" s="68"/>
      <c r="K61" s="68"/>
      <c r="L61" s="68"/>
      <c r="M61" s="68"/>
      <c r="N61" s="68"/>
      <c r="O61" s="68"/>
      <c r="P61" s="68"/>
      <c r="Q61" s="68"/>
      <c r="R61" s="72"/>
      <c r="S61" s="68"/>
      <c r="T61" s="68"/>
      <c r="U61" s="71"/>
      <c r="V61" s="71"/>
      <c r="W61" s="71"/>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71"/>
      <c r="BR61" s="71"/>
      <c r="BS61" s="71"/>
      <c r="BT61" s="71"/>
      <c r="BU61" s="71"/>
      <c r="BV61" s="71"/>
      <c r="BW61" s="71"/>
      <c r="BX61" s="71"/>
      <c r="BY61" s="71"/>
      <c r="BZ61" s="71"/>
      <c r="CA61" s="71"/>
      <c r="CB61" s="68"/>
      <c r="CC61" s="68"/>
    </row>
    <row r="62" spans="1:81" s="7" customFormat="1" x14ac:dyDescent="0.25">
      <c r="A62" s="5"/>
      <c r="B62" s="5"/>
      <c r="C62" s="5"/>
      <c r="D62" s="5"/>
      <c r="E62" s="5"/>
      <c r="F62" s="98"/>
      <c r="G62" s="81" t="s">
        <v>110</v>
      </c>
      <c r="H62" s="81"/>
      <c r="I62" s="81"/>
      <c r="J62" s="82" t="s">
        <v>273</v>
      </c>
      <c r="K62" s="5"/>
      <c r="L62" s="5"/>
      <c r="M62" s="5"/>
      <c r="N62" s="5"/>
      <c r="O62" s="5"/>
      <c r="P62" s="5"/>
      <c r="Q62" s="5"/>
      <c r="R62" s="25">
        <v>1060.7642256218728</v>
      </c>
      <c r="S62" s="5"/>
      <c r="T62" s="5"/>
      <c r="U62" s="25">
        <v>7.5251932682991196</v>
      </c>
      <c r="V62" s="25">
        <v>17.558784292697947</v>
      </c>
      <c r="W62" s="25">
        <v>17.558784292697947</v>
      </c>
      <c r="X62" s="25">
        <v>17.558784292697943</v>
      </c>
      <c r="Y62" s="25">
        <v>17.560677535327027</v>
      </c>
      <c r="Z62" s="25">
        <v>20.603186956583809</v>
      </c>
      <c r="AA62" s="25">
        <v>20.620025055368085</v>
      </c>
      <c r="AB62" s="25">
        <v>20.630835928662222</v>
      </c>
      <c r="AC62" s="25">
        <v>20.59383964699332</v>
      </c>
      <c r="AD62" s="25">
        <v>20.461534778076246</v>
      </c>
      <c r="AE62" s="25">
        <v>20.461534778076246</v>
      </c>
      <c r="AF62" s="25">
        <v>20.461534778076242</v>
      </c>
      <c r="AG62" s="25">
        <v>20.461534778076249</v>
      </c>
      <c r="AH62" s="25">
        <v>21.366276543816227</v>
      </c>
      <c r="AI62" s="25">
        <v>22.044832868121212</v>
      </c>
      <c r="AJ62" s="25">
        <v>22.044832868121208</v>
      </c>
      <c r="AK62" s="25">
        <v>22.044832868121212</v>
      </c>
      <c r="AL62" s="25">
        <v>21.693395293450639</v>
      </c>
      <c r="AM62" s="25">
        <v>20.814801356774197</v>
      </c>
      <c r="AN62" s="25">
        <v>20.814801356774197</v>
      </c>
      <c r="AO62" s="25">
        <v>20.814801356774193</v>
      </c>
      <c r="AP62" s="25">
        <v>20.814801356774197</v>
      </c>
      <c r="AQ62" s="25">
        <v>20.349953155440467</v>
      </c>
      <c r="AR62" s="25">
        <v>20.272478455218177</v>
      </c>
      <c r="AS62" s="25">
        <v>20.272478455218177</v>
      </c>
      <c r="AT62" s="25">
        <v>20.272478455218181</v>
      </c>
      <c r="AU62" s="25">
        <v>20.3328971343478</v>
      </c>
      <c r="AV62" s="25">
        <v>20.378211143695015</v>
      </c>
      <c r="AW62" s="25">
        <v>20.378211143695012</v>
      </c>
      <c r="AX62" s="25">
        <v>20.378211143695015</v>
      </c>
      <c r="AY62" s="25">
        <v>20.104669259413487</v>
      </c>
      <c r="AZ62" s="25">
        <v>18.463417953724338</v>
      </c>
      <c r="BA62" s="25">
        <v>18.463417953724342</v>
      </c>
      <c r="BB62" s="25">
        <v>18.463417953724338</v>
      </c>
      <c r="BC62" s="25">
        <v>18.463417953724342</v>
      </c>
      <c r="BD62" s="25">
        <v>20.835716817947215</v>
      </c>
      <c r="BE62" s="25">
        <v>21.784636363636363</v>
      </c>
      <c r="BF62" s="25">
        <v>21.784636363636363</v>
      </c>
      <c r="BG62" s="25">
        <v>21.784636363636363</v>
      </c>
      <c r="BH62" s="25">
        <v>21.168092375366566</v>
      </c>
      <c r="BI62" s="25">
        <v>20.346033724340177</v>
      </c>
      <c r="BJ62" s="25">
        <v>20.346033724340174</v>
      </c>
      <c r="BK62" s="25">
        <v>20.346033724340177</v>
      </c>
      <c r="BL62" s="25">
        <v>20.346033724340177</v>
      </c>
      <c r="BM62" s="25">
        <v>21.190311891636362</v>
      </c>
      <c r="BN62" s="25">
        <v>21.190311891636362</v>
      </c>
      <c r="BO62" s="25">
        <v>21.190311891636362</v>
      </c>
      <c r="BP62" s="25">
        <v>21.190311891636362</v>
      </c>
      <c r="BQ62" s="25">
        <v>20.587256057853374</v>
      </c>
      <c r="BR62" s="25">
        <v>20.346033724340174</v>
      </c>
      <c r="BS62" s="25">
        <v>20.346033724340177</v>
      </c>
      <c r="BT62" s="25">
        <v>20.346033724340177</v>
      </c>
      <c r="BU62" s="25">
        <v>14.532881231671555</v>
      </c>
      <c r="BV62" s="25">
        <v>0</v>
      </c>
      <c r="BW62" s="25">
        <v>0</v>
      </c>
      <c r="BX62" s="25">
        <v>0</v>
      </c>
      <c r="BY62" s="25">
        <v>0</v>
      </c>
      <c r="BZ62" s="25">
        <v>0</v>
      </c>
      <c r="CA62" s="25">
        <v>0</v>
      </c>
      <c r="CB62" s="5"/>
      <c r="CC62" s="5"/>
    </row>
    <row r="63" spans="1:81" s="7" customFormat="1" x14ac:dyDescent="0.25">
      <c r="A63" s="5"/>
      <c r="B63" s="5"/>
      <c r="C63" s="5"/>
      <c r="D63" s="5"/>
      <c r="E63" s="5"/>
      <c r="F63" s="98"/>
      <c r="G63" s="81" t="s">
        <v>111</v>
      </c>
      <c r="H63" s="81"/>
      <c r="I63" s="81"/>
      <c r="J63" s="82" t="s">
        <v>273</v>
      </c>
      <c r="K63" s="5"/>
      <c r="L63" s="5"/>
      <c r="M63" s="5"/>
      <c r="N63" s="5"/>
      <c r="O63" s="5"/>
      <c r="P63" s="5"/>
      <c r="Q63" s="5"/>
      <c r="R63" s="25">
        <v>646.50636936812668</v>
      </c>
      <c r="S63" s="5"/>
      <c r="T63" s="5"/>
      <c r="U63" s="25">
        <v>0.49444728008797689</v>
      </c>
      <c r="V63" s="25">
        <v>1.1537103202052776</v>
      </c>
      <c r="W63" s="25">
        <v>1.1537103202052776</v>
      </c>
      <c r="X63" s="25">
        <v>1.1537103202052812</v>
      </c>
      <c r="Y63" s="25">
        <v>1.1518170775761973</v>
      </c>
      <c r="Z63" s="25">
        <v>12.983794763416196</v>
      </c>
      <c r="AA63" s="25">
        <v>12.966956664631919</v>
      </c>
      <c r="AB63" s="25">
        <v>12.956145791337782</v>
      </c>
      <c r="AC63" s="25">
        <v>12.993142073006684</v>
      </c>
      <c r="AD63" s="25">
        <v>13.371339049665689</v>
      </c>
      <c r="AE63" s="25">
        <v>13.371339049665689</v>
      </c>
      <c r="AF63" s="25">
        <v>13.371339049665693</v>
      </c>
      <c r="AG63" s="25">
        <v>13.371339049665686</v>
      </c>
      <c r="AH63" s="25">
        <v>14.127457319882701</v>
      </c>
      <c r="AI63" s="25">
        <v>14.69454602254546</v>
      </c>
      <c r="AJ63" s="25">
        <v>14.694546022545463</v>
      </c>
      <c r="AK63" s="25">
        <v>14.69454602254546</v>
      </c>
      <c r="AL63" s="25">
        <v>14.421214736656896</v>
      </c>
      <c r="AM63" s="25">
        <v>13.737886521935486</v>
      </c>
      <c r="AN63" s="25">
        <v>13.737886521935486</v>
      </c>
      <c r="AO63" s="25">
        <v>13.73788652193549</v>
      </c>
      <c r="AP63" s="25">
        <v>13.737886521935486</v>
      </c>
      <c r="AQ63" s="25">
        <v>13.133478452946626</v>
      </c>
      <c r="AR63" s="25">
        <v>13.032743774781821</v>
      </c>
      <c r="AS63" s="25">
        <v>13.032743774781821</v>
      </c>
      <c r="AT63" s="25">
        <v>13.032743774781817</v>
      </c>
      <c r="AU63" s="25">
        <v>13.214317922748972</v>
      </c>
      <c r="AV63" s="25">
        <v>13.35049853372433</v>
      </c>
      <c r="AW63" s="25">
        <v>13.350498533724334</v>
      </c>
      <c r="AX63" s="25">
        <v>13.35049853372433</v>
      </c>
      <c r="AY63" s="25">
        <v>13.088630858973605</v>
      </c>
      <c r="AZ63" s="25">
        <v>11.517424810469212</v>
      </c>
      <c r="BA63" s="25">
        <v>11.517424810469208</v>
      </c>
      <c r="BB63" s="25">
        <v>11.517424810469212</v>
      </c>
      <c r="BC63" s="25">
        <v>11.517424810469208</v>
      </c>
      <c r="BD63" s="25">
        <v>13.635238257536656</v>
      </c>
      <c r="BE63" s="25">
        <v>14.482363636363647</v>
      </c>
      <c r="BF63" s="25">
        <v>14.482363636363647</v>
      </c>
      <c r="BG63" s="25">
        <v>14.482363636363647</v>
      </c>
      <c r="BH63" s="25">
        <v>14.011068914956017</v>
      </c>
      <c r="BI63" s="25">
        <v>13.382675953079168</v>
      </c>
      <c r="BJ63" s="25">
        <v>13.382675953079172</v>
      </c>
      <c r="BK63" s="25">
        <v>13.382675953079168</v>
      </c>
      <c r="BL63" s="25">
        <v>13.382675953079168</v>
      </c>
      <c r="BM63" s="25">
        <v>13.972847160363635</v>
      </c>
      <c r="BN63" s="25">
        <v>13.972847160363635</v>
      </c>
      <c r="BO63" s="25">
        <v>13.972847160363635</v>
      </c>
      <c r="BP63" s="25">
        <v>13.972847160363635</v>
      </c>
      <c r="BQ63" s="25">
        <v>13.55129629801759</v>
      </c>
      <c r="BR63" s="25">
        <v>13.382675953079172</v>
      </c>
      <c r="BS63" s="25">
        <v>13.382675953079168</v>
      </c>
      <c r="BT63" s="25">
        <v>13.382675953079168</v>
      </c>
      <c r="BU63" s="25">
        <v>9.5590542521994077</v>
      </c>
      <c r="BV63" s="25">
        <v>0</v>
      </c>
      <c r="BW63" s="25">
        <v>0</v>
      </c>
      <c r="BX63" s="25">
        <v>0</v>
      </c>
      <c r="BY63" s="25">
        <v>0</v>
      </c>
      <c r="BZ63" s="25">
        <v>0</v>
      </c>
      <c r="CA63" s="25">
        <v>0</v>
      </c>
      <c r="CB63" s="5"/>
      <c r="CC63" s="5"/>
    </row>
    <row r="64" spans="1:81" x14ac:dyDescent="0.25">
      <c r="A64" s="1"/>
      <c r="B64" s="1"/>
      <c r="C64" s="1"/>
      <c r="D64" s="1"/>
      <c r="E64" s="1"/>
      <c r="F64" s="97"/>
      <c r="G64" s="1"/>
      <c r="H64" s="1"/>
      <c r="I64" s="1"/>
      <c r="J64" s="18"/>
      <c r="K64" s="1"/>
      <c r="L64" s="1"/>
      <c r="M64" s="1"/>
      <c r="N64" s="1"/>
      <c r="O64" s="1"/>
      <c r="P64" s="1"/>
      <c r="Q64" s="1"/>
      <c r="R64" s="25"/>
      <c r="S64" s="1"/>
      <c r="T64" s="1"/>
      <c r="U64" s="41"/>
      <c r="V64" s="41"/>
      <c r="W64" s="41"/>
      <c r="X64" s="41"/>
      <c r="Y64" s="41"/>
      <c r="Z64" s="41"/>
      <c r="AA64" s="41"/>
      <c r="AB64" s="41"/>
      <c r="AC64" s="41"/>
      <c r="AD64" s="41"/>
      <c r="AE64" s="41"/>
      <c r="AF64" s="41"/>
      <c r="AG64" s="41"/>
      <c r="AH64" s="41"/>
      <c r="AI64" s="41"/>
      <c r="AJ64" s="41"/>
      <c r="AK64" s="41"/>
      <c r="AL64" s="41"/>
      <c r="AM64" s="41"/>
      <c r="AN64" s="41"/>
      <c r="AO64" s="41"/>
      <c r="AP64" s="41"/>
      <c r="AQ64" s="41"/>
      <c r="AR64" s="41"/>
      <c r="AS64" s="41"/>
      <c r="AT64" s="41"/>
      <c r="AU64" s="41"/>
      <c r="AV64" s="41"/>
      <c r="AW64" s="41"/>
      <c r="AX64" s="41"/>
      <c r="AY64" s="41"/>
      <c r="AZ64" s="41"/>
      <c r="BA64" s="41"/>
      <c r="BB64" s="41"/>
      <c r="BC64" s="41"/>
      <c r="BD64" s="41"/>
      <c r="BE64" s="41"/>
      <c r="BF64" s="41"/>
      <c r="BG64" s="41"/>
      <c r="BH64" s="41"/>
      <c r="BI64" s="41"/>
      <c r="BJ64" s="41"/>
      <c r="BK64" s="41"/>
      <c r="BL64" s="41"/>
      <c r="BM64" s="41"/>
      <c r="BN64" s="41"/>
      <c r="BO64" s="41"/>
      <c r="BP64" s="41"/>
      <c r="BQ64" s="41"/>
      <c r="BR64" s="41"/>
      <c r="BS64" s="41"/>
      <c r="BT64" s="41"/>
      <c r="BU64" s="41"/>
      <c r="BV64" s="41"/>
      <c r="BW64" s="41"/>
      <c r="BX64" s="41"/>
      <c r="BY64" s="41"/>
      <c r="BZ64" s="41"/>
      <c r="CA64" s="41"/>
      <c r="CB64" s="1"/>
      <c r="CC64" s="1"/>
    </row>
    <row r="65" spans="1:81" s="7" customFormat="1" x14ac:dyDescent="0.25">
      <c r="A65" s="106"/>
      <c r="B65" s="106"/>
      <c r="C65" s="106"/>
      <c r="D65" s="106" t="s">
        <v>104</v>
      </c>
      <c r="E65" s="106"/>
      <c r="F65" s="107"/>
      <c r="G65" s="109" t="s">
        <v>91</v>
      </c>
      <c r="H65" s="109"/>
      <c r="I65" s="109"/>
      <c r="J65" s="110" t="s">
        <v>273</v>
      </c>
      <c r="K65" s="106"/>
      <c r="L65" s="106"/>
      <c r="M65" s="106"/>
      <c r="N65" s="106"/>
      <c r="O65" s="106"/>
      <c r="P65" s="106"/>
      <c r="Q65" s="106"/>
      <c r="R65" s="73">
        <v>4199.2054987227093</v>
      </c>
      <c r="S65" s="106"/>
      <c r="T65" s="106"/>
      <c r="U65" s="73">
        <v>36.418227903999984</v>
      </c>
      <c r="V65" s="73">
        <v>84.975865109333213</v>
      </c>
      <c r="W65" s="73">
        <v>84.975865109333355</v>
      </c>
      <c r="X65" s="73">
        <v>84.97586510933354</v>
      </c>
      <c r="Y65" s="73">
        <v>84.251604958968016</v>
      </c>
      <c r="Z65" s="73">
        <v>79.906044056774121</v>
      </c>
      <c r="AA65" s="73">
        <v>79.906044056774249</v>
      </c>
      <c r="AB65" s="73">
        <v>79.906044056774263</v>
      </c>
      <c r="AC65" s="73">
        <v>79.906044056774334</v>
      </c>
      <c r="AD65" s="73">
        <v>77.855668685268768</v>
      </c>
      <c r="AE65" s="73">
        <v>77.0355185366667</v>
      </c>
      <c r="AF65" s="73">
        <v>77.035518536666956</v>
      </c>
      <c r="AG65" s="73">
        <v>77.035518536666643</v>
      </c>
      <c r="AH65" s="73">
        <v>77.468360822795702</v>
      </c>
      <c r="AI65" s="73">
        <v>78.045483870967672</v>
      </c>
      <c r="AJ65" s="73">
        <v>78.045483870967416</v>
      </c>
      <c r="AK65" s="73">
        <v>78.045483870967544</v>
      </c>
      <c r="AL65" s="73">
        <v>78.045483870967388</v>
      </c>
      <c r="AM65" s="73">
        <v>69.504713042257919</v>
      </c>
      <c r="AN65" s="73">
        <v>69.504713042258288</v>
      </c>
      <c r="AO65" s="73">
        <v>69.504713042258288</v>
      </c>
      <c r="AP65" s="73">
        <v>69.504713042258373</v>
      </c>
      <c r="AQ65" s="73">
        <v>77.730400827634682</v>
      </c>
      <c r="AR65" s="73">
        <v>83.89966666666696</v>
      </c>
      <c r="AS65" s="73">
        <v>83.899666666666803</v>
      </c>
      <c r="AT65" s="73">
        <v>83.899666666666775</v>
      </c>
      <c r="AU65" s="73">
        <v>82.227043010752539</v>
      </c>
      <c r="AV65" s="73">
        <v>78.045483870967246</v>
      </c>
      <c r="AW65" s="73">
        <v>78.045483870967274</v>
      </c>
      <c r="AX65" s="73">
        <v>78.045483870967388</v>
      </c>
      <c r="AY65" s="73">
        <v>78.045483870967431</v>
      </c>
      <c r="AZ65" s="73">
        <v>80.923080222709473</v>
      </c>
      <c r="BA65" s="73">
        <v>81.40267961466688</v>
      </c>
      <c r="BB65" s="73">
        <v>81.402679614666894</v>
      </c>
      <c r="BC65" s="73">
        <v>81.402679614666965</v>
      </c>
      <c r="BD65" s="73">
        <v>79.484282046839212</v>
      </c>
      <c r="BE65" s="73">
        <v>78.045483870968042</v>
      </c>
      <c r="BF65" s="73">
        <v>78.045483870967757</v>
      </c>
      <c r="BG65" s="73">
        <v>78.045483870967558</v>
      </c>
      <c r="BH65" s="73">
        <v>90.420407974193211</v>
      </c>
      <c r="BI65" s="73">
        <v>82.334976296773874</v>
      </c>
      <c r="BJ65" s="73">
        <v>82.334976296774101</v>
      </c>
      <c r="BK65" s="73">
        <v>82.334976296774187</v>
      </c>
      <c r="BL65" s="73">
        <v>82.334976296774187</v>
      </c>
      <c r="BM65" s="73">
        <v>84.698940563539367</v>
      </c>
      <c r="BN65" s="73">
        <v>85.092934608000036</v>
      </c>
      <c r="BO65" s="73">
        <v>85.092934608000178</v>
      </c>
      <c r="BP65" s="73">
        <v>85.092934608000235</v>
      </c>
      <c r="BQ65" s="73">
        <v>86.037180660331671</v>
      </c>
      <c r="BR65" s="73">
        <v>86.194555002386892</v>
      </c>
      <c r="BS65" s="73">
        <v>86.194555002386977</v>
      </c>
      <c r="BT65" s="73">
        <v>86.194555002386977</v>
      </c>
      <c r="BU65" s="73">
        <v>60.403386268645157</v>
      </c>
      <c r="BV65" s="73">
        <v>0</v>
      </c>
      <c r="BW65" s="73">
        <v>0</v>
      </c>
      <c r="BX65" s="73">
        <v>0</v>
      </c>
      <c r="BY65" s="73">
        <v>0</v>
      </c>
      <c r="BZ65" s="73">
        <v>0</v>
      </c>
      <c r="CA65" s="73">
        <v>0</v>
      </c>
      <c r="CB65" s="106"/>
      <c r="CC65" s="106"/>
    </row>
    <row r="66" spans="1:81" s="69" customFormat="1" ht="6.6" x14ac:dyDescent="0.15">
      <c r="A66" s="75"/>
      <c r="B66" s="75"/>
      <c r="C66" s="75"/>
      <c r="D66" s="75"/>
      <c r="E66" s="75"/>
      <c r="F66" s="132"/>
      <c r="G66" s="75"/>
      <c r="H66" s="75"/>
      <c r="I66" s="75"/>
      <c r="J66" s="75"/>
      <c r="K66" s="75"/>
      <c r="L66" s="75"/>
      <c r="M66" s="75"/>
      <c r="N66" s="75"/>
      <c r="O66" s="75"/>
      <c r="P66" s="75"/>
      <c r="Q66" s="75"/>
      <c r="R66" s="76"/>
      <c r="S66" s="75"/>
      <c r="T66" s="75"/>
      <c r="U66" s="77"/>
      <c r="V66" s="77"/>
      <c r="W66" s="77"/>
      <c r="X66" s="77"/>
      <c r="Y66" s="77"/>
      <c r="Z66" s="77"/>
      <c r="AA66" s="77"/>
      <c r="AB66" s="77"/>
      <c r="AC66" s="77"/>
      <c r="AD66" s="77"/>
      <c r="AE66" s="77"/>
      <c r="AF66" s="77"/>
      <c r="AG66" s="77"/>
      <c r="AH66" s="77"/>
      <c r="AI66" s="77"/>
      <c r="AJ66" s="77"/>
      <c r="AK66" s="77"/>
      <c r="AL66" s="77"/>
      <c r="AM66" s="77"/>
      <c r="AN66" s="77"/>
      <c r="AO66" s="77"/>
      <c r="AP66" s="77"/>
      <c r="AQ66" s="77"/>
      <c r="AR66" s="77"/>
      <c r="AS66" s="77"/>
      <c r="AT66" s="77"/>
      <c r="AU66" s="77"/>
      <c r="AV66" s="77"/>
      <c r="AW66" s="77"/>
      <c r="AX66" s="77"/>
      <c r="AY66" s="77"/>
      <c r="AZ66" s="77"/>
      <c r="BA66" s="77"/>
      <c r="BB66" s="77"/>
      <c r="BC66" s="77"/>
      <c r="BD66" s="77"/>
      <c r="BE66" s="77"/>
      <c r="BF66" s="77"/>
      <c r="BG66" s="77"/>
      <c r="BH66" s="77"/>
      <c r="BI66" s="77"/>
      <c r="BJ66" s="77"/>
      <c r="BK66" s="77"/>
      <c r="BL66" s="77"/>
      <c r="BM66" s="77"/>
      <c r="BN66" s="77"/>
      <c r="BO66" s="77"/>
      <c r="BP66" s="77"/>
      <c r="BQ66" s="77"/>
      <c r="BR66" s="77"/>
      <c r="BS66" s="77"/>
      <c r="BT66" s="77"/>
      <c r="BU66" s="77"/>
      <c r="BV66" s="77"/>
      <c r="BW66" s="77"/>
      <c r="BX66" s="77"/>
      <c r="BY66" s="77"/>
      <c r="BZ66" s="77"/>
      <c r="CA66" s="77"/>
      <c r="CB66" s="75"/>
      <c r="CC66" s="75"/>
    </row>
    <row r="67" spans="1:81" x14ac:dyDescent="0.25">
      <c r="A67" s="24"/>
      <c r="B67" s="24"/>
      <c r="C67" s="24"/>
      <c r="D67" s="24"/>
      <c r="E67" s="24"/>
      <c r="F67" s="104"/>
      <c r="G67" s="24"/>
      <c r="H67" s="24"/>
      <c r="I67" s="24"/>
      <c r="J67" s="78"/>
      <c r="K67" s="24"/>
      <c r="L67" s="24"/>
      <c r="M67" s="24"/>
      <c r="N67" s="24"/>
      <c r="O67" s="24"/>
      <c r="P67" s="24"/>
      <c r="Q67" s="24"/>
      <c r="R67" s="73"/>
      <c r="S67" s="24"/>
      <c r="T67" s="2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c r="AY67" s="74"/>
      <c r="AZ67" s="74"/>
      <c r="BA67" s="74"/>
      <c r="BB67" s="74"/>
      <c r="BC67" s="74"/>
      <c r="BD67" s="74"/>
      <c r="BE67" s="74"/>
      <c r="BF67" s="74"/>
      <c r="BG67" s="74"/>
      <c r="BH67" s="74"/>
      <c r="BI67" s="74"/>
      <c r="BJ67" s="74"/>
      <c r="BK67" s="74"/>
      <c r="BL67" s="74"/>
      <c r="BM67" s="74"/>
      <c r="BN67" s="74"/>
      <c r="BO67" s="74"/>
      <c r="BP67" s="74"/>
      <c r="BQ67" s="74"/>
      <c r="BR67" s="74"/>
      <c r="BS67" s="74"/>
      <c r="BT67" s="74"/>
      <c r="BU67" s="74"/>
      <c r="BV67" s="74"/>
      <c r="BW67" s="74"/>
      <c r="BX67" s="74"/>
      <c r="BY67" s="74"/>
      <c r="BZ67" s="74"/>
      <c r="CA67" s="74"/>
      <c r="CB67" s="24"/>
      <c r="CC67" s="24"/>
    </row>
    <row r="68" spans="1:81" s="69" customFormat="1" ht="10.199999999999999" x14ac:dyDescent="0.2">
      <c r="A68" s="68"/>
      <c r="B68" s="68"/>
      <c r="C68" s="68"/>
      <c r="D68" s="68"/>
      <c r="E68" s="68"/>
      <c r="F68" s="97"/>
      <c r="G68" s="68"/>
      <c r="H68" s="68"/>
      <c r="I68" s="68"/>
      <c r="J68" s="68"/>
      <c r="K68" s="68"/>
      <c r="L68" s="68"/>
      <c r="M68" s="68"/>
      <c r="N68" s="68"/>
      <c r="O68" s="68"/>
      <c r="P68" s="68"/>
      <c r="Q68" s="68"/>
      <c r="R68" s="72"/>
      <c r="S68" s="68"/>
      <c r="T68" s="68"/>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c r="BL68" s="71"/>
      <c r="BM68" s="71"/>
      <c r="BN68" s="71"/>
      <c r="BO68" s="71"/>
      <c r="BP68" s="71"/>
      <c r="BQ68" s="71"/>
      <c r="BR68" s="71"/>
      <c r="BS68" s="71"/>
      <c r="BT68" s="71"/>
      <c r="BU68" s="71"/>
      <c r="BV68" s="71"/>
      <c r="BW68" s="71"/>
      <c r="BX68" s="71"/>
      <c r="BY68" s="71"/>
      <c r="BZ68" s="71"/>
      <c r="CA68" s="71"/>
      <c r="CB68" s="68"/>
      <c r="CC68" s="68"/>
    </row>
    <row r="69" spans="1:81" s="55" customFormat="1" ht="14.4" x14ac:dyDescent="0.3">
      <c r="A69" s="53"/>
      <c r="B69" s="53"/>
      <c r="C69" s="53"/>
      <c r="D69" s="53" t="s">
        <v>210</v>
      </c>
      <c r="E69" s="53"/>
      <c r="F69" s="98"/>
      <c r="G69" s="53" t="s">
        <v>112</v>
      </c>
      <c r="H69" s="53"/>
      <c r="I69" s="53"/>
      <c r="J69" s="53" t="s">
        <v>273</v>
      </c>
      <c r="K69" s="53"/>
      <c r="L69" s="53"/>
      <c r="M69" s="53"/>
      <c r="N69" s="53"/>
      <c r="O69" s="53"/>
      <c r="P69" s="53"/>
      <c r="Q69" s="53"/>
      <c r="R69" s="54">
        <v>744.22079295454239</v>
      </c>
      <c r="S69" s="53"/>
      <c r="T69" s="53"/>
      <c r="U69" s="96">
        <v>3.1090546261466301</v>
      </c>
      <c r="V69" s="96">
        <v>6.4594607943421423</v>
      </c>
      <c r="W69" s="96">
        <v>-4.7012242738514054</v>
      </c>
      <c r="X69" s="96">
        <v>-6.1859900443459548</v>
      </c>
      <c r="Y69" s="96">
        <v>-11.029952206043077</v>
      </c>
      <c r="Z69" s="96">
        <v>-6.2619509826766588</v>
      </c>
      <c r="AA69" s="96">
        <v>-4.8420149576567688</v>
      </c>
      <c r="AB69" s="96">
        <v>7.1580095896984268</v>
      </c>
      <c r="AC69" s="96">
        <v>10.727397302844544</v>
      </c>
      <c r="AD69" s="96">
        <v>65.867345375168199</v>
      </c>
      <c r="AE69" s="96">
        <v>66.53112842778927</v>
      </c>
      <c r="AF69" s="96">
        <v>65.582948294456145</v>
      </c>
      <c r="AG69" s="96">
        <v>61.554646963929656</v>
      </c>
      <c r="AH69" s="96">
        <v>38.763693443765959</v>
      </c>
      <c r="AI69" s="96">
        <v>23.460640905386178</v>
      </c>
      <c r="AJ69" s="96">
        <v>17.520986236031305</v>
      </c>
      <c r="AK69" s="96">
        <v>9.0740401161037312</v>
      </c>
      <c r="AL69" s="96">
        <v>24.839388399472504</v>
      </c>
      <c r="AM69" s="96">
        <v>24.553878149882916</v>
      </c>
      <c r="AN69" s="96">
        <v>17.637990738915292</v>
      </c>
      <c r="AO69" s="96">
        <v>28.263166679076352</v>
      </c>
      <c r="AP69" s="96">
        <v>9.5690996753711062</v>
      </c>
      <c r="AQ69" s="96">
        <v>27.00444381459895</v>
      </c>
      <c r="AR69" s="96">
        <v>27.255217741112062</v>
      </c>
      <c r="AS69" s="96">
        <v>10.776031768789547</v>
      </c>
      <c r="AT69" s="96">
        <v>-8.2720586104538114</v>
      </c>
      <c r="AU69" s="96">
        <v>11.596625167792642</v>
      </c>
      <c r="AV69" s="96">
        <v>11.253410026601106</v>
      </c>
      <c r="AW69" s="96">
        <v>5.435855692009973</v>
      </c>
      <c r="AX69" s="96">
        <v>0.52960770109540789</v>
      </c>
      <c r="AY69" s="96">
        <v>13.10376675710704</v>
      </c>
      <c r="AZ69" s="96">
        <v>12.0062112950033</v>
      </c>
      <c r="BA69" s="96">
        <v>5.6308353664088884</v>
      </c>
      <c r="BB69" s="96">
        <v>11.466923275957189</v>
      </c>
      <c r="BC69" s="96">
        <v>-2.9125739815917839</v>
      </c>
      <c r="BD69" s="96">
        <v>12.112387079022216</v>
      </c>
      <c r="BE69" s="96">
        <v>13.047254295987948</v>
      </c>
      <c r="BF69" s="96">
        <v>12.179731714353359</v>
      </c>
      <c r="BG69" s="96">
        <v>13.994368236195275</v>
      </c>
      <c r="BH69" s="96">
        <v>21.964674016813309</v>
      </c>
      <c r="BI69" s="96">
        <v>21.436131187096986</v>
      </c>
      <c r="BJ69" s="96">
        <v>1.9609134559143193</v>
      </c>
      <c r="BK69" s="96">
        <v>15.73379304301106</v>
      </c>
      <c r="BL69" s="96">
        <v>-2.2860459174466143</v>
      </c>
      <c r="BM69" s="96">
        <v>15.052360318857119</v>
      </c>
      <c r="BN69" s="96">
        <v>15.784161849204292</v>
      </c>
      <c r="BO69" s="96">
        <v>6.9001839845896527</v>
      </c>
      <c r="BP69" s="96">
        <v>0.69235350790994588</v>
      </c>
      <c r="BQ69" s="96">
        <v>12.376416119379236</v>
      </c>
      <c r="BR69" s="96">
        <v>13.118102633268592</v>
      </c>
      <c r="BS69" s="96">
        <v>2.084105338625335</v>
      </c>
      <c r="BT69" s="96">
        <v>-8.5366168361356074</v>
      </c>
      <c r="BU69" s="96">
        <v>4.0804796596588702</v>
      </c>
      <c r="BV69" s="96">
        <v>0</v>
      </c>
      <c r="BW69" s="96">
        <v>0</v>
      </c>
      <c r="BX69" s="96">
        <v>0</v>
      </c>
      <c r="BY69" s="96">
        <v>0</v>
      </c>
      <c r="BZ69" s="96">
        <v>0</v>
      </c>
      <c r="CA69" s="96">
        <v>0</v>
      </c>
      <c r="CB69" s="53"/>
      <c r="CC69" s="53"/>
    </row>
    <row r="70" spans="1:81" s="69" customFormat="1" ht="6.6" x14ac:dyDescent="0.15">
      <c r="A70" s="68"/>
      <c r="B70" s="68"/>
      <c r="C70" s="68"/>
      <c r="D70" s="68"/>
      <c r="E70" s="68"/>
      <c r="F70" s="120"/>
      <c r="G70" s="68"/>
      <c r="H70" s="68"/>
      <c r="I70" s="68"/>
      <c r="J70" s="68"/>
      <c r="K70" s="68"/>
      <c r="L70" s="68"/>
      <c r="M70" s="68"/>
      <c r="N70" s="68"/>
      <c r="O70" s="68"/>
      <c r="P70" s="68"/>
      <c r="Q70" s="68"/>
      <c r="R70" s="72"/>
      <c r="S70" s="68"/>
      <c r="T70" s="68"/>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1"/>
      <c r="BU70" s="71"/>
      <c r="BV70" s="71"/>
      <c r="BW70" s="71"/>
      <c r="BX70" s="71"/>
      <c r="BY70" s="71"/>
      <c r="BZ70" s="71"/>
      <c r="CA70" s="71"/>
      <c r="CB70" s="68"/>
      <c r="CC70" s="68"/>
    </row>
    <row r="71" spans="1:81" s="55" customFormat="1" ht="14.4" x14ac:dyDescent="0.3">
      <c r="A71" s="53"/>
      <c r="B71" s="53"/>
      <c r="C71" s="53"/>
      <c r="D71" s="53" t="s">
        <v>211</v>
      </c>
      <c r="E71" s="53"/>
      <c r="F71" s="98"/>
      <c r="G71" s="53" t="s">
        <v>114</v>
      </c>
      <c r="H71" s="53"/>
      <c r="I71" s="53"/>
      <c r="J71" s="53" t="s">
        <v>273</v>
      </c>
      <c r="K71" s="53"/>
      <c r="L71" s="53"/>
      <c r="M71" s="53"/>
      <c r="N71" s="53"/>
      <c r="O71" s="53"/>
      <c r="P71" s="53"/>
      <c r="Q71" s="53"/>
      <c r="R71" s="54">
        <v>1795.0697618986128</v>
      </c>
      <c r="S71" s="53"/>
      <c r="T71" s="53"/>
      <c r="U71" s="96">
        <v>9.5306090690322591</v>
      </c>
      <c r="V71" s="96">
        <v>22.238087827741936</v>
      </c>
      <c r="W71" s="96">
        <v>17.291863741806466</v>
      </c>
      <c r="X71" s="96">
        <v>8.5866079551828989</v>
      </c>
      <c r="Y71" s="96">
        <v>8.5866079551827568</v>
      </c>
      <c r="Z71" s="96">
        <v>8.586607955182572</v>
      </c>
      <c r="AA71" s="96">
        <v>9.3108681055480957</v>
      </c>
      <c r="AB71" s="96">
        <v>28.803358122949376</v>
      </c>
      <c r="AC71" s="96">
        <v>31.038150943225759</v>
      </c>
      <c r="AD71" s="96">
        <v>81.524353030322501</v>
      </c>
      <c r="AE71" s="96">
        <v>81.52435303032243</v>
      </c>
      <c r="AF71" s="96">
        <v>87.722902151136793</v>
      </c>
      <c r="AG71" s="96">
        <v>89.927901456881727</v>
      </c>
      <c r="AH71" s="96">
        <v>53.866328537526613</v>
      </c>
      <c r="AI71" s="96">
        <v>39.441699369784999</v>
      </c>
      <c r="AJ71" s="96">
        <v>39.990307851397844</v>
      </c>
      <c r="AK71" s="96">
        <v>40.404329700000076</v>
      </c>
      <c r="AL71" s="96">
        <v>40.404329700000332</v>
      </c>
      <c r="AM71" s="96">
        <v>40.404329700000204</v>
      </c>
      <c r="AN71" s="96">
        <v>39.730510722581002</v>
      </c>
      <c r="AO71" s="96">
        <v>43.100922867258191</v>
      </c>
      <c r="AP71" s="96">
        <v>43.100922867257822</v>
      </c>
      <c r="AQ71" s="96">
        <v>43.100922867257822</v>
      </c>
      <c r="AR71" s="96">
        <v>43.100922867257736</v>
      </c>
      <c r="AS71" s="96">
        <v>33.659377071558865</v>
      </c>
      <c r="AT71" s="96">
        <v>27.086127851773895</v>
      </c>
      <c r="AU71" s="96">
        <v>27.086127851774052</v>
      </c>
      <c r="AV71" s="96">
        <v>27.08612785177408</v>
      </c>
      <c r="AW71" s="96">
        <v>27.537146993441013</v>
      </c>
      <c r="AX71" s="96">
        <v>28.198822693548877</v>
      </c>
      <c r="AY71" s="96">
        <v>28.198822693548848</v>
      </c>
      <c r="AZ71" s="96">
        <v>28.198822693548735</v>
      </c>
      <c r="BA71" s="96">
        <v>28.023270725806753</v>
      </c>
      <c r="BB71" s="96">
        <v>26.539475486967959</v>
      </c>
      <c r="BC71" s="96">
        <v>27.389376078881511</v>
      </c>
      <c r="BD71" s="96">
        <v>27.389376078881497</v>
      </c>
      <c r="BE71" s="96">
        <v>27.389376078881426</v>
      </c>
      <c r="BF71" s="96">
        <v>33.944931270365089</v>
      </c>
      <c r="BG71" s="96">
        <v>38.344569892472819</v>
      </c>
      <c r="BH71" s="96">
        <v>38.344569892473103</v>
      </c>
      <c r="BI71" s="96">
        <v>38.344569892473302</v>
      </c>
      <c r="BJ71" s="96">
        <v>24.83897044086055</v>
      </c>
      <c r="BK71" s="96">
        <v>31.595457554839015</v>
      </c>
      <c r="BL71" s="96">
        <v>31.595457554838788</v>
      </c>
      <c r="BM71" s="96">
        <v>31.595457554838703</v>
      </c>
      <c r="BN71" s="96">
        <v>31.595457554838703</v>
      </c>
      <c r="BO71" s="96">
        <v>29.710657799901497</v>
      </c>
      <c r="BP71" s="96">
        <v>29.316663755440814</v>
      </c>
      <c r="BQ71" s="96">
        <v>29.316663755440672</v>
      </c>
      <c r="BR71" s="96">
        <v>29.316663755440615</v>
      </c>
      <c r="BS71" s="96">
        <v>25.090178765743602</v>
      </c>
      <c r="BT71" s="96">
        <v>21.594675616161496</v>
      </c>
      <c r="BU71" s="96">
        <v>15.42476829725809</v>
      </c>
      <c r="BV71" s="96">
        <v>0</v>
      </c>
      <c r="BW71" s="96">
        <v>0</v>
      </c>
      <c r="BX71" s="96">
        <v>0</v>
      </c>
      <c r="BY71" s="96">
        <v>0</v>
      </c>
      <c r="BZ71" s="96">
        <v>0</v>
      </c>
      <c r="CA71" s="96">
        <v>0</v>
      </c>
      <c r="CB71" s="53"/>
      <c r="CC71" s="53"/>
    </row>
    <row r="72" spans="1:81" s="69" customFormat="1" ht="6.6" x14ac:dyDescent="0.15">
      <c r="A72" s="68"/>
      <c r="B72" s="68"/>
      <c r="C72" s="68"/>
      <c r="D72" s="68"/>
      <c r="E72" s="68"/>
      <c r="F72" s="120"/>
      <c r="G72" s="68"/>
      <c r="H72" s="68"/>
      <c r="I72" s="68"/>
      <c r="J72" s="68"/>
      <c r="K72" s="68"/>
      <c r="L72" s="68"/>
      <c r="M72" s="68"/>
      <c r="N72" s="68"/>
      <c r="O72" s="68"/>
      <c r="P72" s="68"/>
      <c r="Q72" s="68"/>
      <c r="R72" s="72"/>
      <c r="S72" s="68"/>
      <c r="T72" s="68"/>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1"/>
      <c r="BZ72" s="71"/>
      <c r="CA72" s="71"/>
      <c r="CB72" s="68"/>
      <c r="CC72" s="68"/>
    </row>
    <row r="73" spans="1:81" x14ac:dyDescent="0.25">
      <c r="A73" s="1"/>
      <c r="B73" s="1"/>
      <c r="C73" s="1"/>
      <c r="D73" s="1"/>
      <c r="E73" s="1"/>
      <c r="F73" s="97"/>
      <c r="G73" s="1"/>
      <c r="H73" s="1"/>
      <c r="I73" s="1"/>
      <c r="J73" s="18"/>
      <c r="K73" s="1"/>
      <c r="L73" s="1"/>
      <c r="M73" s="1"/>
      <c r="N73" s="1"/>
      <c r="O73" s="1"/>
      <c r="P73" s="1"/>
      <c r="Q73" s="1"/>
      <c r="R73" s="25"/>
      <c r="S73" s="1"/>
      <c r="T73" s="1"/>
      <c r="U73" s="41"/>
      <c r="V73" s="41"/>
      <c r="W73" s="41"/>
      <c r="X73" s="41"/>
      <c r="Y73" s="41"/>
      <c r="Z73" s="41"/>
      <c r="AA73" s="41"/>
      <c r="AB73" s="41"/>
      <c r="AC73" s="41"/>
      <c r="AD73" s="41"/>
      <c r="AE73" s="41"/>
      <c r="AF73" s="41"/>
      <c r="AG73" s="41"/>
      <c r="AH73" s="41"/>
      <c r="AI73" s="41"/>
      <c r="AJ73" s="41"/>
      <c r="AK73" s="41"/>
      <c r="AL73" s="41"/>
      <c r="AM73" s="41"/>
      <c r="AN73" s="41"/>
      <c r="AO73" s="41"/>
      <c r="AP73" s="41"/>
      <c r="AQ73" s="41"/>
      <c r="AR73" s="41"/>
      <c r="AS73" s="41"/>
      <c r="AT73" s="41"/>
      <c r="AU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41"/>
      <c r="BU73" s="41"/>
      <c r="BV73" s="41"/>
      <c r="BW73" s="41"/>
      <c r="BX73" s="41"/>
      <c r="BY73" s="41"/>
      <c r="BZ73" s="41"/>
      <c r="CA73" s="41"/>
      <c r="CB73" s="1"/>
      <c r="CC73" s="1"/>
    </row>
    <row r="74" spans="1:81" s="7" customFormat="1" x14ac:dyDescent="0.25">
      <c r="A74" s="85"/>
      <c r="B74" s="85"/>
      <c r="C74" s="85"/>
      <c r="D74" s="85" t="s">
        <v>225</v>
      </c>
      <c r="E74" s="85"/>
      <c r="F74" s="100">
        <v>0</v>
      </c>
      <c r="G74" s="86" t="s">
        <v>92</v>
      </c>
      <c r="H74" s="86"/>
      <c r="I74" s="86"/>
      <c r="J74" s="87" t="s">
        <v>273</v>
      </c>
      <c r="K74" s="85"/>
      <c r="L74" s="85"/>
      <c r="M74" s="85"/>
      <c r="N74" s="85"/>
      <c r="O74" s="85"/>
      <c r="P74" s="85"/>
      <c r="Q74" s="85"/>
      <c r="R74" s="88">
        <v>5979.7676763669351</v>
      </c>
      <c r="S74" s="85"/>
      <c r="T74" s="85"/>
      <c r="U74" s="89">
        <v>43.112903225806448</v>
      </c>
      <c r="V74" s="89">
        <v>100.59677419354838</v>
      </c>
      <c r="W74" s="89">
        <v>98.48648385483871</v>
      </c>
      <c r="X74" s="89">
        <v>93.562473064516112</v>
      </c>
      <c r="Y74" s="89">
        <v>93.562473064516112</v>
      </c>
      <c r="Z74" s="89">
        <v>93.562473064516112</v>
      </c>
      <c r="AA74" s="89">
        <v>93.562473064516112</v>
      </c>
      <c r="AB74" s="89">
        <v>108.7094021797235</v>
      </c>
      <c r="AC74" s="89">
        <v>110.94419500000001</v>
      </c>
      <c r="AD74" s="89">
        <v>161.43039708709676</v>
      </c>
      <c r="AE74" s="89">
        <v>161.43039708709676</v>
      </c>
      <c r="AF74" s="89">
        <v>165.57857083640556</v>
      </c>
      <c r="AG74" s="89">
        <v>166.96341999354843</v>
      </c>
      <c r="AH74" s="89">
        <v>130.90184707419357</v>
      </c>
      <c r="AI74" s="89">
        <v>116.47721790645164</v>
      </c>
      <c r="AJ74" s="89">
        <v>117.45866867419355</v>
      </c>
      <c r="AK74" s="89">
        <v>118.44981357096775</v>
      </c>
      <c r="AL74" s="89">
        <v>118.44981357096775</v>
      </c>
      <c r="AM74" s="89">
        <v>118.44981357096775</v>
      </c>
      <c r="AN74" s="89">
        <v>117.77599459354839</v>
      </c>
      <c r="AO74" s="89">
        <v>112.60563590951611</v>
      </c>
      <c r="AP74" s="89">
        <v>112.60563590951611</v>
      </c>
      <c r="AQ74" s="89">
        <v>112.60563590951611</v>
      </c>
      <c r="AR74" s="89">
        <v>112.60563590951611</v>
      </c>
      <c r="AS74" s="89">
        <v>111.38977789919355</v>
      </c>
      <c r="AT74" s="89">
        <v>110.98579451844085</v>
      </c>
      <c r="AU74" s="89">
        <v>110.98579451844085</v>
      </c>
      <c r="AV74" s="89">
        <v>110.98579451844085</v>
      </c>
      <c r="AW74" s="89">
        <v>109.76419000419355</v>
      </c>
      <c r="AX74" s="89">
        <v>106.24430656451612</v>
      </c>
      <c r="AY74" s="89">
        <v>106.24430656451612</v>
      </c>
      <c r="AZ74" s="89">
        <v>106.24430656451612</v>
      </c>
      <c r="BA74" s="89">
        <v>106.06875459677418</v>
      </c>
      <c r="BB74" s="89">
        <v>107.46255570967743</v>
      </c>
      <c r="BC74" s="89">
        <v>108.79205569354839</v>
      </c>
      <c r="BD74" s="89">
        <v>108.79205569354839</v>
      </c>
      <c r="BE74" s="89">
        <v>108.79205569354839</v>
      </c>
      <c r="BF74" s="89">
        <v>113.4292133172043</v>
      </c>
      <c r="BG74" s="89">
        <v>116.39005376344086</v>
      </c>
      <c r="BH74" s="89">
        <v>116.39005376344086</v>
      </c>
      <c r="BI74" s="89">
        <v>116.39005376344086</v>
      </c>
      <c r="BJ74" s="89">
        <v>115.25937841505376</v>
      </c>
      <c r="BK74" s="89">
        <v>113.93043385161289</v>
      </c>
      <c r="BL74" s="89">
        <v>113.93043385161289</v>
      </c>
      <c r="BM74" s="89">
        <v>113.93043385161289</v>
      </c>
      <c r="BN74" s="89">
        <v>113.93043385161289</v>
      </c>
      <c r="BO74" s="89">
        <v>114.40959836344086</v>
      </c>
      <c r="BP74" s="89">
        <v>114.40959836344085</v>
      </c>
      <c r="BQ74" s="89">
        <v>114.40959836344085</v>
      </c>
      <c r="BR74" s="89">
        <v>114.40959836344085</v>
      </c>
      <c r="BS74" s="89">
        <v>111.12735942607527</v>
      </c>
      <c r="BT74" s="89">
        <v>107.78923061854839</v>
      </c>
      <c r="BU74" s="89">
        <v>76.99230758467742</v>
      </c>
      <c r="BV74" s="89">
        <v>0</v>
      </c>
      <c r="BW74" s="89">
        <v>0</v>
      </c>
      <c r="BX74" s="89">
        <v>0</v>
      </c>
      <c r="BY74" s="89">
        <v>0</v>
      </c>
      <c r="BZ74" s="89">
        <v>0</v>
      </c>
      <c r="CA74" s="89">
        <v>0</v>
      </c>
      <c r="CB74" s="85"/>
      <c r="CC74" s="85"/>
    </row>
    <row r="75" spans="1:81" s="36" customFormat="1" ht="10.199999999999999" x14ac:dyDescent="0.2">
      <c r="A75" s="29"/>
      <c r="B75" s="29"/>
      <c r="C75" s="29"/>
      <c r="D75" s="29"/>
      <c r="E75" s="29"/>
      <c r="F75" s="130">
        <v>1</v>
      </c>
      <c r="G75" s="131" t="s">
        <v>93</v>
      </c>
      <c r="H75" s="29"/>
      <c r="I75" s="29"/>
      <c r="J75" s="29" t="s">
        <v>273</v>
      </c>
      <c r="K75" s="29"/>
      <c r="L75" s="29"/>
      <c r="M75" s="29"/>
      <c r="N75" s="29"/>
      <c r="O75" s="29"/>
      <c r="P75" s="29"/>
      <c r="Q75" s="29"/>
      <c r="R75" s="35">
        <v>194.00806451612902</v>
      </c>
      <c r="S75" s="29"/>
      <c r="T75" s="29"/>
      <c r="U75" s="35">
        <v>38.801612903225802</v>
      </c>
      <c r="V75" s="35">
        <v>90.537096774193557</v>
      </c>
      <c r="W75" s="35">
        <v>64.66935483870968</v>
      </c>
      <c r="X75" s="35">
        <v>0</v>
      </c>
      <c r="Y75" s="35">
        <v>0</v>
      </c>
      <c r="Z75" s="35">
        <v>0</v>
      </c>
      <c r="AA75" s="35">
        <v>0</v>
      </c>
      <c r="AB75" s="35">
        <v>0</v>
      </c>
      <c r="AC75" s="35">
        <v>0</v>
      </c>
      <c r="AD75" s="35">
        <v>0</v>
      </c>
      <c r="AE75" s="35">
        <v>0</v>
      </c>
      <c r="AF75" s="35">
        <v>0</v>
      </c>
      <c r="AG75" s="35">
        <v>0</v>
      </c>
      <c r="AH75" s="35">
        <v>0</v>
      </c>
      <c r="AI75" s="35">
        <v>0</v>
      </c>
      <c r="AJ75" s="35">
        <v>0</v>
      </c>
      <c r="AK75" s="35">
        <v>0</v>
      </c>
      <c r="AL75" s="35">
        <v>0</v>
      </c>
      <c r="AM75" s="35">
        <v>0</v>
      </c>
      <c r="AN75" s="35">
        <v>0</v>
      </c>
      <c r="AO75" s="35">
        <v>0</v>
      </c>
      <c r="AP75" s="35">
        <v>0</v>
      </c>
      <c r="AQ75" s="35">
        <v>0</v>
      </c>
      <c r="AR75" s="35">
        <v>0</v>
      </c>
      <c r="AS75" s="35">
        <v>0</v>
      </c>
      <c r="AT75" s="35">
        <v>0</v>
      </c>
      <c r="AU75" s="35">
        <v>0</v>
      </c>
      <c r="AV75" s="35">
        <v>0</v>
      </c>
      <c r="AW75" s="35">
        <v>0</v>
      </c>
      <c r="AX75" s="35">
        <v>0</v>
      </c>
      <c r="AY75" s="35">
        <v>0</v>
      </c>
      <c r="AZ75" s="35">
        <v>0</v>
      </c>
      <c r="BA75" s="35">
        <v>0</v>
      </c>
      <c r="BB75" s="35">
        <v>0</v>
      </c>
      <c r="BC75" s="35">
        <v>0</v>
      </c>
      <c r="BD75" s="35">
        <v>0</v>
      </c>
      <c r="BE75" s="35">
        <v>0</v>
      </c>
      <c r="BF75" s="35">
        <v>0</v>
      </c>
      <c r="BG75" s="35">
        <v>0</v>
      </c>
      <c r="BH75" s="35">
        <v>0</v>
      </c>
      <c r="BI75" s="35">
        <v>0</v>
      </c>
      <c r="BJ75" s="35">
        <v>0</v>
      </c>
      <c r="BK75" s="35">
        <v>0</v>
      </c>
      <c r="BL75" s="35">
        <v>0</v>
      </c>
      <c r="BM75" s="35">
        <v>0</v>
      </c>
      <c r="BN75" s="35">
        <v>0</v>
      </c>
      <c r="BO75" s="35">
        <v>0</v>
      </c>
      <c r="BP75" s="35">
        <v>0</v>
      </c>
      <c r="BQ75" s="35">
        <v>0</v>
      </c>
      <c r="BR75" s="35">
        <v>0</v>
      </c>
      <c r="BS75" s="35">
        <v>0</v>
      </c>
      <c r="BT75" s="35">
        <v>0</v>
      </c>
      <c r="BU75" s="35">
        <v>0</v>
      </c>
      <c r="BV75" s="35">
        <v>0</v>
      </c>
      <c r="BW75" s="35">
        <v>0</v>
      </c>
      <c r="BX75" s="35">
        <v>0</v>
      </c>
      <c r="BY75" s="35">
        <v>0</v>
      </c>
      <c r="BZ75" s="35">
        <v>0</v>
      </c>
      <c r="CA75" s="35">
        <v>0</v>
      </c>
      <c r="CB75" s="29"/>
      <c r="CC75" s="29"/>
    </row>
    <row r="76" spans="1:81" s="36" customFormat="1" ht="10.199999999999999" x14ac:dyDescent="0.2">
      <c r="A76" s="29"/>
      <c r="B76" s="29"/>
      <c r="C76" s="29"/>
      <c r="D76" s="29"/>
      <c r="E76" s="29"/>
      <c r="F76" s="130">
        <v>1</v>
      </c>
      <c r="G76" s="131" t="s">
        <v>94</v>
      </c>
      <c r="H76" s="29"/>
      <c r="I76" s="29"/>
      <c r="J76" s="29" t="s">
        <v>273</v>
      </c>
      <c r="K76" s="29"/>
      <c r="L76" s="29"/>
      <c r="M76" s="29"/>
      <c r="N76" s="29"/>
      <c r="O76" s="29"/>
      <c r="P76" s="29"/>
      <c r="Q76" s="29"/>
      <c r="R76" s="35">
        <v>20.119354838709668</v>
      </c>
      <c r="S76" s="29"/>
      <c r="T76" s="29"/>
      <c r="U76" s="35">
        <v>4.3112903225806436</v>
      </c>
      <c r="V76" s="35">
        <v>10.059677419354834</v>
      </c>
      <c r="W76" s="35">
        <v>5.7483870967741915</v>
      </c>
      <c r="X76" s="35">
        <v>0</v>
      </c>
      <c r="Y76" s="35">
        <v>0</v>
      </c>
      <c r="Z76" s="35">
        <v>0</v>
      </c>
      <c r="AA76" s="35">
        <v>0</v>
      </c>
      <c r="AB76" s="35">
        <v>0</v>
      </c>
      <c r="AC76" s="35">
        <v>0</v>
      </c>
      <c r="AD76" s="35">
        <v>0</v>
      </c>
      <c r="AE76" s="35">
        <v>0</v>
      </c>
      <c r="AF76" s="35">
        <v>0</v>
      </c>
      <c r="AG76" s="35">
        <v>0</v>
      </c>
      <c r="AH76" s="35">
        <v>0</v>
      </c>
      <c r="AI76" s="35">
        <v>0</v>
      </c>
      <c r="AJ76" s="35">
        <v>0</v>
      </c>
      <c r="AK76" s="35">
        <v>0</v>
      </c>
      <c r="AL76" s="35">
        <v>0</v>
      </c>
      <c r="AM76" s="35">
        <v>0</v>
      </c>
      <c r="AN76" s="35">
        <v>0</v>
      </c>
      <c r="AO76" s="35">
        <v>0</v>
      </c>
      <c r="AP76" s="35">
        <v>0</v>
      </c>
      <c r="AQ76" s="35">
        <v>0</v>
      </c>
      <c r="AR76" s="35">
        <v>0</v>
      </c>
      <c r="AS76" s="35">
        <v>0</v>
      </c>
      <c r="AT76" s="35">
        <v>0</v>
      </c>
      <c r="AU76" s="35">
        <v>0</v>
      </c>
      <c r="AV76" s="35">
        <v>0</v>
      </c>
      <c r="AW76" s="35">
        <v>0</v>
      </c>
      <c r="AX76" s="35">
        <v>0</v>
      </c>
      <c r="AY76" s="35">
        <v>0</v>
      </c>
      <c r="AZ76" s="35">
        <v>0</v>
      </c>
      <c r="BA76" s="35">
        <v>0</v>
      </c>
      <c r="BB76" s="35">
        <v>0</v>
      </c>
      <c r="BC76" s="35">
        <v>0</v>
      </c>
      <c r="BD76" s="35">
        <v>0</v>
      </c>
      <c r="BE76" s="35">
        <v>0</v>
      </c>
      <c r="BF76" s="35">
        <v>0</v>
      </c>
      <c r="BG76" s="35">
        <v>0</v>
      </c>
      <c r="BH76" s="35">
        <v>0</v>
      </c>
      <c r="BI76" s="35">
        <v>0</v>
      </c>
      <c r="BJ76" s="35">
        <v>0</v>
      </c>
      <c r="BK76" s="35">
        <v>0</v>
      </c>
      <c r="BL76" s="35">
        <v>0</v>
      </c>
      <c r="BM76" s="35">
        <v>0</v>
      </c>
      <c r="BN76" s="35">
        <v>0</v>
      </c>
      <c r="BO76" s="35">
        <v>0</v>
      </c>
      <c r="BP76" s="35">
        <v>0</v>
      </c>
      <c r="BQ76" s="35">
        <v>0</v>
      </c>
      <c r="BR76" s="35">
        <v>0</v>
      </c>
      <c r="BS76" s="35">
        <v>0</v>
      </c>
      <c r="BT76" s="35">
        <v>0</v>
      </c>
      <c r="BU76" s="35">
        <v>0</v>
      </c>
      <c r="BV76" s="35">
        <v>0</v>
      </c>
      <c r="BW76" s="35">
        <v>0</v>
      </c>
      <c r="BX76" s="35">
        <v>0</v>
      </c>
      <c r="BY76" s="35">
        <v>0</v>
      </c>
      <c r="BZ76" s="35">
        <v>0</v>
      </c>
      <c r="CA76" s="35">
        <v>0</v>
      </c>
      <c r="CB76" s="29"/>
      <c r="CC76" s="29"/>
    </row>
    <row r="77" spans="1:81" s="36" customFormat="1" ht="10.199999999999999" x14ac:dyDescent="0.2">
      <c r="A77" s="29"/>
      <c r="B77" s="29"/>
      <c r="C77" s="29"/>
      <c r="D77" s="29"/>
      <c r="E77" s="29"/>
      <c r="F77" s="130">
        <v>1</v>
      </c>
      <c r="G77" s="131" t="s">
        <v>66</v>
      </c>
      <c r="H77" s="29"/>
      <c r="I77" s="29"/>
      <c r="J77" s="29" t="s">
        <v>273</v>
      </c>
      <c r="K77" s="29"/>
      <c r="L77" s="29"/>
      <c r="M77" s="29"/>
      <c r="N77" s="29"/>
      <c r="O77" s="29"/>
      <c r="P77" s="29"/>
      <c r="Q77" s="29"/>
      <c r="R77" s="35">
        <v>2213.3425751782252</v>
      </c>
      <c r="S77" s="29"/>
      <c r="T77" s="29"/>
      <c r="U77" s="35">
        <v>0</v>
      </c>
      <c r="V77" s="35">
        <v>0</v>
      </c>
      <c r="W77" s="35">
        <v>0</v>
      </c>
      <c r="X77" s="35">
        <v>0</v>
      </c>
      <c r="Y77" s="35">
        <v>0</v>
      </c>
      <c r="Z77" s="35">
        <v>0</v>
      </c>
      <c r="AA77" s="35">
        <v>0</v>
      </c>
      <c r="AB77" s="35">
        <v>0</v>
      </c>
      <c r="AC77" s="35">
        <v>0</v>
      </c>
      <c r="AD77" s="35">
        <v>50.486202087096778</v>
      </c>
      <c r="AE77" s="35">
        <v>50.486202087096778</v>
      </c>
      <c r="AF77" s="35">
        <v>53.547386167741948</v>
      </c>
      <c r="AG77" s="35">
        <v>54.771859800000016</v>
      </c>
      <c r="AH77" s="35">
        <v>54.771859800000016</v>
      </c>
      <c r="AI77" s="35">
        <v>54.771859800000016</v>
      </c>
      <c r="AJ77" s="35">
        <v>53.372389616129034</v>
      </c>
      <c r="AK77" s="35">
        <v>51.506429370967737</v>
      </c>
      <c r="AL77" s="35">
        <v>51.506429370967737</v>
      </c>
      <c r="AM77" s="35">
        <v>51.506429370967737</v>
      </c>
      <c r="AN77" s="35">
        <v>51.506429370967737</v>
      </c>
      <c r="AO77" s="35">
        <v>49.653333344999993</v>
      </c>
      <c r="AP77" s="35">
        <v>49.653333344999993</v>
      </c>
      <c r="AQ77" s="35">
        <v>49.653333344999993</v>
      </c>
      <c r="AR77" s="35">
        <v>49.653333344999993</v>
      </c>
      <c r="AS77" s="35">
        <v>50.114086024838713</v>
      </c>
      <c r="AT77" s="35">
        <v>50.298387096774192</v>
      </c>
      <c r="AU77" s="35">
        <v>50.298387096774192</v>
      </c>
      <c r="AV77" s="35">
        <v>50.298387096774192</v>
      </c>
      <c r="AW77" s="35">
        <v>48.718419387096773</v>
      </c>
      <c r="AX77" s="35">
        <v>44.768500112903233</v>
      </c>
      <c r="AY77" s="35">
        <v>44.768500112903233</v>
      </c>
      <c r="AZ77" s="35">
        <v>44.768500112903233</v>
      </c>
      <c r="BA77" s="35">
        <v>44.768500112903233</v>
      </c>
      <c r="BB77" s="35">
        <v>52.745500016129036</v>
      </c>
      <c r="BC77" s="35">
        <v>54.075000000000003</v>
      </c>
      <c r="BD77" s="35">
        <v>54.075000000000003</v>
      </c>
      <c r="BE77" s="35">
        <v>54.075000000000003</v>
      </c>
      <c r="BF77" s="35">
        <v>51.916935483870965</v>
      </c>
      <c r="BG77" s="35">
        <v>50.298387096774192</v>
      </c>
      <c r="BH77" s="35">
        <v>50.298387096774192</v>
      </c>
      <c r="BI77" s="35">
        <v>50.298387096774192</v>
      </c>
      <c r="BJ77" s="35">
        <v>50.606421425806445</v>
      </c>
      <c r="BK77" s="35">
        <v>52.454627399999993</v>
      </c>
      <c r="BL77" s="35">
        <v>52.454627399999993</v>
      </c>
      <c r="BM77" s="35">
        <v>52.454627399999993</v>
      </c>
      <c r="BN77" s="35">
        <v>52.454627399999993</v>
      </c>
      <c r="BO77" s="35">
        <v>50.606421425806452</v>
      </c>
      <c r="BP77" s="35">
        <v>50.298387096774192</v>
      </c>
      <c r="BQ77" s="35">
        <v>50.298387096774192</v>
      </c>
      <c r="BR77" s="35">
        <v>50.298387096774192</v>
      </c>
      <c r="BS77" s="35">
        <v>48.590545841129028</v>
      </c>
      <c r="BT77" s="35">
        <v>46.313424166935484</v>
      </c>
      <c r="BU77" s="35">
        <v>33.081017262096772</v>
      </c>
      <c r="BV77" s="35">
        <v>0</v>
      </c>
      <c r="BW77" s="35">
        <v>0</v>
      </c>
      <c r="BX77" s="35">
        <v>0</v>
      </c>
      <c r="BY77" s="35">
        <v>0</v>
      </c>
      <c r="BZ77" s="35">
        <v>0</v>
      </c>
      <c r="CA77" s="35">
        <v>0</v>
      </c>
      <c r="CB77" s="29"/>
      <c r="CC77" s="29"/>
    </row>
    <row r="78" spans="1:81" s="36" customFormat="1" ht="10.199999999999999" x14ac:dyDescent="0.2">
      <c r="A78" s="29"/>
      <c r="B78" s="29"/>
      <c r="C78" s="29"/>
      <c r="D78" s="29"/>
      <c r="E78" s="29"/>
      <c r="F78" s="130">
        <v>1</v>
      </c>
      <c r="G78" s="131" t="s">
        <v>67</v>
      </c>
      <c r="H78" s="29"/>
      <c r="I78" s="29"/>
      <c r="J78" s="29" t="s">
        <v>273</v>
      </c>
      <c r="K78" s="29"/>
      <c r="L78" s="29"/>
      <c r="M78" s="29"/>
      <c r="N78" s="29"/>
      <c r="O78" s="29"/>
      <c r="P78" s="29"/>
      <c r="Q78" s="29"/>
      <c r="R78" s="35">
        <v>2994.9990903435478</v>
      </c>
      <c r="S78" s="29"/>
      <c r="T78" s="29"/>
      <c r="U78" s="35">
        <v>0</v>
      </c>
      <c r="V78" s="35">
        <v>0</v>
      </c>
      <c r="W78" s="35">
        <v>24.058921645161288</v>
      </c>
      <c r="X78" s="35">
        <v>84.206225758064505</v>
      </c>
      <c r="Y78" s="35">
        <v>84.206225758064505</v>
      </c>
      <c r="Z78" s="35">
        <v>84.206225758064505</v>
      </c>
      <c r="AA78" s="35">
        <v>84.206225758064505</v>
      </c>
      <c r="AB78" s="35">
        <v>97.614982679723497</v>
      </c>
      <c r="AC78" s="35">
        <v>99.849775500000007</v>
      </c>
      <c r="AD78" s="35">
        <v>99.849775500000007</v>
      </c>
      <c r="AE78" s="35">
        <v>99.849775500000007</v>
      </c>
      <c r="AF78" s="35">
        <v>100.81202864930877</v>
      </c>
      <c r="AG78" s="35">
        <v>100.97240417419356</v>
      </c>
      <c r="AH78" s="35">
        <v>64.910831254838712</v>
      </c>
      <c r="AI78" s="35">
        <v>50.486202087096778</v>
      </c>
      <c r="AJ78" s="35">
        <v>52.32291253548388</v>
      </c>
      <c r="AK78" s="35">
        <v>54.771859800000016</v>
      </c>
      <c r="AL78" s="35">
        <v>54.771859800000016</v>
      </c>
      <c r="AM78" s="35">
        <v>54.771859800000016</v>
      </c>
      <c r="AN78" s="35">
        <v>54.305369738709686</v>
      </c>
      <c r="AO78" s="35">
        <v>51.506429370967737</v>
      </c>
      <c r="AP78" s="35">
        <v>51.506429370967737</v>
      </c>
      <c r="AQ78" s="35">
        <v>51.506429370967737</v>
      </c>
      <c r="AR78" s="35">
        <v>51.506429370967737</v>
      </c>
      <c r="AS78" s="35">
        <v>50.182789352419348</v>
      </c>
      <c r="AT78" s="35">
        <v>49.653333344999993</v>
      </c>
      <c r="AU78" s="35">
        <v>49.653333344999993</v>
      </c>
      <c r="AV78" s="35">
        <v>49.653333344999993</v>
      </c>
      <c r="AW78" s="35">
        <v>49.929784952903233</v>
      </c>
      <c r="AX78" s="35">
        <v>50.298387096774192</v>
      </c>
      <c r="AY78" s="35">
        <v>50.298387096774192</v>
      </c>
      <c r="AZ78" s="35">
        <v>50.298387096774192</v>
      </c>
      <c r="BA78" s="35">
        <v>50.298387096774192</v>
      </c>
      <c r="BB78" s="35">
        <v>44.768500112903233</v>
      </c>
      <c r="BC78" s="35">
        <v>44.768500112903233</v>
      </c>
      <c r="BD78" s="35">
        <v>44.768500112903233</v>
      </c>
      <c r="BE78" s="35">
        <v>44.768500112903233</v>
      </c>
      <c r="BF78" s="35">
        <v>50.086500048387101</v>
      </c>
      <c r="BG78" s="35">
        <v>54.075000000000003</v>
      </c>
      <c r="BH78" s="35">
        <v>54.075000000000003</v>
      </c>
      <c r="BI78" s="35">
        <v>54.075000000000003</v>
      </c>
      <c r="BJ78" s="35">
        <v>52.995967741935488</v>
      </c>
      <c r="BK78" s="35">
        <v>50.298387096774192</v>
      </c>
      <c r="BL78" s="35">
        <v>50.298387096774192</v>
      </c>
      <c r="BM78" s="35">
        <v>50.298387096774192</v>
      </c>
      <c r="BN78" s="35">
        <v>50.298387096774192</v>
      </c>
      <c r="BO78" s="35">
        <v>52.146593070967739</v>
      </c>
      <c r="BP78" s="35">
        <v>52.454627399999993</v>
      </c>
      <c r="BQ78" s="35">
        <v>52.454627399999993</v>
      </c>
      <c r="BR78" s="35">
        <v>52.454627399999993</v>
      </c>
      <c r="BS78" s="35">
        <v>51.222490083870973</v>
      </c>
      <c r="BT78" s="35">
        <v>50.298387096774192</v>
      </c>
      <c r="BU78" s="35">
        <v>35.927419354838705</v>
      </c>
      <c r="BV78" s="35">
        <v>0</v>
      </c>
      <c r="BW78" s="35">
        <v>0</v>
      </c>
      <c r="BX78" s="35">
        <v>0</v>
      </c>
      <c r="BY78" s="35">
        <v>0</v>
      </c>
      <c r="BZ78" s="35">
        <v>0</v>
      </c>
      <c r="CA78" s="35">
        <v>0</v>
      </c>
      <c r="CB78" s="29"/>
      <c r="CC78" s="29"/>
    </row>
    <row r="79" spans="1:81" s="36" customFormat="1" ht="10.199999999999999" x14ac:dyDescent="0.2">
      <c r="A79" s="29"/>
      <c r="B79" s="29"/>
      <c r="C79" s="29"/>
      <c r="D79" s="29"/>
      <c r="E79" s="29"/>
      <c r="F79" s="130">
        <v>1</v>
      </c>
      <c r="G79" s="131" t="s">
        <v>68</v>
      </c>
      <c r="H79" s="29"/>
      <c r="I79" s="29"/>
      <c r="J79" s="29" t="s">
        <v>273</v>
      </c>
      <c r="K79" s="29"/>
      <c r="L79" s="29"/>
      <c r="M79" s="29"/>
      <c r="N79" s="29"/>
      <c r="O79" s="29"/>
      <c r="P79" s="29"/>
      <c r="Q79" s="29"/>
      <c r="R79" s="35">
        <v>557.29859149032256</v>
      </c>
      <c r="S79" s="29"/>
      <c r="T79" s="29"/>
      <c r="U79" s="35">
        <v>0</v>
      </c>
      <c r="V79" s="35">
        <v>0</v>
      </c>
      <c r="W79" s="35">
        <v>4.0098202741935474</v>
      </c>
      <c r="X79" s="35">
        <v>9.3562473064516105</v>
      </c>
      <c r="Y79" s="35">
        <v>9.3562473064516105</v>
      </c>
      <c r="Z79" s="35">
        <v>9.3562473064516105</v>
      </c>
      <c r="AA79" s="35">
        <v>9.3562473064516105</v>
      </c>
      <c r="AB79" s="35">
        <v>11.094419499999997</v>
      </c>
      <c r="AC79" s="35">
        <v>11.094419499999997</v>
      </c>
      <c r="AD79" s="35">
        <v>11.094419499999997</v>
      </c>
      <c r="AE79" s="35">
        <v>11.094419499999997</v>
      </c>
      <c r="AF79" s="35">
        <v>11.219156019354836</v>
      </c>
      <c r="AG79" s="35">
        <v>11.219156019354836</v>
      </c>
      <c r="AH79" s="35">
        <v>11.219156019354836</v>
      </c>
      <c r="AI79" s="35">
        <v>11.219156019354836</v>
      </c>
      <c r="AJ79" s="35">
        <v>11.763366522580641</v>
      </c>
      <c r="AK79" s="35">
        <v>12.171524399999997</v>
      </c>
      <c r="AL79" s="35">
        <v>12.171524399999997</v>
      </c>
      <c r="AM79" s="35">
        <v>12.171524399999997</v>
      </c>
      <c r="AN79" s="35">
        <v>11.964195483870965</v>
      </c>
      <c r="AO79" s="35">
        <v>11.445873193548383</v>
      </c>
      <c r="AP79" s="35">
        <v>11.445873193548383</v>
      </c>
      <c r="AQ79" s="35">
        <v>11.445873193548383</v>
      </c>
      <c r="AR79" s="35">
        <v>11.445873193548383</v>
      </c>
      <c r="AS79" s="35">
        <v>11.092902521935482</v>
      </c>
      <c r="AT79" s="35">
        <v>11.034074076666666</v>
      </c>
      <c r="AU79" s="35">
        <v>11.034074076666666</v>
      </c>
      <c r="AV79" s="35">
        <v>11.034074076666666</v>
      </c>
      <c r="AW79" s="35">
        <v>11.115985664193545</v>
      </c>
      <c r="AX79" s="35">
        <v>11.177419354838705</v>
      </c>
      <c r="AY79" s="35">
        <v>11.177419354838705</v>
      </c>
      <c r="AZ79" s="35">
        <v>11.177419354838705</v>
      </c>
      <c r="BA79" s="35">
        <v>11.00186738709677</v>
      </c>
      <c r="BB79" s="35">
        <v>9.9485555806451593</v>
      </c>
      <c r="BC79" s="35">
        <v>9.9485555806451593</v>
      </c>
      <c r="BD79" s="35">
        <v>9.9485555806451593</v>
      </c>
      <c r="BE79" s="35">
        <v>9.9485555806451593</v>
      </c>
      <c r="BF79" s="35">
        <v>11.425777784946236</v>
      </c>
      <c r="BG79" s="35">
        <v>12.016666666666666</v>
      </c>
      <c r="BH79" s="35">
        <v>12.016666666666666</v>
      </c>
      <c r="BI79" s="35">
        <v>12.016666666666666</v>
      </c>
      <c r="BJ79" s="35">
        <v>11.656989247311824</v>
      </c>
      <c r="BK79" s="35">
        <v>11.177419354838705</v>
      </c>
      <c r="BL79" s="35">
        <v>11.177419354838705</v>
      </c>
      <c r="BM79" s="35">
        <v>11.177419354838705</v>
      </c>
      <c r="BN79" s="35">
        <v>11.177419354838705</v>
      </c>
      <c r="BO79" s="35">
        <v>11.656583866666665</v>
      </c>
      <c r="BP79" s="35">
        <v>11.656583866666665</v>
      </c>
      <c r="BQ79" s="35">
        <v>11.656583866666665</v>
      </c>
      <c r="BR79" s="35">
        <v>11.656583866666665</v>
      </c>
      <c r="BS79" s="35">
        <v>11.314323501075265</v>
      </c>
      <c r="BT79" s="35">
        <v>11.177419354838705</v>
      </c>
      <c r="BU79" s="35">
        <v>7.9838709677419324</v>
      </c>
      <c r="BV79" s="35">
        <v>0</v>
      </c>
      <c r="BW79" s="35">
        <v>0</v>
      </c>
      <c r="BX79" s="35">
        <v>0</v>
      </c>
      <c r="BY79" s="35">
        <v>0</v>
      </c>
      <c r="BZ79" s="35">
        <v>0</v>
      </c>
      <c r="CA79" s="35">
        <v>0</v>
      </c>
      <c r="CB79" s="29"/>
      <c r="CC79" s="29"/>
    </row>
    <row r="80" spans="1:81" s="69" customFormat="1" ht="6.6" x14ac:dyDescent="0.15">
      <c r="A80" s="68"/>
      <c r="B80" s="68"/>
      <c r="C80" s="68"/>
      <c r="D80" s="68"/>
      <c r="E80" s="68"/>
      <c r="F80" s="120"/>
      <c r="G80" s="68"/>
      <c r="H80" s="68"/>
      <c r="I80" s="68"/>
      <c r="J80" s="68"/>
      <c r="K80" s="68"/>
      <c r="L80" s="68"/>
      <c r="M80" s="68"/>
      <c r="N80" s="68"/>
      <c r="O80" s="68"/>
      <c r="P80" s="68"/>
      <c r="Q80" s="68"/>
      <c r="R80" s="72"/>
      <c r="S80" s="68"/>
      <c r="T80" s="68"/>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c r="BL80" s="71"/>
      <c r="BM80" s="71"/>
      <c r="BN80" s="71"/>
      <c r="BO80" s="71"/>
      <c r="BP80" s="71"/>
      <c r="BQ80" s="71"/>
      <c r="BR80" s="71"/>
      <c r="BS80" s="71"/>
      <c r="BT80" s="71"/>
      <c r="BU80" s="71"/>
      <c r="BV80" s="71"/>
      <c r="BW80" s="71"/>
      <c r="BX80" s="71"/>
      <c r="BY80" s="71"/>
      <c r="BZ80" s="71"/>
      <c r="CA80" s="71"/>
      <c r="CB80" s="68"/>
      <c r="CC80" s="68"/>
    </row>
    <row r="81" spans="1:81" x14ac:dyDescent="0.25">
      <c r="A81" s="1"/>
      <c r="B81" s="1"/>
      <c r="C81" s="1"/>
      <c r="D81" s="1"/>
      <c r="E81" s="1"/>
      <c r="F81" s="97"/>
      <c r="G81" s="1"/>
      <c r="H81" s="1"/>
      <c r="I81" s="1"/>
      <c r="J81" s="18"/>
      <c r="K81" s="1"/>
      <c r="L81" s="1"/>
      <c r="M81" s="1"/>
      <c r="N81" s="1"/>
      <c r="O81" s="1"/>
      <c r="P81" s="1"/>
      <c r="Q81" s="1"/>
      <c r="R81" s="25"/>
      <c r="S81" s="1"/>
      <c r="T81" s="1"/>
      <c r="U81" s="41"/>
      <c r="V81" s="41"/>
      <c r="W81" s="41"/>
      <c r="X81" s="41"/>
      <c r="Y81" s="41"/>
      <c r="Z81" s="41"/>
      <c r="AA81" s="41"/>
      <c r="AB81" s="41"/>
      <c r="AC81" s="41"/>
      <c r="AD81" s="41"/>
      <c r="AE81" s="41"/>
      <c r="AF81" s="41"/>
      <c r="AG81" s="41"/>
      <c r="AH81" s="41"/>
      <c r="AI81" s="41"/>
      <c r="AJ81" s="41"/>
      <c r="AK81" s="41"/>
      <c r="AL81" s="41"/>
      <c r="AM81" s="41"/>
      <c r="AN81" s="41"/>
      <c r="AO81" s="41"/>
      <c r="AP81" s="41"/>
      <c r="AQ81" s="41"/>
      <c r="AR81" s="41"/>
      <c r="AS81" s="41"/>
      <c r="AT81" s="41"/>
      <c r="AU81" s="41"/>
      <c r="AV81" s="41"/>
      <c r="AW81" s="41"/>
      <c r="AX81" s="41"/>
      <c r="AY81" s="41"/>
      <c r="AZ81" s="41"/>
      <c r="BA81" s="41"/>
      <c r="BB81" s="41"/>
      <c r="BC81" s="41"/>
      <c r="BD81" s="41"/>
      <c r="BE81" s="41"/>
      <c r="BF81" s="41"/>
      <c r="BG81" s="41"/>
      <c r="BH81" s="41"/>
      <c r="BI81" s="41"/>
      <c r="BJ81" s="41"/>
      <c r="BK81" s="41"/>
      <c r="BL81" s="41"/>
      <c r="BM81" s="41"/>
      <c r="BN81" s="41"/>
      <c r="BO81" s="41"/>
      <c r="BP81" s="41"/>
      <c r="BQ81" s="41"/>
      <c r="BR81" s="41"/>
      <c r="BS81" s="41"/>
      <c r="BT81" s="41"/>
      <c r="BU81" s="41"/>
      <c r="BV81" s="41"/>
      <c r="BW81" s="41"/>
      <c r="BX81" s="41"/>
      <c r="BY81" s="41"/>
      <c r="BZ81" s="41"/>
      <c r="CA81" s="41"/>
      <c r="CB81" s="1"/>
      <c r="CC81" s="1"/>
    </row>
    <row r="82" spans="1:81" s="7" customFormat="1" x14ac:dyDescent="0.25">
      <c r="A82" s="90"/>
      <c r="B82" s="90"/>
      <c r="C82" s="90"/>
      <c r="D82" s="90" t="s">
        <v>226</v>
      </c>
      <c r="E82" s="90"/>
      <c r="F82" s="101">
        <v>0</v>
      </c>
      <c r="G82" s="91" t="s">
        <v>96</v>
      </c>
      <c r="H82" s="91"/>
      <c r="I82" s="91"/>
      <c r="J82" s="92" t="s">
        <v>273</v>
      </c>
      <c r="K82" s="90"/>
      <c r="L82" s="90"/>
      <c r="M82" s="90"/>
      <c r="N82" s="90"/>
      <c r="O82" s="90"/>
      <c r="P82" s="90"/>
      <c r="Q82" s="90"/>
      <c r="R82" s="93">
        <v>4184.6979144683219</v>
      </c>
      <c r="S82" s="90"/>
      <c r="T82" s="90"/>
      <c r="U82" s="94">
        <v>33.582294156774189</v>
      </c>
      <c r="V82" s="94">
        <v>78.358686365806449</v>
      </c>
      <c r="W82" s="94">
        <v>81.194620113032244</v>
      </c>
      <c r="X82" s="94">
        <v>84.975865109333213</v>
      </c>
      <c r="Y82" s="94">
        <v>84.975865109333355</v>
      </c>
      <c r="Z82" s="94">
        <v>84.97586510933354</v>
      </c>
      <c r="AA82" s="94">
        <v>84.251604958968016</v>
      </c>
      <c r="AB82" s="94">
        <v>79.906044056774121</v>
      </c>
      <c r="AC82" s="94">
        <v>79.906044056774249</v>
      </c>
      <c r="AD82" s="94">
        <v>79.906044056774263</v>
      </c>
      <c r="AE82" s="94">
        <v>79.906044056774334</v>
      </c>
      <c r="AF82" s="94">
        <v>77.855668685268768</v>
      </c>
      <c r="AG82" s="94">
        <v>77.0355185366667</v>
      </c>
      <c r="AH82" s="94">
        <v>77.035518536666956</v>
      </c>
      <c r="AI82" s="94">
        <v>77.035518536666643</v>
      </c>
      <c r="AJ82" s="94">
        <v>77.468360822795702</v>
      </c>
      <c r="AK82" s="94">
        <v>78.045483870967672</v>
      </c>
      <c r="AL82" s="94">
        <v>78.045483870967416</v>
      </c>
      <c r="AM82" s="94">
        <v>78.045483870967544</v>
      </c>
      <c r="AN82" s="94">
        <v>78.045483870967388</v>
      </c>
      <c r="AO82" s="94">
        <v>69.504713042257919</v>
      </c>
      <c r="AP82" s="94">
        <v>69.504713042258288</v>
      </c>
      <c r="AQ82" s="94">
        <v>69.504713042258288</v>
      </c>
      <c r="AR82" s="94">
        <v>69.504713042258373</v>
      </c>
      <c r="AS82" s="94">
        <v>77.730400827634682</v>
      </c>
      <c r="AT82" s="94">
        <v>83.89966666666696</v>
      </c>
      <c r="AU82" s="94">
        <v>83.899666666666803</v>
      </c>
      <c r="AV82" s="94">
        <v>83.899666666666775</v>
      </c>
      <c r="AW82" s="94">
        <v>82.227043010752539</v>
      </c>
      <c r="AX82" s="94">
        <v>78.045483870967246</v>
      </c>
      <c r="AY82" s="94">
        <v>78.045483870967274</v>
      </c>
      <c r="AZ82" s="94">
        <v>78.045483870967388</v>
      </c>
      <c r="BA82" s="94">
        <v>78.045483870967431</v>
      </c>
      <c r="BB82" s="94">
        <v>80.923080222709473</v>
      </c>
      <c r="BC82" s="94">
        <v>81.40267961466688</v>
      </c>
      <c r="BD82" s="94">
        <v>81.402679614666894</v>
      </c>
      <c r="BE82" s="94">
        <v>81.402679614666965</v>
      </c>
      <c r="BF82" s="94">
        <v>79.484282046839212</v>
      </c>
      <c r="BG82" s="94">
        <v>78.045483870968042</v>
      </c>
      <c r="BH82" s="94">
        <v>78.045483870967757</v>
      </c>
      <c r="BI82" s="94">
        <v>78.045483870967558</v>
      </c>
      <c r="BJ82" s="94">
        <v>90.420407974193211</v>
      </c>
      <c r="BK82" s="94">
        <v>82.334976296773874</v>
      </c>
      <c r="BL82" s="94">
        <v>82.334976296774101</v>
      </c>
      <c r="BM82" s="94">
        <v>82.334976296774187</v>
      </c>
      <c r="BN82" s="94">
        <v>82.334976296774187</v>
      </c>
      <c r="BO82" s="94">
        <v>84.698940563539367</v>
      </c>
      <c r="BP82" s="94">
        <v>85.092934608000036</v>
      </c>
      <c r="BQ82" s="94">
        <v>85.092934608000178</v>
      </c>
      <c r="BR82" s="94">
        <v>85.092934608000235</v>
      </c>
      <c r="BS82" s="94">
        <v>86.037180660331671</v>
      </c>
      <c r="BT82" s="94">
        <v>86.194555002386892</v>
      </c>
      <c r="BU82" s="94">
        <v>61.567539287419329</v>
      </c>
      <c r="BV82" s="94">
        <v>0</v>
      </c>
      <c r="BW82" s="94">
        <v>0</v>
      </c>
      <c r="BX82" s="94">
        <v>0</v>
      </c>
      <c r="BY82" s="94">
        <v>0</v>
      </c>
      <c r="BZ82" s="94">
        <v>0</v>
      </c>
      <c r="CA82" s="94">
        <v>0</v>
      </c>
      <c r="CB82" s="90"/>
      <c r="CC82" s="90"/>
    </row>
    <row r="83" spans="1:81" s="36" customFormat="1" ht="10.199999999999999" x14ac:dyDescent="0.2">
      <c r="A83" s="29"/>
      <c r="B83" s="29"/>
      <c r="C83" s="29"/>
      <c r="D83" s="29"/>
      <c r="E83" s="29"/>
      <c r="F83" s="130">
        <v>1</v>
      </c>
      <c r="G83" s="131" t="s">
        <v>95</v>
      </c>
      <c r="H83" s="29"/>
      <c r="I83" s="29"/>
      <c r="J83" s="29" t="s">
        <v>273</v>
      </c>
      <c r="K83" s="29"/>
      <c r="L83" s="29"/>
      <c r="M83" s="29"/>
      <c r="N83" s="29"/>
      <c r="O83" s="29"/>
      <c r="P83" s="29"/>
      <c r="Q83" s="29"/>
      <c r="R83" s="35">
        <v>156.7173727316129</v>
      </c>
      <c r="S83" s="29"/>
      <c r="T83" s="29"/>
      <c r="U83" s="35">
        <v>33.582294156774189</v>
      </c>
      <c r="V83" s="35">
        <v>78.358686365806449</v>
      </c>
      <c r="W83" s="35">
        <v>44.776392209032252</v>
      </c>
      <c r="X83" s="35">
        <v>0</v>
      </c>
      <c r="Y83" s="35">
        <v>0</v>
      </c>
      <c r="Z83" s="35">
        <v>0</v>
      </c>
      <c r="AA83" s="35">
        <v>0</v>
      </c>
      <c r="AB83" s="35">
        <v>0</v>
      </c>
      <c r="AC83" s="35">
        <v>0</v>
      </c>
      <c r="AD83" s="35">
        <v>0</v>
      </c>
      <c r="AE83" s="35">
        <v>0</v>
      </c>
      <c r="AF83" s="35">
        <v>0</v>
      </c>
      <c r="AG83" s="35">
        <v>0</v>
      </c>
      <c r="AH83" s="35">
        <v>0</v>
      </c>
      <c r="AI83" s="35">
        <v>0</v>
      </c>
      <c r="AJ83" s="35">
        <v>0</v>
      </c>
      <c r="AK83" s="35">
        <v>0</v>
      </c>
      <c r="AL83" s="35">
        <v>0</v>
      </c>
      <c r="AM83" s="35">
        <v>0</v>
      </c>
      <c r="AN83" s="35">
        <v>0</v>
      </c>
      <c r="AO83" s="35">
        <v>0</v>
      </c>
      <c r="AP83" s="35">
        <v>0</v>
      </c>
      <c r="AQ83" s="35">
        <v>0</v>
      </c>
      <c r="AR83" s="35">
        <v>0</v>
      </c>
      <c r="AS83" s="35">
        <v>0</v>
      </c>
      <c r="AT83" s="35">
        <v>0</v>
      </c>
      <c r="AU83" s="35">
        <v>0</v>
      </c>
      <c r="AV83" s="35">
        <v>0</v>
      </c>
      <c r="AW83" s="35">
        <v>0</v>
      </c>
      <c r="AX83" s="35">
        <v>0</v>
      </c>
      <c r="AY83" s="35">
        <v>0</v>
      </c>
      <c r="AZ83" s="35">
        <v>0</v>
      </c>
      <c r="BA83" s="35">
        <v>0</v>
      </c>
      <c r="BB83" s="35">
        <v>0</v>
      </c>
      <c r="BC83" s="35">
        <v>0</v>
      </c>
      <c r="BD83" s="35">
        <v>0</v>
      </c>
      <c r="BE83" s="35">
        <v>0</v>
      </c>
      <c r="BF83" s="35">
        <v>0</v>
      </c>
      <c r="BG83" s="35">
        <v>0</v>
      </c>
      <c r="BH83" s="35">
        <v>0</v>
      </c>
      <c r="BI83" s="35">
        <v>0</v>
      </c>
      <c r="BJ83" s="35">
        <v>0</v>
      </c>
      <c r="BK83" s="35">
        <v>0</v>
      </c>
      <c r="BL83" s="35">
        <v>0</v>
      </c>
      <c r="BM83" s="35">
        <v>0</v>
      </c>
      <c r="BN83" s="35">
        <v>0</v>
      </c>
      <c r="BO83" s="35">
        <v>0</v>
      </c>
      <c r="BP83" s="35">
        <v>0</v>
      </c>
      <c r="BQ83" s="35">
        <v>0</v>
      </c>
      <c r="BR83" s="35">
        <v>0</v>
      </c>
      <c r="BS83" s="35">
        <v>0</v>
      </c>
      <c r="BT83" s="35">
        <v>0</v>
      </c>
      <c r="BU83" s="35">
        <v>0</v>
      </c>
      <c r="BV83" s="35">
        <v>0</v>
      </c>
      <c r="BW83" s="35">
        <v>0</v>
      </c>
      <c r="BX83" s="35">
        <v>0</v>
      </c>
      <c r="BY83" s="35">
        <v>0</v>
      </c>
      <c r="BZ83" s="35">
        <v>0</v>
      </c>
      <c r="CA83" s="35">
        <v>0</v>
      </c>
      <c r="CB83" s="29"/>
      <c r="CC83" s="29"/>
    </row>
    <row r="84" spans="1:81" s="36" customFormat="1" ht="10.199999999999999" x14ac:dyDescent="0.2">
      <c r="A84" s="29"/>
      <c r="B84" s="29"/>
      <c r="C84" s="29"/>
      <c r="D84" s="29"/>
      <c r="E84" s="29"/>
      <c r="F84" s="130">
        <v>1</v>
      </c>
      <c r="G84" s="131" t="s">
        <v>70</v>
      </c>
      <c r="H84" s="29"/>
      <c r="I84" s="29"/>
      <c r="J84" s="29" t="s">
        <v>273</v>
      </c>
      <c r="K84" s="29"/>
      <c r="L84" s="29"/>
      <c r="M84" s="29"/>
      <c r="N84" s="29"/>
      <c r="O84" s="29"/>
      <c r="P84" s="29"/>
      <c r="Q84" s="29"/>
      <c r="R84" s="35">
        <v>4027.9805417367097</v>
      </c>
      <c r="S84" s="29"/>
      <c r="T84" s="29"/>
      <c r="U84" s="35">
        <v>0</v>
      </c>
      <c r="V84" s="35">
        <v>0</v>
      </c>
      <c r="W84" s="35">
        <v>36.418227903999984</v>
      </c>
      <c r="X84" s="35">
        <v>84.975865109333213</v>
      </c>
      <c r="Y84" s="35">
        <v>84.975865109333355</v>
      </c>
      <c r="Z84" s="35">
        <v>84.97586510933354</v>
      </c>
      <c r="AA84" s="35">
        <v>84.251604958968016</v>
      </c>
      <c r="AB84" s="35">
        <v>79.906044056774121</v>
      </c>
      <c r="AC84" s="35">
        <v>79.906044056774249</v>
      </c>
      <c r="AD84" s="35">
        <v>79.906044056774263</v>
      </c>
      <c r="AE84" s="35">
        <v>79.906044056774334</v>
      </c>
      <c r="AF84" s="35">
        <v>77.855668685268768</v>
      </c>
      <c r="AG84" s="35">
        <v>77.0355185366667</v>
      </c>
      <c r="AH84" s="35">
        <v>77.035518536666956</v>
      </c>
      <c r="AI84" s="35">
        <v>77.035518536666643</v>
      </c>
      <c r="AJ84" s="35">
        <v>77.468360822795702</v>
      </c>
      <c r="AK84" s="35">
        <v>78.045483870967672</v>
      </c>
      <c r="AL84" s="35">
        <v>78.045483870967416</v>
      </c>
      <c r="AM84" s="35">
        <v>78.045483870967544</v>
      </c>
      <c r="AN84" s="35">
        <v>78.045483870967388</v>
      </c>
      <c r="AO84" s="35">
        <v>69.504713042257919</v>
      </c>
      <c r="AP84" s="35">
        <v>69.504713042258288</v>
      </c>
      <c r="AQ84" s="35">
        <v>69.504713042258288</v>
      </c>
      <c r="AR84" s="35">
        <v>69.504713042258373</v>
      </c>
      <c r="AS84" s="35">
        <v>77.730400827634682</v>
      </c>
      <c r="AT84" s="35">
        <v>83.89966666666696</v>
      </c>
      <c r="AU84" s="35">
        <v>83.899666666666803</v>
      </c>
      <c r="AV84" s="35">
        <v>83.899666666666775</v>
      </c>
      <c r="AW84" s="35">
        <v>82.227043010752539</v>
      </c>
      <c r="AX84" s="35">
        <v>78.045483870967246</v>
      </c>
      <c r="AY84" s="35">
        <v>78.045483870967274</v>
      </c>
      <c r="AZ84" s="35">
        <v>78.045483870967388</v>
      </c>
      <c r="BA84" s="35">
        <v>78.045483870967431</v>
      </c>
      <c r="BB84" s="35">
        <v>80.923080222709473</v>
      </c>
      <c r="BC84" s="35">
        <v>81.40267961466688</v>
      </c>
      <c r="BD84" s="35">
        <v>81.402679614666894</v>
      </c>
      <c r="BE84" s="35">
        <v>81.402679614666965</v>
      </c>
      <c r="BF84" s="35">
        <v>79.484282046839212</v>
      </c>
      <c r="BG84" s="35">
        <v>78.045483870968042</v>
      </c>
      <c r="BH84" s="35">
        <v>78.045483870967757</v>
      </c>
      <c r="BI84" s="35">
        <v>78.045483870967558</v>
      </c>
      <c r="BJ84" s="35">
        <v>90.420407974193211</v>
      </c>
      <c r="BK84" s="35">
        <v>82.334976296773874</v>
      </c>
      <c r="BL84" s="35">
        <v>82.334976296774101</v>
      </c>
      <c r="BM84" s="35">
        <v>82.334976296774187</v>
      </c>
      <c r="BN84" s="35">
        <v>82.334976296774187</v>
      </c>
      <c r="BO84" s="35">
        <v>84.698940563539367</v>
      </c>
      <c r="BP84" s="35">
        <v>85.092934608000036</v>
      </c>
      <c r="BQ84" s="35">
        <v>85.092934608000178</v>
      </c>
      <c r="BR84" s="35">
        <v>85.092934608000235</v>
      </c>
      <c r="BS84" s="35">
        <v>86.037180660331671</v>
      </c>
      <c r="BT84" s="35">
        <v>86.194555002386892</v>
      </c>
      <c r="BU84" s="35">
        <v>61.567539287419329</v>
      </c>
      <c r="BV84" s="35">
        <v>0</v>
      </c>
      <c r="BW84" s="35">
        <v>0</v>
      </c>
      <c r="BX84" s="35">
        <v>0</v>
      </c>
      <c r="BY84" s="35">
        <v>0</v>
      </c>
      <c r="BZ84" s="35">
        <v>0</v>
      </c>
      <c r="CA84" s="35">
        <v>0</v>
      </c>
      <c r="CB84" s="29"/>
      <c r="CC84" s="29"/>
    </row>
    <row r="85" spans="1:81" s="69" customFormat="1" ht="6.6" x14ac:dyDescent="0.15">
      <c r="A85" s="68"/>
      <c r="B85" s="68"/>
      <c r="C85" s="68"/>
      <c r="D85" s="68"/>
      <c r="E85" s="68"/>
      <c r="F85" s="120"/>
      <c r="G85" s="68"/>
      <c r="H85" s="68"/>
      <c r="I85" s="68"/>
      <c r="J85" s="68"/>
      <c r="K85" s="68"/>
      <c r="L85" s="68"/>
      <c r="M85" s="68"/>
      <c r="N85" s="68"/>
      <c r="O85" s="68"/>
      <c r="P85" s="68"/>
      <c r="Q85" s="68"/>
      <c r="R85" s="72"/>
      <c r="S85" s="68"/>
      <c r="T85" s="68"/>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c r="CA85" s="71"/>
      <c r="CB85" s="68"/>
      <c r="CC85" s="68"/>
    </row>
    <row r="86" spans="1:81" s="7" customFormat="1" x14ac:dyDescent="0.25">
      <c r="A86" s="90"/>
      <c r="B86" s="90"/>
      <c r="C86" s="90"/>
      <c r="D86" s="90" t="s">
        <v>226</v>
      </c>
      <c r="E86" s="90"/>
      <c r="F86" s="101">
        <v>0</v>
      </c>
      <c r="G86" s="91" t="s">
        <v>109</v>
      </c>
      <c r="H86" s="91"/>
      <c r="I86" s="91"/>
      <c r="J86" s="92" t="s">
        <v>273</v>
      </c>
      <c r="K86" s="90"/>
      <c r="L86" s="90"/>
      <c r="M86" s="90"/>
      <c r="N86" s="90"/>
      <c r="O86" s="90"/>
      <c r="P86" s="90"/>
      <c r="Q86" s="90"/>
      <c r="R86" s="93">
        <v>1050.8489689440703</v>
      </c>
      <c r="S86" s="90"/>
      <c r="T86" s="90"/>
      <c r="U86" s="94">
        <v>6.421554442885629</v>
      </c>
      <c r="V86" s="94">
        <v>15.778627033399793</v>
      </c>
      <c r="W86" s="94">
        <v>21.993088015657872</v>
      </c>
      <c r="X86" s="94">
        <v>14.772597999528854</v>
      </c>
      <c r="Y86" s="94">
        <v>19.616560161225834</v>
      </c>
      <c r="Z86" s="94">
        <v>14.848558937859231</v>
      </c>
      <c r="AA86" s="94">
        <v>14.152883063204865</v>
      </c>
      <c r="AB86" s="94">
        <v>21.645348533250949</v>
      </c>
      <c r="AC86" s="94">
        <v>20.310753640381215</v>
      </c>
      <c r="AD86" s="94">
        <v>15.657007655154302</v>
      </c>
      <c r="AE86" s="94">
        <v>14.993224602533168</v>
      </c>
      <c r="AF86" s="94">
        <v>22.139953856680656</v>
      </c>
      <c r="AG86" s="94">
        <v>28.373254492952071</v>
      </c>
      <c r="AH86" s="94">
        <v>15.10263509376065</v>
      </c>
      <c r="AI86" s="94">
        <v>15.981058464398821</v>
      </c>
      <c r="AJ86" s="94">
        <v>22.469321615366539</v>
      </c>
      <c r="AK86" s="94">
        <v>31.330289583896345</v>
      </c>
      <c r="AL86" s="94">
        <v>15.564941300527829</v>
      </c>
      <c r="AM86" s="94">
        <v>15.850451550117288</v>
      </c>
      <c r="AN86" s="94">
        <v>22.09251998366571</v>
      </c>
      <c r="AO86" s="94">
        <v>14.837756188181839</v>
      </c>
      <c r="AP86" s="94">
        <v>33.531823191886716</v>
      </c>
      <c r="AQ86" s="94">
        <v>16.096479052658871</v>
      </c>
      <c r="AR86" s="94">
        <v>15.845705126145676</v>
      </c>
      <c r="AS86" s="94">
        <v>22.883345302769317</v>
      </c>
      <c r="AT86" s="94">
        <v>35.358186462227707</v>
      </c>
      <c r="AU86" s="94">
        <v>15.48950268398141</v>
      </c>
      <c r="AV86" s="94">
        <v>15.832717825172974</v>
      </c>
      <c r="AW86" s="94">
        <v>22.10129130143104</v>
      </c>
      <c r="AX86" s="94">
        <v>27.669214992453469</v>
      </c>
      <c r="AY86" s="94">
        <v>15.095055936441808</v>
      </c>
      <c r="AZ86" s="94">
        <v>16.192611398545434</v>
      </c>
      <c r="BA86" s="94">
        <v>22.392435359397865</v>
      </c>
      <c r="BB86" s="94">
        <v>15.07255221101077</v>
      </c>
      <c r="BC86" s="94">
        <v>30.301950060473295</v>
      </c>
      <c r="BD86" s="94">
        <v>15.276988999859281</v>
      </c>
      <c r="BE86" s="94">
        <v>14.342121782893479</v>
      </c>
      <c r="BF86" s="94">
        <v>21.76519955601173</v>
      </c>
      <c r="BG86" s="94">
        <v>24.350201656277545</v>
      </c>
      <c r="BH86" s="94">
        <v>16.379895875659795</v>
      </c>
      <c r="BI86" s="94">
        <v>16.908438705376316</v>
      </c>
      <c r="BJ86" s="94">
        <v>22.87805698494623</v>
      </c>
      <c r="BK86" s="94">
        <v>15.861664511827955</v>
      </c>
      <c r="BL86" s="94">
        <v>33.881503472285402</v>
      </c>
      <c r="BM86" s="94">
        <v>16.543097235981584</v>
      </c>
      <c r="BN86" s="94">
        <v>15.811295705634411</v>
      </c>
      <c r="BO86" s="94">
        <v>22.810473815311845</v>
      </c>
      <c r="BP86" s="94">
        <v>28.624310247530868</v>
      </c>
      <c r="BQ86" s="94">
        <v>16.940247636061436</v>
      </c>
      <c r="BR86" s="94">
        <v>16.198561122172023</v>
      </c>
      <c r="BS86" s="94">
        <v>23.006073427118267</v>
      </c>
      <c r="BT86" s="94">
        <v>30.131292452297103</v>
      </c>
      <c r="BU86" s="94">
        <v>11.34428863759922</v>
      </c>
      <c r="BV86" s="94">
        <v>0</v>
      </c>
      <c r="BW86" s="94">
        <v>0</v>
      </c>
      <c r="BX86" s="94">
        <v>0</v>
      </c>
      <c r="BY86" s="94">
        <v>0</v>
      </c>
      <c r="BZ86" s="94">
        <v>0</v>
      </c>
      <c r="CA86" s="94">
        <v>0</v>
      </c>
      <c r="CB86" s="90"/>
      <c r="CC86" s="90"/>
    </row>
    <row r="87" spans="1:81" s="36" customFormat="1" ht="10.199999999999999" x14ac:dyDescent="0.2">
      <c r="A87" s="29"/>
      <c r="B87" s="29"/>
      <c r="C87" s="29"/>
      <c r="D87" s="29"/>
      <c r="E87" s="29"/>
      <c r="F87" s="130">
        <v>1</v>
      </c>
      <c r="G87" s="131" t="s">
        <v>106</v>
      </c>
      <c r="H87" s="29"/>
      <c r="I87" s="29"/>
      <c r="J87" s="29" t="s">
        <v>273</v>
      </c>
      <c r="K87" s="29"/>
      <c r="L87" s="29"/>
      <c r="M87" s="29"/>
      <c r="N87" s="29"/>
      <c r="O87" s="29"/>
      <c r="P87" s="29"/>
      <c r="Q87" s="29"/>
      <c r="R87" s="35">
        <v>229.94524304774185</v>
      </c>
      <c r="S87" s="29"/>
      <c r="T87" s="29"/>
      <c r="U87" s="35">
        <v>1.7245161290322581</v>
      </c>
      <c r="V87" s="35">
        <v>4.0238709677419351</v>
      </c>
      <c r="W87" s="35">
        <v>4.0238709677419351</v>
      </c>
      <c r="X87" s="35">
        <v>4.0238709677419351</v>
      </c>
      <c r="Y87" s="35">
        <v>3.9836749612903222</v>
      </c>
      <c r="Z87" s="35">
        <v>3.7424989225806446</v>
      </c>
      <c r="AA87" s="35">
        <v>3.7424989225806446</v>
      </c>
      <c r="AB87" s="35">
        <v>3.7424989225806446</v>
      </c>
      <c r="AC87" s="35">
        <v>3.7424989225806446</v>
      </c>
      <c r="AD87" s="35">
        <v>4.2391195493087555</v>
      </c>
      <c r="AE87" s="35">
        <v>4.4377677999999996</v>
      </c>
      <c r="AF87" s="35">
        <v>4.4377677999999996</v>
      </c>
      <c r="AG87" s="35">
        <v>4.4377677999999996</v>
      </c>
      <c r="AH87" s="35">
        <v>4.4734068055299545</v>
      </c>
      <c r="AI87" s="35">
        <v>4.4876624077419356</v>
      </c>
      <c r="AJ87" s="35">
        <v>4.4876624077419356</v>
      </c>
      <c r="AK87" s="35">
        <v>4.4876624077419356</v>
      </c>
      <c r="AL87" s="35">
        <v>4.5965045083870972</v>
      </c>
      <c r="AM87" s="35">
        <v>4.86860976</v>
      </c>
      <c r="AN87" s="35">
        <v>4.86860976</v>
      </c>
      <c r="AO87" s="35">
        <v>4.86860976</v>
      </c>
      <c r="AP87" s="35">
        <v>4.86860976</v>
      </c>
      <c r="AQ87" s="35">
        <v>4.5783492774193553</v>
      </c>
      <c r="AR87" s="35">
        <v>4.5783492774193553</v>
      </c>
      <c r="AS87" s="35">
        <v>4.5783492774193553</v>
      </c>
      <c r="AT87" s="35">
        <v>4.5783492774193553</v>
      </c>
      <c r="AU87" s="35">
        <v>4.4842237649892462</v>
      </c>
      <c r="AV87" s="35">
        <v>4.4136296306666658</v>
      </c>
      <c r="AW87" s="35">
        <v>4.4136296306666658</v>
      </c>
      <c r="AX87" s="35">
        <v>4.4136296306666658</v>
      </c>
      <c r="AY87" s="35">
        <v>4.4300119481720426</v>
      </c>
      <c r="AZ87" s="35">
        <v>4.4709677419354836</v>
      </c>
      <c r="BA87" s="35">
        <v>4.4709677419354836</v>
      </c>
      <c r="BB87" s="35">
        <v>4.4709677419354836</v>
      </c>
      <c r="BC87" s="35">
        <v>4.4709677419354836</v>
      </c>
      <c r="BD87" s="35">
        <v>4.0496430193548383</v>
      </c>
      <c r="BE87" s="35">
        <v>3.9794222322580639</v>
      </c>
      <c r="BF87" s="35">
        <v>3.9794222322580639</v>
      </c>
      <c r="BG87" s="35">
        <v>3.9794222322580639</v>
      </c>
      <c r="BH87" s="35">
        <v>4.3339555612903222</v>
      </c>
      <c r="BI87" s="35">
        <v>4.8066666666666666</v>
      </c>
      <c r="BJ87" s="35">
        <v>4.8066666666666666</v>
      </c>
      <c r="BK87" s="35">
        <v>4.8066666666666666</v>
      </c>
      <c r="BL87" s="35">
        <v>4.7587096774193549</v>
      </c>
      <c r="BM87" s="35">
        <v>4.4709677419354836</v>
      </c>
      <c r="BN87" s="35">
        <v>4.4709677419354836</v>
      </c>
      <c r="BO87" s="35">
        <v>4.4709677419354836</v>
      </c>
      <c r="BP87" s="35">
        <v>4.4709677419354836</v>
      </c>
      <c r="BQ87" s="35">
        <v>4.607871888172042</v>
      </c>
      <c r="BR87" s="35">
        <v>4.6626335466666662</v>
      </c>
      <c r="BS87" s="35">
        <v>4.6626335466666662</v>
      </c>
      <c r="BT87" s="35">
        <v>4.6626335466666662</v>
      </c>
      <c r="BU87" s="35">
        <v>3.3030717040860211</v>
      </c>
      <c r="BV87" s="35">
        <v>0</v>
      </c>
      <c r="BW87" s="35">
        <v>0</v>
      </c>
      <c r="BX87" s="35">
        <v>0</v>
      </c>
      <c r="BY87" s="35">
        <v>0</v>
      </c>
      <c r="BZ87" s="35">
        <v>0</v>
      </c>
      <c r="CA87" s="35">
        <v>0</v>
      </c>
      <c r="CB87" s="29"/>
      <c r="CC87" s="29"/>
    </row>
    <row r="88" spans="1:81" s="36" customFormat="1" ht="10.199999999999999" x14ac:dyDescent="0.2">
      <c r="A88" s="29"/>
      <c r="B88" s="29"/>
      <c r="C88" s="29"/>
      <c r="D88" s="29"/>
      <c r="E88" s="29"/>
      <c r="F88" s="130">
        <v>1</v>
      </c>
      <c r="G88" s="131" t="s">
        <v>118</v>
      </c>
      <c r="H88" s="29"/>
      <c r="I88" s="29"/>
      <c r="J88" s="29" t="s">
        <v>273</v>
      </c>
      <c r="K88" s="29"/>
      <c r="L88" s="29"/>
      <c r="M88" s="29"/>
      <c r="N88" s="29"/>
      <c r="O88" s="29"/>
      <c r="P88" s="29"/>
      <c r="Q88" s="29"/>
      <c r="R88" s="35">
        <v>115.45165378193545</v>
      </c>
      <c r="S88" s="29"/>
      <c r="T88" s="29"/>
      <c r="U88" s="35">
        <v>0.86225806451612907</v>
      </c>
      <c r="V88" s="35">
        <v>2.0119354838709675</v>
      </c>
      <c r="W88" s="35">
        <v>1.9717394774193546</v>
      </c>
      <c r="X88" s="35">
        <v>1.8712494612903223</v>
      </c>
      <c r="Y88" s="35">
        <v>1.8712494612903223</v>
      </c>
      <c r="Z88" s="35">
        <v>1.8712494612903223</v>
      </c>
      <c r="AA88" s="35">
        <v>1.8712494612903223</v>
      </c>
      <c r="AB88" s="35">
        <v>2.1692218373271888</v>
      </c>
      <c r="AC88" s="35">
        <v>2.2188838999999998</v>
      </c>
      <c r="AD88" s="35">
        <v>2.2188838999999998</v>
      </c>
      <c r="AE88" s="35">
        <v>2.2188838999999998</v>
      </c>
      <c r="AF88" s="35">
        <v>2.2402673033179723</v>
      </c>
      <c r="AG88" s="35">
        <v>2.2438312038709678</v>
      </c>
      <c r="AH88" s="35">
        <v>2.2438312038709678</v>
      </c>
      <c r="AI88" s="35">
        <v>2.2438312038709678</v>
      </c>
      <c r="AJ88" s="35">
        <v>2.3254627793548388</v>
      </c>
      <c r="AK88" s="35">
        <v>2.43430488</v>
      </c>
      <c r="AL88" s="35">
        <v>2.43430488</v>
      </c>
      <c r="AM88" s="35">
        <v>2.43430488</v>
      </c>
      <c r="AN88" s="35">
        <v>2.4135719883870967</v>
      </c>
      <c r="AO88" s="35">
        <v>2.2891746387096776</v>
      </c>
      <c r="AP88" s="35">
        <v>2.2891746387096776</v>
      </c>
      <c r="AQ88" s="35">
        <v>2.2891746387096776</v>
      </c>
      <c r="AR88" s="35">
        <v>2.2891746387096776</v>
      </c>
      <c r="AS88" s="35">
        <v>2.2303461934408597</v>
      </c>
      <c r="AT88" s="35">
        <v>2.2068148153333329</v>
      </c>
      <c r="AU88" s="35">
        <v>2.2068148153333329</v>
      </c>
      <c r="AV88" s="35">
        <v>2.2068148153333329</v>
      </c>
      <c r="AW88" s="35">
        <v>2.2191015534623655</v>
      </c>
      <c r="AX88" s="35">
        <v>2.2354838709677418</v>
      </c>
      <c r="AY88" s="35">
        <v>2.2354838709677418</v>
      </c>
      <c r="AZ88" s="35">
        <v>2.2354838709677418</v>
      </c>
      <c r="BA88" s="35">
        <v>2.2354838709677418</v>
      </c>
      <c r="BB88" s="35">
        <v>1.989711116129032</v>
      </c>
      <c r="BC88" s="35">
        <v>1.989711116129032</v>
      </c>
      <c r="BD88" s="35">
        <v>1.989711116129032</v>
      </c>
      <c r="BE88" s="35">
        <v>1.989711116129032</v>
      </c>
      <c r="BF88" s="35">
        <v>2.2260666688172042</v>
      </c>
      <c r="BG88" s="35">
        <v>2.4033333333333333</v>
      </c>
      <c r="BH88" s="35">
        <v>2.4033333333333333</v>
      </c>
      <c r="BI88" s="35">
        <v>2.4033333333333333</v>
      </c>
      <c r="BJ88" s="35">
        <v>2.3553763440860216</v>
      </c>
      <c r="BK88" s="35">
        <v>2.2354838709677418</v>
      </c>
      <c r="BL88" s="35">
        <v>2.2354838709677418</v>
      </c>
      <c r="BM88" s="35">
        <v>2.2354838709677418</v>
      </c>
      <c r="BN88" s="35">
        <v>2.2354838709677418</v>
      </c>
      <c r="BO88" s="35">
        <v>2.3176263587096768</v>
      </c>
      <c r="BP88" s="35">
        <v>2.3313167733333331</v>
      </c>
      <c r="BQ88" s="35">
        <v>2.3313167733333331</v>
      </c>
      <c r="BR88" s="35">
        <v>2.3313167733333331</v>
      </c>
      <c r="BS88" s="35">
        <v>2.2765551148387093</v>
      </c>
      <c r="BT88" s="35">
        <v>2.2354838709677418</v>
      </c>
      <c r="BU88" s="35">
        <v>1.596774193548387</v>
      </c>
      <c r="BV88" s="35">
        <v>0</v>
      </c>
      <c r="BW88" s="35">
        <v>0</v>
      </c>
      <c r="BX88" s="35">
        <v>0</v>
      </c>
      <c r="BY88" s="35">
        <v>0</v>
      </c>
      <c r="BZ88" s="35">
        <v>0</v>
      </c>
      <c r="CA88" s="35">
        <v>0</v>
      </c>
      <c r="CB88" s="29"/>
      <c r="CC88" s="29"/>
    </row>
    <row r="89" spans="1:81" s="36" customFormat="1" ht="10.199999999999999" x14ac:dyDescent="0.2">
      <c r="A89" s="29"/>
      <c r="B89" s="29"/>
      <c r="C89" s="29"/>
      <c r="D89" s="29"/>
      <c r="E89" s="29"/>
      <c r="F89" s="130">
        <v>1</v>
      </c>
      <c r="G89" s="131" t="s">
        <v>124</v>
      </c>
      <c r="H89" s="29"/>
      <c r="I89" s="29"/>
      <c r="J89" s="29" t="s">
        <v>273</v>
      </c>
      <c r="K89" s="29"/>
      <c r="L89" s="29"/>
      <c r="M89" s="29"/>
      <c r="N89" s="29"/>
      <c r="O89" s="29"/>
      <c r="P89" s="29"/>
      <c r="Q89" s="29"/>
      <c r="R89" s="35">
        <v>57.805665600645142</v>
      </c>
      <c r="S89" s="29"/>
      <c r="T89" s="29"/>
      <c r="U89" s="35">
        <v>0.43112903225806454</v>
      </c>
      <c r="V89" s="35">
        <v>1.0059677419354838</v>
      </c>
      <c r="W89" s="35">
        <v>0.93562473064516116</v>
      </c>
      <c r="X89" s="35">
        <v>0.93562473064516116</v>
      </c>
      <c r="Y89" s="35">
        <v>0.93562473064516116</v>
      </c>
      <c r="Z89" s="35">
        <v>0.93562473064516116</v>
      </c>
      <c r="AA89" s="35">
        <v>1.0349488559907833</v>
      </c>
      <c r="AB89" s="35">
        <v>1.1094419499999999</v>
      </c>
      <c r="AC89" s="35">
        <v>1.1094419499999999</v>
      </c>
      <c r="AD89" s="35">
        <v>1.1094419499999999</v>
      </c>
      <c r="AE89" s="35">
        <v>1.1165697511059909</v>
      </c>
      <c r="AF89" s="35">
        <v>1.1219156019354839</v>
      </c>
      <c r="AG89" s="35">
        <v>1.1219156019354839</v>
      </c>
      <c r="AH89" s="35">
        <v>1.1219156019354839</v>
      </c>
      <c r="AI89" s="35">
        <v>1.135520864516129</v>
      </c>
      <c r="AJ89" s="35">
        <v>1.21715244</v>
      </c>
      <c r="AK89" s="35">
        <v>1.21715244</v>
      </c>
      <c r="AL89" s="35">
        <v>1.21715244</v>
      </c>
      <c r="AM89" s="35">
        <v>1.21715244</v>
      </c>
      <c r="AN89" s="35">
        <v>1.1549537651612904</v>
      </c>
      <c r="AO89" s="35">
        <v>1.1445873193548388</v>
      </c>
      <c r="AP89" s="35">
        <v>1.1445873193548388</v>
      </c>
      <c r="AQ89" s="35">
        <v>1.1445873193548388</v>
      </c>
      <c r="AR89" s="35">
        <v>1.1269387857741935</v>
      </c>
      <c r="AS89" s="35">
        <v>1.1034074076666665</v>
      </c>
      <c r="AT89" s="35">
        <v>1.1034074076666665</v>
      </c>
      <c r="AU89" s="35">
        <v>1.1034074076666665</v>
      </c>
      <c r="AV89" s="35">
        <v>1.1054551973548385</v>
      </c>
      <c r="AW89" s="35">
        <v>1.1177419354838709</v>
      </c>
      <c r="AX89" s="35">
        <v>1.1177419354838709</v>
      </c>
      <c r="AY89" s="35">
        <v>1.1177419354838709</v>
      </c>
      <c r="AZ89" s="35">
        <v>1.1177419354838709</v>
      </c>
      <c r="BA89" s="35">
        <v>1.0299659516129032</v>
      </c>
      <c r="BB89" s="35">
        <v>0.99485555806451598</v>
      </c>
      <c r="BC89" s="35">
        <v>0.99485555806451598</v>
      </c>
      <c r="BD89" s="35">
        <v>0.99485555806451598</v>
      </c>
      <c r="BE89" s="35">
        <v>1.053944446236559</v>
      </c>
      <c r="BF89" s="35">
        <v>1.2016666666666667</v>
      </c>
      <c r="BG89" s="35">
        <v>1.2016666666666667</v>
      </c>
      <c r="BH89" s="35">
        <v>1.2016666666666667</v>
      </c>
      <c r="BI89" s="35">
        <v>1.2016666666666667</v>
      </c>
      <c r="BJ89" s="35">
        <v>1.1177419354838709</v>
      </c>
      <c r="BK89" s="35">
        <v>1.1177419354838709</v>
      </c>
      <c r="BL89" s="35">
        <v>1.1177419354838709</v>
      </c>
      <c r="BM89" s="35">
        <v>1.1177419354838709</v>
      </c>
      <c r="BN89" s="35">
        <v>1.1451227647311826</v>
      </c>
      <c r="BO89" s="35">
        <v>1.1656583866666665</v>
      </c>
      <c r="BP89" s="35">
        <v>1.1656583866666665</v>
      </c>
      <c r="BQ89" s="35">
        <v>1.1656583866666665</v>
      </c>
      <c r="BR89" s="35">
        <v>1.1519679720430105</v>
      </c>
      <c r="BS89" s="35">
        <v>1.1177419354838709</v>
      </c>
      <c r="BT89" s="35">
        <v>1.1177419354838709</v>
      </c>
      <c r="BU89" s="35">
        <v>0.79838709677419351</v>
      </c>
      <c r="BV89" s="35">
        <v>0</v>
      </c>
      <c r="BW89" s="35">
        <v>0</v>
      </c>
      <c r="BX89" s="35">
        <v>0</v>
      </c>
      <c r="BY89" s="35">
        <v>0</v>
      </c>
      <c r="BZ89" s="35">
        <v>0</v>
      </c>
      <c r="CA89" s="35">
        <v>0</v>
      </c>
      <c r="CB89" s="29"/>
      <c r="CC89" s="29"/>
    </row>
    <row r="90" spans="1:81" s="36" customFormat="1" ht="10.199999999999999" x14ac:dyDescent="0.2">
      <c r="A90" s="29"/>
      <c r="B90" s="29"/>
      <c r="C90" s="29"/>
      <c r="D90" s="29"/>
      <c r="E90" s="29"/>
      <c r="F90" s="130">
        <v>1</v>
      </c>
      <c r="G90" s="131" t="s">
        <v>133</v>
      </c>
      <c r="H90" s="29"/>
      <c r="I90" s="29"/>
      <c r="J90" s="29" t="s">
        <v>273</v>
      </c>
      <c r="K90" s="29"/>
      <c r="L90" s="29"/>
      <c r="M90" s="29"/>
      <c r="N90" s="29"/>
      <c r="O90" s="29"/>
      <c r="P90" s="29"/>
      <c r="Q90" s="29"/>
      <c r="R90" s="35">
        <v>106.80000000000004</v>
      </c>
      <c r="S90" s="29"/>
      <c r="T90" s="29"/>
      <c r="U90" s="35">
        <v>0</v>
      </c>
      <c r="V90" s="35">
        <v>0</v>
      </c>
      <c r="W90" s="35">
        <v>4.45</v>
      </c>
      <c r="X90" s="35">
        <v>0</v>
      </c>
      <c r="Y90" s="35">
        <v>4.45</v>
      </c>
      <c r="Z90" s="35">
        <v>0</v>
      </c>
      <c r="AA90" s="35">
        <v>0</v>
      </c>
      <c r="AB90" s="35">
        <v>4.45</v>
      </c>
      <c r="AC90" s="35">
        <v>4.45</v>
      </c>
      <c r="AD90" s="35">
        <v>0</v>
      </c>
      <c r="AE90" s="35">
        <v>0</v>
      </c>
      <c r="AF90" s="35">
        <v>4.45</v>
      </c>
      <c r="AG90" s="35">
        <v>4.45</v>
      </c>
      <c r="AH90" s="35">
        <v>0</v>
      </c>
      <c r="AI90" s="35">
        <v>0</v>
      </c>
      <c r="AJ90" s="35">
        <v>4.45</v>
      </c>
      <c r="AK90" s="35">
        <v>4.45</v>
      </c>
      <c r="AL90" s="35">
        <v>0</v>
      </c>
      <c r="AM90" s="35">
        <v>0</v>
      </c>
      <c r="AN90" s="35">
        <v>4.45</v>
      </c>
      <c r="AO90" s="35">
        <v>0</v>
      </c>
      <c r="AP90" s="35">
        <v>4.45</v>
      </c>
      <c r="AQ90" s="35">
        <v>0</v>
      </c>
      <c r="AR90" s="35">
        <v>0</v>
      </c>
      <c r="AS90" s="35">
        <v>4.45</v>
      </c>
      <c r="AT90" s="35">
        <v>4.45</v>
      </c>
      <c r="AU90" s="35">
        <v>0</v>
      </c>
      <c r="AV90" s="35">
        <v>0</v>
      </c>
      <c r="AW90" s="35">
        <v>4.45</v>
      </c>
      <c r="AX90" s="35">
        <v>4.45</v>
      </c>
      <c r="AY90" s="35">
        <v>0</v>
      </c>
      <c r="AZ90" s="35">
        <v>0</v>
      </c>
      <c r="BA90" s="35">
        <v>4.45</v>
      </c>
      <c r="BB90" s="35">
        <v>0</v>
      </c>
      <c r="BC90" s="35">
        <v>4.45</v>
      </c>
      <c r="BD90" s="35">
        <v>0</v>
      </c>
      <c r="BE90" s="35">
        <v>0</v>
      </c>
      <c r="BF90" s="35">
        <v>4.45</v>
      </c>
      <c r="BG90" s="35">
        <v>4.45</v>
      </c>
      <c r="BH90" s="35">
        <v>0</v>
      </c>
      <c r="BI90" s="35">
        <v>0</v>
      </c>
      <c r="BJ90" s="35">
        <v>4.45</v>
      </c>
      <c r="BK90" s="35">
        <v>0</v>
      </c>
      <c r="BL90" s="35">
        <v>4.45</v>
      </c>
      <c r="BM90" s="35">
        <v>0</v>
      </c>
      <c r="BN90" s="35">
        <v>0</v>
      </c>
      <c r="BO90" s="35">
        <v>4.45</v>
      </c>
      <c r="BP90" s="35">
        <v>4.45</v>
      </c>
      <c r="BQ90" s="35">
        <v>0</v>
      </c>
      <c r="BR90" s="35">
        <v>0</v>
      </c>
      <c r="BS90" s="35">
        <v>4.45</v>
      </c>
      <c r="BT90" s="35">
        <v>4.45</v>
      </c>
      <c r="BU90" s="35">
        <v>0</v>
      </c>
      <c r="BV90" s="35">
        <v>0</v>
      </c>
      <c r="BW90" s="35">
        <v>0</v>
      </c>
      <c r="BX90" s="35">
        <v>0</v>
      </c>
      <c r="BY90" s="35">
        <v>0</v>
      </c>
      <c r="BZ90" s="35">
        <v>0</v>
      </c>
      <c r="CA90" s="35">
        <v>0</v>
      </c>
      <c r="CB90" s="29"/>
      <c r="CC90" s="29"/>
    </row>
    <row r="91" spans="1:81" s="36" customFormat="1" ht="10.199999999999999" x14ac:dyDescent="0.2">
      <c r="A91" s="29"/>
      <c r="B91" s="29"/>
      <c r="C91" s="29"/>
      <c r="D91" s="29"/>
      <c r="E91" s="29"/>
      <c r="F91" s="130">
        <v>1</v>
      </c>
      <c r="G91" s="131" t="s">
        <v>140</v>
      </c>
      <c r="H91" s="29"/>
      <c r="I91" s="29"/>
      <c r="J91" s="29" t="s">
        <v>273</v>
      </c>
      <c r="K91" s="29"/>
      <c r="L91" s="29"/>
      <c r="M91" s="29"/>
      <c r="N91" s="29"/>
      <c r="O91" s="29"/>
      <c r="P91" s="29"/>
      <c r="Q91" s="29"/>
      <c r="R91" s="35">
        <v>31.126499999999997</v>
      </c>
      <c r="S91" s="29"/>
      <c r="T91" s="29"/>
      <c r="U91" s="35">
        <v>0</v>
      </c>
      <c r="V91" s="35">
        <v>0</v>
      </c>
      <c r="W91" s="35">
        <v>2.67</v>
      </c>
      <c r="X91" s="35">
        <v>0</v>
      </c>
      <c r="Y91" s="35">
        <v>0</v>
      </c>
      <c r="Z91" s="35">
        <v>0</v>
      </c>
      <c r="AA91" s="35">
        <v>0</v>
      </c>
      <c r="AB91" s="35">
        <v>2.67</v>
      </c>
      <c r="AC91" s="35">
        <v>0</v>
      </c>
      <c r="AD91" s="35">
        <v>0</v>
      </c>
      <c r="AE91" s="35">
        <v>0</v>
      </c>
      <c r="AF91" s="35">
        <v>2.67</v>
      </c>
      <c r="AG91" s="35">
        <v>0</v>
      </c>
      <c r="AH91" s="35">
        <v>0</v>
      </c>
      <c r="AI91" s="35">
        <v>0</v>
      </c>
      <c r="AJ91" s="35">
        <v>2.67</v>
      </c>
      <c r="AK91" s="35">
        <v>0</v>
      </c>
      <c r="AL91" s="35">
        <v>0</v>
      </c>
      <c r="AM91" s="35">
        <v>0</v>
      </c>
      <c r="AN91" s="35">
        <v>2.67</v>
      </c>
      <c r="AO91" s="35">
        <v>0</v>
      </c>
      <c r="AP91" s="35">
        <v>0</v>
      </c>
      <c r="AQ91" s="35">
        <v>0</v>
      </c>
      <c r="AR91" s="35">
        <v>0</v>
      </c>
      <c r="AS91" s="35">
        <v>2.67</v>
      </c>
      <c r="AT91" s="35">
        <v>0</v>
      </c>
      <c r="AU91" s="35">
        <v>0</v>
      </c>
      <c r="AV91" s="35">
        <v>0</v>
      </c>
      <c r="AW91" s="35">
        <v>2.589</v>
      </c>
      <c r="AX91" s="35">
        <v>0</v>
      </c>
      <c r="AY91" s="35">
        <v>0</v>
      </c>
      <c r="AZ91" s="35">
        <v>0</v>
      </c>
      <c r="BA91" s="35">
        <v>2.589</v>
      </c>
      <c r="BB91" s="35">
        <v>0</v>
      </c>
      <c r="BC91" s="35">
        <v>0</v>
      </c>
      <c r="BD91" s="35">
        <v>0</v>
      </c>
      <c r="BE91" s="35">
        <v>0</v>
      </c>
      <c r="BF91" s="35">
        <v>2.589</v>
      </c>
      <c r="BG91" s="35">
        <v>0</v>
      </c>
      <c r="BH91" s="35">
        <v>0</v>
      </c>
      <c r="BI91" s="35">
        <v>0</v>
      </c>
      <c r="BJ91" s="35">
        <v>2.4464999999999999</v>
      </c>
      <c r="BK91" s="35">
        <v>0</v>
      </c>
      <c r="BL91" s="35">
        <v>0</v>
      </c>
      <c r="BM91" s="35">
        <v>0</v>
      </c>
      <c r="BN91" s="35">
        <v>0</v>
      </c>
      <c r="BO91" s="35">
        <v>2.4464999999999999</v>
      </c>
      <c r="BP91" s="35">
        <v>0</v>
      </c>
      <c r="BQ91" s="35">
        <v>0</v>
      </c>
      <c r="BR91" s="35">
        <v>0</v>
      </c>
      <c r="BS91" s="35">
        <v>2.4464999999999999</v>
      </c>
      <c r="BT91" s="35">
        <v>0</v>
      </c>
      <c r="BU91" s="35">
        <v>0</v>
      </c>
      <c r="BV91" s="35">
        <v>0</v>
      </c>
      <c r="BW91" s="35">
        <v>0</v>
      </c>
      <c r="BX91" s="35">
        <v>0</v>
      </c>
      <c r="BY91" s="35">
        <v>0</v>
      </c>
      <c r="BZ91" s="35">
        <v>0</v>
      </c>
      <c r="CA91" s="35">
        <v>0</v>
      </c>
      <c r="CB91" s="29"/>
      <c r="CC91" s="29"/>
    </row>
    <row r="92" spans="1:81" s="36" customFormat="1" ht="10.199999999999999" x14ac:dyDescent="0.2">
      <c r="A92" s="29"/>
      <c r="B92" s="29"/>
      <c r="C92" s="29"/>
      <c r="D92" s="29"/>
      <c r="E92" s="29"/>
      <c r="F92" s="130">
        <v>1</v>
      </c>
      <c r="G92" s="131" t="s">
        <v>153</v>
      </c>
      <c r="H92" s="29"/>
      <c r="I92" s="29"/>
      <c r="J92" s="29" t="s">
        <v>273</v>
      </c>
      <c r="K92" s="29"/>
      <c r="L92" s="29"/>
      <c r="M92" s="29"/>
      <c r="N92" s="29"/>
      <c r="O92" s="29"/>
      <c r="P92" s="29"/>
      <c r="Q92" s="29"/>
      <c r="R92" s="35">
        <v>9.5400000000000009</v>
      </c>
      <c r="S92" s="29"/>
      <c r="T92" s="29"/>
      <c r="U92" s="35">
        <v>0</v>
      </c>
      <c r="V92" s="35">
        <v>0.79500000000000004</v>
      </c>
      <c r="W92" s="35">
        <v>0</v>
      </c>
      <c r="X92" s="35">
        <v>0</v>
      </c>
      <c r="Y92" s="35">
        <v>0</v>
      </c>
      <c r="Z92" s="35">
        <v>0.79500000000000004</v>
      </c>
      <c r="AA92" s="35">
        <v>0</v>
      </c>
      <c r="AB92" s="35">
        <v>0</v>
      </c>
      <c r="AC92" s="35">
        <v>0</v>
      </c>
      <c r="AD92" s="35">
        <v>0.79500000000000004</v>
      </c>
      <c r="AE92" s="35">
        <v>0</v>
      </c>
      <c r="AF92" s="35">
        <v>0</v>
      </c>
      <c r="AG92" s="35">
        <v>0</v>
      </c>
      <c r="AH92" s="35">
        <v>0</v>
      </c>
      <c r="AI92" s="35">
        <v>0.79500000000000004</v>
      </c>
      <c r="AJ92" s="35">
        <v>0</v>
      </c>
      <c r="AK92" s="35">
        <v>0</v>
      </c>
      <c r="AL92" s="35">
        <v>0</v>
      </c>
      <c r="AM92" s="35">
        <v>0.79500000000000004</v>
      </c>
      <c r="AN92" s="35">
        <v>0</v>
      </c>
      <c r="AO92" s="35">
        <v>0</v>
      </c>
      <c r="AP92" s="35">
        <v>0</v>
      </c>
      <c r="AQ92" s="35">
        <v>0.79500000000000004</v>
      </c>
      <c r="AR92" s="35">
        <v>0</v>
      </c>
      <c r="AS92" s="35">
        <v>0</v>
      </c>
      <c r="AT92" s="35">
        <v>0</v>
      </c>
      <c r="AU92" s="35">
        <v>0</v>
      </c>
      <c r="AV92" s="35">
        <v>0.79500000000000004</v>
      </c>
      <c r="AW92" s="35">
        <v>0</v>
      </c>
      <c r="AX92" s="35">
        <v>0</v>
      </c>
      <c r="AY92" s="35">
        <v>0</v>
      </c>
      <c r="AZ92" s="35">
        <v>0.79500000000000004</v>
      </c>
      <c r="BA92" s="35">
        <v>0</v>
      </c>
      <c r="BB92" s="35">
        <v>0</v>
      </c>
      <c r="BC92" s="35">
        <v>0</v>
      </c>
      <c r="BD92" s="35">
        <v>0.79500000000000004</v>
      </c>
      <c r="BE92" s="35">
        <v>0</v>
      </c>
      <c r="BF92" s="35">
        <v>0</v>
      </c>
      <c r="BG92" s="35">
        <v>0</v>
      </c>
      <c r="BH92" s="35">
        <v>0</v>
      </c>
      <c r="BI92" s="35">
        <v>0.79500000000000004</v>
      </c>
      <c r="BJ92" s="35">
        <v>0</v>
      </c>
      <c r="BK92" s="35">
        <v>0</v>
      </c>
      <c r="BL92" s="35">
        <v>0</v>
      </c>
      <c r="BM92" s="35">
        <v>0.79500000000000004</v>
      </c>
      <c r="BN92" s="35">
        <v>0</v>
      </c>
      <c r="BO92" s="35">
        <v>0</v>
      </c>
      <c r="BP92" s="35">
        <v>0</v>
      </c>
      <c r="BQ92" s="35">
        <v>0.79500000000000004</v>
      </c>
      <c r="BR92" s="35">
        <v>0</v>
      </c>
      <c r="BS92" s="35">
        <v>0</v>
      </c>
      <c r="BT92" s="35">
        <v>0</v>
      </c>
      <c r="BU92" s="35">
        <v>0</v>
      </c>
      <c r="BV92" s="35">
        <v>0</v>
      </c>
      <c r="BW92" s="35">
        <v>0</v>
      </c>
      <c r="BX92" s="35">
        <v>0</v>
      </c>
      <c r="BY92" s="35">
        <v>0</v>
      </c>
      <c r="BZ92" s="35">
        <v>0</v>
      </c>
      <c r="CA92" s="35">
        <v>0</v>
      </c>
      <c r="CB92" s="29"/>
      <c r="CC92" s="29"/>
    </row>
    <row r="93" spans="1:81" s="36" customFormat="1" ht="10.199999999999999" x14ac:dyDescent="0.2">
      <c r="A93" s="29"/>
      <c r="B93" s="29"/>
      <c r="C93" s="29"/>
      <c r="D93" s="29"/>
      <c r="E93" s="29"/>
      <c r="F93" s="130">
        <v>1</v>
      </c>
      <c r="G93" s="131" t="s">
        <v>158</v>
      </c>
      <c r="H93" s="29"/>
      <c r="I93" s="29"/>
      <c r="J93" s="29" t="s">
        <v>273</v>
      </c>
      <c r="K93" s="29"/>
      <c r="L93" s="29"/>
      <c r="M93" s="29"/>
      <c r="N93" s="29"/>
      <c r="O93" s="29"/>
      <c r="P93" s="29"/>
      <c r="Q93" s="29"/>
      <c r="R93" s="35">
        <v>10.319999999999999</v>
      </c>
      <c r="S93" s="29"/>
      <c r="T93" s="29"/>
      <c r="U93" s="35">
        <v>8.3225806451612899E-2</v>
      </c>
      <c r="V93" s="35">
        <v>0.19419354838709676</v>
      </c>
      <c r="W93" s="35">
        <v>0.19419354838709676</v>
      </c>
      <c r="X93" s="35">
        <v>0.19419354838709676</v>
      </c>
      <c r="Y93" s="35">
        <v>0.19419354838709676</v>
      </c>
      <c r="Z93" s="35">
        <v>0.21500000000000002</v>
      </c>
      <c r="AA93" s="35">
        <v>0.21500000000000002</v>
      </c>
      <c r="AB93" s="35">
        <v>0.21500000000000002</v>
      </c>
      <c r="AC93" s="35">
        <v>0.21500000000000002</v>
      </c>
      <c r="AD93" s="35">
        <v>0.19419354838709676</v>
      </c>
      <c r="AE93" s="35">
        <v>0.19419354838709676</v>
      </c>
      <c r="AF93" s="35">
        <v>0.19419354838709676</v>
      </c>
      <c r="AG93" s="35">
        <v>0.19419354838709676</v>
      </c>
      <c r="AH93" s="35">
        <v>0.19789247311827959</v>
      </c>
      <c r="AI93" s="35">
        <v>0.20066666666666669</v>
      </c>
      <c r="AJ93" s="35">
        <v>0.20066666666666669</v>
      </c>
      <c r="AK93" s="35">
        <v>0.20066666666666669</v>
      </c>
      <c r="AL93" s="35">
        <v>0.19881720430107527</v>
      </c>
      <c r="AM93" s="35">
        <v>0.19419354838709676</v>
      </c>
      <c r="AN93" s="35">
        <v>0.19419354838709676</v>
      </c>
      <c r="AO93" s="35">
        <v>0.19419354838709676</v>
      </c>
      <c r="AP93" s="35">
        <v>0.19419354838709676</v>
      </c>
      <c r="AQ93" s="35">
        <v>0.19974193548387098</v>
      </c>
      <c r="AR93" s="35">
        <v>0.20066666666666669</v>
      </c>
      <c r="AS93" s="35">
        <v>0.20066666666666669</v>
      </c>
      <c r="AT93" s="35">
        <v>0.20066666666666669</v>
      </c>
      <c r="AU93" s="35">
        <v>0.19696774193548386</v>
      </c>
      <c r="AV93" s="35">
        <v>0.19419354838709676</v>
      </c>
      <c r="AW93" s="35">
        <v>0.19419354838709676</v>
      </c>
      <c r="AX93" s="35">
        <v>0.19419354838709676</v>
      </c>
      <c r="AY93" s="35">
        <v>0.19419354838709676</v>
      </c>
      <c r="AZ93" s="35">
        <v>0.19419354838709676</v>
      </c>
      <c r="BA93" s="35">
        <v>0.19419354838709676</v>
      </c>
      <c r="BB93" s="35">
        <v>0.19419354838709676</v>
      </c>
      <c r="BC93" s="35">
        <v>0.19419354838709676</v>
      </c>
      <c r="BD93" s="35">
        <v>0.1988172043010753</v>
      </c>
      <c r="BE93" s="35">
        <v>0.20066666666666669</v>
      </c>
      <c r="BF93" s="35">
        <v>0.20066666666666669</v>
      </c>
      <c r="BG93" s="35">
        <v>0.20066666666666669</v>
      </c>
      <c r="BH93" s="35">
        <v>0.19789247311827957</v>
      </c>
      <c r="BI93" s="35">
        <v>0.19419354838709676</v>
      </c>
      <c r="BJ93" s="35">
        <v>0.19419354838709676</v>
      </c>
      <c r="BK93" s="35">
        <v>0.19419354838709676</v>
      </c>
      <c r="BL93" s="35">
        <v>0.19419354838709676</v>
      </c>
      <c r="BM93" s="35">
        <v>0.20066666666666669</v>
      </c>
      <c r="BN93" s="35">
        <v>0.20066666666666669</v>
      </c>
      <c r="BO93" s="35">
        <v>0.20066666666666669</v>
      </c>
      <c r="BP93" s="35">
        <v>0.20066666666666669</v>
      </c>
      <c r="BQ93" s="35">
        <v>0.19604301075268815</v>
      </c>
      <c r="BR93" s="35">
        <v>0.19419354838709676</v>
      </c>
      <c r="BS93" s="35">
        <v>0.19419354838709676</v>
      </c>
      <c r="BT93" s="35">
        <v>0.19419354838709676</v>
      </c>
      <c r="BU93" s="35">
        <v>0.13870967741935483</v>
      </c>
      <c r="BV93" s="35">
        <v>0</v>
      </c>
      <c r="BW93" s="35">
        <v>0</v>
      </c>
      <c r="BX93" s="35">
        <v>0</v>
      </c>
      <c r="BY93" s="35">
        <v>0</v>
      </c>
      <c r="BZ93" s="35">
        <v>0</v>
      </c>
      <c r="CA93" s="35">
        <v>0</v>
      </c>
      <c r="CB93" s="29"/>
      <c r="CC93" s="29"/>
    </row>
    <row r="94" spans="1:81" s="36" customFormat="1" ht="10.199999999999999" x14ac:dyDescent="0.2">
      <c r="A94" s="29"/>
      <c r="B94" s="29"/>
      <c r="C94" s="29"/>
      <c r="D94" s="29"/>
      <c r="E94" s="29"/>
      <c r="F94" s="130">
        <v>1</v>
      </c>
      <c r="G94" s="131" t="s">
        <v>160</v>
      </c>
      <c r="H94" s="29"/>
      <c r="I94" s="29"/>
      <c r="J94" s="29" t="s">
        <v>273</v>
      </c>
      <c r="K94" s="29"/>
      <c r="L94" s="29"/>
      <c r="M94" s="29"/>
      <c r="N94" s="29"/>
      <c r="O94" s="29"/>
      <c r="P94" s="29"/>
      <c r="Q94" s="29"/>
      <c r="R94" s="35">
        <v>1.1999999999999997</v>
      </c>
      <c r="S94" s="29"/>
      <c r="T94" s="29"/>
      <c r="U94" s="35">
        <v>9.6774193548387101E-3</v>
      </c>
      <c r="V94" s="35">
        <v>2.2580645161290325E-2</v>
      </c>
      <c r="W94" s="35">
        <v>2.2580645161290325E-2</v>
      </c>
      <c r="X94" s="35">
        <v>2.2580645161290325E-2</v>
      </c>
      <c r="Y94" s="35">
        <v>2.2580645161290325E-2</v>
      </c>
      <c r="Z94" s="35">
        <v>2.5000000000000005E-2</v>
      </c>
      <c r="AA94" s="35">
        <v>2.5000000000000005E-2</v>
      </c>
      <c r="AB94" s="35">
        <v>2.5000000000000005E-2</v>
      </c>
      <c r="AC94" s="35">
        <v>2.5000000000000005E-2</v>
      </c>
      <c r="AD94" s="35">
        <v>2.2580645161290325E-2</v>
      </c>
      <c r="AE94" s="35">
        <v>2.2580645161290325E-2</v>
      </c>
      <c r="AF94" s="35">
        <v>2.2580645161290325E-2</v>
      </c>
      <c r="AG94" s="35">
        <v>2.2580645161290325E-2</v>
      </c>
      <c r="AH94" s="35">
        <v>2.3010752688172046E-2</v>
      </c>
      <c r="AI94" s="35">
        <v>2.3333333333333334E-2</v>
      </c>
      <c r="AJ94" s="35">
        <v>2.3333333333333334E-2</v>
      </c>
      <c r="AK94" s="35">
        <v>2.3333333333333334E-2</v>
      </c>
      <c r="AL94" s="35">
        <v>2.3118279569892475E-2</v>
      </c>
      <c r="AM94" s="35">
        <v>2.2580645161290325E-2</v>
      </c>
      <c r="AN94" s="35">
        <v>2.2580645161290325E-2</v>
      </c>
      <c r="AO94" s="35">
        <v>2.2580645161290325E-2</v>
      </c>
      <c r="AP94" s="35">
        <v>2.2580645161290325E-2</v>
      </c>
      <c r="AQ94" s="35">
        <v>2.3225806451612905E-2</v>
      </c>
      <c r="AR94" s="35">
        <v>2.3333333333333334E-2</v>
      </c>
      <c r="AS94" s="35">
        <v>2.3333333333333334E-2</v>
      </c>
      <c r="AT94" s="35">
        <v>2.3333333333333334E-2</v>
      </c>
      <c r="AU94" s="35">
        <v>2.2903225806451617E-2</v>
      </c>
      <c r="AV94" s="35">
        <v>2.2580645161290325E-2</v>
      </c>
      <c r="AW94" s="35">
        <v>2.2580645161290325E-2</v>
      </c>
      <c r="AX94" s="35">
        <v>2.2580645161290325E-2</v>
      </c>
      <c r="AY94" s="35">
        <v>2.2580645161290325E-2</v>
      </c>
      <c r="AZ94" s="35">
        <v>2.2580645161290325E-2</v>
      </c>
      <c r="BA94" s="35">
        <v>2.2580645161290325E-2</v>
      </c>
      <c r="BB94" s="35">
        <v>2.2580645161290325E-2</v>
      </c>
      <c r="BC94" s="35">
        <v>2.2580645161290325E-2</v>
      </c>
      <c r="BD94" s="35">
        <v>2.3118279569892475E-2</v>
      </c>
      <c r="BE94" s="35">
        <v>2.3333333333333334E-2</v>
      </c>
      <c r="BF94" s="35">
        <v>2.3333333333333334E-2</v>
      </c>
      <c r="BG94" s="35">
        <v>2.3333333333333334E-2</v>
      </c>
      <c r="BH94" s="35">
        <v>2.3010752688172046E-2</v>
      </c>
      <c r="BI94" s="35">
        <v>2.2580645161290325E-2</v>
      </c>
      <c r="BJ94" s="35">
        <v>2.2580645161290325E-2</v>
      </c>
      <c r="BK94" s="35">
        <v>2.2580645161290325E-2</v>
      </c>
      <c r="BL94" s="35">
        <v>2.2580645161290325E-2</v>
      </c>
      <c r="BM94" s="35">
        <v>2.3333333333333334E-2</v>
      </c>
      <c r="BN94" s="35">
        <v>2.3333333333333334E-2</v>
      </c>
      <c r="BO94" s="35">
        <v>2.3333333333333334E-2</v>
      </c>
      <c r="BP94" s="35">
        <v>2.3333333333333334E-2</v>
      </c>
      <c r="BQ94" s="35">
        <v>2.2795698924731187E-2</v>
      </c>
      <c r="BR94" s="35">
        <v>2.2580645161290325E-2</v>
      </c>
      <c r="BS94" s="35">
        <v>2.2580645161290325E-2</v>
      </c>
      <c r="BT94" s="35">
        <v>2.2580645161290325E-2</v>
      </c>
      <c r="BU94" s="35">
        <v>1.6129032258064516E-2</v>
      </c>
      <c r="BV94" s="35">
        <v>0</v>
      </c>
      <c r="BW94" s="35">
        <v>0</v>
      </c>
      <c r="BX94" s="35">
        <v>0</v>
      </c>
      <c r="BY94" s="35">
        <v>0</v>
      </c>
      <c r="BZ94" s="35">
        <v>0</v>
      </c>
      <c r="CA94" s="35">
        <v>0</v>
      </c>
      <c r="CB94" s="29"/>
      <c r="CC94" s="29"/>
    </row>
    <row r="95" spans="1:81" s="36" customFormat="1" ht="10.199999999999999" x14ac:dyDescent="0.2">
      <c r="A95" s="29"/>
      <c r="B95" s="29"/>
      <c r="C95" s="29"/>
      <c r="D95" s="29"/>
      <c r="E95" s="29"/>
      <c r="F95" s="130">
        <v>1</v>
      </c>
      <c r="G95" s="428" t="s">
        <v>464</v>
      </c>
      <c r="H95" s="29"/>
      <c r="I95" s="29"/>
      <c r="J95" s="29" t="s">
        <v>273</v>
      </c>
      <c r="K95" s="29"/>
      <c r="L95" s="29"/>
      <c r="M95" s="29"/>
      <c r="N95" s="29"/>
      <c r="O95" s="29"/>
      <c r="P95" s="29"/>
      <c r="Q95" s="29"/>
      <c r="R95" s="35">
        <v>381.7459544293373</v>
      </c>
      <c r="S95" s="29"/>
      <c r="T95" s="29"/>
      <c r="U95" s="35">
        <v>3.3107479912727253</v>
      </c>
      <c r="V95" s="35">
        <v>7.7250786463030199</v>
      </c>
      <c r="W95" s="35">
        <v>7.7250786463030323</v>
      </c>
      <c r="X95" s="35">
        <v>7.7250786463030483</v>
      </c>
      <c r="Y95" s="35">
        <v>7.6592368144516385</v>
      </c>
      <c r="Z95" s="35">
        <v>7.2641858233431034</v>
      </c>
      <c r="AA95" s="35">
        <v>7.264185823343114</v>
      </c>
      <c r="AB95" s="35">
        <v>7.2641858233431158</v>
      </c>
      <c r="AC95" s="35">
        <v>7.2641858233431229</v>
      </c>
      <c r="AD95" s="35">
        <v>7.0777880622971603</v>
      </c>
      <c r="AE95" s="35">
        <v>7.0032289578787914</v>
      </c>
      <c r="AF95" s="35">
        <v>7.0032289578788127</v>
      </c>
      <c r="AG95" s="35">
        <v>7.0032289578787852</v>
      </c>
      <c r="AH95" s="35">
        <v>7.0425782566177917</v>
      </c>
      <c r="AI95" s="35">
        <v>7.0950439882697882</v>
      </c>
      <c r="AJ95" s="35">
        <v>7.0950439882697651</v>
      </c>
      <c r="AK95" s="35">
        <v>7.0950439882697767</v>
      </c>
      <c r="AL95" s="35">
        <v>7.0950439882697633</v>
      </c>
      <c r="AM95" s="35">
        <v>6.3186102765689007</v>
      </c>
      <c r="AN95" s="35">
        <v>6.3186102765689363</v>
      </c>
      <c r="AO95" s="35">
        <v>6.3186102765689354</v>
      </c>
      <c r="AP95" s="35">
        <v>6.3186102765689434</v>
      </c>
      <c r="AQ95" s="35">
        <v>7.0664000752395175</v>
      </c>
      <c r="AR95" s="35">
        <v>7.6272424242424499</v>
      </c>
      <c r="AS95" s="35">
        <v>7.6272424242424357</v>
      </c>
      <c r="AT95" s="35">
        <v>7.627242424242433</v>
      </c>
      <c r="AU95" s="35">
        <v>7.4751857282502296</v>
      </c>
      <c r="AV95" s="35">
        <v>7.0950439882697491</v>
      </c>
      <c r="AW95" s="35">
        <v>7.0950439882697527</v>
      </c>
      <c r="AX95" s="35">
        <v>7.0950439882697633</v>
      </c>
      <c r="AY95" s="35">
        <v>7.0950439882697651</v>
      </c>
      <c r="AZ95" s="35">
        <v>7.3566436566099505</v>
      </c>
      <c r="BA95" s="35">
        <v>7.4002436013333508</v>
      </c>
      <c r="BB95" s="35">
        <v>7.4002436013333517</v>
      </c>
      <c r="BC95" s="35">
        <v>7.4002436013333579</v>
      </c>
      <c r="BD95" s="35">
        <v>7.2258438224399271</v>
      </c>
      <c r="BE95" s="35">
        <v>7.0950439882698229</v>
      </c>
      <c r="BF95" s="35">
        <v>7.0950439882697953</v>
      </c>
      <c r="BG95" s="35">
        <v>7.0950439882697767</v>
      </c>
      <c r="BH95" s="35">
        <v>8.2200370885630196</v>
      </c>
      <c r="BI95" s="35">
        <v>7.4849978451612609</v>
      </c>
      <c r="BJ95" s="35">
        <v>7.4849978451612822</v>
      </c>
      <c r="BK95" s="35">
        <v>7.4849978451612884</v>
      </c>
      <c r="BL95" s="35">
        <v>7.4849978451612902</v>
      </c>
      <c r="BM95" s="35">
        <v>7.6999036875944871</v>
      </c>
      <c r="BN95" s="35">
        <v>7.735721328000003</v>
      </c>
      <c r="BO95" s="35">
        <v>7.7357213280000163</v>
      </c>
      <c r="BP95" s="35">
        <v>7.7357213280000217</v>
      </c>
      <c r="BQ95" s="35">
        <v>7.8215618782119725</v>
      </c>
      <c r="BR95" s="35">
        <v>7.8358686365806269</v>
      </c>
      <c r="BS95" s="35">
        <v>7.8358686365806349</v>
      </c>
      <c r="BT95" s="35">
        <v>7.8358686365806349</v>
      </c>
      <c r="BU95" s="35">
        <v>5.4912169335131971</v>
      </c>
      <c r="BV95" s="35">
        <v>0</v>
      </c>
      <c r="BW95" s="35">
        <v>0</v>
      </c>
      <c r="BX95" s="35">
        <v>0</v>
      </c>
      <c r="BY95" s="35">
        <v>0</v>
      </c>
      <c r="BZ95" s="35">
        <v>0</v>
      </c>
      <c r="CA95" s="35">
        <v>0</v>
      </c>
      <c r="CB95" s="29"/>
      <c r="CC95" s="29"/>
    </row>
    <row r="96" spans="1:81" s="36" customFormat="1" ht="10.199999999999999" x14ac:dyDescent="0.2">
      <c r="A96" s="29"/>
      <c r="B96" s="29"/>
      <c r="C96" s="29"/>
      <c r="D96" s="29"/>
      <c r="E96" s="29"/>
      <c r="F96" s="130">
        <v>1</v>
      </c>
      <c r="G96" s="428" t="s">
        <v>281</v>
      </c>
      <c r="H96" s="29"/>
      <c r="I96" s="29"/>
      <c r="J96" s="29" t="s">
        <v>273</v>
      </c>
      <c r="K96" s="29"/>
      <c r="L96" s="29"/>
      <c r="M96" s="29"/>
      <c r="N96" s="29"/>
      <c r="O96" s="29"/>
      <c r="P96" s="29"/>
      <c r="Q96" s="29"/>
      <c r="R96" s="35">
        <v>106.91395208441051</v>
      </c>
      <c r="S96" s="29"/>
      <c r="T96" s="29"/>
      <c r="U96" s="35">
        <v>0</v>
      </c>
      <c r="V96" s="35">
        <v>0</v>
      </c>
      <c r="W96" s="35">
        <v>0</v>
      </c>
      <c r="X96" s="35">
        <v>0</v>
      </c>
      <c r="Y96" s="35">
        <v>0.5</v>
      </c>
      <c r="Z96" s="35">
        <v>0</v>
      </c>
      <c r="AA96" s="35">
        <v>0</v>
      </c>
      <c r="AB96" s="35">
        <v>0</v>
      </c>
      <c r="AC96" s="35">
        <v>1.2857430444574458</v>
      </c>
      <c r="AD96" s="35">
        <v>0</v>
      </c>
      <c r="AE96" s="35">
        <v>0</v>
      </c>
      <c r="AF96" s="35">
        <v>0</v>
      </c>
      <c r="AG96" s="35">
        <v>8.8997367357184505</v>
      </c>
      <c r="AH96" s="35">
        <v>0</v>
      </c>
      <c r="AI96" s="35">
        <v>0</v>
      </c>
      <c r="AJ96" s="35">
        <v>0</v>
      </c>
      <c r="AK96" s="35">
        <v>11.422125867884636</v>
      </c>
      <c r="AL96" s="35">
        <v>0</v>
      </c>
      <c r="AM96" s="35">
        <v>0</v>
      </c>
      <c r="AN96" s="35">
        <v>0</v>
      </c>
      <c r="AO96" s="35">
        <v>0</v>
      </c>
      <c r="AP96" s="35">
        <v>14.24406700370487</v>
      </c>
      <c r="AQ96" s="35">
        <v>0</v>
      </c>
      <c r="AR96" s="35">
        <v>0</v>
      </c>
      <c r="AS96" s="35">
        <v>0</v>
      </c>
      <c r="AT96" s="35">
        <v>15.168372537565922</v>
      </c>
      <c r="AU96" s="35">
        <v>0</v>
      </c>
      <c r="AV96" s="35">
        <v>0</v>
      </c>
      <c r="AW96" s="35">
        <v>0</v>
      </c>
      <c r="AX96" s="35">
        <v>8.1405413735170402</v>
      </c>
      <c r="AY96" s="35">
        <v>0</v>
      </c>
      <c r="AZ96" s="35">
        <v>0</v>
      </c>
      <c r="BA96" s="35">
        <v>0</v>
      </c>
      <c r="BB96" s="35">
        <v>0</v>
      </c>
      <c r="BC96" s="35">
        <v>10.779397849462521</v>
      </c>
      <c r="BD96" s="35">
        <v>0</v>
      </c>
      <c r="BE96" s="35">
        <v>0</v>
      </c>
      <c r="BF96" s="35">
        <v>0</v>
      </c>
      <c r="BG96" s="35">
        <v>4.9967354357497058</v>
      </c>
      <c r="BH96" s="35">
        <v>0</v>
      </c>
      <c r="BI96" s="35">
        <v>0</v>
      </c>
      <c r="BJ96" s="35">
        <v>0</v>
      </c>
      <c r="BK96" s="35">
        <v>0</v>
      </c>
      <c r="BL96" s="35">
        <v>13.617795949704755</v>
      </c>
      <c r="BM96" s="35">
        <v>0</v>
      </c>
      <c r="BN96" s="35">
        <v>0</v>
      </c>
      <c r="BO96" s="35">
        <v>0</v>
      </c>
      <c r="BP96" s="35">
        <v>8.2466460175953635</v>
      </c>
      <c r="BQ96" s="35">
        <v>0</v>
      </c>
      <c r="BR96" s="35">
        <v>0</v>
      </c>
      <c r="BS96" s="35">
        <v>0</v>
      </c>
      <c r="BT96" s="35">
        <v>9.6127902690498033</v>
      </c>
      <c r="BU96" s="35">
        <v>0</v>
      </c>
      <c r="BV96" s="35">
        <v>0</v>
      </c>
      <c r="BW96" s="35">
        <v>0</v>
      </c>
      <c r="BX96" s="35">
        <v>0</v>
      </c>
      <c r="BY96" s="35">
        <v>0</v>
      </c>
      <c r="BZ96" s="35">
        <v>0</v>
      </c>
      <c r="CA96" s="35">
        <v>0</v>
      </c>
      <c r="CB96" s="29"/>
      <c r="CC96" s="29"/>
    </row>
    <row r="97" spans="1:81" s="69" customFormat="1" ht="6.6" x14ac:dyDescent="0.15">
      <c r="A97" s="68"/>
      <c r="B97" s="68"/>
      <c r="C97" s="68"/>
      <c r="D97" s="68"/>
      <c r="E97" s="68"/>
      <c r="F97" s="120"/>
      <c r="G97" s="68"/>
      <c r="H97" s="68"/>
      <c r="I97" s="68"/>
      <c r="J97" s="68"/>
      <c r="K97" s="68"/>
      <c r="L97" s="68"/>
      <c r="M97" s="68"/>
      <c r="N97" s="68"/>
      <c r="O97" s="68"/>
      <c r="P97" s="68"/>
      <c r="Q97" s="68"/>
      <c r="R97" s="72"/>
      <c r="S97" s="68"/>
      <c r="T97" s="68"/>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c r="BH97" s="71"/>
      <c r="BI97" s="71"/>
      <c r="BJ97" s="71"/>
      <c r="BK97" s="71"/>
      <c r="BL97" s="71"/>
      <c r="BM97" s="71"/>
      <c r="BN97" s="71"/>
      <c r="BO97" s="71"/>
      <c r="BP97" s="71"/>
      <c r="BQ97" s="71"/>
      <c r="BR97" s="71"/>
      <c r="BS97" s="71"/>
      <c r="BT97" s="71"/>
      <c r="BU97" s="71"/>
      <c r="BV97" s="71"/>
      <c r="BW97" s="71"/>
      <c r="BX97" s="71"/>
      <c r="BY97" s="71"/>
      <c r="BZ97" s="71"/>
      <c r="CA97" s="71"/>
      <c r="CB97" s="68"/>
      <c r="CC97" s="68"/>
    </row>
    <row r="98" spans="1:81" x14ac:dyDescent="0.25">
      <c r="A98" s="1"/>
      <c r="B98" s="1"/>
      <c r="C98" s="1"/>
      <c r="D98" s="1"/>
      <c r="E98" s="1"/>
      <c r="F98" s="97"/>
      <c r="G98" s="1"/>
      <c r="H98" s="1"/>
      <c r="I98" s="1"/>
      <c r="J98" s="18"/>
      <c r="K98" s="1"/>
      <c r="L98" s="1"/>
      <c r="M98" s="1"/>
      <c r="N98" s="1"/>
      <c r="O98" s="1"/>
      <c r="P98" s="1"/>
      <c r="Q98" s="1"/>
      <c r="R98" s="25"/>
      <c r="S98" s="1"/>
      <c r="T98" s="1"/>
      <c r="U98" s="41"/>
      <c r="V98" s="41"/>
      <c r="W98" s="41"/>
      <c r="X98" s="41"/>
      <c r="Y98" s="41"/>
      <c r="Z98" s="41"/>
      <c r="AA98" s="41"/>
      <c r="AB98" s="41"/>
      <c r="AC98" s="41"/>
      <c r="AD98" s="41"/>
      <c r="AE98" s="41"/>
      <c r="AF98" s="41"/>
      <c r="AG98" s="41"/>
      <c r="AH98" s="41"/>
      <c r="AI98" s="41"/>
      <c r="AJ98" s="41"/>
      <c r="AK98" s="41"/>
      <c r="AL98" s="41"/>
      <c r="AM98" s="41"/>
      <c r="AN98" s="41"/>
      <c r="AO98" s="41"/>
      <c r="AP98" s="41"/>
      <c r="AQ98" s="41"/>
      <c r="AR98" s="41"/>
      <c r="AS98" s="41"/>
      <c r="AT98" s="41"/>
      <c r="AU98" s="41"/>
      <c r="AV98" s="41"/>
      <c r="AW98" s="41"/>
      <c r="AX98" s="41"/>
      <c r="AY98" s="41"/>
      <c r="AZ98" s="41"/>
      <c r="BA98" s="41"/>
      <c r="BB98" s="41"/>
      <c r="BC98" s="41"/>
      <c r="BD98" s="41"/>
      <c r="BE98" s="41"/>
      <c r="BF98" s="41"/>
      <c r="BG98" s="41"/>
      <c r="BH98" s="41"/>
      <c r="BI98" s="41"/>
      <c r="BJ98" s="41"/>
      <c r="BK98" s="41"/>
      <c r="BL98" s="41"/>
      <c r="BM98" s="41"/>
      <c r="BN98" s="41"/>
      <c r="BO98" s="41"/>
      <c r="BP98" s="41"/>
      <c r="BQ98" s="41"/>
      <c r="BR98" s="41"/>
      <c r="BS98" s="41"/>
      <c r="BT98" s="41"/>
      <c r="BU98" s="41"/>
      <c r="BV98" s="41"/>
      <c r="BW98" s="41"/>
      <c r="BX98" s="41"/>
      <c r="BY98" s="41"/>
      <c r="BZ98" s="41"/>
      <c r="CA98" s="41"/>
      <c r="CB98" s="1"/>
      <c r="CC98" s="1"/>
    </row>
    <row r="99" spans="1:81" s="55" customFormat="1" ht="14.4" x14ac:dyDescent="0.3">
      <c r="A99" s="53"/>
      <c r="B99" s="53"/>
      <c r="C99" s="53"/>
      <c r="D99" s="53" t="s">
        <v>181</v>
      </c>
      <c r="E99" s="53"/>
      <c r="F99" s="98"/>
      <c r="G99" s="53" t="s">
        <v>175</v>
      </c>
      <c r="H99" s="53"/>
      <c r="I99" s="53"/>
      <c r="J99" s="53" t="s">
        <v>273</v>
      </c>
      <c r="K99" s="53"/>
      <c r="L99" s="53"/>
      <c r="M99" s="53"/>
      <c r="N99" s="53"/>
      <c r="O99" s="53"/>
      <c r="P99" s="53"/>
      <c r="Q99" s="53"/>
      <c r="R99" s="54">
        <v>-0.10392620114560103</v>
      </c>
      <c r="S99" s="53"/>
      <c r="T99" s="53"/>
      <c r="U99" s="96">
        <v>0</v>
      </c>
      <c r="V99" s="96">
        <v>0</v>
      </c>
      <c r="W99" s="96">
        <v>0</v>
      </c>
      <c r="X99" s="96">
        <v>0</v>
      </c>
      <c r="Y99" s="96">
        <v>2.3486511037516244</v>
      </c>
      <c r="Z99" s="96">
        <v>6.2619509826766482</v>
      </c>
      <c r="AA99" s="96">
        <v>4.8420149576567599</v>
      </c>
      <c r="AB99" s="96">
        <v>-7.1580095896984215</v>
      </c>
      <c r="AC99" s="96">
        <v>-6.3985336555322121</v>
      </c>
      <c r="AD99" s="96">
        <v>0</v>
      </c>
      <c r="AE99" s="96">
        <v>0</v>
      </c>
      <c r="AF99" s="96">
        <v>0</v>
      </c>
      <c r="AG99" s="96">
        <v>0</v>
      </c>
      <c r="AH99" s="96">
        <v>0</v>
      </c>
      <c r="AI99" s="96">
        <v>0</v>
      </c>
      <c r="AJ99" s="96">
        <v>0</v>
      </c>
      <c r="AK99" s="96">
        <v>0</v>
      </c>
      <c r="AL99" s="96">
        <v>0</v>
      </c>
      <c r="AM99" s="96">
        <v>0</v>
      </c>
      <c r="AN99" s="96">
        <v>0</v>
      </c>
      <c r="AO99" s="96">
        <v>0</v>
      </c>
      <c r="AP99" s="96">
        <v>0</v>
      </c>
      <c r="AQ99" s="96">
        <v>0</v>
      </c>
      <c r="AR99" s="96">
        <v>0</v>
      </c>
      <c r="AS99" s="96">
        <v>0</v>
      </c>
      <c r="AT99" s="96">
        <v>0</v>
      </c>
      <c r="AU99" s="96">
        <v>0</v>
      </c>
      <c r="AV99" s="96">
        <v>0</v>
      </c>
      <c r="AW99" s="96">
        <v>0</v>
      </c>
      <c r="AX99" s="96">
        <v>0</v>
      </c>
      <c r="AY99" s="96">
        <v>0</v>
      </c>
      <c r="AZ99" s="96">
        <v>0</v>
      </c>
      <c r="BA99" s="96">
        <v>0</v>
      </c>
      <c r="BB99" s="96">
        <v>0</v>
      </c>
      <c r="BC99" s="96">
        <v>0</v>
      </c>
      <c r="BD99" s="96">
        <v>0</v>
      </c>
      <c r="BE99" s="96">
        <v>0</v>
      </c>
      <c r="BF99" s="96">
        <v>0</v>
      </c>
      <c r="BG99" s="96">
        <v>0</v>
      </c>
      <c r="BH99" s="96">
        <v>0</v>
      </c>
      <c r="BI99" s="96">
        <v>0</v>
      </c>
      <c r="BJ99" s="96">
        <v>0</v>
      </c>
      <c r="BK99" s="96">
        <v>0</v>
      </c>
      <c r="BL99" s="96">
        <v>0</v>
      </c>
      <c r="BM99" s="96">
        <v>0</v>
      </c>
      <c r="BN99" s="96">
        <v>0</v>
      </c>
      <c r="BO99" s="96">
        <v>0</v>
      </c>
      <c r="BP99" s="96">
        <v>0</v>
      </c>
      <c r="BQ99" s="96">
        <v>0</v>
      </c>
      <c r="BR99" s="96">
        <v>0</v>
      </c>
      <c r="BS99" s="96">
        <v>0</v>
      </c>
      <c r="BT99" s="96">
        <v>0</v>
      </c>
      <c r="BU99" s="96">
        <v>0</v>
      </c>
      <c r="BV99" s="96">
        <v>0</v>
      </c>
      <c r="BW99" s="96">
        <v>0</v>
      </c>
      <c r="BX99" s="96">
        <v>0</v>
      </c>
      <c r="BY99" s="96">
        <v>0</v>
      </c>
      <c r="BZ99" s="96">
        <v>0</v>
      </c>
      <c r="CA99" s="96">
        <v>0</v>
      </c>
      <c r="CB99" s="53"/>
      <c r="CC99" s="53"/>
    </row>
    <row r="100" spans="1:81" s="69" customFormat="1" ht="6.6" x14ac:dyDescent="0.15">
      <c r="A100" s="68"/>
      <c r="B100" s="68"/>
      <c r="C100" s="68"/>
      <c r="D100" s="68"/>
      <c r="E100" s="68"/>
      <c r="F100" s="120"/>
      <c r="G100" s="68"/>
      <c r="H100" s="68"/>
      <c r="I100" s="68"/>
      <c r="J100" s="68"/>
      <c r="K100" s="68"/>
      <c r="L100" s="68"/>
      <c r="M100" s="68"/>
      <c r="N100" s="68"/>
      <c r="O100" s="68"/>
      <c r="P100" s="68"/>
      <c r="Q100" s="68"/>
      <c r="R100" s="72"/>
      <c r="S100" s="68"/>
      <c r="T100" s="68"/>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71"/>
      <c r="BK100" s="71"/>
      <c r="BL100" s="71"/>
      <c r="BM100" s="71"/>
      <c r="BN100" s="71"/>
      <c r="BO100" s="71"/>
      <c r="BP100" s="71"/>
      <c r="BQ100" s="71"/>
      <c r="BR100" s="71"/>
      <c r="BS100" s="71"/>
      <c r="BT100" s="71"/>
      <c r="BU100" s="71"/>
      <c r="BV100" s="71"/>
      <c r="BW100" s="71"/>
      <c r="BX100" s="71"/>
      <c r="BY100" s="71"/>
      <c r="BZ100" s="71"/>
      <c r="CA100" s="71"/>
      <c r="CB100" s="68"/>
      <c r="CC100" s="68"/>
    </row>
    <row r="101" spans="1:81" x14ac:dyDescent="0.25">
      <c r="A101" s="1"/>
      <c r="B101" s="1"/>
      <c r="C101" s="1"/>
      <c r="D101" s="137"/>
      <c r="E101" s="1"/>
      <c r="F101" s="138"/>
      <c r="G101" s="1"/>
      <c r="H101" s="1"/>
      <c r="I101" s="1"/>
      <c r="J101" s="1"/>
      <c r="K101" s="1"/>
      <c r="L101" s="1"/>
      <c r="M101" s="1"/>
      <c r="N101" s="1"/>
      <c r="O101" s="1"/>
      <c r="P101" s="1"/>
      <c r="Q101" s="1"/>
      <c r="R101" s="139"/>
      <c r="S101" s="1"/>
      <c r="T101" s="1"/>
      <c r="U101" s="41"/>
      <c r="V101" s="41"/>
      <c r="W101" s="41"/>
      <c r="X101" s="41"/>
      <c r="Y101" s="41"/>
      <c r="Z101" s="41"/>
      <c r="AA101" s="41"/>
      <c r="AB101" s="41"/>
      <c r="AC101" s="41"/>
      <c r="AD101" s="41"/>
      <c r="AE101" s="41"/>
      <c r="AF101" s="41"/>
      <c r="AG101" s="41"/>
      <c r="AH101" s="41"/>
      <c r="AI101" s="41"/>
      <c r="AJ101" s="41"/>
      <c r="AK101" s="41"/>
      <c r="AL101" s="41"/>
      <c r="AM101" s="41"/>
      <c r="AN101" s="41"/>
      <c r="AO101" s="41"/>
      <c r="AP101" s="41"/>
      <c r="AQ101" s="41"/>
      <c r="AR101" s="41"/>
      <c r="AS101" s="41"/>
      <c r="AT101" s="41"/>
      <c r="AU101" s="41"/>
      <c r="AV101" s="41"/>
      <c r="AW101" s="41"/>
      <c r="AX101" s="41"/>
      <c r="AY101" s="41"/>
      <c r="AZ101" s="41"/>
      <c r="BA101" s="41"/>
      <c r="BB101" s="41"/>
      <c r="BC101" s="41"/>
      <c r="BD101" s="41"/>
      <c r="BE101" s="41"/>
      <c r="BF101" s="41"/>
      <c r="BG101" s="41"/>
      <c r="BH101" s="41"/>
      <c r="BI101" s="41"/>
      <c r="BJ101" s="41"/>
      <c r="BK101" s="41"/>
      <c r="BL101" s="41"/>
      <c r="BM101" s="41"/>
      <c r="BN101" s="41"/>
      <c r="BO101" s="41"/>
      <c r="BP101" s="41"/>
      <c r="BQ101" s="41"/>
      <c r="BR101" s="41"/>
      <c r="BS101" s="41"/>
      <c r="BT101" s="41"/>
      <c r="BU101" s="41"/>
      <c r="BV101" s="41"/>
      <c r="BW101" s="41"/>
      <c r="BX101" s="41"/>
      <c r="BY101" s="41"/>
      <c r="BZ101" s="41"/>
      <c r="CA101" s="41"/>
      <c r="CB101" s="1"/>
      <c r="CC101" s="1"/>
    </row>
    <row r="102" spans="1:81" s="7" customFormat="1" x14ac:dyDescent="0.25">
      <c r="A102" s="85"/>
      <c r="B102" s="85"/>
      <c r="C102" s="85"/>
      <c r="D102" s="85" t="s">
        <v>225</v>
      </c>
      <c r="E102" s="85"/>
      <c r="F102" s="100">
        <v>0</v>
      </c>
      <c r="G102" s="86" t="s">
        <v>176</v>
      </c>
      <c r="H102" s="86"/>
      <c r="I102" s="86"/>
      <c r="J102" s="87" t="s">
        <v>273</v>
      </c>
      <c r="K102" s="85"/>
      <c r="L102" s="85"/>
      <c r="M102" s="85"/>
      <c r="N102" s="85"/>
      <c r="O102" s="85"/>
      <c r="P102" s="85"/>
      <c r="Q102" s="85"/>
      <c r="R102" s="88">
        <v>23.130245325825531</v>
      </c>
      <c r="S102" s="85"/>
      <c r="T102" s="85"/>
      <c r="U102" s="89">
        <v>0</v>
      </c>
      <c r="V102" s="89">
        <v>0</v>
      </c>
      <c r="W102" s="89">
        <v>0</v>
      </c>
      <c r="X102" s="89">
        <v>0</v>
      </c>
      <c r="Y102" s="89">
        <v>2.3486511037516244</v>
      </c>
      <c r="Z102" s="89">
        <v>6.2619509826766482</v>
      </c>
      <c r="AA102" s="89">
        <v>4.8420149576567599</v>
      </c>
      <c r="AB102" s="89">
        <v>6.953253565131968</v>
      </c>
      <c r="AC102" s="89">
        <v>2.7243747166085299</v>
      </c>
      <c r="AD102" s="89">
        <v>0</v>
      </c>
      <c r="AE102" s="89">
        <v>0</v>
      </c>
      <c r="AF102" s="89">
        <v>0</v>
      </c>
      <c r="AG102" s="89">
        <v>0</v>
      </c>
      <c r="AH102" s="89">
        <v>0</v>
      </c>
      <c r="AI102" s="89">
        <v>0</v>
      </c>
      <c r="AJ102" s="89">
        <v>0</v>
      </c>
      <c r="AK102" s="89">
        <v>0</v>
      </c>
      <c r="AL102" s="89">
        <v>0</v>
      </c>
      <c r="AM102" s="89">
        <v>0</v>
      </c>
      <c r="AN102" s="89">
        <v>0</v>
      </c>
      <c r="AO102" s="89">
        <v>0</v>
      </c>
      <c r="AP102" s="89">
        <v>0</v>
      </c>
      <c r="AQ102" s="89">
        <v>0</v>
      </c>
      <c r="AR102" s="89">
        <v>0</v>
      </c>
      <c r="AS102" s="89">
        <v>0</v>
      </c>
      <c r="AT102" s="89">
        <v>0</v>
      </c>
      <c r="AU102" s="89">
        <v>0</v>
      </c>
      <c r="AV102" s="89">
        <v>0</v>
      </c>
      <c r="AW102" s="89">
        <v>0</v>
      </c>
      <c r="AX102" s="89">
        <v>0</v>
      </c>
      <c r="AY102" s="89">
        <v>0</v>
      </c>
      <c r="AZ102" s="89">
        <v>0</v>
      </c>
      <c r="BA102" s="89">
        <v>0</v>
      </c>
      <c r="BB102" s="89">
        <v>0</v>
      </c>
      <c r="BC102" s="89">
        <v>0</v>
      </c>
      <c r="BD102" s="89">
        <v>0</v>
      </c>
      <c r="BE102" s="89">
        <v>0</v>
      </c>
      <c r="BF102" s="89">
        <v>0</v>
      </c>
      <c r="BG102" s="89">
        <v>0</v>
      </c>
      <c r="BH102" s="89">
        <v>0</v>
      </c>
      <c r="BI102" s="89">
        <v>0</v>
      </c>
      <c r="BJ102" s="89">
        <v>0</v>
      </c>
      <c r="BK102" s="89">
        <v>0</v>
      </c>
      <c r="BL102" s="89">
        <v>0</v>
      </c>
      <c r="BM102" s="89">
        <v>0</v>
      </c>
      <c r="BN102" s="89">
        <v>0</v>
      </c>
      <c r="BO102" s="89">
        <v>0</v>
      </c>
      <c r="BP102" s="89">
        <v>0</v>
      </c>
      <c r="BQ102" s="89">
        <v>0</v>
      </c>
      <c r="BR102" s="89">
        <v>0</v>
      </c>
      <c r="BS102" s="89">
        <v>0</v>
      </c>
      <c r="BT102" s="89">
        <v>0</v>
      </c>
      <c r="BU102" s="89">
        <v>0</v>
      </c>
      <c r="BV102" s="89">
        <v>0</v>
      </c>
      <c r="BW102" s="89">
        <v>0</v>
      </c>
      <c r="BX102" s="89">
        <v>0</v>
      </c>
      <c r="BY102" s="89">
        <v>0</v>
      </c>
      <c r="BZ102" s="89">
        <v>0</v>
      </c>
      <c r="CA102" s="89">
        <v>0</v>
      </c>
      <c r="CB102" s="85"/>
      <c r="CC102" s="85"/>
    </row>
    <row r="103" spans="1:81" s="36" customFormat="1" ht="10.199999999999999" x14ac:dyDescent="0.2">
      <c r="A103" s="29"/>
      <c r="B103" s="29"/>
      <c r="C103" s="29"/>
      <c r="D103" s="29"/>
      <c r="E103" s="29"/>
      <c r="F103" s="130">
        <v>1</v>
      </c>
      <c r="G103" s="131" t="s">
        <v>164</v>
      </c>
      <c r="H103" s="29"/>
      <c r="I103" s="29"/>
      <c r="J103" s="29" t="s">
        <v>273</v>
      </c>
      <c r="K103" s="29"/>
      <c r="L103" s="29"/>
      <c r="M103" s="29"/>
      <c r="N103" s="29"/>
      <c r="O103" s="29"/>
      <c r="P103" s="29"/>
      <c r="Q103" s="29"/>
      <c r="R103" s="35">
        <v>23.130245325825531</v>
      </c>
      <c r="S103" s="29"/>
      <c r="T103" s="29"/>
      <c r="U103" s="35">
        <v>0</v>
      </c>
      <c r="V103" s="35">
        <v>0</v>
      </c>
      <c r="W103" s="35">
        <v>0</v>
      </c>
      <c r="X103" s="35">
        <v>0</v>
      </c>
      <c r="Y103" s="35">
        <v>2.3486511037516244</v>
      </c>
      <c r="Z103" s="35">
        <v>6.2619509826766482</v>
      </c>
      <c r="AA103" s="35">
        <v>4.8420149576567599</v>
      </c>
      <c r="AB103" s="35">
        <v>6.953253565131968</v>
      </c>
      <c r="AC103" s="35">
        <v>2.7243747166085299</v>
      </c>
      <c r="AD103" s="35">
        <v>0</v>
      </c>
      <c r="AE103" s="35">
        <v>0</v>
      </c>
      <c r="AF103" s="35">
        <v>0</v>
      </c>
      <c r="AG103" s="35">
        <v>0</v>
      </c>
      <c r="AH103" s="35">
        <v>0</v>
      </c>
      <c r="AI103" s="35">
        <v>0</v>
      </c>
      <c r="AJ103" s="35">
        <v>0</v>
      </c>
      <c r="AK103" s="35">
        <v>0</v>
      </c>
      <c r="AL103" s="35">
        <v>0</v>
      </c>
      <c r="AM103" s="35">
        <v>0</v>
      </c>
      <c r="AN103" s="35">
        <v>0</v>
      </c>
      <c r="AO103" s="35">
        <v>0</v>
      </c>
      <c r="AP103" s="35">
        <v>0</v>
      </c>
      <c r="AQ103" s="35">
        <v>0</v>
      </c>
      <c r="AR103" s="35">
        <v>0</v>
      </c>
      <c r="AS103" s="35">
        <v>0</v>
      </c>
      <c r="AT103" s="35">
        <v>0</v>
      </c>
      <c r="AU103" s="35">
        <v>0</v>
      </c>
      <c r="AV103" s="35">
        <v>0</v>
      </c>
      <c r="AW103" s="35">
        <v>0</v>
      </c>
      <c r="AX103" s="35">
        <v>0</v>
      </c>
      <c r="AY103" s="35">
        <v>0</v>
      </c>
      <c r="AZ103" s="35">
        <v>0</v>
      </c>
      <c r="BA103" s="35">
        <v>0</v>
      </c>
      <c r="BB103" s="35">
        <v>0</v>
      </c>
      <c r="BC103" s="35">
        <v>0</v>
      </c>
      <c r="BD103" s="35">
        <v>0</v>
      </c>
      <c r="BE103" s="35">
        <v>0</v>
      </c>
      <c r="BF103" s="35">
        <v>0</v>
      </c>
      <c r="BG103" s="35">
        <v>0</v>
      </c>
      <c r="BH103" s="35">
        <v>0</v>
      </c>
      <c r="BI103" s="35">
        <v>0</v>
      </c>
      <c r="BJ103" s="35">
        <v>0</v>
      </c>
      <c r="BK103" s="35">
        <v>0</v>
      </c>
      <c r="BL103" s="35">
        <v>0</v>
      </c>
      <c r="BM103" s="35">
        <v>0</v>
      </c>
      <c r="BN103" s="35">
        <v>0</v>
      </c>
      <c r="BO103" s="35">
        <v>0</v>
      </c>
      <c r="BP103" s="35">
        <v>0</v>
      </c>
      <c r="BQ103" s="35">
        <v>0</v>
      </c>
      <c r="BR103" s="35">
        <v>0</v>
      </c>
      <c r="BS103" s="35">
        <v>0</v>
      </c>
      <c r="BT103" s="35">
        <v>0</v>
      </c>
      <c r="BU103" s="35">
        <v>0</v>
      </c>
      <c r="BV103" s="35">
        <v>0</v>
      </c>
      <c r="BW103" s="35">
        <v>0</v>
      </c>
      <c r="BX103" s="35">
        <v>0</v>
      </c>
      <c r="BY103" s="35">
        <v>0</v>
      </c>
      <c r="BZ103" s="35">
        <v>0</v>
      </c>
      <c r="CA103" s="35">
        <v>0</v>
      </c>
      <c r="CB103" s="29"/>
      <c r="CC103" s="29"/>
    </row>
    <row r="104" spans="1:81" s="69" customFormat="1" ht="6.6" x14ac:dyDescent="0.15">
      <c r="A104" s="68"/>
      <c r="B104" s="68"/>
      <c r="C104" s="68"/>
      <c r="D104" s="68"/>
      <c r="E104" s="68"/>
      <c r="F104" s="120"/>
      <c r="G104" s="68"/>
      <c r="H104" s="68"/>
      <c r="I104" s="68"/>
      <c r="J104" s="68"/>
      <c r="K104" s="68"/>
      <c r="L104" s="68"/>
      <c r="M104" s="68"/>
      <c r="N104" s="68"/>
      <c r="O104" s="68"/>
      <c r="P104" s="68"/>
      <c r="Q104" s="68"/>
      <c r="R104" s="72"/>
      <c r="S104" s="68"/>
      <c r="T104" s="68"/>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c r="BH104" s="71"/>
      <c r="BI104" s="71"/>
      <c r="BJ104" s="71"/>
      <c r="BK104" s="71"/>
      <c r="BL104" s="71"/>
      <c r="BM104" s="71"/>
      <c r="BN104" s="71"/>
      <c r="BO104" s="71"/>
      <c r="BP104" s="71"/>
      <c r="BQ104" s="71"/>
      <c r="BR104" s="71"/>
      <c r="BS104" s="71"/>
      <c r="BT104" s="71"/>
      <c r="BU104" s="71"/>
      <c r="BV104" s="71"/>
      <c r="BW104" s="71"/>
      <c r="BX104" s="71"/>
      <c r="BY104" s="71"/>
      <c r="BZ104" s="71"/>
      <c r="CA104" s="71"/>
      <c r="CB104" s="68"/>
      <c r="CC104" s="68"/>
    </row>
    <row r="105" spans="1:81" x14ac:dyDescent="0.25">
      <c r="A105" s="1"/>
      <c r="B105" s="1"/>
      <c r="C105" s="1"/>
      <c r="D105" s="1"/>
      <c r="E105" s="1"/>
      <c r="F105" s="97"/>
      <c r="G105" s="1"/>
      <c r="H105" s="1"/>
      <c r="I105" s="1"/>
      <c r="J105" s="18"/>
      <c r="K105" s="1"/>
      <c r="L105" s="1"/>
      <c r="M105" s="1"/>
      <c r="N105" s="1"/>
      <c r="O105" s="1"/>
      <c r="P105" s="1"/>
      <c r="Q105" s="1"/>
      <c r="R105" s="25"/>
      <c r="S105" s="1"/>
      <c r="T105" s="1"/>
      <c r="U105" s="41"/>
      <c r="V105" s="41"/>
      <c r="W105" s="41"/>
      <c r="X105" s="41"/>
      <c r="Y105" s="41"/>
      <c r="Z105" s="41"/>
      <c r="AA105" s="41"/>
      <c r="AB105" s="41"/>
      <c r="AC105" s="41"/>
      <c r="AD105" s="41"/>
      <c r="AE105" s="41"/>
      <c r="AF105" s="41"/>
      <c r="AG105" s="41"/>
      <c r="AH105" s="41"/>
      <c r="AI105" s="41"/>
      <c r="AJ105" s="41"/>
      <c r="AK105" s="41"/>
      <c r="AL105" s="41"/>
      <c r="AM105" s="41"/>
      <c r="AN105" s="41"/>
      <c r="AO105" s="41"/>
      <c r="AP105" s="41"/>
      <c r="AQ105" s="41"/>
      <c r="AR105" s="41"/>
      <c r="AS105" s="41"/>
      <c r="AT105" s="41"/>
      <c r="AU105" s="41"/>
      <c r="AV105" s="41"/>
      <c r="AW105" s="41"/>
      <c r="AX105" s="41"/>
      <c r="AY105" s="41"/>
      <c r="AZ105" s="41"/>
      <c r="BA105" s="41"/>
      <c r="BB105" s="41"/>
      <c r="BC105" s="41"/>
      <c r="BD105" s="41"/>
      <c r="BE105" s="41"/>
      <c r="BF105" s="41"/>
      <c r="BG105" s="41"/>
      <c r="BH105" s="41"/>
      <c r="BI105" s="41"/>
      <c r="BJ105" s="41"/>
      <c r="BK105" s="41"/>
      <c r="BL105" s="41"/>
      <c r="BM105" s="41"/>
      <c r="BN105" s="41"/>
      <c r="BO105" s="41"/>
      <c r="BP105" s="41"/>
      <c r="BQ105" s="41"/>
      <c r="BR105" s="41"/>
      <c r="BS105" s="41"/>
      <c r="BT105" s="41"/>
      <c r="BU105" s="41"/>
      <c r="BV105" s="41"/>
      <c r="BW105" s="41"/>
      <c r="BX105" s="41"/>
      <c r="BY105" s="41"/>
      <c r="BZ105" s="41"/>
      <c r="CA105" s="41"/>
      <c r="CB105" s="1"/>
      <c r="CC105" s="1"/>
    </row>
    <row r="106" spans="1:81" s="7" customFormat="1" x14ac:dyDescent="0.25">
      <c r="A106" s="90"/>
      <c r="B106" s="90"/>
      <c r="C106" s="90"/>
      <c r="D106" s="90" t="s">
        <v>226</v>
      </c>
      <c r="E106" s="90"/>
      <c r="F106" s="101">
        <v>0</v>
      </c>
      <c r="G106" s="91" t="s">
        <v>177</v>
      </c>
      <c r="H106" s="91"/>
      <c r="I106" s="91"/>
      <c r="J106" s="92" t="s">
        <v>273</v>
      </c>
      <c r="K106" s="90"/>
      <c r="L106" s="90"/>
      <c r="M106" s="90"/>
      <c r="N106" s="90"/>
      <c r="O106" s="90"/>
      <c r="P106" s="90"/>
      <c r="Q106" s="90"/>
      <c r="R106" s="93">
        <v>23.234171526971132</v>
      </c>
      <c r="S106" s="90"/>
      <c r="T106" s="90"/>
      <c r="U106" s="94">
        <v>0</v>
      </c>
      <c r="V106" s="94">
        <v>0</v>
      </c>
      <c r="W106" s="94">
        <v>0</v>
      </c>
      <c r="X106" s="94">
        <v>0</v>
      </c>
      <c r="Y106" s="94">
        <v>0</v>
      </c>
      <c r="Z106" s="94">
        <v>0</v>
      </c>
      <c r="AA106" s="94">
        <v>0</v>
      </c>
      <c r="AB106" s="94">
        <v>14.11126315483039</v>
      </c>
      <c r="AC106" s="94">
        <v>9.122908372140742</v>
      </c>
      <c r="AD106" s="94">
        <v>0</v>
      </c>
      <c r="AE106" s="94">
        <v>0</v>
      </c>
      <c r="AF106" s="94">
        <v>0</v>
      </c>
      <c r="AG106" s="94">
        <v>0</v>
      </c>
      <c r="AH106" s="94">
        <v>0</v>
      </c>
      <c r="AI106" s="94">
        <v>0</v>
      </c>
      <c r="AJ106" s="94">
        <v>0</v>
      </c>
      <c r="AK106" s="94">
        <v>0</v>
      </c>
      <c r="AL106" s="94">
        <v>0</v>
      </c>
      <c r="AM106" s="94">
        <v>0</v>
      </c>
      <c r="AN106" s="94">
        <v>0</v>
      </c>
      <c r="AO106" s="94">
        <v>0</v>
      </c>
      <c r="AP106" s="94">
        <v>0</v>
      </c>
      <c r="AQ106" s="94">
        <v>0</v>
      </c>
      <c r="AR106" s="94">
        <v>0</v>
      </c>
      <c r="AS106" s="94">
        <v>0</v>
      </c>
      <c r="AT106" s="94">
        <v>0</v>
      </c>
      <c r="AU106" s="94">
        <v>0</v>
      </c>
      <c r="AV106" s="94">
        <v>0</v>
      </c>
      <c r="AW106" s="94">
        <v>0</v>
      </c>
      <c r="AX106" s="94">
        <v>0</v>
      </c>
      <c r="AY106" s="94">
        <v>0</v>
      </c>
      <c r="AZ106" s="94">
        <v>0</v>
      </c>
      <c r="BA106" s="94">
        <v>0</v>
      </c>
      <c r="BB106" s="94">
        <v>0</v>
      </c>
      <c r="BC106" s="94">
        <v>0</v>
      </c>
      <c r="BD106" s="94">
        <v>0</v>
      </c>
      <c r="BE106" s="94">
        <v>0</v>
      </c>
      <c r="BF106" s="94">
        <v>0</v>
      </c>
      <c r="BG106" s="94">
        <v>0</v>
      </c>
      <c r="BH106" s="94">
        <v>0</v>
      </c>
      <c r="BI106" s="94">
        <v>0</v>
      </c>
      <c r="BJ106" s="94">
        <v>0</v>
      </c>
      <c r="BK106" s="94">
        <v>0</v>
      </c>
      <c r="BL106" s="94">
        <v>0</v>
      </c>
      <c r="BM106" s="94">
        <v>0</v>
      </c>
      <c r="BN106" s="94">
        <v>0</v>
      </c>
      <c r="BO106" s="94">
        <v>0</v>
      </c>
      <c r="BP106" s="94">
        <v>0</v>
      </c>
      <c r="BQ106" s="94">
        <v>0</v>
      </c>
      <c r="BR106" s="94">
        <v>0</v>
      </c>
      <c r="BS106" s="94">
        <v>0</v>
      </c>
      <c r="BT106" s="94">
        <v>0</v>
      </c>
      <c r="BU106" s="94">
        <v>0</v>
      </c>
      <c r="BV106" s="94">
        <v>0</v>
      </c>
      <c r="BW106" s="94">
        <v>0</v>
      </c>
      <c r="BX106" s="94">
        <v>0</v>
      </c>
      <c r="BY106" s="94">
        <v>0</v>
      </c>
      <c r="BZ106" s="94">
        <v>0</v>
      </c>
      <c r="CA106" s="94">
        <v>0</v>
      </c>
      <c r="CB106" s="90"/>
      <c r="CC106" s="90"/>
    </row>
    <row r="107" spans="1:81" s="36" customFormat="1" ht="10.199999999999999" x14ac:dyDescent="0.2">
      <c r="A107" s="29"/>
      <c r="B107" s="29"/>
      <c r="C107" s="29"/>
      <c r="D107" s="29"/>
      <c r="E107" s="29"/>
      <c r="F107" s="130">
        <v>1</v>
      </c>
      <c r="G107" s="131" t="s">
        <v>165</v>
      </c>
      <c r="H107" s="29"/>
      <c r="I107" s="29"/>
      <c r="J107" s="29" t="s">
        <v>273</v>
      </c>
      <c r="K107" s="29"/>
      <c r="L107" s="29"/>
      <c r="M107" s="29"/>
      <c r="N107" s="29"/>
      <c r="O107" s="29"/>
      <c r="P107" s="29"/>
      <c r="Q107" s="29"/>
      <c r="R107" s="35">
        <v>23.130245325825531</v>
      </c>
      <c r="S107" s="29"/>
      <c r="T107" s="29"/>
      <c r="U107" s="35">
        <v>0</v>
      </c>
      <c r="V107" s="35">
        <v>0</v>
      </c>
      <c r="W107" s="35">
        <v>0</v>
      </c>
      <c r="X107" s="35">
        <v>0</v>
      </c>
      <c r="Y107" s="35">
        <v>0</v>
      </c>
      <c r="Z107" s="35">
        <v>0</v>
      </c>
      <c r="AA107" s="35">
        <v>0</v>
      </c>
      <c r="AB107" s="35">
        <v>14.014712943405376</v>
      </c>
      <c r="AC107" s="35">
        <v>9.1155323824201542</v>
      </c>
      <c r="AD107" s="35">
        <v>0</v>
      </c>
      <c r="AE107" s="35">
        <v>0</v>
      </c>
      <c r="AF107" s="35">
        <v>0</v>
      </c>
      <c r="AG107" s="35">
        <v>0</v>
      </c>
      <c r="AH107" s="35">
        <v>0</v>
      </c>
      <c r="AI107" s="35">
        <v>0</v>
      </c>
      <c r="AJ107" s="35">
        <v>0</v>
      </c>
      <c r="AK107" s="35">
        <v>0</v>
      </c>
      <c r="AL107" s="35">
        <v>0</v>
      </c>
      <c r="AM107" s="35">
        <v>0</v>
      </c>
      <c r="AN107" s="35">
        <v>0</v>
      </c>
      <c r="AO107" s="35">
        <v>0</v>
      </c>
      <c r="AP107" s="35">
        <v>0</v>
      </c>
      <c r="AQ107" s="35">
        <v>0</v>
      </c>
      <c r="AR107" s="35">
        <v>0</v>
      </c>
      <c r="AS107" s="35">
        <v>0</v>
      </c>
      <c r="AT107" s="35">
        <v>0</v>
      </c>
      <c r="AU107" s="35">
        <v>0</v>
      </c>
      <c r="AV107" s="35">
        <v>0</v>
      </c>
      <c r="AW107" s="35">
        <v>0</v>
      </c>
      <c r="AX107" s="35">
        <v>0</v>
      </c>
      <c r="AY107" s="35">
        <v>0</v>
      </c>
      <c r="AZ107" s="35">
        <v>0</v>
      </c>
      <c r="BA107" s="35">
        <v>0</v>
      </c>
      <c r="BB107" s="35">
        <v>0</v>
      </c>
      <c r="BC107" s="35">
        <v>0</v>
      </c>
      <c r="BD107" s="35">
        <v>0</v>
      </c>
      <c r="BE107" s="35">
        <v>0</v>
      </c>
      <c r="BF107" s="35">
        <v>0</v>
      </c>
      <c r="BG107" s="35">
        <v>0</v>
      </c>
      <c r="BH107" s="35">
        <v>0</v>
      </c>
      <c r="BI107" s="35">
        <v>0</v>
      </c>
      <c r="BJ107" s="35">
        <v>0</v>
      </c>
      <c r="BK107" s="35">
        <v>0</v>
      </c>
      <c r="BL107" s="35">
        <v>0</v>
      </c>
      <c r="BM107" s="35">
        <v>0</v>
      </c>
      <c r="BN107" s="35">
        <v>0</v>
      </c>
      <c r="BO107" s="35">
        <v>0</v>
      </c>
      <c r="BP107" s="35">
        <v>0</v>
      </c>
      <c r="BQ107" s="35">
        <v>0</v>
      </c>
      <c r="BR107" s="35">
        <v>0</v>
      </c>
      <c r="BS107" s="35">
        <v>0</v>
      </c>
      <c r="BT107" s="35">
        <v>0</v>
      </c>
      <c r="BU107" s="35">
        <v>0</v>
      </c>
      <c r="BV107" s="35">
        <v>0</v>
      </c>
      <c r="BW107" s="35">
        <v>0</v>
      </c>
      <c r="BX107" s="35">
        <v>0</v>
      </c>
      <c r="BY107" s="35">
        <v>0</v>
      </c>
      <c r="BZ107" s="35">
        <v>0</v>
      </c>
      <c r="CA107" s="35">
        <v>0</v>
      </c>
      <c r="CB107" s="29"/>
      <c r="CC107" s="29"/>
    </row>
    <row r="108" spans="1:81" s="36" customFormat="1" ht="10.199999999999999" x14ac:dyDescent="0.2">
      <c r="A108" s="29"/>
      <c r="B108" s="29"/>
      <c r="C108" s="29"/>
      <c r="D108" s="29"/>
      <c r="E108" s="29"/>
      <c r="F108" s="130">
        <v>1</v>
      </c>
      <c r="G108" s="131" t="s">
        <v>169</v>
      </c>
      <c r="H108" s="29"/>
      <c r="I108" s="29"/>
      <c r="J108" s="29" t="s">
        <v>273</v>
      </c>
      <c r="K108" s="29"/>
      <c r="L108" s="29"/>
      <c r="M108" s="29"/>
      <c r="N108" s="29"/>
      <c r="O108" s="29"/>
      <c r="P108" s="29"/>
      <c r="Q108" s="29"/>
      <c r="R108" s="35">
        <v>0.10392620114560072</v>
      </c>
      <c r="S108" s="29"/>
      <c r="T108" s="29"/>
      <c r="U108" s="35">
        <v>0</v>
      </c>
      <c r="V108" s="35">
        <v>0</v>
      </c>
      <c r="W108" s="35">
        <v>0</v>
      </c>
      <c r="X108" s="35">
        <v>0</v>
      </c>
      <c r="Y108" s="35">
        <v>0</v>
      </c>
      <c r="Z108" s="35">
        <v>0</v>
      </c>
      <c r="AA108" s="35">
        <v>0</v>
      </c>
      <c r="AB108" s="35">
        <v>9.6550211425012356E-2</v>
      </c>
      <c r="AC108" s="35">
        <v>7.3759897205883662E-3</v>
      </c>
      <c r="AD108" s="35">
        <v>0</v>
      </c>
      <c r="AE108" s="35">
        <v>0</v>
      </c>
      <c r="AF108" s="35">
        <v>0</v>
      </c>
      <c r="AG108" s="35">
        <v>0</v>
      </c>
      <c r="AH108" s="35">
        <v>0</v>
      </c>
      <c r="AI108" s="35">
        <v>0</v>
      </c>
      <c r="AJ108" s="35">
        <v>0</v>
      </c>
      <c r="AK108" s="35">
        <v>0</v>
      </c>
      <c r="AL108" s="35">
        <v>0</v>
      </c>
      <c r="AM108" s="35">
        <v>0</v>
      </c>
      <c r="AN108" s="35">
        <v>0</v>
      </c>
      <c r="AO108" s="35">
        <v>0</v>
      </c>
      <c r="AP108" s="35">
        <v>0</v>
      </c>
      <c r="AQ108" s="35">
        <v>0</v>
      </c>
      <c r="AR108" s="35">
        <v>0</v>
      </c>
      <c r="AS108" s="35">
        <v>0</v>
      </c>
      <c r="AT108" s="35">
        <v>0</v>
      </c>
      <c r="AU108" s="35">
        <v>0</v>
      </c>
      <c r="AV108" s="35">
        <v>0</v>
      </c>
      <c r="AW108" s="35">
        <v>0</v>
      </c>
      <c r="AX108" s="35">
        <v>0</v>
      </c>
      <c r="AY108" s="35">
        <v>0</v>
      </c>
      <c r="AZ108" s="35">
        <v>0</v>
      </c>
      <c r="BA108" s="35">
        <v>0</v>
      </c>
      <c r="BB108" s="35">
        <v>0</v>
      </c>
      <c r="BC108" s="35">
        <v>0</v>
      </c>
      <c r="BD108" s="35">
        <v>0</v>
      </c>
      <c r="BE108" s="35">
        <v>0</v>
      </c>
      <c r="BF108" s="35">
        <v>0</v>
      </c>
      <c r="BG108" s="35">
        <v>0</v>
      </c>
      <c r="BH108" s="35">
        <v>0</v>
      </c>
      <c r="BI108" s="35">
        <v>0</v>
      </c>
      <c r="BJ108" s="35">
        <v>0</v>
      </c>
      <c r="BK108" s="35">
        <v>0</v>
      </c>
      <c r="BL108" s="35">
        <v>0</v>
      </c>
      <c r="BM108" s="35">
        <v>0</v>
      </c>
      <c r="BN108" s="35">
        <v>0</v>
      </c>
      <c r="BO108" s="35">
        <v>0</v>
      </c>
      <c r="BP108" s="35">
        <v>0</v>
      </c>
      <c r="BQ108" s="35">
        <v>0</v>
      </c>
      <c r="BR108" s="35">
        <v>0</v>
      </c>
      <c r="BS108" s="35">
        <v>0</v>
      </c>
      <c r="BT108" s="35">
        <v>0</v>
      </c>
      <c r="BU108" s="35">
        <v>0</v>
      </c>
      <c r="BV108" s="35">
        <v>0</v>
      </c>
      <c r="BW108" s="35">
        <v>0</v>
      </c>
      <c r="BX108" s="35">
        <v>0</v>
      </c>
      <c r="BY108" s="35">
        <v>0</v>
      </c>
      <c r="BZ108" s="35">
        <v>0</v>
      </c>
      <c r="CA108" s="35">
        <v>0</v>
      </c>
      <c r="CB108" s="29"/>
      <c r="CC108" s="29"/>
    </row>
    <row r="109" spans="1:81" s="69" customFormat="1" ht="6.6" x14ac:dyDescent="0.15">
      <c r="A109" s="68"/>
      <c r="B109" s="68"/>
      <c r="C109" s="68"/>
      <c r="D109" s="68"/>
      <c r="E109" s="68"/>
      <c r="F109" s="120"/>
      <c r="G109" s="68"/>
      <c r="H109" s="68"/>
      <c r="I109" s="68"/>
      <c r="J109" s="68"/>
      <c r="K109" s="68"/>
      <c r="L109" s="68"/>
      <c r="M109" s="68"/>
      <c r="N109" s="68"/>
      <c r="O109" s="68"/>
      <c r="P109" s="68"/>
      <c r="Q109" s="68"/>
      <c r="R109" s="72"/>
      <c r="S109" s="68"/>
      <c r="T109" s="68"/>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c r="BL109" s="71"/>
      <c r="BM109" s="71"/>
      <c r="BN109" s="71"/>
      <c r="BO109" s="71"/>
      <c r="BP109" s="71"/>
      <c r="BQ109" s="71"/>
      <c r="BR109" s="71"/>
      <c r="BS109" s="71"/>
      <c r="BT109" s="71"/>
      <c r="BU109" s="71"/>
      <c r="BV109" s="71"/>
      <c r="BW109" s="71"/>
      <c r="BX109" s="71"/>
      <c r="BY109" s="71"/>
      <c r="BZ109" s="71"/>
      <c r="CA109" s="71"/>
      <c r="CB109" s="68"/>
      <c r="CC109" s="68"/>
    </row>
    <row r="110" spans="1:81" x14ac:dyDescent="0.25">
      <c r="A110" s="1"/>
      <c r="B110" s="1"/>
      <c r="C110" s="1"/>
      <c r="D110" s="1"/>
      <c r="E110" s="1"/>
      <c r="F110" s="97"/>
      <c r="G110" s="1"/>
      <c r="H110" s="1"/>
      <c r="I110" s="1"/>
      <c r="J110" s="18"/>
      <c r="K110" s="1"/>
      <c r="L110" s="1"/>
      <c r="M110" s="1"/>
      <c r="N110" s="1"/>
      <c r="O110" s="1"/>
      <c r="P110" s="1"/>
      <c r="Q110" s="1"/>
      <c r="R110" s="25"/>
      <c r="S110" s="1"/>
      <c r="T110" s="1"/>
      <c r="U110" s="41"/>
      <c r="V110" s="41"/>
      <c r="W110" s="41"/>
      <c r="X110" s="41"/>
      <c r="Y110" s="41"/>
      <c r="Z110" s="41"/>
      <c r="AA110" s="41"/>
      <c r="AB110" s="41"/>
      <c r="AC110" s="41"/>
      <c r="AD110" s="41"/>
      <c r="AE110" s="41"/>
      <c r="AF110" s="41"/>
      <c r="AG110" s="41"/>
      <c r="AH110" s="41"/>
      <c r="AI110" s="41"/>
      <c r="AJ110" s="41"/>
      <c r="AK110" s="41"/>
      <c r="AL110" s="41"/>
      <c r="AM110" s="41"/>
      <c r="AN110" s="41"/>
      <c r="AO110" s="41"/>
      <c r="AP110" s="41"/>
      <c r="AQ110" s="41"/>
      <c r="AR110" s="41"/>
      <c r="AS110" s="41"/>
      <c r="AT110" s="41"/>
      <c r="AU110" s="41"/>
      <c r="AV110" s="41"/>
      <c r="AW110" s="41"/>
      <c r="AX110" s="41"/>
      <c r="AY110" s="41"/>
      <c r="AZ110" s="41"/>
      <c r="BA110" s="41"/>
      <c r="BB110" s="41"/>
      <c r="BC110" s="41"/>
      <c r="BD110" s="41"/>
      <c r="BE110" s="41"/>
      <c r="BF110" s="41"/>
      <c r="BG110" s="41"/>
      <c r="BH110" s="41"/>
      <c r="BI110" s="41"/>
      <c r="BJ110" s="41"/>
      <c r="BK110" s="41"/>
      <c r="BL110" s="41"/>
      <c r="BM110" s="41"/>
      <c r="BN110" s="41"/>
      <c r="BO110" s="41"/>
      <c r="BP110" s="41"/>
      <c r="BQ110" s="41"/>
      <c r="BR110" s="41"/>
      <c r="BS110" s="41"/>
      <c r="BT110" s="41"/>
      <c r="BU110" s="41"/>
      <c r="BV110" s="41"/>
      <c r="BW110" s="41"/>
      <c r="BX110" s="41"/>
      <c r="BY110" s="41"/>
      <c r="BZ110" s="41"/>
      <c r="CA110" s="41"/>
      <c r="CB110" s="1"/>
      <c r="CC110" s="1"/>
    </row>
    <row r="111" spans="1:81" s="55" customFormat="1" ht="14.4" x14ac:dyDescent="0.3">
      <c r="A111" s="53"/>
      <c r="B111" s="53"/>
      <c r="C111" s="53"/>
      <c r="D111" s="53" t="s">
        <v>182</v>
      </c>
      <c r="E111" s="53"/>
      <c r="F111" s="98"/>
      <c r="G111" s="53" t="s">
        <v>178</v>
      </c>
      <c r="H111" s="53"/>
      <c r="I111" s="53"/>
      <c r="J111" s="53" t="s">
        <v>273</v>
      </c>
      <c r="K111" s="53"/>
      <c r="L111" s="53"/>
      <c r="M111" s="53"/>
      <c r="N111" s="53"/>
      <c r="O111" s="53"/>
      <c r="P111" s="53"/>
      <c r="Q111" s="53"/>
      <c r="R111" s="54">
        <v>744.11686675339672</v>
      </c>
      <c r="S111" s="53"/>
      <c r="T111" s="53"/>
      <c r="U111" s="96">
        <v>3.1090546261466301</v>
      </c>
      <c r="V111" s="96">
        <v>6.4594607943421423</v>
      </c>
      <c r="W111" s="96">
        <v>-4.7012242738514054</v>
      </c>
      <c r="X111" s="96">
        <v>-6.1859900443459548</v>
      </c>
      <c r="Y111" s="96">
        <v>-8.681301102291453</v>
      </c>
      <c r="Z111" s="96">
        <v>-1.0658141036401503E-14</v>
      </c>
      <c r="AA111" s="96">
        <v>-8.8817841970012523E-15</v>
      </c>
      <c r="AB111" s="96">
        <v>0</v>
      </c>
      <c r="AC111" s="96">
        <v>4.3288636473123319</v>
      </c>
      <c r="AD111" s="96">
        <v>65.867345375168199</v>
      </c>
      <c r="AE111" s="96">
        <v>66.53112842778927</v>
      </c>
      <c r="AF111" s="96">
        <v>65.582948294456145</v>
      </c>
      <c r="AG111" s="96">
        <v>61.554646963929656</v>
      </c>
      <c r="AH111" s="96">
        <v>38.763693443765959</v>
      </c>
      <c r="AI111" s="96">
        <v>23.460640905386178</v>
      </c>
      <c r="AJ111" s="96">
        <v>17.520986236031305</v>
      </c>
      <c r="AK111" s="96">
        <v>9.0740401161037312</v>
      </c>
      <c r="AL111" s="96">
        <v>24.839388399472504</v>
      </c>
      <c r="AM111" s="96">
        <v>24.553878149882916</v>
      </c>
      <c r="AN111" s="96">
        <v>17.637990738915292</v>
      </c>
      <c r="AO111" s="96">
        <v>28.263166679076352</v>
      </c>
      <c r="AP111" s="96">
        <v>9.5690996753711062</v>
      </c>
      <c r="AQ111" s="96">
        <v>27.00444381459895</v>
      </c>
      <c r="AR111" s="96">
        <v>27.255217741112062</v>
      </c>
      <c r="AS111" s="96">
        <v>10.776031768789547</v>
      </c>
      <c r="AT111" s="96">
        <v>-8.2720586104538114</v>
      </c>
      <c r="AU111" s="96">
        <v>11.596625167792642</v>
      </c>
      <c r="AV111" s="96">
        <v>11.253410026601106</v>
      </c>
      <c r="AW111" s="96">
        <v>5.435855692009973</v>
      </c>
      <c r="AX111" s="96">
        <v>0.52960770109540789</v>
      </c>
      <c r="AY111" s="96">
        <v>13.10376675710704</v>
      </c>
      <c r="AZ111" s="96">
        <v>12.0062112950033</v>
      </c>
      <c r="BA111" s="96">
        <v>5.6308353664088884</v>
      </c>
      <c r="BB111" s="96">
        <v>11.466923275957189</v>
      </c>
      <c r="BC111" s="96">
        <v>-2.9125739815917839</v>
      </c>
      <c r="BD111" s="96">
        <v>12.112387079022216</v>
      </c>
      <c r="BE111" s="96">
        <v>13.047254295987948</v>
      </c>
      <c r="BF111" s="96">
        <v>12.179731714353359</v>
      </c>
      <c r="BG111" s="96">
        <v>13.994368236195275</v>
      </c>
      <c r="BH111" s="96">
        <v>21.964674016813309</v>
      </c>
      <c r="BI111" s="96">
        <v>21.436131187096986</v>
      </c>
      <c r="BJ111" s="96">
        <v>1.9609134559143193</v>
      </c>
      <c r="BK111" s="96">
        <v>15.73379304301106</v>
      </c>
      <c r="BL111" s="96">
        <v>-2.2860459174466143</v>
      </c>
      <c r="BM111" s="96">
        <v>15.052360318857119</v>
      </c>
      <c r="BN111" s="96">
        <v>15.784161849204292</v>
      </c>
      <c r="BO111" s="96">
        <v>6.9001839845896527</v>
      </c>
      <c r="BP111" s="96">
        <v>0.69235350790994588</v>
      </c>
      <c r="BQ111" s="96">
        <v>12.376416119379236</v>
      </c>
      <c r="BR111" s="96">
        <v>13.118102633268592</v>
      </c>
      <c r="BS111" s="96">
        <v>2.084105338625335</v>
      </c>
      <c r="BT111" s="96">
        <v>-8.5366168361356074</v>
      </c>
      <c r="BU111" s="96">
        <v>4.0804796596588702</v>
      </c>
      <c r="BV111" s="96">
        <v>0</v>
      </c>
      <c r="BW111" s="96">
        <v>0</v>
      </c>
      <c r="BX111" s="96">
        <v>0</v>
      </c>
      <c r="BY111" s="96">
        <v>0</v>
      </c>
      <c r="BZ111" s="96">
        <v>0</v>
      </c>
      <c r="CA111" s="96">
        <v>0</v>
      </c>
      <c r="CB111" s="53"/>
      <c r="CC111" s="53"/>
    </row>
    <row r="112" spans="1:81" s="69" customFormat="1" ht="6.6" x14ac:dyDescent="0.15">
      <c r="A112" s="68"/>
      <c r="B112" s="68"/>
      <c r="C112" s="68"/>
      <c r="D112" s="68"/>
      <c r="E112" s="68"/>
      <c r="F112" s="120"/>
      <c r="G112" s="68"/>
      <c r="H112" s="68"/>
      <c r="I112" s="68"/>
      <c r="J112" s="68"/>
      <c r="K112" s="68"/>
      <c r="L112" s="68"/>
      <c r="M112" s="68"/>
      <c r="N112" s="68"/>
      <c r="O112" s="68"/>
      <c r="P112" s="68"/>
      <c r="Q112" s="68"/>
      <c r="R112" s="72"/>
      <c r="S112" s="68"/>
      <c r="T112" s="68"/>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c r="BH112" s="71"/>
      <c r="BI112" s="71"/>
      <c r="BJ112" s="71"/>
      <c r="BK112" s="71"/>
      <c r="BL112" s="71"/>
      <c r="BM112" s="71"/>
      <c r="BN112" s="71"/>
      <c r="BO112" s="71"/>
      <c r="BP112" s="71"/>
      <c r="BQ112" s="71"/>
      <c r="BR112" s="71"/>
      <c r="BS112" s="71"/>
      <c r="BT112" s="71"/>
      <c r="BU112" s="71"/>
      <c r="BV112" s="71"/>
      <c r="BW112" s="71"/>
      <c r="BX112" s="71"/>
      <c r="BY112" s="71"/>
      <c r="BZ112" s="71"/>
      <c r="CA112" s="71"/>
      <c r="CB112" s="68"/>
      <c r="CC112" s="68"/>
    </row>
    <row r="113" spans="1:81" s="79" customFormat="1" ht="13.8" x14ac:dyDescent="0.3">
      <c r="A113" s="103"/>
      <c r="B113" s="103"/>
      <c r="C113" s="103"/>
      <c r="D113" s="103" t="s">
        <v>102</v>
      </c>
      <c r="E113" s="103"/>
      <c r="F113" s="104">
        <v>0</v>
      </c>
      <c r="G113" s="103" t="s">
        <v>97</v>
      </c>
      <c r="H113" s="103"/>
      <c r="I113" s="103"/>
      <c r="J113" s="103" t="s">
        <v>273</v>
      </c>
      <c r="K113" s="103"/>
      <c r="L113" s="103"/>
      <c r="M113" s="103"/>
      <c r="N113" s="103"/>
      <c r="O113" s="103"/>
      <c r="P113" s="103"/>
      <c r="Q113" s="103"/>
      <c r="R113" s="105">
        <v>1873.9354052222357</v>
      </c>
      <c r="S113" s="103"/>
      <c r="T113" s="103"/>
      <c r="U113" s="105">
        <v>1216.4858079475657</v>
      </c>
      <c r="V113" s="105">
        <v>1226.5754026576926</v>
      </c>
      <c r="W113" s="105">
        <v>1228.1023445738197</v>
      </c>
      <c r="X113" s="105">
        <v>1231.259821832356</v>
      </c>
      <c r="Y113" s="105">
        <v>1231.1977278825809</v>
      </c>
      <c r="Z113" s="105">
        <v>1251.7245305948386</v>
      </c>
      <c r="AA113" s="105">
        <v>1271.4563333070967</v>
      </c>
      <c r="AB113" s="105">
        <v>1276.7087069041474</v>
      </c>
      <c r="AC113" s="105">
        <v>1282.7201513282346</v>
      </c>
      <c r="AD113" s="105">
        <v>1299.4611260002841</v>
      </c>
      <c r="AE113" s="105">
        <v>1315.250733576353</v>
      </c>
      <c r="AF113" s="105">
        <v>1329.8664616730059</v>
      </c>
      <c r="AG113" s="105">
        <v>1339.6906096884409</v>
      </c>
      <c r="AH113" s="105">
        <v>1361.1546482896692</v>
      </c>
      <c r="AI113" s="105">
        <v>1383.4264340502382</v>
      </c>
      <c r="AJ113" s="105">
        <v>1397.7566441898389</v>
      </c>
      <c r="AK113" s="105">
        <v>1400.5751364009104</v>
      </c>
      <c r="AL113" s="105">
        <v>1416.7315214907051</v>
      </c>
      <c r="AM113" s="105">
        <v>1427.4571805389749</v>
      </c>
      <c r="AN113" s="105">
        <v>1432.4889969601486</v>
      </c>
      <c r="AO113" s="105">
        <v>1449.5684132698702</v>
      </c>
      <c r="AP113" s="105">
        <v>1448.24085935008</v>
      </c>
      <c r="AQ113" s="105">
        <v>1473.8259007197332</v>
      </c>
      <c r="AR113" s="105">
        <v>1505.494871447996</v>
      </c>
      <c r="AS113" s="105">
        <v>1523.2512668940979</v>
      </c>
      <c r="AT113" s="105">
        <v>1521.924856413644</v>
      </c>
      <c r="AU113" s="105">
        <v>1537.3498967387482</v>
      </c>
      <c r="AV113" s="105">
        <v>1549.9046090211016</v>
      </c>
      <c r="AW113" s="105">
        <v>1556.6766940960144</v>
      </c>
      <c r="AX113" s="105">
        <v>1558.1647534100125</v>
      </c>
      <c r="AY113" s="105">
        <v>1569.1455460758293</v>
      </c>
      <c r="AZ113" s="105">
        <v>1586.4012125028964</v>
      </c>
      <c r="BA113" s="105">
        <v>1598.6471059739722</v>
      </c>
      <c r="BB113" s="105">
        <v>1621.1043184029836</v>
      </c>
      <c r="BC113" s="105">
        <v>1629.8997755099299</v>
      </c>
      <c r="BD113" s="105">
        <v>1649.7043278564367</v>
      </c>
      <c r="BE113" s="105">
        <v>1668.086510329844</v>
      </c>
      <c r="BF113" s="105">
        <v>1679.755248081832</v>
      </c>
      <c r="BG113" s="105">
        <v>1688.2925001889946</v>
      </c>
      <c r="BH113" s="105">
        <v>1715.6707585240874</v>
      </c>
      <c r="BI113" s="105">
        <v>1737.3190703090333</v>
      </c>
      <c r="BJ113" s="105">
        <v>1741.3176804918294</v>
      </c>
      <c r="BK113" s="105">
        <v>1760.6090143477436</v>
      </c>
      <c r="BL113" s="105">
        <v>1761.8805092432005</v>
      </c>
      <c r="BM113" s="105">
        <v>1783.4740353259838</v>
      </c>
      <c r="BN113" s="105">
        <v>1805.3983569835752</v>
      </c>
      <c r="BO113" s="105">
        <v>1816.8452802905304</v>
      </c>
      <c r="BP113" s="105">
        <v>1821.0648721251077</v>
      </c>
      <c r="BQ113" s="105">
        <v>1838.4486950993992</v>
      </c>
      <c r="BR113" s="105">
        <v>1856.900947920001</v>
      </c>
      <c r="BS113" s="105">
        <v>1866.8406333857445</v>
      </c>
      <c r="BT113" s="105">
        <v>1867.1566199390927</v>
      </c>
      <c r="BU113" s="105">
        <v>1873.935405222235</v>
      </c>
      <c r="BV113" s="105">
        <v>1873.935405222235</v>
      </c>
      <c r="BW113" s="105">
        <v>1873.935405222235</v>
      </c>
      <c r="BX113" s="105">
        <v>1873.935405222235</v>
      </c>
      <c r="BY113" s="105">
        <v>1873.935405222235</v>
      </c>
      <c r="BZ113" s="105">
        <v>1873.935405222235</v>
      </c>
      <c r="CA113" s="105">
        <v>1873.935405222235</v>
      </c>
      <c r="CB113" s="103"/>
      <c r="CC113" s="103"/>
    </row>
    <row r="114" spans="1:81" s="95" customFormat="1" ht="13.8" x14ac:dyDescent="0.3">
      <c r="A114" s="121"/>
      <c r="B114" s="121"/>
      <c r="C114" s="121"/>
      <c r="D114" s="121" t="s">
        <v>144</v>
      </c>
      <c r="E114" s="121"/>
      <c r="F114" s="122">
        <v>1</v>
      </c>
      <c r="G114" s="123" t="s">
        <v>267</v>
      </c>
      <c r="H114" s="124"/>
      <c r="I114" s="124"/>
      <c r="J114" s="124" t="s">
        <v>273</v>
      </c>
      <c r="K114" s="121"/>
      <c r="L114" s="121"/>
      <c r="M114" s="121"/>
      <c r="N114" s="121"/>
      <c r="O114" s="121"/>
      <c r="P114" s="121"/>
      <c r="Q114" s="121"/>
      <c r="R114" s="125">
        <v>754.11686675339706</v>
      </c>
      <c r="S114" s="121"/>
      <c r="T114" s="121"/>
      <c r="U114" s="125">
        <v>13.10905462614663</v>
      </c>
      <c r="V114" s="125">
        <v>19.568515420488772</v>
      </c>
      <c r="W114" s="125">
        <v>14.867291146637367</v>
      </c>
      <c r="X114" s="125">
        <v>8.6813011022914122</v>
      </c>
      <c r="Y114" s="125">
        <v>-4.0856207306205761E-14</v>
      </c>
      <c r="Z114" s="125">
        <v>-5.1514348342607263E-14</v>
      </c>
      <c r="AA114" s="125">
        <v>-6.0396132539608516E-14</v>
      </c>
      <c r="AB114" s="125">
        <v>-6.0396132539608516E-14</v>
      </c>
      <c r="AC114" s="125">
        <v>4.3288636473122715</v>
      </c>
      <c r="AD114" s="125">
        <v>70.196209022480474</v>
      </c>
      <c r="AE114" s="125">
        <v>136.72733745026974</v>
      </c>
      <c r="AF114" s="125">
        <v>202.31028574472589</v>
      </c>
      <c r="AG114" s="125">
        <v>263.86493270865554</v>
      </c>
      <c r="AH114" s="125">
        <v>302.62862615242148</v>
      </c>
      <c r="AI114" s="125">
        <v>326.08926705780766</v>
      </c>
      <c r="AJ114" s="125">
        <v>343.61025329383898</v>
      </c>
      <c r="AK114" s="125">
        <v>352.68429340994271</v>
      </c>
      <c r="AL114" s="125">
        <v>377.52368180941522</v>
      </c>
      <c r="AM114" s="125">
        <v>402.07755995929813</v>
      </c>
      <c r="AN114" s="125">
        <v>419.71555069821341</v>
      </c>
      <c r="AO114" s="125">
        <v>447.97871737728974</v>
      </c>
      <c r="AP114" s="125">
        <v>457.54781705266083</v>
      </c>
      <c r="AQ114" s="125">
        <v>484.5522608672598</v>
      </c>
      <c r="AR114" s="125">
        <v>511.80747860837187</v>
      </c>
      <c r="AS114" s="125">
        <v>522.58351037716136</v>
      </c>
      <c r="AT114" s="125">
        <v>514.31145176670759</v>
      </c>
      <c r="AU114" s="125">
        <v>525.90807693450029</v>
      </c>
      <c r="AV114" s="125">
        <v>537.16148696110145</v>
      </c>
      <c r="AW114" s="125">
        <v>542.59734265311147</v>
      </c>
      <c r="AX114" s="125">
        <v>543.12695035420688</v>
      </c>
      <c r="AY114" s="125">
        <v>556.23071711131388</v>
      </c>
      <c r="AZ114" s="125">
        <v>568.23692840631713</v>
      </c>
      <c r="BA114" s="125">
        <v>573.86776377272599</v>
      </c>
      <c r="BB114" s="125">
        <v>585.33468704868324</v>
      </c>
      <c r="BC114" s="125">
        <v>582.42211306709146</v>
      </c>
      <c r="BD114" s="125">
        <v>594.53450014611371</v>
      </c>
      <c r="BE114" s="125">
        <v>607.58175444210167</v>
      </c>
      <c r="BF114" s="125">
        <v>619.76148615645502</v>
      </c>
      <c r="BG114" s="125">
        <v>633.75585439265035</v>
      </c>
      <c r="BH114" s="125">
        <v>655.72052840946367</v>
      </c>
      <c r="BI114" s="125">
        <v>677.15665959656064</v>
      </c>
      <c r="BJ114" s="125">
        <v>679.117573052475</v>
      </c>
      <c r="BK114" s="125">
        <v>694.85136609548601</v>
      </c>
      <c r="BL114" s="125">
        <v>692.56532017803943</v>
      </c>
      <c r="BM114" s="125">
        <v>707.61768049689658</v>
      </c>
      <c r="BN114" s="125">
        <v>723.40184234610092</v>
      </c>
      <c r="BO114" s="125">
        <v>730.30202633069052</v>
      </c>
      <c r="BP114" s="125">
        <v>730.99437983860048</v>
      </c>
      <c r="BQ114" s="125">
        <v>743.37079595797968</v>
      </c>
      <c r="BR114" s="125">
        <v>756.48889859124824</v>
      </c>
      <c r="BS114" s="125">
        <v>758.57300392987361</v>
      </c>
      <c r="BT114" s="125">
        <v>750.03638709373797</v>
      </c>
      <c r="BU114" s="125">
        <v>754.11686675339683</v>
      </c>
      <c r="BV114" s="125">
        <v>754.11686675339683</v>
      </c>
      <c r="BW114" s="125">
        <v>754.11686675339683</v>
      </c>
      <c r="BX114" s="125">
        <v>754.11686675339683</v>
      </c>
      <c r="BY114" s="125">
        <v>754.11686675339683</v>
      </c>
      <c r="BZ114" s="125">
        <v>754.11686675339683</v>
      </c>
      <c r="CA114" s="125">
        <v>754.11686675339683</v>
      </c>
      <c r="CB114" s="121"/>
      <c r="CC114" s="121"/>
    </row>
    <row r="115" spans="1:81" s="7" customFormat="1" x14ac:dyDescent="0.25">
      <c r="A115" s="106"/>
      <c r="B115" s="106"/>
      <c r="C115" s="106"/>
      <c r="D115" s="106"/>
      <c r="E115" s="106"/>
      <c r="F115" s="107">
        <v>1</v>
      </c>
      <c r="G115" s="108" t="s">
        <v>80</v>
      </c>
      <c r="H115" s="109"/>
      <c r="I115" s="109"/>
      <c r="J115" s="110" t="s">
        <v>273</v>
      </c>
      <c r="K115" s="106"/>
      <c r="L115" s="106"/>
      <c r="M115" s="106"/>
      <c r="N115" s="106"/>
      <c r="O115" s="106"/>
      <c r="P115" s="106"/>
      <c r="Q115" s="106"/>
      <c r="R115" s="73">
        <v>1097.8661604527097</v>
      </c>
      <c r="S115" s="106"/>
      <c r="T115" s="106"/>
      <c r="U115" s="73">
        <v>992.26403445045128</v>
      </c>
      <c r="V115" s="73">
        <v>1002.3899211081715</v>
      </c>
      <c r="W115" s="73">
        <v>1012.515807765892</v>
      </c>
      <c r="X115" s="73">
        <v>1022.6416944236126</v>
      </c>
      <c r="Y115" s="73">
        <v>1032.0433209309679</v>
      </c>
      <c r="Z115" s="73">
        <v>1034.5921517077418</v>
      </c>
      <c r="AA115" s="73">
        <v>1037.1409824845159</v>
      </c>
      <c r="AB115" s="73">
        <v>1039.6898132612903</v>
      </c>
      <c r="AC115" s="73">
        <v>1042.2386440380649</v>
      </c>
      <c r="AD115" s="73">
        <v>1041.7356263575273</v>
      </c>
      <c r="AE115" s="73">
        <v>1040.4124585283873</v>
      </c>
      <c r="AF115" s="73">
        <v>1039.0892906992478</v>
      </c>
      <c r="AG115" s="73">
        <v>1037.7661228701079</v>
      </c>
      <c r="AH115" s="73">
        <v>1033.0945523307962</v>
      </c>
      <c r="AI115" s="73">
        <v>1026.1641710924305</v>
      </c>
      <c r="AJ115" s="73">
        <v>1019.2337898540645</v>
      </c>
      <c r="AK115" s="73">
        <v>1012.3034086156989</v>
      </c>
      <c r="AL115" s="73">
        <v>1006.821547678064</v>
      </c>
      <c r="AM115" s="73">
        <v>996.42021666354776</v>
      </c>
      <c r="AN115" s="73">
        <v>986.01888564903197</v>
      </c>
      <c r="AO115" s="73">
        <v>975.61755463451595</v>
      </c>
      <c r="AP115" s="73">
        <v>965.21622361999994</v>
      </c>
      <c r="AQ115" s="73">
        <v>965.50103083666704</v>
      </c>
      <c r="AR115" s="73">
        <v>972.36517896666726</v>
      </c>
      <c r="AS115" s="73">
        <v>979.22932709666748</v>
      </c>
      <c r="AT115" s="73">
        <v>986.09347522666758</v>
      </c>
      <c r="AU115" s="73">
        <v>990.70787665258126</v>
      </c>
      <c r="AV115" s="73">
        <v>990.70787665258092</v>
      </c>
      <c r="AW115" s="73">
        <v>990.70787665258058</v>
      </c>
      <c r="AX115" s="73">
        <v>990.70787665258001</v>
      </c>
      <c r="AY115" s="73">
        <v>991.92798677096698</v>
      </c>
      <c r="AZ115" s="73">
        <v>1003.3463539514181</v>
      </c>
      <c r="BA115" s="73">
        <v>1015.244320523827</v>
      </c>
      <c r="BB115" s="73">
        <v>1027.1422870962358</v>
      </c>
      <c r="BC115" s="73">
        <v>1039.0402536686449</v>
      </c>
      <c r="BD115" s="73">
        <v>1038.7377129415058</v>
      </c>
      <c r="BE115" s="73">
        <v>1032.8835301458071</v>
      </c>
      <c r="BF115" s="73">
        <v>1027.0293473501081</v>
      </c>
      <c r="BG115" s="73">
        <v>1021.175164554409</v>
      </c>
      <c r="BH115" s="73">
        <v>1030.2048413458065</v>
      </c>
      <c r="BI115" s="73">
        <v>1034.4943337716124</v>
      </c>
      <c r="BJ115" s="73">
        <v>1038.7838261974191</v>
      </c>
      <c r="BK115" s="73">
        <v>1043.0733186232253</v>
      </c>
      <c r="BL115" s="73">
        <v>1047.362811049032</v>
      </c>
      <c r="BM115" s="73">
        <v>1050.6590719979044</v>
      </c>
      <c r="BN115" s="73">
        <v>1054.3493269912378</v>
      </c>
      <c r="BO115" s="73">
        <v>1058.0395819845712</v>
      </c>
      <c r="BP115" s="73">
        <v>1061.7298369779051</v>
      </c>
      <c r="BQ115" s="73">
        <v>1068.762334983355</v>
      </c>
      <c r="BR115" s="73">
        <v>1076.9114061147743</v>
      </c>
      <c r="BS115" s="73">
        <v>1085.0604772461934</v>
      </c>
      <c r="BT115" s="73">
        <v>1093.2095483776127</v>
      </c>
      <c r="BU115" s="73">
        <v>1097.8661604527092</v>
      </c>
      <c r="BV115" s="73">
        <v>1097.8661604527092</v>
      </c>
      <c r="BW115" s="73">
        <v>1097.8661604527092</v>
      </c>
      <c r="BX115" s="73">
        <v>1097.8661604527092</v>
      </c>
      <c r="BY115" s="73">
        <v>1097.8661604527092</v>
      </c>
      <c r="BZ115" s="73">
        <v>1097.8661604527092</v>
      </c>
      <c r="CA115" s="73">
        <v>1097.8661604527092</v>
      </c>
      <c r="CB115" s="106"/>
      <c r="CC115" s="106"/>
    </row>
    <row r="116" spans="1:81" s="7" customFormat="1" x14ac:dyDescent="0.25">
      <c r="A116" s="106"/>
      <c r="B116" s="106"/>
      <c r="C116" s="106"/>
      <c r="D116" s="106"/>
      <c r="E116" s="106"/>
      <c r="F116" s="107">
        <v>1</v>
      </c>
      <c r="G116" s="108" t="s">
        <v>81</v>
      </c>
      <c r="H116" s="109"/>
      <c r="I116" s="109"/>
      <c r="J116" s="110" t="s">
        <v>273</v>
      </c>
      <c r="K116" s="106"/>
      <c r="L116" s="106"/>
      <c r="M116" s="106"/>
      <c r="N116" s="106"/>
      <c r="O116" s="106"/>
      <c r="P116" s="106"/>
      <c r="Q116" s="106"/>
      <c r="R116" s="73">
        <v>21.952378016129035</v>
      </c>
      <c r="S116" s="106"/>
      <c r="T116" s="106"/>
      <c r="U116" s="111">
        <v>211.11271887096774</v>
      </c>
      <c r="V116" s="111">
        <v>204.61696612903233</v>
      </c>
      <c r="W116" s="111">
        <v>200.71924566129047</v>
      </c>
      <c r="X116" s="111">
        <v>199.93682630645176</v>
      </c>
      <c r="Y116" s="111">
        <v>199.15440695161305</v>
      </c>
      <c r="Z116" s="111">
        <v>217.13237888709693</v>
      </c>
      <c r="AA116" s="111">
        <v>234.3153508225808</v>
      </c>
      <c r="AB116" s="111">
        <v>237.01889364285725</v>
      </c>
      <c r="AC116" s="111">
        <v>236.15264364285727</v>
      </c>
      <c r="AD116" s="111">
        <v>187.52929062027656</v>
      </c>
      <c r="AE116" s="111">
        <v>138.11093759769588</v>
      </c>
      <c r="AF116" s="111">
        <v>88.466885229032258</v>
      </c>
      <c r="AG116" s="111">
        <v>38.059554109677379</v>
      </c>
      <c r="AH116" s="111">
        <v>25.431469806451638</v>
      </c>
      <c r="AI116" s="111">
        <v>31.172995900000039</v>
      </c>
      <c r="AJ116" s="111">
        <v>34.912601041935524</v>
      </c>
      <c r="AK116" s="111">
        <v>35.587434375268792</v>
      </c>
      <c r="AL116" s="111">
        <v>32.386292003225854</v>
      </c>
      <c r="AM116" s="111">
        <v>28.959403916129062</v>
      </c>
      <c r="AN116" s="111">
        <v>26.754560612903234</v>
      </c>
      <c r="AO116" s="111">
        <v>25.972141258064525</v>
      </c>
      <c r="AP116" s="111">
        <v>25.476818677419253</v>
      </c>
      <c r="AQ116" s="111">
        <v>23.772609015806459</v>
      </c>
      <c r="AR116" s="111">
        <v>21.32221387295699</v>
      </c>
      <c r="AS116" s="111">
        <v>21.438429420268804</v>
      </c>
      <c r="AT116" s="111">
        <v>21.519929420268685</v>
      </c>
      <c r="AU116" s="111">
        <v>20.733943151666676</v>
      </c>
      <c r="AV116" s="111">
        <v>22.035245407419339</v>
      </c>
      <c r="AW116" s="111">
        <v>23.371474790322544</v>
      </c>
      <c r="AX116" s="111">
        <v>24.32992640322562</v>
      </c>
      <c r="AY116" s="111">
        <v>20.986842193548384</v>
      </c>
      <c r="AZ116" s="111">
        <v>14.817930145161275</v>
      </c>
      <c r="BA116" s="111">
        <v>9.5350216774191967</v>
      </c>
      <c r="BB116" s="111">
        <v>8.6273442580644897</v>
      </c>
      <c r="BC116" s="111">
        <v>8.4374087741934698</v>
      </c>
      <c r="BD116" s="111">
        <v>16.4321147688172</v>
      </c>
      <c r="BE116" s="111">
        <v>27.621225741935493</v>
      </c>
      <c r="BF116" s="111">
        <v>32.964414575268769</v>
      </c>
      <c r="BG116" s="111">
        <v>33.36148124193538</v>
      </c>
      <c r="BH116" s="111">
        <v>29.745388768817222</v>
      </c>
      <c r="BI116" s="111">
        <v>25.668076940860203</v>
      </c>
      <c r="BJ116" s="111">
        <v>23.416281241935394</v>
      </c>
      <c r="BK116" s="111">
        <v>22.684329629032163</v>
      </c>
      <c r="BL116" s="111">
        <v>21.95237801612916</v>
      </c>
      <c r="BM116" s="111">
        <v>25.197282831182783</v>
      </c>
      <c r="BN116" s="111">
        <v>27.647187646236539</v>
      </c>
      <c r="BO116" s="111">
        <v>28.503671975268709</v>
      </c>
      <c r="BP116" s="111">
        <v>28.340655308602166</v>
      </c>
      <c r="BQ116" s="111">
        <v>26.315564158064493</v>
      </c>
      <c r="BR116" s="111">
        <v>23.500643213978478</v>
      </c>
      <c r="BS116" s="111">
        <v>23.207152209677307</v>
      </c>
      <c r="BT116" s="111">
        <v>23.910684467742094</v>
      </c>
      <c r="BU116" s="111">
        <v>21.952378016129035</v>
      </c>
      <c r="BV116" s="111">
        <v>21.952378016129035</v>
      </c>
      <c r="BW116" s="111">
        <v>21.952378016129035</v>
      </c>
      <c r="BX116" s="111">
        <v>21.952378016129035</v>
      </c>
      <c r="BY116" s="111">
        <v>21.952378016129035</v>
      </c>
      <c r="BZ116" s="111">
        <v>21.952378016129035</v>
      </c>
      <c r="CA116" s="111">
        <v>21.952378016129035</v>
      </c>
      <c r="CB116" s="106"/>
      <c r="CC116" s="106"/>
    </row>
    <row r="117" spans="1:81" s="36" customFormat="1" ht="10.199999999999999" x14ac:dyDescent="0.2">
      <c r="A117" s="126"/>
      <c r="B117" s="126"/>
      <c r="C117" s="126"/>
      <c r="D117" s="126"/>
      <c r="E117" s="126"/>
      <c r="F117" s="127">
        <v>2</v>
      </c>
      <c r="G117" s="128" t="s">
        <v>83</v>
      </c>
      <c r="H117" s="114"/>
      <c r="I117" s="114"/>
      <c r="J117" s="114" t="s">
        <v>273</v>
      </c>
      <c r="K117" s="126"/>
      <c r="L117" s="126"/>
      <c r="M117" s="126"/>
      <c r="N117" s="126"/>
      <c r="O117" s="126"/>
      <c r="P117" s="126"/>
      <c r="Q117" s="126"/>
      <c r="R117" s="129">
        <v>-0.40246069354837322</v>
      </c>
      <c r="S117" s="126"/>
      <c r="T117" s="126"/>
      <c r="U117" s="129">
        <v>191.29483408064516</v>
      </c>
      <c r="V117" s="129">
        <v>184.96396306451621</v>
      </c>
      <c r="W117" s="129">
        <v>180.44191233870981</v>
      </c>
      <c r="X117" s="129">
        <v>180.44191233870981</v>
      </c>
      <c r="Y117" s="129">
        <v>180.44191233870981</v>
      </c>
      <c r="Z117" s="129">
        <v>196.0854620806453</v>
      </c>
      <c r="AA117" s="129">
        <v>211.72901182258079</v>
      </c>
      <c r="AB117" s="129">
        <v>213.96380464285727</v>
      </c>
      <c r="AC117" s="129">
        <v>213.96380464285727</v>
      </c>
      <c r="AD117" s="129">
        <v>164.60023122995398</v>
      </c>
      <c r="AE117" s="129">
        <v>115.23665781705071</v>
      </c>
      <c r="AF117" s="129">
        <v>64.910831254838726</v>
      </c>
      <c r="AG117" s="129">
        <v>14.424629167741951</v>
      </c>
      <c r="AH117" s="129">
        <v>2.448947264516153</v>
      </c>
      <c r="AI117" s="129">
        <v>6.7346049774193943</v>
      </c>
      <c r="AJ117" s="129">
        <v>9.1835522419355318</v>
      </c>
      <c r="AK117" s="129">
        <v>9.1835522419355318</v>
      </c>
      <c r="AL117" s="129">
        <v>8.2505721193548851</v>
      </c>
      <c r="AM117" s="129">
        <v>4.9851416903226156</v>
      </c>
      <c r="AN117" s="129">
        <v>2.1862013225806725</v>
      </c>
      <c r="AO117" s="129">
        <v>2.1862013225806725</v>
      </c>
      <c r="AP117" s="129">
        <v>2.1862013225806725</v>
      </c>
      <c r="AQ117" s="129">
        <v>0.59783330032260851</v>
      </c>
      <c r="AR117" s="129">
        <v>-1.2552627256451327</v>
      </c>
      <c r="AS117" s="129">
        <v>-1.7847187330644876</v>
      </c>
      <c r="AT117" s="129">
        <v>-1.7847187330644876</v>
      </c>
      <c r="AU117" s="129">
        <v>-1.4161165891935237</v>
      </c>
      <c r="AV117" s="129">
        <v>-0.77106283741933712</v>
      </c>
      <c r="AW117" s="129">
        <v>-0.40246069354837355</v>
      </c>
      <c r="AX117" s="129">
        <v>-0.40246069354837355</v>
      </c>
      <c r="AY117" s="129">
        <v>-1.1924445483870825</v>
      </c>
      <c r="AZ117" s="129">
        <v>-6.7223315322580479</v>
      </c>
      <c r="BA117" s="129">
        <v>-12.252218516129009</v>
      </c>
      <c r="BB117" s="129">
        <v>-12.252218516129009</v>
      </c>
      <c r="BC117" s="129">
        <v>-12.252218516129009</v>
      </c>
      <c r="BD117" s="129">
        <v>-5.6047185967741679</v>
      </c>
      <c r="BE117" s="129">
        <v>3.7017812903226099</v>
      </c>
      <c r="BF117" s="129">
        <v>7.690281241935514</v>
      </c>
      <c r="BG117" s="129">
        <v>7.690281241935514</v>
      </c>
      <c r="BH117" s="129">
        <v>6.0717328548387366</v>
      </c>
      <c r="BI117" s="129">
        <v>2.2951199516129224</v>
      </c>
      <c r="BJ117" s="129">
        <v>-0.40246069354837366</v>
      </c>
      <c r="BK117" s="129">
        <v>-0.40246069354837366</v>
      </c>
      <c r="BL117" s="129">
        <v>-0.40246069354837366</v>
      </c>
      <c r="BM117" s="129">
        <v>1.7537796096774352</v>
      </c>
      <c r="BN117" s="129">
        <v>3.9100199129032438</v>
      </c>
      <c r="BO117" s="129">
        <v>4.2180542419355014</v>
      </c>
      <c r="BP117" s="129">
        <v>4.2180542419355014</v>
      </c>
      <c r="BQ117" s="129">
        <v>2.6778825967742099</v>
      </c>
      <c r="BR117" s="129">
        <v>0.52164229354840164</v>
      </c>
      <c r="BS117" s="129">
        <v>-0.40246069354837322</v>
      </c>
      <c r="BT117" s="129">
        <v>-0.40246069354837322</v>
      </c>
      <c r="BU117" s="129">
        <v>-0.40246069354837322</v>
      </c>
      <c r="BV117" s="129">
        <v>-0.40246069354837322</v>
      </c>
      <c r="BW117" s="129">
        <v>-0.40246069354837322</v>
      </c>
      <c r="BX117" s="129">
        <v>-0.40246069354837322</v>
      </c>
      <c r="BY117" s="129">
        <v>-0.40246069354837322</v>
      </c>
      <c r="BZ117" s="129">
        <v>-0.40246069354837322</v>
      </c>
      <c r="CA117" s="129">
        <v>-0.40246069354837322</v>
      </c>
      <c r="CB117" s="126"/>
      <c r="CC117" s="126"/>
    </row>
    <row r="118" spans="1:81" s="36" customFormat="1" ht="10.199999999999999" x14ac:dyDescent="0.2">
      <c r="A118" s="126"/>
      <c r="B118" s="126"/>
      <c r="C118" s="126"/>
      <c r="D118" s="126"/>
      <c r="E118" s="126"/>
      <c r="F118" s="127">
        <v>2</v>
      </c>
      <c r="G118" s="128" t="s">
        <v>84</v>
      </c>
      <c r="H118" s="114"/>
      <c r="I118" s="114"/>
      <c r="J118" s="114" t="s">
        <v>273</v>
      </c>
      <c r="K118" s="126"/>
      <c r="L118" s="126"/>
      <c r="M118" s="126"/>
      <c r="N118" s="126"/>
      <c r="O118" s="126"/>
      <c r="P118" s="126"/>
      <c r="Q118" s="126"/>
      <c r="R118" s="129">
        <v>22.354838709677409</v>
      </c>
      <c r="S118" s="126"/>
      <c r="T118" s="126"/>
      <c r="U118" s="129">
        <v>19.817884790322577</v>
      </c>
      <c r="V118" s="129">
        <v>19.114454677419356</v>
      </c>
      <c r="W118" s="129">
        <v>18.712494612903228</v>
      </c>
      <c r="X118" s="129">
        <v>18.712494612903228</v>
      </c>
      <c r="Y118" s="129">
        <v>18.712494612903228</v>
      </c>
      <c r="Z118" s="129">
        <v>20.450666806451622</v>
      </c>
      <c r="AA118" s="129">
        <v>22.188839000000009</v>
      </c>
      <c r="AB118" s="129">
        <v>22.188839000000009</v>
      </c>
      <c r="AC118" s="129">
        <v>22.188839000000009</v>
      </c>
      <c r="AD118" s="129">
        <v>22.313575519354838</v>
      </c>
      <c r="AE118" s="129">
        <v>22.438312038709675</v>
      </c>
      <c r="AF118" s="129">
        <v>22.438312038709675</v>
      </c>
      <c r="AG118" s="129">
        <v>22.438312038709675</v>
      </c>
      <c r="AH118" s="129">
        <v>22.982522541935484</v>
      </c>
      <c r="AI118" s="129">
        <v>23.934890922580646</v>
      </c>
      <c r="AJ118" s="129">
        <v>24.343048799999998</v>
      </c>
      <c r="AK118" s="129">
        <v>24.343048799999998</v>
      </c>
      <c r="AL118" s="129">
        <v>24.135719883870969</v>
      </c>
      <c r="AM118" s="129">
        <v>23.410068677419353</v>
      </c>
      <c r="AN118" s="129">
        <v>22.891746387096767</v>
      </c>
      <c r="AO118" s="129">
        <v>22.891746387096767</v>
      </c>
      <c r="AP118" s="129">
        <v>22.891746387096767</v>
      </c>
      <c r="AQ118" s="129">
        <v>22.538775715483862</v>
      </c>
      <c r="AR118" s="129">
        <v>22.126976598602134</v>
      </c>
      <c r="AS118" s="129">
        <v>22.068148153333318</v>
      </c>
      <c r="AT118" s="129">
        <v>22.068148153333318</v>
      </c>
      <c r="AU118" s="129">
        <v>22.1500597408602</v>
      </c>
      <c r="AV118" s="129">
        <v>22.293405019032242</v>
      </c>
      <c r="AW118" s="129">
        <v>22.354838709677402</v>
      </c>
      <c r="AX118" s="129">
        <v>22.354838709677402</v>
      </c>
      <c r="AY118" s="129">
        <v>22.179286741935467</v>
      </c>
      <c r="AZ118" s="129">
        <v>20.950422967741915</v>
      </c>
      <c r="BA118" s="129">
        <v>19.897111161290301</v>
      </c>
      <c r="BB118" s="129">
        <v>19.897111161290301</v>
      </c>
      <c r="BC118" s="129">
        <v>19.897111161290301</v>
      </c>
      <c r="BD118" s="129">
        <v>21.374333365591376</v>
      </c>
      <c r="BE118" s="129">
        <v>23.442444451612893</v>
      </c>
      <c r="BF118" s="129">
        <v>24.033333333333321</v>
      </c>
      <c r="BG118" s="129">
        <v>24.033333333333321</v>
      </c>
      <c r="BH118" s="129">
        <v>23.673655913978486</v>
      </c>
      <c r="BI118" s="129">
        <v>22.834408602150525</v>
      </c>
      <c r="BJ118" s="129">
        <v>22.354838709677406</v>
      </c>
      <c r="BK118" s="129">
        <v>22.354838709677406</v>
      </c>
      <c r="BL118" s="129">
        <v>22.354838709677406</v>
      </c>
      <c r="BM118" s="129">
        <v>22.834003221505359</v>
      </c>
      <c r="BN118" s="129">
        <v>23.313167733333309</v>
      </c>
      <c r="BO118" s="129">
        <v>23.313167733333309</v>
      </c>
      <c r="BP118" s="129">
        <v>23.313167733333309</v>
      </c>
      <c r="BQ118" s="129">
        <v>22.970907367741916</v>
      </c>
      <c r="BR118" s="129">
        <v>22.491742855913966</v>
      </c>
      <c r="BS118" s="129">
        <v>22.354838709677409</v>
      </c>
      <c r="BT118" s="129">
        <v>22.354838709677409</v>
      </c>
      <c r="BU118" s="129">
        <v>22.354838709677409</v>
      </c>
      <c r="BV118" s="129">
        <v>22.354838709677409</v>
      </c>
      <c r="BW118" s="129">
        <v>22.354838709677409</v>
      </c>
      <c r="BX118" s="129">
        <v>22.354838709677409</v>
      </c>
      <c r="BY118" s="129">
        <v>22.354838709677409</v>
      </c>
      <c r="BZ118" s="129">
        <v>22.354838709677409</v>
      </c>
      <c r="CA118" s="129">
        <v>22.354838709677409</v>
      </c>
      <c r="CB118" s="126"/>
      <c r="CC118" s="126"/>
    </row>
    <row r="119" spans="1:81" s="36" customFormat="1" ht="10.199999999999999" x14ac:dyDescent="0.2">
      <c r="A119" s="126"/>
      <c r="B119" s="126"/>
      <c r="C119" s="126"/>
      <c r="D119" s="126"/>
      <c r="E119" s="126"/>
      <c r="F119" s="127">
        <v>2</v>
      </c>
      <c r="G119" s="128" t="s">
        <v>138</v>
      </c>
      <c r="H119" s="114"/>
      <c r="I119" s="114"/>
      <c r="J119" s="114" t="s">
        <v>273</v>
      </c>
      <c r="K119" s="126"/>
      <c r="L119" s="126"/>
      <c r="M119" s="126"/>
      <c r="N119" s="126"/>
      <c r="O119" s="126"/>
      <c r="P119" s="126"/>
      <c r="Q119" s="126"/>
      <c r="R119" s="129">
        <v>0</v>
      </c>
      <c r="S119" s="126"/>
      <c r="T119" s="126"/>
      <c r="U119" s="129">
        <v>0</v>
      </c>
      <c r="V119" s="129">
        <v>0</v>
      </c>
      <c r="W119" s="129">
        <v>0</v>
      </c>
      <c r="X119" s="129">
        <v>0</v>
      </c>
      <c r="Y119" s="129">
        <v>0</v>
      </c>
      <c r="Z119" s="129">
        <v>0</v>
      </c>
      <c r="AA119" s="129">
        <v>0</v>
      </c>
      <c r="AB119" s="129">
        <v>0</v>
      </c>
      <c r="AC119" s="129">
        <v>0</v>
      </c>
      <c r="AD119" s="129">
        <v>0</v>
      </c>
      <c r="AE119" s="129">
        <v>0</v>
      </c>
      <c r="AF119" s="129">
        <v>0</v>
      </c>
      <c r="AG119" s="129">
        <v>0.86129032258059013</v>
      </c>
      <c r="AH119" s="129">
        <v>0</v>
      </c>
      <c r="AI119" s="129">
        <v>0</v>
      </c>
      <c r="AJ119" s="129">
        <v>0</v>
      </c>
      <c r="AK119" s="129">
        <v>1.4833333333332703</v>
      </c>
      <c r="AL119" s="129">
        <v>0</v>
      </c>
      <c r="AM119" s="129">
        <v>0</v>
      </c>
      <c r="AN119" s="129">
        <v>0</v>
      </c>
      <c r="AO119" s="129">
        <v>0</v>
      </c>
      <c r="AP119" s="129">
        <v>0.28709677419343649</v>
      </c>
      <c r="AQ119" s="129">
        <v>0</v>
      </c>
      <c r="AR119" s="129">
        <v>0</v>
      </c>
      <c r="AS119" s="129">
        <v>0</v>
      </c>
      <c r="AT119" s="129">
        <v>0.88999999999988688</v>
      </c>
      <c r="AU119" s="129">
        <v>0</v>
      </c>
      <c r="AV119" s="129">
        <v>0</v>
      </c>
      <c r="AW119" s="129">
        <v>0</v>
      </c>
      <c r="AX119" s="129">
        <v>1.7225806451611376</v>
      </c>
      <c r="AY119" s="129">
        <v>0</v>
      </c>
      <c r="AZ119" s="129">
        <v>0</v>
      </c>
      <c r="BA119" s="129">
        <v>0.14354838709664364</v>
      </c>
      <c r="BB119" s="129">
        <v>0</v>
      </c>
      <c r="BC119" s="129">
        <v>0.57419354838704351</v>
      </c>
      <c r="BD119" s="129">
        <v>0</v>
      </c>
      <c r="BE119" s="129">
        <v>0</v>
      </c>
      <c r="BF119" s="129">
        <v>0</v>
      </c>
      <c r="BG119" s="129">
        <v>1.1866666666666248</v>
      </c>
      <c r="BH119" s="129">
        <v>0</v>
      </c>
      <c r="BI119" s="129">
        <v>0</v>
      </c>
      <c r="BJ119" s="129">
        <v>0</v>
      </c>
      <c r="BK119" s="129">
        <v>0</v>
      </c>
      <c r="BL119" s="129">
        <v>1.2789769243681803E-13</v>
      </c>
      <c r="BM119" s="129">
        <v>0</v>
      </c>
      <c r="BN119" s="129">
        <v>0</v>
      </c>
      <c r="BO119" s="129">
        <v>0</v>
      </c>
      <c r="BP119" s="129">
        <v>0.59333333333346161</v>
      </c>
      <c r="BQ119" s="129">
        <v>0</v>
      </c>
      <c r="BR119" s="129">
        <v>0</v>
      </c>
      <c r="BS119" s="129">
        <v>0</v>
      </c>
      <c r="BT119" s="129">
        <v>1.4354838709680138</v>
      </c>
      <c r="BU119" s="129">
        <v>0</v>
      </c>
      <c r="BV119" s="129">
        <v>0</v>
      </c>
      <c r="BW119" s="129">
        <v>0</v>
      </c>
      <c r="BX119" s="129">
        <v>0</v>
      </c>
      <c r="BY119" s="129">
        <v>0</v>
      </c>
      <c r="BZ119" s="129">
        <v>0</v>
      </c>
      <c r="CA119" s="129">
        <v>0</v>
      </c>
      <c r="CB119" s="126"/>
      <c r="CC119" s="126"/>
    </row>
    <row r="120" spans="1:81" s="36" customFormat="1" ht="10.199999999999999" x14ac:dyDescent="0.2">
      <c r="A120" s="126"/>
      <c r="B120" s="126"/>
      <c r="C120" s="126"/>
      <c r="D120" s="126"/>
      <c r="E120" s="126"/>
      <c r="F120" s="127">
        <v>2</v>
      </c>
      <c r="G120" s="128" t="s">
        <v>141</v>
      </c>
      <c r="H120" s="114"/>
      <c r="I120" s="114"/>
      <c r="J120" s="114" t="s">
        <v>273</v>
      </c>
      <c r="K120" s="126"/>
      <c r="L120" s="126"/>
      <c r="M120" s="126"/>
      <c r="N120" s="126"/>
      <c r="O120" s="126"/>
      <c r="P120" s="126"/>
      <c r="Q120" s="126"/>
      <c r="R120" s="129">
        <v>0</v>
      </c>
      <c r="S120" s="126"/>
      <c r="T120" s="126"/>
      <c r="U120" s="129">
        <v>0</v>
      </c>
      <c r="V120" s="129">
        <v>0</v>
      </c>
      <c r="W120" s="129">
        <v>1.2058064516129028</v>
      </c>
      <c r="X120" s="129">
        <v>0.60290322580645084</v>
      </c>
      <c r="Y120" s="129">
        <v>0</v>
      </c>
      <c r="Z120" s="129">
        <v>0</v>
      </c>
      <c r="AA120" s="129">
        <v>0</v>
      </c>
      <c r="AB120" s="129">
        <v>0.66749999999999954</v>
      </c>
      <c r="AC120" s="129">
        <v>0</v>
      </c>
      <c r="AD120" s="129">
        <v>0</v>
      </c>
      <c r="AE120" s="129">
        <v>0</v>
      </c>
      <c r="AF120" s="129">
        <v>0.86129032258064786</v>
      </c>
      <c r="AG120" s="129">
        <v>0.25838709677419747</v>
      </c>
      <c r="AH120" s="129">
        <v>0</v>
      </c>
      <c r="AI120" s="129">
        <v>0</v>
      </c>
      <c r="AJ120" s="129">
        <v>1.0679999999999961</v>
      </c>
      <c r="AK120" s="129">
        <v>0.44499999999999318</v>
      </c>
      <c r="AL120" s="129">
        <v>0</v>
      </c>
      <c r="AM120" s="129">
        <v>0</v>
      </c>
      <c r="AN120" s="129">
        <v>1.2919354838709616</v>
      </c>
      <c r="AO120" s="129">
        <v>0.68903225806451118</v>
      </c>
      <c r="AP120" s="129">
        <v>8.6129032258060789E-2</v>
      </c>
      <c r="AQ120" s="129">
        <v>0</v>
      </c>
      <c r="AR120" s="129">
        <v>0</v>
      </c>
      <c r="AS120" s="129">
        <v>0.88999999999998813</v>
      </c>
      <c r="AT120" s="129">
        <v>0.26699999999998525</v>
      </c>
      <c r="AU120" s="129">
        <v>0</v>
      </c>
      <c r="AV120" s="129">
        <v>0</v>
      </c>
      <c r="AW120" s="129">
        <v>1.085709677419338</v>
      </c>
      <c r="AX120" s="129">
        <v>0.50109677419353105</v>
      </c>
      <c r="AY120" s="129">
        <v>0</v>
      </c>
      <c r="AZ120" s="129">
        <v>0</v>
      </c>
      <c r="BA120" s="129">
        <v>1.3362580645161088</v>
      </c>
      <c r="BB120" s="129">
        <v>0.7516451612903019</v>
      </c>
      <c r="BC120" s="129">
        <v>0.16703225806449495</v>
      </c>
      <c r="BD120" s="129">
        <v>0</v>
      </c>
      <c r="BE120" s="129">
        <v>0</v>
      </c>
      <c r="BF120" s="129">
        <v>0.94929999999995118</v>
      </c>
      <c r="BG120" s="129">
        <v>0.34519999999994155</v>
      </c>
      <c r="BH120" s="129">
        <v>0</v>
      </c>
      <c r="BI120" s="129">
        <v>0</v>
      </c>
      <c r="BJ120" s="129">
        <v>1.10487096774186</v>
      </c>
      <c r="BK120" s="129">
        <v>0.55243548387088737</v>
      </c>
      <c r="BL120" s="129">
        <v>0</v>
      </c>
      <c r="BM120" s="129">
        <v>0</v>
      </c>
      <c r="BN120" s="129">
        <v>0</v>
      </c>
      <c r="BO120" s="129">
        <v>0.73394999999991484</v>
      </c>
      <c r="BP120" s="129">
        <v>0.16309999999991476</v>
      </c>
      <c r="BQ120" s="129">
        <v>0</v>
      </c>
      <c r="BR120" s="129">
        <v>0</v>
      </c>
      <c r="BS120" s="129">
        <v>0.94703225806441793</v>
      </c>
      <c r="BT120" s="129">
        <v>0.3945967741934453</v>
      </c>
      <c r="BU120" s="129">
        <v>0</v>
      </c>
      <c r="BV120" s="129">
        <v>0</v>
      </c>
      <c r="BW120" s="129">
        <v>0</v>
      </c>
      <c r="BX120" s="129">
        <v>0</v>
      </c>
      <c r="BY120" s="129">
        <v>0</v>
      </c>
      <c r="BZ120" s="129">
        <v>0</v>
      </c>
      <c r="CA120" s="129">
        <v>0</v>
      </c>
      <c r="CB120" s="126"/>
      <c r="CC120" s="126"/>
    </row>
    <row r="121" spans="1:81" s="36" customFormat="1" ht="10.199999999999999" x14ac:dyDescent="0.2">
      <c r="A121" s="126"/>
      <c r="B121" s="126"/>
      <c r="C121" s="126"/>
      <c r="D121" s="126"/>
      <c r="E121" s="126"/>
      <c r="F121" s="127">
        <v>2</v>
      </c>
      <c r="G121" s="128" t="s">
        <v>155</v>
      </c>
      <c r="H121" s="114"/>
      <c r="I121" s="114"/>
      <c r="J121" s="114" t="s">
        <v>273</v>
      </c>
      <c r="K121" s="126"/>
      <c r="L121" s="126"/>
      <c r="M121" s="126"/>
      <c r="N121" s="126"/>
      <c r="O121" s="126"/>
      <c r="P121" s="126"/>
      <c r="Q121" s="126"/>
      <c r="R121" s="129">
        <v>0</v>
      </c>
      <c r="S121" s="126"/>
      <c r="T121" s="126"/>
      <c r="U121" s="129">
        <v>0</v>
      </c>
      <c r="V121" s="129">
        <v>0.53854838709677422</v>
      </c>
      <c r="W121" s="129">
        <v>0.35903225806451627</v>
      </c>
      <c r="X121" s="129">
        <v>0.17951612903225822</v>
      </c>
      <c r="Y121" s="129">
        <v>0</v>
      </c>
      <c r="Z121" s="129">
        <v>0.5962500000000005</v>
      </c>
      <c r="AA121" s="129">
        <v>0.39750000000000063</v>
      </c>
      <c r="AB121" s="129">
        <v>0.19875000000000087</v>
      </c>
      <c r="AC121" s="129">
        <v>0</v>
      </c>
      <c r="AD121" s="129">
        <v>0.61548387096774326</v>
      </c>
      <c r="AE121" s="129">
        <v>0.43596774193548526</v>
      </c>
      <c r="AF121" s="129">
        <v>0.25645161290322616</v>
      </c>
      <c r="AG121" s="129">
        <v>7.6935483870966603E-2</v>
      </c>
      <c r="AH121" s="129">
        <v>0</v>
      </c>
      <c r="AI121" s="129">
        <v>0.5034999999999985</v>
      </c>
      <c r="AJ121" s="129">
        <v>0.31799999999999873</v>
      </c>
      <c r="AK121" s="129">
        <v>0.13249999999999895</v>
      </c>
      <c r="AL121" s="129">
        <v>0</v>
      </c>
      <c r="AM121" s="129">
        <v>0.5641935483870939</v>
      </c>
      <c r="AN121" s="129">
        <v>0.38467741935483435</v>
      </c>
      <c r="AO121" s="129">
        <v>0.2051612903225748</v>
      </c>
      <c r="AP121" s="129">
        <v>2.5645161290315244E-2</v>
      </c>
      <c r="AQ121" s="129">
        <v>0.63599999999999035</v>
      </c>
      <c r="AR121" s="129">
        <v>0.45049999999998747</v>
      </c>
      <c r="AS121" s="129">
        <v>0.26499999999998458</v>
      </c>
      <c r="AT121" s="129">
        <v>7.9499999999981696E-2</v>
      </c>
      <c r="AU121" s="129">
        <v>0</v>
      </c>
      <c r="AV121" s="129">
        <v>0.51290322580643455</v>
      </c>
      <c r="AW121" s="129">
        <v>0.3333870967741781</v>
      </c>
      <c r="AX121" s="129">
        <v>0.15387096774192166</v>
      </c>
      <c r="AY121" s="129">
        <v>0</v>
      </c>
      <c r="AZ121" s="129">
        <v>0.5898387096774087</v>
      </c>
      <c r="BA121" s="129">
        <v>0.41032258064515226</v>
      </c>
      <c r="BB121" s="129">
        <v>0.23080645161289581</v>
      </c>
      <c r="BC121" s="129">
        <v>5.1290322580639369E-2</v>
      </c>
      <c r="BD121" s="129">
        <v>0.66249999999999254</v>
      </c>
      <c r="BE121" s="129">
        <v>0.47699999999998965</v>
      </c>
      <c r="BF121" s="129">
        <v>0.29149999999998677</v>
      </c>
      <c r="BG121" s="129">
        <v>0.10599999999998388</v>
      </c>
      <c r="BH121" s="129">
        <v>0</v>
      </c>
      <c r="BI121" s="129">
        <v>0.53854838709675867</v>
      </c>
      <c r="BJ121" s="129">
        <v>0.35903225806450223</v>
      </c>
      <c r="BK121" s="129">
        <v>0.17951612903224579</v>
      </c>
      <c r="BL121" s="129">
        <v>0</v>
      </c>
      <c r="BM121" s="129">
        <v>0.60949999999998816</v>
      </c>
      <c r="BN121" s="129">
        <v>0.42399999999998528</v>
      </c>
      <c r="BO121" s="129">
        <v>0.23849999999998239</v>
      </c>
      <c r="BP121" s="129">
        <v>5.2999999999979508E-2</v>
      </c>
      <c r="BQ121" s="129">
        <v>0.66677419354836687</v>
      </c>
      <c r="BR121" s="129">
        <v>0.48725806451611042</v>
      </c>
      <c r="BS121" s="129">
        <v>0.30774193548385398</v>
      </c>
      <c r="BT121" s="129">
        <v>0.12822580645159753</v>
      </c>
      <c r="BU121" s="129">
        <v>0</v>
      </c>
      <c r="BV121" s="129">
        <v>0</v>
      </c>
      <c r="BW121" s="129">
        <v>0</v>
      </c>
      <c r="BX121" s="129">
        <v>0</v>
      </c>
      <c r="BY121" s="129">
        <v>0</v>
      </c>
      <c r="BZ121" s="129">
        <v>0</v>
      </c>
      <c r="CA121" s="129">
        <v>0</v>
      </c>
      <c r="CB121" s="126"/>
      <c r="CC121" s="126"/>
    </row>
    <row r="122" spans="1:81" s="36" customFormat="1" ht="10.199999999999999" x14ac:dyDescent="0.2">
      <c r="A122" s="126"/>
      <c r="B122" s="126"/>
      <c r="C122" s="126"/>
      <c r="D122" s="126"/>
      <c r="E122" s="126"/>
      <c r="F122" s="127">
        <v>2</v>
      </c>
      <c r="G122" s="128" t="s">
        <v>202</v>
      </c>
      <c r="H122" s="114"/>
      <c r="I122" s="114"/>
      <c r="J122" s="114" t="s">
        <v>273</v>
      </c>
      <c r="K122" s="126"/>
      <c r="L122" s="126"/>
      <c r="M122" s="126"/>
      <c r="N122" s="126"/>
      <c r="O122" s="126"/>
      <c r="P122" s="126"/>
      <c r="Q122" s="126"/>
      <c r="R122" s="129">
        <v>0</v>
      </c>
      <c r="S122" s="126"/>
      <c r="T122" s="126"/>
      <c r="U122" s="129">
        <v>0</v>
      </c>
      <c r="V122" s="129">
        <v>0</v>
      </c>
      <c r="W122" s="129">
        <v>0</v>
      </c>
      <c r="X122" s="129">
        <v>0</v>
      </c>
      <c r="Y122" s="129">
        <v>0</v>
      </c>
      <c r="Z122" s="129">
        <v>0</v>
      </c>
      <c r="AA122" s="129">
        <v>0</v>
      </c>
      <c r="AB122" s="129">
        <v>0</v>
      </c>
      <c r="AC122" s="129">
        <v>0</v>
      </c>
      <c r="AD122" s="129">
        <v>0</v>
      </c>
      <c r="AE122" s="129">
        <v>0</v>
      </c>
      <c r="AF122" s="129">
        <v>0</v>
      </c>
      <c r="AG122" s="129">
        <v>0</v>
      </c>
      <c r="AH122" s="129">
        <v>0</v>
      </c>
      <c r="AI122" s="129">
        <v>0</v>
      </c>
      <c r="AJ122" s="129">
        <v>0</v>
      </c>
      <c r="AK122" s="129">
        <v>0</v>
      </c>
      <c r="AL122" s="129">
        <v>0</v>
      </c>
      <c r="AM122" s="129">
        <v>0</v>
      </c>
      <c r="AN122" s="129">
        <v>0</v>
      </c>
      <c r="AO122" s="129">
        <v>0</v>
      </c>
      <c r="AP122" s="129">
        <v>0</v>
      </c>
      <c r="AQ122" s="129">
        <v>0</v>
      </c>
      <c r="AR122" s="129">
        <v>0</v>
      </c>
      <c r="AS122" s="129">
        <v>0</v>
      </c>
      <c r="AT122" s="129">
        <v>0</v>
      </c>
      <c r="AU122" s="129">
        <v>0</v>
      </c>
      <c r="AV122" s="129">
        <v>0</v>
      </c>
      <c r="AW122" s="129">
        <v>0</v>
      </c>
      <c r="AX122" s="129">
        <v>0</v>
      </c>
      <c r="AY122" s="129">
        <v>0</v>
      </c>
      <c r="AZ122" s="129">
        <v>0</v>
      </c>
      <c r="BA122" s="129">
        <v>0</v>
      </c>
      <c r="BB122" s="129">
        <v>0</v>
      </c>
      <c r="BC122" s="129">
        <v>0</v>
      </c>
      <c r="BD122" s="129">
        <v>0</v>
      </c>
      <c r="BE122" s="129">
        <v>0</v>
      </c>
      <c r="BF122" s="129">
        <v>0</v>
      </c>
      <c r="BG122" s="129">
        <v>0</v>
      </c>
      <c r="BH122" s="129">
        <v>0</v>
      </c>
      <c r="BI122" s="129">
        <v>0</v>
      </c>
      <c r="BJ122" s="129">
        <v>0</v>
      </c>
      <c r="BK122" s="129">
        <v>0</v>
      </c>
      <c r="BL122" s="129">
        <v>0</v>
      </c>
      <c r="BM122" s="129">
        <v>0</v>
      </c>
      <c r="BN122" s="129">
        <v>0</v>
      </c>
      <c r="BO122" s="129">
        <v>0</v>
      </c>
      <c r="BP122" s="129">
        <v>0</v>
      </c>
      <c r="BQ122" s="129">
        <v>0</v>
      </c>
      <c r="BR122" s="129">
        <v>0</v>
      </c>
      <c r="BS122" s="129">
        <v>0</v>
      </c>
      <c r="BT122" s="129">
        <v>0</v>
      </c>
      <c r="BU122" s="129">
        <v>0</v>
      </c>
      <c r="BV122" s="129">
        <v>0</v>
      </c>
      <c r="BW122" s="129">
        <v>0</v>
      </c>
      <c r="BX122" s="129">
        <v>0</v>
      </c>
      <c r="BY122" s="129">
        <v>0</v>
      </c>
      <c r="BZ122" s="129">
        <v>0</v>
      </c>
      <c r="CA122" s="129">
        <v>0</v>
      </c>
      <c r="CB122" s="126"/>
      <c r="CC122" s="126"/>
    </row>
    <row r="123" spans="1:81" s="36" customFormat="1" ht="10.199999999999999" x14ac:dyDescent="0.2">
      <c r="A123" s="126"/>
      <c r="B123" s="126"/>
      <c r="C123" s="126"/>
      <c r="D123" s="126"/>
      <c r="E123" s="126"/>
      <c r="F123" s="127">
        <v>2</v>
      </c>
      <c r="G123" s="128" t="s">
        <v>204</v>
      </c>
      <c r="H123" s="114"/>
      <c r="I123" s="114"/>
      <c r="J123" s="114" t="s">
        <v>273</v>
      </c>
      <c r="K123" s="126"/>
      <c r="L123" s="126"/>
      <c r="M123" s="126"/>
      <c r="N123" s="126"/>
      <c r="O123" s="126"/>
      <c r="P123" s="126"/>
      <c r="Q123" s="126"/>
      <c r="R123" s="129">
        <v>0</v>
      </c>
      <c r="S123" s="126"/>
      <c r="T123" s="126"/>
      <c r="U123" s="129">
        <v>0</v>
      </c>
      <c r="V123" s="129">
        <v>0</v>
      </c>
      <c r="W123" s="129">
        <v>0</v>
      </c>
      <c r="X123" s="129">
        <v>0</v>
      </c>
      <c r="Y123" s="129">
        <v>0</v>
      </c>
      <c r="Z123" s="129">
        <v>0</v>
      </c>
      <c r="AA123" s="129">
        <v>0</v>
      </c>
      <c r="AB123" s="129">
        <v>0</v>
      </c>
      <c r="AC123" s="129">
        <v>0</v>
      </c>
      <c r="AD123" s="129">
        <v>0</v>
      </c>
      <c r="AE123" s="129">
        <v>0</v>
      </c>
      <c r="AF123" s="129">
        <v>0</v>
      </c>
      <c r="AG123" s="129">
        <v>0</v>
      </c>
      <c r="AH123" s="129">
        <v>0</v>
      </c>
      <c r="AI123" s="129">
        <v>0</v>
      </c>
      <c r="AJ123" s="129">
        <v>0</v>
      </c>
      <c r="AK123" s="129">
        <v>0</v>
      </c>
      <c r="AL123" s="129">
        <v>0</v>
      </c>
      <c r="AM123" s="129">
        <v>0</v>
      </c>
      <c r="AN123" s="129">
        <v>0</v>
      </c>
      <c r="AO123" s="129">
        <v>0</v>
      </c>
      <c r="AP123" s="129">
        <v>0</v>
      </c>
      <c r="AQ123" s="129">
        <v>0</v>
      </c>
      <c r="AR123" s="129">
        <v>0</v>
      </c>
      <c r="AS123" s="129">
        <v>0</v>
      </c>
      <c r="AT123" s="129">
        <v>0</v>
      </c>
      <c r="AU123" s="129">
        <v>0</v>
      </c>
      <c r="AV123" s="129">
        <v>0</v>
      </c>
      <c r="AW123" s="129">
        <v>0</v>
      </c>
      <c r="AX123" s="129">
        <v>0</v>
      </c>
      <c r="AY123" s="129">
        <v>0</v>
      </c>
      <c r="AZ123" s="129">
        <v>0</v>
      </c>
      <c r="BA123" s="129">
        <v>0</v>
      </c>
      <c r="BB123" s="129">
        <v>0</v>
      </c>
      <c r="BC123" s="129">
        <v>0</v>
      </c>
      <c r="BD123" s="129">
        <v>0</v>
      </c>
      <c r="BE123" s="129">
        <v>0</v>
      </c>
      <c r="BF123" s="129">
        <v>0</v>
      </c>
      <c r="BG123" s="129">
        <v>0</v>
      </c>
      <c r="BH123" s="129">
        <v>0</v>
      </c>
      <c r="BI123" s="129">
        <v>0</v>
      </c>
      <c r="BJ123" s="129">
        <v>0</v>
      </c>
      <c r="BK123" s="129">
        <v>0</v>
      </c>
      <c r="BL123" s="129">
        <v>0</v>
      </c>
      <c r="BM123" s="129">
        <v>0</v>
      </c>
      <c r="BN123" s="129">
        <v>0</v>
      </c>
      <c r="BO123" s="129">
        <v>0</v>
      </c>
      <c r="BP123" s="129">
        <v>0</v>
      </c>
      <c r="BQ123" s="129">
        <v>0</v>
      </c>
      <c r="BR123" s="129">
        <v>0</v>
      </c>
      <c r="BS123" s="129">
        <v>0</v>
      </c>
      <c r="BT123" s="129">
        <v>0</v>
      </c>
      <c r="BU123" s="129">
        <v>0</v>
      </c>
      <c r="BV123" s="129">
        <v>0</v>
      </c>
      <c r="BW123" s="129">
        <v>0</v>
      </c>
      <c r="BX123" s="129">
        <v>0</v>
      </c>
      <c r="BY123" s="129">
        <v>0</v>
      </c>
      <c r="BZ123" s="129">
        <v>0</v>
      </c>
      <c r="CA123" s="129">
        <v>0</v>
      </c>
      <c r="CB123" s="126"/>
      <c r="CC123" s="126"/>
    </row>
    <row r="124" spans="1:81" s="36" customFormat="1" ht="10.199999999999999" x14ac:dyDescent="0.2">
      <c r="A124" s="126"/>
      <c r="B124" s="126"/>
      <c r="C124" s="126"/>
      <c r="D124" s="126"/>
      <c r="E124" s="126"/>
      <c r="F124" s="127">
        <v>2</v>
      </c>
      <c r="G124" s="128" t="s">
        <v>272</v>
      </c>
      <c r="H124" s="114"/>
      <c r="I124" s="114"/>
      <c r="J124" s="114" t="s">
        <v>273</v>
      </c>
      <c r="K124" s="126"/>
      <c r="L124" s="126"/>
      <c r="M124" s="126"/>
      <c r="N124" s="126"/>
      <c r="O124" s="126"/>
      <c r="P124" s="126"/>
      <c r="Q124" s="126"/>
      <c r="R124" s="129">
        <v>0</v>
      </c>
      <c r="S124" s="126"/>
      <c r="T124" s="126"/>
      <c r="U124" s="129">
        <v>0</v>
      </c>
      <c r="V124" s="129">
        <v>0</v>
      </c>
      <c r="W124" s="129">
        <v>0</v>
      </c>
      <c r="X124" s="129">
        <v>0</v>
      </c>
      <c r="Y124" s="129">
        <v>0</v>
      </c>
      <c r="Z124" s="129">
        <v>0</v>
      </c>
      <c r="AA124" s="129">
        <v>0</v>
      </c>
      <c r="AB124" s="129">
        <v>0</v>
      </c>
      <c r="AC124" s="129">
        <v>0</v>
      </c>
      <c r="AD124" s="129">
        <v>0</v>
      </c>
      <c r="AE124" s="129">
        <v>0</v>
      </c>
      <c r="AF124" s="129">
        <v>0</v>
      </c>
      <c r="AG124" s="129">
        <v>0</v>
      </c>
      <c r="AH124" s="129">
        <v>0</v>
      </c>
      <c r="AI124" s="129">
        <v>0</v>
      </c>
      <c r="AJ124" s="129">
        <v>0</v>
      </c>
      <c r="AK124" s="129">
        <v>0</v>
      </c>
      <c r="AL124" s="129">
        <v>0</v>
      </c>
      <c r="AM124" s="129">
        <v>0</v>
      </c>
      <c r="AN124" s="129">
        <v>0</v>
      </c>
      <c r="AO124" s="129">
        <v>0</v>
      </c>
      <c r="AP124" s="129">
        <v>0</v>
      </c>
      <c r="AQ124" s="129">
        <v>0</v>
      </c>
      <c r="AR124" s="129">
        <v>0</v>
      </c>
      <c r="AS124" s="129">
        <v>0</v>
      </c>
      <c r="AT124" s="129">
        <v>0</v>
      </c>
      <c r="AU124" s="129">
        <v>0</v>
      </c>
      <c r="AV124" s="129">
        <v>0</v>
      </c>
      <c r="AW124" s="129">
        <v>0</v>
      </c>
      <c r="AX124" s="129">
        <v>0</v>
      </c>
      <c r="AY124" s="129">
        <v>0</v>
      </c>
      <c r="AZ124" s="129">
        <v>0</v>
      </c>
      <c r="BA124" s="129">
        <v>0</v>
      </c>
      <c r="BB124" s="129">
        <v>0</v>
      </c>
      <c r="BC124" s="129">
        <v>0</v>
      </c>
      <c r="BD124" s="129">
        <v>0</v>
      </c>
      <c r="BE124" s="129">
        <v>0</v>
      </c>
      <c r="BF124" s="129">
        <v>0</v>
      </c>
      <c r="BG124" s="129">
        <v>0</v>
      </c>
      <c r="BH124" s="129">
        <v>0</v>
      </c>
      <c r="BI124" s="129">
        <v>0</v>
      </c>
      <c r="BJ124" s="129">
        <v>0</v>
      </c>
      <c r="BK124" s="129">
        <v>0</v>
      </c>
      <c r="BL124" s="129">
        <v>0</v>
      </c>
      <c r="BM124" s="129">
        <v>0</v>
      </c>
      <c r="BN124" s="129">
        <v>0</v>
      </c>
      <c r="BO124" s="129">
        <v>0</v>
      </c>
      <c r="BP124" s="129">
        <v>0</v>
      </c>
      <c r="BQ124" s="129">
        <v>0</v>
      </c>
      <c r="BR124" s="129">
        <v>0</v>
      </c>
      <c r="BS124" s="129">
        <v>0</v>
      </c>
      <c r="BT124" s="129">
        <v>0</v>
      </c>
      <c r="BU124" s="129">
        <v>0</v>
      </c>
      <c r="BV124" s="129">
        <v>0</v>
      </c>
      <c r="BW124" s="129">
        <v>0</v>
      </c>
      <c r="BX124" s="129">
        <v>0</v>
      </c>
      <c r="BY124" s="129">
        <v>0</v>
      </c>
      <c r="BZ124" s="129">
        <v>0</v>
      </c>
      <c r="CA124" s="129">
        <v>0</v>
      </c>
      <c r="CB124" s="126"/>
      <c r="CC124" s="126"/>
    </row>
    <row r="125" spans="1:81" s="36" customFormat="1" ht="10.199999999999999" x14ac:dyDescent="0.2">
      <c r="A125" s="126"/>
      <c r="B125" s="126"/>
      <c r="C125" s="126"/>
      <c r="D125" s="126"/>
      <c r="E125" s="126"/>
      <c r="F125" s="127">
        <v>2</v>
      </c>
      <c r="G125" s="128" t="s">
        <v>283</v>
      </c>
      <c r="H125" s="114"/>
      <c r="I125" s="114"/>
      <c r="J125" s="114" t="s">
        <v>273</v>
      </c>
      <c r="K125" s="126"/>
      <c r="L125" s="126"/>
      <c r="M125" s="126"/>
      <c r="N125" s="126"/>
      <c r="O125" s="126"/>
      <c r="P125" s="126"/>
      <c r="Q125" s="126"/>
      <c r="R125" s="129">
        <v>0</v>
      </c>
      <c r="S125" s="126"/>
      <c r="T125" s="126"/>
      <c r="U125" s="129">
        <v>0</v>
      </c>
      <c r="V125" s="129">
        <v>0</v>
      </c>
      <c r="W125" s="129">
        <v>0</v>
      </c>
      <c r="X125" s="129">
        <v>0</v>
      </c>
      <c r="Y125" s="129">
        <v>0</v>
      </c>
      <c r="Z125" s="129">
        <v>0</v>
      </c>
      <c r="AA125" s="129">
        <v>0</v>
      </c>
      <c r="AB125" s="129">
        <v>0</v>
      </c>
      <c r="AC125" s="129">
        <v>0</v>
      </c>
      <c r="AD125" s="129">
        <v>0</v>
      </c>
      <c r="AE125" s="129">
        <v>0</v>
      </c>
      <c r="AF125" s="129">
        <v>0</v>
      </c>
      <c r="AG125" s="129">
        <v>0</v>
      </c>
      <c r="AH125" s="129">
        <v>0</v>
      </c>
      <c r="AI125" s="129">
        <v>0</v>
      </c>
      <c r="AJ125" s="129">
        <v>0</v>
      </c>
      <c r="AK125" s="129">
        <v>0</v>
      </c>
      <c r="AL125" s="129">
        <v>0</v>
      </c>
      <c r="AM125" s="129">
        <v>0</v>
      </c>
      <c r="AN125" s="129">
        <v>0</v>
      </c>
      <c r="AO125" s="129">
        <v>0</v>
      </c>
      <c r="AP125" s="129">
        <v>0</v>
      </c>
      <c r="AQ125" s="129">
        <v>0</v>
      </c>
      <c r="AR125" s="129">
        <v>0</v>
      </c>
      <c r="AS125" s="129">
        <v>0</v>
      </c>
      <c r="AT125" s="129">
        <v>0</v>
      </c>
      <c r="AU125" s="129">
        <v>0</v>
      </c>
      <c r="AV125" s="129">
        <v>0</v>
      </c>
      <c r="AW125" s="129">
        <v>0</v>
      </c>
      <c r="AX125" s="129">
        <v>0</v>
      </c>
      <c r="AY125" s="129">
        <v>0</v>
      </c>
      <c r="AZ125" s="129">
        <v>0</v>
      </c>
      <c r="BA125" s="129">
        <v>0</v>
      </c>
      <c r="BB125" s="129">
        <v>0</v>
      </c>
      <c r="BC125" s="129">
        <v>0</v>
      </c>
      <c r="BD125" s="129">
        <v>0</v>
      </c>
      <c r="BE125" s="129">
        <v>0</v>
      </c>
      <c r="BF125" s="129">
        <v>0</v>
      </c>
      <c r="BG125" s="129">
        <v>0</v>
      </c>
      <c r="BH125" s="129">
        <v>0</v>
      </c>
      <c r="BI125" s="129">
        <v>0</v>
      </c>
      <c r="BJ125" s="129">
        <v>0</v>
      </c>
      <c r="BK125" s="129">
        <v>0</v>
      </c>
      <c r="BL125" s="129">
        <v>0</v>
      </c>
      <c r="BM125" s="129">
        <v>0</v>
      </c>
      <c r="BN125" s="129">
        <v>0</v>
      </c>
      <c r="BO125" s="129">
        <v>0</v>
      </c>
      <c r="BP125" s="129">
        <v>0</v>
      </c>
      <c r="BQ125" s="129">
        <v>0</v>
      </c>
      <c r="BR125" s="129">
        <v>0</v>
      </c>
      <c r="BS125" s="129">
        <v>0</v>
      </c>
      <c r="BT125" s="129">
        <v>0</v>
      </c>
      <c r="BU125" s="129">
        <v>0</v>
      </c>
      <c r="BV125" s="129">
        <v>0</v>
      </c>
      <c r="BW125" s="129">
        <v>0</v>
      </c>
      <c r="BX125" s="129">
        <v>0</v>
      </c>
      <c r="BY125" s="129">
        <v>0</v>
      </c>
      <c r="BZ125" s="129">
        <v>0</v>
      </c>
      <c r="CA125" s="129">
        <v>0</v>
      </c>
      <c r="CB125" s="126"/>
      <c r="CC125" s="126"/>
    </row>
    <row r="126" spans="1:81" s="69" customFormat="1" ht="6.6" x14ac:dyDescent="0.15">
      <c r="A126" s="75"/>
      <c r="B126" s="75"/>
      <c r="C126" s="75"/>
      <c r="D126" s="75"/>
      <c r="E126" s="75"/>
      <c r="F126" s="132"/>
      <c r="G126" s="75"/>
      <c r="H126" s="75"/>
      <c r="I126" s="75"/>
      <c r="J126" s="75"/>
      <c r="K126" s="75"/>
      <c r="L126" s="75"/>
      <c r="M126" s="75"/>
      <c r="N126" s="75"/>
      <c r="O126" s="75"/>
      <c r="P126" s="75"/>
      <c r="Q126" s="75"/>
      <c r="R126" s="76"/>
      <c r="S126" s="75"/>
      <c r="T126" s="75"/>
      <c r="U126" s="77"/>
      <c r="V126" s="77"/>
      <c r="W126" s="77"/>
      <c r="X126" s="77"/>
      <c r="Y126" s="77"/>
      <c r="Z126" s="77"/>
      <c r="AA126" s="77"/>
      <c r="AB126" s="77"/>
      <c r="AC126" s="77"/>
      <c r="AD126" s="77"/>
      <c r="AE126" s="77"/>
      <c r="AF126" s="77"/>
      <c r="AG126" s="77"/>
      <c r="AH126" s="77"/>
      <c r="AI126" s="77"/>
      <c r="AJ126" s="77"/>
      <c r="AK126" s="77"/>
      <c r="AL126" s="77"/>
      <c r="AM126" s="77"/>
      <c r="AN126" s="77"/>
      <c r="AO126" s="77"/>
      <c r="AP126" s="77"/>
      <c r="AQ126" s="77"/>
      <c r="AR126" s="77"/>
      <c r="AS126" s="77"/>
      <c r="AT126" s="77"/>
      <c r="AU126" s="77"/>
      <c r="AV126" s="77"/>
      <c r="AW126" s="77"/>
      <c r="AX126" s="77"/>
      <c r="AY126" s="77"/>
      <c r="AZ126" s="77"/>
      <c r="BA126" s="77"/>
      <c r="BB126" s="77"/>
      <c r="BC126" s="77"/>
      <c r="BD126" s="77"/>
      <c r="BE126" s="77"/>
      <c r="BF126" s="77"/>
      <c r="BG126" s="77"/>
      <c r="BH126" s="77"/>
      <c r="BI126" s="77"/>
      <c r="BJ126" s="77"/>
      <c r="BK126" s="77"/>
      <c r="BL126" s="77"/>
      <c r="BM126" s="77"/>
      <c r="BN126" s="77"/>
      <c r="BO126" s="77"/>
      <c r="BP126" s="77"/>
      <c r="BQ126" s="77"/>
      <c r="BR126" s="77"/>
      <c r="BS126" s="77"/>
      <c r="BT126" s="77"/>
      <c r="BU126" s="77"/>
      <c r="BV126" s="77"/>
      <c r="BW126" s="77"/>
      <c r="BX126" s="77"/>
      <c r="BY126" s="77"/>
      <c r="BZ126" s="77"/>
      <c r="CA126" s="77"/>
      <c r="CB126" s="75"/>
      <c r="CC126" s="75"/>
    </row>
    <row r="127" spans="1:81" x14ac:dyDescent="0.25">
      <c r="A127" s="24"/>
      <c r="B127" s="24"/>
      <c r="C127" s="24"/>
      <c r="D127" s="24"/>
      <c r="E127" s="24"/>
      <c r="F127" s="104"/>
      <c r="G127" s="24"/>
      <c r="H127" s="24"/>
      <c r="I127" s="24"/>
      <c r="J127" s="78"/>
      <c r="K127" s="24"/>
      <c r="L127" s="24"/>
      <c r="M127" s="24"/>
      <c r="N127" s="24"/>
      <c r="O127" s="24"/>
      <c r="P127" s="24"/>
      <c r="Q127" s="24"/>
      <c r="R127" s="73"/>
      <c r="S127" s="24"/>
      <c r="T127" s="24"/>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c r="AQ127" s="74"/>
      <c r="AR127" s="74"/>
      <c r="AS127" s="74"/>
      <c r="AT127" s="74"/>
      <c r="AU127" s="74"/>
      <c r="AV127" s="74"/>
      <c r="AW127" s="74"/>
      <c r="AX127" s="74"/>
      <c r="AY127" s="74"/>
      <c r="AZ127" s="74"/>
      <c r="BA127" s="74"/>
      <c r="BB127" s="74"/>
      <c r="BC127" s="74"/>
      <c r="BD127" s="74"/>
      <c r="BE127" s="74"/>
      <c r="BF127" s="74"/>
      <c r="BG127" s="74"/>
      <c r="BH127" s="74"/>
      <c r="BI127" s="74"/>
      <c r="BJ127" s="74"/>
      <c r="BK127" s="74"/>
      <c r="BL127" s="74"/>
      <c r="BM127" s="74"/>
      <c r="BN127" s="74"/>
      <c r="BO127" s="74"/>
      <c r="BP127" s="74"/>
      <c r="BQ127" s="74"/>
      <c r="BR127" s="74"/>
      <c r="BS127" s="74"/>
      <c r="BT127" s="74"/>
      <c r="BU127" s="74"/>
      <c r="BV127" s="74"/>
      <c r="BW127" s="74"/>
      <c r="BX127" s="74"/>
      <c r="BY127" s="74"/>
      <c r="BZ127" s="74"/>
      <c r="CA127" s="74"/>
      <c r="CB127" s="24"/>
      <c r="CC127" s="24"/>
    </row>
    <row r="128" spans="1:81" s="80" customFormat="1" ht="13.8" x14ac:dyDescent="0.3">
      <c r="A128" s="116"/>
      <c r="B128" s="116"/>
      <c r="C128" s="116"/>
      <c r="D128" s="116"/>
      <c r="E128" s="116"/>
      <c r="F128" s="104">
        <v>0</v>
      </c>
      <c r="G128" s="103" t="s">
        <v>98</v>
      </c>
      <c r="H128" s="103"/>
      <c r="I128" s="103"/>
      <c r="J128" s="103" t="s">
        <v>273</v>
      </c>
      <c r="K128" s="116"/>
      <c r="L128" s="116"/>
      <c r="M128" s="116"/>
      <c r="N128" s="116"/>
      <c r="O128" s="116"/>
      <c r="P128" s="116"/>
      <c r="Q128" s="116"/>
      <c r="R128" s="117">
        <v>1873.9354052222345</v>
      </c>
      <c r="S128" s="116"/>
      <c r="T128" s="116"/>
      <c r="U128" s="105">
        <v>1216.4858079475657</v>
      </c>
      <c r="V128" s="105">
        <v>1226.5754026576928</v>
      </c>
      <c r="W128" s="105">
        <v>1228.1023445738201</v>
      </c>
      <c r="X128" s="105">
        <v>1231.259821832356</v>
      </c>
      <c r="Y128" s="105">
        <v>1231.1977278825811</v>
      </c>
      <c r="Z128" s="105">
        <v>1251.7245305948391</v>
      </c>
      <c r="AA128" s="105">
        <v>1271.4563333070971</v>
      </c>
      <c r="AB128" s="105">
        <v>1276.7087069041479</v>
      </c>
      <c r="AC128" s="105">
        <v>1282.7201513282348</v>
      </c>
      <c r="AD128" s="105">
        <v>1299.4611260002846</v>
      </c>
      <c r="AE128" s="105">
        <v>1315.2507335763535</v>
      </c>
      <c r="AF128" s="105">
        <v>1329.8664616730066</v>
      </c>
      <c r="AG128" s="105">
        <v>1339.6906096884416</v>
      </c>
      <c r="AH128" s="105">
        <v>1361.1546482896699</v>
      </c>
      <c r="AI128" s="105">
        <v>1383.4264340502389</v>
      </c>
      <c r="AJ128" s="105">
        <v>1397.7566441898398</v>
      </c>
      <c r="AK128" s="105">
        <v>1400.5751364009107</v>
      </c>
      <c r="AL128" s="105">
        <v>1416.7315214907055</v>
      </c>
      <c r="AM128" s="105">
        <v>1427.4571805389753</v>
      </c>
      <c r="AN128" s="105">
        <v>1432.4889969601488</v>
      </c>
      <c r="AO128" s="105">
        <v>1449.5684132698707</v>
      </c>
      <c r="AP128" s="105">
        <v>1448.2408593500807</v>
      </c>
      <c r="AQ128" s="105">
        <v>1473.8259007197337</v>
      </c>
      <c r="AR128" s="105">
        <v>1505.4948714479967</v>
      </c>
      <c r="AS128" s="105">
        <v>1523.2512668940983</v>
      </c>
      <c r="AT128" s="105">
        <v>1521.9248564136446</v>
      </c>
      <c r="AU128" s="105">
        <v>1537.3498967387491</v>
      </c>
      <c r="AV128" s="105">
        <v>1549.9046090211023</v>
      </c>
      <c r="AW128" s="105">
        <v>1556.6766940960149</v>
      </c>
      <c r="AX128" s="105">
        <v>1558.164753410013</v>
      </c>
      <c r="AY128" s="105">
        <v>1569.1455460758295</v>
      </c>
      <c r="AZ128" s="105">
        <v>1586.4012125028971</v>
      </c>
      <c r="BA128" s="105">
        <v>1598.6471059739729</v>
      </c>
      <c r="BB128" s="105">
        <v>1621.1043184029841</v>
      </c>
      <c r="BC128" s="105">
        <v>1629.8997755099304</v>
      </c>
      <c r="BD128" s="105">
        <v>1649.704327856437</v>
      </c>
      <c r="BE128" s="105">
        <v>1668.0865103298447</v>
      </c>
      <c r="BF128" s="105">
        <v>1679.7552480818326</v>
      </c>
      <c r="BG128" s="105">
        <v>1688.2925001889955</v>
      </c>
      <c r="BH128" s="105">
        <v>1715.6707585240881</v>
      </c>
      <c r="BI128" s="105">
        <v>1737.319070309034</v>
      </c>
      <c r="BJ128" s="105">
        <v>1741.3176804918298</v>
      </c>
      <c r="BK128" s="105">
        <v>1760.6090143477441</v>
      </c>
      <c r="BL128" s="105">
        <v>1761.8805092432008</v>
      </c>
      <c r="BM128" s="105">
        <v>1783.4740353259845</v>
      </c>
      <c r="BN128" s="105">
        <v>1805.3983569835759</v>
      </c>
      <c r="BO128" s="105">
        <v>1816.8452802905313</v>
      </c>
      <c r="BP128" s="105">
        <v>1821.0648721251082</v>
      </c>
      <c r="BQ128" s="105">
        <v>1838.4486950993999</v>
      </c>
      <c r="BR128" s="105">
        <v>1856.9009479200015</v>
      </c>
      <c r="BS128" s="105">
        <v>1866.8406333857447</v>
      </c>
      <c r="BT128" s="105">
        <v>1867.1566199390929</v>
      </c>
      <c r="BU128" s="105">
        <v>1873.9354052222354</v>
      </c>
      <c r="BV128" s="105">
        <v>1873.9354052222354</v>
      </c>
      <c r="BW128" s="105">
        <v>1873.9354052222354</v>
      </c>
      <c r="BX128" s="105">
        <v>1873.9354052222354</v>
      </c>
      <c r="BY128" s="105">
        <v>1873.9354052222354</v>
      </c>
      <c r="BZ128" s="105">
        <v>1873.9354052222354</v>
      </c>
      <c r="CA128" s="105">
        <v>1873.9354052222354</v>
      </c>
      <c r="CB128" s="116"/>
      <c r="CC128" s="116"/>
    </row>
    <row r="129" spans="1:81" s="30" customFormat="1" x14ac:dyDescent="0.25">
      <c r="A129" s="112"/>
      <c r="B129" s="112"/>
      <c r="C129" s="112"/>
      <c r="D129" s="112"/>
      <c r="E129" s="112"/>
      <c r="F129" s="104">
        <v>1</v>
      </c>
      <c r="G129" s="118" t="s">
        <v>87</v>
      </c>
      <c r="H129" s="113"/>
      <c r="I129" s="113"/>
      <c r="J129" s="114" t="s">
        <v>273</v>
      </c>
      <c r="K129" s="112"/>
      <c r="L129" s="112"/>
      <c r="M129" s="112"/>
      <c r="N129" s="112"/>
      <c r="O129" s="112"/>
      <c r="P129" s="112"/>
      <c r="Q129" s="112"/>
      <c r="R129" s="115">
        <v>1678.3472363442556</v>
      </c>
      <c r="S129" s="112"/>
      <c r="T129" s="112"/>
      <c r="U129" s="119">
        <v>1032.3353142562169</v>
      </c>
      <c r="V129" s="119">
        <v>1033.4890245764223</v>
      </c>
      <c r="W129" s="119">
        <v>1034.6427348966276</v>
      </c>
      <c r="X129" s="119">
        <v>1035.796445216833</v>
      </c>
      <c r="Y129" s="119">
        <v>1036.9482622944092</v>
      </c>
      <c r="Z129" s="119">
        <v>1049.9320570578254</v>
      </c>
      <c r="AA129" s="119">
        <v>1062.8990137224573</v>
      </c>
      <c r="AB129" s="119">
        <v>1075.8551595137951</v>
      </c>
      <c r="AC129" s="119">
        <v>1088.8483015868019</v>
      </c>
      <c r="AD129" s="119">
        <v>1102.2196406364676</v>
      </c>
      <c r="AE129" s="119">
        <v>1115.5909796861333</v>
      </c>
      <c r="AF129" s="119">
        <v>1128.962318735799</v>
      </c>
      <c r="AG129" s="119">
        <v>1142.3336577854648</v>
      </c>
      <c r="AH129" s="119">
        <v>1156.4611151053475</v>
      </c>
      <c r="AI129" s="119">
        <v>1171.1556611278929</v>
      </c>
      <c r="AJ129" s="119">
        <v>1185.8502071504383</v>
      </c>
      <c r="AK129" s="119">
        <v>1200.5447531729837</v>
      </c>
      <c r="AL129" s="119">
        <v>1214.9659679096405</v>
      </c>
      <c r="AM129" s="119">
        <v>1228.703854431576</v>
      </c>
      <c r="AN129" s="119">
        <v>1242.4417409535115</v>
      </c>
      <c r="AO129" s="119">
        <v>1256.179627475447</v>
      </c>
      <c r="AP129" s="119">
        <v>1269.9175139973825</v>
      </c>
      <c r="AQ129" s="119">
        <v>1283.050992450329</v>
      </c>
      <c r="AR129" s="119">
        <v>1296.0837362251109</v>
      </c>
      <c r="AS129" s="119">
        <v>1309.1164799998928</v>
      </c>
      <c r="AT129" s="119">
        <v>1322.1492237746747</v>
      </c>
      <c r="AU129" s="119">
        <v>1335.3635416974237</v>
      </c>
      <c r="AV129" s="119">
        <v>1348.7140402311479</v>
      </c>
      <c r="AW129" s="119">
        <v>1362.0645387648722</v>
      </c>
      <c r="AX129" s="119">
        <v>1375.4150372985964</v>
      </c>
      <c r="AY129" s="119">
        <v>1388.50366815757</v>
      </c>
      <c r="AZ129" s="119">
        <v>1400.0210929680393</v>
      </c>
      <c r="BA129" s="119">
        <v>1411.5385177785085</v>
      </c>
      <c r="BB129" s="119">
        <v>1423.0559425889778</v>
      </c>
      <c r="BC129" s="119">
        <v>1434.5733673994471</v>
      </c>
      <c r="BD129" s="119">
        <v>1448.2086056569838</v>
      </c>
      <c r="BE129" s="119">
        <v>1462.6909692933475</v>
      </c>
      <c r="BF129" s="119">
        <v>1477.1733329297113</v>
      </c>
      <c r="BG129" s="119">
        <v>1491.655696566075</v>
      </c>
      <c r="BH129" s="119">
        <v>1505.666765481031</v>
      </c>
      <c r="BI129" s="119">
        <v>1519.0494414341101</v>
      </c>
      <c r="BJ129" s="119">
        <v>1532.4321173871892</v>
      </c>
      <c r="BK129" s="119">
        <v>1545.8147933402684</v>
      </c>
      <c r="BL129" s="119">
        <v>1559.1974692933475</v>
      </c>
      <c r="BM129" s="119">
        <v>1573.1703164537112</v>
      </c>
      <c r="BN129" s="119">
        <v>1587.1431636140749</v>
      </c>
      <c r="BO129" s="119">
        <v>1601.1160107744386</v>
      </c>
      <c r="BP129" s="119">
        <v>1615.0888579348023</v>
      </c>
      <c r="BQ129" s="119">
        <v>1628.6401542328199</v>
      </c>
      <c r="BR129" s="119">
        <v>1642.022830185899</v>
      </c>
      <c r="BS129" s="119">
        <v>1655.4055061389781</v>
      </c>
      <c r="BT129" s="119">
        <v>1668.7881820920572</v>
      </c>
      <c r="BU129" s="119">
        <v>1678.3472363442565</v>
      </c>
      <c r="BV129" s="119">
        <v>1678.3472363442565</v>
      </c>
      <c r="BW129" s="119">
        <v>1678.3472363442565</v>
      </c>
      <c r="BX129" s="119">
        <v>1678.3472363442565</v>
      </c>
      <c r="BY129" s="119">
        <v>1678.3472363442565</v>
      </c>
      <c r="BZ129" s="119">
        <v>1678.3472363442565</v>
      </c>
      <c r="CA129" s="119">
        <v>1678.3472363442565</v>
      </c>
      <c r="CB129" s="112"/>
      <c r="CC129" s="112"/>
    </row>
    <row r="130" spans="1:81" s="7" customFormat="1" x14ac:dyDescent="0.25">
      <c r="A130" s="106"/>
      <c r="B130" s="106"/>
      <c r="C130" s="106"/>
      <c r="D130" s="106"/>
      <c r="E130" s="106"/>
      <c r="F130" s="107">
        <v>1</v>
      </c>
      <c r="G130" s="108" t="s">
        <v>86</v>
      </c>
      <c r="H130" s="109"/>
      <c r="I130" s="109"/>
      <c r="J130" s="110" t="s">
        <v>273</v>
      </c>
      <c r="K130" s="106"/>
      <c r="L130" s="106"/>
      <c r="M130" s="106"/>
      <c r="N130" s="106"/>
      <c r="O130" s="106"/>
      <c r="P130" s="106"/>
      <c r="Q130" s="106"/>
      <c r="R130" s="73">
        <v>195.58816887797894</v>
      </c>
      <c r="S130" s="106"/>
      <c r="T130" s="106"/>
      <c r="U130" s="111">
        <v>184.15049369134888</v>
      </c>
      <c r="V130" s="111">
        <v>193.08637808127057</v>
      </c>
      <c r="W130" s="111">
        <v>193.45960967719239</v>
      </c>
      <c r="X130" s="111">
        <v>195.46337661552306</v>
      </c>
      <c r="Y130" s="111">
        <v>194.2494655881718</v>
      </c>
      <c r="Z130" s="111">
        <v>201.79247353701368</v>
      </c>
      <c r="AA130" s="111">
        <v>208.55731958463988</v>
      </c>
      <c r="AB130" s="111">
        <v>200.85354739035284</v>
      </c>
      <c r="AC130" s="111">
        <v>193.87184974143281</v>
      </c>
      <c r="AD130" s="111">
        <v>197.24148536381699</v>
      </c>
      <c r="AE130" s="111">
        <v>199.65975389022023</v>
      </c>
      <c r="AF130" s="111">
        <v>200.90414293720755</v>
      </c>
      <c r="AG130" s="111">
        <v>197.35695190297682</v>
      </c>
      <c r="AH130" s="111">
        <v>204.69353318432246</v>
      </c>
      <c r="AI130" s="111">
        <v>212.27077292234594</v>
      </c>
      <c r="AJ130" s="111">
        <v>211.90643703940134</v>
      </c>
      <c r="AK130" s="111">
        <v>200.03038322792702</v>
      </c>
      <c r="AL130" s="111">
        <v>201.76555358106492</v>
      </c>
      <c r="AM130" s="111">
        <v>198.75332610739929</v>
      </c>
      <c r="AN130" s="111">
        <v>190.04725600663738</v>
      </c>
      <c r="AO130" s="111">
        <v>193.38878579442368</v>
      </c>
      <c r="AP130" s="111">
        <v>178.3233453526982</v>
      </c>
      <c r="AQ130" s="111">
        <v>190.77490826940476</v>
      </c>
      <c r="AR130" s="111">
        <v>209.41113522288583</v>
      </c>
      <c r="AS130" s="111">
        <v>214.13478689420555</v>
      </c>
      <c r="AT130" s="111">
        <v>199.77563263896991</v>
      </c>
      <c r="AU130" s="111">
        <v>201.9863550413254</v>
      </c>
      <c r="AV130" s="111">
        <v>201.19056878995434</v>
      </c>
      <c r="AW130" s="111">
        <v>194.61215533114273</v>
      </c>
      <c r="AX130" s="111">
        <v>182.74971611141655</v>
      </c>
      <c r="AY130" s="111">
        <v>180.64187791825952</v>
      </c>
      <c r="AZ130" s="111">
        <v>186.38011953485793</v>
      </c>
      <c r="BA130" s="111">
        <v>187.10858819546428</v>
      </c>
      <c r="BB130" s="111">
        <v>198.04837581400636</v>
      </c>
      <c r="BC130" s="111">
        <v>195.32640811048321</v>
      </c>
      <c r="BD130" s="111">
        <v>201.49572219945321</v>
      </c>
      <c r="BE130" s="111">
        <v>205.39554103649718</v>
      </c>
      <c r="BF130" s="111">
        <v>202.5819151521213</v>
      </c>
      <c r="BG130" s="111">
        <v>196.63680362292052</v>
      </c>
      <c r="BH130" s="111">
        <v>210.00399304305719</v>
      </c>
      <c r="BI130" s="111">
        <v>218.26962887492402</v>
      </c>
      <c r="BJ130" s="111">
        <v>208.88556310464065</v>
      </c>
      <c r="BK130" s="111">
        <v>214.79422100747573</v>
      </c>
      <c r="BL130" s="111">
        <v>202.68303994985331</v>
      </c>
      <c r="BM130" s="111">
        <v>210.30371887227318</v>
      </c>
      <c r="BN130" s="111">
        <v>218.25519336950094</v>
      </c>
      <c r="BO130" s="111">
        <v>215.7292695160927</v>
      </c>
      <c r="BP130" s="111">
        <v>205.97601419030599</v>
      </c>
      <c r="BQ130" s="111">
        <v>209.8085408665799</v>
      </c>
      <c r="BR130" s="111">
        <v>214.87811773410243</v>
      </c>
      <c r="BS130" s="111">
        <v>211.43512724676657</v>
      </c>
      <c r="BT130" s="111">
        <v>198.36843784703575</v>
      </c>
      <c r="BU130" s="111">
        <v>195.58816887797894</v>
      </c>
      <c r="BV130" s="111">
        <v>195.58816887797894</v>
      </c>
      <c r="BW130" s="111">
        <v>195.58816887797894</v>
      </c>
      <c r="BX130" s="111">
        <v>195.58816887797894</v>
      </c>
      <c r="BY130" s="111">
        <v>195.58816887797894</v>
      </c>
      <c r="BZ130" s="111">
        <v>195.58816887797894</v>
      </c>
      <c r="CA130" s="111">
        <v>195.58816887797894</v>
      </c>
      <c r="CB130" s="106"/>
      <c r="CC130" s="106"/>
    </row>
    <row r="131" spans="1:81" s="36" customFormat="1" ht="10.199999999999999" x14ac:dyDescent="0.2">
      <c r="A131" s="126"/>
      <c r="B131" s="126"/>
      <c r="C131" s="126"/>
      <c r="D131" s="126"/>
      <c r="E131" s="126"/>
      <c r="F131" s="127">
        <v>2</v>
      </c>
      <c r="G131" s="128" t="s">
        <v>88</v>
      </c>
      <c r="H131" s="114"/>
      <c r="I131" s="114"/>
      <c r="J131" s="114" t="s">
        <v>273</v>
      </c>
      <c r="K131" s="126"/>
      <c r="L131" s="126"/>
      <c r="M131" s="126"/>
      <c r="N131" s="126"/>
      <c r="O131" s="126"/>
      <c r="P131" s="126"/>
      <c r="Q131" s="126"/>
      <c r="R131" s="129">
        <v>-8.9416669717741772</v>
      </c>
      <c r="S131" s="126"/>
      <c r="T131" s="126"/>
      <c r="U131" s="129">
        <v>0</v>
      </c>
      <c r="V131" s="129">
        <v>0</v>
      </c>
      <c r="W131" s="129">
        <v>0</v>
      </c>
      <c r="X131" s="129">
        <v>0</v>
      </c>
      <c r="Y131" s="129">
        <v>0</v>
      </c>
      <c r="Z131" s="129">
        <v>0</v>
      </c>
      <c r="AA131" s="129">
        <v>0</v>
      </c>
      <c r="AB131" s="129">
        <v>0</v>
      </c>
      <c r="AC131" s="129">
        <v>0</v>
      </c>
      <c r="AD131" s="129">
        <v>0</v>
      </c>
      <c r="AE131" s="129">
        <v>0</v>
      </c>
      <c r="AF131" s="129">
        <v>3.0611840806451704</v>
      </c>
      <c r="AG131" s="129">
        <v>7.3468417935484114</v>
      </c>
      <c r="AH131" s="129">
        <v>9.183552241935514</v>
      </c>
      <c r="AI131" s="129">
        <v>9.183552241935514</v>
      </c>
      <c r="AJ131" s="129">
        <v>7.7840820580645422</v>
      </c>
      <c r="AK131" s="129">
        <v>4.5186516290322727</v>
      </c>
      <c r="AL131" s="129">
        <v>2.186201322580652</v>
      </c>
      <c r="AM131" s="129">
        <v>2.186201322580652</v>
      </c>
      <c r="AN131" s="129">
        <v>2.186201322580652</v>
      </c>
      <c r="AO131" s="129">
        <v>0.33310529661291022</v>
      </c>
      <c r="AP131" s="129">
        <v>-1.5199907293548311</v>
      </c>
      <c r="AQ131" s="129">
        <v>-1.7847187330645085</v>
      </c>
      <c r="AR131" s="129">
        <v>-1.7847187330645085</v>
      </c>
      <c r="AS131" s="129">
        <v>-1.3239660532258029</v>
      </c>
      <c r="AT131" s="129">
        <v>-0.67891230145161485</v>
      </c>
      <c r="AU131" s="129">
        <v>-0.40246069354839142</v>
      </c>
      <c r="AV131" s="129">
        <v>-0.40246069354839142</v>
      </c>
      <c r="AW131" s="129">
        <v>-1.9824284032258093</v>
      </c>
      <c r="AX131" s="129">
        <v>-7.5123153870967716</v>
      </c>
      <c r="AY131" s="129">
        <v>-12.252218516129027</v>
      </c>
      <c r="AZ131" s="129">
        <v>-12.252218516129027</v>
      </c>
      <c r="BA131" s="129">
        <v>-12.252218516129027</v>
      </c>
      <c r="BB131" s="129">
        <v>-4.2752186129032177</v>
      </c>
      <c r="BC131" s="129">
        <v>5.0312812741935602</v>
      </c>
      <c r="BD131" s="129">
        <v>7.690281241935498</v>
      </c>
      <c r="BE131" s="129">
        <v>7.690281241935498</v>
      </c>
      <c r="BF131" s="129">
        <v>5.5322167258064621</v>
      </c>
      <c r="BG131" s="129">
        <v>1.7556038225806501</v>
      </c>
      <c r="BH131" s="129">
        <v>-0.40246069354838621</v>
      </c>
      <c r="BI131" s="129">
        <v>-0.40246069354838621</v>
      </c>
      <c r="BJ131" s="129">
        <v>-9.4426364516127848E-2</v>
      </c>
      <c r="BK131" s="129">
        <v>2.0618139387096797</v>
      </c>
      <c r="BL131" s="129">
        <v>4.2180542419354872</v>
      </c>
      <c r="BM131" s="129">
        <v>4.2180542419354863</v>
      </c>
      <c r="BN131" s="129">
        <v>4.2180542419354863</v>
      </c>
      <c r="BO131" s="129">
        <v>2.3698482677419377</v>
      </c>
      <c r="BP131" s="129">
        <v>0.2136079645161304</v>
      </c>
      <c r="BQ131" s="129">
        <v>-0.40246069354838632</v>
      </c>
      <c r="BR131" s="129">
        <v>-0.40246069354838632</v>
      </c>
      <c r="BS131" s="129">
        <v>-2.1103019491935444</v>
      </c>
      <c r="BT131" s="129">
        <v>-6.0952648790322472</v>
      </c>
      <c r="BU131" s="129">
        <v>-8.9416669717741772</v>
      </c>
      <c r="BV131" s="129">
        <v>-8.9416669717741772</v>
      </c>
      <c r="BW131" s="129">
        <v>-8.9416669717741772</v>
      </c>
      <c r="BX131" s="129">
        <v>-8.9416669717741772</v>
      </c>
      <c r="BY131" s="129">
        <v>-8.9416669717741772</v>
      </c>
      <c r="BZ131" s="129">
        <v>-8.9416669717741772</v>
      </c>
      <c r="CA131" s="129">
        <v>-8.9416669717741772</v>
      </c>
      <c r="CB131" s="126"/>
      <c r="CC131" s="126"/>
    </row>
    <row r="132" spans="1:81" s="36" customFormat="1" ht="10.199999999999999" x14ac:dyDescent="0.2">
      <c r="A132" s="126"/>
      <c r="B132" s="126"/>
      <c r="C132" s="126"/>
      <c r="D132" s="126"/>
      <c r="E132" s="126"/>
      <c r="F132" s="127">
        <v>2</v>
      </c>
      <c r="G132" s="128" t="s">
        <v>89</v>
      </c>
      <c r="H132" s="114"/>
      <c r="I132" s="114"/>
      <c r="J132" s="114" t="s">
        <v>273</v>
      </c>
      <c r="K132" s="126"/>
      <c r="L132" s="126"/>
      <c r="M132" s="126"/>
      <c r="N132" s="126"/>
      <c r="O132" s="126"/>
      <c r="P132" s="126"/>
      <c r="Q132" s="126"/>
      <c r="R132" s="129">
        <v>171.2249569859996</v>
      </c>
      <c r="S132" s="126"/>
      <c r="T132" s="126"/>
      <c r="U132" s="129">
        <v>159.55330647883864</v>
      </c>
      <c r="V132" s="129">
        <v>166.17048522236539</v>
      </c>
      <c r="W132" s="129">
        <v>169.95173021866648</v>
      </c>
      <c r="X132" s="129">
        <v>169.9517302186668</v>
      </c>
      <c r="Y132" s="129">
        <v>169.22747006830144</v>
      </c>
      <c r="Z132" s="129">
        <v>164.15764901574204</v>
      </c>
      <c r="AA132" s="129">
        <v>159.81208811354827</v>
      </c>
      <c r="AB132" s="129">
        <v>159.81208811354838</v>
      </c>
      <c r="AC132" s="129">
        <v>159.81208811354847</v>
      </c>
      <c r="AD132" s="129">
        <v>157.76171274204296</v>
      </c>
      <c r="AE132" s="129">
        <v>154.89118722193533</v>
      </c>
      <c r="AF132" s="129">
        <v>154.07103707333351</v>
      </c>
      <c r="AG132" s="129">
        <v>154.07103707333346</v>
      </c>
      <c r="AH132" s="129">
        <v>154.50387935946222</v>
      </c>
      <c r="AI132" s="129">
        <v>155.51384469376325</v>
      </c>
      <c r="AJ132" s="129">
        <v>156.09096774193495</v>
      </c>
      <c r="AK132" s="129">
        <v>156.0909677419348</v>
      </c>
      <c r="AL132" s="129">
        <v>156.09096774193478</v>
      </c>
      <c r="AM132" s="129">
        <v>147.55019691322514</v>
      </c>
      <c r="AN132" s="129">
        <v>139.00942608451604</v>
      </c>
      <c r="AO132" s="129">
        <v>139.00942608451641</v>
      </c>
      <c r="AP132" s="129">
        <v>139.00942608451649</v>
      </c>
      <c r="AQ132" s="129">
        <v>147.23511386989287</v>
      </c>
      <c r="AR132" s="129">
        <v>161.63006749430147</v>
      </c>
      <c r="AS132" s="129">
        <v>167.79933333333361</v>
      </c>
      <c r="AT132" s="129">
        <v>167.79933333333344</v>
      </c>
      <c r="AU132" s="129">
        <v>166.12670967741917</v>
      </c>
      <c r="AV132" s="129">
        <v>160.27252688171964</v>
      </c>
      <c r="AW132" s="129">
        <v>156.09096774193438</v>
      </c>
      <c r="AX132" s="129">
        <v>156.09096774193452</v>
      </c>
      <c r="AY132" s="129">
        <v>156.09096774193469</v>
      </c>
      <c r="AZ132" s="129">
        <v>158.96856409367678</v>
      </c>
      <c r="BA132" s="129">
        <v>162.32575983737621</v>
      </c>
      <c r="BB132" s="129">
        <v>162.80535922933365</v>
      </c>
      <c r="BC132" s="129">
        <v>162.80535922933373</v>
      </c>
      <c r="BD132" s="129">
        <v>160.88696166150606</v>
      </c>
      <c r="BE132" s="129">
        <v>157.52976591780714</v>
      </c>
      <c r="BF132" s="129">
        <v>156.09096774193569</v>
      </c>
      <c r="BG132" s="129">
        <v>156.0909677419352</v>
      </c>
      <c r="BH132" s="129">
        <v>168.46589184516066</v>
      </c>
      <c r="BI132" s="129">
        <v>172.75538427096697</v>
      </c>
      <c r="BJ132" s="129">
        <v>164.66995259354786</v>
      </c>
      <c r="BK132" s="129">
        <v>164.66995259354817</v>
      </c>
      <c r="BL132" s="129">
        <v>164.66995259354826</v>
      </c>
      <c r="BM132" s="129">
        <v>167.03391686031344</v>
      </c>
      <c r="BN132" s="129">
        <v>169.79187517153929</v>
      </c>
      <c r="BO132" s="129">
        <v>170.1858692160001</v>
      </c>
      <c r="BP132" s="129">
        <v>170.1858692160003</v>
      </c>
      <c r="BQ132" s="129">
        <v>171.13011526833179</v>
      </c>
      <c r="BR132" s="129">
        <v>172.23173566271845</v>
      </c>
      <c r="BS132" s="129">
        <v>172.38911000477373</v>
      </c>
      <c r="BT132" s="129">
        <v>172.38911000477378</v>
      </c>
      <c r="BU132" s="129">
        <v>171.22495698599963</v>
      </c>
      <c r="BV132" s="129">
        <v>171.22495698599963</v>
      </c>
      <c r="BW132" s="129">
        <v>171.22495698599963</v>
      </c>
      <c r="BX132" s="129">
        <v>171.22495698599963</v>
      </c>
      <c r="BY132" s="129">
        <v>171.22495698599963</v>
      </c>
      <c r="BZ132" s="129">
        <v>171.22495698599963</v>
      </c>
      <c r="CA132" s="129">
        <v>171.22495698599963</v>
      </c>
      <c r="CB132" s="126"/>
      <c r="CC132" s="126"/>
    </row>
    <row r="133" spans="1:81" s="36" customFormat="1" ht="10.199999999999999" x14ac:dyDescent="0.2">
      <c r="A133" s="126"/>
      <c r="B133" s="126"/>
      <c r="C133" s="126"/>
      <c r="D133" s="126"/>
      <c r="E133" s="126"/>
      <c r="F133" s="127">
        <v>2</v>
      </c>
      <c r="G133" s="128" t="s">
        <v>113</v>
      </c>
      <c r="H133" s="114"/>
      <c r="I133" s="114"/>
      <c r="J133" s="114" t="s">
        <v>273</v>
      </c>
      <c r="K133" s="126"/>
      <c r="L133" s="126"/>
      <c r="M133" s="126"/>
      <c r="N133" s="126"/>
      <c r="O133" s="126"/>
      <c r="P133" s="126"/>
      <c r="Q133" s="126"/>
      <c r="R133" s="129">
        <v>19.161290322580662</v>
      </c>
      <c r="S133" s="126"/>
      <c r="T133" s="126"/>
      <c r="U133" s="129">
        <v>17.124573270967737</v>
      </c>
      <c r="V133" s="129">
        <v>16.843201225806446</v>
      </c>
      <c r="W133" s="129">
        <v>16.561829180645155</v>
      </c>
      <c r="X133" s="129">
        <v>16.280457135483864</v>
      </c>
      <c r="Y133" s="129">
        <v>16.039281096774186</v>
      </c>
      <c r="Z133" s="129">
        <v>16.734549974193541</v>
      </c>
      <c r="AA133" s="129">
        <v>17.429818851612897</v>
      </c>
      <c r="AB133" s="129">
        <v>18.125087729032252</v>
      </c>
      <c r="AC133" s="129">
        <v>18.820356606451607</v>
      </c>
      <c r="AD133" s="129">
        <v>19.068899464884787</v>
      </c>
      <c r="AE133" s="129">
        <v>19.118794072626724</v>
      </c>
      <c r="AF133" s="129">
        <v>19.16868868036866</v>
      </c>
      <c r="AG133" s="129">
        <v>19.218583288110597</v>
      </c>
      <c r="AH133" s="129">
        <v>19.450523091612901</v>
      </c>
      <c r="AI133" s="129">
        <v>19.831470443870963</v>
      </c>
      <c r="AJ133" s="129">
        <v>20.212417796129024</v>
      </c>
      <c r="AK133" s="129">
        <v>20.593365148387086</v>
      </c>
      <c r="AL133" s="129">
        <v>20.782538833548372</v>
      </c>
      <c r="AM133" s="129">
        <v>20.49227835096773</v>
      </c>
      <c r="AN133" s="129">
        <v>20.202017868387088</v>
      </c>
      <c r="AO133" s="129">
        <v>19.911757385806446</v>
      </c>
      <c r="AP133" s="129">
        <v>19.621496903225804</v>
      </c>
      <c r="AQ133" s="129">
        <v>19.480308634580641</v>
      </c>
      <c r="AR133" s="129">
        <v>19.315588987827951</v>
      </c>
      <c r="AS133" s="129">
        <v>19.150869341075261</v>
      </c>
      <c r="AT133" s="129">
        <v>18.98614969432257</v>
      </c>
      <c r="AU133" s="129">
        <v>18.948320195010744</v>
      </c>
      <c r="AV133" s="129">
        <v>19.00565830627956</v>
      </c>
      <c r="AW133" s="129">
        <v>19.06299641754838</v>
      </c>
      <c r="AX133" s="129">
        <v>19.1203345288172</v>
      </c>
      <c r="AY133" s="129">
        <v>19.091069535483868</v>
      </c>
      <c r="AZ133" s="129">
        <v>18.599524025806446</v>
      </c>
      <c r="BA133" s="129">
        <v>18.107978516129023</v>
      </c>
      <c r="BB133" s="129">
        <v>17.616433006451601</v>
      </c>
      <c r="BC133" s="129">
        <v>17.124887496774178</v>
      </c>
      <c r="BD133" s="129">
        <v>17.645555591397834</v>
      </c>
      <c r="BE133" s="129">
        <v>18.472800025806439</v>
      </c>
      <c r="BF133" s="129">
        <v>19.300044460215044</v>
      </c>
      <c r="BG133" s="129">
        <v>20.12728889462365</v>
      </c>
      <c r="BH133" s="129">
        <v>20.456129032258062</v>
      </c>
      <c r="BI133" s="129">
        <v>20.120430107526879</v>
      </c>
      <c r="BJ133" s="129">
        <v>19.784731182795696</v>
      </c>
      <c r="BK133" s="129">
        <v>19.449032258064513</v>
      </c>
      <c r="BL133" s="129">
        <v>19.161290322580641</v>
      </c>
      <c r="BM133" s="129">
        <v>19.35295612731182</v>
      </c>
      <c r="BN133" s="129">
        <v>19.544621932043</v>
      </c>
      <c r="BO133" s="129">
        <v>19.73628773677418</v>
      </c>
      <c r="BP133" s="129">
        <v>19.92795354150536</v>
      </c>
      <c r="BQ133" s="129">
        <v>19.845811053763427</v>
      </c>
      <c r="BR133" s="129">
        <v>19.654145249032243</v>
      </c>
      <c r="BS133" s="129">
        <v>19.462479444301064</v>
      </c>
      <c r="BT133" s="129">
        <v>19.270813639569884</v>
      </c>
      <c r="BU133" s="129">
        <v>19.161290322580633</v>
      </c>
      <c r="BV133" s="129">
        <v>19.161290322580633</v>
      </c>
      <c r="BW133" s="129">
        <v>19.161290322580633</v>
      </c>
      <c r="BX133" s="129">
        <v>19.161290322580633</v>
      </c>
      <c r="BY133" s="129">
        <v>19.161290322580633</v>
      </c>
      <c r="BZ133" s="129">
        <v>19.161290322580633</v>
      </c>
      <c r="CA133" s="129">
        <v>19.161290322580633</v>
      </c>
      <c r="CB133" s="126"/>
      <c r="CC133" s="126"/>
    </row>
    <row r="134" spans="1:81" s="36" customFormat="1" ht="10.199999999999999" x14ac:dyDescent="0.2">
      <c r="A134" s="126"/>
      <c r="B134" s="126"/>
      <c r="C134" s="126"/>
      <c r="D134" s="126"/>
      <c r="E134" s="126"/>
      <c r="F134" s="127">
        <v>2</v>
      </c>
      <c r="G134" s="128" t="s">
        <v>120</v>
      </c>
      <c r="H134" s="114"/>
      <c r="I134" s="114"/>
      <c r="J134" s="114" t="s">
        <v>273</v>
      </c>
      <c r="K134" s="126"/>
      <c r="L134" s="126"/>
      <c r="M134" s="126"/>
      <c r="N134" s="126"/>
      <c r="O134" s="126"/>
      <c r="P134" s="126"/>
      <c r="Q134" s="126"/>
      <c r="R134" s="129">
        <v>4.790322580645153</v>
      </c>
      <c r="S134" s="126"/>
      <c r="T134" s="126"/>
      <c r="U134" s="129">
        <v>4.2509963129032258</v>
      </c>
      <c r="V134" s="129">
        <v>4.1103102903225803</v>
      </c>
      <c r="W134" s="129">
        <v>4.0098202741935474</v>
      </c>
      <c r="X134" s="129">
        <v>4.0098202741935474</v>
      </c>
      <c r="Y134" s="129">
        <v>4.0098202741935474</v>
      </c>
      <c r="Z134" s="129">
        <v>4.3574547129032251</v>
      </c>
      <c r="AA134" s="129">
        <v>4.7050891516129028</v>
      </c>
      <c r="AB134" s="129">
        <v>4.7547512142857133</v>
      </c>
      <c r="AC134" s="129">
        <v>4.7547512142857133</v>
      </c>
      <c r="AD134" s="129">
        <v>4.7796985181566818</v>
      </c>
      <c r="AE134" s="129">
        <v>4.8046458220276502</v>
      </c>
      <c r="AF134" s="129">
        <v>4.8082097225806457</v>
      </c>
      <c r="AG134" s="129">
        <v>4.8082097225806457</v>
      </c>
      <c r="AH134" s="129">
        <v>4.9170518232258065</v>
      </c>
      <c r="AI134" s="129">
        <v>5.1075254993548391</v>
      </c>
      <c r="AJ134" s="129">
        <v>5.2163675999999999</v>
      </c>
      <c r="AK134" s="129">
        <v>5.2163675999999999</v>
      </c>
      <c r="AL134" s="129">
        <v>5.1749018167741934</v>
      </c>
      <c r="AM134" s="129">
        <v>5.0297715754838714</v>
      </c>
      <c r="AN134" s="129">
        <v>4.9053742258064519</v>
      </c>
      <c r="AO134" s="129">
        <v>4.905374225806451</v>
      </c>
      <c r="AP134" s="129">
        <v>4.905374225806451</v>
      </c>
      <c r="AQ134" s="129">
        <v>4.8347800914838697</v>
      </c>
      <c r="AR134" s="129">
        <v>4.7524202681075245</v>
      </c>
      <c r="AS134" s="129">
        <v>4.7288888899999977</v>
      </c>
      <c r="AT134" s="129">
        <v>4.7288888899999977</v>
      </c>
      <c r="AU134" s="129">
        <v>4.7452712075053745</v>
      </c>
      <c r="AV134" s="129">
        <v>4.7739402631397834</v>
      </c>
      <c r="AW134" s="129">
        <v>4.7903225806451601</v>
      </c>
      <c r="AX134" s="129">
        <v>4.7903225806451601</v>
      </c>
      <c r="AY134" s="129">
        <v>4.755212187096773</v>
      </c>
      <c r="AZ134" s="129">
        <v>4.5094394322580635</v>
      </c>
      <c r="BA134" s="129">
        <v>4.2636666774193541</v>
      </c>
      <c r="BB134" s="129">
        <v>4.263666677419355</v>
      </c>
      <c r="BC134" s="129">
        <v>4.263666677419355</v>
      </c>
      <c r="BD134" s="129">
        <v>4.5591111182795707</v>
      </c>
      <c r="BE134" s="129">
        <v>4.9727333354838716</v>
      </c>
      <c r="BF134" s="129">
        <v>5.15</v>
      </c>
      <c r="BG134" s="129">
        <v>5.15</v>
      </c>
      <c r="BH134" s="129">
        <v>5.0780645161290332</v>
      </c>
      <c r="BI134" s="129">
        <v>4.9102150537634417</v>
      </c>
      <c r="BJ134" s="129">
        <v>4.7903225806451619</v>
      </c>
      <c r="BK134" s="129">
        <v>4.7903225806451619</v>
      </c>
      <c r="BL134" s="129">
        <v>4.7903225806451619</v>
      </c>
      <c r="BM134" s="129">
        <v>4.8861554830107528</v>
      </c>
      <c r="BN134" s="129">
        <v>4.9819883853763445</v>
      </c>
      <c r="BO134" s="129">
        <v>4.9956788000000012</v>
      </c>
      <c r="BP134" s="129">
        <v>4.9956788000000021</v>
      </c>
      <c r="BQ134" s="129">
        <v>4.927226726881722</v>
      </c>
      <c r="BR134" s="129">
        <v>4.8313938245161303</v>
      </c>
      <c r="BS134" s="129">
        <v>4.7903225806451628</v>
      </c>
      <c r="BT134" s="129">
        <v>4.7903225806451628</v>
      </c>
      <c r="BU134" s="129">
        <v>4.7903225806451628</v>
      </c>
      <c r="BV134" s="129">
        <v>4.7903225806451628</v>
      </c>
      <c r="BW134" s="129">
        <v>4.7903225806451628</v>
      </c>
      <c r="BX134" s="129">
        <v>4.7903225806451628</v>
      </c>
      <c r="BY134" s="129">
        <v>4.7903225806451628</v>
      </c>
      <c r="BZ134" s="129">
        <v>4.7903225806451628</v>
      </c>
      <c r="CA134" s="129">
        <v>4.7903225806451628</v>
      </c>
      <c r="CB134" s="126"/>
      <c r="CC134" s="126"/>
    </row>
    <row r="135" spans="1:81" s="36" customFormat="1" ht="10.199999999999999" x14ac:dyDescent="0.2">
      <c r="A135" s="126"/>
      <c r="B135" s="126"/>
      <c r="C135" s="126"/>
      <c r="D135" s="126"/>
      <c r="E135" s="126"/>
      <c r="F135" s="127">
        <v>2</v>
      </c>
      <c r="G135" s="128" t="s">
        <v>126</v>
      </c>
      <c r="H135" s="114"/>
      <c r="I135" s="114"/>
      <c r="J135" s="114" t="s">
        <v>273</v>
      </c>
      <c r="K135" s="126"/>
      <c r="L135" s="126"/>
      <c r="M135" s="126"/>
      <c r="N135" s="126"/>
      <c r="O135" s="126"/>
      <c r="P135" s="126"/>
      <c r="Q135" s="126"/>
      <c r="R135" s="129">
        <v>1.596774193548387</v>
      </c>
      <c r="S135" s="126"/>
      <c r="T135" s="126"/>
      <c r="U135" s="129">
        <v>1.406949769354839</v>
      </c>
      <c r="V135" s="129">
        <v>1.3366067580645162</v>
      </c>
      <c r="W135" s="129">
        <v>1.3366067580645162</v>
      </c>
      <c r="X135" s="129">
        <v>1.3366067580645162</v>
      </c>
      <c r="Y135" s="129">
        <v>1.3366067580645162</v>
      </c>
      <c r="Z135" s="129">
        <v>1.5104239774193551</v>
      </c>
      <c r="AA135" s="129">
        <v>1.5849170714285716</v>
      </c>
      <c r="AB135" s="129">
        <v>1.5849170714285714</v>
      </c>
      <c r="AC135" s="129">
        <v>1.5849170714285714</v>
      </c>
      <c r="AD135" s="129">
        <v>1.5973907233640556</v>
      </c>
      <c r="AE135" s="129">
        <v>1.6027365741935489</v>
      </c>
      <c r="AF135" s="129">
        <v>1.6027365741935491</v>
      </c>
      <c r="AG135" s="129">
        <v>1.6027365741935491</v>
      </c>
      <c r="AH135" s="129">
        <v>1.6571576245161295</v>
      </c>
      <c r="AI135" s="129">
        <v>1.7387892000000007</v>
      </c>
      <c r="AJ135" s="129">
        <v>1.7387892000000007</v>
      </c>
      <c r="AK135" s="129">
        <v>1.7387892000000007</v>
      </c>
      <c r="AL135" s="129">
        <v>1.7180563083870974</v>
      </c>
      <c r="AM135" s="129">
        <v>1.645491187741936</v>
      </c>
      <c r="AN135" s="129">
        <v>1.6351247419354842</v>
      </c>
      <c r="AO135" s="129">
        <v>1.6351247419354842</v>
      </c>
      <c r="AP135" s="129">
        <v>1.6351247419354842</v>
      </c>
      <c r="AQ135" s="129">
        <v>1.5998276747741935</v>
      </c>
      <c r="AR135" s="129">
        <v>1.5762962966666663</v>
      </c>
      <c r="AS135" s="129">
        <v>1.5762962966666665</v>
      </c>
      <c r="AT135" s="129">
        <v>1.5762962966666665</v>
      </c>
      <c r="AU135" s="129">
        <v>1.5844874554193549</v>
      </c>
      <c r="AV135" s="129">
        <v>1.5967741935483872</v>
      </c>
      <c r="AW135" s="129">
        <v>1.5967741935483875</v>
      </c>
      <c r="AX135" s="129">
        <v>1.5967741935483875</v>
      </c>
      <c r="AY135" s="129">
        <v>1.5792189967741939</v>
      </c>
      <c r="AZ135" s="129">
        <v>1.4563326193548387</v>
      </c>
      <c r="BA135" s="129">
        <v>1.4212222258064517</v>
      </c>
      <c r="BB135" s="129">
        <v>1.4212222258064517</v>
      </c>
      <c r="BC135" s="129">
        <v>1.4212222258064517</v>
      </c>
      <c r="BD135" s="129">
        <v>1.5689444462365596</v>
      </c>
      <c r="BE135" s="129">
        <v>1.716666666666667</v>
      </c>
      <c r="BF135" s="129">
        <v>1.7166666666666672</v>
      </c>
      <c r="BG135" s="129">
        <v>1.7166666666666672</v>
      </c>
      <c r="BH135" s="129">
        <v>1.6806989247311832</v>
      </c>
      <c r="BI135" s="129">
        <v>1.5967741935483875</v>
      </c>
      <c r="BJ135" s="129">
        <v>1.5967741935483875</v>
      </c>
      <c r="BK135" s="129">
        <v>1.5967741935483875</v>
      </c>
      <c r="BL135" s="129">
        <v>1.5967741935483875</v>
      </c>
      <c r="BM135" s="129">
        <v>1.6446906447311833</v>
      </c>
      <c r="BN135" s="129">
        <v>1.6652262666666675</v>
      </c>
      <c r="BO135" s="129">
        <v>1.6652262666666677</v>
      </c>
      <c r="BP135" s="129">
        <v>1.6652262666666677</v>
      </c>
      <c r="BQ135" s="129">
        <v>1.6310002301075277</v>
      </c>
      <c r="BR135" s="129">
        <v>1.5967741935483879</v>
      </c>
      <c r="BS135" s="129">
        <v>1.5967741935483879</v>
      </c>
      <c r="BT135" s="129">
        <v>1.5967741935483879</v>
      </c>
      <c r="BU135" s="129">
        <v>1.5967741935483879</v>
      </c>
      <c r="BV135" s="129">
        <v>1.5967741935483879</v>
      </c>
      <c r="BW135" s="129">
        <v>1.5967741935483879</v>
      </c>
      <c r="BX135" s="129">
        <v>1.5967741935483879</v>
      </c>
      <c r="BY135" s="129">
        <v>1.5967741935483879</v>
      </c>
      <c r="BZ135" s="129">
        <v>1.5967741935483879</v>
      </c>
      <c r="CA135" s="129">
        <v>1.5967741935483879</v>
      </c>
      <c r="CB135" s="126"/>
      <c r="CC135" s="126"/>
    </row>
    <row r="136" spans="1:81" s="36" customFormat="1" ht="10.199999999999999" x14ac:dyDescent="0.2">
      <c r="A136" s="126"/>
      <c r="B136" s="126"/>
      <c r="C136" s="126"/>
      <c r="D136" s="126"/>
      <c r="E136" s="126"/>
      <c r="F136" s="127">
        <v>2</v>
      </c>
      <c r="G136" s="128" t="s">
        <v>137</v>
      </c>
      <c r="H136" s="114"/>
      <c r="I136" s="114"/>
      <c r="J136" s="114" t="s">
        <v>273</v>
      </c>
      <c r="K136" s="126"/>
      <c r="L136" s="126"/>
      <c r="M136" s="126"/>
      <c r="N136" s="126"/>
      <c r="O136" s="126"/>
      <c r="P136" s="126"/>
      <c r="Q136" s="126"/>
      <c r="R136" s="129">
        <v>-2.9842794901924208E-13</v>
      </c>
      <c r="S136" s="126"/>
      <c r="T136" s="126"/>
      <c r="U136" s="129">
        <v>0.8612903225806452</v>
      </c>
      <c r="V136" s="129">
        <v>2.870967741935484</v>
      </c>
      <c r="W136" s="129">
        <v>0.4306451612903226</v>
      </c>
      <c r="X136" s="129">
        <v>2.4403225806451614</v>
      </c>
      <c r="Y136" s="129">
        <v>0</v>
      </c>
      <c r="Z136" s="129">
        <v>2.2250000000000014</v>
      </c>
      <c r="AA136" s="129">
        <v>4.4500000000000028</v>
      </c>
      <c r="AB136" s="129">
        <v>2.2250000000000032</v>
      </c>
      <c r="AC136" s="129">
        <v>3.5527136788005009E-15</v>
      </c>
      <c r="AD136" s="129">
        <v>2.0096774193548548</v>
      </c>
      <c r="AE136" s="129">
        <v>4.019354838709706</v>
      </c>
      <c r="AF136" s="129">
        <v>1.5790322580645579</v>
      </c>
      <c r="AG136" s="129">
        <v>0</v>
      </c>
      <c r="AH136" s="129">
        <v>1.1866666666667278</v>
      </c>
      <c r="AI136" s="129">
        <v>3.2633333333333958</v>
      </c>
      <c r="AJ136" s="129">
        <v>0.89000000000006452</v>
      </c>
      <c r="AK136" s="129">
        <v>0</v>
      </c>
      <c r="AL136" s="129">
        <v>0.5741935483871643</v>
      </c>
      <c r="AM136" s="129">
        <v>2.5838709677420155</v>
      </c>
      <c r="AN136" s="129">
        <v>0.14354838709686391</v>
      </c>
      <c r="AO136" s="129">
        <v>2.1532258064517151</v>
      </c>
      <c r="AP136" s="129">
        <v>0</v>
      </c>
      <c r="AQ136" s="129">
        <v>1.7800000000001148</v>
      </c>
      <c r="AR136" s="129">
        <v>3.8566666666667828</v>
      </c>
      <c r="AS136" s="129">
        <v>1.483333333333448</v>
      </c>
      <c r="AT136" s="129">
        <v>0</v>
      </c>
      <c r="AU136" s="129">
        <v>1.1483870967743144</v>
      </c>
      <c r="AV136" s="129">
        <v>3.1580645161291656</v>
      </c>
      <c r="AW136" s="129">
        <v>0.71774193548401399</v>
      </c>
      <c r="AX136" s="129">
        <v>0</v>
      </c>
      <c r="AY136" s="129">
        <v>0.2870967741937136</v>
      </c>
      <c r="AZ136" s="129">
        <v>2.2967741935485506</v>
      </c>
      <c r="BA136" s="129">
        <v>0</v>
      </c>
      <c r="BB136" s="129">
        <v>1.8661290322581578</v>
      </c>
      <c r="BC136" s="129">
        <v>0</v>
      </c>
      <c r="BD136" s="129">
        <v>1.4833333333333769</v>
      </c>
      <c r="BE136" s="129">
        <v>3.5600000000000449</v>
      </c>
      <c r="BF136" s="129">
        <v>1.1866666666667101</v>
      </c>
      <c r="BG136" s="129">
        <v>0</v>
      </c>
      <c r="BH136" s="129">
        <v>0.86129032258067184</v>
      </c>
      <c r="BI136" s="129">
        <v>2.8709677419354733</v>
      </c>
      <c r="BJ136" s="129">
        <v>0.43064516129027197</v>
      </c>
      <c r="BK136" s="129">
        <v>2.4403225806450735</v>
      </c>
      <c r="BL136" s="129">
        <v>0</v>
      </c>
      <c r="BM136" s="129">
        <v>2.0766666666665401</v>
      </c>
      <c r="BN136" s="129">
        <v>4.1533333333332081</v>
      </c>
      <c r="BO136" s="129">
        <v>1.7799999999998732</v>
      </c>
      <c r="BP136" s="129">
        <v>0</v>
      </c>
      <c r="BQ136" s="129">
        <v>1.4354838709675874</v>
      </c>
      <c r="BR136" s="129">
        <v>3.4451612903223889</v>
      </c>
      <c r="BS136" s="129">
        <v>1.0048387096771876</v>
      </c>
      <c r="BT136" s="129">
        <v>0</v>
      </c>
      <c r="BU136" s="129">
        <v>-2.9842794901924208E-13</v>
      </c>
      <c r="BV136" s="129">
        <v>-2.9842794901924208E-13</v>
      </c>
      <c r="BW136" s="129">
        <v>-2.9842794901924208E-13</v>
      </c>
      <c r="BX136" s="129">
        <v>-2.9842794901924208E-13</v>
      </c>
      <c r="BY136" s="129">
        <v>-2.9842794901924208E-13</v>
      </c>
      <c r="BZ136" s="129">
        <v>-2.9842794901924208E-13</v>
      </c>
      <c r="CA136" s="129">
        <v>-2.9842794901924208E-13</v>
      </c>
      <c r="CB136" s="126"/>
      <c r="CC136" s="126"/>
    </row>
    <row r="137" spans="1:81" s="36" customFormat="1" ht="10.199999999999999" x14ac:dyDescent="0.2">
      <c r="A137" s="126"/>
      <c r="B137" s="126"/>
      <c r="C137" s="126"/>
      <c r="D137" s="126"/>
      <c r="E137" s="126"/>
      <c r="F137" s="127">
        <v>2</v>
      </c>
      <c r="G137" s="128" t="s">
        <v>142</v>
      </c>
      <c r="H137" s="114"/>
      <c r="I137" s="114"/>
      <c r="J137" s="114" t="s">
        <v>273</v>
      </c>
      <c r="K137" s="126"/>
      <c r="L137" s="126"/>
      <c r="M137" s="126"/>
      <c r="N137" s="126"/>
      <c r="O137" s="126"/>
      <c r="P137" s="126"/>
      <c r="Q137" s="126"/>
      <c r="R137" s="129">
        <v>1.0658141036401503E-13</v>
      </c>
      <c r="S137" s="126"/>
      <c r="T137" s="126"/>
      <c r="U137" s="129">
        <v>0.25838709677419353</v>
      </c>
      <c r="V137" s="129">
        <v>0.8612903225806452</v>
      </c>
      <c r="W137" s="129">
        <v>0</v>
      </c>
      <c r="X137" s="129">
        <v>0</v>
      </c>
      <c r="Y137" s="129">
        <v>-4.4408920985006262E-16</v>
      </c>
      <c r="Z137" s="129">
        <v>0.66749999999999998</v>
      </c>
      <c r="AA137" s="129">
        <v>1.335</v>
      </c>
      <c r="AB137" s="129">
        <v>0</v>
      </c>
      <c r="AC137" s="129">
        <v>8.8817841970012523E-16</v>
      </c>
      <c r="AD137" s="129">
        <v>0.60290322580645128</v>
      </c>
      <c r="AE137" s="129">
        <v>1.2058064516129017</v>
      </c>
      <c r="AF137" s="129">
        <v>0</v>
      </c>
      <c r="AG137" s="129">
        <v>0</v>
      </c>
      <c r="AH137" s="129">
        <v>0.3559999999999981</v>
      </c>
      <c r="AI137" s="129">
        <v>0.97900000000000098</v>
      </c>
      <c r="AJ137" s="129">
        <v>0</v>
      </c>
      <c r="AK137" s="129">
        <v>0</v>
      </c>
      <c r="AL137" s="129">
        <v>0.17225806451613757</v>
      </c>
      <c r="AM137" s="129">
        <v>0.77516129032258796</v>
      </c>
      <c r="AN137" s="129">
        <v>0</v>
      </c>
      <c r="AO137" s="129">
        <v>0</v>
      </c>
      <c r="AP137" s="129">
        <v>0</v>
      </c>
      <c r="AQ137" s="129">
        <v>0.53400000000000603</v>
      </c>
      <c r="AR137" s="129">
        <v>1.1570000000000089</v>
      </c>
      <c r="AS137" s="129">
        <v>0</v>
      </c>
      <c r="AT137" s="129">
        <v>0</v>
      </c>
      <c r="AU137" s="129">
        <v>0.33406451612904675</v>
      </c>
      <c r="AV137" s="129">
        <v>0.9186774193548537</v>
      </c>
      <c r="AW137" s="129">
        <v>0</v>
      </c>
      <c r="AX137" s="129">
        <v>0</v>
      </c>
      <c r="AY137" s="129">
        <v>8.3516129032275899E-2</v>
      </c>
      <c r="AZ137" s="129">
        <v>0.66812903225808284</v>
      </c>
      <c r="BA137" s="129">
        <v>0</v>
      </c>
      <c r="BB137" s="129">
        <v>0</v>
      </c>
      <c r="BC137" s="129">
        <v>0</v>
      </c>
      <c r="BD137" s="129">
        <v>0.43150000000002819</v>
      </c>
      <c r="BE137" s="129">
        <v>1.0356000000000378</v>
      </c>
      <c r="BF137" s="129">
        <v>0</v>
      </c>
      <c r="BG137" s="129">
        <v>0</v>
      </c>
      <c r="BH137" s="129">
        <v>0.23675806451619508</v>
      </c>
      <c r="BI137" s="129">
        <v>0.78919354838716771</v>
      </c>
      <c r="BJ137" s="129">
        <v>0</v>
      </c>
      <c r="BK137" s="129">
        <v>0</v>
      </c>
      <c r="BL137" s="129">
        <v>8.5265128291212022E-14</v>
      </c>
      <c r="BM137" s="129">
        <v>0.57085000000008534</v>
      </c>
      <c r="BN137" s="129">
        <v>1.1417000000000854</v>
      </c>
      <c r="BO137" s="129">
        <v>0</v>
      </c>
      <c r="BP137" s="129">
        <v>0</v>
      </c>
      <c r="BQ137" s="129">
        <v>0.39459677419363715</v>
      </c>
      <c r="BR137" s="129">
        <v>0.94703225806460978</v>
      </c>
      <c r="BS137" s="129">
        <v>0</v>
      </c>
      <c r="BT137" s="129">
        <v>0</v>
      </c>
      <c r="BU137" s="129">
        <v>1.0658141036401503E-13</v>
      </c>
      <c r="BV137" s="129">
        <v>1.0658141036401503E-13</v>
      </c>
      <c r="BW137" s="129">
        <v>1.0658141036401503E-13</v>
      </c>
      <c r="BX137" s="129">
        <v>1.0658141036401503E-13</v>
      </c>
      <c r="BY137" s="129">
        <v>1.0658141036401503E-13</v>
      </c>
      <c r="BZ137" s="129">
        <v>1.0658141036401503E-13</v>
      </c>
      <c r="CA137" s="129">
        <v>1.0658141036401503E-13</v>
      </c>
      <c r="CB137" s="126"/>
      <c r="CC137" s="126"/>
    </row>
    <row r="138" spans="1:81" s="36" customFormat="1" ht="10.199999999999999" x14ac:dyDescent="0.2">
      <c r="A138" s="126"/>
      <c r="B138" s="126"/>
      <c r="C138" s="126"/>
      <c r="D138" s="126"/>
      <c r="E138" s="126"/>
      <c r="F138" s="127">
        <v>2</v>
      </c>
      <c r="G138" s="128" t="s">
        <v>154</v>
      </c>
      <c r="H138" s="114"/>
      <c r="I138" s="114"/>
      <c r="J138" s="114" t="s">
        <v>273</v>
      </c>
      <c r="K138" s="126"/>
      <c r="L138" s="126"/>
      <c r="M138" s="126"/>
      <c r="N138" s="126"/>
      <c r="O138" s="126"/>
      <c r="P138" s="126"/>
      <c r="Q138" s="126"/>
      <c r="R138" s="129">
        <v>1.4210854715202004E-14</v>
      </c>
      <c r="S138" s="126"/>
      <c r="T138" s="126"/>
      <c r="U138" s="129">
        <v>7.6935483870967741E-2</v>
      </c>
      <c r="V138" s="129">
        <v>0</v>
      </c>
      <c r="W138" s="129">
        <v>0</v>
      </c>
      <c r="X138" s="129">
        <v>0</v>
      </c>
      <c r="Y138" s="129">
        <v>-2.2204460492503131E-16</v>
      </c>
      <c r="Z138" s="129">
        <v>0</v>
      </c>
      <c r="AA138" s="129">
        <v>0</v>
      </c>
      <c r="AB138" s="129">
        <v>0</v>
      </c>
      <c r="AC138" s="129">
        <v>-1.1102230246251565E-15</v>
      </c>
      <c r="AD138" s="129">
        <v>0</v>
      </c>
      <c r="AE138" s="129">
        <v>0</v>
      </c>
      <c r="AF138" s="129">
        <v>0</v>
      </c>
      <c r="AG138" s="129">
        <v>0</v>
      </c>
      <c r="AH138" s="129">
        <v>0.10600000000000165</v>
      </c>
      <c r="AI138" s="129">
        <v>0</v>
      </c>
      <c r="AJ138" s="129">
        <v>0</v>
      </c>
      <c r="AK138" s="129">
        <v>0</v>
      </c>
      <c r="AL138" s="129">
        <v>5.1290322580646475E-2</v>
      </c>
      <c r="AM138" s="129">
        <v>0</v>
      </c>
      <c r="AN138" s="129">
        <v>0</v>
      </c>
      <c r="AO138" s="129">
        <v>0</v>
      </c>
      <c r="AP138" s="129">
        <v>0</v>
      </c>
      <c r="AQ138" s="129">
        <v>0</v>
      </c>
      <c r="AR138" s="129">
        <v>0</v>
      </c>
      <c r="AS138" s="129">
        <v>0</v>
      </c>
      <c r="AT138" s="129">
        <v>0</v>
      </c>
      <c r="AU138" s="129">
        <v>0.10258064516130894</v>
      </c>
      <c r="AV138" s="129">
        <v>0</v>
      </c>
      <c r="AW138" s="129">
        <v>0</v>
      </c>
      <c r="AX138" s="129">
        <v>0</v>
      </c>
      <c r="AY138" s="129">
        <v>2.5645161290334784E-2</v>
      </c>
      <c r="AZ138" s="129">
        <v>0</v>
      </c>
      <c r="BA138" s="129">
        <v>0</v>
      </c>
      <c r="BB138" s="129">
        <v>0</v>
      </c>
      <c r="BC138" s="129">
        <v>0</v>
      </c>
      <c r="BD138" s="129">
        <v>0</v>
      </c>
      <c r="BE138" s="129">
        <v>0</v>
      </c>
      <c r="BF138" s="129">
        <v>0</v>
      </c>
      <c r="BG138" s="129">
        <v>0</v>
      </c>
      <c r="BH138" s="129">
        <v>7.6935483870984811E-2</v>
      </c>
      <c r="BI138" s="129">
        <v>0</v>
      </c>
      <c r="BJ138" s="129">
        <v>0</v>
      </c>
      <c r="BK138" s="129">
        <v>0</v>
      </c>
      <c r="BL138" s="129">
        <v>1.0658141036401503E-14</v>
      </c>
      <c r="BM138" s="129">
        <v>0</v>
      </c>
      <c r="BN138" s="129">
        <v>0</v>
      </c>
      <c r="BO138" s="129">
        <v>0</v>
      </c>
      <c r="BP138" s="129">
        <v>0</v>
      </c>
      <c r="BQ138" s="129">
        <v>0</v>
      </c>
      <c r="BR138" s="129">
        <v>0</v>
      </c>
      <c r="BS138" s="129">
        <v>0</v>
      </c>
      <c r="BT138" s="129">
        <v>0</v>
      </c>
      <c r="BU138" s="129">
        <v>1.4210854715202004E-14</v>
      </c>
      <c r="BV138" s="129">
        <v>1.4210854715202004E-14</v>
      </c>
      <c r="BW138" s="129">
        <v>1.4210854715202004E-14</v>
      </c>
      <c r="BX138" s="129">
        <v>1.4210854715202004E-14</v>
      </c>
      <c r="BY138" s="129">
        <v>1.4210854715202004E-14</v>
      </c>
      <c r="BZ138" s="129">
        <v>1.4210854715202004E-14</v>
      </c>
      <c r="CA138" s="129">
        <v>1.4210854715202004E-14</v>
      </c>
      <c r="CB138" s="126"/>
      <c r="CC138" s="126"/>
    </row>
    <row r="139" spans="1:81" s="36" customFormat="1" ht="10.199999999999999" x14ac:dyDescent="0.2">
      <c r="A139" s="126"/>
      <c r="B139" s="126"/>
      <c r="C139" s="126"/>
      <c r="D139" s="126"/>
      <c r="E139" s="126"/>
      <c r="F139" s="127">
        <v>2</v>
      </c>
      <c r="G139" s="128" t="s">
        <v>201</v>
      </c>
      <c r="H139" s="114"/>
      <c r="I139" s="114"/>
      <c r="J139" s="114" t="s">
        <v>273</v>
      </c>
      <c r="K139" s="126"/>
      <c r="L139" s="126"/>
      <c r="M139" s="126"/>
      <c r="N139" s="126"/>
      <c r="O139" s="126"/>
      <c r="P139" s="126"/>
      <c r="Q139" s="126"/>
      <c r="R139" s="129">
        <v>0</v>
      </c>
      <c r="S139" s="126"/>
      <c r="T139" s="126"/>
      <c r="U139" s="129">
        <v>0</v>
      </c>
      <c r="V139" s="129">
        <v>0</v>
      </c>
      <c r="W139" s="129">
        <v>0</v>
      </c>
      <c r="X139" s="129">
        <v>0</v>
      </c>
      <c r="Y139" s="129">
        <v>0</v>
      </c>
      <c r="Z139" s="129">
        <v>0</v>
      </c>
      <c r="AA139" s="129">
        <v>0</v>
      </c>
      <c r="AB139" s="129">
        <v>0</v>
      </c>
      <c r="AC139" s="129">
        <v>0</v>
      </c>
      <c r="AD139" s="129">
        <v>0</v>
      </c>
      <c r="AE139" s="129">
        <v>0</v>
      </c>
      <c r="AF139" s="129">
        <v>0</v>
      </c>
      <c r="AG139" s="129">
        <v>0</v>
      </c>
      <c r="AH139" s="129">
        <v>0</v>
      </c>
      <c r="AI139" s="129">
        <v>0</v>
      </c>
      <c r="AJ139" s="129">
        <v>0</v>
      </c>
      <c r="AK139" s="129">
        <v>0</v>
      </c>
      <c r="AL139" s="129">
        <v>0</v>
      </c>
      <c r="AM139" s="129">
        <v>0</v>
      </c>
      <c r="AN139" s="129">
        <v>0</v>
      </c>
      <c r="AO139" s="129">
        <v>0</v>
      </c>
      <c r="AP139" s="129">
        <v>0</v>
      </c>
      <c r="AQ139" s="129">
        <v>0</v>
      </c>
      <c r="AR139" s="129">
        <v>0</v>
      </c>
      <c r="AS139" s="129">
        <v>0</v>
      </c>
      <c r="AT139" s="129">
        <v>0</v>
      </c>
      <c r="AU139" s="129">
        <v>0</v>
      </c>
      <c r="AV139" s="129">
        <v>0</v>
      </c>
      <c r="AW139" s="129">
        <v>0</v>
      </c>
      <c r="AX139" s="129">
        <v>0</v>
      </c>
      <c r="AY139" s="129">
        <v>0</v>
      </c>
      <c r="AZ139" s="129">
        <v>0</v>
      </c>
      <c r="BA139" s="129">
        <v>0</v>
      </c>
      <c r="BB139" s="129">
        <v>0</v>
      </c>
      <c r="BC139" s="129">
        <v>0</v>
      </c>
      <c r="BD139" s="129">
        <v>0</v>
      </c>
      <c r="BE139" s="129">
        <v>0</v>
      </c>
      <c r="BF139" s="129">
        <v>0</v>
      </c>
      <c r="BG139" s="129">
        <v>0</v>
      </c>
      <c r="BH139" s="129">
        <v>0</v>
      </c>
      <c r="BI139" s="129">
        <v>0</v>
      </c>
      <c r="BJ139" s="129">
        <v>0</v>
      </c>
      <c r="BK139" s="129">
        <v>0</v>
      </c>
      <c r="BL139" s="129">
        <v>0</v>
      </c>
      <c r="BM139" s="129">
        <v>0</v>
      </c>
      <c r="BN139" s="129">
        <v>0</v>
      </c>
      <c r="BO139" s="129">
        <v>0</v>
      </c>
      <c r="BP139" s="129">
        <v>0</v>
      </c>
      <c r="BQ139" s="129">
        <v>0</v>
      </c>
      <c r="BR139" s="129">
        <v>0</v>
      </c>
      <c r="BS139" s="129">
        <v>0</v>
      </c>
      <c r="BT139" s="129">
        <v>0</v>
      </c>
      <c r="BU139" s="129">
        <v>0</v>
      </c>
      <c r="BV139" s="129">
        <v>0</v>
      </c>
      <c r="BW139" s="129">
        <v>0</v>
      </c>
      <c r="BX139" s="129">
        <v>0</v>
      </c>
      <c r="BY139" s="129">
        <v>0</v>
      </c>
      <c r="BZ139" s="129">
        <v>0</v>
      </c>
      <c r="CA139" s="129">
        <v>0</v>
      </c>
      <c r="CB139" s="126"/>
      <c r="CC139" s="126"/>
    </row>
    <row r="140" spans="1:81" s="36" customFormat="1" ht="10.199999999999999" x14ac:dyDescent="0.2">
      <c r="A140" s="126"/>
      <c r="B140" s="126"/>
      <c r="C140" s="126"/>
      <c r="D140" s="126"/>
      <c r="E140" s="126"/>
      <c r="F140" s="127">
        <v>2</v>
      </c>
      <c r="G140" s="128" t="s">
        <v>203</v>
      </c>
      <c r="H140" s="114"/>
      <c r="I140" s="114"/>
      <c r="J140" s="114" t="s">
        <v>273</v>
      </c>
      <c r="K140" s="126"/>
      <c r="L140" s="126"/>
      <c r="M140" s="126"/>
      <c r="N140" s="126"/>
      <c r="O140" s="126"/>
      <c r="P140" s="126"/>
      <c r="Q140" s="126"/>
      <c r="R140" s="129">
        <v>0</v>
      </c>
      <c r="S140" s="126"/>
      <c r="T140" s="126"/>
      <c r="U140" s="129">
        <v>0</v>
      </c>
      <c r="V140" s="129">
        <v>0</v>
      </c>
      <c r="W140" s="129">
        <v>0</v>
      </c>
      <c r="X140" s="129">
        <v>0</v>
      </c>
      <c r="Y140" s="129">
        <v>0</v>
      </c>
      <c r="Z140" s="129">
        <v>0</v>
      </c>
      <c r="AA140" s="129">
        <v>0</v>
      </c>
      <c r="AB140" s="129">
        <v>0</v>
      </c>
      <c r="AC140" s="129">
        <v>0</v>
      </c>
      <c r="AD140" s="129">
        <v>0</v>
      </c>
      <c r="AE140" s="129">
        <v>0</v>
      </c>
      <c r="AF140" s="129">
        <v>0</v>
      </c>
      <c r="AG140" s="129">
        <v>0</v>
      </c>
      <c r="AH140" s="129">
        <v>0</v>
      </c>
      <c r="AI140" s="129">
        <v>0</v>
      </c>
      <c r="AJ140" s="129">
        <v>0</v>
      </c>
      <c r="AK140" s="129">
        <v>0</v>
      </c>
      <c r="AL140" s="129">
        <v>0</v>
      </c>
      <c r="AM140" s="129">
        <v>0</v>
      </c>
      <c r="AN140" s="129">
        <v>0</v>
      </c>
      <c r="AO140" s="129">
        <v>0</v>
      </c>
      <c r="AP140" s="129">
        <v>0</v>
      </c>
      <c r="AQ140" s="129">
        <v>0</v>
      </c>
      <c r="AR140" s="129">
        <v>0</v>
      </c>
      <c r="AS140" s="129">
        <v>0</v>
      </c>
      <c r="AT140" s="129">
        <v>0</v>
      </c>
      <c r="AU140" s="129">
        <v>0</v>
      </c>
      <c r="AV140" s="129">
        <v>0</v>
      </c>
      <c r="AW140" s="129">
        <v>0</v>
      </c>
      <c r="AX140" s="129">
        <v>0</v>
      </c>
      <c r="AY140" s="129">
        <v>0</v>
      </c>
      <c r="AZ140" s="129">
        <v>0</v>
      </c>
      <c r="BA140" s="129">
        <v>0</v>
      </c>
      <c r="BB140" s="129">
        <v>0</v>
      </c>
      <c r="BC140" s="129">
        <v>0</v>
      </c>
      <c r="BD140" s="129">
        <v>0</v>
      </c>
      <c r="BE140" s="129">
        <v>0</v>
      </c>
      <c r="BF140" s="129">
        <v>0</v>
      </c>
      <c r="BG140" s="129">
        <v>0</v>
      </c>
      <c r="BH140" s="129">
        <v>0</v>
      </c>
      <c r="BI140" s="129">
        <v>0</v>
      </c>
      <c r="BJ140" s="129">
        <v>0</v>
      </c>
      <c r="BK140" s="129">
        <v>0</v>
      </c>
      <c r="BL140" s="129">
        <v>0</v>
      </c>
      <c r="BM140" s="129">
        <v>0</v>
      </c>
      <c r="BN140" s="129">
        <v>0</v>
      </c>
      <c r="BO140" s="129">
        <v>0</v>
      </c>
      <c r="BP140" s="129">
        <v>0</v>
      </c>
      <c r="BQ140" s="129">
        <v>0</v>
      </c>
      <c r="BR140" s="129">
        <v>0</v>
      </c>
      <c r="BS140" s="129">
        <v>0</v>
      </c>
      <c r="BT140" s="129">
        <v>0</v>
      </c>
      <c r="BU140" s="129">
        <v>0</v>
      </c>
      <c r="BV140" s="129">
        <v>0</v>
      </c>
      <c r="BW140" s="129">
        <v>0</v>
      </c>
      <c r="BX140" s="129">
        <v>0</v>
      </c>
      <c r="BY140" s="129">
        <v>0</v>
      </c>
      <c r="BZ140" s="129">
        <v>0</v>
      </c>
      <c r="CA140" s="129">
        <v>0</v>
      </c>
      <c r="CB140" s="126"/>
      <c r="CC140" s="126"/>
    </row>
    <row r="141" spans="1:81" s="36" customFormat="1" ht="10.199999999999999" x14ac:dyDescent="0.2">
      <c r="A141" s="126"/>
      <c r="B141" s="126"/>
      <c r="C141" s="126"/>
      <c r="D141" s="126"/>
      <c r="E141" s="126"/>
      <c r="F141" s="127">
        <v>2</v>
      </c>
      <c r="G141" s="128" t="s">
        <v>271</v>
      </c>
      <c r="H141" s="114"/>
      <c r="I141" s="114"/>
      <c r="J141" s="114" t="s">
        <v>273</v>
      </c>
      <c r="K141" s="126"/>
      <c r="L141" s="126"/>
      <c r="M141" s="126"/>
      <c r="N141" s="126"/>
      <c r="O141" s="126"/>
      <c r="P141" s="126"/>
      <c r="Q141" s="126"/>
      <c r="R141" s="129">
        <v>0</v>
      </c>
      <c r="S141" s="126"/>
      <c r="T141" s="126"/>
      <c r="U141" s="129">
        <v>0</v>
      </c>
      <c r="V141" s="129">
        <v>0</v>
      </c>
      <c r="W141" s="129">
        <v>0</v>
      </c>
      <c r="X141" s="129">
        <v>0</v>
      </c>
      <c r="Y141" s="129">
        <v>0</v>
      </c>
      <c r="Z141" s="129">
        <v>0</v>
      </c>
      <c r="AA141" s="129">
        <v>0</v>
      </c>
      <c r="AB141" s="129">
        <v>0</v>
      </c>
      <c r="AC141" s="129">
        <v>0</v>
      </c>
      <c r="AD141" s="129">
        <v>0</v>
      </c>
      <c r="AE141" s="129">
        <v>0</v>
      </c>
      <c r="AF141" s="129">
        <v>0</v>
      </c>
      <c r="AG141" s="129">
        <v>0</v>
      </c>
      <c r="AH141" s="129">
        <v>0</v>
      </c>
      <c r="AI141" s="129">
        <v>0</v>
      </c>
      <c r="AJ141" s="129">
        <v>0</v>
      </c>
      <c r="AK141" s="129">
        <v>0</v>
      </c>
      <c r="AL141" s="129">
        <v>0</v>
      </c>
      <c r="AM141" s="129">
        <v>0</v>
      </c>
      <c r="AN141" s="129">
        <v>0</v>
      </c>
      <c r="AO141" s="129">
        <v>0</v>
      </c>
      <c r="AP141" s="129">
        <v>0</v>
      </c>
      <c r="AQ141" s="129">
        <v>0</v>
      </c>
      <c r="AR141" s="129">
        <v>0</v>
      </c>
      <c r="AS141" s="129">
        <v>0</v>
      </c>
      <c r="AT141" s="129">
        <v>0</v>
      </c>
      <c r="AU141" s="129">
        <v>0</v>
      </c>
      <c r="AV141" s="129">
        <v>0</v>
      </c>
      <c r="AW141" s="129">
        <v>0</v>
      </c>
      <c r="AX141" s="129">
        <v>0</v>
      </c>
      <c r="AY141" s="129">
        <v>0</v>
      </c>
      <c r="AZ141" s="129">
        <v>0</v>
      </c>
      <c r="BA141" s="129">
        <v>0</v>
      </c>
      <c r="BB141" s="129">
        <v>0</v>
      </c>
      <c r="BC141" s="129">
        <v>0</v>
      </c>
      <c r="BD141" s="129">
        <v>0</v>
      </c>
      <c r="BE141" s="129">
        <v>0</v>
      </c>
      <c r="BF141" s="129">
        <v>0</v>
      </c>
      <c r="BG141" s="129">
        <v>0</v>
      </c>
      <c r="BH141" s="129">
        <v>0</v>
      </c>
      <c r="BI141" s="129">
        <v>0</v>
      </c>
      <c r="BJ141" s="129">
        <v>0</v>
      </c>
      <c r="BK141" s="129">
        <v>0</v>
      </c>
      <c r="BL141" s="129">
        <v>0</v>
      </c>
      <c r="BM141" s="129">
        <v>0</v>
      </c>
      <c r="BN141" s="129">
        <v>0</v>
      </c>
      <c r="BO141" s="129">
        <v>0</v>
      </c>
      <c r="BP141" s="129">
        <v>0</v>
      </c>
      <c r="BQ141" s="129">
        <v>0</v>
      </c>
      <c r="BR141" s="129">
        <v>0</v>
      </c>
      <c r="BS141" s="129">
        <v>0</v>
      </c>
      <c r="BT141" s="129">
        <v>0</v>
      </c>
      <c r="BU141" s="129">
        <v>0</v>
      </c>
      <c r="BV141" s="129">
        <v>0</v>
      </c>
      <c r="BW141" s="129">
        <v>0</v>
      </c>
      <c r="BX141" s="129">
        <v>0</v>
      </c>
      <c r="BY141" s="129">
        <v>0</v>
      </c>
      <c r="BZ141" s="129">
        <v>0</v>
      </c>
      <c r="CA141" s="129">
        <v>0</v>
      </c>
      <c r="CB141" s="126"/>
      <c r="CC141" s="126"/>
    </row>
    <row r="142" spans="1:81" s="36" customFormat="1" ht="10.199999999999999" x14ac:dyDescent="0.2">
      <c r="A142" s="126"/>
      <c r="B142" s="126"/>
      <c r="C142" s="126"/>
      <c r="D142" s="126"/>
      <c r="E142" s="126"/>
      <c r="F142" s="127">
        <v>2</v>
      </c>
      <c r="G142" s="128" t="s">
        <v>282</v>
      </c>
      <c r="H142" s="114"/>
      <c r="I142" s="114"/>
      <c r="J142" s="114" t="s">
        <v>273</v>
      </c>
      <c r="K142" s="126"/>
      <c r="L142" s="126"/>
      <c r="M142" s="126"/>
      <c r="N142" s="126"/>
      <c r="O142" s="126"/>
      <c r="P142" s="126"/>
      <c r="Q142" s="126"/>
      <c r="R142" s="129">
        <v>7.7564917669794795</v>
      </c>
      <c r="S142" s="126"/>
      <c r="T142" s="126"/>
      <c r="U142" s="129">
        <v>0.61805495605865279</v>
      </c>
      <c r="V142" s="129">
        <v>0.89351652019551631</v>
      </c>
      <c r="W142" s="129">
        <v>1.1689780843323669</v>
      </c>
      <c r="X142" s="129">
        <v>1.4444396484692008</v>
      </c>
      <c r="Y142" s="129">
        <v>1.2857430444574458</v>
      </c>
      <c r="Z142" s="129">
        <v>3.5106772283870704</v>
      </c>
      <c r="AA142" s="129">
        <v>5.7356114123166826</v>
      </c>
      <c r="AB142" s="129">
        <v>7.960545596246293</v>
      </c>
      <c r="AC142" s="129">
        <v>8.8997367357184505</v>
      </c>
      <c r="AD142" s="129">
        <v>11.421203270207213</v>
      </c>
      <c r="AE142" s="129">
        <v>14.017228909114346</v>
      </c>
      <c r="AF142" s="129">
        <v>16.613254548021452</v>
      </c>
      <c r="AG142" s="129">
        <v>10.309543451210139</v>
      </c>
      <c r="AH142" s="129">
        <v>13.332702376903196</v>
      </c>
      <c r="AI142" s="129">
        <v>16.653257510087954</v>
      </c>
      <c r="AJ142" s="129">
        <v>19.973812643272733</v>
      </c>
      <c r="AK142" s="129">
        <v>11.87224190857286</v>
      </c>
      <c r="AL142" s="129">
        <v>15.015145622355888</v>
      </c>
      <c r="AM142" s="129">
        <v>18.490354499335375</v>
      </c>
      <c r="AN142" s="129">
        <v>21.965563376314826</v>
      </c>
      <c r="AO142" s="129">
        <v>25.440772253294277</v>
      </c>
      <c r="AP142" s="129">
        <v>14.671914126568851</v>
      </c>
      <c r="AQ142" s="129">
        <v>17.095596731737537</v>
      </c>
      <c r="AR142" s="129">
        <v>18.907814242379935</v>
      </c>
      <c r="AS142" s="129">
        <v>20.720031753022347</v>
      </c>
      <c r="AT142" s="129">
        <v>7.3638767260988374</v>
      </c>
      <c r="AU142" s="129">
        <v>9.3989949414544611</v>
      </c>
      <c r="AV142" s="129">
        <v>11.867387903331334</v>
      </c>
      <c r="AW142" s="129">
        <v>14.335780865208221</v>
      </c>
      <c r="AX142" s="129">
        <v>8.6636324535680416</v>
      </c>
      <c r="AY142" s="129">
        <v>10.981369908582707</v>
      </c>
      <c r="AZ142" s="129">
        <v>12.133574654084185</v>
      </c>
      <c r="BA142" s="129">
        <v>13.242179454862267</v>
      </c>
      <c r="BB142" s="129">
        <v>14.350784255640363</v>
      </c>
      <c r="BC142" s="129">
        <v>4.6799912069559184</v>
      </c>
      <c r="BD142" s="129">
        <v>7.2300348067642801</v>
      </c>
      <c r="BE142" s="129">
        <v>10.417693848797484</v>
      </c>
      <c r="BF142" s="129">
        <v>13.605352890830744</v>
      </c>
      <c r="BG142" s="129">
        <v>11.796276497114334</v>
      </c>
      <c r="BH142" s="129">
        <v>13.550685547358739</v>
      </c>
      <c r="BI142" s="129">
        <v>15.629124652344089</v>
      </c>
      <c r="BJ142" s="129">
        <v>17.707563757329424</v>
      </c>
      <c r="BK142" s="129">
        <v>19.786002862314746</v>
      </c>
      <c r="BL142" s="129">
        <v>8.2466460175953245</v>
      </c>
      <c r="BM142" s="129">
        <v>10.520428848303865</v>
      </c>
      <c r="BN142" s="129">
        <v>12.758394038606866</v>
      </c>
      <c r="BO142" s="129">
        <v>14.996359228909895</v>
      </c>
      <c r="BP142" s="129">
        <v>8.9876784016175151</v>
      </c>
      <c r="BQ142" s="129">
        <v>10.846767635882586</v>
      </c>
      <c r="BR142" s="129">
        <v>12.574335949448596</v>
      </c>
      <c r="BS142" s="129">
        <v>14.301904263014592</v>
      </c>
      <c r="BT142" s="129">
        <v>6.4166823075307917</v>
      </c>
      <c r="BU142" s="129">
        <v>7.7564917669794795</v>
      </c>
      <c r="BV142" s="129">
        <v>7.7564917669794795</v>
      </c>
      <c r="BW142" s="129">
        <v>7.7564917669794795</v>
      </c>
      <c r="BX142" s="129">
        <v>7.7564917669794795</v>
      </c>
      <c r="BY142" s="129">
        <v>7.7564917669794795</v>
      </c>
      <c r="BZ142" s="129">
        <v>7.7564917669794795</v>
      </c>
      <c r="CA142" s="129">
        <v>7.7564917669794795</v>
      </c>
      <c r="CB142" s="126"/>
      <c r="CC142" s="126"/>
    </row>
    <row r="143" spans="1:81" s="36" customFormat="1" ht="10.199999999999999" x14ac:dyDescent="0.2">
      <c r="A143" s="126"/>
      <c r="B143" s="126"/>
      <c r="C143" s="126"/>
      <c r="D143" s="126"/>
      <c r="E143" s="126"/>
      <c r="F143" s="127">
        <v>2</v>
      </c>
      <c r="G143" s="128" t="s">
        <v>179</v>
      </c>
      <c r="H143" s="114"/>
      <c r="I143" s="114"/>
      <c r="J143" s="114" t="s">
        <v>273</v>
      </c>
      <c r="K143" s="126"/>
      <c r="L143" s="126"/>
      <c r="M143" s="126"/>
      <c r="N143" s="126"/>
      <c r="O143" s="126"/>
      <c r="P143" s="126"/>
      <c r="Q143" s="126"/>
      <c r="R143" s="129">
        <v>0</v>
      </c>
      <c r="S143" s="126"/>
      <c r="T143" s="126"/>
      <c r="U143" s="129">
        <v>0</v>
      </c>
      <c r="V143" s="129">
        <v>0</v>
      </c>
      <c r="W143" s="129">
        <v>0</v>
      </c>
      <c r="X143" s="129">
        <v>0</v>
      </c>
      <c r="Y143" s="129">
        <v>2.3486511037516244</v>
      </c>
      <c r="Z143" s="129">
        <v>8.6106020864282726</v>
      </c>
      <c r="AA143" s="129">
        <v>13.452617044085033</v>
      </c>
      <c r="AB143" s="129">
        <v>6.3911576658116243</v>
      </c>
      <c r="AC143" s="129">
        <v>0</v>
      </c>
      <c r="AD143" s="129">
        <v>0</v>
      </c>
      <c r="AE143" s="129">
        <v>0</v>
      </c>
      <c r="AF143" s="129">
        <v>0</v>
      </c>
      <c r="AG143" s="129">
        <v>0</v>
      </c>
      <c r="AH143" s="129">
        <v>0</v>
      </c>
      <c r="AI143" s="129">
        <v>0</v>
      </c>
      <c r="AJ143" s="129">
        <v>0</v>
      </c>
      <c r="AK143" s="129">
        <v>0</v>
      </c>
      <c r="AL143" s="129">
        <v>0</v>
      </c>
      <c r="AM143" s="129">
        <v>0</v>
      </c>
      <c r="AN143" s="129">
        <v>0</v>
      </c>
      <c r="AO143" s="129">
        <v>0</v>
      </c>
      <c r="AP143" s="129">
        <v>0</v>
      </c>
      <c r="AQ143" s="129">
        <v>0</v>
      </c>
      <c r="AR143" s="129">
        <v>0</v>
      </c>
      <c r="AS143" s="129">
        <v>0</v>
      </c>
      <c r="AT143" s="129">
        <v>0</v>
      </c>
      <c r="AU143" s="129">
        <v>0</v>
      </c>
      <c r="AV143" s="129">
        <v>0</v>
      </c>
      <c r="AW143" s="129">
        <v>0</v>
      </c>
      <c r="AX143" s="129">
        <v>0</v>
      </c>
      <c r="AY143" s="129">
        <v>0</v>
      </c>
      <c r="AZ143" s="129">
        <v>0</v>
      </c>
      <c r="BA143" s="129">
        <v>0</v>
      </c>
      <c r="BB143" s="129">
        <v>0</v>
      </c>
      <c r="BC143" s="129">
        <v>0</v>
      </c>
      <c r="BD143" s="129">
        <v>0</v>
      </c>
      <c r="BE143" s="129">
        <v>0</v>
      </c>
      <c r="BF143" s="129">
        <v>0</v>
      </c>
      <c r="BG143" s="129">
        <v>0</v>
      </c>
      <c r="BH143" s="129">
        <v>0</v>
      </c>
      <c r="BI143" s="129">
        <v>0</v>
      </c>
      <c r="BJ143" s="129">
        <v>0</v>
      </c>
      <c r="BK143" s="129">
        <v>0</v>
      </c>
      <c r="BL143" s="129">
        <v>0</v>
      </c>
      <c r="BM143" s="129">
        <v>0</v>
      </c>
      <c r="BN143" s="129">
        <v>0</v>
      </c>
      <c r="BO143" s="129">
        <v>0</v>
      </c>
      <c r="BP143" s="129">
        <v>0</v>
      </c>
      <c r="BQ143" s="129">
        <v>0</v>
      </c>
      <c r="BR143" s="129">
        <v>0</v>
      </c>
      <c r="BS143" s="129">
        <v>0</v>
      </c>
      <c r="BT143" s="129">
        <v>0</v>
      </c>
      <c r="BU143" s="129">
        <v>0</v>
      </c>
      <c r="BV143" s="129">
        <v>0</v>
      </c>
      <c r="BW143" s="129">
        <v>0</v>
      </c>
      <c r="BX143" s="129">
        <v>0</v>
      </c>
      <c r="BY143" s="129">
        <v>0</v>
      </c>
      <c r="BZ143" s="129">
        <v>0</v>
      </c>
      <c r="CA143" s="129">
        <v>0</v>
      </c>
      <c r="CB143" s="126"/>
      <c r="CC143" s="126"/>
    </row>
    <row r="144" spans="1:81" s="36" customFormat="1" ht="10.199999999999999" x14ac:dyDescent="0.2">
      <c r="A144" s="126"/>
      <c r="B144" s="126"/>
      <c r="C144" s="126"/>
      <c r="D144" s="126"/>
      <c r="E144" s="126"/>
      <c r="F144" s="127">
        <v>2</v>
      </c>
      <c r="G144" s="128" t="s">
        <v>180</v>
      </c>
      <c r="H144" s="114"/>
      <c r="I144" s="114"/>
      <c r="J144" s="114" t="s">
        <v>273</v>
      </c>
      <c r="K144" s="126"/>
      <c r="L144" s="126"/>
      <c r="M144" s="126"/>
      <c r="N144" s="126"/>
      <c r="O144" s="126"/>
      <c r="P144" s="126"/>
      <c r="Q144" s="126"/>
      <c r="R144" s="129">
        <v>0</v>
      </c>
      <c r="S144" s="126"/>
      <c r="T144" s="126"/>
      <c r="U144" s="129">
        <v>0</v>
      </c>
      <c r="V144" s="129">
        <v>0</v>
      </c>
      <c r="W144" s="129">
        <v>0</v>
      </c>
      <c r="X144" s="129">
        <v>0</v>
      </c>
      <c r="Y144" s="129">
        <v>1.8932426290795166E-3</v>
      </c>
      <c r="Z144" s="129">
        <v>1.8616541940162202E-2</v>
      </c>
      <c r="AA144" s="129">
        <v>5.2177940035519732E-2</v>
      </c>
      <c r="AB144" s="129">
        <v>0</v>
      </c>
      <c r="AC144" s="129">
        <v>0</v>
      </c>
      <c r="AD144" s="129">
        <v>0</v>
      </c>
      <c r="AE144" s="129">
        <v>0</v>
      </c>
      <c r="AF144" s="129">
        <v>0</v>
      </c>
      <c r="AG144" s="129">
        <v>0</v>
      </c>
      <c r="AH144" s="129">
        <v>0</v>
      </c>
      <c r="AI144" s="129">
        <v>0</v>
      </c>
      <c r="AJ144" s="129">
        <v>0</v>
      </c>
      <c r="AK144" s="129">
        <v>0</v>
      </c>
      <c r="AL144" s="129">
        <v>0</v>
      </c>
      <c r="AM144" s="129">
        <v>0</v>
      </c>
      <c r="AN144" s="129">
        <v>0</v>
      </c>
      <c r="AO144" s="129">
        <v>0</v>
      </c>
      <c r="AP144" s="129">
        <v>0</v>
      </c>
      <c r="AQ144" s="129">
        <v>0</v>
      </c>
      <c r="AR144" s="129">
        <v>0</v>
      </c>
      <c r="AS144" s="129">
        <v>0</v>
      </c>
      <c r="AT144" s="129">
        <v>0</v>
      </c>
      <c r="AU144" s="129">
        <v>0</v>
      </c>
      <c r="AV144" s="129">
        <v>0</v>
      </c>
      <c r="AW144" s="129">
        <v>0</v>
      </c>
      <c r="AX144" s="129">
        <v>0</v>
      </c>
      <c r="AY144" s="129">
        <v>0</v>
      </c>
      <c r="AZ144" s="129">
        <v>0</v>
      </c>
      <c r="BA144" s="129">
        <v>0</v>
      </c>
      <c r="BB144" s="129">
        <v>0</v>
      </c>
      <c r="BC144" s="129">
        <v>0</v>
      </c>
      <c r="BD144" s="129">
        <v>0</v>
      </c>
      <c r="BE144" s="129">
        <v>0</v>
      </c>
      <c r="BF144" s="129">
        <v>0</v>
      </c>
      <c r="BG144" s="129">
        <v>0</v>
      </c>
      <c r="BH144" s="129">
        <v>0</v>
      </c>
      <c r="BI144" s="129">
        <v>0</v>
      </c>
      <c r="BJ144" s="129">
        <v>0</v>
      </c>
      <c r="BK144" s="129">
        <v>0</v>
      </c>
      <c r="BL144" s="129">
        <v>0</v>
      </c>
      <c r="BM144" s="129">
        <v>0</v>
      </c>
      <c r="BN144" s="129">
        <v>0</v>
      </c>
      <c r="BO144" s="129">
        <v>0</v>
      </c>
      <c r="BP144" s="129">
        <v>0</v>
      </c>
      <c r="BQ144" s="129">
        <v>0</v>
      </c>
      <c r="BR144" s="129">
        <v>0</v>
      </c>
      <c r="BS144" s="129">
        <v>0</v>
      </c>
      <c r="BT144" s="129">
        <v>0</v>
      </c>
      <c r="BU144" s="129">
        <v>0</v>
      </c>
      <c r="BV144" s="129">
        <v>0</v>
      </c>
      <c r="BW144" s="129">
        <v>0</v>
      </c>
      <c r="BX144" s="129">
        <v>0</v>
      </c>
      <c r="BY144" s="129">
        <v>0</v>
      </c>
      <c r="BZ144" s="129">
        <v>0</v>
      </c>
      <c r="CA144" s="129">
        <v>0</v>
      </c>
      <c r="CB144" s="126"/>
      <c r="CC144" s="126"/>
    </row>
    <row r="145" spans="1:81" s="69" customFormat="1" ht="6.6" x14ac:dyDescent="0.15">
      <c r="A145" s="75"/>
      <c r="B145" s="75"/>
      <c r="C145" s="75"/>
      <c r="D145" s="75"/>
      <c r="E145" s="75"/>
      <c r="F145" s="132"/>
      <c r="G145" s="75"/>
      <c r="H145" s="75"/>
      <c r="I145" s="75"/>
      <c r="J145" s="75"/>
      <c r="K145" s="75"/>
      <c r="L145" s="75"/>
      <c r="M145" s="75"/>
      <c r="N145" s="75"/>
      <c r="O145" s="75"/>
      <c r="P145" s="75"/>
      <c r="Q145" s="75"/>
      <c r="R145" s="76"/>
      <c r="S145" s="75"/>
      <c r="T145" s="75"/>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c r="AS145" s="77"/>
      <c r="AT145" s="77"/>
      <c r="AU145" s="77"/>
      <c r="AV145" s="77"/>
      <c r="AW145" s="77"/>
      <c r="AX145" s="77"/>
      <c r="AY145" s="77"/>
      <c r="AZ145" s="77"/>
      <c r="BA145" s="77"/>
      <c r="BB145" s="77"/>
      <c r="BC145" s="77"/>
      <c r="BD145" s="77"/>
      <c r="BE145" s="77"/>
      <c r="BF145" s="77"/>
      <c r="BG145" s="77"/>
      <c r="BH145" s="77"/>
      <c r="BI145" s="77"/>
      <c r="BJ145" s="77"/>
      <c r="BK145" s="77"/>
      <c r="BL145" s="77"/>
      <c r="BM145" s="77"/>
      <c r="BN145" s="77"/>
      <c r="BO145" s="77"/>
      <c r="BP145" s="77"/>
      <c r="BQ145" s="77"/>
      <c r="BR145" s="77"/>
      <c r="BS145" s="77"/>
      <c r="BT145" s="77"/>
      <c r="BU145" s="77"/>
      <c r="BV145" s="77"/>
      <c r="BW145" s="77"/>
      <c r="BX145" s="77"/>
      <c r="BY145" s="77"/>
      <c r="BZ145" s="77"/>
      <c r="CA145" s="77"/>
      <c r="CB145" s="75"/>
      <c r="CC145" s="75"/>
    </row>
    <row r="146" spans="1:81" x14ac:dyDescent="0.25">
      <c r="A146" s="24"/>
      <c r="B146" s="24"/>
      <c r="C146" s="24"/>
      <c r="D146" s="24"/>
      <c r="E146" s="24"/>
      <c r="F146" s="104"/>
      <c r="G146" s="24"/>
      <c r="H146" s="24"/>
      <c r="I146" s="24"/>
      <c r="J146" s="78"/>
      <c r="K146" s="24"/>
      <c r="L146" s="24"/>
      <c r="M146" s="24"/>
      <c r="N146" s="24"/>
      <c r="O146" s="24"/>
      <c r="P146" s="24"/>
      <c r="Q146" s="24"/>
      <c r="R146" s="73"/>
      <c r="S146" s="24"/>
      <c r="T146" s="24"/>
      <c r="U146" s="74"/>
      <c r="V146" s="74"/>
      <c r="W146" s="74"/>
      <c r="X146" s="74"/>
      <c r="Y146" s="74"/>
      <c r="Z146" s="74"/>
      <c r="AA146" s="74"/>
      <c r="AB146" s="74"/>
      <c r="AC146" s="74"/>
      <c r="AD146" s="74"/>
      <c r="AE146" s="74"/>
      <c r="AF146" s="74"/>
      <c r="AG146" s="74"/>
      <c r="AH146" s="74"/>
      <c r="AI146" s="74"/>
      <c r="AJ146" s="74"/>
      <c r="AK146" s="74"/>
      <c r="AL146" s="74"/>
      <c r="AM146" s="74"/>
      <c r="AN146" s="74"/>
      <c r="AO146" s="74"/>
      <c r="AP146" s="74"/>
      <c r="AQ146" s="74"/>
      <c r="AR146" s="74"/>
      <c r="AS146" s="74"/>
      <c r="AT146" s="74"/>
      <c r="AU146" s="74"/>
      <c r="AV146" s="74"/>
      <c r="AW146" s="74"/>
      <c r="AX146" s="74"/>
      <c r="AY146" s="74"/>
      <c r="AZ146" s="74"/>
      <c r="BA146" s="74"/>
      <c r="BB146" s="74"/>
      <c r="BC146" s="74"/>
      <c r="BD146" s="74"/>
      <c r="BE146" s="74"/>
      <c r="BF146" s="74"/>
      <c r="BG146" s="74"/>
      <c r="BH146" s="74"/>
      <c r="BI146" s="74"/>
      <c r="BJ146" s="74"/>
      <c r="BK146" s="74"/>
      <c r="BL146" s="74"/>
      <c r="BM146" s="74"/>
      <c r="BN146" s="74"/>
      <c r="BO146" s="74"/>
      <c r="BP146" s="74"/>
      <c r="BQ146" s="74"/>
      <c r="BR146" s="74"/>
      <c r="BS146" s="74"/>
      <c r="BT146" s="74"/>
      <c r="BU146" s="74"/>
      <c r="BV146" s="74"/>
      <c r="BW146" s="74"/>
      <c r="BX146" s="74"/>
      <c r="BY146" s="74"/>
      <c r="BZ146" s="74"/>
      <c r="CA146" s="74"/>
      <c r="CB146" s="24"/>
      <c r="CC146" s="24"/>
    </row>
    <row r="147" spans="1:81" x14ac:dyDescent="0.25">
      <c r="A147" s="1"/>
      <c r="B147" s="1"/>
      <c r="C147" s="1"/>
      <c r="D147" s="1"/>
      <c r="E147" s="1"/>
      <c r="F147" s="97"/>
      <c r="G147" s="1"/>
      <c r="H147" s="1"/>
      <c r="I147" s="1"/>
      <c r="J147" s="18"/>
      <c r="K147" s="1"/>
      <c r="L147" s="1"/>
      <c r="M147" s="1"/>
      <c r="N147" s="1"/>
      <c r="O147" s="1"/>
      <c r="P147" s="1"/>
      <c r="Q147" s="1"/>
      <c r="R147" s="25"/>
      <c r="S147" s="1"/>
      <c r="T147" s="1"/>
      <c r="U147" s="41"/>
      <c r="V147" s="41"/>
      <c r="W147" s="41"/>
      <c r="X147" s="41"/>
      <c r="Y147" s="41"/>
      <c r="Z147" s="41"/>
      <c r="AA147" s="41"/>
      <c r="AB147" s="41"/>
      <c r="AC147" s="41"/>
      <c r="AD147" s="41"/>
      <c r="AE147" s="41"/>
      <c r="AF147" s="41"/>
      <c r="AG147" s="41"/>
      <c r="AH147" s="41"/>
      <c r="AI147" s="41"/>
      <c r="AJ147" s="41"/>
      <c r="AK147" s="41"/>
      <c r="AL147" s="41"/>
      <c r="AM147" s="41"/>
      <c r="AN147" s="41"/>
      <c r="AO147" s="41"/>
      <c r="AP147" s="41"/>
      <c r="AQ147" s="41"/>
      <c r="AR147" s="41"/>
      <c r="AS147" s="41"/>
      <c r="AT147" s="41"/>
      <c r="AU147" s="41"/>
      <c r="AV147" s="41"/>
      <c r="AW147" s="41"/>
      <c r="AX147" s="41"/>
      <c r="AY147" s="41"/>
      <c r="AZ147" s="41"/>
      <c r="BA147" s="41"/>
      <c r="BB147" s="41"/>
      <c r="BC147" s="41"/>
      <c r="BD147" s="41"/>
      <c r="BE147" s="41"/>
      <c r="BF147" s="41"/>
      <c r="BG147" s="41"/>
      <c r="BH147" s="41"/>
      <c r="BI147" s="41"/>
      <c r="BJ147" s="41"/>
      <c r="BK147" s="41"/>
      <c r="BL147" s="41"/>
      <c r="BM147" s="41"/>
      <c r="BN147" s="41"/>
      <c r="BO147" s="41"/>
      <c r="BP147" s="41"/>
      <c r="BQ147" s="41"/>
      <c r="BR147" s="41"/>
      <c r="BS147" s="41"/>
      <c r="BT147" s="41"/>
      <c r="BU147" s="41"/>
      <c r="BV147" s="41"/>
      <c r="BW147" s="41"/>
      <c r="BX147" s="41"/>
      <c r="BY147" s="41"/>
      <c r="BZ147" s="41"/>
      <c r="CA147" s="41"/>
      <c r="CB147" s="1"/>
      <c r="CC147" s="1"/>
    </row>
    <row r="148" spans="1:81" x14ac:dyDescent="0.25">
      <c r="A148" s="1"/>
      <c r="B148" s="1"/>
      <c r="C148" s="1"/>
      <c r="D148" s="1"/>
      <c r="E148" s="1"/>
      <c r="F148" s="97"/>
      <c r="G148" s="1"/>
      <c r="H148" s="1"/>
      <c r="I148" s="1"/>
      <c r="J148" s="18"/>
      <c r="K148" s="1"/>
      <c r="L148" s="1"/>
      <c r="M148" s="1"/>
      <c r="N148" s="1"/>
      <c r="O148" s="1"/>
      <c r="P148" s="1"/>
      <c r="Q148" s="1"/>
      <c r="R148" s="25"/>
      <c r="S148" s="1"/>
      <c r="T148" s="1"/>
      <c r="U148" s="41"/>
      <c r="V148" s="41"/>
      <c r="W148" s="41"/>
      <c r="X148" s="41"/>
      <c r="Y148" s="41"/>
      <c r="Z148" s="41"/>
      <c r="AA148" s="41"/>
      <c r="AB148" s="41"/>
      <c r="AC148" s="41"/>
      <c r="AD148" s="41"/>
      <c r="AE148" s="41"/>
      <c r="AF148" s="41"/>
      <c r="AG148" s="41"/>
      <c r="AH148" s="41"/>
      <c r="AI148" s="41"/>
      <c r="AJ148" s="41"/>
      <c r="AK148" s="41"/>
      <c r="AL148" s="41"/>
      <c r="AM148" s="41"/>
      <c r="AN148" s="41"/>
      <c r="AO148" s="41"/>
      <c r="AP148" s="41"/>
      <c r="AQ148" s="41"/>
      <c r="AR148" s="41"/>
      <c r="AS148" s="41"/>
      <c r="AT148" s="41"/>
      <c r="AU148" s="41"/>
      <c r="AV148" s="41"/>
      <c r="AW148" s="41"/>
      <c r="AX148" s="41"/>
      <c r="AY148" s="41"/>
      <c r="AZ148" s="41"/>
      <c r="BA148" s="41"/>
      <c r="BB148" s="41"/>
      <c r="BC148" s="41"/>
      <c r="BD148" s="41"/>
      <c r="BE148" s="41"/>
      <c r="BF148" s="41"/>
      <c r="BG148" s="41"/>
      <c r="BH148" s="41"/>
      <c r="BI148" s="41"/>
      <c r="BJ148" s="41"/>
      <c r="BK148" s="41"/>
      <c r="BL148" s="41"/>
      <c r="BM148" s="41"/>
      <c r="BN148" s="41"/>
      <c r="BO148" s="41"/>
      <c r="BP148" s="41"/>
      <c r="BQ148" s="41"/>
      <c r="BR148" s="41"/>
      <c r="BS148" s="41"/>
      <c r="BT148" s="41"/>
      <c r="BU148" s="41"/>
      <c r="BV148" s="41"/>
      <c r="BW148" s="41"/>
      <c r="BX148" s="41"/>
      <c r="BY148" s="41"/>
      <c r="BZ148" s="41"/>
      <c r="CA148" s="41"/>
      <c r="CB148" s="1"/>
      <c r="CC148" s="1"/>
    </row>
    <row r="149" spans="1:81" x14ac:dyDescent="0.25">
      <c r="A149" s="1"/>
      <c r="B149" s="1"/>
      <c r="C149" s="1"/>
      <c r="D149" s="1"/>
      <c r="E149" s="1"/>
      <c r="F149" s="97"/>
      <c r="G149" s="1"/>
      <c r="H149" s="1"/>
      <c r="I149" s="1"/>
      <c r="J149" s="18"/>
      <c r="K149" s="1"/>
      <c r="L149" s="1"/>
      <c r="M149" s="1"/>
      <c r="N149" s="1"/>
      <c r="O149" s="1"/>
      <c r="P149" s="1"/>
      <c r="Q149" s="1"/>
      <c r="R149" s="25"/>
      <c r="S149" s="1"/>
      <c r="T149" s="1"/>
      <c r="U149" s="41"/>
      <c r="V149" s="41"/>
      <c r="W149" s="41"/>
      <c r="X149" s="41"/>
      <c r="Y149" s="41"/>
      <c r="Z149" s="41"/>
      <c r="AA149" s="41"/>
      <c r="AB149" s="41"/>
      <c r="AC149" s="41"/>
      <c r="AD149" s="41"/>
      <c r="AE149" s="41"/>
      <c r="AF149" s="41"/>
      <c r="AG149" s="41"/>
      <c r="AH149" s="41"/>
      <c r="AI149" s="41"/>
      <c r="AJ149" s="41"/>
      <c r="AK149" s="41"/>
      <c r="AL149" s="41"/>
      <c r="AM149" s="41"/>
      <c r="AN149" s="41"/>
      <c r="AO149" s="41"/>
      <c r="AP149" s="41"/>
      <c r="AQ149" s="41"/>
      <c r="AR149" s="41"/>
      <c r="AS149" s="41"/>
      <c r="AT149" s="41"/>
      <c r="AU149" s="41"/>
      <c r="AV149" s="41"/>
      <c r="AW149" s="41"/>
      <c r="AX149" s="41"/>
      <c r="AY149" s="41"/>
      <c r="AZ149" s="41"/>
      <c r="BA149" s="41"/>
      <c r="BB149" s="41"/>
      <c r="BC149" s="41"/>
      <c r="BD149" s="41"/>
      <c r="BE149" s="41"/>
      <c r="BF149" s="41"/>
      <c r="BG149" s="41"/>
      <c r="BH149" s="41"/>
      <c r="BI149" s="41"/>
      <c r="BJ149" s="41"/>
      <c r="BK149" s="41"/>
      <c r="BL149" s="41"/>
      <c r="BM149" s="41"/>
      <c r="BN149" s="41"/>
      <c r="BO149" s="41"/>
      <c r="BP149" s="41"/>
      <c r="BQ149" s="41"/>
      <c r="BR149" s="41"/>
      <c r="BS149" s="41"/>
      <c r="BT149" s="41"/>
      <c r="BU149" s="41"/>
      <c r="BV149" s="41"/>
      <c r="BW149" s="41"/>
      <c r="BX149" s="41"/>
      <c r="BY149" s="41"/>
      <c r="BZ149" s="41"/>
      <c r="CA149" s="41"/>
      <c r="CB149" s="1"/>
      <c r="CC149" s="1"/>
    </row>
    <row r="150" spans="1:81" x14ac:dyDescent="0.25">
      <c r="A150" s="1"/>
      <c r="B150" s="1"/>
      <c r="C150" s="1"/>
      <c r="D150" s="1"/>
      <c r="E150" s="1"/>
      <c r="F150" s="97"/>
      <c r="G150" s="1"/>
      <c r="H150" s="1"/>
      <c r="I150" s="1"/>
      <c r="J150" s="18"/>
      <c r="K150" s="1"/>
      <c r="L150" s="1"/>
      <c r="M150" s="1"/>
      <c r="N150" s="1"/>
      <c r="O150" s="1"/>
      <c r="P150" s="1"/>
      <c r="Q150" s="1"/>
      <c r="R150" s="25"/>
      <c r="S150" s="1"/>
      <c r="T150" s="1"/>
      <c r="U150" s="41"/>
      <c r="V150" s="41"/>
      <c r="W150" s="41"/>
      <c r="X150" s="41"/>
      <c r="Y150" s="41"/>
      <c r="Z150" s="41"/>
      <c r="AA150" s="41"/>
      <c r="AB150" s="41"/>
      <c r="AC150" s="41"/>
      <c r="AD150" s="41"/>
      <c r="AE150" s="41"/>
      <c r="AF150" s="41"/>
      <c r="AG150" s="41"/>
      <c r="AH150" s="41"/>
      <c r="AI150" s="41"/>
      <c r="AJ150" s="41"/>
      <c r="AK150" s="41"/>
      <c r="AL150" s="41"/>
      <c r="AM150" s="41"/>
      <c r="AN150" s="41"/>
      <c r="AO150" s="41"/>
      <c r="AP150" s="41"/>
      <c r="AQ150" s="41"/>
      <c r="AR150" s="41"/>
      <c r="AS150" s="41"/>
      <c r="AT150" s="41"/>
      <c r="AU150" s="41"/>
      <c r="AV150" s="41"/>
      <c r="AW150" s="41"/>
      <c r="AX150" s="41"/>
      <c r="AY150" s="41"/>
      <c r="AZ150" s="41"/>
      <c r="BA150" s="41"/>
      <c r="BB150" s="41"/>
      <c r="BC150" s="41"/>
      <c r="BD150" s="41"/>
      <c r="BE150" s="41"/>
      <c r="BF150" s="41"/>
      <c r="BG150" s="41"/>
      <c r="BH150" s="41"/>
      <c r="BI150" s="41"/>
      <c r="BJ150" s="41"/>
      <c r="BK150" s="41"/>
      <c r="BL150" s="41"/>
      <c r="BM150" s="41"/>
      <c r="BN150" s="41"/>
      <c r="BO150" s="41"/>
      <c r="BP150" s="41"/>
      <c r="BQ150" s="41"/>
      <c r="BR150" s="41"/>
      <c r="BS150" s="41"/>
      <c r="BT150" s="41"/>
      <c r="BU150" s="41"/>
      <c r="BV150" s="41"/>
      <c r="BW150" s="41"/>
      <c r="BX150" s="41"/>
      <c r="BY150" s="41"/>
      <c r="BZ150" s="41"/>
      <c r="CA150" s="41"/>
      <c r="CB150" s="1"/>
      <c r="CC150" s="1"/>
    </row>
    <row r="151" spans="1:81" x14ac:dyDescent="0.25">
      <c r="A151" s="1"/>
      <c r="B151" s="1"/>
      <c r="C151" s="1"/>
      <c r="D151" s="1"/>
      <c r="E151" s="1"/>
      <c r="F151" s="97"/>
      <c r="G151" s="1"/>
      <c r="H151" s="1"/>
      <c r="I151" s="1"/>
      <c r="J151" s="18"/>
      <c r="K151" s="1"/>
      <c r="L151" s="1"/>
      <c r="M151" s="1"/>
      <c r="N151" s="1"/>
      <c r="O151" s="1"/>
      <c r="P151" s="1"/>
      <c r="Q151" s="1"/>
      <c r="R151" s="25"/>
      <c r="S151" s="1"/>
      <c r="T151" s="1"/>
      <c r="U151" s="41"/>
      <c r="V151" s="41"/>
      <c r="W151" s="41"/>
      <c r="X151" s="41"/>
      <c r="Y151" s="41"/>
      <c r="Z151" s="41"/>
      <c r="AA151" s="41"/>
      <c r="AB151" s="41"/>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c r="BM151" s="41"/>
      <c r="BN151" s="41"/>
      <c r="BO151" s="41"/>
      <c r="BP151" s="41"/>
      <c r="BQ151" s="41"/>
      <c r="BR151" s="41"/>
      <c r="BS151" s="41"/>
      <c r="BT151" s="41"/>
      <c r="BU151" s="41"/>
      <c r="BV151" s="41"/>
      <c r="BW151" s="41"/>
      <c r="BX151" s="41"/>
      <c r="BY151" s="41"/>
      <c r="BZ151" s="41"/>
      <c r="CA151" s="41"/>
      <c r="CB151" s="1"/>
      <c r="CC151" s="1"/>
    </row>
    <row r="152" spans="1:81" x14ac:dyDescent="0.25">
      <c r="A152" s="1"/>
      <c r="B152" s="1"/>
      <c r="C152" s="1"/>
      <c r="D152" s="1"/>
      <c r="E152" s="1"/>
      <c r="F152" s="97"/>
      <c r="G152" s="1"/>
      <c r="H152" s="1"/>
      <c r="I152" s="1"/>
      <c r="J152" s="18"/>
      <c r="K152" s="1"/>
      <c r="L152" s="1"/>
      <c r="M152" s="1"/>
      <c r="N152" s="1"/>
      <c r="O152" s="1"/>
      <c r="P152" s="1"/>
      <c r="Q152" s="1"/>
      <c r="R152" s="25"/>
      <c r="S152" s="1"/>
      <c r="T152" s="1"/>
      <c r="U152" s="41"/>
      <c r="V152" s="41"/>
      <c r="W152" s="41"/>
      <c r="X152" s="41"/>
      <c r="Y152" s="41"/>
      <c r="Z152" s="41"/>
      <c r="AA152" s="41"/>
      <c r="AB152" s="41"/>
      <c r="AC152" s="41"/>
      <c r="AD152" s="41"/>
      <c r="AE152" s="41"/>
      <c r="AF152" s="41"/>
      <c r="AG152" s="41"/>
      <c r="AH152" s="41"/>
      <c r="AI152" s="41"/>
      <c r="AJ152" s="41"/>
      <c r="AK152" s="41"/>
      <c r="AL152" s="41"/>
      <c r="AM152" s="41"/>
      <c r="AN152" s="41"/>
      <c r="AO152" s="41"/>
      <c r="AP152" s="41"/>
      <c r="AQ152" s="41"/>
      <c r="AR152" s="41"/>
      <c r="AS152" s="41"/>
      <c r="AT152" s="41"/>
      <c r="AU152" s="41"/>
      <c r="AV152" s="41"/>
      <c r="AW152" s="41"/>
      <c r="AX152" s="41"/>
      <c r="AY152" s="41"/>
      <c r="AZ152" s="41"/>
      <c r="BA152" s="41"/>
      <c r="BB152" s="41"/>
      <c r="BC152" s="41"/>
      <c r="BD152" s="41"/>
      <c r="BE152" s="41"/>
      <c r="BF152" s="41"/>
      <c r="BG152" s="41"/>
      <c r="BH152" s="41"/>
      <c r="BI152" s="41"/>
      <c r="BJ152" s="41"/>
      <c r="BK152" s="41"/>
      <c r="BL152" s="41"/>
      <c r="BM152" s="41"/>
      <c r="BN152" s="41"/>
      <c r="BO152" s="41"/>
      <c r="BP152" s="41"/>
      <c r="BQ152" s="41"/>
      <c r="BR152" s="41"/>
      <c r="BS152" s="41"/>
      <c r="BT152" s="41"/>
      <c r="BU152" s="41"/>
      <c r="BV152" s="41"/>
      <c r="BW152" s="41"/>
      <c r="BX152" s="41"/>
      <c r="BY152" s="41"/>
      <c r="BZ152" s="41"/>
      <c r="CA152" s="41"/>
      <c r="CB152" s="1"/>
      <c r="CC152" s="1"/>
    </row>
    <row r="153" spans="1:81" x14ac:dyDescent="0.25">
      <c r="A153" s="1"/>
      <c r="B153" s="1"/>
      <c r="C153" s="1"/>
      <c r="D153" s="1"/>
      <c r="E153" s="1"/>
      <c r="F153" s="97"/>
      <c r="G153" s="1"/>
      <c r="H153" s="1"/>
      <c r="I153" s="1"/>
      <c r="J153" s="18"/>
      <c r="K153" s="1"/>
      <c r="L153" s="1"/>
      <c r="M153" s="1"/>
      <c r="N153" s="1"/>
      <c r="O153" s="1"/>
      <c r="P153" s="1"/>
      <c r="Q153" s="1"/>
      <c r="R153" s="25"/>
      <c r="S153" s="1"/>
      <c r="T153" s="1"/>
      <c r="U153" s="41"/>
      <c r="V153" s="41"/>
      <c r="W153" s="41"/>
      <c r="X153" s="41"/>
      <c r="Y153" s="41"/>
      <c r="Z153" s="41"/>
      <c r="AA153" s="41"/>
      <c r="AB153" s="41"/>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41"/>
      <c r="BP153" s="41"/>
      <c r="BQ153" s="41"/>
      <c r="BR153" s="41"/>
      <c r="BS153" s="41"/>
      <c r="BT153" s="41"/>
      <c r="BU153" s="41"/>
      <c r="BV153" s="41"/>
      <c r="BW153" s="41"/>
      <c r="BX153" s="41"/>
      <c r="BY153" s="41"/>
      <c r="BZ153" s="41"/>
      <c r="CA153" s="41"/>
      <c r="CB153" s="1"/>
      <c r="CC153" s="1"/>
    </row>
    <row r="154" spans="1:81" x14ac:dyDescent="0.25">
      <c r="A154" s="1"/>
      <c r="B154" s="1"/>
      <c r="C154" s="1"/>
      <c r="D154" s="1"/>
      <c r="E154" s="1"/>
      <c r="F154" s="97"/>
      <c r="G154" s="1"/>
      <c r="H154" s="1"/>
      <c r="I154" s="1"/>
      <c r="J154" s="18"/>
      <c r="K154" s="1"/>
      <c r="L154" s="1"/>
      <c r="M154" s="1"/>
      <c r="N154" s="1"/>
      <c r="O154" s="1"/>
      <c r="P154" s="1"/>
      <c r="Q154" s="1"/>
      <c r="R154" s="25"/>
      <c r="S154" s="1"/>
      <c r="T154" s="1"/>
      <c r="U154" s="41"/>
      <c r="V154" s="41"/>
      <c r="W154" s="41"/>
      <c r="X154" s="41"/>
      <c r="Y154" s="41"/>
      <c r="Z154" s="41"/>
      <c r="AA154" s="41"/>
      <c r="AB154" s="41"/>
      <c r="AC154" s="41"/>
      <c r="AD154" s="41"/>
      <c r="AE154" s="41"/>
      <c r="AF154" s="41"/>
      <c r="AG154" s="41"/>
      <c r="AH154" s="41"/>
      <c r="AI154" s="41"/>
      <c r="AJ154" s="41"/>
      <c r="AK154" s="41"/>
      <c r="AL154" s="41"/>
      <c r="AM154" s="41"/>
      <c r="AN154" s="41"/>
      <c r="AO154" s="41"/>
      <c r="AP154" s="41"/>
      <c r="AQ154" s="41"/>
      <c r="AR154" s="41"/>
      <c r="AS154" s="41"/>
      <c r="AT154" s="41"/>
      <c r="AU154" s="41"/>
      <c r="AV154" s="41"/>
      <c r="AW154" s="41"/>
      <c r="AX154" s="41"/>
      <c r="AY154" s="41"/>
      <c r="AZ154" s="41"/>
      <c r="BA154" s="41"/>
      <c r="BB154" s="41"/>
      <c r="BC154" s="41"/>
      <c r="BD154" s="41"/>
      <c r="BE154" s="41"/>
      <c r="BF154" s="41"/>
      <c r="BG154" s="41"/>
      <c r="BH154" s="41"/>
      <c r="BI154" s="41"/>
      <c r="BJ154" s="41"/>
      <c r="BK154" s="41"/>
      <c r="BL154" s="41"/>
      <c r="BM154" s="41"/>
      <c r="BN154" s="41"/>
      <c r="BO154" s="41"/>
      <c r="BP154" s="41"/>
      <c r="BQ154" s="41"/>
      <c r="BR154" s="41"/>
      <c r="BS154" s="41"/>
      <c r="BT154" s="41"/>
      <c r="BU154" s="41"/>
      <c r="BV154" s="41"/>
      <c r="BW154" s="41"/>
      <c r="BX154" s="41"/>
      <c r="BY154" s="41"/>
      <c r="BZ154" s="41"/>
      <c r="CA154" s="41"/>
      <c r="CB154" s="1"/>
      <c r="CC154" s="1"/>
    </row>
    <row r="155" spans="1:81" x14ac:dyDescent="0.25">
      <c r="A155" s="1"/>
      <c r="B155" s="1"/>
      <c r="C155" s="1"/>
      <c r="D155" s="1"/>
      <c r="E155" s="1"/>
      <c r="F155" s="97"/>
      <c r="G155" s="1"/>
      <c r="H155" s="1"/>
      <c r="I155" s="1"/>
      <c r="J155" s="18"/>
      <c r="K155" s="1"/>
      <c r="L155" s="1"/>
      <c r="M155" s="1"/>
      <c r="N155" s="1"/>
      <c r="O155" s="1"/>
      <c r="P155" s="1"/>
      <c r="Q155" s="1"/>
      <c r="R155" s="25"/>
      <c r="S155" s="1"/>
      <c r="T155" s="1"/>
      <c r="U155" s="41"/>
      <c r="V155" s="41"/>
      <c r="W155" s="41"/>
      <c r="X155" s="41"/>
      <c r="Y155" s="41"/>
      <c r="Z155" s="41"/>
      <c r="AA155" s="41"/>
      <c r="AB155" s="41"/>
      <c r="AC155" s="41"/>
      <c r="AD155" s="41"/>
      <c r="AE155" s="41"/>
      <c r="AF155" s="41"/>
      <c r="AG155" s="41"/>
      <c r="AH155" s="41"/>
      <c r="AI155" s="41"/>
      <c r="AJ155" s="41"/>
      <c r="AK155" s="41"/>
      <c r="AL155" s="41"/>
      <c r="AM155" s="41"/>
      <c r="AN155" s="41"/>
      <c r="AO155" s="41"/>
      <c r="AP155" s="41"/>
      <c r="AQ155" s="41"/>
      <c r="AR155" s="41"/>
      <c r="AS155" s="41"/>
      <c r="AT155" s="41"/>
      <c r="AU155" s="41"/>
      <c r="AV155" s="41"/>
      <c r="AW155" s="41"/>
      <c r="AX155" s="41"/>
      <c r="AY155" s="41"/>
      <c r="AZ155" s="41"/>
      <c r="BA155" s="41"/>
      <c r="BB155" s="41"/>
      <c r="BC155" s="41"/>
      <c r="BD155" s="41"/>
      <c r="BE155" s="41"/>
      <c r="BF155" s="41"/>
      <c r="BG155" s="41"/>
      <c r="BH155" s="41"/>
      <c r="BI155" s="41"/>
      <c r="BJ155" s="41"/>
      <c r="BK155" s="41"/>
      <c r="BL155" s="41"/>
      <c r="BM155" s="41"/>
      <c r="BN155" s="41"/>
      <c r="BO155" s="41"/>
      <c r="BP155" s="41"/>
      <c r="BQ155" s="41"/>
      <c r="BR155" s="41"/>
      <c r="BS155" s="41"/>
      <c r="BT155" s="41"/>
      <c r="BU155" s="41"/>
      <c r="BV155" s="41"/>
      <c r="BW155" s="41"/>
      <c r="BX155" s="41"/>
      <c r="BY155" s="41"/>
      <c r="BZ155" s="41"/>
      <c r="CA155" s="41"/>
      <c r="CB155" s="1"/>
      <c r="CC155" s="1"/>
    </row>
    <row r="156" spans="1:81" x14ac:dyDescent="0.25">
      <c r="A156" s="1"/>
      <c r="B156" s="1"/>
      <c r="C156" s="1"/>
      <c r="D156" s="1"/>
      <c r="E156" s="1"/>
      <c r="F156" s="97"/>
      <c r="G156" s="1"/>
      <c r="H156" s="1"/>
      <c r="I156" s="1"/>
      <c r="J156" s="18"/>
      <c r="K156" s="1"/>
      <c r="L156" s="1"/>
      <c r="M156" s="1"/>
      <c r="N156" s="1"/>
      <c r="O156" s="1"/>
      <c r="P156" s="1"/>
      <c r="Q156" s="1"/>
      <c r="R156" s="25"/>
      <c r="S156" s="1"/>
      <c r="T156" s="1"/>
      <c r="U156" s="41"/>
      <c r="V156" s="41"/>
      <c r="W156" s="41"/>
      <c r="X156" s="41"/>
      <c r="Y156" s="41"/>
      <c r="Z156" s="41"/>
      <c r="AA156" s="41"/>
      <c r="AB156" s="41"/>
      <c r="AC156" s="41"/>
      <c r="AD156" s="41"/>
      <c r="AE156" s="41"/>
      <c r="AF156" s="41"/>
      <c r="AG156" s="41"/>
      <c r="AH156" s="41"/>
      <c r="AI156" s="41"/>
      <c r="AJ156" s="41"/>
      <c r="AK156" s="41"/>
      <c r="AL156" s="41"/>
      <c r="AM156" s="41"/>
      <c r="AN156" s="41"/>
      <c r="AO156" s="41"/>
      <c r="AP156" s="41"/>
      <c r="AQ156" s="41"/>
      <c r="AR156" s="41"/>
      <c r="AS156" s="41"/>
      <c r="AT156" s="41"/>
      <c r="AU156" s="41"/>
      <c r="AV156" s="41"/>
      <c r="AW156" s="41"/>
      <c r="AX156" s="41"/>
      <c r="AY156" s="41"/>
      <c r="AZ156" s="41"/>
      <c r="BA156" s="41"/>
      <c r="BB156" s="41"/>
      <c r="BC156" s="41"/>
      <c r="BD156" s="41"/>
      <c r="BE156" s="41"/>
      <c r="BF156" s="41"/>
      <c r="BG156" s="41"/>
      <c r="BH156" s="41"/>
      <c r="BI156" s="41"/>
      <c r="BJ156" s="41"/>
      <c r="BK156" s="41"/>
      <c r="BL156" s="41"/>
      <c r="BM156" s="41"/>
      <c r="BN156" s="41"/>
      <c r="BO156" s="41"/>
      <c r="BP156" s="41"/>
      <c r="BQ156" s="41"/>
      <c r="BR156" s="41"/>
      <c r="BS156" s="41"/>
      <c r="BT156" s="41"/>
      <c r="BU156" s="41"/>
      <c r="BV156" s="41"/>
      <c r="BW156" s="41"/>
      <c r="BX156" s="41"/>
      <c r="BY156" s="41"/>
      <c r="BZ156" s="41"/>
      <c r="CA156" s="41"/>
      <c r="CB156" s="1"/>
      <c r="CC156" s="1"/>
    </row>
    <row r="157" spans="1:81" x14ac:dyDescent="0.25">
      <c r="A157" s="1"/>
      <c r="B157" s="1"/>
      <c r="C157" s="1"/>
      <c r="D157" s="1"/>
      <c r="E157" s="1"/>
      <c r="F157" s="97"/>
      <c r="G157" s="1"/>
      <c r="H157" s="1"/>
      <c r="I157" s="1"/>
      <c r="J157" s="18"/>
      <c r="K157" s="1"/>
      <c r="L157" s="1"/>
      <c r="M157" s="1"/>
      <c r="N157" s="1"/>
      <c r="O157" s="1"/>
      <c r="P157" s="1"/>
      <c r="Q157" s="1"/>
      <c r="R157" s="25"/>
      <c r="S157" s="1"/>
      <c r="T157" s="1"/>
      <c r="U157" s="41"/>
      <c r="V157" s="41"/>
      <c r="W157" s="41"/>
      <c r="X157" s="41"/>
      <c r="Y157" s="41"/>
      <c r="Z157" s="41"/>
      <c r="AA157" s="41"/>
      <c r="AB157" s="41"/>
      <c r="AC157" s="41"/>
      <c r="AD157" s="41"/>
      <c r="AE157" s="41"/>
      <c r="AF157" s="41"/>
      <c r="AG157" s="41"/>
      <c r="AH157" s="41"/>
      <c r="AI157" s="41"/>
      <c r="AJ157" s="41"/>
      <c r="AK157" s="41"/>
      <c r="AL157" s="41"/>
      <c r="AM157" s="41"/>
      <c r="AN157" s="41"/>
      <c r="AO157" s="41"/>
      <c r="AP157" s="41"/>
      <c r="AQ157" s="41"/>
      <c r="AR157" s="41"/>
      <c r="AS157" s="41"/>
      <c r="AT157" s="41"/>
      <c r="AU157" s="41"/>
      <c r="AV157" s="41"/>
      <c r="AW157" s="41"/>
      <c r="AX157" s="41"/>
      <c r="AY157" s="41"/>
      <c r="AZ157" s="41"/>
      <c r="BA157" s="41"/>
      <c r="BB157" s="41"/>
      <c r="BC157" s="41"/>
      <c r="BD157" s="41"/>
      <c r="BE157" s="41"/>
      <c r="BF157" s="41"/>
      <c r="BG157" s="41"/>
      <c r="BH157" s="41"/>
      <c r="BI157" s="41"/>
      <c r="BJ157" s="41"/>
      <c r="BK157" s="41"/>
      <c r="BL157" s="41"/>
      <c r="BM157" s="41"/>
      <c r="BN157" s="41"/>
      <c r="BO157" s="41"/>
      <c r="BP157" s="41"/>
      <c r="BQ157" s="41"/>
      <c r="BR157" s="41"/>
      <c r="BS157" s="41"/>
      <c r="BT157" s="41"/>
      <c r="BU157" s="41"/>
      <c r="BV157" s="41"/>
      <c r="BW157" s="41"/>
      <c r="BX157" s="41"/>
      <c r="BY157" s="41"/>
      <c r="BZ157" s="41"/>
      <c r="CA157" s="41"/>
      <c r="CB157" s="1"/>
      <c r="CC157" s="1"/>
    </row>
    <row r="158" spans="1:81" x14ac:dyDescent="0.25">
      <c r="A158" s="1"/>
      <c r="B158" s="1"/>
      <c r="C158" s="1"/>
      <c r="D158" s="1"/>
      <c r="E158" s="1"/>
      <c r="F158" s="97"/>
      <c r="G158" s="1"/>
      <c r="H158" s="1"/>
      <c r="I158" s="1"/>
      <c r="J158" s="18"/>
      <c r="K158" s="1"/>
      <c r="L158" s="1"/>
      <c r="M158" s="1"/>
      <c r="N158" s="1"/>
      <c r="O158" s="1"/>
      <c r="P158" s="1"/>
      <c r="Q158" s="1"/>
      <c r="R158" s="25"/>
      <c r="S158" s="1"/>
      <c r="T158" s="1"/>
      <c r="U158" s="41"/>
      <c r="V158" s="41"/>
      <c r="W158" s="41"/>
      <c r="X158" s="41"/>
      <c r="Y158" s="41"/>
      <c r="Z158" s="41"/>
      <c r="AA158" s="41"/>
      <c r="AB158" s="41"/>
      <c r="AC158" s="41"/>
      <c r="AD158" s="41"/>
      <c r="AE158" s="41"/>
      <c r="AF158" s="41"/>
      <c r="AG158" s="41"/>
      <c r="AH158" s="41"/>
      <c r="AI158" s="41"/>
      <c r="AJ158" s="41"/>
      <c r="AK158" s="41"/>
      <c r="AL158" s="41"/>
      <c r="AM158" s="41"/>
      <c r="AN158" s="41"/>
      <c r="AO158" s="41"/>
      <c r="AP158" s="41"/>
      <c r="AQ158" s="41"/>
      <c r="AR158" s="41"/>
      <c r="AS158" s="41"/>
      <c r="AT158" s="41"/>
      <c r="AU158" s="41"/>
      <c r="AV158" s="41"/>
      <c r="AW158" s="41"/>
      <c r="AX158" s="41"/>
      <c r="AY158" s="41"/>
      <c r="AZ158" s="41"/>
      <c r="BA158" s="41"/>
      <c r="BB158" s="41"/>
      <c r="BC158" s="41"/>
      <c r="BD158" s="41"/>
      <c r="BE158" s="41"/>
      <c r="BF158" s="41"/>
      <c r="BG158" s="41"/>
      <c r="BH158" s="41"/>
      <c r="BI158" s="41"/>
      <c r="BJ158" s="41"/>
      <c r="BK158" s="41"/>
      <c r="BL158" s="41"/>
      <c r="BM158" s="41"/>
      <c r="BN158" s="41"/>
      <c r="BO158" s="41"/>
      <c r="BP158" s="41"/>
      <c r="BQ158" s="41"/>
      <c r="BR158" s="41"/>
      <c r="BS158" s="41"/>
      <c r="BT158" s="41"/>
      <c r="BU158" s="41"/>
      <c r="BV158" s="41"/>
      <c r="BW158" s="41"/>
      <c r="BX158" s="41"/>
      <c r="BY158" s="41"/>
      <c r="BZ158" s="41"/>
      <c r="CA158" s="41"/>
      <c r="CB158" s="1"/>
      <c r="CC158" s="1"/>
    </row>
    <row r="159" spans="1:81" x14ac:dyDescent="0.25">
      <c r="A159" s="1"/>
      <c r="B159" s="1"/>
      <c r="C159" s="1"/>
      <c r="D159" s="1"/>
      <c r="E159" s="1"/>
      <c r="F159" s="97"/>
      <c r="G159" s="1"/>
      <c r="H159" s="1"/>
      <c r="I159" s="1"/>
      <c r="J159" s="18"/>
      <c r="K159" s="1"/>
      <c r="L159" s="1"/>
      <c r="M159" s="1"/>
      <c r="N159" s="1"/>
      <c r="O159" s="1"/>
      <c r="P159" s="1"/>
      <c r="Q159" s="1"/>
      <c r="R159" s="25"/>
      <c r="S159" s="1"/>
      <c r="T159" s="1"/>
      <c r="U159" s="41"/>
      <c r="V159" s="41"/>
      <c r="W159" s="41"/>
      <c r="X159" s="41"/>
      <c r="Y159" s="41"/>
      <c r="Z159" s="41"/>
      <c r="AA159" s="41"/>
      <c r="AB159" s="41"/>
      <c r="AC159" s="41"/>
      <c r="AD159" s="41"/>
      <c r="AE159" s="41"/>
      <c r="AF159" s="41"/>
      <c r="AG159" s="41"/>
      <c r="AH159" s="41"/>
      <c r="AI159" s="41"/>
      <c r="AJ159" s="41"/>
      <c r="AK159" s="41"/>
      <c r="AL159" s="41"/>
      <c r="AM159" s="41"/>
      <c r="AN159" s="41"/>
      <c r="AO159" s="41"/>
      <c r="AP159" s="41"/>
      <c r="AQ159" s="41"/>
      <c r="AR159" s="41"/>
      <c r="AS159" s="41"/>
      <c r="AT159" s="41"/>
      <c r="AU159" s="41"/>
      <c r="AV159" s="41"/>
      <c r="AW159" s="41"/>
      <c r="AX159" s="41"/>
      <c r="AY159" s="41"/>
      <c r="AZ159" s="41"/>
      <c r="BA159" s="41"/>
      <c r="BB159" s="41"/>
      <c r="BC159" s="41"/>
      <c r="BD159" s="41"/>
      <c r="BE159" s="41"/>
      <c r="BF159" s="41"/>
      <c r="BG159" s="41"/>
      <c r="BH159" s="41"/>
      <c r="BI159" s="41"/>
      <c r="BJ159" s="41"/>
      <c r="BK159" s="41"/>
      <c r="BL159" s="41"/>
      <c r="BM159" s="41"/>
      <c r="BN159" s="41"/>
      <c r="BO159" s="41"/>
      <c r="BP159" s="41"/>
      <c r="BQ159" s="41"/>
      <c r="BR159" s="41"/>
      <c r="BS159" s="41"/>
      <c r="BT159" s="41"/>
      <c r="BU159" s="41"/>
      <c r="BV159" s="41"/>
      <c r="BW159" s="41"/>
      <c r="BX159" s="41"/>
      <c r="BY159" s="41"/>
      <c r="BZ159" s="41"/>
      <c r="CA159" s="41"/>
      <c r="CB159" s="1"/>
      <c r="CC159" s="1"/>
    </row>
    <row r="160" spans="1:81" x14ac:dyDescent="0.25">
      <c r="A160" s="1"/>
      <c r="B160" s="1"/>
      <c r="C160" s="1"/>
      <c r="D160" s="1"/>
      <c r="E160" s="1"/>
      <c r="F160" s="97"/>
      <c r="G160" s="1"/>
      <c r="H160" s="1"/>
      <c r="I160" s="1"/>
      <c r="J160" s="18"/>
      <c r="K160" s="1"/>
      <c r="L160" s="1"/>
      <c r="M160" s="1"/>
      <c r="N160" s="1"/>
      <c r="O160" s="1"/>
      <c r="P160" s="1"/>
      <c r="Q160" s="1"/>
      <c r="R160" s="25"/>
      <c r="S160" s="1"/>
      <c r="T160" s="1"/>
      <c r="U160" s="41"/>
      <c r="V160" s="41"/>
      <c r="W160" s="41"/>
      <c r="X160" s="41"/>
      <c r="Y160" s="41"/>
      <c r="Z160" s="41"/>
      <c r="AA160" s="41"/>
      <c r="AB160" s="41"/>
      <c r="AC160" s="41"/>
      <c r="AD160" s="41"/>
      <c r="AE160" s="41"/>
      <c r="AF160" s="41"/>
      <c r="AG160" s="41"/>
      <c r="AH160" s="41"/>
      <c r="AI160" s="41"/>
      <c r="AJ160" s="41"/>
      <c r="AK160" s="41"/>
      <c r="AL160" s="41"/>
      <c r="AM160" s="41"/>
      <c r="AN160" s="41"/>
      <c r="AO160" s="41"/>
      <c r="AP160" s="41"/>
      <c r="AQ160" s="41"/>
      <c r="AR160" s="41"/>
      <c r="AS160" s="41"/>
      <c r="AT160" s="41"/>
      <c r="AU160" s="41"/>
      <c r="AV160" s="41"/>
      <c r="AW160" s="41"/>
      <c r="AX160" s="41"/>
      <c r="AY160" s="41"/>
      <c r="AZ160" s="41"/>
      <c r="BA160" s="41"/>
      <c r="BB160" s="41"/>
      <c r="BC160" s="41"/>
      <c r="BD160" s="41"/>
      <c r="BE160" s="41"/>
      <c r="BF160" s="41"/>
      <c r="BG160" s="41"/>
      <c r="BH160" s="41"/>
      <c r="BI160" s="41"/>
      <c r="BJ160" s="41"/>
      <c r="BK160" s="41"/>
      <c r="BL160" s="41"/>
      <c r="BM160" s="41"/>
      <c r="BN160" s="41"/>
      <c r="BO160" s="41"/>
      <c r="BP160" s="41"/>
      <c r="BQ160" s="41"/>
      <c r="BR160" s="41"/>
      <c r="BS160" s="41"/>
      <c r="BT160" s="41"/>
      <c r="BU160" s="41"/>
      <c r="BV160" s="41"/>
      <c r="BW160" s="41"/>
      <c r="BX160" s="41"/>
      <c r="BY160" s="41"/>
      <c r="BZ160" s="41"/>
      <c r="CA160" s="41"/>
      <c r="CB160" s="1"/>
      <c r="CC160" s="1"/>
    </row>
    <row r="161" spans="1:81" x14ac:dyDescent="0.25">
      <c r="A161" s="1"/>
      <c r="B161" s="1"/>
      <c r="C161" s="1"/>
      <c r="D161" s="1"/>
      <c r="E161" s="1"/>
      <c r="F161" s="97"/>
      <c r="G161" s="1"/>
      <c r="H161" s="1"/>
      <c r="I161" s="1"/>
      <c r="J161" s="18"/>
      <c r="K161" s="1"/>
      <c r="L161" s="1"/>
      <c r="M161" s="1"/>
      <c r="N161" s="1"/>
      <c r="O161" s="1"/>
      <c r="P161" s="1"/>
      <c r="Q161" s="1"/>
      <c r="R161" s="25"/>
      <c r="S161" s="1"/>
      <c r="T161" s="1"/>
      <c r="U161" s="41"/>
      <c r="V161" s="41"/>
      <c r="W161" s="41"/>
      <c r="X161" s="41"/>
      <c r="Y161" s="41"/>
      <c r="Z161" s="41"/>
      <c r="AA161" s="41"/>
      <c r="AB161" s="41"/>
      <c r="AC161" s="41"/>
      <c r="AD161" s="41"/>
      <c r="AE161" s="41"/>
      <c r="AF161" s="41"/>
      <c r="AG161" s="41"/>
      <c r="AH161" s="41"/>
      <c r="AI161" s="41"/>
      <c r="AJ161" s="41"/>
      <c r="AK161" s="41"/>
      <c r="AL161" s="41"/>
      <c r="AM161" s="41"/>
      <c r="AN161" s="41"/>
      <c r="AO161" s="41"/>
      <c r="AP161" s="41"/>
      <c r="AQ161" s="41"/>
      <c r="AR161" s="41"/>
      <c r="AS161" s="41"/>
      <c r="AT161" s="41"/>
      <c r="AU161" s="41"/>
      <c r="AV161" s="41"/>
      <c r="AW161" s="41"/>
      <c r="AX161" s="41"/>
      <c r="AY161" s="41"/>
      <c r="AZ161" s="41"/>
      <c r="BA161" s="41"/>
      <c r="BB161" s="41"/>
      <c r="BC161" s="41"/>
      <c r="BD161" s="41"/>
      <c r="BE161" s="41"/>
      <c r="BF161" s="41"/>
      <c r="BG161" s="41"/>
      <c r="BH161" s="41"/>
      <c r="BI161" s="41"/>
      <c r="BJ161" s="41"/>
      <c r="BK161" s="41"/>
      <c r="BL161" s="41"/>
      <c r="BM161" s="41"/>
      <c r="BN161" s="41"/>
      <c r="BO161" s="41"/>
      <c r="BP161" s="41"/>
      <c r="BQ161" s="41"/>
      <c r="BR161" s="41"/>
      <c r="BS161" s="41"/>
      <c r="BT161" s="41"/>
      <c r="BU161" s="41"/>
      <c r="BV161" s="41"/>
      <c r="BW161" s="41"/>
      <c r="BX161" s="41"/>
      <c r="BY161" s="41"/>
      <c r="BZ161" s="41"/>
      <c r="CA161" s="41"/>
      <c r="CB161" s="1"/>
      <c r="CC161" s="1"/>
    </row>
    <row r="162" spans="1:81" x14ac:dyDescent="0.25">
      <c r="A162" s="1"/>
      <c r="B162" s="1"/>
      <c r="C162" s="1"/>
      <c r="D162" s="1"/>
      <c r="E162" s="1"/>
      <c r="F162" s="97"/>
      <c r="G162" s="1"/>
      <c r="H162" s="1"/>
      <c r="I162" s="1"/>
      <c r="J162" s="18"/>
      <c r="K162" s="1"/>
      <c r="L162" s="1"/>
      <c r="M162" s="1"/>
      <c r="N162" s="1"/>
      <c r="O162" s="1"/>
      <c r="P162" s="1"/>
      <c r="Q162" s="1"/>
      <c r="R162" s="25"/>
      <c r="S162" s="1"/>
      <c r="T162" s="1"/>
      <c r="U162" s="41"/>
      <c r="V162" s="41"/>
      <c r="W162" s="41"/>
      <c r="X162" s="41"/>
      <c r="Y162" s="41"/>
      <c r="Z162" s="41"/>
      <c r="AA162" s="41"/>
      <c r="AB162" s="41"/>
      <c r="AC162" s="41"/>
      <c r="AD162" s="41"/>
      <c r="AE162" s="41"/>
      <c r="AF162" s="41"/>
      <c r="AG162" s="41"/>
      <c r="AH162" s="41"/>
      <c r="AI162" s="41"/>
      <c r="AJ162" s="41"/>
      <c r="AK162" s="41"/>
      <c r="AL162" s="41"/>
      <c r="AM162" s="41"/>
      <c r="AN162" s="41"/>
      <c r="AO162" s="41"/>
      <c r="AP162" s="41"/>
      <c r="AQ162" s="41"/>
      <c r="AR162" s="41"/>
      <c r="AS162" s="41"/>
      <c r="AT162" s="41"/>
      <c r="AU162" s="41"/>
      <c r="AV162" s="41"/>
      <c r="AW162" s="41"/>
      <c r="AX162" s="41"/>
      <c r="AY162" s="41"/>
      <c r="AZ162" s="41"/>
      <c r="BA162" s="41"/>
      <c r="BB162" s="41"/>
      <c r="BC162" s="41"/>
      <c r="BD162" s="41"/>
      <c r="BE162" s="41"/>
      <c r="BF162" s="41"/>
      <c r="BG162" s="41"/>
      <c r="BH162" s="41"/>
      <c r="BI162" s="41"/>
      <c r="BJ162" s="41"/>
      <c r="BK162" s="41"/>
      <c r="BL162" s="41"/>
      <c r="BM162" s="41"/>
      <c r="BN162" s="41"/>
      <c r="BO162" s="41"/>
      <c r="BP162" s="41"/>
      <c r="BQ162" s="41"/>
      <c r="BR162" s="41"/>
      <c r="BS162" s="41"/>
      <c r="BT162" s="41"/>
      <c r="BU162" s="41"/>
      <c r="BV162" s="41"/>
      <c r="BW162" s="41"/>
      <c r="BX162" s="41"/>
      <c r="BY162" s="41"/>
      <c r="BZ162" s="41"/>
      <c r="CA162" s="41"/>
      <c r="CB162" s="1"/>
      <c r="CC162" s="1"/>
    </row>
    <row r="163" spans="1:81" x14ac:dyDescent="0.25">
      <c r="A163" s="1"/>
      <c r="B163" s="1"/>
      <c r="C163" s="1"/>
      <c r="D163" s="1"/>
      <c r="E163" s="1"/>
      <c r="F163" s="97"/>
      <c r="G163" s="1"/>
      <c r="H163" s="1"/>
      <c r="I163" s="1"/>
      <c r="J163" s="18"/>
      <c r="K163" s="1"/>
      <c r="L163" s="1"/>
      <c r="M163" s="1"/>
      <c r="N163" s="1"/>
      <c r="O163" s="1"/>
      <c r="P163" s="1"/>
      <c r="Q163" s="1"/>
      <c r="R163" s="25"/>
      <c r="S163" s="1"/>
      <c r="T163" s="1"/>
      <c r="U163" s="41"/>
      <c r="V163" s="41"/>
      <c r="W163" s="41"/>
      <c r="X163" s="41"/>
      <c r="Y163" s="41"/>
      <c r="Z163" s="41"/>
      <c r="AA163" s="41"/>
      <c r="AB163" s="41"/>
      <c r="AC163" s="41"/>
      <c r="AD163" s="41"/>
      <c r="AE163" s="41"/>
      <c r="AF163" s="41"/>
      <c r="AG163" s="41"/>
      <c r="AH163" s="41"/>
      <c r="AI163" s="41"/>
      <c r="AJ163" s="41"/>
      <c r="AK163" s="41"/>
      <c r="AL163" s="41"/>
      <c r="AM163" s="41"/>
      <c r="AN163" s="41"/>
      <c r="AO163" s="41"/>
      <c r="AP163" s="41"/>
      <c r="AQ163" s="41"/>
      <c r="AR163" s="41"/>
      <c r="AS163" s="41"/>
      <c r="AT163" s="41"/>
      <c r="AU163" s="41"/>
      <c r="AV163" s="41"/>
      <c r="AW163" s="41"/>
      <c r="AX163" s="41"/>
      <c r="AY163" s="41"/>
      <c r="AZ163" s="41"/>
      <c r="BA163" s="41"/>
      <c r="BB163" s="41"/>
      <c r="BC163" s="41"/>
      <c r="BD163" s="41"/>
      <c r="BE163" s="41"/>
      <c r="BF163" s="41"/>
      <c r="BG163" s="41"/>
      <c r="BH163" s="41"/>
      <c r="BI163" s="41"/>
      <c r="BJ163" s="41"/>
      <c r="BK163" s="41"/>
      <c r="BL163" s="41"/>
      <c r="BM163" s="41"/>
      <c r="BN163" s="41"/>
      <c r="BO163" s="41"/>
      <c r="BP163" s="41"/>
      <c r="BQ163" s="41"/>
      <c r="BR163" s="41"/>
      <c r="BS163" s="41"/>
      <c r="BT163" s="41"/>
      <c r="BU163" s="41"/>
      <c r="BV163" s="41"/>
      <c r="BW163" s="41"/>
      <c r="BX163" s="41"/>
      <c r="BY163" s="41"/>
      <c r="BZ163" s="41"/>
      <c r="CA163" s="41"/>
      <c r="CB163" s="1"/>
      <c r="CC163" s="1"/>
    </row>
    <row r="164" spans="1:81" x14ac:dyDescent="0.25">
      <c r="A164" s="1"/>
      <c r="B164" s="1"/>
      <c r="C164" s="1"/>
      <c r="D164" s="1"/>
      <c r="E164" s="1"/>
      <c r="F164" s="97"/>
      <c r="G164" s="1"/>
      <c r="H164" s="1"/>
      <c r="I164" s="1"/>
      <c r="J164" s="18"/>
      <c r="K164" s="1"/>
      <c r="L164" s="1"/>
      <c r="M164" s="1"/>
      <c r="N164" s="1"/>
      <c r="O164" s="1"/>
      <c r="P164" s="1"/>
      <c r="Q164" s="1"/>
      <c r="R164" s="25"/>
      <c r="S164" s="1"/>
      <c r="T164" s="1"/>
      <c r="U164" s="41"/>
      <c r="V164" s="41"/>
      <c r="W164" s="41"/>
      <c r="X164" s="41"/>
      <c r="Y164" s="41"/>
      <c r="Z164" s="41"/>
      <c r="AA164" s="41"/>
      <c r="AB164" s="41"/>
      <c r="AC164" s="41"/>
      <c r="AD164" s="41"/>
      <c r="AE164" s="41"/>
      <c r="AF164" s="41"/>
      <c r="AG164" s="41"/>
      <c r="AH164" s="41"/>
      <c r="AI164" s="41"/>
      <c r="AJ164" s="41"/>
      <c r="AK164" s="41"/>
      <c r="AL164" s="41"/>
      <c r="AM164" s="41"/>
      <c r="AN164" s="41"/>
      <c r="AO164" s="41"/>
      <c r="AP164" s="41"/>
      <c r="AQ164" s="41"/>
      <c r="AR164" s="41"/>
      <c r="AS164" s="41"/>
      <c r="AT164" s="41"/>
      <c r="AU164" s="41"/>
      <c r="AV164" s="41"/>
      <c r="AW164" s="41"/>
      <c r="AX164" s="41"/>
      <c r="AY164" s="41"/>
      <c r="AZ164" s="41"/>
      <c r="BA164" s="41"/>
      <c r="BB164" s="41"/>
      <c r="BC164" s="41"/>
      <c r="BD164" s="41"/>
      <c r="BE164" s="41"/>
      <c r="BF164" s="41"/>
      <c r="BG164" s="41"/>
      <c r="BH164" s="41"/>
      <c r="BI164" s="41"/>
      <c r="BJ164" s="41"/>
      <c r="BK164" s="41"/>
      <c r="BL164" s="41"/>
      <c r="BM164" s="41"/>
      <c r="BN164" s="41"/>
      <c r="BO164" s="41"/>
      <c r="BP164" s="41"/>
      <c r="BQ164" s="41"/>
      <c r="BR164" s="41"/>
      <c r="BS164" s="41"/>
      <c r="BT164" s="41"/>
      <c r="BU164" s="41"/>
      <c r="BV164" s="41"/>
      <c r="BW164" s="41"/>
      <c r="BX164" s="41"/>
      <c r="BY164" s="41"/>
      <c r="BZ164" s="41"/>
      <c r="CA164" s="41"/>
      <c r="CB164" s="1"/>
      <c r="CC164" s="1"/>
    </row>
    <row r="165" spans="1:81" x14ac:dyDescent="0.25">
      <c r="A165" s="1"/>
      <c r="B165" s="1"/>
      <c r="C165" s="1"/>
      <c r="D165" s="1"/>
      <c r="E165" s="1"/>
      <c r="F165" s="97"/>
      <c r="G165" s="1"/>
      <c r="H165" s="1"/>
      <c r="I165" s="1"/>
      <c r="J165" s="18"/>
      <c r="K165" s="1"/>
      <c r="L165" s="1"/>
      <c r="M165" s="1"/>
      <c r="N165" s="1"/>
      <c r="O165" s="1"/>
      <c r="P165" s="1"/>
      <c r="Q165" s="1"/>
      <c r="R165" s="25"/>
      <c r="S165" s="1"/>
      <c r="T165" s="1"/>
      <c r="U165" s="41"/>
      <c r="V165" s="41"/>
      <c r="W165" s="41"/>
      <c r="X165" s="41"/>
      <c r="Y165" s="41"/>
      <c r="Z165" s="41"/>
      <c r="AA165" s="41"/>
      <c r="AB165" s="41"/>
      <c r="AC165" s="41"/>
      <c r="AD165" s="41"/>
      <c r="AE165" s="41"/>
      <c r="AF165" s="41"/>
      <c r="AG165" s="41"/>
      <c r="AH165" s="41"/>
      <c r="AI165" s="41"/>
      <c r="AJ165" s="41"/>
      <c r="AK165" s="41"/>
      <c r="AL165" s="41"/>
      <c r="AM165" s="41"/>
      <c r="AN165" s="41"/>
      <c r="AO165" s="41"/>
      <c r="AP165" s="41"/>
      <c r="AQ165" s="41"/>
      <c r="AR165" s="41"/>
      <c r="AS165" s="41"/>
      <c r="AT165" s="41"/>
      <c r="AU165" s="41"/>
      <c r="AV165" s="41"/>
      <c r="AW165" s="41"/>
      <c r="AX165" s="41"/>
      <c r="AY165" s="41"/>
      <c r="AZ165" s="41"/>
      <c r="BA165" s="41"/>
      <c r="BB165" s="41"/>
      <c r="BC165" s="41"/>
      <c r="BD165" s="41"/>
      <c r="BE165" s="41"/>
      <c r="BF165" s="41"/>
      <c r="BG165" s="41"/>
      <c r="BH165" s="41"/>
      <c r="BI165" s="41"/>
      <c r="BJ165" s="41"/>
      <c r="BK165" s="41"/>
      <c r="BL165" s="41"/>
      <c r="BM165" s="41"/>
      <c r="BN165" s="41"/>
      <c r="BO165" s="41"/>
      <c r="BP165" s="41"/>
      <c r="BQ165" s="41"/>
      <c r="BR165" s="41"/>
      <c r="BS165" s="41"/>
      <c r="BT165" s="41"/>
      <c r="BU165" s="41"/>
      <c r="BV165" s="41"/>
      <c r="BW165" s="41"/>
      <c r="BX165" s="41"/>
      <c r="BY165" s="41"/>
      <c r="BZ165" s="41"/>
      <c r="CA165" s="41"/>
      <c r="CB165" s="1"/>
      <c r="CC165" s="1"/>
    </row>
    <row r="166" spans="1:81" x14ac:dyDescent="0.25">
      <c r="A166" s="1"/>
      <c r="B166" s="1"/>
      <c r="C166" s="1"/>
      <c r="D166" s="1"/>
      <c r="E166" s="1"/>
      <c r="F166" s="97"/>
      <c r="G166" s="1"/>
      <c r="H166" s="1"/>
      <c r="I166" s="1"/>
      <c r="J166" s="18"/>
      <c r="K166" s="1"/>
      <c r="L166" s="1"/>
      <c r="M166" s="1"/>
      <c r="N166" s="1"/>
      <c r="O166" s="1"/>
      <c r="P166" s="1"/>
      <c r="Q166" s="1"/>
      <c r="R166" s="25"/>
      <c r="S166" s="1"/>
      <c r="T166" s="1"/>
      <c r="U166" s="41"/>
      <c r="V166" s="41"/>
      <c r="W166" s="41"/>
      <c r="X166" s="41"/>
      <c r="Y166" s="41"/>
      <c r="Z166" s="41"/>
      <c r="AA166" s="41"/>
      <c r="AB166" s="41"/>
      <c r="AC166" s="41"/>
      <c r="AD166" s="41"/>
      <c r="AE166" s="41"/>
      <c r="AF166" s="41"/>
      <c r="AG166" s="41"/>
      <c r="AH166" s="41"/>
      <c r="AI166" s="41"/>
      <c r="AJ166" s="41"/>
      <c r="AK166" s="41"/>
      <c r="AL166" s="41"/>
      <c r="AM166" s="41"/>
      <c r="AN166" s="41"/>
      <c r="AO166" s="41"/>
      <c r="AP166" s="41"/>
      <c r="AQ166" s="41"/>
      <c r="AR166" s="41"/>
      <c r="AS166" s="41"/>
      <c r="AT166" s="41"/>
      <c r="AU166" s="41"/>
      <c r="AV166" s="41"/>
      <c r="AW166" s="41"/>
      <c r="AX166" s="41"/>
      <c r="AY166" s="41"/>
      <c r="AZ166" s="41"/>
      <c r="BA166" s="41"/>
      <c r="BB166" s="41"/>
      <c r="BC166" s="41"/>
      <c r="BD166" s="41"/>
      <c r="BE166" s="41"/>
      <c r="BF166" s="41"/>
      <c r="BG166" s="41"/>
      <c r="BH166" s="41"/>
      <c r="BI166" s="41"/>
      <c r="BJ166" s="41"/>
      <c r="BK166" s="41"/>
      <c r="BL166" s="41"/>
      <c r="BM166" s="41"/>
      <c r="BN166" s="41"/>
      <c r="BO166" s="41"/>
      <c r="BP166" s="41"/>
      <c r="BQ166" s="41"/>
      <c r="BR166" s="41"/>
      <c r="BS166" s="41"/>
      <c r="BT166" s="41"/>
      <c r="BU166" s="41"/>
      <c r="BV166" s="41"/>
      <c r="BW166" s="41"/>
      <c r="BX166" s="41"/>
      <c r="BY166" s="41"/>
      <c r="BZ166" s="41"/>
      <c r="CA166" s="41"/>
      <c r="CB166" s="1"/>
      <c r="CC166" s="1"/>
    </row>
    <row r="167" spans="1:81" x14ac:dyDescent="0.25">
      <c r="A167" s="1"/>
      <c r="B167" s="1"/>
      <c r="C167" s="1"/>
      <c r="D167" s="1"/>
      <c r="E167" s="1"/>
      <c r="F167" s="97"/>
      <c r="G167" s="1"/>
      <c r="H167" s="1"/>
      <c r="I167" s="1"/>
      <c r="J167" s="18"/>
      <c r="K167" s="1"/>
      <c r="L167" s="1"/>
      <c r="M167" s="1"/>
      <c r="N167" s="1"/>
      <c r="O167" s="1"/>
      <c r="P167" s="1"/>
      <c r="Q167" s="1"/>
      <c r="R167" s="25"/>
      <c r="S167" s="1"/>
      <c r="T167" s="1"/>
      <c r="U167" s="41"/>
      <c r="V167" s="41"/>
      <c r="W167" s="41"/>
      <c r="X167" s="41"/>
      <c r="Y167" s="41"/>
      <c r="Z167" s="41"/>
      <c r="AA167" s="41"/>
      <c r="AB167" s="41"/>
      <c r="AC167" s="41"/>
      <c r="AD167" s="41"/>
      <c r="AE167" s="41"/>
      <c r="AF167" s="41"/>
      <c r="AG167" s="41"/>
      <c r="AH167" s="41"/>
      <c r="AI167" s="41"/>
      <c r="AJ167" s="41"/>
      <c r="AK167" s="41"/>
      <c r="AL167" s="41"/>
      <c r="AM167" s="41"/>
      <c r="AN167" s="41"/>
      <c r="AO167" s="41"/>
      <c r="AP167" s="41"/>
      <c r="AQ167" s="41"/>
      <c r="AR167" s="41"/>
      <c r="AS167" s="41"/>
      <c r="AT167" s="41"/>
      <c r="AU167" s="41"/>
      <c r="AV167" s="41"/>
      <c r="AW167" s="41"/>
      <c r="AX167" s="41"/>
      <c r="AY167" s="41"/>
      <c r="AZ167" s="41"/>
      <c r="BA167" s="41"/>
      <c r="BB167" s="41"/>
      <c r="BC167" s="41"/>
      <c r="BD167" s="41"/>
      <c r="BE167" s="41"/>
      <c r="BF167" s="41"/>
      <c r="BG167" s="41"/>
      <c r="BH167" s="41"/>
      <c r="BI167" s="41"/>
      <c r="BJ167" s="41"/>
      <c r="BK167" s="41"/>
      <c r="BL167" s="41"/>
      <c r="BM167" s="41"/>
      <c r="BN167" s="41"/>
      <c r="BO167" s="41"/>
      <c r="BP167" s="41"/>
      <c r="BQ167" s="41"/>
      <c r="BR167" s="41"/>
      <c r="BS167" s="41"/>
      <c r="BT167" s="41"/>
      <c r="BU167" s="41"/>
      <c r="BV167" s="41"/>
      <c r="BW167" s="41"/>
      <c r="BX167" s="41"/>
      <c r="BY167" s="41"/>
      <c r="BZ167" s="41"/>
      <c r="CA167" s="41"/>
      <c r="CB167" s="1"/>
      <c r="CC167" s="1"/>
    </row>
    <row r="168" spans="1:81" x14ac:dyDescent="0.25">
      <c r="A168" s="1"/>
      <c r="B168" s="1"/>
      <c r="C168" s="1"/>
      <c r="D168" s="1"/>
      <c r="E168" s="1"/>
      <c r="F168" s="97"/>
      <c r="G168" s="1"/>
      <c r="H168" s="1"/>
      <c r="I168" s="1"/>
      <c r="J168" s="18"/>
      <c r="K168" s="1"/>
      <c r="L168" s="1"/>
      <c r="M168" s="1"/>
      <c r="N168" s="1"/>
      <c r="O168" s="1"/>
      <c r="P168" s="1"/>
      <c r="Q168" s="1"/>
      <c r="R168" s="25"/>
      <c r="S168" s="1"/>
      <c r="T168" s="1"/>
      <c r="U168" s="41"/>
      <c r="V168" s="41"/>
      <c r="W168" s="41"/>
      <c r="X168" s="41"/>
      <c r="Y168" s="41"/>
      <c r="Z168" s="41"/>
      <c r="AA168" s="41"/>
      <c r="AB168" s="41"/>
      <c r="AC168" s="41"/>
      <c r="AD168" s="41"/>
      <c r="AE168" s="41"/>
      <c r="AF168" s="41"/>
      <c r="AG168" s="41"/>
      <c r="AH168" s="41"/>
      <c r="AI168" s="41"/>
      <c r="AJ168" s="41"/>
      <c r="AK168" s="41"/>
      <c r="AL168" s="41"/>
      <c r="AM168" s="41"/>
      <c r="AN168" s="41"/>
      <c r="AO168" s="41"/>
      <c r="AP168" s="41"/>
      <c r="AQ168" s="41"/>
      <c r="AR168" s="41"/>
      <c r="AS168" s="41"/>
      <c r="AT168" s="41"/>
      <c r="AU168" s="41"/>
      <c r="AV168" s="41"/>
      <c r="AW168" s="41"/>
      <c r="AX168" s="41"/>
      <c r="AY168" s="41"/>
      <c r="AZ168" s="41"/>
      <c r="BA168" s="41"/>
      <c r="BB168" s="41"/>
      <c r="BC168" s="41"/>
      <c r="BD168" s="41"/>
      <c r="BE168" s="41"/>
      <c r="BF168" s="41"/>
      <c r="BG168" s="41"/>
      <c r="BH168" s="41"/>
      <c r="BI168" s="41"/>
      <c r="BJ168" s="41"/>
      <c r="BK168" s="41"/>
      <c r="BL168" s="41"/>
      <c r="BM168" s="41"/>
      <c r="BN168" s="41"/>
      <c r="BO168" s="41"/>
      <c r="BP168" s="41"/>
      <c r="BQ168" s="41"/>
      <c r="BR168" s="41"/>
      <c r="BS168" s="41"/>
      <c r="BT168" s="41"/>
      <c r="BU168" s="41"/>
      <c r="BV168" s="41"/>
      <c r="BW168" s="41"/>
      <c r="BX168" s="41"/>
      <c r="BY168" s="41"/>
      <c r="BZ168" s="41"/>
      <c r="CA168" s="41"/>
      <c r="CB168" s="1"/>
      <c r="CC168" s="1"/>
    </row>
    <row r="169" spans="1:81" x14ac:dyDescent="0.25">
      <c r="A169" s="1"/>
      <c r="B169" s="1"/>
      <c r="C169" s="1"/>
      <c r="D169" s="1"/>
      <c r="E169" s="1"/>
      <c r="F169" s="97"/>
      <c r="G169" s="1"/>
      <c r="H169" s="1"/>
      <c r="I169" s="1"/>
      <c r="J169" s="18"/>
      <c r="K169" s="1"/>
      <c r="L169" s="1"/>
      <c r="M169" s="1"/>
      <c r="N169" s="1"/>
      <c r="O169" s="1"/>
      <c r="P169" s="1"/>
      <c r="Q169" s="1"/>
      <c r="R169" s="25"/>
      <c r="S169" s="1"/>
      <c r="T169" s="1"/>
      <c r="U169" s="41"/>
      <c r="V169" s="41"/>
      <c r="W169" s="41"/>
      <c r="X169" s="41"/>
      <c r="Y169" s="41"/>
      <c r="Z169" s="41"/>
      <c r="AA169" s="41"/>
      <c r="AB169" s="41"/>
      <c r="AC169" s="41"/>
      <c r="AD169" s="41"/>
      <c r="AE169" s="41"/>
      <c r="AF169" s="41"/>
      <c r="AG169" s="41"/>
      <c r="AH169" s="41"/>
      <c r="AI169" s="41"/>
      <c r="AJ169" s="41"/>
      <c r="AK169" s="41"/>
      <c r="AL169" s="41"/>
      <c r="AM169" s="41"/>
      <c r="AN169" s="41"/>
      <c r="AO169" s="41"/>
      <c r="AP169" s="41"/>
      <c r="AQ169" s="41"/>
      <c r="AR169" s="41"/>
      <c r="AS169" s="41"/>
      <c r="AT169" s="41"/>
      <c r="AU169" s="41"/>
      <c r="AV169" s="41"/>
      <c r="AW169" s="41"/>
      <c r="AX169" s="41"/>
      <c r="AY169" s="41"/>
      <c r="AZ169" s="41"/>
      <c r="BA169" s="41"/>
      <c r="BB169" s="41"/>
      <c r="BC169" s="41"/>
      <c r="BD169" s="41"/>
      <c r="BE169" s="41"/>
      <c r="BF169" s="41"/>
      <c r="BG169" s="41"/>
      <c r="BH169" s="41"/>
      <c r="BI169" s="41"/>
      <c r="BJ169" s="41"/>
      <c r="BK169" s="41"/>
      <c r="BL169" s="41"/>
      <c r="BM169" s="41"/>
      <c r="BN169" s="41"/>
      <c r="BO169" s="41"/>
      <c r="BP169" s="41"/>
      <c r="BQ169" s="41"/>
      <c r="BR169" s="41"/>
      <c r="BS169" s="41"/>
      <c r="BT169" s="41"/>
      <c r="BU169" s="41"/>
      <c r="BV169" s="41"/>
      <c r="BW169" s="41"/>
      <c r="BX169" s="41"/>
      <c r="BY169" s="41"/>
      <c r="BZ169" s="41"/>
      <c r="CA169" s="41"/>
      <c r="CB169" s="1"/>
      <c r="CC169" s="1"/>
    </row>
    <row r="170" spans="1:81" x14ac:dyDescent="0.25">
      <c r="A170" s="1"/>
      <c r="B170" s="1"/>
      <c r="C170" s="1"/>
      <c r="D170" s="1"/>
      <c r="E170" s="1"/>
      <c r="F170" s="97"/>
      <c r="G170" s="1"/>
      <c r="H170" s="1"/>
      <c r="I170" s="1"/>
      <c r="J170" s="18"/>
      <c r="K170" s="1"/>
      <c r="L170" s="1"/>
      <c r="M170" s="1"/>
      <c r="N170" s="1"/>
      <c r="O170" s="1"/>
      <c r="P170" s="1"/>
      <c r="Q170" s="1"/>
      <c r="R170" s="25"/>
      <c r="S170" s="1"/>
      <c r="T170" s="1"/>
      <c r="U170" s="41"/>
      <c r="V170" s="41"/>
      <c r="W170" s="41"/>
      <c r="X170" s="41"/>
      <c r="Y170" s="41"/>
      <c r="Z170" s="41"/>
      <c r="AA170" s="41"/>
      <c r="AB170" s="41"/>
      <c r="AC170" s="41"/>
      <c r="AD170" s="41"/>
      <c r="AE170" s="41"/>
      <c r="AF170" s="41"/>
      <c r="AG170" s="41"/>
      <c r="AH170" s="41"/>
      <c r="AI170" s="41"/>
      <c r="AJ170" s="41"/>
      <c r="AK170" s="41"/>
      <c r="AL170" s="41"/>
      <c r="AM170" s="41"/>
      <c r="AN170" s="41"/>
      <c r="AO170" s="41"/>
      <c r="AP170" s="41"/>
      <c r="AQ170" s="41"/>
      <c r="AR170" s="41"/>
      <c r="AS170" s="41"/>
      <c r="AT170" s="41"/>
      <c r="AU170" s="41"/>
      <c r="AV170" s="41"/>
      <c r="AW170" s="41"/>
      <c r="AX170" s="41"/>
      <c r="AY170" s="41"/>
      <c r="AZ170" s="41"/>
      <c r="BA170" s="41"/>
      <c r="BB170" s="41"/>
      <c r="BC170" s="41"/>
      <c r="BD170" s="41"/>
      <c r="BE170" s="41"/>
      <c r="BF170" s="41"/>
      <c r="BG170" s="41"/>
      <c r="BH170" s="41"/>
      <c r="BI170" s="41"/>
      <c r="BJ170" s="41"/>
      <c r="BK170" s="41"/>
      <c r="BL170" s="41"/>
      <c r="BM170" s="41"/>
      <c r="BN170" s="41"/>
      <c r="BO170" s="41"/>
      <c r="BP170" s="41"/>
      <c r="BQ170" s="41"/>
      <c r="BR170" s="41"/>
      <c r="BS170" s="41"/>
      <c r="BT170" s="41"/>
      <c r="BU170" s="41"/>
      <c r="BV170" s="41"/>
      <c r="BW170" s="41"/>
      <c r="BX170" s="41"/>
      <c r="BY170" s="41"/>
      <c r="BZ170" s="41"/>
      <c r="CA170" s="41"/>
      <c r="CB170" s="1"/>
      <c r="CC170" s="1"/>
    </row>
    <row r="171" spans="1:81" x14ac:dyDescent="0.25">
      <c r="A171" s="1"/>
      <c r="B171" s="1"/>
      <c r="C171" s="1"/>
      <c r="D171" s="1"/>
      <c r="E171" s="1"/>
      <c r="F171" s="97"/>
      <c r="G171" s="1"/>
      <c r="H171" s="1"/>
      <c r="I171" s="1"/>
      <c r="J171" s="18"/>
      <c r="K171" s="1"/>
      <c r="L171" s="1"/>
      <c r="M171" s="1"/>
      <c r="N171" s="1"/>
      <c r="O171" s="1"/>
      <c r="P171" s="1"/>
      <c r="Q171" s="1"/>
      <c r="R171" s="25"/>
      <c r="S171" s="1"/>
      <c r="T171" s="1"/>
      <c r="U171" s="41"/>
      <c r="V171" s="41"/>
      <c r="W171" s="41"/>
      <c r="X171" s="41"/>
      <c r="Y171" s="41"/>
      <c r="Z171" s="41"/>
      <c r="AA171" s="41"/>
      <c r="AB171" s="41"/>
      <c r="AC171" s="41"/>
      <c r="AD171" s="41"/>
      <c r="AE171" s="41"/>
      <c r="AF171" s="41"/>
      <c r="AG171" s="41"/>
      <c r="AH171" s="41"/>
      <c r="AI171" s="41"/>
      <c r="AJ171" s="41"/>
      <c r="AK171" s="41"/>
      <c r="AL171" s="41"/>
      <c r="AM171" s="41"/>
      <c r="AN171" s="41"/>
      <c r="AO171" s="41"/>
      <c r="AP171" s="41"/>
      <c r="AQ171" s="41"/>
      <c r="AR171" s="41"/>
      <c r="AS171" s="41"/>
      <c r="AT171" s="41"/>
      <c r="AU171" s="41"/>
      <c r="AV171" s="41"/>
      <c r="AW171" s="41"/>
      <c r="AX171" s="41"/>
      <c r="AY171" s="41"/>
      <c r="AZ171" s="41"/>
      <c r="BA171" s="41"/>
      <c r="BB171" s="41"/>
      <c r="BC171" s="41"/>
      <c r="BD171" s="41"/>
      <c r="BE171" s="41"/>
      <c r="BF171" s="41"/>
      <c r="BG171" s="41"/>
      <c r="BH171" s="41"/>
      <c r="BI171" s="41"/>
      <c r="BJ171" s="41"/>
      <c r="BK171" s="41"/>
      <c r="BL171" s="41"/>
      <c r="BM171" s="41"/>
      <c r="BN171" s="41"/>
      <c r="BO171" s="41"/>
      <c r="BP171" s="41"/>
      <c r="BQ171" s="41"/>
      <c r="BR171" s="41"/>
      <c r="BS171" s="41"/>
      <c r="BT171" s="41"/>
      <c r="BU171" s="41"/>
      <c r="BV171" s="41"/>
      <c r="BW171" s="41"/>
      <c r="BX171" s="41"/>
      <c r="BY171" s="41"/>
      <c r="BZ171" s="41"/>
      <c r="CA171" s="41"/>
      <c r="CB171" s="1"/>
      <c r="CC171" s="1"/>
    </row>
    <row r="172" spans="1:81" x14ac:dyDescent="0.25">
      <c r="A172" s="1"/>
      <c r="B172" s="1"/>
      <c r="C172" s="1"/>
      <c r="D172" s="1"/>
      <c r="E172" s="1"/>
      <c r="F172" s="97"/>
      <c r="G172" s="1"/>
      <c r="H172" s="1"/>
      <c r="I172" s="1"/>
      <c r="J172" s="18"/>
      <c r="K172" s="1"/>
      <c r="L172" s="1"/>
      <c r="M172" s="1"/>
      <c r="N172" s="1"/>
      <c r="O172" s="1"/>
      <c r="P172" s="1"/>
      <c r="Q172" s="1"/>
      <c r="R172" s="25"/>
      <c r="S172" s="1"/>
      <c r="T172" s="1"/>
      <c r="U172" s="41"/>
      <c r="V172" s="41"/>
      <c r="W172" s="41"/>
      <c r="X172" s="41"/>
      <c r="Y172" s="41"/>
      <c r="Z172" s="41"/>
      <c r="AA172" s="41"/>
      <c r="AB172" s="41"/>
      <c r="AC172" s="41"/>
      <c r="AD172" s="41"/>
      <c r="AE172" s="41"/>
      <c r="AF172" s="41"/>
      <c r="AG172" s="41"/>
      <c r="AH172" s="41"/>
      <c r="AI172" s="41"/>
      <c r="AJ172" s="41"/>
      <c r="AK172" s="41"/>
      <c r="AL172" s="41"/>
      <c r="AM172" s="41"/>
      <c r="AN172" s="41"/>
      <c r="AO172" s="41"/>
      <c r="AP172" s="41"/>
      <c r="AQ172" s="41"/>
      <c r="AR172" s="41"/>
      <c r="AS172" s="41"/>
      <c r="AT172" s="41"/>
      <c r="AU172" s="41"/>
      <c r="AV172" s="41"/>
      <c r="AW172" s="41"/>
      <c r="AX172" s="41"/>
      <c r="AY172" s="41"/>
      <c r="AZ172" s="41"/>
      <c r="BA172" s="41"/>
      <c r="BB172" s="41"/>
      <c r="BC172" s="41"/>
      <c r="BD172" s="41"/>
      <c r="BE172" s="41"/>
      <c r="BF172" s="41"/>
      <c r="BG172" s="41"/>
      <c r="BH172" s="41"/>
      <c r="BI172" s="41"/>
      <c r="BJ172" s="41"/>
      <c r="BK172" s="41"/>
      <c r="BL172" s="41"/>
      <c r="BM172" s="41"/>
      <c r="BN172" s="41"/>
      <c r="BO172" s="41"/>
      <c r="BP172" s="41"/>
      <c r="BQ172" s="41"/>
      <c r="BR172" s="41"/>
      <c r="BS172" s="41"/>
      <c r="BT172" s="41"/>
      <c r="BU172" s="41"/>
      <c r="BV172" s="41"/>
      <c r="BW172" s="41"/>
      <c r="BX172" s="41"/>
      <c r="BY172" s="41"/>
      <c r="BZ172" s="41"/>
      <c r="CA172" s="41"/>
      <c r="CB172" s="1"/>
      <c r="CC172" s="1"/>
    </row>
    <row r="173" spans="1:81" x14ac:dyDescent="0.25">
      <c r="A173" s="1"/>
      <c r="B173" s="1"/>
      <c r="C173" s="1"/>
      <c r="D173" s="1"/>
      <c r="E173" s="1"/>
      <c r="F173" s="97"/>
      <c r="G173" s="1"/>
      <c r="H173" s="1"/>
      <c r="I173" s="1"/>
      <c r="J173" s="18"/>
      <c r="K173" s="1"/>
      <c r="L173" s="1"/>
      <c r="M173" s="1"/>
      <c r="N173" s="1"/>
      <c r="O173" s="1"/>
      <c r="P173" s="1"/>
      <c r="Q173" s="1"/>
      <c r="R173" s="25"/>
      <c r="S173" s="1"/>
      <c r="T173" s="1"/>
      <c r="U173" s="41"/>
      <c r="V173" s="41"/>
      <c r="W173" s="41"/>
      <c r="X173" s="41"/>
      <c r="Y173" s="41"/>
      <c r="Z173" s="41"/>
      <c r="AA173" s="41"/>
      <c r="AB173" s="41"/>
      <c r="AC173" s="41"/>
      <c r="AD173" s="41"/>
      <c r="AE173" s="41"/>
      <c r="AF173" s="41"/>
      <c r="AG173" s="41"/>
      <c r="AH173" s="41"/>
      <c r="AI173" s="41"/>
      <c r="AJ173" s="41"/>
      <c r="AK173" s="41"/>
      <c r="AL173" s="41"/>
      <c r="AM173" s="41"/>
      <c r="AN173" s="41"/>
      <c r="AO173" s="41"/>
      <c r="AP173" s="41"/>
      <c r="AQ173" s="41"/>
      <c r="AR173" s="41"/>
      <c r="AS173" s="41"/>
      <c r="AT173" s="41"/>
      <c r="AU173" s="41"/>
      <c r="AV173" s="41"/>
      <c r="AW173" s="41"/>
      <c r="AX173" s="41"/>
      <c r="AY173" s="41"/>
      <c r="AZ173" s="41"/>
      <c r="BA173" s="41"/>
      <c r="BB173" s="41"/>
      <c r="BC173" s="41"/>
      <c r="BD173" s="41"/>
      <c r="BE173" s="41"/>
      <c r="BF173" s="41"/>
      <c r="BG173" s="41"/>
      <c r="BH173" s="41"/>
      <c r="BI173" s="41"/>
      <c r="BJ173" s="41"/>
      <c r="BK173" s="41"/>
      <c r="BL173" s="41"/>
      <c r="BM173" s="41"/>
      <c r="BN173" s="41"/>
      <c r="BO173" s="41"/>
      <c r="BP173" s="41"/>
      <c r="BQ173" s="41"/>
      <c r="BR173" s="41"/>
      <c r="BS173" s="41"/>
      <c r="BT173" s="41"/>
      <c r="BU173" s="41"/>
      <c r="BV173" s="41"/>
      <c r="BW173" s="41"/>
      <c r="BX173" s="41"/>
      <c r="BY173" s="41"/>
      <c r="BZ173" s="41"/>
      <c r="CA173" s="41"/>
      <c r="CB173" s="1"/>
      <c r="CC173" s="1"/>
    </row>
    <row r="174" spans="1:81" x14ac:dyDescent="0.25">
      <c r="A174" s="1"/>
      <c r="B174" s="1"/>
      <c r="C174" s="1"/>
      <c r="D174" s="1"/>
      <c r="E174" s="1"/>
      <c r="F174" s="97"/>
      <c r="G174" s="1"/>
      <c r="H174" s="1"/>
      <c r="I174" s="1"/>
      <c r="J174" s="18"/>
      <c r="K174" s="1"/>
      <c r="L174" s="1"/>
      <c r="M174" s="1"/>
      <c r="N174" s="1"/>
      <c r="O174" s="1"/>
      <c r="P174" s="1"/>
      <c r="Q174" s="1"/>
      <c r="R174" s="25"/>
      <c r="S174" s="1"/>
      <c r="T174" s="1"/>
      <c r="U174" s="41"/>
      <c r="V174" s="41"/>
      <c r="W174" s="41"/>
      <c r="X174" s="41"/>
      <c r="Y174" s="41"/>
      <c r="Z174" s="41"/>
      <c r="AA174" s="41"/>
      <c r="AB174" s="41"/>
      <c r="AC174" s="41"/>
      <c r="AD174" s="41"/>
      <c r="AE174" s="41"/>
      <c r="AF174" s="41"/>
      <c r="AG174" s="41"/>
      <c r="AH174" s="41"/>
      <c r="AI174" s="41"/>
      <c r="AJ174" s="41"/>
      <c r="AK174" s="41"/>
      <c r="AL174" s="41"/>
      <c r="AM174" s="41"/>
      <c r="AN174" s="41"/>
      <c r="AO174" s="41"/>
      <c r="AP174" s="41"/>
      <c r="AQ174" s="41"/>
      <c r="AR174" s="41"/>
      <c r="AS174" s="41"/>
      <c r="AT174" s="41"/>
      <c r="AU174" s="41"/>
      <c r="AV174" s="41"/>
      <c r="AW174" s="41"/>
      <c r="AX174" s="41"/>
      <c r="AY174" s="41"/>
      <c r="AZ174" s="41"/>
      <c r="BA174" s="41"/>
      <c r="BB174" s="41"/>
      <c r="BC174" s="41"/>
      <c r="BD174" s="41"/>
      <c r="BE174" s="41"/>
      <c r="BF174" s="41"/>
      <c r="BG174" s="41"/>
      <c r="BH174" s="41"/>
      <c r="BI174" s="41"/>
      <c r="BJ174" s="41"/>
      <c r="BK174" s="41"/>
      <c r="BL174" s="41"/>
      <c r="BM174" s="41"/>
      <c r="BN174" s="41"/>
      <c r="BO174" s="41"/>
      <c r="BP174" s="41"/>
      <c r="BQ174" s="41"/>
      <c r="BR174" s="41"/>
      <c r="BS174" s="41"/>
      <c r="BT174" s="41"/>
      <c r="BU174" s="41"/>
      <c r="BV174" s="41"/>
      <c r="BW174" s="41"/>
      <c r="BX174" s="41"/>
      <c r="BY174" s="41"/>
      <c r="BZ174" s="41"/>
      <c r="CA174" s="41"/>
      <c r="CB174" s="1"/>
      <c r="CC174" s="1"/>
    </row>
    <row r="175" spans="1:81" x14ac:dyDescent="0.25">
      <c r="A175" s="1"/>
      <c r="B175" s="1"/>
      <c r="C175" s="1"/>
      <c r="D175" s="1"/>
      <c r="E175" s="1"/>
      <c r="F175" s="97"/>
      <c r="G175" s="1"/>
      <c r="H175" s="1"/>
      <c r="I175" s="1"/>
      <c r="J175" s="18"/>
      <c r="K175" s="1"/>
      <c r="L175" s="1"/>
      <c r="M175" s="1"/>
      <c r="N175" s="1"/>
      <c r="O175" s="1"/>
      <c r="P175" s="1"/>
      <c r="Q175" s="1"/>
      <c r="R175" s="25"/>
      <c r="S175" s="1"/>
      <c r="T175" s="1"/>
      <c r="U175" s="41"/>
      <c r="V175" s="41"/>
      <c r="W175" s="41"/>
      <c r="X175" s="41"/>
      <c r="Y175" s="41"/>
      <c r="Z175" s="41"/>
      <c r="AA175" s="41"/>
      <c r="AB175" s="41"/>
      <c r="AC175" s="41"/>
      <c r="AD175" s="41"/>
      <c r="AE175" s="41"/>
      <c r="AF175" s="41"/>
      <c r="AG175" s="41"/>
      <c r="AH175" s="41"/>
      <c r="AI175" s="41"/>
      <c r="AJ175" s="41"/>
      <c r="AK175" s="41"/>
      <c r="AL175" s="41"/>
      <c r="AM175" s="41"/>
      <c r="AN175" s="41"/>
      <c r="AO175" s="41"/>
      <c r="AP175" s="41"/>
      <c r="AQ175" s="41"/>
      <c r="AR175" s="41"/>
      <c r="AS175" s="41"/>
      <c r="AT175" s="41"/>
      <c r="AU175" s="41"/>
      <c r="AV175" s="41"/>
      <c r="AW175" s="41"/>
      <c r="AX175" s="41"/>
      <c r="AY175" s="41"/>
      <c r="AZ175" s="41"/>
      <c r="BA175" s="41"/>
      <c r="BB175" s="41"/>
      <c r="BC175" s="41"/>
      <c r="BD175" s="41"/>
      <c r="BE175" s="41"/>
      <c r="BF175" s="41"/>
      <c r="BG175" s="41"/>
      <c r="BH175" s="41"/>
      <c r="BI175" s="41"/>
      <c r="BJ175" s="41"/>
      <c r="BK175" s="41"/>
      <c r="BL175" s="41"/>
      <c r="BM175" s="41"/>
      <c r="BN175" s="41"/>
      <c r="BO175" s="41"/>
      <c r="BP175" s="41"/>
      <c r="BQ175" s="41"/>
      <c r="BR175" s="41"/>
      <c r="BS175" s="41"/>
      <c r="BT175" s="41"/>
      <c r="BU175" s="41"/>
      <c r="BV175" s="41"/>
      <c r="BW175" s="41"/>
      <c r="BX175" s="41"/>
      <c r="BY175" s="41"/>
      <c r="BZ175" s="41"/>
      <c r="CA175" s="41"/>
      <c r="CB175" s="1"/>
      <c r="CC175" s="1"/>
    </row>
    <row r="176" spans="1:81" x14ac:dyDescent="0.25">
      <c r="A176" s="1"/>
      <c r="B176" s="1"/>
      <c r="C176" s="1"/>
      <c r="D176" s="1"/>
      <c r="E176" s="1"/>
      <c r="F176" s="97"/>
      <c r="G176" s="1"/>
      <c r="H176" s="1"/>
      <c r="I176" s="1"/>
      <c r="J176" s="18"/>
      <c r="K176" s="1"/>
      <c r="L176" s="1"/>
      <c r="M176" s="1"/>
      <c r="N176" s="1"/>
      <c r="O176" s="1"/>
      <c r="P176" s="1"/>
      <c r="Q176" s="1"/>
      <c r="R176" s="25"/>
      <c r="S176" s="1"/>
      <c r="T176" s="1"/>
      <c r="U176" s="41"/>
      <c r="V176" s="41"/>
      <c r="W176" s="41"/>
      <c r="X176" s="41"/>
      <c r="Y176" s="41"/>
      <c r="Z176" s="41"/>
      <c r="AA176" s="41"/>
      <c r="AB176" s="41"/>
      <c r="AC176" s="41"/>
      <c r="AD176" s="41"/>
      <c r="AE176" s="41"/>
      <c r="AF176" s="41"/>
      <c r="AG176" s="41"/>
      <c r="AH176" s="41"/>
      <c r="AI176" s="41"/>
      <c r="AJ176" s="41"/>
      <c r="AK176" s="41"/>
      <c r="AL176" s="41"/>
      <c r="AM176" s="41"/>
      <c r="AN176" s="41"/>
      <c r="AO176" s="41"/>
      <c r="AP176" s="41"/>
      <c r="AQ176" s="41"/>
      <c r="AR176" s="41"/>
      <c r="AS176" s="41"/>
      <c r="AT176" s="41"/>
      <c r="AU176" s="41"/>
      <c r="AV176" s="41"/>
      <c r="AW176" s="41"/>
      <c r="AX176" s="41"/>
      <c r="AY176" s="41"/>
      <c r="AZ176" s="41"/>
      <c r="BA176" s="41"/>
      <c r="BB176" s="41"/>
      <c r="BC176" s="41"/>
      <c r="BD176" s="41"/>
      <c r="BE176" s="41"/>
      <c r="BF176" s="41"/>
      <c r="BG176" s="41"/>
      <c r="BH176" s="41"/>
      <c r="BI176" s="41"/>
      <c r="BJ176" s="41"/>
      <c r="BK176" s="41"/>
      <c r="BL176" s="41"/>
      <c r="BM176" s="41"/>
      <c r="BN176" s="41"/>
      <c r="BO176" s="41"/>
      <c r="BP176" s="41"/>
      <c r="BQ176" s="41"/>
      <c r="BR176" s="41"/>
      <c r="BS176" s="41"/>
      <c r="BT176" s="41"/>
      <c r="BU176" s="41"/>
      <c r="BV176" s="41"/>
      <c r="BW176" s="41"/>
      <c r="BX176" s="41"/>
      <c r="BY176" s="41"/>
      <c r="BZ176" s="41"/>
      <c r="CA176" s="41"/>
      <c r="CB176" s="1"/>
      <c r="CC176" s="1"/>
    </row>
    <row r="177" spans="1:81" x14ac:dyDescent="0.25">
      <c r="A177" s="1"/>
      <c r="B177" s="1"/>
      <c r="C177" s="1"/>
      <c r="D177" s="1"/>
      <c r="E177" s="1"/>
      <c r="F177" s="97"/>
      <c r="G177" s="1"/>
      <c r="H177" s="1"/>
      <c r="I177" s="1"/>
      <c r="J177" s="18"/>
      <c r="K177" s="1"/>
      <c r="L177" s="1"/>
      <c r="M177" s="1"/>
      <c r="N177" s="1"/>
      <c r="O177" s="1"/>
      <c r="P177" s="1"/>
      <c r="Q177" s="1"/>
      <c r="R177" s="25"/>
      <c r="S177" s="1"/>
      <c r="T177" s="1"/>
      <c r="U177" s="41"/>
      <c r="V177" s="41"/>
      <c r="W177" s="41"/>
      <c r="X177" s="41"/>
      <c r="Y177" s="41"/>
      <c r="Z177" s="41"/>
      <c r="AA177" s="41"/>
      <c r="AB177" s="41"/>
      <c r="AC177" s="41"/>
      <c r="AD177" s="41"/>
      <c r="AE177" s="41"/>
      <c r="AF177" s="41"/>
      <c r="AG177" s="41"/>
      <c r="AH177" s="41"/>
      <c r="AI177" s="41"/>
      <c r="AJ177" s="41"/>
      <c r="AK177" s="41"/>
      <c r="AL177" s="41"/>
      <c r="AM177" s="41"/>
      <c r="AN177" s="41"/>
      <c r="AO177" s="41"/>
      <c r="AP177" s="41"/>
      <c r="AQ177" s="41"/>
      <c r="AR177" s="41"/>
      <c r="AS177" s="41"/>
      <c r="AT177" s="41"/>
      <c r="AU177" s="41"/>
      <c r="AV177" s="41"/>
      <c r="AW177" s="41"/>
      <c r="AX177" s="41"/>
      <c r="AY177" s="41"/>
      <c r="AZ177" s="41"/>
      <c r="BA177" s="41"/>
      <c r="BB177" s="41"/>
      <c r="BC177" s="41"/>
      <c r="BD177" s="41"/>
      <c r="BE177" s="41"/>
      <c r="BF177" s="41"/>
      <c r="BG177" s="41"/>
      <c r="BH177" s="41"/>
      <c r="BI177" s="41"/>
      <c r="BJ177" s="41"/>
      <c r="BK177" s="41"/>
      <c r="BL177" s="41"/>
      <c r="BM177" s="41"/>
      <c r="BN177" s="41"/>
      <c r="BO177" s="41"/>
      <c r="BP177" s="41"/>
      <c r="BQ177" s="41"/>
      <c r="BR177" s="41"/>
      <c r="BS177" s="41"/>
      <c r="BT177" s="41"/>
      <c r="BU177" s="41"/>
      <c r="BV177" s="41"/>
      <c r="BW177" s="41"/>
      <c r="BX177" s="41"/>
      <c r="BY177" s="41"/>
      <c r="BZ177" s="41"/>
      <c r="CA177" s="41"/>
      <c r="CB177" s="1"/>
      <c r="CC177" s="1"/>
    </row>
    <row r="178" spans="1:81" x14ac:dyDescent="0.25">
      <c r="A178" s="1"/>
      <c r="B178" s="1"/>
      <c r="C178" s="1"/>
      <c r="D178" s="1"/>
      <c r="E178" s="1"/>
      <c r="F178" s="97"/>
      <c r="G178" s="1"/>
      <c r="H178" s="1"/>
      <c r="I178" s="1"/>
      <c r="J178" s="18"/>
      <c r="K178" s="1"/>
      <c r="L178" s="1"/>
      <c r="M178" s="1"/>
      <c r="N178" s="1"/>
      <c r="O178" s="1"/>
      <c r="P178" s="1"/>
      <c r="Q178" s="1"/>
      <c r="R178" s="25"/>
      <c r="S178" s="1"/>
      <c r="T178" s="1"/>
      <c r="U178" s="41"/>
      <c r="V178" s="41"/>
      <c r="W178" s="41"/>
      <c r="X178" s="41"/>
      <c r="Y178" s="41"/>
      <c r="Z178" s="41"/>
      <c r="AA178" s="41"/>
      <c r="AB178" s="41"/>
      <c r="AC178" s="41"/>
      <c r="AD178" s="41"/>
      <c r="AE178" s="41"/>
      <c r="AF178" s="41"/>
      <c r="AG178" s="41"/>
      <c r="AH178" s="41"/>
      <c r="AI178" s="41"/>
      <c r="AJ178" s="41"/>
      <c r="AK178" s="41"/>
      <c r="AL178" s="41"/>
      <c r="AM178" s="41"/>
      <c r="AN178" s="41"/>
      <c r="AO178" s="41"/>
      <c r="AP178" s="41"/>
      <c r="AQ178" s="41"/>
      <c r="AR178" s="41"/>
      <c r="AS178" s="41"/>
      <c r="AT178" s="41"/>
      <c r="AU178" s="41"/>
      <c r="AV178" s="41"/>
      <c r="AW178" s="41"/>
      <c r="AX178" s="41"/>
      <c r="AY178" s="41"/>
      <c r="AZ178" s="41"/>
      <c r="BA178" s="41"/>
      <c r="BB178" s="41"/>
      <c r="BC178" s="41"/>
      <c r="BD178" s="41"/>
      <c r="BE178" s="41"/>
      <c r="BF178" s="41"/>
      <c r="BG178" s="41"/>
      <c r="BH178" s="41"/>
      <c r="BI178" s="41"/>
      <c r="BJ178" s="41"/>
      <c r="BK178" s="41"/>
      <c r="BL178" s="41"/>
      <c r="BM178" s="41"/>
      <c r="BN178" s="41"/>
      <c r="BO178" s="41"/>
      <c r="BP178" s="41"/>
      <c r="BQ178" s="41"/>
      <c r="BR178" s="41"/>
      <c r="BS178" s="41"/>
      <c r="BT178" s="41"/>
      <c r="BU178" s="41"/>
      <c r="BV178" s="41"/>
      <c r="BW178" s="41"/>
      <c r="BX178" s="41"/>
      <c r="BY178" s="41"/>
      <c r="BZ178" s="41"/>
      <c r="CA178" s="41"/>
      <c r="CB178" s="1"/>
      <c r="CC178" s="1"/>
    </row>
    <row r="179" spans="1:81" x14ac:dyDescent="0.25">
      <c r="A179" s="1"/>
      <c r="B179" s="1"/>
      <c r="C179" s="1"/>
      <c r="D179" s="1"/>
      <c r="E179" s="1"/>
      <c r="F179" s="97"/>
      <c r="G179" s="1"/>
      <c r="H179" s="1"/>
      <c r="I179" s="1"/>
      <c r="J179" s="18"/>
      <c r="K179" s="1"/>
      <c r="L179" s="1"/>
      <c r="M179" s="1"/>
      <c r="N179" s="1"/>
      <c r="O179" s="1"/>
      <c r="P179" s="1"/>
      <c r="Q179" s="1"/>
      <c r="R179" s="25"/>
      <c r="S179" s="1"/>
      <c r="T179" s="1"/>
      <c r="U179" s="41"/>
      <c r="V179" s="41"/>
      <c r="W179" s="41"/>
      <c r="X179" s="41"/>
      <c r="Y179" s="41"/>
      <c r="Z179" s="41"/>
      <c r="AA179" s="41"/>
      <c r="AB179" s="41"/>
      <c r="AC179" s="41"/>
      <c r="AD179" s="41"/>
      <c r="AE179" s="41"/>
      <c r="AF179" s="41"/>
      <c r="AG179" s="41"/>
      <c r="AH179" s="41"/>
      <c r="AI179" s="41"/>
      <c r="AJ179" s="41"/>
      <c r="AK179" s="41"/>
      <c r="AL179" s="41"/>
      <c r="AM179" s="41"/>
      <c r="AN179" s="41"/>
      <c r="AO179" s="41"/>
      <c r="AP179" s="41"/>
      <c r="AQ179" s="41"/>
      <c r="AR179" s="41"/>
      <c r="AS179" s="41"/>
      <c r="AT179" s="41"/>
      <c r="AU179" s="41"/>
      <c r="AV179" s="41"/>
      <c r="AW179" s="41"/>
      <c r="AX179" s="41"/>
      <c r="AY179" s="41"/>
      <c r="AZ179" s="41"/>
      <c r="BA179" s="41"/>
      <c r="BB179" s="41"/>
      <c r="BC179" s="41"/>
      <c r="BD179" s="41"/>
      <c r="BE179" s="41"/>
      <c r="BF179" s="41"/>
      <c r="BG179" s="41"/>
      <c r="BH179" s="41"/>
      <c r="BI179" s="41"/>
      <c r="BJ179" s="41"/>
      <c r="BK179" s="41"/>
      <c r="BL179" s="41"/>
      <c r="BM179" s="41"/>
      <c r="BN179" s="41"/>
      <c r="BO179" s="41"/>
      <c r="BP179" s="41"/>
      <c r="BQ179" s="41"/>
      <c r="BR179" s="41"/>
      <c r="BS179" s="41"/>
      <c r="BT179" s="41"/>
      <c r="BU179" s="41"/>
      <c r="BV179" s="41"/>
      <c r="BW179" s="41"/>
      <c r="BX179" s="41"/>
      <c r="BY179" s="41"/>
      <c r="BZ179" s="41"/>
      <c r="CA179" s="41"/>
      <c r="CB179" s="1"/>
      <c r="CC179" s="1"/>
    </row>
    <row r="180" spans="1:81" x14ac:dyDescent="0.25">
      <c r="A180" s="1"/>
      <c r="B180" s="1"/>
      <c r="C180" s="1"/>
      <c r="D180" s="1"/>
      <c r="E180" s="1"/>
      <c r="F180" s="97"/>
      <c r="G180" s="1"/>
      <c r="H180" s="1"/>
      <c r="I180" s="1"/>
      <c r="J180" s="18"/>
      <c r="K180" s="1"/>
      <c r="L180" s="1"/>
      <c r="M180" s="1"/>
      <c r="N180" s="1"/>
      <c r="O180" s="1"/>
      <c r="P180" s="1"/>
      <c r="Q180" s="1"/>
      <c r="R180" s="25"/>
      <c r="S180" s="1"/>
      <c r="T180" s="1"/>
      <c r="U180" s="41"/>
      <c r="V180" s="41"/>
      <c r="W180" s="41"/>
      <c r="X180" s="41"/>
      <c r="Y180" s="41"/>
      <c r="Z180" s="41"/>
      <c r="AA180" s="41"/>
      <c r="AB180" s="41"/>
      <c r="AC180" s="41"/>
      <c r="AD180" s="41"/>
      <c r="AE180" s="41"/>
      <c r="AF180" s="41"/>
      <c r="AG180" s="41"/>
      <c r="AH180" s="41"/>
      <c r="AI180" s="41"/>
      <c r="AJ180" s="41"/>
      <c r="AK180" s="41"/>
      <c r="AL180" s="41"/>
      <c r="AM180" s="41"/>
      <c r="AN180" s="41"/>
      <c r="AO180" s="41"/>
      <c r="AP180" s="41"/>
      <c r="AQ180" s="41"/>
      <c r="AR180" s="41"/>
      <c r="AS180" s="41"/>
      <c r="AT180" s="41"/>
      <c r="AU180" s="41"/>
      <c r="AV180" s="41"/>
      <c r="AW180" s="41"/>
      <c r="AX180" s="41"/>
      <c r="AY180" s="41"/>
      <c r="AZ180" s="41"/>
      <c r="BA180" s="41"/>
      <c r="BB180" s="41"/>
      <c r="BC180" s="41"/>
      <c r="BD180" s="41"/>
      <c r="BE180" s="41"/>
      <c r="BF180" s="41"/>
      <c r="BG180" s="41"/>
      <c r="BH180" s="41"/>
      <c r="BI180" s="41"/>
      <c r="BJ180" s="41"/>
      <c r="BK180" s="41"/>
      <c r="BL180" s="41"/>
      <c r="BM180" s="41"/>
      <c r="BN180" s="41"/>
      <c r="BO180" s="41"/>
      <c r="BP180" s="41"/>
      <c r="BQ180" s="41"/>
      <c r="BR180" s="41"/>
      <c r="BS180" s="41"/>
      <c r="BT180" s="41"/>
      <c r="BU180" s="41"/>
      <c r="BV180" s="41"/>
      <c r="BW180" s="41"/>
      <c r="BX180" s="41"/>
      <c r="BY180" s="41"/>
      <c r="BZ180" s="41"/>
      <c r="CA180" s="41"/>
      <c r="CB180" s="1"/>
      <c r="CC180" s="1"/>
    </row>
    <row r="181" spans="1:81" x14ac:dyDescent="0.25">
      <c r="A181" s="1"/>
      <c r="B181" s="1"/>
      <c r="C181" s="1"/>
      <c r="D181" s="1"/>
      <c r="E181" s="1"/>
      <c r="F181" s="97"/>
      <c r="G181" s="1"/>
      <c r="H181" s="1"/>
      <c r="I181" s="1"/>
      <c r="J181" s="18"/>
      <c r="K181" s="1"/>
      <c r="L181" s="1"/>
      <c r="M181" s="1"/>
      <c r="N181" s="1"/>
      <c r="O181" s="1"/>
      <c r="P181" s="1"/>
      <c r="Q181" s="1"/>
      <c r="R181" s="25"/>
      <c r="S181" s="1"/>
      <c r="T181" s="1"/>
      <c r="U181" s="41"/>
      <c r="V181" s="41"/>
      <c r="W181" s="41"/>
      <c r="X181" s="41"/>
      <c r="Y181" s="41"/>
      <c r="Z181" s="41"/>
      <c r="AA181" s="41"/>
      <c r="AB181" s="41"/>
      <c r="AC181" s="41"/>
      <c r="AD181" s="41"/>
      <c r="AE181" s="41"/>
      <c r="AF181" s="41"/>
      <c r="AG181" s="41"/>
      <c r="AH181" s="41"/>
      <c r="AI181" s="41"/>
      <c r="AJ181" s="41"/>
      <c r="AK181" s="41"/>
      <c r="AL181" s="41"/>
      <c r="AM181" s="41"/>
      <c r="AN181" s="41"/>
      <c r="AO181" s="41"/>
      <c r="AP181" s="41"/>
      <c r="AQ181" s="41"/>
      <c r="AR181" s="41"/>
      <c r="AS181" s="41"/>
      <c r="AT181" s="41"/>
      <c r="AU181" s="41"/>
      <c r="AV181" s="41"/>
      <c r="AW181" s="41"/>
      <c r="AX181" s="41"/>
      <c r="AY181" s="41"/>
      <c r="AZ181" s="41"/>
      <c r="BA181" s="41"/>
      <c r="BB181" s="41"/>
      <c r="BC181" s="41"/>
      <c r="BD181" s="41"/>
      <c r="BE181" s="41"/>
      <c r="BF181" s="41"/>
      <c r="BG181" s="41"/>
      <c r="BH181" s="41"/>
      <c r="BI181" s="41"/>
      <c r="BJ181" s="41"/>
      <c r="BK181" s="41"/>
      <c r="BL181" s="41"/>
      <c r="BM181" s="41"/>
      <c r="BN181" s="41"/>
      <c r="BO181" s="41"/>
      <c r="BP181" s="41"/>
      <c r="BQ181" s="41"/>
      <c r="BR181" s="41"/>
      <c r="BS181" s="41"/>
      <c r="BT181" s="41"/>
      <c r="BU181" s="41"/>
      <c r="BV181" s="41"/>
      <c r="BW181" s="41"/>
      <c r="BX181" s="41"/>
      <c r="BY181" s="41"/>
      <c r="BZ181" s="41"/>
      <c r="CA181" s="41"/>
      <c r="CB181" s="1"/>
      <c r="CC181" s="1"/>
    </row>
    <row r="182" spans="1:81" x14ac:dyDescent="0.25">
      <c r="A182" s="1"/>
      <c r="B182" s="1"/>
      <c r="C182" s="1"/>
      <c r="D182" s="1"/>
      <c r="E182" s="1"/>
      <c r="F182" s="97"/>
      <c r="G182" s="1"/>
      <c r="H182" s="1"/>
      <c r="I182" s="1"/>
      <c r="J182" s="18"/>
      <c r="K182" s="1"/>
      <c r="L182" s="1"/>
      <c r="M182" s="1"/>
      <c r="N182" s="1"/>
      <c r="O182" s="1"/>
      <c r="P182" s="1"/>
      <c r="Q182" s="1"/>
      <c r="R182" s="25"/>
      <c r="S182" s="1"/>
      <c r="T182" s="1"/>
      <c r="U182" s="41"/>
      <c r="V182" s="41"/>
      <c r="W182" s="41"/>
      <c r="X182" s="41"/>
      <c r="Y182" s="41"/>
      <c r="Z182" s="41"/>
      <c r="AA182" s="41"/>
      <c r="AB182" s="41"/>
      <c r="AC182" s="41"/>
      <c r="AD182" s="41"/>
      <c r="AE182" s="41"/>
      <c r="AF182" s="41"/>
      <c r="AG182" s="41"/>
      <c r="AH182" s="41"/>
      <c r="AI182" s="41"/>
      <c r="AJ182" s="41"/>
      <c r="AK182" s="41"/>
      <c r="AL182" s="41"/>
      <c r="AM182" s="41"/>
      <c r="AN182" s="41"/>
      <c r="AO182" s="41"/>
      <c r="AP182" s="41"/>
      <c r="AQ182" s="41"/>
      <c r="AR182" s="41"/>
      <c r="AS182" s="41"/>
      <c r="AT182" s="41"/>
      <c r="AU182" s="41"/>
      <c r="AV182" s="41"/>
      <c r="AW182" s="41"/>
      <c r="AX182" s="41"/>
      <c r="AY182" s="41"/>
      <c r="AZ182" s="41"/>
      <c r="BA182" s="41"/>
      <c r="BB182" s="41"/>
      <c r="BC182" s="41"/>
      <c r="BD182" s="41"/>
      <c r="BE182" s="41"/>
      <c r="BF182" s="41"/>
      <c r="BG182" s="41"/>
      <c r="BH182" s="41"/>
      <c r="BI182" s="41"/>
      <c r="BJ182" s="41"/>
      <c r="BK182" s="41"/>
      <c r="BL182" s="41"/>
      <c r="BM182" s="41"/>
      <c r="BN182" s="41"/>
      <c r="BO182" s="41"/>
      <c r="BP182" s="41"/>
      <c r="BQ182" s="41"/>
      <c r="BR182" s="41"/>
      <c r="BS182" s="41"/>
      <c r="BT182" s="41"/>
      <c r="BU182" s="41"/>
      <c r="BV182" s="41"/>
      <c r="BW182" s="41"/>
      <c r="BX182" s="41"/>
      <c r="BY182" s="41"/>
      <c r="BZ182" s="41"/>
      <c r="CA182" s="41"/>
      <c r="CB182" s="1"/>
      <c r="CC182" s="1"/>
    </row>
    <row r="183" spans="1:81" x14ac:dyDescent="0.25">
      <c r="A183" s="1"/>
      <c r="B183" s="1"/>
      <c r="C183" s="1"/>
      <c r="D183" s="1"/>
      <c r="E183" s="1"/>
      <c r="F183" s="97"/>
      <c r="G183" s="1"/>
      <c r="H183" s="1"/>
      <c r="I183" s="1"/>
      <c r="J183" s="18"/>
      <c r="K183" s="1"/>
      <c r="L183" s="1"/>
      <c r="M183" s="1"/>
      <c r="N183" s="1"/>
      <c r="O183" s="1"/>
      <c r="P183" s="1"/>
      <c r="Q183" s="1"/>
      <c r="R183" s="25"/>
      <c r="S183" s="1"/>
      <c r="T183" s="1"/>
      <c r="U183" s="41"/>
      <c r="V183" s="41"/>
      <c r="W183" s="41"/>
      <c r="X183" s="41"/>
      <c r="Y183" s="41"/>
      <c r="Z183" s="41"/>
      <c r="AA183" s="41"/>
      <c r="AB183" s="41"/>
      <c r="AC183" s="41"/>
      <c r="AD183" s="41"/>
      <c r="AE183" s="41"/>
      <c r="AF183" s="41"/>
      <c r="AG183" s="41"/>
      <c r="AH183" s="41"/>
      <c r="AI183" s="41"/>
      <c r="AJ183" s="41"/>
      <c r="AK183" s="41"/>
      <c r="AL183" s="41"/>
      <c r="AM183" s="41"/>
      <c r="AN183" s="41"/>
      <c r="AO183" s="41"/>
      <c r="AP183" s="41"/>
      <c r="AQ183" s="41"/>
      <c r="AR183" s="41"/>
      <c r="AS183" s="41"/>
      <c r="AT183" s="41"/>
      <c r="AU183" s="41"/>
      <c r="AV183" s="41"/>
      <c r="AW183" s="41"/>
      <c r="AX183" s="41"/>
      <c r="AY183" s="41"/>
      <c r="AZ183" s="41"/>
      <c r="BA183" s="41"/>
      <c r="BB183" s="41"/>
      <c r="BC183" s="41"/>
      <c r="BD183" s="41"/>
      <c r="BE183" s="41"/>
      <c r="BF183" s="41"/>
      <c r="BG183" s="41"/>
      <c r="BH183" s="41"/>
      <c r="BI183" s="41"/>
      <c r="BJ183" s="41"/>
      <c r="BK183" s="41"/>
      <c r="BL183" s="41"/>
      <c r="BM183" s="41"/>
      <c r="BN183" s="41"/>
      <c r="BO183" s="41"/>
      <c r="BP183" s="41"/>
      <c r="BQ183" s="41"/>
      <c r="BR183" s="41"/>
      <c r="BS183" s="41"/>
      <c r="BT183" s="41"/>
      <c r="BU183" s="41"/>
      <c r="BV183" s="41"/>
      <c r="BW183" s="41"/>
      <c r="BX183" s="41"/>
      <c r="BY183" s="41"/>
      <c r="BZ183" s="41"/>
      <c r="CA183" s="41"/>
      <c r="CB183" s="1"/>
      <c r="CC183" s="1"/>
    </row>
  </sheetData>
  <conditionalFormatting sqref="U8:CA8">
    <cfRule type="containsBlanks" dxfId="3076" priority="389">
      <formula>LEN(TRIM(U8))=0</formula>
    </cfRule>
  </conditionalFormatting>
  <conditionalFormatting sqref="A9:C9 A10:AF10 A12:AF12 A11:F11 A13:F18 A28:F32 A47:F49 K47:AF49 A65:F65 K65:AF65 A26:AF27 A45:AF46 A74:C74 K77:AF79 A77:C81 A147:AF1048576 A84:C84 K84:AF84 K74:AF74 K28:AF32 K13:AF14 K11:AF11 A66:AF67 A61:AF61 A64:AF64 A70:C70 A2:AF2 CD70:XFD70 CD61:XFD61 CD74:XFD74 CD84:XFD84 CD147:XFD1048576 CD77:XFD81 CD26:XFD32 CD64:XFD67 CD45:XFD49 CD1:XFD18 A8:B8 S9:T9 E70:AF70 E84:F84 E77:F79 E74:F74 E80:AF81 A6:AF7 A3:B5 D3:AF5 E8:CA8 E1:AF1 K16:AF18 K15:CA15">
    <cfRule type="cellIs" dxfId="3075" priority="388" operator="equal">
      <formula>0</formula>
    </cfRule>
  </conditionalFormatting>
  <conditionalFormatting sqref="D9">
    <cfRule type="containsBlanks" dxfId="3074" priority="387">
      <formula>LEN(TRIM(D9))=0</formula>
    </cfRule>
  </conditionalFormatting>
  <conditionalFormatting sqref="D9:F9 H9:R9">
    <cfRule type="cellIs" dxfId="3073" priority="386" operator="equal">
      <formula>0</formula>
    </cfRule>
  </conditionalFormatting>
  <conditionalFormatting sqref="G11:J11">
    <cfRule type="cellIs" dxfId="3072" priority="385" operator="equal">
      <formula>0</formula>
    </cfRule>
  </conditionalFormatting>
  <conditionalFormatting sqref="G13:J13">
    <cfRule type="cellIs" dxfId="3071" priority="384" operator="equal">
      <formula>0</formula>
    </cfRule>
  </conditionalFormatting>
  <conditionalFormatting sqref="G14:J18">
    <cfRule type="cellIs" dxfId="3070" priority="383" operator="equal">
      <formula>0</formula>
    </cfRule>
  </conditionalFormatting>
  <conditionalFormatting sqref="G28:J28">
    <cfRule type="cellIs" dxfId="3069" priority="382" operator="equal">
      <formula>0</formula>
    </cfRule>
  </conditionalFormatting>
  <conditionalFormatting sqref="G29:J30">
    <cfRule type="cellIs" dxfId="3068" priority="381" operator="equal">
      <formula>0</formula>
    </cfRule>
  </conditionalFormatting>
  <conditionalFormatting sqref="G31:J32">
    <cfRule type="cellIs" dxfId="3067" priority="380" operator="equal">
      <formula>0</formula>
    </cfRule>
  </conditionalFormatting>
  <conditionalFormatting sqref="G47:J47">
    <cfRule type="cellIs" dxfId="3066" priority="379" operator="equal">
      <formula>0</formula>
    </cfRule>
  </conditionalFormatting>
  <conditionalFormatting sqref="G48:J49">
    <cfRule type="cellIs" dxfId="3065" priority="378" operator="equal">
      <formula>0</formula>
    </cfRule>
  </conditionalFormatting>
  <conditionalFormatting sqref="G65:J65">
    <cfRule type="cellIs" dxfId="3064" priority="377" operator="equal">
      <formula>0</formula>
    </cfRule>
  </conditionalFormatting>
  <conditionalFormatting sqref="G74:J74">
    <cfRule type="cellIs" dxfId="3063" priority="376" operator="equal">
      <formula>0</formula>
    </cfRule>
  </conditionalFormatting>
  <conditionalFormatting sqref="A75:C76 K75:AF76 CD75:XFD76 E75:F76">
    <cfRule type="cellIs" dxfId="3062" priority="375" operator="equal">
      <formula>0</formula>
    </cfRule>
  </conditionalFormatting>
  <conditionalFormatting sqref="A85:C85 A82:C82 K82:AF82 A98:C98 CD98:XFD98 CD82:XFD82 CD85:XFD85 E98:AF98 E82:F82 E85:AF85">
    <cfRule type="cellIs" dxfId="3061" priority="374" operator="equal">
      <formula>0</formula>
    </cfRule>
  </conditionalFormatting>
  <conditionalFormatting sqref="G82:J82">
    <cfRule type="cellIs" dxfId="3060" priority="373" operator="equal">
      <formula>0</formula>
    </cfRule>
  </conditionalFormatting>
  <conditionalFormatting sqref="A83:C83 K83:AF83 CD83:XFD83 E83:F83">
    <cfRule type="cellIs" dxfId="3059" priority="372" operator="equal">
      <formula>0</formula>
    </cfRule>
  </conditionalFormatting>
  <conditionalFormatting sqref="A114:F118 A128:F132 A126:AF127 A145:AF146 K132:AF132 K131:T131 K117:T118 A113:C113 E113:F113 K128:AF130 K113:AF116 CD113:XFD118 CD145:XFD146 CD126:XFD132">
    <cfRule type="cellIs" dxfId="3058" priority="371" operator="equal">
      <formula>0</formula>
    </cfRule>
  </conditionalFormatting>
  <conditionalFormatting sqref="G113:J113">
    <cfRule type="cellIs" dxfId="3057" priority="370" operator="equal">
      <formula>0</formula>
    </cfRule>
  </conditionalFormatting>
  <conditionalFormatting sqref="G114:J118">
    <cfRule type="cellIs" dxfId="3056" priority="369" operator="equal">
      <formula>0</formula>
    </cfRule>
  </conditionalFormatting>
  <conditionalFormatting sqref="G128:J128">
    <cfRule type="cellIs" dxfId="3055" priority="368" operator="equal">
      <formula>0</formula>
    </cfRule>
  </conditionalFormatting>
  <conditionalFormatting sqref="G129:J130">
    <cfRule type="cellIs" dxfId="3054" priority="367" operator="equal">
      <formula>0</formula>
    </cfRule>
  </conditionalFormatting>
  <conditionalFormatting sqref="G131:J132">
    <cfRule type="cellIs" dxfId="3053" priority="366" operator="equal">
      <formula>0</formula>
    </cfRule>
  </conditionalFormatting>
  <conditionalFormatting sqref="A72:AF73 A71:C71 K71:AF71 CD71:XFD73 E71:F71">
    <cfRule type="cellIs" dxfId="3052" priority="365" operator="equal">
      <formula>0</formula>
    </cfRule>
  </conditionalFormatting>
  <conditionalFormatting sqref="A50:F50 K50:AF50 CD50:XFD50">
    <cfRule type="cellIs" dxfId="3051" priority="353" operator="equal">
      <formula>0</formula>
    </cfRule>
  </conditionalFormatting>
  <conditionalFormatting sqref="D113">
    <cfRule type="cellIs" dxfId="3050" priority="354" operator="equal">
      <formula>0</formula>
    </cfRule>
  </conditionalFormatting>
  <conditionalFormatting sqref="U131:CA131">
    <cfRule type="cellIs" dxfId="3049" priority="364" operator="equal">
      <formula>0</formula>
    </cfRule>
  </conditionalFormatting>
  <conditionalFormatting sqref="U117:CA118">
    <cfRule type="cellIs" dxfId="3048" priority="363" operator="equal">
      <formula>0</formula>
    </cfRule>
  </conditionalFormatting>
  <conditionalFormatting sqref="R71 U71:AF71">
    <cfRule type="cellIs" dxfId="3047" priority="361" operator="greaterThan">
      <formula>0</formula>
    </cfRule>
    <cfRule type="cellIs" dxfId="3046" priority="362" operator="lessThan">
      <formula>0</formula>
    </cfRule>
  </conditionalFormatting>
  <conditionalFormatting sqref="U14:AF14">
    <cfRule type="cellIs" dxfId="3045" priority="359" operator="greaterThan">
      <formula>0</formula>
    </cfRule>
    <cfRule type="cellIs" dxfId="3044" priority="360" operator="lessThan">
      <formula>0</formula>
    </cfRule>
  </conditionalFormatting>
  <conditionalFormatting sqref="U114:AF114">
    <cfRule type="cellIs" dxfId="3043" priority="357" operator="greaterThan">
      <formula>0</formula>
    </cfRule>
    <cfRule type="cellIs" dxfId="3042" priority="358" operator="lessThan">
      <formula>0</formula>
    </cfRule>
  </conditionalFormatting>
  <conditionalFormatting sqref="R14 R114">
    <cfRule type="cellIs" dxfId="3041" priority="355" operator="greaterThan">
      <formula>0</formula>
    </cfRule>
    <cfRule type="cellIs" dxfId="3040" priority="356" operator="lessThan">
      <formula>0</formula>
    </cfRule>
  </conditionalFormatting>
  <conditionalFormatting sqref="G50:J50">
    <cfRule type="cellIs" dxfId="3039" priority="352" operator="equal">
      <formula>0</formula>
    </cfRule>
  </conditionalFormatting>
  <conditionalFormatting sqref="A33:F33 K33:AF33 CD33:XFD33">
    <cfRule type="cellIs" dxfId="3038" priority="351" operator="equal">
      <formula>0</formula>
    </cfRule>
  </conditionalFormatting>
  <conditionalFormatting sqref="G33:J33">
    <cfRule type="cellIs" dxfId="3037" priority="350" operator="equal">
      <formula>0</formula>
    </cfRule>
  </conditionalFormatting>
  <conditionalFormatting sqref="G86:J86">
    <cfRule type="cellIs" dxfId="3036" priority="347" operator="equal">
      <formula>0</formula>
    </cfRule>
  </conditionalFormatting>
  <conditionalFormatting sqref="A87:C87 K87:AF87 CD87:XFD87 E87:F87">
    <cfRule type="cellIs" dxfId="3035" priority="346" operator="equal">
      <formula>0</formula>
    </cfRule>
  </conditionalFormatting>
  <conditionalFormatting sqref="A88:C88 K88:T88 CD88:XFD88 E88:F88">
    <cfRule type="cellIs" dxfId="3034" priority="349" operator="equal">
      <formula>0</formula>
    </cfRule>
  </conditionalFormatting>
  <conditionalFormatting sqref="A97:C97 A86:C86 K86:AF86 CD86:XFD86 CD97:XFD97 E86:F86 E97:AF97">
    <cfRule type="cellIs" dxfId="3033" priority="348" operator="equal">
      <formula>0</formula>
    </cfRule>
  </conditionalFormatting>
  <conditionalFormatting sqref="A133:F133 K133:AF133 U134:AF134 CD133:XFD133">
    <cfRule type="cellIs" dxfId="3032" priority="345" operator="equal">
      <formula>0</formula>
    </cfRule>
  </conditionalFormatting>
  <conditionalFormatting sqref="G133:J133">
    <cfRule type="cellIs" dxfId="3031" priority="344" operator="equal">
      <formula>0</formula>
    </cfRule>
  </conditionalFormatting>
  <conditionalFormatting sqref="A62:F62 K62:AF62 CD62:XFD62">
    <cfRule type="cellIs" dxfId="3030" priority="343" operator="equal">
      <formula>0</formula>
    </cfRule>
  </conditionalFormatting>
  <conditionalFormatting sqref="G62:J62">
    <cfRule type="cellIs" dxfId="3029" priority="342" operator="equal">
      <formula>0</formula>
    </cfRule>
  </conditionalFormatting>
  <conditionalFormatting sqref="A63:F63 K63:AF63 CD63:XFD63">
    <cfRule type="cellIs" dxfId="3028" priority="341" operator="equal">
      <formula>0</formula>
    </cfRule>
  </conditionalFormatting>
  <conditionalFormatting sqref="G63:J63">
    <cfRule type="cellIs" dxfId="3027" priority="340" operator="equal">
      <formula>0</formula>
    </cfRule>
  </conditionalFormatting>
  <conditionalFormatting sqref="G134:J134">
    <cfRule type="cellIs" dxfId="3026" priority="334" operator="equal">
      <formula>0</formula>
    </cfRule>
  </conditionalFormatting>
  <conditionalFormatting sqref="A134:F134 K134:T134 CD134:XFD134">
    <cfRule type="cellIs" dxfId="3025" priority="335" operator="equal">
      <formula>0</formula>
    </cfRule>
  </conditionalFormatting>
  <conditionalFormatting sqref="G34:J34">
    <cfRule type="cellIs" dxfId="3024" priority="332" operator="equal">
      <formula>0</formula>
    </cfRule>
  </conditionalFormatting>
  <conditionalFormatting sqref="A68:AF68 CD68:XFD68">
    <cfRule type="cellIs" dxfId="3023" priority="339" operator="equal">
      <formula>0</formula>
    </cfRule>
  </conditionalFormatting>
  <conditionalFormatting sqref="A69:C69 K69:AF69 CD69:XFD69 E69:F69">
    <cfRule type="cellIs" dxfId="3022" priority="338" operator="equal">
      <formula>0</formula>
    </cfRule>
  </conditionalFormatting>
  <conditionalFormatting sqref="R69 U69:AF69">
    <cfRule type="cellIs" dxfId="3021" priority="336" operator="greaterThan">
      <formula>0</formula>
    </cfRule>
    <cfRule type="cellIs" dxfId="3020" priority="337" operator="lessThan">
      <formula>0</formula>
    </cfRule>
  </conditionalFormatting>
  <conditionalFormatting sqref="A34:F34 K34:AF34 CD34:XFD34">
    <cfRule type="cellIs" dxfId="3019" priority="333" operator="equal">
      <formula>0</formula>
    </cfRule>
  </conditionalFormatting>
  <conditionalFormatting sqref="G35:J35">
    <cfRule type="cellIs" dxfId="3018" priority="325" operator="equal">
      <formula>0</formula>
    </cfRule>
  </conditionalFormatting>
  <conditionalFormatting sqref="A35:F35 K35:AF35 CD35:XFD35">
    <cfRule type="cellIs" dxfId="3017" priority="326" operator="equal">
      <formula>0</formula>
    </cfRule>
  </conditionalFormatting>
  <conditionalFormatting sqref="G52:J52">
    <cfRule type="cellIs" dxfId="3016" priority="323" operator="equal">
      <formula>0</formula>
    </cfRule>
  </conditionalFormatting>
  <conditionalFormatting sqref="A51:F51 K51:AF51 CD51:XFD51">
    <cfRule type="cellIs" dxfId="3015" priority="331" operator="equal">
      <formula>0</formula>
    </cfRule>
  </conditionalFormatting>
  <conditionalFormatting sqref="G51:J51">
    <cfRule type="cellIs" dxfId="3014" priority="330" operator="equal">
      <formula>0</formula>
    </cfRule>
  </conditionalFormatting>
  <conditionalFormatting sqref="U88:AF88">
    <cfRule type="cellIs" dxfId="3013" priority="329" operator="equal">
      <formula>0</formula>
    </cfRule>
  </conditionalFormatting>
  <conditionalFormatting sqref="R63 U63:AF63">
    <cfRule type="cellIs" dxfId="3012" priority="327" operator="greaterThan">
      <formula>0</formula>
    </cfRule>
    <cfRule type="cellIs" dxfId="3011" priority="328" operator="lessThan">
      <formula>0</formula>
    </cfRule>
  </conditionalFormatting>
  <conditionalFormatting sqref="U89:AF89">
    <cfRule type="cellIs" dxfId="3010" priority="321" operator="equal">
      <formula>0</formula>
    </cfRule>
  </conditionalFormatting>
  <conditionalFormatting sqref="A52:F52 K52:AF52 CD52:XFD52">
    <cfRule type="cellIs" dxfId="3009" priority="324" operator="equal">
      <formula>0</formula>
    </cfRule>
  </conditionalFormatting>
  <conditionalFormatting sqref="A89:C89 K89:T89 CD89:XFD89 E89:F89">
    <cfRule type="cellIs" dxfId="3008" priority="322" operator="equal">
      <formula>0</formula>
    </cfRule>
  </conditionalFormatting>
  <conditionalFormatting sqref="G135:J135">
    <cfRule type="cellIs" dxfId="3007" priority="318" operator="equal">
      <formula>0</formula>
    </cfRule>
  </conditionalFormatting>
  <conditionalFormatting sqref="A135:F135 K135:T135 CD135:XFD135">
    <cfRule type="cellIs" dxfId="3006" priority="319" operator="equal">
      <formula>0</formula>
    </cfRule>
  </conditionalFormatting>
  <conditionalFormatting sqref="U135:AF135">
    <cfRule type="cellIs" dxfId="3005" priority="320" operator="equal">
      <formula>0</formula>
    </cfRule>
  </conditionalFormatting>
  <conditionalFormatting sqref="G53:J53">
    <cfRule type="cellIs" dxfId="3004" priority="316" operator="equal">
      <formula>0</formula>
    </cfRule>
  </conditionalFormatting>
  <conditionalFormatting sqref="A53:F53 K53:AF53 CD53:XFD53">
    <cfRule type="cellIs" dxfId="3003" priority="317" operator="equal">
      <formula>0</formula>
    </cfRule>
  </conditionalFormatting>
  <conditionalFormatting sqref="U90:AF90">
    <cfRule type="cellIs" dxfId="3002" priority="314" operator="equal">
      <formula>0</formula>
    </cfRule>
  </conditionalFormatting>
  <conditionalFormatting sqref="A90:C90 K90:T90 CD90:XFD90 E90:F90">
    <cfRule type="cellIs" dxfId="3001" priority="315" operator="equal">
      <formula>0</formula>
    </cfRule>
  </conditionalFormatting>
  <conditionalFormatting sqref="G136:J136">
    <cfRule type="cellIs" dxfId="3000" priority="312" operator="equal">
      <formula>0</formula>
    </cfRule>
  </conditionalFormatting>
  <conditionalFormatting sqref="A136:F136 K136:T136 CD136:XFD136">
    <cfRule type="cellIs" dxfId="2999" priority="313" operator="equal">
      <formula>0</formula>
    </cfRule>
  </conditionalFormatting>
  <conditionalFormatting sqref="G36:J36">
    <cfRule type="cellIs" dxfId="2998" priority="309" operator="equal">
      <formula>0</formula>
    </cfRule>
  </conditionalFormatting>
  <conditionalFormatting sqref="U136:CA136">
    <cfRule type="cellIs" dxfId="2997" priority="311" operator="equal">
      <formula>0</formula>
    </cfRule>
  </conditionalFormatting>
  <conditionalFormatting sqref="G119:J119">
    <cfRule type="cellIs" dxfId="2996" priority="307" operator="equal">
      <formula>0</formula>
    </cfRule>
  </conditionalFormatting>
  <conditionalFormatting sqref="A36:F36 K36:AF36 CD36:XFD36">
    <cfRule type="cellIs" dxfId="2995" priority="310" operator="equal">
      <formula>0</formula>
    </cfRule>
  </conditionalFormatting>
  <conditionalFormatting sqref="A119:F119 K119:T119 CD119:XFD119">
    <cfRule type="cellIs" dxfId="2994" priority="308" operator="equal">
      <formula>0</formula>
    </cfRule>
  </conditionalFormatting>
  <conditionalFormatting sqref="A19:F19 K19:AF19 CD19:XFD19">
    <cfRule type="cellIs" dxfId="2993" priority="305" operator="equal">
      <formula>0</formula>
    </cfRule>
  </conditionalFormatting>
  <conditionalFormatting sqref="U119:CA119">
    <cfRule type="cellIs" dxfId="2992" priority="306" operator="equal">
      <formula>0</formula>
    </cfRule>
  </conditionalFormatting>
  <conditionalFormatting sqref="A54:F54 K54:AF54 CD54:XFD54">
    <cfRule type="cellIs" dxfId="2991" priority="303" operator="equal">
      <formula>0</formula>
    </cfRule>
  </conditionalFormatting>
  <conditionalFormatting sqref="G19:J19">
    <cfRule type="cellIs" dxfId="2990" priority="304" operator="equal">
      <formula>0</formula>
    </cfRule>
  </conditionalFormatting>
  <conditionalFormatting sqref="G54:J54">
    <cfRule type="cellIs" dxfId="2989" priority="302" operator="equal">
      <formula>0</formula>
    </cfRule>
  </conditionalFormatting>
  <conditionalFormatting sqref="U91:AF91">
    <cfRule type="cellIs" dxfId="2988" priority="300" operator="equal">
      <formula>0</formula>
    </cfRule>
  </conditionalFormatting>
  <conditionalFormatting sqref="G137:J137">
    <cfRule type="cellIs" dxfId="2987" priority="298" operator="equal">
      <formula>0</formula>
    </cfRule>
  </conditionalFormatting>
  <conditionalFormatting sqref="A91:C91 K91:T91 CD91:XFD91 E91:F91">
    <cfRule type="cellIs" dxfId="2986" priority="301" operator="equal">
      <formula>0</formula>
    </cfRule>
  </conditionalFormatting>
  <conditionalFormatting sqref="G37:J37">
    <cfRule type="cellIs" dxfId="2985" priority="295" operator="equal">
      <formula>0</formula>
    </cfRule>
  </conditionalFormatting>
  <conditionalFormatting sqref="A137:F137 K137:T137 CD137:XFD137">
    <cfRule type="cellIs" dxfId="2984" priority="299" operator="equal">
      <formula>0</formula>
    </cfRule>
  </conditionalFormatting>
  <conditionalFormatting sqref="U137:CA137">
    <cfRule type="cellIs" dxfId="2983" priority="297" operator="equal">
      <formula>0</formula>
    </cfRule>
  </conditionalFormatting>
  <conditionalFormatting sqref="G120:J120">
    <cfRule type="cellIs" dxfId="2982" priority="293" operator="equal">
      <formula>0</formula>
    </cfRule>
  </conditionalFormatting>
  <conditionalFormatting sqref="A37:F37 K37:AF37 CD37:XFD37">
    <cfRule type="cellIs" dxfId="2981" priority="296" operator="equal">
      <formula>0</formula>
    </cfRule>
  </conditionalFormatting>
  <conditionalFormatting sqref="A120:F120 K120:T120 CD120:XFD120">
    <cfRule type="cellIs" dxfId="2980" priority="294" operator="equal">
      <formula>0</formula>
    </cfRule>
  </conditionalFormatting>
  <conditionalFormatting sqref="U120:CA120">
    <cfRule type="cellIs" dxfId="2979" priority="292" operator="equal">
      <formula>0</formula>
    </cfRule>
  </conditionalFormatting>
  <conditionalFormatting sqref="A20:F20 K20:AF20 CD20:XFD20">
    <cfRule type="cellIs" dxfId="2978" priority="291" operator="equal">
      <formula>0</formula>
    </cfRule>
  </conditionalFormatting>
  <conditionalFormatting sqref="G20:J20">
    <cfRule type="cellIs" dxfId="2977" priority="290" operator="equal">
      <formula>0</formula>
    </cfRule>
  </conditionalFormatting>
  <conditionalFormatting sqref="A55:F55 K55:AF55 CD55:XFD55">
    <cfRule type="cellIs" dxfId="2976" priority="289" operator="equal">
      <formula>0</formula>
    </cfRule>
  </conditionalFormatting>
  <conditionalFormatting sqref="G55:J55">
    <cfRule type="cellIs" dxfId="2975" priority="288" operator="equal">
      <formula>0</formula>
    </cfRule>
  </conditionalFormatting>
  <conditionalFormatting sqref="U92:AF92">
    <cfRule type="cellIs" dxfId="2974" priority="286" operator="equal">
      <formula>0</formula>
    </cfRule>
  </conditionalFormatting>
  <conditionalFormatting sqref="A92:C92 K92:T92 CD92:XFD92 E92:F92">
    <cfRule type="cellIs" dxfId="2973" priority="287" operator="equal">
      <formula>0</formula>
    </cfRule>
  </conditionalFormatting>
  <conditionalFormatting sqref="G138:J138">
    <cfRule type="cellIs" dxfId="2972" priority="284" operator="equal">
      <formula>0</formula>
    </cfRule>
  </conditionalFormatting>
  <conditionalFormatting sqref="A138:F138 K138:T138 CD138:XFD138">
    <cfRule type="cellIs" dxfId="2971" priority="285" operator="equal">
      <formula>0</formula>
    </cfRule>
  </conditionalFormatting>
  <conditionalFormatting sqref="U138:CA138">
    <cfRule type="cellIs" dxfId="2970" priority="283" operator="equal">
      <formula>0</formula>
    </cfRule>
  </conditionalFormatting>
  <conditionalFormatting sqref="G38:J38">
    <cfRule type="cellIs" dxfId="2969" priority="281" operator="equal">
      <formula>0</formula>
    </cfRule>
  </conditionalFormatting>
  <conditionalFormatting sqref="A38:F38 K38:AF38 CD38:XFD38">
    <cfRule type="cellIs" dxfId="2968" priority="282" operator="equal">
      <formula>0</formula>
    </cfRule>
  </conditionalFormatting>
  <conditionalFormatting sqref="G121:J121">
    <cfRule type="cellIs" dxfId="2967" priority="279" operator="equal">
      <formula>0</formula>
    </cfRule>
  </conditionalFormatting>
  <conditionalFormatting sqref="A121:F121 K121:T121 CD121:XFD121">
    <cfRule type="cellIs" dxfId="2966" priority="280" operator="equal">
      <formula>0</formula>
    </cfRule>
  </conditionalFormatting>
  <conditionalFormatting sqref="U121:CA121">
    <cfRule type="cellIs" dxfId="2965" priority="278" operator="equal">
      <formula>0</formula>
    </cfRule>
  </conditionalFormatting>
  <conditionalFormatting sqref="A21:F21 K21:AF21 CD21:XFD21">
    <cfRule type="cellIs" dxfId="2964" priority="277" operator="equal">
      <formula>0</formula>
    </cfRule>
  </conditionalFormatting>
  <conditionalFormatting sqref="G21:J21">
    <cfRule type="cellIs" dxfId="2963" priority="276" operator="equal">
      <formula>0</formula>
    </cfRule>
  </conditionalFormatting>
  <conditionalFormatting sqref="A56:F56 K56:AF56 CD56:XFD56">
    <cfRule type="cellIs" dxfId="2962" priority="275" operator="equal">
      <formula>0</formula>
    </cfRule>
  </conditionalFormatting>
  <conditionalFormatting sqref="G56:J56">
    <cfRule type="cellIs" dxfId="2961" priority="274" operator="equal">
      <formula>0</formula>
    </cfRule>
  </conditionalFormatting>
  <conditionalFormatting sqref="A57:F57 K57:AF57 CD57:XFD57 R58:R59">
    <cfRule type="cellIs" dxfId="2960" priority="273" operator="equal">
      <formula>0</formula>
    </cfRule>
  </conditionalFormatting>
  <conditionalFormatting sqref="G57:J57">
    <cfRule type="cellIs" dxfId="2959" priority="272" operator="equal">
      <formula>0</formula>
    </cfRule>
  </conditionalFormatting>
  <conditionalFormatting sqref="U93:AF93">
    <cfRule type="cellIs" dxfId="2958" priority="270" operator="equal">
      <formula>0</formula>
    </cfRule>
  </conditionalFormatting>
  <conditionalFormatting sqref="A93:C93 K93:T93 CD93:XFD93 E93:F93">
    <cfRule type="cellIs" dxfId="2957" priority="271" operator="equal">
      <formula>0</formula>
    </cfRule>
  </conditionalFormatting>
  <conditionalFormatting sqref="U94:AF94">
    <cfRule type="cellIs" dxfId="2956" priority="268" operator="equal">
      <formula>0</formula>
    </cfRule>
  </conditionalFormatting>
  <conditionalFormatting sqref="A94:C94 K94:T94 CD94:XFD94 E94:F94 R95:R96">
    <cfRule type="cellIs" dxfId="2955" priority="269" operator="equal">
      <formula>0</formula>
    </cfRule>
  </conditionalFormatting>
  <conditionalFormatting sqref="A104:C105 A102:C102 A108:F108 K102:AF102 K108:AF108 CD108:XFD108 CD102:XFD102 CD104:XFD105 E102:F102 E104:AF105">
    <cfRule type="cellIs" dxfId="2954" priority="267" operator="equal">
      <formula>0</formula>
    </cfRule>
  </conditionalFormatting>
  <conditionalFormatting sqref="G102:J102">
    <cfRule type="cellIs" dxfId="2953" priority="266" operator="equal">
      <formula>0</formula>
    </cfRule>
  </conditionalFormatting>
  <conditionalFormatting sqref="A103:C103 K103:AF103 CD103:XFD103 E103:F103">
    <cfRule type="cellIs" dxfId="2952" priority="265" operator="equal">
      <formula>0</formula>
    </cfRule>
  </conditionalFormatting>
  <conditionalFormatting sqref="A106:C106 K106:AF106 A109:AF110 CD109:XFD110 CD106:XFD106 E106:F106">
    <cfRule type="cellIs" dxfId="2951" priority="264" operator="equal">
      <formula>0</formula>
    </cfRule>
  </conditionalFormatting>
  <conditionalFormatting sqref="G106:J106">
    <cfRule type="cellIs" dxfId="2950" priority="263" operator="equal">
      <formula>0</formula>
    </cfRule>
  </conditionalFormatting>
  <conditionalFormatting sqref="A107:F107 K107:AF107 CD107:XFD107">
    <cfRule type="cellIs" dxfId="2949" priority="262" operator="equal">
      <formula>0</formula>
    </cfRule>
  </conditionalFormatting>
  <conditionalFormatting sqref="A99:C101 K99:AF99 E99:F99 E100:AF101 CD99:XFD101">
    <cfRule type="cellIs" dxfId="2948" priority="261" operator="equal">
      <formula>0</formula>
    </cfRule>
  </conditionalFormatting>
  <conditionalFormatting sqref="R99 U99:AF99">
    <cfRule type="cellIs" dxfId="2947" priority="259" operator="greaterThan">
      <formula>0</formula>
    </cfRule>
    <cfRule type="cellIs" dxfId="2946" priority="260" operator="lessThan">
      <formula>0</formula>
    </cfRule>
  </conditionalFormatting>
  <conditionalFormatting sqref="A60:F60 K60:AF60 CD60:XFD60">
    <cfRule type="cellIs" dxfId="2945" priority="255" operator="equal">
      <formula>0</formula>
    </cfRule>
  </conditionalFormatting>
  <conditionalFormatting sqref="G60:J60">
    <cfRule type="cellIs" dxfId="2944" priority="254" operator="equal">
      <formula>0</formula>
    </cfRule>
  </conditionalFormatting>
  <conditionalFormatting sqref="A112:AF112 CD112:XFD112">
    <cfRule type="cellIs" dxfId="2943" priority="253" operator="equal">
      <formula>0</formula>
    </cfRule>
  </conditionalFormatting>
  <conditionalFormatting sqref="A111:F111 K111:AF111 CD111:XFD111">
    <cfRule type="cellIs" dxfId="2942" priority="252" operator="equal">
      <formula>0</formula>
    </cfRule>
  </conditionalFormatting>
  <conditionalFormatting sqref="R111 U111:AF111">
    <cfRule type="cellIs" dxfId="2941" priority="250" operator="greaterThan">
      <formula>0</formula>
    </cfRule>
    <cfRule type="cellIs" dxfId="2940" priority="251" operator="lessThan">
      <formula>0</formula>
    </cfRule>
  </conditionalFormatting>
  <conditionalFormatting sqref="G143:J143">
    <cfRule type="cellIs" dxfId="2939" priority="248" operator="equal">
      <formula>0</formula>
    </cfRule>
  </conditionalFormatting>
  <conditionalFormatting sqref="A143:F143 K143:T143 CD143:XFD143">
    <cfRule type="cellIs" dxfId="2938" priority="249" operator="equal">
      <formula>0</formula>
    </cfRule>
  </conditionalFormatting>
  <conditionalFormatting sqref="U143:CA143">
    <cfRule type="cellIs" dxfId="2937" priority="247" operator="equal">
      <formula>0</formula>
    </cfRule>
  </conditionalFormatting>
  <conditionalFormatting sqref="G144:J144">
    <cfRule type="cellIs" dxfId="2936" priority="245" operator="equal">
      <formula>0</formula>
    </cfRule>
  </conditionalFormatting>
  <conditionalFormatting sqref="A144:F144 K144:T144 CD144:XFD144">
    <cfRule type="cellIs" dxfId="2935" priority="246" operator="equal">
      <formula>0</formula>
    </cfRule>
  </conditionalFormatting>
  <conditionalFormatting sqref="U144:CA144">
    <cfRule type="cellIs" dxfId="2934" priority="244" operator="equal">
      <formula>0</formula>
    </cfRule>
  </conditionalFormatting>
  <conditionalFormatting sqref="G43:J43">
    <cfRule type="cellIs" dxfId="2933" priority="242" operator="equal">
      <formula>0</formula>
    </cfRule>
  </conditionalFormatting>
  <conditionalFormatting sqref="A43:F43 K43:AF43 CD43:XFD43">
    <cfRule type="cellIs" dxfId="2932" priority="243" operator="equal">
      <formula>0</formula>
    </cfRule>
  </conditionalFormatting>
  <conditionalFormatting sqref="G44:J44">
    <cfRule type="cellIs" dxfId="2931" priority="240" operator="equal">
      <formula>0</formula>
    </cfRule>
  </conditionalFormatting>
  <conditionalFormatting sqref="A44:F44 K44:AF44 CD44:XFD44">
    <cfRule type="cellIs" dxfId="2930" priority="241" operator="equal">
      <formula>0</formula>
    </cfRule>
  </conditionalFormatting>
  <conditionalFormatting sqref="U8:CA8">
    <cfRule type="cellIs" dxfId="2929" priority="238" operator="between">
      <formula>$J$5</formula>
      <formula>$J$7</formula>
    </cfRule>
  </conditionalFormatting>
  <conditionalFormatting sqref="AG1:CA7 AG45:CA49 AG64:CA67 AG26:CA32 AG77:CA81 AG147:CA1048576 AG84:CA84 AG74:CA74 AG61:CA61 AG70:CA70 AG10:CA14 AG16:CA18">
    <cfRule type="cellIs" dxfId="2928" priority="236" operator="equal">
      <formula>0</formula>
    </cfRule>
  </conditionalFormatting>
  <conditionalFormatting sqref="AG75:CA76">
    <cfRule type="cellIs" dxfId="2927" priority="235" operator="equal">
      <formula>0</formula>
    </cfRule>
  </conditionalFormatting>
  <conditionalFormatting sqref="AG85:CA85 AG82:CA82 AG98:CA98">
    <cfRule type="cellIs" dxfId="2926" priority="234" operator="equal">
      <formula>0</formula>
    </cfRule>
  </conditionalFormatting>
  <conditionalFormatting sqref="AG83:CA83">
    <cfRule type="cellIs" dxfId="2925" priority="233" operator="equal">
      <formula>0</formula>
    </cfRule>
  </conditionalFormatting>
  <conditionalFormatting sqref="AG126:CA130 AG145:CA146 AG132:CA132 AG113:CA116">
    <cfRule type="cellIs" dxfId="2924" priority="232" operator="equal">
      <formula>0</formula>
    </cfRule>
  </conditionalFormatting>
  <conditionalFormatting sqref="AG71:CA73">
    <cfRule type="cellIs" dxfId="2923" priority="231" operator="equal">
      <formula>0</formula>
    </cfRule>
  </conditionalFormatting>
  <conditionalFormatting sqref="AG50:CA50">
    <cfRule type="cellIs" dxfId="2922" priority="222" operator="equal">
      <formula>0</formula>
    </cfRule>
  </conditionalFormatting>
  <conditionalFormatting sqref="AG133:CA134">
    <cfRule type="cellIs" dxfId="2921" priority="218" operator="equal">
      <formula>0</formula>
    </cfRule>
  </conditionalFormatting>
  <conditionalFormatting sqref="AG33:CA33">
    <cfRule type="cellIs" dxfId="2920" priority="221" operator="equal">
      <formula>0</formula>
    </cfRule>
  </conditionalFormatting>
  <conditionalFormatting sqref="AG71:CA71">
    <cfRule type="cellIs" dxfId="2919" priority="227" operator="greaterThan">
      <formula>0</formula>
    </cfRule>
    <cfRule type="cellIs" dxfId="2918" priority="228" operator="lessThan">
      <formula>0</formula>
    </cfRule>
  </conditionalFormatting>
  <conditionalFormatting sqref="AG14:CA14">
    <cfRule type="cellIs" dxfId="2917" priority="225" operator="greaterThan">
      <formula>0</formula>
    </cfRule>
    <cfRule type="cellIs" dxfId="2916" priority="226" operator="lessThan">
      <formula>0</formula>
    </cfRule>
  </conditionalFormatting>
  <conditionalFormatting sqref="AG114:CA114">
    <cfRule type="cellIs" dxfId="2915" priority="223" operator="greaterThan">
      <formula>0</formula>
    </cfRule>
    <cfRule type="cellIs" dxfId="2914" priority="224" operator="lessThan">
      <formula>0</formula>
    </cfRule>
  </conditionalFormatting>
  <conditionalFormatting sqref="AG62:CA62">
    <cfRule type="cellIs" dxfId="2913" priority="217" operator="equal">
      <formula>0</formula>
    </cfRule>
  </conditionalFormatting>
  <conditionalFormatting sqref="AG87:CA87">
    <cfRule type="cellIs" dxfId="2912" priority="219" operator="equal">
      <formula>0</formula>
    </cfRule>
  </conditionalFormatting>
  <conditionalFormatting sqref="AG97:CA97 AG86:CA86">
    <cfRule type="cellIs" dxfId="2911" priority="220" operator="equal">
      <formula>0</formula>
    </cfRule>
  </conditionalFormatting>
  <conditionalFormatting sqref="AG69:CA69">
    <cfRule type="cellIs" dxfId="2910" priority="214" operator="equal">
      <formula>0</formula>
    </cfRule>
  </conditionalFormatting>
  <conditionalFormatting sqref="AG88:CA88">
    <cfRule type="cellIs" dxfId="2909" priority="209" operator="equal">
      <formula>0</formula>
    </cfRule>
  </conditionalFormatting>
  <conditionalFormatting sqref="AG63:CA63">
    <cfRule type="cellIs" dxfId="2908" priority="216" operator="equal">
      <formula>0</formula>
    </cfRule>
  </conditionalFormatting>
  <conditionalFormatting sqref="AG68:CA68">
    <cfRule type="cellIs" dxfId="2907" priority="215" operator="equal">
      <formula>0</formula>
    </cfRule>
  </conditionalFormatting>
  <conditionalFormatting sqref="AG51:CA51">
    <cfRule type="cellIs" dxfId="2906" priority="210" operator="equal">
      <formula>0</formula>
    </cfRule>
  </conditionalFormatting>
  <conditionalFormatting sqref="AG69:CA69">
    <cfRule type="cellIs" dxfId="2905" priority="212" operator="greaterThan">
      <formula>0</formula>
    </cfRule>
    <cfRule type="cellIs" dxfId="2904" priority="213" operator="lessThan">
      <formula>0</formula>
    </cfRule>
  </conditionalFormatting>
  <conditionalFormatting sqref="AG34:CA34">
    <cfRule type="cellIs" dxfId="2903" priority="211" operator="equal">
      <formula>0</formula>
    </cfRule>
  </conditionalFormatting>
  <conditionalFormatting sqref="AG35:CA35">
    <cfRule type="cellIs" dxfId="2902" priority="206" operator="equal">
      <formula>0</formula>
    </cfRule>
  </conditionalFormatting>
  <conditionalFormatting sqref="AG63:CA63">
    <cfRule type="cellIs" dxfId="2901" priority="207" operator="greaterThan">
      <formula>0</formula>
    </cfRule>
    <cfRule type="cellIs" dxfId="2900" priority="208" operator="lessThan">
      <formula>0</formula>
    </cfRule>
  </conditionalFormatting>
  <conditionalFormatting sqref="AG89:CA89">
    <cfRule type="cellIs" dxfId="2899" priority="204" operator="equal">
      <formula>0</formula>
    </cfRule>
  </conditionalFormatting>
  <conditionalFormatting sqref="AG52:CA52">
    <cfRule type="cellIs" dxfId="2898" priority="205" operator="equal">
      <formula>0</formula>
    </cfRule>
  </conditionalFormatting>
  <conditionalFormatting sqref="AG135:CA135">
    <cfRule type="cellIs" dxfId="2897" priority="203" operator="equal">
      <formula>0</formula>
    </cfRule>
  </conditionalFormatting>
  <conditionalFormatting sqref="AG53:CA53">
    <cfRule type="cellIs" dxfId="2896" priority="202" operator="equal">
      <formula>0</formula>
    </cfRule>
  </conditionalFormatting>
  <conditionalFormatting sqref="AG90:CA90">
    <cfRule type="cellIs" dxfId="2895" priority="201" operator="equal">
      <formula>0</formula>
    </cfRule>
  </conditionalFormatting>
  <conditionalFormatting sqref="AG54:CA54">
    <cfRule type="cellIs" dxfId="2894" priority="196" operator="equal">
      <formula>0</formula>
    </cfRule>
  </conditionalFormatting>
  <conditionalFormatting sqref="AG36:CA36">
    <cfRule type="cellIs" dxfId="2893" priority="199" operator="equal">
      <formula>0</formula>
    </cfRule>
  </conditionalFormatting>
  <conditionalFormatting sqref="AG19:CA19">
    <cfRule type="cellIs" dxfId="2892" priority="197" operator="equal">
      <formula>0</formula>
    </cfRule>
  </conditionalFormatting>
  <conditionalFormatting sqref="AG56:CA56">
    <cfRule type="cellIs" dxfId="2891" priority="184" operator="equal">
      <formula>0</formula>
    </cfRule>
  </conditionalFormatting>
  <conditionalFormatting sqref="AG55:CA55">
    <cfRule type="cellIs" dxfId="2890" priority="190" operator="equal">
      <formula>0</formula>
    </cfRule>
  </conditionalFormatting>
  <conditionalFormatting sqref="AG91:CA91">
    <cfRule type="cellIs" dxfId="2889" priority="195" operator="equal">
      <formula>0</formula>
    </cfRule>
  </conditionalFormatting>
  <conditionalFormatting sqref="AG93:CA93">
    <cfRule type="cellIs" dxfId="2888" priority="182" operator="equal">
      <formula>0</formula>
    </cfRule>
  </conditionalFormatting>
  <conditionalFormatting sqref="AG37:CA37">
    <cfRule type="cellIs" dxfId="2887" priority="193" operator="equal">
      <formula>0</formula>
    </cfRule>
  </conditionalFormatting>
  <conditionalFormatting sqref="AG106:CA106 AG109:CA110">
    <cfRule type="cellIs" dxfId="2886" priority="178" operator="equal">
      <formula>0</formula>
    </cfRule>
  </conditionalFormatting>
  <conditionalFormatting sqref="AG20:CA20">
    <cfRule type="cellIs" dxfId="2885" priority="191" operator="equal">
      <formula>0</formula>
    </cfRule>
  </conditionalFormatting>
  <conditionalFormatting sqref="AG104:CA105 AG102:CA102 AG108:CA108">
    <cfRule type="cellIs" dxfId="2884" priority="180" operator="equal">
      <formula>0</formula>
    </cfRule>
  </conditionalFormatting>
  <conditionalFormatting sqref="AG92:CA92">
    <cfRule type="cellIs" dxfId="2883" priority="189" operator="equal">
      <formula>0</formula>
    </cfRule>
  </conditionalFormatting>
  <conditionalFormatting sqref="AG38:CA38">
    <cfRule type="cellIs" dxfId="2882" priority="187" operator="equal">
      <formula>0</formula>
    </cfRule>
  </conditionalFormatting>
  <conditionalFormatting sqref="AG99:CA101">
    <cfRule type="cellIs" dxfId="2881" priority="176" operator="equal">
      <formula>0</formula>
    </cfRule>
  </conditionalFormatting>
  <conditionalFormatting sqref="AG21:CA21">
    <cfRule type="cellIs" dxfId="2880" priority="185" operator="equal">
      <formula>0</formula>
    </cfRule>
  </conditionalFormatting>
  <conditionalFormatting sqref="AG57:CA57">
    <cfRule type="cellIs" dxfId="2879" priority="183" operator="equal">
      <formula>0</formula>
    </cfRule>
  </conditionalFormatting>
  <conditionalFormatting sqref="AG94:CA94">
    <cfRule type="cellIs" dxfId="2878" priority="181" operator="equal">
      <formula>0</formula>
    </cfRule>
  </conditionalFormatting>
  <conditionalFormatting sqref="AG112:CA112">
    <cfRule type="cellIs" dxfId="2877" priority="172" operator="equal">
      <formula>0</formula>
    </cfRule>
  </conditionalFormatting>
  <conditionalFormatting sqref="AG103:CA103">
    <cfRule type="cellIs" dxfId="2876" priority="179" operator="equal">
      <formula>0</formula>
    </cfRule>
  </conditionalFormatting>
  <conditionalFormatting sqref="AG43:CA43">
    <cfRule type="cellIs" dxfId="2875" priority="166" operator="equal">
      <formula>0</formula>
    </cfRule>
  </conditionalFormatting>
  <conditionalFormatting sqref="AG107:CA107">
    <cfRule type="cellIs" dxfId="2874" priority="177" operator="equal">
      <formula>0</formula>
    </cfRule>
  </conditionalFormatting>
  <conditionalFormatting sqref="AG99:CA99">
    <cfRule type="cellIs" dxfId="2873" priority="174" operator="greaterThan">
      <formula>0</formula>
    </cfRule>
    <cfRule type="cellIs" dxfId="2872" priority="175" operator="lessThan">
      <formula>0</formula>
    </cfRule>
  </conditionalFormatting>
  <conditionalFormatting sqref="AG60:CA60">
    <cfRule type="cellIs" dxfId="2871" priority="173" operator="equal">
      <formula>0</formula>
    </cfRule>
  </conditionalFormatting>
  <conditionalFormatting sqref="AG111:CA111">
    <cfRule type="cellIs" dxfId="2870" priority="171" operator="equal">
      <formula>0</formula>
    </cfRule>
  </conditionalFormatting>
  <conditionalFormatting sqref="AG111:CA111">
    <cfRule type="cellIs" dxfId="2869" priority="169" operator="greaterThan">
      <formula>0</formula>
    </cfRule>
    <cfRule type="cellIs" dxfId="2868" priority="170" operator="lessThan">
      <formula>0</formula>
    </cfRule>
  </conditionalFormatting>
  <conditionalFormatting sqref="AG44:CA44">
    <cfRule type="cellIs" dxfId="2867" priority="165" operator="equal">
      <formula>0</formula>
    </cfRule>
  </conditionalFormatting>
  <conditionalFormatting sqref="CB85:CC85 CB82:CC82 CB98:CC98">
    <cfRule type="cellIs" dxfId="2866" priority="160" operator="equal">
      <formula>0</formula>
    </cfRule>
  </conditionalFormatting>
  <conditionalFormatting sqref="CB83:CC83">
    <cfRule type="cellIs" dxfId="2865" priority="159" operator="equal">
      <formula>0</formula>
    </cfRule>
  </conditionalFormatting>
  <conditionalFormatting sqref="CB45:CC49 CB77:CC81 CB147:CC1048576 CB84:CC84 CB74:CC74 CB26:CC32 CB1:CC18 CB61:CC61 CB64:CC67 CB70:CC70">
    <cfRule type="cellIs" dxfId="2864" priority="162" operator="equal">
      <formula>0</formula>
    </cfRule>
  </conditionalFormatting>
  <conditionalFormatting sqref="CB75:CC76">
    <cfRule type="cellIs" dxfId="2863" priority="161" operator="equal">
      <formula>0</formula>
    </cfRule>
  </conditionalFormatting>
  <conditionalFormatting sqref="CB50:CC50">
    <cfRule type="cellIs" dxfId="2862" priority="156" operator="equal">
      <formula>0</formula>
    </cfRule>
  </conditionalFormatting>
  <conditionalFormatting sqref="CB33:CC33">
    <cfRule type="cellIs" dxfId="2861" priority="155" operator="equal">
      <formula>0</formula>
    </cfRule>
  </conditionalFormatting>
  <conditionalFormatting sqref="CB145:CC146 CB126:CC132 CB113:CC118">
    <cfRule type="cellIs" dxfId="2860" priority="158" operator="equal">
      <formula>0</formula>
    </cfRule>
  </conditionalFormatting>
  <conditionalFormatting sqref="CB71:CC73">
    <cfRule type="cellIs" dxfId="2859" priority="157" operator="equal">
      <formula>0</formula>
    </cfRule>
  </conditionalFormatting>
  <conditionalFormatting sqref="CB87:CC87">
    <cfRule type="cellIs" dxfId="2858" priority="152" operator="equal">
      <formula>0</formula>
    </cfRule>
  </conditionalFormatting>
  <conditionalFormatting sqref="CB133:CC133">
    <cfRule type="cellIs" dxfId="2857" priority="151" operator="equal">
      <formula>0</formula>
    </cfRule>
  </conditionalFormatting>
  <conditionalFormatting sqref="CB68:CC68">
    <cfRule type="cellIs" dxfId="2856" priority="148" operator="equal">
      <formula>0</formula>
    </cfRule>
  </conditionalFormatting>
  <conditionalFormatting sqref="CB88:CC88">
    <cfRule type="cellIs" dxfId="2855" priority="154" operator="equal">
      <formula>0</formula>
    </cfRule>
  </conditionalFormatting>
  <conditionalFormatting sqref="CB97:CC97 CB86:CC86">
    <cfRule type="cellIs" dxfId="2854" priority="153" operator="equal">
      <formula>0</formula>
    </cfRule>
  </conditionalFormatting>
  <conditionalFormatting sqref="CB69:CC69">
    <cfRule type="cellIs" dxfId="2853" priority="147" operator="equal">
      <formula>0</formula>
    </cfRule>
  </conditionalFormatting>
  <conditionalFormatting sqref="CB62:CC62">
    <cfRule type="cellIs" dxfId="2852" priority="150" operator="equal">
      <formula>0</formula>
    </cfRule>
  </conditionalFormatting>
  <conditionalFormatting sqref="CB63:CC63">
    <cfRule type="cellIs" dxfId="2851" priority="149" operator="equal">
      <formula>0</formula>
    </cfRule>
  </conditionalFormatting>
  <conditionalFormatting sqref="CB134:CC134">
    <cfRule type="cellIs" dxfId="2850" priority="146" operator="equal">
      <formula>0</formula>
    </cfRule>
  </conditionalFormatting>
  <conditionalFormatting sqref="CB34:CC34">
    <cfRule type="cellIs" dxfId="2849" priority="145" operator="equal">
      <formula>0</formula>
    </cfRule>
  </conditionalFormatting>
  <conditionalFormatting sqref="CB35:CC35">
    <cfRule type="cellIs" dxfId="2848" priority="143" operator="equal">
      <formula>0</formula>
    </cfRule>
  </conditionalFormatting>
  <conditionalFormatting sqref="CB51:CC51">
    <cfRule type="cellIs" dxfId="2847" priority="144" operator="equal">
      <formula>0</formula>
    </cfRule>
  </conditionalFormatting>
  <conditionalFormatting sqref="CB52:CC52">
    <cfRule type="cellIs" dxfId="2846" priority="142" operator="equal">
      <formula>0</formula>
    </cfRule>
  </conditionalFormatting>
  <conditionalFormatting sqref="CB89:CC89">
    <cfRule type="cellIs" dxfId="2845" priority="141" operator="equal">
      <formula>0</formula>
    </cfRule>
  </conditionalFormatting>
  <conditionalFormatting sqref="CB135:CC135">
    <cfRule type="cellIs" dxfId="2844" priority="140" operator="equal">
      <formula>0</formula>
    </cfRule>
  </conditionalFormatting>
  <conditionalFormatting sqref="CB53:CC53">
    <cfRule type="cellIs" dxfId="2843" priority="139" operator="equal">
      <formula>0</formula>
    </cfRule>
  </conditionalFormatting>
  <conditionalFormatting sqref="CB90:CC90">
    <cfRule type="cellIs" dxfId="2842" priority="138" operator="equal">
      <formula>0</formula>
    </cfRule>
  </conditionalFormatting>
  <conditionalFormatting sqref="CB136:CC136">
    <cfRule type="cellIs" dxfId="2841" priority="137" operator="equal">
      <formula>0</formula>
    </cfRule>
  </conditionalFormatting>
  <conditionalFormatting sqref="CB36:CC36">
    <cfRule type="cellIs" dxfId="2840" priority="136" operator="equal">
      <formula>0</formula>
    </cfRule>
  </conditionalFormatting>
  <conditionalFormatting sqref="CB119:CC119">
    <cfRule type="cellIs" dxfId="2839" priority="135" operator="equal">
      <formula>0</formula>
    </cfRule>
  </conditionalFormatting>
  <conditionalFormatting sqref="CB19:CC19">
    <cfRule type="cellIs" dxfId="2838" priority="134" operator="equal">
      <formula>0</formula>
    </cfRule>
  </conditionalFormatting>
  <conditionalFormatting sqref="CB54:CC54">
    <cfRule type="cellIs" dxfId="2837" priority="133" operator="equal">
      <formula>0</formula>
    </cfRule>
  </conditionalFormatting>
  <conditionalFormatting sqref="CB91:CC91">
    <cfRule type="cellIs" dxfId="2836" priority="132" operator="equal">
      <formula>0</formula>
    </cfRule>
  </conditionalFormatting>
  <conditionalFormatting sqref="CB137:CC137 CB138">
    <cfRule type="cellIs" dxfId="2835" priority="131" operator="equal">
      <formula>0</formula>
    </cfRule>
  </conditionalFormatting>
  <conditionalFormatting sqref="CB37:CC37">
    <cfRule type="cellIs" dxfId="2834" priority="130" operator="equal">
      <formula>0</formula>
    </cfRule>
  </conditionalFormatting>
  <conditionalFormatting sqref="CB120:CC120">
    <cfRule type="cellIs" dxfId="2833" priority="129" operator="equal">
      <formula>0</formula>
    </cfRule>
  </conditionalFormatting>
  <conditionalFormatting sqref="CB20:CC20">
    <cfRule type="cellIs" dxfId="2832" priority="128" operator="equal">
      <formula>0</formula>
    </cfRule>
  </conditionalFormatting>
  <conditionalFormatting sqref="CB55:CC55">
    <cfRule type="cellIs" dxfId="2831" priority="127" operator="equal">
      <formula>0</formula>
    </cfRule>
  </conditionalFormatting>
  <conditionalFormatting sqref="CB92:CC92">
    <cfRule type="cellIs" dxfId="2830" priority="126" operator="equal">
      <formula>0</formula>
    </cfRule>
  </conditionalFormatting>
  <conditionalFormatting sqref="CC138">
    <cfRule type="cellIs" dxfId="2829" priority="125" operator="equal">
      <formula>0</formula>
    </cfRule>
  </conditionalFormatting>
  <conditionalFormatting sqref="CB38:CC38">
    <cfRule type="cellIs" dxfId="2828" priority="124" operator="equal">
      <formula>0</formula>
    </cfRule>
  </conditionalFormatting>
  <conditionalFormatting sqref="CB121:CC121">
    <cfRule type="cellIs" dxfId="2827" priority="123" operator="equal">
      <formula>0</formula>
    </cfRule>
  </conditionalFormatting>
  <conditionalFormatting sqref="CB21:CC21">
    <cfRule type="cellIs" dxfId="2826" priority="122" operator="equal">
      <formula>0</formula>
    </cfRule>
  </conditionalFormatting>
  <conditionalFormatting sqref="CB56:CC56">
    <cfRule type="cellIs" dxfId="2825" priority="121" operator="equal">
      <formula>0</formula>
    </cfRule>
  </conditionalFormatting>
  <conditionalFormatting sqref="CB57:CC59">
    <cfRule type="cellIs" dxfId="2824" priority="120" operator="equal">
      <formula>0</formula>
    </cfRule>
  </conditionalFormatting>
  <conditionalFormatting sqref="CB93:CC93">
    <cfRule type="cellIs" dxfId="2823" priority="119" operator="equal">
      <formula>0</formula>
    </cfRule>
  </conditionalFormatting>
  <conditionalFormatting sqref="CB94:CC96">
    <cfRule type="cellIs" dxfId="2822" priority="118" operator="equal">
      <formula>0</formula>
    </cfRule>
  </conditionalFormatting>
  <conditionalFormatting sqref="CB104:CC105 CB102:CC102 CB108:CC108">
    <cfRule type="cellIs" dxfId="2821" priority="117" operator="equal">
      <formula>0</formula>
    </cfRule>
  </conditionalFormatting>
  <conditionalFormatting sqref="CB103:CC103">
    <cfRule type="cellIs" dxfId="2820" priority="116" operator="equal">
      <formula>0</formula>
    </cfRule>
  </conditionalFormatting>
  <conditionalFormatting sqref="CB106:CC106 CB109:CC110">
    <cfRule type="cellIs" dxfId="2819" priority="115" operator="equal">
      <formula>0</formula>
    </cfRule>
  </conditionalFormatting>
  <conditionalFormatting sqref="CB107:CC107">
    <cfRule type="cellIs" dxfId="2818" priority="114" operator="equal">
      <formula>0</formula>
    </cfRule>
  </conditionalFormatting>
  <conditionalFormatting sqref="CB99:CC101">
    <cfRule type="cellIs" dxfId="2817" priority="113" operator="equal">
      <formula>0</formula>
    </cfRule>
  </conditionalFormatting>
  <conditionalFormatting sqref="CB60:CC60">
    <cfRule type="cellIs" dxfId="2816" priority="112" operator="equal">
      <formula>0</formula>
    </cfRule>
  </conditionalFormatting>
  <conditionalFormatting sqref="CB112:CC112">
    <cfRule type="cellIs" dxfId="2815" priority="111" operator="equal">
      <formula>0</formula>
    </cfRule>
  </conditionalFormatting>
  <conditionalFormatting sqref="CB111:CC111">
    <cfRule type="cellIs" dxfId="2814" priority="110" operator="equal">
      <formula>0</formula>
    </cfRule>
  </conditionalFormatting>
  <conditionalFormatting sqref="CB143:CC143">
    <cfRule type="cellIs" dxfId="2813" priority="109" operator="equal">
      <formula>0</formula>
    </cfRule>
  </conditionalFormatting>
  <conditionalFormatting sqref="CB144:CC144">
    <cfRule type="cellIs" dxfId="2812" priority="108" operator="equal">
      <formula>0</formula>
    </cfRule>
  </conditionalFormatting>
  <conditionalFormatting sqref="CB43:CC43">
    <cfRule type="cellIs" dxfId="2811" priority="107" operator="equal">
      <formula>0</formula>
    </cfRule>
  </conditionalFormatting>
  <conditionalFormatting sqref="CB44:CC44">
    <cfRule type="cellIs" dxfId="2810" priority="106" operator="equal">
      <formula>0</formula>
    </cfRule>
  </conditionalFormatting>
  <conditionalFormatting sqref="U9:CA9">
    <cfRule type="containsBlanks" dxfId="2809" priority="105">
      <formula>LEN(TRIM(U9))=0</formula>
    </cfRule>
  </conditionalFormatting>
  <conditionalFormatting sqref="U9:CA9">
    <cfRule type="cellIs" dxfId="2808" priority="104" operator="equal">
      <formula>0</formula>
    </cfRule>
  </conditionalFormatting>
  <conditionalFormatting sqref="U9:CA9">
    <cfRule type="cellIs" dxfId="2807" priority="102" operator="equal">
      <formula>$J$6</formula>
    </cfRule>
    <cfRule type="cellIs" dxfId="2806" priority="103" operator="between">
      <formula>$J$5</formula>
      <formula>$J$7</formula>
    </cfRule>
  </conditionalFormatting>
  <conditionalFormatting sqref="G139:J139">
    <cfRule type="cellIs" dxfId="2805" priority="100" operator="equal">
      <formula>0</formula>
    </cfRule>
  </conditionalFormatting>
  <conditionalFormatting sqref="A139:F139 K139:T139 CD139:XFD139">
    <cfRule type="cellIs" dxfId="2804" priority="101" operator="equal">
      <formula>0</formula>
    </cfRule>
  </conditionalFormatting>
  <conditionalFormatting sqref="U139:CA139">
    <cfRule type="cellIs" dxfId="2803" priority="99" operator="equal">
      <formula>0</formula>
    </cfRule>
  </conditionalFormatting>
  <conditionalFormatting sqref="G140:J140">
    <cfRule type="cellIs" dxfId="2802" priority="97" operator="equal">
      <formula>0</formula>
    </cfRule>
  </conditionalFormatting>
  <conditionalFormatting sqref="A140:F140 K140:T140 CD140:XFD140">
    <cfRule type="cellIs" dxfId="2801" priority="98" operator="equal">
      <formula>0</formula>
    </cfRule>
  </conditionalFormatting>
  <conditionalFormatting sqref="U140:CA140">
    <cfRule type="cellIs" dxfId="2800" priority="96" operator="equal">
      <formula>0</formula>
    </cfRule>
  </conditionalFormatting>
  <conditionalFormatting sqref="AG22:CA22">
    <cfRule type="cellIs" dxfId="2799" priority="77" operator="equal">
      <formula>0</formula>
    </cfRule>
  </conditionalFormatting>
  <conditionalFormatting sqref="AG23:CA23">
    <cfRule type="cellIs" dxfId="2798" priority="76" operator="equal">
      <formula>0</formula>
    </cfRule>
  </conditionalFormatting>
  <conditionalFormatting sqref="CB139:CC139">
    <cfRule type="cellIs" dxfId="2797" priority="93" operator="equal">
      <formula>0</formula>
    </cfRule>
  </conditionalFormatting>
  <conditionalFormatting sqref="CB140:CC140">
    <cfRule type="cellIs" dxfId="2796" priority="92" operator="equal">
      <formula>0</formula>
    </cfRule>
  </conditionalFormatting>
  <conditionalFormatting sqref="G122:J122">
    <cfRule type="cellIs" dxfId="2795" priority="90" operator="equal">
      <formula>0</formula>
    </cfRule>
  </conditionalFormatting>
  <conditionalFormatting sqref="A122:F122 K122:T122 CD122:XFD122">
    <cfRule type="cellIs" dxfId="2794" priority="91" operator="equal">
      <formula>0</formula>
    </cfRule>
  </conditionalFormatting>
  <conditionalFormatting sqref="U122:CA122">
    <cfRule type="cellIs" dxfId="2793" priority="89" operator="equal">
      <formula>0</formula>
    </cfRule>
  </conditionalFormatting>
  <conditionalFormatting sqref="G123:J123">
    <cfRule type="cellIs" dxfId="2792" priority="87" operator="equal">
      <formula>0</formula>
    </cfRule>
  </conditionalFormatting>
  <conditionalFormatting sqref="A123:F123 K123:T123 CD123:XFD123">
    <cfRule type="cellIs" dxfId="2791" priority="88" operator="equal">
      <formula>0</formula>
    </cfRule>
  </conditionalFormatting>
  <conditionalFormatting sqref="U123:CA123">
    <cfRule type="cellIs" dxfId="2790" priority="86" operator="equal">
      <formula>0</formula>
    </cfRule>
  </conditionalFormatting>
  <conditionalFormatting sqref="AG39:CA39">
    <cfRule type="cellIs" dxfId="2789" priority="69" operator="equal">
      <formula>0</formula>
    </cfRule>
  </conditionalFormatting>
  <conditionalFormatting sqref="AG40:CA40">
    <cfRule type="cellIs" dxfId="2788" priority="68" operator="equal">
      <formula>0</formula>
    </cfRule>
  </conditionalFormatting>
  <conditionalFormatting sqref="CB122:CC122">
    <cfRule type="cellIs" dxfId="2787" priority="83" operator="equal">
      <formula>0</formula>
    </cfRule>
  </conditionalFormatting>
  <conditionalFormatting sqref="CB123:CC123">
    <cfRule type="cellIs" dxfId="2786" priority="82" operator="equal">
      <formula>0</formula>
    </cfRule>
  </conditionalFormatting>
  <conditionalFormatting sqref="A22:F22 K22:AF22 CD22:XFD22">
    <cfRule type="cellIs" dxfId="2785" priority="81" operator="equal">
      <formula>0</formula>
    </cfRule>
  </conditionalFormatting>
  <conditionalFormatting sqref="G22:J22">
    <cfRule type="cellIs" dxfId="2784" priority="80" operator="equal">
      <formula>0</formula>
    </cfRule>
  </conditionalFormatting>
  <conditionalFormatting sqref="A23:F23 K23:AF23 CD23:XFD23">
    <cfRule type="cellIs" dxfId="2783" priority="79" operator="equal">
      <formula>0</formula>
    </cfRule>
  </conditionalFormatting>
  <conditionalFormatting sqref="G23:J23">
    <cfRule type="cellIs" dxfId="2782" priority="78" operator="equal">
      <formula>0</formula>
    </cfRule>
  </conditionalFormatting>
  <conditionalFormatting sqref="CB22:CC22">
    <cfRule type="cellIs" dxfId="2781" priority="75" operator="equal">
      <formula>0</formula>
    </cfRule>
  </conditionalFormatting>
  <conditionalFormatting sqref="CB23:CC23">
    <cfRule type="cellIs" dxfId="2780" priority="74" operator="equal">
      <formula>0</formula>
    </cfRule>
  </conditionalFormatting>
  <conditionalFormatting sqref="G39:J39">
    <cfRule type="cellIs" dxfId="2779" priority="72" operator="equal">
      <formula>0</formula>
    </cfRule>
  </conditionalFormatting>
  <conditionalFormatting sqref="A39:F39 K39:AF39 CD39:XFD39">
    <cfRule type="cellIs" dxfId="2778" priority="73" operator="equal">
      <formula>0</formula>
    </cfRule>
  </conditionalFormatting>
  <conditionalFormatting sqref="G40:J40">
    <cfRule type="cellIs" dxfId="2777" priority="70" operator="equal">
      <formula>0</formula>
    </cfRule>
  </conditionalFormatting>
  <conditionalFormatting sqref="A40:F40 K40:AF40 CD40:XFD40">
    <cfRule type="cellIs" dxfId="2776" priority="71" operator="equal">
      <formula>0</formula>
    </cfRule>
  </conditionalFormatting>
  <conditionalFormatting sqref="CB39:CC39">
    <cfRule type="cellIs" dxfId="2775" priority="67" operator="equal">
      <formula>0</formula>
    </cfRule>
  </conditionalFormatting>
  <conditionalFormatting sqref="CB40:CC40">
    <cfRule type="cellIs" dxfId="2774" priority="66" operator="equal">
      <formula>0</formula>
    </cfRule>
  </conditionalFormatting>
  <conditionalFormatting sqref="G9">
    <cfRule type="cellIs" dxfId="2773" priority="65" operator="equal">
      <formula>0</formula>
    </cfRule>
  </conditionalFormatting>
  <conditionalFormatting sqref="D70">
    <cfRule type="cellIs" dxfId="2772" priority="64" operator="equal">
      <formula>0</formula>
    </cfRule>
  </conditionalFormatting>
  <conditionalFormatting sqref="D71">
    <cfRule type="cellIs" dxfId="2771" priority="63" operator="equal">
      <formula>0</formula>
    </cfRule>
  </conditionalFormatting>
  <conditionalFormatting sqref="D69">
    <cfRule type="cellIs" dxfId="2770" priority="62" operator="equal">
      <formula>0</formula>
    </cfRule>
  </conditionalFormatting>
  <conditionalFormatting sqref="D74 D77:D81 D84">
    <cfRule type="cellIs" dxfId="2769" priority="61" operator="equal">
      <formula>0</formula>
    </cfRule>
  </conditionalFormatting>
  <conditionalFormatting sqref="D75:D76">
    <cfRule type="cellIs" dxfId="2768" priority="60" operator="equal">
      <formula>0</formula>
    </cfRule>
  </conditionalFormatting>
  <conditionalFormatting sqref="D85 D82 D98">
    <cfRule type="cellIs" dxfId="2767" priority="59" operator="equal">
      <formula>0</formula>
    </cfRule>
  </conditionalFormatting>
  <conditionalFormatting sqref="D83">
    <cfRule type="cellIs" dxfId="2766" priority="58" operator="equal">
      <formula>0</formula>
    </cfRule>
  </conditionalFormatting>
  <conditionalFormatting sqref="D87">
    <cfRule type="cellIs" dxfId="2765" priority="55" operator="equal">
      <formula>0</formula>
    </cfRule>
  </conditionalFormatting>
  <conditionalFormatting sqref="D88">
    <cfRule type="cellIs" dxfId="2764" priority="57" operator="equal">
      <formula>0</formula>
    </cfRule>
  </conditionalFormatting>
  <conditionalFormatting sqref="D97 D86">
    <cfRule type="cellIs" dxfId="2763" priority="56" operator="equal">
      <formula>0</formula>
    </cfRule>
  </conditionalFormatting>
  <conditionalFormatting sqref="D89">
    <cfRule type="cellIs" dxfId="2762" priority="54" operator="equal">
      <formula>0</formula>
    </cfRule>
  </conditionalFormatting>
  <conditionalFormatting sqref="D90">
    <cfRule type="cellIs" dxfId="2761" priority="53" operator="equal">
      <formula>0</formula>
    </cfRule>
  </conditionalFormatting>
  <conditionalFormatting sqref="D91">
    <cfRule type="cellIs" dxfId="2760" priority="52" operator="equal">
      <formula>0</formula>
    </cfRule>
  </conditionalFormatting>
  <conditionalFormatting sqref="D92">
    <cfRule type="cellIs" dxfId="2759" priority="51" operator="equal">
      <formula>0</formula>
    </cfRule>
  </conditionalFormatting>
  <conditionalFormatting sqref="D93">
    <cfRule type="cellIs" dxfId="2758" priority="50" operator="equal">
      <formula>0</formula>
    </cfRule>
  </conditionalFormatting>
  <conditionalFormatting sqref="D94">
    <cfRule type="cellIs" dxfId="2757" priority="49" operator="equal">
      <formula>0</formula>
    </cfRule>
  </conditionalFormatting>
  <conditionalFormatting sqref="D104:D105 D102">
    <cfRule type="cellIs" dxfId="2756" priority="48" operator="equal">
      <formula>0</formula>
    </cfRule>
  </conditionalFormatting>
  <conditionalFormatting sqref="D103">
    <cfRule type="cellIs" dxfId="2755" priority="47" operator="equal">
      <formula>0</formula>
    </cfRule>
  </conditionalFormatting>
  <conditionalFormatting sqref="D106">
    <cfRule type="cellIs" dxfId="2754" priority="46" operator="equal">
      <formula>0</formula>
    </cfRule>
  </conditionalFormatting>
  <conditionalFormatting sqref="D100">
    <cfRule type="cellIs" dxfId="2753" priority="45" operator="equal">
      <formula>0</formula>
    </cfRule>
  </conditionalFormatting>
  <conditionalFormatting sqref="D101">
    <cfRule type="cellIs" dxfId="2752" priority="44" operator="equal">
      <formula>0</formula>
    </cfRule>
  </conditionalFormatting>
  <conditionalFormatting sqref="D99">
    <cfRule type="cellIs" dxfId="2751" priority="43" operator="equal">
      <formula>0</formula>
    </cfRule>
  </conditionalFormatting>
  <conditionalFormatting sqref="C3:C5">
    <cfRule type="cellIs" dxfId="2750" priority="42" operator="equal">
      <formula>0</formula>
    </cfRule>
  </conditionalFormatting>
  <conditionalFormatting sqref="C8:D8">
    <cfRule type="cellIs" dxfId="2749" priority="41" operator="equal">
      <formula>0</formula>
    </cfRule>
  </conditionalFormatting>
  <conditionalFormatting sqref="A1:D1">
    <cfRule type="cellIs" dxfId="2748" priority="40" operator="equal">
      <formula>0</formula>
    </cfRule>
  </conditionalFormatting>
  <conditionalFormatting sqref="A58:F58 K58:Q58 S58:CA58 CD58:XFD58">
    <cfRule type="cellIs" dxfId="2747" priority="39" operator="equal">
      <formula>0</formula>
    </cfRule>
  </conditionalFormatting>
  <conditionalFormatting sqref="G58:J58">
    <cfRule type="cellIs" dxfId="2746" priority="38" operator="equal">
      <formula>0</formula>
    </cfRule>
  </conditionalFormatting>
  <conditionalFormatting sqref="U95:CA95">
    <cfRule type="cellIs" dxfId="2745" priority="36" operator="equal">
      <formula>0</formula>
    </cfRule>
  </conditionalFormatting>
  <conditionalFormatting sqref="A95:F95 K95:Q95 CD95:XFD95 S95:T95">
    <cfRule type="cellIs" dxfId="2744" priority="37" operator="equal">
      <formula>0</formula>
    </cfRule>
  </conditionalFormatting>
  <conditionalFormatting sqref="G141:J141">
    <cfRule type="cellIs" dxfId="2743" priority="34" operator="equal">
      <formula>0</formula>
    </cfRule>
  </conditionalFormatting>
  <conditionalFormatting sqref="A141:F141 K141:T141 CD141:XFD141 R142">
    <cfRule type="cellIs" dxfId="2742" priority="35" operator="equal">
      <formula>0</formula>
    </cfRule>
  </conditionalFormatting>
  <conditionalFormatting sqref="U141:CA142">
    <cfRule type="cellIs" dxfId="2741" priority="33" operator="equal">
      <formula>0</formula>
    </cfRule>
  </conditionalFormatting>
  <conditionalFormatting sqref="CB141:CC142">
    <cfRule type="cellIs" dxfId="2740" priority="32" operator="equal">
      <formula>0</formula>
    </cfRule>
  </conditionalFormatting>
  <conditionalFormatting sqref="G124:J124">
    <cfRule type="cellIs" dxfId="2739" priority="30" operator="equal">
      <formula>0</formula>
    </cfRule>
  </conditionalFormatting>
  <conditionalFormatting sqref="A124:F124 K124:T124 CD124:XFD124">
    <cfRule type="cellIs" dxfId="2738" priority="31" operator="equal">
      <formula>0</formula>
    </cfRule>
  </conditionalFormatting>
  <conditionalFormatting sqref="U124:CA124">
    <cfRule type="cellIs" dxfId="2737" priority="29" operator="equal">
      <formula>0</formula>
    </cfRule>
  </conditionalFormatting>
  <conditionalFormatting sqref="CB124:CC124">
    <cfRule type="cellIs" dxfId="2736" priority="28" operator="equal">
      <formula>0</formula>
    </cfRule>
  </conditionalFormatting>
  <conditionalFormatting sqref="AG24:CA24">
    <cfRule type="cellIs" dxfId="2735" priority="25" operator="equal">
      <formula>0</formula>
    </cfRule>
  </conditionalFormatting>
  <conditionalFormatting sqref="A24:F24 K24:AF24 CD24:XFD24">
    <cfRule type="cellIs" dxfId="2734" priority="27" operator="equal">
      <formula>0</formula>
    </cfRule>
  </conditionalFormatting>
  <conditionalFormatting sqref="G24:J24">
    <cfRule type="cellIs" dxfId="2733" priority="26" operator="equal">
      <formula>0</formula>
    </cfRule>
  </conditionalFormatting>
  <conditionalFormatting sqref="CB24:CC24">
    <cfRule type="cellIs" dxfId="2732" priority="24" operator="equal">
      <formula>0</formula>
    </cfRule>
  </conditionalFormatting>
  <conditionalFormatting sqref="AG41:CA41">
    <cfRule type="cellIs" dxfId="2731" priority="21" operator="equal">
      <formula>0</formula>
    </cfRule>
  </conditionalFormatting>
  <conditionalFormatting sqref="G41:J41">
    <cfRule type="cellIs" dxfId="2730" priority="22" operator="equal">
      <formula>0</formula>
    </cfRule>
  </conditionalFormatting>
  <conditionalFormatting sqref="A41:F41 K41:AF41 CD41:XFD41">
    <cfRule type="cellIs" dxfId="2729" priority="23" operator="equal">
      <formula>0</formula>
    </cfRule>
  </conditionalFormatting>
  <conditionalFormatting sqref="CB41:CC41">
    <cfRule type="cellIs" dxfId="2728" priority="20" operator="equal">
      <formula>0</formula>
    </cfRule>
  </conditionalFormatting>
  <conditionalFormatting sqref="A59:F59 K59:Q59 CD59:XFD59 S59:CA59">
    <cfRule type="cellIs" dxfId="2727" priority="19" operator="equal">
      <formula>0</formula>
    </cfRule>
  </conditionalFormatting>
  <conditionalFormatting sqref="G59:J59">
    <cfRule type="cellIs" dxfId="2726" priority="18" operator="equal">
      <formula>0</formula>
    </cfRule>
  </conditionalFormatting>
  <conditionalFormatting sqref="U96:CA96">
    <cfRule type="cellIs" dxfId="2725" priority="16" operator="equal">
      <formula>0</formula>
    </cfRule>
  </conditionalFormatting>
  <conditionalFormatting sqref="A96:F96 K96:Q96 CD96:XFD96 S96:T96">
    <cfRule type="cellIs" dxfId="2724" priority="17" operator="equal">
      <formula>0</formula>
    </cfRule>
  </conditionalFormatting>
  <conditionalFormatting sqref="G142:J142">
    <cfRule type="cellIs" dxfId="2723" priority="14" operator="equal">
      <formula>0</formula>
    </cfRule>
  </conditionalFormatting>
  <conditionalFormatting sqref="A142:F142 K142:Q142 CD142:XFD142 S142:T142">
    <cfRule type="cellIs" dxfId="2722" priority="15" operator="equal">
      <formula>0</formula>
    </cfRule>
  </conditionalFormatting>
  <conditionalFormatting sqref="CB125:CC125">
    <cfRule type="cellIs" dxfId="2721" priority="9" operator="equal">
      <formula>0</formula>
    </cfRule>
  </conditionalFormatting>
  <conditionalFormatting sqref="G125:J125">
    <cfRule type="cellIs" dxfId="2720" priority="11" operator="equal">
      <formula>0</formula>
    </cfRule>
  </conditionalFormatting>
  <conditionalFormatting sqref="A125:F125 K125:T125 CD125:XFD125">
    <cfRule type="cellIs" dxfId="2719" priority="12" operator="equal">
      <formula>0</formula>
    </cfRule>
  </conditionalFormatting>
  <conditionalFormatting sqref="U125:CA125">
    <cfRule type="cellIs" dxfId="2718" priority="10" operator="equal">
      <formula>0</formula>
    </cfRule>
  </conditionalFormatting>
  <conditionalFormatting sqref="CB25:CC25">
    <cfRule type="cellIs" dxfId="2717" priority="5" operator="equal">
      <formula>0</formula>
    </cfRule>
  </conditionalFormatting>
  <conditionalFormatting sqref="AG25:CA25">
    <cfRule type="cellIs" dxfId="2716" priority="6" operator="equal">
      <formula>0</formula>
    </cfRule>
  </conditionalFormatting>
  <conditionalFormatting sqref="A25:F25 K25:AF25 CD25:XFD25">
    <cfRule type="cellIs" dxfId="2715" priority="8" operator="equal">
      <formula>0</formula>
    </cfRule>
  </conditionalFormatting>
  <conditionalFormatting sqref="G25:J25">
    <cfRule type="cellIs" dxfId="2714" priority="7" operator="equal">
      <formula>0</formula>
    </cfRule>
  </conditionalFormatting>
  <conditionalFormatting sqref="AG42:CA42">
    <cfRule type="cellIs" dxfId="2713" priority="2" operator="equal">
      <formula>0</formula>
    </cfRule>
  </conditionalFormatting>
  <conditionalFormatting sqref="G42:J42">
    <cfRule type="cellIs" dxfId="2712" priority="3" operator="equal">
      <formula>0</formula>
    </cfRule>
  </conditionalFormatting>
  <conditionalFormatting sqref="A42:F42 K42:AF42 CD42:XFD42">
    <cfRule type="cellIs" dxfId="2711" priority="4" operator="equal">
      <formula>0</formula>
    </cfRule>
  </conditionalFormatting>
  <conditionalFormatting sqref="CB42:CC42">
    <cfRule type="cellIs" dxfId="2710" priority="1" operator="equal">
      <formula>0</formula>
    </cfRule>
  </conditionalFormatting>
  <hyperlinks>
    <hyperlink ref="A1:D1" location="content!A1" tooltip="в оглавление" display="content"/>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CC179"/>
  <sheetViews>
    <sheetView workbookViewId="0">
      <pane xSplit="19" ySplit="11" topLeftCell="T12" activePane="bottomRight" state="frozen"/>
      <selection pane="topRight" activeCell="T1" sqref="T1"/>
      <selection pane="bottomLeft" activeCell="A12" sqref="A12"/>
      <selection pane="bottomRight" activeCell="A2" sqref="A2"/>
    </sheetView>
  </sheetViews>
  <sheetFormatPr defaultColWidth="9.109375" defaultRowHeight="12" x14ac:dyDescent="0.25"/>
  <cols>
    <col min="1" max="1" width="1.6640625" style="2" customWidth="1"/>
    <col min="2" max="3" width="2.6640625" style="2" customWidth="1"/>
    <col min="4" max="4" width="13.6640625" style="2" bestFit="1" customWidth="1"/>
    <col min="5" max="5" width="1.6640625" style="2" customWidth="1"/>
    <col min="6" max="6" width="1.6640625" style="102" customWidth="1"/>
    <col min="7" max="7" width="40.109375" style="2" bestFit="1" customWidth="1"/>
    <col min="8" max="9" width="1.6640625" style="2" customWidth="1"/>
    <col min="10" max="10" width="9.5546875" style="19" bestFit="1" customWidth="1"/>
    <col min="11" max="11" width="1.6640625" style="2" customWidth="1"/>
    <col min="12" max="16" width="0.88671875" style="2" customWidth="1"/>
    <col min="17" max="17" width="1.6640625" style="2" customWidth="1"/>
    <col min="18" max="18" width="7.109375" style="7" bestFit="1" customWidth="1"/>
    <col min="19" max="20" width="1.6640625" style="2" customWidth="1"/>
    <col min="21" max="79" width="9.33203125" style="2" bestFit="1" customWidth="1"/>
    <col min="80" max="81" width="1.6640625" style="2" customWidth="1"/>
    <col min="82" max="16384" width="9.109375" style="2"/>
  </cols>
  <sheetData>
    <row r="1" spans="1:81" ht="13.8" x14ac:dyDescent="0.3">
      <c r="A1" s="410" t="s">
        <v>252</v>
      </c>
      <c r="B1" s="410"/>
      <c r="C1" s="410"/>
      <c r="D1" s="410"/>
      <c r="E1" s="1"/>
      <c r="F1" s="97"/>
      <c r="G1" s="1"/>
      <c r="H1" s="1"/>
      <c r="I1" s="1"/>
      <c r="J1" s="18"/>
      <c r="K1" s="1"/>
      <c r="L1" s="1"/>
      <c r="M1" s="1"/>
      <c r="N1" s="1"/>
      <c r="O1" s="1"/>
      <c r="P1" s="1"/>
      <c r="Q1" s="1"/>
      <c r="R1" s="5"/>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row>
    <row r="2" spans="1:81" s="7" customFormat="1" x14ac:dyDescent="0.25">
      <c r="A2" s="5"/>
      <c r="B2" s="5"/>
      <c r="C2" s="5"/>
      <c r="D2" s="5"/>
      <c r="E2" s="5"/>
      <c r="F2" s="98"/>
      <c r="G2" s="5"/>
      <c r="H2" s="5"/>
      <c r="I2" s="5"/>
      <c r="J2" s="20"/>
      <c r="K2" s="5"/>
      <c r="L2" s="5"/>
      <c r="M2" s="5"/>
      <c r="N2" s="5"/>
      <c r="O2" s="5"/>
      <c r="P2" s="5"/>
      <c r="Q2" s="5"/>
      <c r="R2" s="25"/>
      <c r="S2" s="5"/>
      <c r="T2" s="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5"/>
      <c r="CC2" s="5"/>
    </row>
    <row r="3" spans="1:81" s="7" customFormat="1" x14ac:dyDescent="0.25">
      <c r="A3" s="5"/>
      <c r="B3" s="5"/>
      <c r="C3" s="5" t="s">
        <v>47</v>
      </c>
      <c r="D3" s="5"/>
      <c r="E3" s="5"/>
      <c r="F3" s="98"/>
      <c r="G3" s="5"/>
      <c r="H3" s="5"/>
      <c r="I3" s="5"/>
      <c r="J3" s="20"/>
      <c r="K3" s="5"/>
      <c r="L3" s="5"/>
      <c r="M3" s="5"/>
      <c r="N3" s="5"/>
      <c r="O3" s="5"/>
      <c r="P3" s="5"/>
      <c r="Q3" s="5"/>
      <c r="R3" s="25"/>
      <c r="S3" s="5"/>
      <c r="T3" s="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5"/>
      <c r="CC3" s="5"/>
    </row>
    <row r="4" spans="1:81" s="7" customFormat="1" x14ac:dyDescent="0.25">
      <c r="A4" s="5"/>
      <c r="B4" s="5"/>
      <c r="C4" s="5" t="s">
        <v>431</v>
      </c>
      <c r="D4" s="5"/>
      <c r="E4" s="5"/>
      <c r="F4" s="98"/>
      <c r="G4" s="5"/>
      <c r="H4" s="5"/>
      <c r="I4" s="5"/>
      <c r="J4" s="20"/>
      <c r="K4" s="5"/>
      <c r="L4" s="5"/>
      <c r="M4" s="5"/>
      <c r="N4" s="5"/>
      <c r="O4" s="5"/>
      <c r="P4" s="5"/>
      <c r="Q4" s="5"/>
      <c r="R4" s="25"/>
      <c r="S4" s="5"/>
      <c r="T4" s="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5"/>
      <c r="CC4" s="5"/>
    </row>
    <row r="5" spans="1:81" s="7" customFormat="1" x14ac:dyDescent="0.25">
      <c r="A5" s="5"/>
      <c r="B5" s="5"/>
      <c r="C5" s="5" t="s">
        <v>199</v>
      </c>
      <c r="D5" s="5"/>
      <c r="E5" s="5"/>
      <c r="F5" s="98"/>
      <c r="G5" s="5"/>
      <c r="H5" s="5"/>
      <c r="I5" s="5"/>
      <c r="J5" s="159">
        <v>44592</v>
      </c>
      <c r="K5" s="5"/>
      <c r="L5" s="5"/>
      <c r="M5" s="5"/>
      <c r="N5" s="5"/>
      <c r="O5" s="5"/>
      <c r="P5" s="5"/>
      <c r="Q5" s="5"/>
      <c r="R5" s="25"/>
      <c r="S5" s="5"/>
      <c r="T5" s="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5"/>
      <c r="CC5" s="5"/>
    </row>
    <row r="6" spans="1:81" s="7" customFormat="1" x14ac:dyDescent="0.25">
      <c r="A6" s="5"/>
      <c r="B6" s="5"/>
      <c r="C6" s="5"/>
      <c r="D6" s="5"/>
      <c r="E6" s="5"/>
      <c r="F6" s="98"/>
      <c r="G6" s="42" t="s">
        <v>183</v>
      </c>
      <c r="H6" s="5"/>
      <c r="I6" s="5"/>
      <c r="J6" s="140">
        <v>44598</v>
      </c>
      <c r="K6" s="5"/>
      <c r="L6" s="5"/>
      <c r="M6" s="5"/>
      <c r="N6" s="5"/>
      <c r="O6" s="5"/>
      <c r="P6" s="5"/>
      <c r="Q6" s="5"/>
      <c r="R6" s="25"/>
      <c r="S6" s="5"/>
      <c r="T6" s="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5"/>
      <c r="CC6" s="5"/>
    </row>
    <row r="7" spans="1:81" x14ac:dyDescent="0.25">
      <c r="A7" s="1"/>
      <c r="B7" s="11"/>
      <c r="C7" s="51" t="s">
        <v>224</v>
      </c>
      <c r="D7" s="50"/>
      <c r="E7" s="50"/>
      <c r="F7" s="99"/>
      <c r="G7" s="50"/>
      <c r="H7" s="50"/>
      <c r="I7" s="50"/>
      <c r="J7" s="160">
        <v>44598</v>
      </c>
      <c r="K7" s="1"/>
      <c r="L7" s="1"/>
      <c r="M7" s="1"/>
      <c r="N7" s="1"/>
      <c r="O7" s="1"/>
      <c r="P7" s="1"/>
      <c r="Q7" s="1"/>
      <c r="R7" s="5"/>
      <c r="S7" s="1"/>
      <c r="T7" s="1"/>
      <c r="U7" s="16"/>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row>
    <row r="8" spans="1:81" x14ac:dyDescent="0.25">
      <c r="A8" s="1"/>
      <c r="B8" s="1"/>
      <c r="C8" s="383">
        <v>2.9949820401498073E-11</v>
      </c>
      <c r="D8" s="11" t="s">
        <v>23</v>
      </c>
      <c r="E8" s="1"/>
      <c r="F8" s="97"/>
      <c r="G8" s="1"/>
      <c r="H8" s="1"/>
      <c r="I8" s="1"/>
      <c r="J8" s="18"/>
      <c r="K8" s="1"/>
      <c r="L8" s="1"/>
      <c r="M8" s="1"/>
      <c r="N8" s="1"/>
      <c r="O8" s="1"/>
      <c r="P8" s="1"/>
      <c r="Q8" s="1"/>
      <c r="R8" s="5"/>
      <c r="S8" s="1"/>
      <c r="T8" s="1"/>
      <c r="U8" s="141">
        <v>44197</v>
      </c>
      <c r="V8" s="141">
        <v>44200</v>
      </c>
      <c r="W8" s="141">
        <v>44207</v>
      </c>
      <c r="X8" s="141">
        <v>44214</v>
      </c>
      <c r="Y8" s="141">
        <v>44221</v>
      </c>
      <c r="Z8" s="141">
        <v>44228</v>
      </c>
      <c r="AA8" s="141">
        <v>44235</v>
      </c>
      <c r="AB8" s="141">
        <v>44242</v>
      </c>
      <c r="AC8" s="141">
        <v>44249</v>
      </c>
      <c r="AD8" s="141">
        <v>44256</v>
      </c>
      <c r="AE8" s="141">
        <v>44263</v>
      </c>
      <c r="AF8" s="141">
        <v>44270</v>
      </c>
      <c r="AG8" s="141">
        <v>44277</v>
      </c>
      <c r="AH8" s="141">
        <v>44284</v>
      </c>
      <c r="AI8" s="141">
        <v>44291</v>
      </c>
      <c r="AJ8" s="141">
        <v>44298</v>
      </c>
      <c r="AK8" s="141">
        <v>44305</v>
      </c>
      <c r="AL8" s="141">
        <v>44312</v>
      </c>
      <c r="AM8" s="141">
        <v>44319</v>
      </c>
      <c r="AN8" s="141">
        <v>44326</v>
      </c>
      <c r="AO8" s="141">
        <v>44333</v>
      </c>
      <c r="AP8" s="141">
        <v>44340</v>
      </c>
      <c r="AQ8" s="141">
        <v>44347</v>
      </c>
      <c r="AR8" s="141">
        <v>44354</v>
      </c>
      <c r="AS8" s="141">
        <v>44361</v>
      </c>
      <c r="AT8" s="141">
        <v>44368</v>
      </c>
      <c r="AU8" s="141">
        <v>44375</v>
      </c>
      <c r="AV8" s="141">
        <v>44382</v>
      </c>
      <c r="AW8" s="141">
        <v>44389</v>
      </c>
      <c r="AX8" s="141">
        <v>44396</v>
      </c>
      <c r="AY8" s="141">
        <v>44403</v>
      </c>
      <c r="AZ8" s="141">
        <v>44410</v>
      </c>
      <c r="BA8" s="141">
        <v>44417</v>
      </c>
      <c r="BB8" s="141">
        <v>44424</v>
      </c>
      <c r="BC8" s="141">
        <v>44431</v>
      </c>
      <c r="BD8" s="141">
        <v>44438</v>
      </c>
      <c r="BE8" s="141">
        <v>44445</v>
      </c>
      <c r="BF8" s="141">
        <v>44452</v>
      </c>
      <c r="BG8" s="141">
        <v>44459</v>
      </c>
      <c r="BH8" s="141">
        <v>44466</v>
      </c>
      <c r="BI8" s="141">
        <v>44473</v>
      </c>
      <c r="BJ8" s="141">
        <v>44480</v>
      </c>
      <c r="BK8" s="141">
        <v>44487</v>
      </c>
      <c r="BL8" s="141">
        <v>44494</v>
      </c>
      <c r="BM8" s="141">
        <v>44501</v>
      </c>
      <c r="BN8" s="141">
        <v>44508</v>
      </c>
      <c r="BO8" s="141">
        <v>44515</v>
      </c>
      <c r="BP8" s="141">
        <v>44522</v>
      </c>
      <c r="BQ8" s="141">
        <v>44529</v>
      </c>
      <c r="BR8" s="141">
        <v>44536</v>
      </c>
      <c r="BS8" s="141">
        <v>44543</v>
      </c>
      <c r="BT8" s="141">
        <v>44550</v>
      </c>
      <c r="BU8" s="141">
        <v>44557</v>
      </c>
      <c r="BV8" s="141" t="s">
        <v>469</v>
      </c>
      <c r="BW8" s="141" t="s">
        <v>469</v>
      </c>
      <c r="BX8" s="141" t="s">
        <v>469</v>
      </c>
      <c r="BY8" s="141" t="s">
        <v>469</v>
      </c>
      <c r="BZ8" s="141" t="s">
        <v>469</v>
      </c>
      <c r="CA8" s="141" t="s">
        <v>469</v>
      </c>
      <c r="CB8" s="1"/>
      <c r="CC8" s="1"/>
    </row>
    <row r="9" spans="1:81" x14ac:dyDescent="0.25">
      <c r="A9" s="1"/>
      <c r="B9" s="1"/>
      <c r="C9" s="1"/>
      <c r="D9" s="60" t="s">
        <v>0</v>
      </c>
      <c r="E9" s="5"/>
      <c r="F9" s="98"/>
      <c r="G9" s="60" t="s">
        <v>78</v>
      </c>
      <c r="H9" s="5"/>
      <c r="I9" s="5"/>
      <c r="J9" s="62" t="s">
        <v>1</v>
      </c>
      <c r="K9" s="5"/>
      <c r="L9" s="5"/>
      <c r="M9" s="5"/>
      <c r="N9" s="5"/>
      <c r="O9" s="5"/>
      <c r="P9" s="5"/>
      <c r="Q9" s="5"/>
      <c r="R9" s="60" t="s">
        <v>19</v>
      </c>
      <c r="S9" s="1"/>
      <c r="T9" s="1"/>
      <c r="U9" s="141">
        <v>44199</v>
      </c>
      <c r="V9" s="141">
        <v>44206</v>
      </c>
      <c r="W9" s="141">
        <v>44213</v>
      </c>
      <c r="X9" s="141">
        <v>44220</v>
      </c>
      <c r="Y9" s="141">
        <v>44227</v>
      </c>
      <c r="Z9" s="141">
        <v>44234</v>
      </c>
      <c r="AA9" s="141">
        <v>44241</v>
      </c>
      <c r="AB9" s="141">
        <v>44248</v>
      </c>
      <c r="AC9" s="141">
        <v>44255</v>
      </c>
      <c r="AD9" s="141">
        <v>44262</v>
      </c>
      <c r="AE9" s="141">
        <v>44269</v>
      </c>
      <c r="AF9" s="141">
        <v>44276</v>
      </c>
      <c r="AG9" s="141">
        <v>44283</v>
      </c>
      <c r="AH9" s="141">
        <v>44290</v>
      </c>
      <c r="AI9" s="141">
        <v>44297</v>
      </c>
      <c r="AJ9" s="141">
        <v>44304</v>
      </c>
      <c r="AK9" s="141">
        <v>44311</v>
      </c>
      <c r="AL9" s="141">
        <v>44318</v>
      </c>
      <c r="AM9" s="141">
        <v>44325</v>
      </c>
      <c r="AN9" s="141">
        <v>44332</v>
      </c>
      <c r="AO9" s="141">
        <v>44339</v>
      </c>
      <c r="AP9" s="141">
        <v>44346</v>
      </c>
      <c r="AQ9" s="141">
        <v>44353</v>
      </c>
      <c r="AR9" s="141">
        <v>44360</v>
      </c>
      <c r="AS9" s="141">
        <v>44367</v>
      </c>
      <c r="AT9" s="141">
        <v>44374</v>
      </c>
      <c r="AU9" s="141">
        <v>44381</v>
      </c>
      <c r="AV9" s="141">
        <v>44388</v>
      </c>
      <c r="AW9" s="141">
        <v>44395</v>
      </c>
      <c r="AX9" s="141">
        <v>44402</v>
      </c>
      <c r="AY9" s="141">
        <v>44409</v>
      </c>
      <c r="AZ9" s="141">
        <v>44416</v>
      </c>
      <c r="BA9" s="141">
        <v>44423</v>
      </c>
      <c r="BB9" s="141">
        <v>44430</v>
      </c>
      <c r="BC9" s="141">
        <v>44437</v>
      </c>
      <c r="BD9" s="141">
        <v>44444</v>
      </c>
      <c r="BE9" s="141">
        <v>44451</v>
      </c>
      <c r="BF9" s="141">
        <v>44458</v>
      </c>
      <c r="BG9" s="141">
        <v>44465</v>
      </c>
      <c r="BH9" s="141">
        <v>44472</v>
      </c>
      <c r="BI9" s="141">
        <v>44479</v>
      </c>
      <c r="BJ9" s="141">
        <v>44486</v>
      </c>
      <c r="BK9" s="141">
        <v>44493</v>
      </c>
      <c r="BL9" s="141">
        <v>44500</v>
      </c>
      <c r="BM9" s="141">
        <v>44507</v>
      </c>
      <c r="BN9" s="141">
        <v>44514</v>
      </c>
      <c r="BO9" s="141">
        <v>44521</v>
      </c>
      <c r="BP9" s="141">
        <v>44528</v>
      </c>
      <c r="BQ9" s="141">
        <v>44535</v>
      </c>
      <c r="BR9" s="141">
        <v>44542</v>
      </c>
      <c r="BS9" s="141">
        <v>44549</v>
      </c>
      <c r="BT9" s="141">
        <v>44556</v>
      </c>
      <c r="BU9" s="141">
        <v>44561</v>
      </c>
      <c r="BV9" s="141" t="s">
        <v>469</v>
      </c>
      <c r="BW9" s="141" t="s">
        <v>469</v>
      </c>
      <c r="BX9" s="141" t="s">
        <v>469</v>
      </c>
      <c r="BY9" s="141" t="s">
        <v>469</v>
      </c>
      <c r="BZ9" s="141" t="s">
        <v>469</v>
      </c>
      <c r="CA9" s="141" t="s">
        <v>469</v>
      </c>
      <c r="CB9" s="1"/>
      <c r="CC9" s="1"/>
    </row>
    <row r="10" spans="1:81" x14ac:dyDescent="0.25">
      <c r="A10" s="1"/>
      <c r="B10" s="1"/>
      <c r="C10" s="1"/>
      <c r="D10" s="1"/>
      <c r="E10" s="1"/>
      <c r="F10" s="97"/>
      <c r="G10" s="1"/>
      <c r="H10" s="1"/>
      <c r="I10" s="1"/>
      <c r="J10" s="18"/>
      <c r="K10" s="1"/>
      <c r="L10" s="1"/>
      <c r="M10" s="1"/>
      <c r="N10" s="1"/>
      <c r="O10" s="1"/>
      <c r="P10" s="1"/>
      <c r="Q10" s="1"/>
      <c r="R10" s="5"/>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row>
    <row r="11" spans="1:81" s="67" customFormat="1" x14ac:dyDescent="0.25">
      <c r="A11" s="16"/>
      <c r="B11" s="16"/>
      <c r="C11" s="16"/>
      <c r="D11" s="16"/>
      <c r="E11" s="16"/>
      <c r="F11" s="97"/>
      <c r="G11" s="65" t="s">
        <v>90</v>
      </c>
      <c r="H11" s="65"/>
      <c r="I11" s="65"/>
      <c r="J11" s="66" t="s">
        <v>273</v>
      </c>
      <c r="K11" s="16"/>
      <c r="L11" s="16"/>
      <c r="M11" s="16"/>
      <c r="N11" s="16"/>
      <c r="O11" s="16"/>
      <c r="P11" s="16"/>
      <c r="Q11" s="16"/>
      <c r="R11" s="25">
        <v>0</v>
      </c>
      <c r="S11" s="16"/>
      <c r="T11" s="16"/>
      <c r="U11" s="70">
        <v>0</v>
      </c>
      <c r="V11" s="70">
        <v>0</v>
      </c>
      <c r="W11" s="70">
        <v>0</v>
      </c>
      <c r="X11" s="70">
        <v>0</v>
      </c>
      <c r="Y11" s="70">
        <v>0</v>
      </c>
      <c r="Z11" s="70">
        <v>0</v>
      </c>
      <c r="AA11" s="70">
        <v>0</v>
      </c>
      <c r="AB11" s="70">
        <v>0</v>
      </c>
      <c r="AC11" s="70">
        <v>0</v>
      </c>
      <c r="AD11" s="70">
        <v>0</v>
      </c>
      <c r="AE11" s="70">
        <v>0</v>
      </c>
      <c r="AF11" s="70">
        <v>0</v>
      </c>
      <c r="AG11" s="70">
        <v>0</v>
      </c>
      <c r="AH11" s="70">
        <v>0</v>
      </c>
      <c r="AI11" s="70">
        <v>0</v>
      </c>
      <c r="AJ11" s="70">
        <v>0</v>
      </c>
      <c r="AK11" s="70">
        <v>0</v>
      </c>
      <c r="AL11" s="70">
        <v>0</v>
      </c>
      <c r="AM11" s="70">
        <v>0</v>
      </c>
      <c r="AN11" s="70">
        <v>0</v>
      </c>
      <c r="AO11" s="70">
        <v>0</v>
      </c>
      <c r="AP11" s="70">
        <v>0</v>
      </c>
      <c r="AQ11" s="70">
        <v>0</v>
      </c>
      <c r="AR11" s="70">
        <v>0</v>
      </c>
      <c r="AS11" s="70">
        <v>0</v>
      </c>
      <c r="AT11" s="70">
        <v>0</v>
      </c>
      <c r="AU11" s="70">
        <v>0</v>
      </c>
      <c r="AV11" s="70">
        <v>0</v>
      </c>
      <c r="AW11" s="70">
        <v>0</v>
      </c>
      <c r="AX11" s="70">
        <v>0</v>
      </c>
      <c r="AY11" s="70">
        <v>0</v>
      </c>
      <c r="AZ11" s="70">
        <v>0</v>
      </c>
      <c r="BA11" s="70">
        <v>0</v>
      </c>
      <c r="BB11" s="70">
        <v>0</v>
      </c>
      <c r="BC11" s="70">
        <v>0</v>
      </c>
      <c r="BD11" s="70">
        <v>0</v>
      </c>
      <c r="BE11" s="70">
        <v>0</v>
      </c>
      <c r="BF11" s="70">
        <v>0</v>
      </c>
      <c r="BG11" s="70">
        <v>0</v>
      </c>
      <c r="BH11" s="70">
        <v>0</v>
      </c>
      <c r="BI11" s="70">
        <v>0</v>
      </c>
      <c r="BJ11" s="70">
        <v>0</v>
      </c>
      <c r="BK11" s="70">
        <v>0</v>
      </c>
      <c r="BL11" s="70">
        <v>0</v>
      </c>
      <c r="BM11" s="70">
        <v>0</v>
      </c>
      <c r="BN11" s="70">
        <v>0</v>
      </c>
      <c r="BO11" s="70">
        <v>0</v>
      </c>
      <c r="BP11" s="70">
        <v>0</v>
      </c>
      <c r="BQ11" s="70">
        <v>0</v>
      </c>
      <c r="BR11" s="70">
        <v>0</v>
      </c>
      <c r="BS11" s="70">
        <v>0</v>
      </c>
      <c r="BT11" s="70">
        <v>0</v>
      </c>
      <c r="BU11" s="70">
        <v>0</v>
      </c>
      <c r="BV11" s="70">
        <v>0</v>
      </c>
      <c r="BW11" s="70">
        <v>0</v>
      </c>
      <c r="BX11" s="70">
        <v>0</v>
      </c>
      <c r="BY11" s="70">
        <v>0</v>
      </c>
      <c r="BZ11" s="70">
        <v>0</v>
      </c>
      <c r="CA11" s="70">
        <v>0</v>
      </c>
      <c r="CB11" s="16"/>
      <c r="CC11" s="16"/>
    </row>
    <row r="12" spans="1:81" s="69" customFormat="1" ht="10.199999999999999" x14ac:dyDescent="0.2">
      <c r="A12" s="68"/>
      <c r="B12" s="68"/>
      <c r="C12" s="68"/>
      <c r="D12" s="68"/>
      <c r="E12" s="68"/>
      <c r="F12" s="97"/>
      <c r="G12" s="68"/>
      <c r="H12" s="68"/>
      <c r="I12" s="68"/>
      <c r="J12" s="68"/>
      <c r="K12" s="68"/>
      <c r="L12" s="68"/>
      <c r="M12" s="68"/>
      <c r="N12" s="68"/>
      <c r="O12" s="68"/>
      <c r="P12" s="68"/>
      <c r="Q12" s="68"/>
      <c r="R12" s="72"/>
      <c r="S12" s="68"/>
      <c r="T12" s="68"/>
      <c r="U12" s="71"/>
      <c r="V12" s="71"/>
      <c r="W12" s="71"/>
      <c r="X12" s="71"/>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68"/>
      <c r="CC12" s="68"/>
    </row>
    <row r="13" spans="1:81" s="300" customFormat="1" x14ac:dyDescent="0.25">
      <c r="A13" s="113"/>
      <c r="B13" s="113"/>
      <c r="C13" s="113"/>
      <c r="D13" s="113" t="s">
        <v>102</v>
      </c>
      <c r="E13" s="113"/>
      <c r="F13" s="299">
        <v>0</v>
      </c>
      <c r="G13" s="113" t="s">
        <v>79</v>
      </c>
      <c r="H13" s="113"/>
      <c r="I13" s="113"/>
      <c r="J13" s="113" t="s">
        <v>273</v>
      </c>
      <c r="K13" s="113"/>
      <c r="L13" s="113"/>
      <c r="M13" s="113"/>
      <c r="N13" s="113"/>
      <c r="O13" s="113"/>
      <c r="P13" s="113"/>
      <c r="Q13" s="113"/>
      <c r="R13" s="119">
        <v>1212.0517880948385</v>
      </c>
      <c r="S13" s="113"/>
      <c r="T13" s="113"/>
      <c r="U13" s="119">
        <v>1212.0517880948385</v>
      </c>
      <c r="V13" s="119">
        <v>1222.9073623904512</v>
      </c>
      <c r="W13" s="119">
        <v>1248.2370357468812</v>
      </c>
      <c r="X13" s="119">
        <v>1270.7307753560856</v>
      </c>
      <c r="Y13" s="119">
        <v>1289.4432699689892</v>
      </c>
      <c r="Z13" s="119">
        <v>1307.4315044315269</v>
      </c>
      <c r="AA13" s="119">
        <v>1335.9486650989677</v>
      </c>
      <c r="AB13" s="119">
        <v>1365.1900859167736</v>
      </c>
      <c r="AC13" s="119">
        <v>1398.7770676367743</v>
      </c>
      <c r="AD13" s="119">
        <v>1432.3640493567743</v>
      </c>
      <c r="AE13" s="119">
        <v>1464.1465478130106</v>
      </c>
      <c r="AF13" s="119">
        <v>1495.1088961206447</v>
      </c>
      <c r="AG13" s="119">
        <v>1531.1828038804299</v>
      </c>
      <c r="AH13" s="119">
        <v>1569.3013354210752</v>
      </c>
      <c r="AI13" s="119">
        <v>1607.06462201929</v>
      </c>
      <c r="AJ13" s="119">
        <v>1644.8139662442577</v>
      </c>
      <c r="AK13" s="119">
        <v>1680.7309979992251</v>
      </c>
      <c r="AL13" s="119">
        <v>1714.2049464608592</v>
      </c>
      <c r="AM13" s="119">
        <v>1747.9871061845151</v>
      </c>
      <c r="AN13" s="119">
        <v>1773.9990232345153</v>
      </c>
      <c r="AO13" s="119">
        <v>1800.0109402845158</v>
      </c>
      <c r="AP13" s="119">
        <v>1832.7105321372578</v>
      </c>
      <c r="AQ13" s="119">
        <v>1865.4101239899999</v>
      </c>
      <c r="AR13" s="119">
        <v>1906.854515380054</v>
      </c>
      <c r="AS13" s="119">
        <v>1954.5546912344626</v>
      </c>
      <c r="AT13" s="119">
        <v>1994.4899319833335</v>
      </c>
      <c r="AU13" s="119">
        <v>2028.4402079651072</v>
      </c>
      <c r="AV13" s="119">
        <v>2060.5912509741929</v>
      </c>
      <c r="AW13" s="119">
        <v>2088.4657778559131</v>
      </c>
      <c r="AX13" s="119">
        <v>2116.4329606838692</v>
      </c>
      <c r="AY13" s="119">
        <v>2144.6317833774178</v>
      </c>
      <c r="AZ13" s="119">
        <v>2173.0851803667729</v>
      </c>
      <c r="BA13" s="119">
        <v>2205.9436194827081</v>
      </c>
      <c r="BB13" s="119">
        <v>2239.2816579906012</v>
      </c>
      <c r="BC13" s="119">
        <v>2277.7191000499784</v>
      </c>
      <c r="BD13" s="119">
        <v>2317.0064427012685</v>
      </c>
      <c r="BE13" s="119">
        <v>2352.2180001766669</v>
      </c>
      <c r="BF13" s="119">
        <v>2385.1278044329679</v>
      </c>
      <c r="BG13" s="119">
        <v>2417.7979417409674</v>
      </c>
      <c r="BH13" s="119">
        <v>2450.2883288377411</v>
      </c>
      <c r="BI13" s="119">
        <v>2495.6843497151599</v>
      </c>
      <c r="BJ13" s="119">
        <v>2533.7025518183864</v>
      </c>
      <c r="BK13" s="119">
        <v>2559.6538641474181</v>
      </c>
      <c r="BL13" s="119">
        <v>2595.5388141280637</v>
      </c>
      <c r="BM13" s="119">
        <v>2631.4237641087088</v>
      </c>
      <c r="BN13" s="119">
        <v>2668.9508874274738</v>
      </c>
      <c r="BO13" s="119">
        <v>2706.8720047907</v>
      </c>
      <c r="BP13" s="119">
        <v>2740.5809519129671</v>
      </c>
      <c r="BQ13" s="119">
        <v>2773.5878706617418</v>
      </c>
      <c r="BR13" s="119">
        <v>2808.0546004118801</v>
      </c>
      <c r="BS13" s="119">
        <v>2842.8849304836863</v>
      </c>
      <c r="BT13" s="119">
        <v>2875.0631732475154</v>
      </c>
      <c r="BU13" s="119">
        <v>2904.806919995096</v>
      </c>
      <c r="BV13" s="119">
        <v>2924.8883003674509</v>
      </c>
      <c r="BW13" s="119">
        <v>2924.8883003674509</v>
      </c>
      <c r="BX13" s="119">
        <v>2924.8883003674509</v>
      </c>
      <c r="BY13" s="119">
        <v>2924.8883003674509</v>
      </c>
      <c r="BZ13" s="119">
        <v>2924.8883003674509</v>
      </c>
      <c r="CA13" s="119">
        <v>2924.8883003674509</v>
      </c>
      <c r="CB13" s="113"/>
      <c r="CC13" s="113"/>
    </row>
    <row r="14" spans="1:81" s="7" customFormat="1" x14ac:dyDescent="0.25">
      <c r="A14" s="106"/>
      <c r="B14" s="106"/>
      <c r="C14" s="106"/>
      <c r="D14" s="106" t="s">
        <v>143</v>
      </c>
      <c r="E14" s="106"/>
      <c r="F14" s="301">
        <v>1</v>
      </c>
      <c r="G14" s="108" t="s">
        <v>267</v>
      </c>
      <c r="H14" s="109"/>
      <c r="I14" s="109"/>
      <c r="J14" s="109" t="s">
        <v>273</v>
      </c>
      <c r="K14" s="106"/>
      <c r="L14" s="106"/>
      <c r="M14" s="106"/>
      <c r="N14" s="106"/>
      <c r="O14" s="106"/>
      <c r="P14" s="106"/>
      <c r="Q14" s="106"/>
      <c r="R14" s="73">
        <v>10</v>
      </c>
      <c r="S14" s="106"/>
      <c r="T14" s="106"/>
      <c r="U14" s="73">
        <v>10</v>
      </c>
      <c r="V14" s="73">
        <v>19.530609069032259</v>
      </c>
      <c r="W14" s="73">
        <v>41.768696896774195</v>
      </c>
      <c r="X14" s="73">
        <v>59.060560638580661</v>
      </c>
      <c r="Y14" s="73">
        <v>67.647168593763553</v>
      </c>
      <c r="Z14" s="73">
        <v>76.23377654894631</v>
      </c>
      <c r="AA14" s="73">
        <v>84.820384504128882</v>
      </c>
      <c r="AB14" s="73">
        <v>94.131252609676977</v>
      </c>
      <c r="AC14" s="73">
        <v>122.93461073262635</v>
      </c>
      <c r="AD14" s="73">
        <v>153.9727616758521</v>
      </c>
      <c r="AE14" s="73">
        <v>235.49711470617461</v>
      </c>
      <c r="AF14" s="73">
        <v>317.02146773649702</v>
      </c>
      <c r="AG14" s="73">
        <v>404.74436988763381</v>
      </c>
      <c r="AH14" s="73">
        <v>494.67227134451554</v>
      </c>
      <c r="AI14" s="73">
        <v>548.53859988204215</v>
      </c>
      <c r="AJ14" s="73">
        <v>587.98029925182709</v>
      </c>
      <c r="AK14" s="73">
        <v>627.97060710322489</v>
      </c>
      <c r="AL14" s="73">
        <v>668.37493680322495</v>
      </c>
      <c r="AM14" s="73">
        <v>708.77926650322524</v>
      </c>
      <c r="AN14" s="73">
        <v>749.18359620322542</v>
      </c>
      <c r="AO14" s="73">
        <v>788.91410692580644</v>
      </c>
      <c r="AP14" s="73">
        <v>832.01502979306463</v>
      </c>
      <c r="AQ14" s="73">
        <v>875.11595266032248</v>
      </c>
      <c r="AR14" s="73">
        <v>918.21687552758033</v>
      </c>
      <c r="AS14" s="73">
        <v>961.31779839483806</v>
      </c>
      <c r="AT14" s="73">
        <v>994.97717546639694</v>
      </c>
      <c r="AU14" s="73">
        <v>1022.0633033181708</v>
      </c>
      <c r="AV14" s="73">
        <v>1049.1494311699448</v>
      </c>
      <c r="AW14" s="73">
        <v>1076.2355590217189</v>
      </c>
      <c r="AX14" s="73">
        <v>1103.7727060151599</v>
      </c>
      <c r="AY14" s="73">
        <v>1131.9715287087088</v>
      </c>
      <c r="AZ14" s="73">
        <v>1160.1703514022577</v>
      </c>
      <c r="BA14" s="73">
        <v>1188.3691740958063</v>
      </c>
      <c r="BB14" s="73">
        <v>1216.392444821613</v>
      </c>
      <c r="BC14" s="73">
        <v>1242.9319203085811</v>
      </c>
      <c r="BD14" s="73">
        <v>1270.3212963874626</v>
      </c>
      <c r="BE14" s="73">
        <v>1297.710672466344</v>
      </c>
      <c r="BF14" s="73">
        <v>1325.1000485452255</v>
      </c>
      <c r="BG14" s="73">
        <v>1359.0449798155905</v>
      </c>
      <c r="BH14" s="73">
        <v>1397.3895497080634</v>
      </c>
      <c r="BI14" s="73">
        <v>1435.7341196005366</v>
      </c>
      <c r="BJ14" s="73">
        <v>1474.07868949301</v>
      </c>
      <c r="BK14" s="73">
        <v>1498.9176599338705</v>
      </c>
      <c r="BL14" s="73">
        <v>1530.5131174887094</v>
      </c>
      <c r="BM14" s="73">
        <v>1562.1085750435482</v>
      </c>
      <c r="BN14" s="73">
        <v>1593.7040325983869</v>
      </c>
      <c r="BO14" s="73">
        <v>1625.2994901532256</v>
      </c>
      <c r="BP14" s="73">
        <v>1655.0101479531272</v>
      </c>
      <c r="BQ14" s="73">
        <v>1684.3268117085681</v>
      </c>
      <c r="BR14" s="73">
        <v>1713.6434754640088</v>
      </c>
      <c r="BS14" s="73">
        <v>1742.9601392194495</v>
      </c>
      <c r="BT14" s="73">
        <v>1768.050317985193</v>
      </c>
      <c r="BU14" s="73">
        <v>1789.6449936013546</v>
      </c>
      <c r="BV14" s="73">
        <v>1805.0697618986128</v>
      </c>
      <c r="BW14" s="73">
        <v>1805.0697618986128</v>
      </c>
      <c r="BX14" s="73">
        <v>1805.0697618986128</v>
      </c>
      <c r="BY14" s="73">
        <v>1805.0697618986128</v>
      </c>
      <c r="BZ14" s="73">
        <v>1805.0697618986128</v>
      </c>
      <c r="CA14" s="73">
        <v>1805.0697618986128</v>
      </c>
      <c r="CB14" s="106"/>
      <c r="CC14" s="106"/>
    </row>
    <row r="15" spans="1:81" s="7" customFormat="1" x14ac:dyDescent="0.25">
      <c r="A15" s="106"/>
      <c r="B15" s="106"/>
      <c r="C15" s="106"/>
      <c r="D15" s="106" t="s">
        <v>223</v>
      </c>
      <c r="E15" s="106"/>
      <c r="F15" s="301">
        <v>1</v>
      </c>
      <c r="G15" s="108" t="s">
        <v>80</v>
      </c>
      <c r="H15" s="109"/>
      <c r="I15" s="109"/>
      <c r="J15" s="109" t="s">
        <v>273</v>
      </c>
      <c r="K15" s="106"/>
      <c r="L15" s="106"/>
      <c r="M15" s="106"/>
      <c r="N15" s="106"/>
      <c r="O15" s="106"/>
      <c r="P15" s="106"/>
      <c r="Q15" s="106"/>
      <c r="R15" s="73">
        <v>987.92436873999964</v>
      </c>
      <c r="S15" s="106"/>
      <c r="T15" s="106"/>
      <c r="U15" s="73">
        <v>987.92436873999964</v>
      </c>
      <c r="V15" s="73">
        <v>992.26403445045116</v>
      </c>
      <c r="W15" s="73">
        <v>1002.3899211081715</v>
      </c>
      <c r="X15" s="73">
        <v>1012.515807765892</v>
      </c>
      <c r="Y15" s="73">
        <v>1022.6416944236126</v>
      </c>
      <c r="Z15" s="73">
        <v>1032.0433209309676</v>
      </c>
      <c r="AA15" s="73">
        <v>1034.5921517077418</v>
      </c>
      <c r="AB15" s="73">
        <v>1037.1409824845159</v>
      </c>
      <c r="AC15" s="73">
        <v>1039.6898132612905</v>
      </c>
      <c r="AD15" s="73">
        <v>1042.2386440380649</v>
      </c>
      <c r="AE15" s="73">
        <v>1041.7356263575271</v>
      </c>
      <c r="AF15" s="73">
        <v>1040.4124585283873</v>
      </c>
      <c r="AG15" s="73">
        <v>1039.0892906992476</v>
      </c>
      <c r="AH15" s="73">
        <v>1037.7661228701081</v>
      </c>
      <c r="AI15" s="73">
        <v>1033.0945523307962</v>
      </c>
      <c r="AJ15" s="73">
        <v>1026.1641710924305</v>
      </c>
      <c r="AK15" s="73">
        <v>1019.2337898540646</v>
      </c>
      <c r="AL15" s="73">
        <v>1012.3034086156988</v>
      </c>
      <c r="AM15" s="73">
        <v>1006.821547678064</v>
      </c>
      <c r="AN15" s="73">
        <v>996.42021666354776</v>
      </c>
      <c r="AO15" s="73">
        <v>986.01888564903186</v>
      </c>
      <c r="AP15" s="73">
        <v>975.61755463451584</v>
      </c>
      <c r="AQ15" s="73">
        <v>965.21622362000016</v>
      </c>
      <c r="AR15" s="73">
        <v>965.50103083666704</v>
      </c>
      <c r="AS15" s="73">
        <v>972.36517896666737</v>
      </c>
      <c r="AT15" s="73">
        <v>979.22932709666748</v>
      </c>
      <c r="AU15" s="73">
        <v>986.09347522666746</v>
      </c>
      <c r="AV15" s="73">
        <v>990.70787665258138</v>
      </c>
      <c r="AW15" s="73">
        <v>990.70787665258104</v>
      </c>
      <c r="AX15" s="73">
        <v>990.70787665258035</v>
      </c>
      <c r="AY15" s="73">
        <v>990.70787665258013</v>
      </c>
      <c r="AZ15" s="73">
        <v>991.92798677096675</v>
      </c>
      <c r="BA15" s="73">
        <v>1003.3463539514182</v>
      </c>
      <c r="BB15" s="73">
        <v>1015.2443205238271</v>
      </c>
      <c r="BC15" s="73">
        <v>1027.142287096236</v>
      </c>
      <c r="BD15" s="73">
        <v>1039.0402536686449</v>
      </c>
      <c r="BE15" s="73">
        <v>1038.7377129415056</v>
      </c>
      <c r="BF15" s="73">
        <v>1032.8835301458071</v>
      </c>
      <c r="BG15" s="73">
        <v>1027.0293473501081</v>
      </c>
      <c r="BH15" s="73">
        <v>1021.1751645544089</v>
      </c>
      <c r="BI15" s="73">
        <v>1030.2048413458062</v>
      </c>
      <c r="BJ15" s="73">
        <v>1034.4943337716127</v>
      </c>
      <c r="BK15" s="73">
        <v>1038.7838261974189</v>
      </c>
      <c r="BL15" s="73">
        <v>1043.0733186232255</v>
      </c>
      <c r="BM15" s="73">
        <v>1047.3628110490317</v>
      </c>
      <c r="BN15" s="73">
        <v>1050.6590719979044</v>
      </c>
      <c r="BO15" s="73">
        <v>1054.3493269912378</v>
      </c>
      <c r="BP15" s="73">
        <v>1058.0395819845714</v>
      </c>
      <c r="BQ15" s="73">
        <v>1061.7298369779051</v>
      </c>
      <c r="BR15" s="73">
        <v>1068.762334983355</v>
      </c>
      <c r="BS15" s="73">
        <v>1076.9114061147741</v>
      </c>
      <c r="BT15" s="73">
        <v>1085.0604772461934</v>
      </c>
      <c r="BU15" s="73">
        <v>1093.2095483776125</v>
      </c>
      <c r="BV15" s="73">
        <v>1097.8661604527092</v>
      </c>
      <c r="BW15" s="73">
        <v>1097.8661604527092</v>
      </c>
      <c r="BX15" s="73">
        <v>1097.8661604527092</v>
      </c>
      <c r="BY15" s="73">
        <v>1097.8661604527092</v>
      </c>
      <c r="BZ15" s="73">
        <v>1097.8661604527092</v>
      </c>
      <c r="CA15" s="73">
        <v>1097.8661604527092</v>
      </c>
      <c r="CB15" s="106"/>
      <c r="CC15" s="106"/>
    </row>
    <row r="16" spans="1:81" s="307" customFormat="1" ht="9.6" x14ac:dyDescent="0.2">
      <c r="A16" s="315"/>
      <c r="B16" s="315"/>
      <c r="C16" s="315"/>
      <c r="D16" s="315"/>
      <c r="E16" s="315"/>
      <c r="F16" s="315"/>
      <c r="G16" s="315" t="s">
        <v>23</v>
      </c>
      <c r="H16" s="315"/>
      <c r="I16" s="315"/>
      <c r="J16" s="315"/>
      <c r="K16" s="315"/>
      <c r="L16" s="315"/>
      <c r="M16" s="315"/>
      <c r="N16" s="315"/>
      <c r="O16" s="315"/>
      <c r="P16" s="315"/>
      <c r="Q16" s="315"/>
      <c r="R16" s="316">
        <v>0</v>
      </c>
      <c r="S16" s="315"/>
      <c r="T16" s="315"/>
      <c r="U16" s="317">
        <v>0</v>
      </c>
      <c r="V16" s="317">
        <v>0</v>
      </c>
      <c r="W16" s="317">
        <v>0</v>
      </c>
      <c r="X16" s="317">
        <v>0</v>
      </c>
      <c r="Y16" s="317">
        <v>0</v>
      </c>
      <c r="Z16" s="317">
        <v>0</v>
      </c>
      <c r="AA16" s="317">
        <v>0</v>
      </c>
      <c r="AB16" s="317">
        <v>0</v>
      </c>
      <c r="AC16" s="317">
        <v>0</v>
      </c>
      <c r="AD16" s="317">
        <v>0</v>
      </c>
      <c r="AE16" s="317">
        <v>0</v>
      </c>
      <c r="AF16" s="317">
        <v>0</v>
      </c>
      <c r="AG16" s="317">
        <v>0</v>
      </c>
      <c r="AH16" s="317">
        <v>0</v>
      </c>
      <c r="AI16" s="317">
        <v>0</v>
      </c>
      <c r="AJ16" s="317">
        <v>0</v>
      </c>
      <c r="AK16" s="317">
        <v>0</v>
      </c>
      <c r="AL16" s="317">
        <v>0</v>
      </c>
      <c r="AM16" s="317">
        <v>0</v>
      </c>
      <c r="AN16" s="317">
        <v>0</v>
      </c>
      <c r="AO16" s="317">
        <v>0</v>
      </c>
      <c r="AP16" s="317">
        <v>0</v>
      </c>
      <c r="AQ16" s="317">
        <v>0</v>
      </c>
      <c r="AR16" s="317">
        <v>0</v>
      </c>
      <c r="AS16" s="317">
        <v>0</v>
      </c>
      <c r="AT16" s="317">
        <v>0</v>
      </c>
      <c r="AU16" s="317">
        <v>0</v>
      </c>
      <c r="AV16" s="317">
        <v>0</v>
      </c>
      <c r="AW16" s="317">
        <v>0</v>
      </c>
      <c r="AX16" s="317">
        <v>0</v>
      </c>
      <c r="AY16" s="317">
        <v>0</v>
      </c>
      <c r="AZ16" s="317">
        <v>0</v>
      </c>
      <c r="BA16" s="317">
        <v>0</v>
      </c>
      <c r="BB16" s="317">
        <v>0</v>
      </c>
      <c r="BC16" s="317">
        <v>0</v>
      </c>
      <c r="BD16" s="317">
        <v>0</v>
      </c>
      <c r="BE16" s="317">
        <v>0</v>
      </c>
      <c r="BF16" s="317">
        <v>0</v>
      </c>
      <c r="BG16" s="317">
        <v>0</v>
      </c>
      <c r="BH16" s="317">
        <v>0</v>
      </c>
      <c r="BI16" s="317">
        <v>0</v>
      </c>
      <c r="BJ16" s="317">
        <v>0</v>
      </c>
      <c r="BK16" s="317">
        <v>0</v>
      </c>
      <c r="BL16" s="317">
        <v>0</v>
      </c>
      <c r="BM16" s="317">
        <v>0</v>
      </c>
      <c r="BN16" s="317">
        <v>0</v>
      </c>
      <c r="BO16" s="317">
        <v>0</v>
      </c>
      <c r="BP16" s="317">
        <v>0</v>
      </c>
      <c r="BQ16" s="317">
        <v>0</v>
      </c>
      <c r="BR16" s="317">
        <v>0</v>
      </c>
      <c r="BS16" s="317">
        <v>0</v>
      </c>
      <c r="BT16" s="317">
        <v>0</v>
      </c>
      <c r="BU16" s="317">
        <v>0</v>
      </c>
      <c r="BV16" s="317">
        <v>0</v>
      </c>
      <c r="BW16" s="317">
        <v>0</v>
      </c>
      <c r="BX16" s="317">
        <v>0</v>
      </c>
      <c r="BY16" s="317">
        <v>0</v>
      </c>
      <c r="BZ16" s="317">
        <v>0</v>
      </c>
      <c r="CA16" s="317">
        <v>0</v>
      </c>
      <c r="CB16" s="315"/>
      <c r="CC16" s="315"/>
    </row>
    <row r="17" spans="1:81" s="19" customFormat="1" ht="10.199999999999999" x14ac:dyDescent="0.2">
      <c r="A17" s="78"/>
      <c r="B17" s="78"/>
      <c r="C17" s="78"/>
      <c r="D17" s="78"/>
      <c r="E17" s="78"/>
      <c r="F17" s="104"/>
      <c r="G17" s="78" t="s">
        <v>425</v>
      </c>
      <c r="H17" s="78"/>
      <c r="I17" s="78"/>
      <c r="J17" s="78" t="s">
        <v>273</v>
      </c>
      <c r="K17" s="78"/>
      <c r="L17" s="78"/>
      <c r="M17" s="78"/>
      <c r="N17" s="78"/>
      <c r="O17" s="78"/>
      <c r="P17" s="78"/>
      <c r="Q17" s="78"/>
      <c r="R17" s="318">
        <v>142.09562000000005</v>
      </c>
      <c r="S17" s="319"/>
      <c r="T17" s="319"/>
      <c r="U17" s="319">
        <v>142.09562000000005</v>
      </c>
      <c r="V17" s="319">
        <v>143.34741592774191</v>
      </c>
      <c r="W17" s="319">
        <v>146.26827309247298</v>
      </c>
      <c r="X17" s="319">
        <v>149.18913025720411</v>
      </c>
      <c r="Y17" s="319">
        <v>152.10998742193527</v>
      </c>
      <c r="Z17" s="319">
        <v>154.94670188387076</v>
      </c>
      <c r="AA17" s="319">
        <v>156.14773747096748</v>
      </c>
      <c r="AB17" s="319">
        <v>157.34877305806427</v>
      </c>
      <c r="AC17" s="319">
        <v>158.54980864516108</v>
      </c>
      <c r="AD17" s="319">
        <v>159.75084423225792</v>
      </c>
      <c r="AE17" s="319">
        <v>159.81808021075267</v>
      </c>
      <c r="AF17" s="319">
        <v>159.76893743483888</v>
      </c>
      <c r="AG17" s="319">
        <v>159.71979465892505</v>
      </c>
      <c r="AH17" s="319">
        <v>159.67065188301115</v>
      </c>
      <c r="AI17" s="319">
        <v>159.07074787268851</v>
      </c>
      <c r="AJ17" s="319">
        <v>158.05222281118296</v>
      </c>
      <c r="AK17" s="319">
        <v>157.0336977496774</v>
      </c>
      <c r="AL17" s="319">
        <v>156.01517268817202</v>
      </c>
      <c r="AM17" s="319">
        <v>155.16493303225798</v>
      </c>
      <c r="AN17" s="319">
        <v>153.79386425806453</v>
      </c>
      <c r="AO17" s="319">
        <v>152.42279548387108</v>
      </c>
      <c r="AP17" s="319">
        <v>151.05172670967752</v>
      </c>
      <c r="AQ17" s="319">
        <v>149.68065793548402</v>
      </c>
      <c r="AR17" s="319">
        <v>149.6371798933335</v>
      </c>
      <c r="AS17" s="319">
        <v>150.38573208000017</v>
      </c>
      <c r="AT17" s="319">
        <v>151.13428426666684</v>
      </c>
      <c r="AU17" s="319">
        <v>151.88283645333348</v>
      </c>
      <c r="AV17" s="319">
        <v>152.42385958709684</v>
      </c>
      <c r="AW17" s="319">
        <v>152.42385958709667</v>
      </c>
      <c r="AX17" s="319">
        <v>152.42385958709656</v>
      </c>
      <c r="AY17" s="319">
        <v>152.42385958709656</v>
      </c>
      <c r="AZ17" s="319">
        <v>152.55836567741915</v>
      </c>
      <c r="BA17" s="319">
        <v>153.98672563096756</v>
      </c>
      <c r="BB17" s="319">
        <v>155.49622180473102</v>
      </c>
      <c r="BC17" s="319">
        <v>157.00571797849446</v>
      </c>
      <c r="BD17" s="319">
        <v>158.5152141522579</v>
      </c>
      <c r="BE17" s="319">
        <v>158.47709735913963</v>
      </c>
      <c r="BF17" s="319">
        <v>157.70634467096761</v>
      </c>
      <c r="BG17" s="319">
        <v>156.93559198279559</v>
      </c>
      <c r="BH17" s="319">
        <v>156.16483929462356</v>
      </c>
      <c r="BI17" s="319">
        <v>157.17040435096766</v>
      </c>
      <c r="BJ17" s="319">
        <v>156.27009710193551</v>
      </c>
      <c r="BK17" s="319">
        <v>155.3697898529033</v>
      </c>
      <c r="BL17" s="319">
        <v>154.46948260387106</v>
      </c>
      <c r="BM17" s="319">
        <v>153.56917535483876</v>
      </c>
      <c r="BN17" s="319">
        <v>153.16711878476195</v>
      </c>
      <c r="BO17" s="319">
        <v>152.9427629180953</v>
      </c>
      <c r="BP17" s="319">
        <v>152.71840705142867</v>
      </c>
      <c r="BQ17" s="319">
        <v>152.49405118476201</v>
      </c>
      <c r="BR17" s="319">
        <v>153.47006612903232</v>
      </c>
      <c r="BS17" s="319">
        <v>154.7408017987097</v>
      </c>
      <c r="BT17" s="319">
        <v>156.0115374683871</v>
      </c>
      <c r="BU17" s="319">
        <v>157.28227313806457</v>
      </c>
      <c r="BV17" s="319">
        <v>158.00840780645166</v>
      </c>
      <c r="BW17" s="319">
        <v>158.00840780645166</v>
      </c>
      <c r="BX17" s="319">
        <v>158.00840780645166</v>
      </c>
      <c r="BY17" s="319">
        <v>158.00840780645166</v>
      </c>
      <c r="BZ17" s="319">
        <v>158.00840780645166</v>
      </c>
      <c r="CA17" s="319">
        <v>158.00840780645166</v>
      </c>
      <c r="CB17" s="78"/>
      <c r="CC17" s="78"/>
    </row>
    <row r="18" spans="1:81" s="19" customFormat="1" ht="10.199999999999999" x14ac:dyDescent="0.2">
      <c r="A18" s="78"/>
      <c r="B18" s="78"/>
      <c r="C18" s="78"/>
      <c r="D18" s="78"/>
      <c r="E18" s="78"/>
      <c r="F18" s="104"/>
      <c r="G18" s="78" t="s">
        <v>426</v>
      </c>
      <c r="H18" s="78"/>
      <c r="I18" s="78"/>
      <c r="J18" s="78" t="s">
        <v>273</v>
      </c>
      <c r="K18" s="78"/>
      <c r="L18" s="78"/>
      <c r="M18" s="78"/>
      <c r="N18" s="78"/>
      <c r="O18" s="78"/>
      <c r="P18" s="78"/>
      <c r="Q18" s="78"/>
      <c r="R18" s="318">
        <v>91.537794119999873</v>
      </c>
      <c r="S18" s="319"/>
      <c r="T18" s="319"/>
      <c r="U18" s="319">
        <v>91.537794119999873</v>
      </c>
      <c r="V18" s="319">
        <v>92.358223247999888</v>
      </c>
      <c r="W18" s="319">
        <v>94.272557879999951</v>
      </c>
      <c r="X18" s="319">
        <v>96.186892512</v>
      </c>
      <c r="Y18" s="319">
        <v>98.101227144000063</v>
      </c>
      <c r="Z18" s="319">
        <v>100.00641317612916</v>
      </c>
      <c r="AA18" s="319">
        <v>100.33401479903237</v>
      </c>
      <c r="AB18" s="319">
        <v>100.66161642193559</v>
      </c>
      <c r="AC18" s="319">
        <v>100.98921804483881</v>
      </c>
      <c r="AD18" s="319">
        <v>101.31681966774201</v>
      </c>
      <c r="AE18" s="319">
        <v>101.35274143967749</v>
      </c>
      <c r="AF18" s="319">
        <v>101.16392400735489</v>
      </c>
      <c r="AG18" s="319">
        <v>100.9751065750323</v>
      </c>
      <c r="AH18" s="319">
        <v>100.78628914270969</v>
      </c>
      <c r="AI18" s="319">
        <v>100.27040503664517</v>
      </c>
      <c r="AJ18" s="319">
        <v>99.539035359483904</v>
      </c>
      <c r="AK18" s="319">
        <v>98.807665682322636</v>
      </c>
      <c r="AL18" s="319">
        <v>98.076296005161367</v>
      </c>
      <c r="AM18" s="319">
        <v>97.363223527742051</v>
      </c>
      <c r="AN18" s="319">
        <v>95.777889983225833</v>
      </c>
      <c r="AO18" s="319">
        <v>94.192556438709644</v>
      </c>
      <c r="AP18" s="319">
        <v>92.607222894193427</v>
      </c>
      <c r="AQ18" s="319">
        <v>91.021889349677238</v>
      </c>
      <c r="AR18" s="319">
        <v>90.984250395999851</v>
      </c>
      <c r="AS18" s="319">
        <v>91.714088777999933</v>
      </c>
      <c r="AT18" s="319">
        <v>92.443927160000044</v>
      </c>
      <c r="AU18" s="319">
        <v>93.173765542000154</v>
      </c>
      <c r="AV18" s="319">
        <v>93.66100503290339</v>
      </c>
      <c r="AW18" s="319">
        <v>93.66100503290339</v>
      </c>
      <c r="AX18" s="319">
        <v>93.66100503290339</v>
      </c>
      <c r="AY18" s="319">
        <v>93.661005032903361</v>
      </c>
      <c r="AZ18" s="319">
        <v>93.792148470967859</v>
      </c>
      <c r="BA18" s="319">
        <v>94.921507376129085</v>
      </c>
      <c r="BB18" s="319">
        <v>96.086092087741932</v>
      </c>
      <c r="BC18" s="319">
        <v>97.250676799354792</v>
      </c>
      <c r="BD18" s="319">
        <v>98.415261510967653</v>
      </c>
      <c r="BE18" s="319">
        <v>98.34709677419346</v>
      </c>
      <c r="BF18" s="319">
        <v>97.736516129032225</v>
      </c>
      <c r="BG18" s="319">
        <v>97.125935483870975</v>
      </c>
      <c r="BH18" s="319">
        <v>96.51535483870974</v>
      </c>
      <c r="BI18" s="319">
        <v>97.062791659354929</v>
      </c>
      <c r="BJ18" s="319">
        <v>96.501272144516179</v>
      </c>
      <c r="BK18" s="319">
        <v>95.939752629677429</v>
      </c>
      <c r="BL18" s="319">
        <v>95.378233114838693</v>
      </c>
      <c r="BM18" s="319">
        <v>94.816713599999957</v>
      </c>
      <c r="BN18" s="319">
        <v>95.444295232285668</v>
      </c>
      <c r="BO18" s="319">
        <v>96.311157163285657</v>
      </c>
      <c r="BP18" s="319">
        <v>97.178019094285645</v>
      </c>
      <c r="BQ18" s="319">
        <v>98.044881025285662</v>
      </c>
      <c r="BR18" s="319">
        <v>98.833142009419319</v>
      </c>
      <c r="BS18" s="319">
        <v>99.649399609935443</v>
      </c>
      <c r="BT18" s="319">
        <v>100.46565721045152</v>
      </c>
      <c r="BU18" s="319">
        <v>101.28191481096762</v>
      </c>
      <c r="BV18" s="319">
        <v>101.74834772554826</v>
      </c>
      <c r="BW18" s="319">
        <v>101.74834772554826</v>
      </c>
      <c r="BX18" s="319">
        <v>101.74834772554826</v>
      </c>
      <c r="BY18" s="319">
        <v>101.74834772554826</v>
      </c>
      <c r="BZ18" s="319">
        <v>101.74834772554826</v>
      </c>
      <c r="CA18" s="319">
        <v>101.74834772554826</v>
      </c>
      <c r="CB18" s="78"/>
      <c r="CC18" s="78"/>
    </row>
    <row r="19" spans="1:81" s="19" customFormat="1" ht="10.199999999999999" x14ac:dyDescent="0.2">
      <c r="A19" s="78"/>
      <c r="B19" s="78"/>
      <c r="C19" s="78"/>
      <c r="D19" s="78"/>
      <c r="E19" s="78"/>
      <c r="F19" s="104"/>
      <c r="G19" s="78" t="s">
        <v>427</v>
      </c>
      <c r="H19" s="78"/>
      <c r="I19" s="78"/>
      <c r="J19" s="78" t="s">
        <v>273</v>
      </c>
      <c r="K19" s="78"/>
      <c r="L19" s="78"/>
      <c r="M19" s="78"/>
      <c r="N19" s="78"/>
      <c r="O19" s="78"/>
      <c r="P19" s="78"/>
      <c r="Q19" s="78"/>
      <c r="R19" s="318">
        <v>114.05198499999983</v>
      </c>
      <c r="S19" s="319"/>
      <c r="T19" s="319"/>
      <c r="U19" s="319">
        <v>114.05198499999983</v>
      </c>
      <c r="V19" s="319">
        <v>114.5438143974192</v>
      </c>
      <c r="W19" s="319">
        <v>115.69141632473107</v>
      </c>
      <c r="X19" s="319">
        <v>116.83901825204295</v>
      </c>
      <c r="Y19" s="319">
        <v>117.98662017935483</v>
      </c>
      <c r="Z19" s="319">
        <v>118.9506354806452</v>
      </c>
      <c r="AA19" s="319">
        <v>119.14866919516135</v>
      </c>
      <c r="AB19" s="319">
        <v>119.34670290967748</v>
      </c>
      <c r="AC19" s="319">
        <v>119.54473662419359</v>
      </c>
      <c r="AD19" s="319">
        <v>119.7427703387097</v>
      </c>
      <c r="AE19" s="319">
        <v>119.59662072956991</v>
      </c>
      <c r="AF19" s="319">
        <v>119.50620144580644</v>
      </c>
      <c r="AG19" s="319">
        <v>119.41578216204302</v>
      </c>
      <c r="AH19" s="319">
        <v>119.32536287827961</v>
      </c>
      <c r="AI19" s="319">
        <v>118.67572329591403</v>
      </c>
      <c r="AJ19" s="319">
        <v>117.61366696860217</v>
      </c>
      <c r="AK19" s="319">
        <v>116.5516106412903</v>
      </c>
      <c r="AL19" s="319">
        <v>115.48955431397843</v>
      </c>
      <c r="AM19" s="319">
        <v>114.79467123870957</v>
      </c>
      <c r="AN19" s="319">
        <v>114.19387149032248</v>
      </c>
      <c r="AO19" s="319">
        <v>113.59307174193543</v>
      </c>
      <c r="AP19" s="319">
        <v>112.99227199354839</v>
      </c>
      <c r="AQ19" s="319">
        <v>112.39147224516134</v>
      </c>
      <c r="AR19" s="319">
        <v>112.45253240666675</v>
      </c>
      <c r="AS19" s="319">
        <v>113.1075155700001</v>
      </c>
      <c r="AT19" s="319">
        <v>113.76249873333342</v>
      </c>
      <c r="AU19" s="319">
        <v>114.41748189666673</v>
      </c>
      <c r="AV19" s="319">
        <v>114.87732875161294</v>
      </c>
      <c r="AW19" s="319">
        <v>114.87732875161289</v>
      </c>
      <c r="AX19" s="319">
        <v>114.87732875161284</v>
      </c>
      <c r="AY19" s="319">
        <v>114.87732875161278</v>
      </c>
      <c r="AZ19" s="319">
        <v>114.99502158064499</v>
      </c>
      <c r="BA19" s="319">
        <v>116.20419137870951</v>
      </c>
      <c r="BB19" s="319">
        <v>117.47758117591385</v>
      </c>
      <c r="BC19" s="319">
        <v>118.75097097311823</v>
      </c>
      <c r="BD19" s="319">
        <v>120.02436077032262</v>
      </c>
      <c r="BE19" s="319">
        <v>120.00455696344095</v>
      </c>
      <c r="BF19" s="319">
        <v>119.37756771612915</v>
      </c>
      <c r="BG19" s="319">
        <v>118.75057846881724</v>
      </c>
      <c r="BH19" s="319">
        <v>118.12358922150531</v>
      </c>
      <c r="BI19" s="319">
        <v>119.282940020645</v>
      </c>
      <c r="BJ19" s="319">
        <v>120.08980760258044</v>
      </c>
      <c r="BK19" s="319">
        <v>120.89667518451594</v>
      </c>
      <c r="BL19" s="319">
        <v>121.70354276645151</v>
      </c>
      <c r="BM19" s="319">
        <v>122.51041034838707</v>
      </c>
      <c r="BN19" s="319">
        <v>122.55137337666667</v>
      </c>
      <c r="BO19" s="319">
        <v>122.53960897833335</v>
      </c>
      <c r="BP19" s="319">
        <v>122.52784457999999</v>
      </c>
      <c r="BQ19" s="319">
        <v>122.51608018166664</v>
      </c>
      <c r="BR19" s="319">
        <v>123.28129582258057</v>
      </c>
      <c r="BS19" s="319">
        <v>124.25093146903215</v>
      </c>
      <c r="BT19" s="319">
        <v>125.22056711548373</v>
      </c>
      <c r="BU19" s="319">
        <v>126.19020276193532</v>
      </c>
      <c r="BV19" s="319">
        <v>126.74428027419337</v>
      </c>
      <c r="BW19" s="319">
        <v>126.74428027419337</v>
      </c>
      <c r="BX19" s="319">
        <v>126.74428027419337</v>
      </c>
      <c r="BY19" s="319">
        <v>126.74428027419337</v>
      </c>
      <c r="BZ19" s="319">
        <v>126.74428027419337</v>
      </c>
      <c r="CA19" s="319">
        <v>126.74428027419337</v>
      </c>
      <c r="CB19" s="78"/>
      <c r="CC19" s="78"/>
    </row>
    <row r="20" spans="1:81" s="19" customFormat="1" ht="10.199999999999999" x14ac:dyDescent="0.2">
      <c r="A20" s="78"/>
      <c r="B20" s="78"/>
      <c r="C20" s="78"/>
      <c r="D20" s="78"/>
      <c r="E20" s="78"/>
      <c r="F20" s="104"/>
      <c r="G20" s="78" t="s">
        <v>428</v>
      </c>
      <c r="H20" s="78"/>
      <c r="I20" s="78"/>
      <c r="J20" s="78" t="s">
        <v>273</v>
      </c>
      <c r="K20" s="78"/>
      <c r="L20" s="78"/>
      <c r="M20" s="78"/>
      <c r="N20" s="78"/>
      <c r="O20" s="78"/>
      <c r="P20" s="78"/>
      <c r="Q20" s="78"/>
      <c r="R20" s="318">
        <v>266.99155411999993</v>
      </c>
      <c r="S20" s="319"/>
      <c r="T20" s="319"/>
      <c r="U20" s="319">
        <v>266.99155411999993</v>
      </c>
      <c r="V20" s="319">
        <v>268.34817006761284</v>
      </c>
      <c r="W20" s="319">
        <v>271.51360727870946</v>
      </c>
      <c r="X20" s="319">
        <v>274.67904448980613</v>
      </c>
      <c r="Y20" s="319">
        <v>277.84448170090292</v>
      </c>
      <c r="Z20" s="319">
        <v>280.77379460967717</v>
      </c>
      <c r="AA20" s="319">
        <v>280.83949764741902</v>
      </c>
      <c r="AB20" s="319">
        <v>280.90520068516099</v>
      </c>
      <c r="AC20" s="319">
        <v>280.97090372290302</v>
      </c>
      <c r="AD20" s="319">
        <v>281.03660676064504</v>
      </c>
      <c r="AE20" s="319">
        <v>280.35887769634394</v>
      </c>
      <c r="AF20" s="319">
        <v>279.50283311135473</v>
      </c>
      <c r="AG20" s="319">
        <v>278.6467885263657</v>
      </c>
      <c r="AH20" s="319">
        <v>277.79074394137649</v>
      </c>
      <c r="AI20" s="319">
        <v>276.40591473845194</v>
      </c>
      <c r="AJ20" s="319">
        <v>274.7896826628392</v>
      </c>
      <c r="AK20" s="319">
        <v>273.17345058722623</v>
      </c>
      <c r="AL20" s="319">
        <v>271.5572185116132</v>
      </c>
      <c r="AM20" s="319">
        <v>270.41323504064525</v>
      </c>
      <c r="AN20" s="319">
        <v>267.87240012548375</v>
      </c>
      <c r="AO20" s="319">
        <v>265.33156521032248</v>
      </c>
      <c r="AP20" s="319">
        <v>262.79073029516132</v>
      </c>
      <c r="AQ20" s="319">
        <v>260.24989538000017</v>
      </c>
      <c r="AR20" s="319">
        <v>260.70588097400025</v>
      </c>
      <c r="AS20" s="319">
        <v>263.097429788667</v>
      </c>
      <c r="AT20" s="319">
        <v>265.48897860333363</v>
      </c>
      <c r="AU20" s="319">
        <v>267.88052741800027</v>
      </c>
      <c r="AV20" s="319">
        <v>269.39999303903244</v>
      </c>
      <c r="AW20" s="319">
        <v>269.39999303903232</v>
      </c>
      <c r="AX20" s="319">
        <v>269.39999303903221</v>
      </c>
      <c r="AY20" s="319">
        <v>269.39999303903215</v>
      </c>
      <c r="AZ20" s="319">
        <v>269.76820346129017</v>
      </c>
      <c r="BA20" s="319">
        <v>273.15329794819314</v>
      </c>
      <c r="BB20" s="319">
        <v>276.67299602361254</v>
      </c>
      <c r="BC20" s="319">
        <v>280.19269409903194</v>
      </c>
      <c r="BD20" s="319">
        <v>283.71239217445134</v>
      </c>
      <c r="BE20" s="319">
        <v>283.61633346193548</v>
      </c>
      <c r="BF20" s="319">
        <v>281.88552701032279</v>
      </c>
      <c r="BG20" s="319">
        <v>280.15472055870993</v>
      </c>
      <c r="BH20" s="319">
        <v>278.42391410709689</v>
      </c>
      <c r="BI20" s="319">
        <v>280.59327912903228</v>
      </c>
      <c r="BJ20" s="319">
        <v>281.01557283483851</v>
      </c>
      <c r="BK20" s="319">
        <v>281.4378665406449</v>
      </c>
      <c r="BL20" s="319">
        <v>281.86016024645136</v>
      </c>
      <c r="BM20" s="319">
        <v>282.28245395225781</v>
      </c>
      <c r="BN20" s="319">
        <v>283.12670864942839</v>
      </c>
      <c r="BO20" s="319">
        <v>284.19832769842844</v>
      </c>
      <c r="BP20" s="319">
        <v>285.26994674742861</v>
      </c>
      <c r="BQ20" s="319">
        <v>286.34156579642877</v>
      </c>
      <c r="BR20" s="319">
        <v>288.36683789974211</v>
      </c>
      <c r="BS20" s="319">
        <v>290.70808969870978</v>
      </c>
      <c r="BT20" s="319">
        <v>293.04934149767746</v>
      </c>
      <c r="BU20" s="319">
        <v>295.39059329664514</v>
      </c>
      <c r="BV20" s="319">
        <v>296.72845146748386</v>
      </c>
      <c r="BW20" s="319">
        <v>296.72845146748386</v>
      </c>
      <c r="BX20" s="319">
        <v>296.72845146748386</v>
      </c>
      <c r="BY20" s="319">
        <v>296.72845146748386</v>
      </c>
      <c r="BZ20" s="319">
        <v>296.72845146748386</v>
      </c>
      <c r="CA20" s="319">
        <v>296.72845146748386</v>
      </c>
      <c r="CB20" s="78"/>
      <c r="CC20" s="78"/>
    </row>
    <row r="21" spans="1:81" s="19" customFormat="1" ht="10.199999999999999" x14ac:dyDescent="0.2">
      <c r="A21" s="78"/>
      <c r="B21" s="78"/>
      <c r="C21" s="78"/>
      <c r="D21" s="78"/>
      <c r="E21" s="78"/>
      <c r="F21" s="104"/>
      <c r="G21" s="78" t="s">
        <v>429</v>
      </c>
      <c r="H21" s="78"/>
      <c r="I21" s="78"/>
      <c r="J21" s="78" t="s">
        <v>273</v>
      </c>
      <c r="K21" s="78"/>
      <c r="L21" s="78"/>
      <c r="M21" s="78"/>
      <c r="N21" s="78"/>
      <c r="O21" s="78"/>
      <c r="P21" s="78"/>
      <c r="Q21" s="78"/>
      <c r="R21" s="318">
        <v>169.84944720000016</v>
      </c>
      <c r="S21" s="319"/>
      <c r="T21" s="319"/>
      <c r="U21" s="319">
        <v>169.84944720000016</v>
      </c>
      <c r="V21" s="319">
        <v>169.72563892645175</v>
      </c>
      <c r="W21" s="319">
        <v>169.43675295483877</v>
      </c>
      <c r="X21" s="319">
        <v>169.14786698322581</v>
      </c>
      <c r="Y21" s="319">
        <v>168.85898101161285</v>
      </c>
      <c r="Z21" s="319">
        <v>168.49989123870961</v>
      </c>
      <c r="AA21" s="319">
        <v>168.94099050967736</v>
      </c>
      <c r="AB21" s="319">
        <v>169.38208978064509</v>
      </c>
      <c r="AC21" s="319">
        <v>169.82318905161279</v>
      </c>
      <c r="AD21" s="319">
        <v>170.26428832258051</v>
      </c>
      <c r="AE21" s="319">
        <v>170.24793968387081</v>
      </c>
      <c r="AF21" s="319">
        <v>169.99809648774178</v>
      </c>
      <c r="AG21" s="319">
        <v>169.74825329161277</v>
      </c>
      <c r="AH21" s="319">
        <v>169.49841009548373</v>
      </c>
      <c r="AI21" s="319">
        <v>168.70474223999986</v>
      </c>
      <c r="AJ21" s="319">
        <v>167.53891295999995</v>
      </c>
      <c r="AK21" s="319">
        <v>166.37308368000001</v>
      </c>
      <c r="AL21" s="319">
        <v>165.20725440000004</v>
      </c>
      <c r="AM21" s="319">
        <v>164.18183272258071</v>
      </c>
      <c r="AN21" s="319">
        <v>162.09511610322579</v>
      </c>
      <c r="AO21" s="319">
        <v>160.00839948387093</v>
      </c>
      <c r="AP21" s="319">
        <v>157.92168286451607</v>
      </c>
      <c r="AQ21" s="319">
        <v>155.83496624516124</v>
      </c>
      <c r="AR21" s="319">
        <v>155.81576983999992</v>
      </c>
      <c r="AS21" s="319">
        <v>156.93859811999991</v>
      </c>
      <c r="AT21" s="319">
        <v>158.0614263999999</v>
      </c>
      <c r="AU21" s="319">
        <v>159.1842546799999</v>
      </c>
      <c r="AV21" s="319">
        <v>159.94546679999993</v>
      </c>
      <c r="AW21" s="319">
        <v>159.94546680000002</v>
      </c>
      <c r="AX21" s="319">
        <v>159.9454668000001</v>
      </c>
      <c r="AY21" s="319">
        <v>159.9454668000001</v>
      </c>
      <c r="AZ21" s="319">
        <v>160.14722593548396</v>
      </c>
      <c r="BA21" s="319">
        <v>161.97435444387102</v>
      </c>
      <c r="BB21" s="319">
        <v>163.87061871225808</v>
      </c>
      <c r="BC21" s="319">
        <v>165.76688298064516</v>
      </c>
      <c r="BD21" s="319">
        <v>167.66314724903231</v>
      </c>
      <c r="BE21" s="319">
        <v>167.57407280000012</v>
      </c>
      <c r="BF21" s="319">
        <v>166.59407280000022</v>
      </c>
      <c r="BG21" s="319">
        <v>165.61407280000032</v>
      </c>
      <c r="BH21" s="319">
        <v>164.63407280000035</v>
      </c>
      <c r="BI21" s="319">
        <v>166.69126902193577</v>
      </c>
      <c r="BJ21" s="319">
        <v>169.55145579870981</v>
      </c>
      <c r="BK21" s="319">
        <v>172.41164257548391</v>
      </c>
      <c r="BL21" s="319">
        <v>175.27182935225795</v>
      </c>
      <c r="BM21" s="319">
        <v>178.13201612903208</v>
      </c>
      <c r="BN21" s="319">
        <v>179.35663569714274</v>
      </c>
      <c r="BO21" s="319">
        <v>180.38931911714278</v>
      </c>
      <c r="BP21" s="319">
        <v>181.42200253714284</v>
      </c>
      <c r="BQ21" s="319">
        <v>182.45468595714291</v>
      </c>
      <c r="BR21" s="319">
        <v>183.7139761780646</v>
      </c>
      <c r="BS21" s="319">
        <v>185.09169258580656</v>
      </c>
      <c r="BT21" s="319">
        <v>186.46940899354854</v>
      </c>
      <c r="BU21" s="319">
        <v>187.8471254012905</v>
      </c>
      <c r="BV21" s="319">
        <v>188.63439192000021</v>
      </c>
      <c r="BW21" s="319">
        <v>188.63439192000021</v>
      </c>
      <c r="BX21" s="319">
        <v>188.63439192000021</v>
      </c>
      <c r="BY21" s="319">
        <v>188.63439192000021</v>
      </c>
      <c r="BZ21" s="319">
        <v>188.63439192000021</v>
      </c>
      <c r="CA21" s="319">
        <v>188.63439192000021</v>
      </c>
      <c r="CB21" s="78"/>
      <c r="CC21" s="78"/>
    </row>
    <row r="22" spans="1:81" s="19" customFormat="1" ht="10.199999999999999" x14ac:dyDescent="0.2">
      <c r="A22" s="78"/>
      <c r="B22" s="78"/>
      <c r="C22" s="78"/>
      <c r="D22" s="78"/>
      <c r="E22" s="78"/>
      <c r="F22" s="104"/>
      <c r="G22" s="78" t="s">
        <v>430</v>
      </c>
      <c r="H22" s="78"/>
      <c r="I22" s="78"/>
      <c r="J22" s="78" t="s">
        <v>273</v>
      </c>
      <c r="K22" s="78"/>
      <c r="L22" s="78"/>
      <c r="M22" s="78"/>
      <c r="N22" s="78"/>
      <c r="O22" s="78"/>
      <c r="P22" s="78"/>
      <c r="Q22" s="78"/>
      <c r="R22" s="318">
        <v>203.39796829999975</v>
      </c>
      <c r="S22" s="319"/>
      <c r="T22" s="319"/>
      <c r="U22" s="319">
        <v>203.39796829999975</v>
      </c>
      <c r="V22" s="319">
        <v>203.94077188322561</v>
      </c>
      <c r="W22" s="319">
        <v>205.20731357741928</v>
      </c>
      <c r="X22" s="319">
        <v>206.47385527161296</v>
      </c>
      <c r="Y22" s="319">
        <v>207.74039696580667</v>
      </c>
      <c r="Z22" s="319">
        <v>208.86588454193583</v>
      </c>
      <c r="AA22" s="319">
        <v>209.18124208548426</v>
      </c>
      <c r="AB22" s="319">
        <v>209.49659962903269</v>
      </c>
      <c r="AC22" s="319">
        <v>209.81195717258109</v>
      </c>
      <c r="AD22" s="319">
        <v>210.12731471612952</v>
      </c>
      <c r="AE22" s="319">
        <v>210.36136659731221</v>
      </c>
      <c r="AF22" s="319">
        <v>210.47246604129057</v>
      </c>
      <c r="AG22" s="319">
        <v>210.58356548526896</v>
      </c>
      <c r="AH22" s="319">
        <v>210.69466492924732</v>
      </c>
      <c r="AI22" s="319">
        <v>209.96701914709666</v>
      </c>
      <c r="AJ22" s="319">
        <v>208.63065033032234</v>
      </c>
      <c r="AK22" s="319">
        <v>207.29428151354804</v>
      </c>
      <c r="AL22" s="319">
        <v>205.95791269677377</v>
      </c>
      <c r="AM22" s="319">
        <v>204.90365211612851</v>
      </c>
      <c r="AN22" s="319">
        <v>202.68707470322539</v>
      </c>
      <c r="AO22" s="319">
        <v>200.4704972903223</v>
      </c>
      <c r="AP22" s="319">
        <v>198.25391987741924</v>
      </c>
      <c r="AQ22" s="319">
        <v>196.03734246451614</v>
      </c>
      <c r="AR22" s="319">
        <v>195.90541732666682</v>
      </c>
      <c r="AS22" s="319">
        <v>197.12181463000024</v>
      </c>
      <c r="AT22" s="319">
        <v>198.33821193333364</v>
      </c>
      <c r="AU22" s="319">
        <v>199.55460923666703</v>
      </c>
      <c r="AV22" s="319">
        <v>200.40022344193585</v>
      </c>
      <c r="AW22" s="319">
        <v>200.40022344193559</v>
      </c>
      <c r="AX22" s="319">
        <v>200.40022344193534</v>
      </c>
      <c r="AY22" s="319">
        <v>200.40022344193514</v>
      </c>
      <c r="AZ22" s="319">
        <v>200.66702164516076</v>
      </c>
      <c r="BA22" s="319">
        <v>203.10627717354797</v>
      </c>
      <c r="BB22" s="319">
        <v>205.64081071956966</v>
      </c>
      <c r="BC22" s="319">
        <v>208.17534426559132</v>
      </c>
      <c r="BD22" s="319">
        <v>210.70987781161298</v>
      </c>
      <c r="BE22" s="319">
        <v>210.71855558279586</v>
      </c>
      <c r="BF22" s="319">
        <v>209.58350181935489</v>
      </c>
      <c r="BG22" s="319">
        <v>208.44844805591393</v>
      </c>
      <c r="BH22" s="319">
        <v>207.31339429247299</v>
      </c>
      <c r="BI22" s="319">
        <v>209.40415716387074</v>
      </c>
      <c r="BJ22" s="319">
        <v>211.06612828903206</v>
      </c>
      <c r="BK22" s="319">
        <v>212.72809941419339</v>
      </c>
      <c r="BL22" s="319">
        <v>214.39007053935475</v>
      </c>
      <c r="BM22" s="319">
        <v>216.05204166451608</v>
      </c>
      <c r="BN22" s="319">
        <v>217.01294025761905</v>
      </c>
      <c r="BO22" s="319">
        <v>217.96815111595234</v>
      </c>
      <c r="BP22" s="319">
        <v>218.92336197428563</v>
      </c>
      <c r="BQ22" s="319">
        <v>219.87857283261897</v>
      </c>
      <c r="BR22" s="319">
        <v>221.09701694451601</v>
      </c>
      <c r="BS22" s="319">
        <v>222.47049095258046</v>
      </c>
      <c r="BT22" s="319">
        <v>223.84396496064497</v>
      </c>
      <c r="BU22" s="319">
        <v>225.21743896870942</v>
      </c>
      <c r="BV22" s="319">
        <v>226.00228125903197</v>
      </c>
      <c r="BW22" s="319">
        <v>226.00228125903197</v>
      </c>
      <c r="BX22" s="319">
        <v>226.00228125903197</v>
      </c>
      <c r="BY22" s="319">
        <v>226.00228125903197</v>
      </c>
      <c r="BZ22" s="319">
        <v>226.00228125903197</v>
      </c>
      <c r="CA22" s="319">
        <v>226.00228125903197</v>
      </c>
      <c r="CB22" s="78"/>
      <c r="CC22" s="78"/>
    </row>
    <row r="23" spans="1:81" s="69" customFormat="1" ht="6.6" x14ac:dyDescent="0.15">
      <c r="A23" s="75"/>
      <c r="B23" s="75"/>
      <c r="C23" s="75"/>
      <c r="D23" s="75"/>
      <c r="E23" s="75"/>
      <c r="F23" s="132"/>
      <c r="G23" s="75"/>
      <c r="H23" s="75"/>
      <c r="I23" s="75"/>
      <c r="J23" s="75"/>
      <c r="K23" s="75"/>
      <c r="L23" s="75"/>
      <c r="M23" s="75"/>
      <c r="N23" s="75"/>
      <c r="O23" s="75"/>
      <c r="P23" s="75"/>
      <c r="Q23" s="75"/>
      <c r="R23" s="76"/>
      <c r="S23" s="75"/>
      <c r="T23" s="75"/>
      <c r="U23" s="77"/>
      <c r="V23" s="77"/>
      <c r="W23" s="77"/>
      <c r="X23" s="77"/>
      <c r="Y23" s="77"/>
      <c r="Z23" s="77"/>
      <c r="AA23" s="77"/>
      <c r="AB23" s="77"/>
      <c r="AC23" s="77"/>
      <c r="AD23" s="77"/>
      <c r="AE23" s="77"/>
      <c r="AF23" s="77"/>
      <c r="AG23" s="77"/>
      <c r="AH23" s="77"/>
      <c r="AI23" s="77"/>
      <c r="AJ23" s="77"/>
      <c r="AK23" s="77"/>
      <c r="AL23" s="77"/>
      <c r="AM23" s="77"/>
      <c r="AN23" s="77"/>
      <c r="AO23" s="77"/>
      <c r="AP23" s="77"/>
      <c r="AQ23" s="77"/>
      <c r="AR23" s="77"/>
      <c r="AS23" s="77"/>
      <c r="AT23" s="77"/>
      <c r="AU23" s="77"/>
      <c r="AV23" s="77"/>
      <c r="AW23" s="77"/>
      <c r="AX23" s="77"/>
      <c r="AY23" s="77"/>
      <c r="AZ23" s="77"/>
      <c r="BA23" s="77"/>
      <c r="BB23" s="77"/>
      <c r="BC23" s="77"/>
      <c r="BD23" s="77"/>
      <c r="BE23" s="77"/>
      <c r="BF23" s="77"/>
      <c r="BG23" s="77"/>
      <c r="BH23" s="77"/>
      <c r="BI23" s="77"/>
      <c r="BJ23" s="77"/>
      <c r="BK23" s="77"/>
      <c r="BL23" s="77"/>
      <c r="BM23" s="77"/>
      <c r="BN23" s="77"/>
      <c r="BO23" s="77"/>
      <c r="BP23" s="77"/>
      <c r="BQ23" s="77"/>
      <c r="BR23" s="77"/>
      <c r="BS23" s="77"/>
      <c r="BT23" s="77"/>
      <c r="BU23" s="77"/>
      <c r="BV23" s="77"/>
      <c r="BW23" s="77"/>
      <c r="BX23" s="77"/>
      <c r="BY23" s="77"/>
      <c r="BZ23" s="77"/>
      <c r="CA23" s="77"/>
      <c r="CB23" s="75"/>
      <c r="CC23" s="75"/>
    </row>
    <row r="24" spans="1:81" s="7" customFormat="1" x14ac:dyDescent="0.25">
      <c r="A24" s="106"/>
      <c r="B24" s="106"/>
      <c r="C24" s="106"/>
      <c r="D24" s="106"/>
      <c r="E24" s="106"/>
      <c r="F24" s="301">
        <v>1</v>
      </c>
      <c r="G24" s="108" t="s">
        <v>81</v>
      </c>
      <c r="H24" s="109"/>
      <c r="I24" s="109"/>
      <c r="J24" s="109" t="s">
        <v>273</v>
      </c>
      <c r="K24" s="106"/>
      <c r="L24" s="106"/>
      <c r="M24" s="106"/>
      <c r="N24" s="106"/>
      <c r="O24" s="106"/>
      <c r="P24" s="106"/>
      <c r="Q24" s="106"/>
      <c r="R24" s="73">
        <v>214.12741935483874</v>
      </c>
      <c r="S24" s="106"/>
      <c r="T24" s="106"/>
      <c r="U24" s="111">
        <v>214.12741935483874</v>
      </c>
      <c r="V24" s="111">
        <v>211.11271887096774</v>
      </c>
      <c r="W24" s="111">
        <v>204.07841774193557</v>
      </c>
      <c r="X24" s="111">
        <v>199.15440695161305</v>
      </c>
      <c r="Y24" s="111">
        <v>199.15440695161305</v>
      </c>
      <c r="Z24" s="111">
        <v>199.15440695161305</v>
      </c>
      <c r="AA24" s="111">
        <v>216.53612888709694</v>
      </c>
      <c r="AB24" s="111">
        <v>233.91785082258079</v>
      </c>
      <c r="AC24" s="111">
        <v>236.15264364285727</v>
      </c>
      <c r="AD24" s="111">
        <v>236.15264364285727</v>
      </c>
      <c r="AE24" s="111">
        <v>186.9138067493088</v>
      </c>
      <c r="AF24" s="111">
        <v>137.67496985576039</v>
      </c>
      <c r="AG24" s="111">
        <v>87.349143293548394</v>
      </c>
      <c r="AH24" s="111">
        <v>36.862941206451623</v>
      </c>
      <c r="AI24" s="111">
        <v>25.431469806451638</v>
      </c>
      <c r="AJ24" s="111">
        <v>30.66949590000004</v>
      </c>
      <c r="AK24" s="111">
        <v>33.526601041935528</v>
      </c>
      <c r="AL24" s="111">
        <v>33.526601041935528</v>
      </c>
      <c r="AM24" s="111">
        <v>32.386292003225854</v>
      </c>
      <c r="AN24" s="111">
        <v>28.395210367741967</v>
      </c>
      <c r="AO24" s="111">
        <v>25.077947709677439</v>
      </c>
      <c r="AP24" s="111">
        <v>25.077947709677439</v>
      </c>
      <c r="AQ24" s="111">
        <v>25.077947709677439</v>
      </c>
      <c r="AR24" s="111">
        <v>23.136609015806471</v>
      </c>
      <c r="AS24" s="111">
        <v>20.871713872957002</v>
      </c>
      <c r="AT24" s="111">
        <v>20.283429420268831</v>
      </c>
      <c r="AU24" s="111">
        <v>20.283429420268831</v>
      </c>
      <c r="AV24" s="111">
        <v>20.733943151666676</v>
      </c>
      <c r="AW24" s="111">
        <v>21.522342181612906</v>
      </c>
      <c r="AX24" s="111">
        <v>21.952378016129028</v>
      </c>
      <c r="AY24" s="111">
        <v>21.952378016129028</v>
      </c>
      <c r="AZ24" s="111">
        <v>20.986842193548384</v>
      </c>
      <c r="BA24" s="111">
        <v>14.228091435483867</v>
      </c>
      <c r="BB24" s="111">
        <v>7.644892645161292</v>
      </c>
      <c r="BC24" s="111">
        <v>7.644892645161292</v>
      </c>
      <c r="BD24" s="111">
        <v>7.644892645161292</v>
      </c>
      <c r="BE24" s="111">
        <v>15.769614768817208</v>
      </c>
      <c r="BF24" s="111">
        <v>27.144225741935504</v>
      </c>
      <c r="BG24" s="111">
        <v>31.723614575268833</v>
      </c>
      <c r="BH24" s="111">
        <v>31.723614575268833</v>
      </c>
      <c r="BI24" s="111">
        <v>29.745388768817222</v>
      </c>
      <c r="BJ24" s="111">
        <v>25.129528553763446</v>
      </c>
      <c r="BK24" s="111">
        <v>21.952378016129032</v>
      </c>
      <c r="BL24" s="111">
        <v>21.952378016129032</v>
      </c>
      <c r="BM24" s="111">
        <v>21.952378016129032</v>
      </c>
      <c r="BN24" s="111">
        <v>24.587782831182793</v>
      </c>
      <c r="BO24" s="111">
        <v>27.223187646236553</v>
      </c>
      <c r="BP24" s="111">
        <v>27.53122197526881</v>
      </c>
      <c r="BQ24" s="111">
        <v>27.53122197526881</v>
      </c>
      <c r="BR24" s="111">
        <v>25.648789964516126</v>
      </c>
      <c r="BS24" s="111">
        <v>23.013385149462369</v>
      </c>
      <c r="BT24" s="111">
        <v>21.952378016129035</v>
      </c>
      <c r="BU24" s="111">
        <v>21.952378016129035</v>
      </c>
      <c r="BV24" s="111">
        <v>21.952378016129035</v>
      </c>
      <c r="BW24" s="111">
        <v>21.952378016129035</v>
      </c>
      <c r="BX24" s="111">
        <v>21.952378016129035</v>
      </c>
      <c r="BY24" s="111">
        <v>21.952378016129035</v>
      </c>
      <c r="BZ24" s="111">
        <v>21.952378016129035</v>
      </c>
      <c r="CA24" s="111">
        <v>21.952378016129035</v>
      </c>
      <c r="CB24" s="106"/>
      <c r="CC24" s="106"/>
    </row>
    <row r="25" spans="1:81" s="36" customFormat="1" ht="10.199999999999999" x14ac:dyDescent="0.2">
      <c r="A25" s="126"/>
      <c r="B25" s="126"/>
      <c r="C25" s="126"/>
      <c r="D25" s="126"/>
      <c r="E25" s="126"/>
      <c r="F25" s="127">
        <v>2</v>
      </c>
      <c r="G25" s="128" t="s">
        <v>83</v>
      </c>
      <c r="H25" s="114"/>
      <c r="I25" s="114"/>
      <c r="J25" s="114" t="s">
        <v>273</v>
      </c>
      <c r="K25" s="126"/>
      <c r="L25" s="126"/>
      <c r="M25" s="126"/>
      <c r="N25" s="126"/>
      <c r="O25" s="126"/>
      <c r="P25" s="126"/>
      <c r="Q25" s="126"/>
      <c r="R25" s="129">
        <v>194.00806451612905</v>
      </c>
      <c r="S25" s="126"/>
      <c r="T25" s="126"/>
      <c r="U25" s="129">
        <v>194.00806451612905</v>
      </c>
      <c r="V25" s="129">
        <v>191.29483408064516</v>
      </c>
      <c r="W25" s="129">
        <v>184.96396306451621</v>
      </c>
      <c r="X25" s="129">
        <v>180.44191233870981</v>
      </c>
      <c r="Y25" s="129">
        <v>180.44191233870981</v>
      </c>
      <c r="Z25" s="129">
        <v>180.44191233870981</v>
      </c>
      <c r="AA25" s="129">
        <v>196.0854620806453</v>
      </c>
      <c r="AB25" s="129">
        <v>211.72901182258079</v>
      </c>
      <c r="AC25" s="129">
        <v>213.96380464285727</v>
      </c>
      <c r="AD25" s="129">
        <v>213.96380464285727</v>
      </c>
      <c r="AE25" s="129">
        <v>164.60023122995398</v>
      </c>
      <c r="AF25" s="129">
        <v>115.23665781705071</v>
      </c>
      <c r="AG25" s="129">
        <v>64.910831254838726</v>
      </c>
      <c r="AH25" s="129">
        <v>14.424629167741951</v>
      </c>
      <c r="AI25" s="129">
        <v>2.448947264516153</v>
      </c>
      <c r="AJ25" s="129">
        <v>6.7346049774193943</v>
      </c>
      <c r="AK25" s="129">
        <v>9.1835522419355318</v>
      </c>
      <c r="AL25" s="129">
        <v>9.1835522419355318</v>
      </c>
      <c r="AM25" s="129">
        <v>8.2505721193548851</v>
      </c>
      <c r="AN25" s="129">
        <v>4.9851416903226156</v>
      </c>
      <c r="AO25" s="129">
        <v>2.1862013225806725</v>
      </c>
      <c r="AP25" s="129">
        <v>2.1862013225806725</v>
      </c>
      <c r="AQ25" s="129">
        <v>2.1862013225806725</v>
      </c>
      <c r="AR25" s="129">
        <v>0.59783330032260851</v>
      </c>
      <c r="AS25" s="129">
        <v>-1.2552627256451327</v>
      </c>
      <c r="AT25" s="129">
        <v>-1.7847187330644876</v>
      </c>
      <c r="AU25" s="129">
        <v>-1.7847187330644876</v>
      </c>
      <c r="AV25" s="129">
        <v>-1.4161165891935237</v>
      </c>
      <c r="AW25" s="129">
        <v>-0.77106283741933712</v>
      </c>
      <c r="AX25" s="129">
        <v>-0.40246069354837355</v>
      </c>
      <c r="AY25" s="129">
        <v>-0.40246069354837355</v>
      </c>
      <c r="AZ25" s="129">
        <v>-1.1924445483870825</v>
      </c>
      <c r="BA25" s="129">
        <v>-6.7223315322580479</v>
      </c>
      <c r="BB25" s="129">
        <v>-12.252218516129009</v>
      </c>
      <c r="BC25" s="129">
        <v>-12.252218516129009</v>
      </c>
      <c r="BD25" s="129">
        <v>-12.252218516129009</v>
      </c>
      <c r="BE25" s="129">
        <v>-5.6047185967741679</v>
      </c>
      <c r="BF25" s="129">
        <v>3.7017812903226099</v>
      </c>
      <c r="BG25" s="129">
        <v>7.690281241935514</v>
      </c>
      <c r="BH25" s="129">
        <v>7.690281241935514</v>
      </c>
      <c r="BI25" s="129">
        <v>6.0717328548387366</v>
      </c>
      <c r="BJ25" s="129">
        <v>2.2951199516129224</v>
      </c>
      <c r="BK25" s="129">
        <v>-0.40246069354837366</v>
      </c>
      <c r="BL25" s="129">
        <v>-0.40246069354837366</v>
      </c>
      <c r="BM25" s="129">
        <v>-0.40246069354837366</v>
      </c>
      <c r="BN25" s="129">
        <v>1.7537796096774352</v>
      </c>
      <c r="BO25" s="129">
        <v>3.9100199129032438</v>
      </c>
      <c r="BP25" s="129">
        <v>4.2180542419355014</v>
      </c>
      <c r="BQ25" s="129">
        <v>4.2180542419355014</v>
      </c>
      <c r="BR25" s="129">
        <v>2.6778825967742099</v>
      </c>
      <c r="BS25" s="129">
        <v>0.52164229354840164</v>
      </c>
      <c r="BT25" s="129">
        <v>-0.40246069354837322</v>
      </c>
      <c r="BU25" s="129">
        <v>-0.40246069354837322</v>
      </c>
      <c r="BV25" s="129">
        <v>-0.40246069354837322</v>
      </c>
      <c r="BW25" s="129">
        <v>-0.40246069354837322</v>
      </c>
      <c r="BX25" s="129">
        <v>-0.40246069354837322</v>
      </c>
      <c r="BY25" s="129">
        <v>-0.40246069354837322</v>
      </c>
      <c r="BZ25" s="129">
        <v>-0.40246069354837322</v>
      </c>
      <c r="CA25" s="129">
        <v>-0.40246069354837322</v>
      </c>
      <c r="CB25" s="126"/>
      <c r="CC25" s="126"/>
    </row>
    <row r="26" spans="1:81" s="36" customFormat="1" ht="10.199999999999999" x14ac:dyDescent="0.2">
      <c r="A26" s="126"/>
      <c r="B26" s="126"/>
      <c r="C26" s="126"/>
      <c r="D26" s="126"/>
      <c r="E26" s="126"/>
      <c r="F26" s="127">
        <v>2</v>
      </c>
      <c r="G26" s="128" t="s">
        <v>84</v>
      </c>
      <c r="H26" s="114"/>
      <c r="I26" s="114"/>
      <c r="J26" s="114" t="s">
        <v>273</v>
      </c>
      <c r="K26" s="126"/>
      <c r="L26" s="126"/>
      <c r="M26" s="126"/>
      <c r="N26" s="126"/>
      <c r="O26" s="126"/>
      <c r="P26" s="126"/>
      <c r="Q26" s="126"/>
      <c r="R26" s="129">
        <v>20.119354838709675</v>
      </c>
      <c r="S26" s="126"/>
      <c r="T26" s="126"/>
      <c r="U26" s="129">
        <v>20.119354838709675</v>
      </c>
      <c r="V26" s="129">
        <v>19.817884790322577</v>
      </c>
      <c r="W26" s="129">
        <v>19.114454677419356</v>
      </c>
      <c r="X26" s="129">
        <v>18.712494612903228</v>
      </c>
      <c r="Y26" s="129">
        <v>18.712494612903228</v>
      </c>
      <c r="Z26" s="129">
        <v>18.712494612903228</v>
      </c>
      <c r="AA26" s="129">
        <v>20.450666806451622</v>
      </c>
      <c r="AB26" s="129">
        <v>22.188839000000009</v>
      </c>
      <c r="AC26" s="129">
        <v>22.188839000000009</v>
      </c>
      <c r="AD26" s="129">
        <v>22.188839000000009</v>
      </c>
      <c r="AE26" s="129">
        <v>22.313575519354838</v>
      </c>
      <c r="AF26" s="129">
        <v>22.438312038709675</v>
      </c>
      <c r="AG26" s="129">
        <v>22.438312038709675</v>
      </c>
      <c r="AH26" s="129">
        <v>22.438312038709675</v>
      </c>
      <c r="AI26" s="129">
        <v>22.982522541935484</v>
      </c>
      <c r="AJ26" s="129">
        <v>23.934890922580646</v>
      </c>
      <c r="AK26" s="129">
        <v>24.343048799999998</v>
      </c>
      <c r="AL26" s="129">
        <v>24.343048799999998</v>
      </c>
      <c r="AM26" s="129">
        <v>24.135719883870969</v>
      </c>
      <c r="AN26" s="129">
        <v>23.410068677419353</v>
      </c>
      <c r="AO26" s="129">
        <v>22.891746387096767</v>
      </c>
      <c r="AP26" s="129">
        <v>22.891746387096767</v>
      </c>
      <c r="AQ26" s="129">
        <v>22.891746387096767</v>
      </c>
      <c r="AR26" s="129">
        <v>22.538775715483862</v>
      </c>
      <c r="AS26" s="129">
        <v>22.126976598602134</v>
      </c>
      <c r="AT26" s="129">
        <v>22.068148153333318</v>
      </c>
      <c r="AU26" s="129">
        <v>22.068148153333318</v>
      </c>
      <c r="AV26" s="129">
        <v>22.1500597408602</v>
      </c>
      <c r="AW26" s="129">
        <v>22.293405019032242</v>
      </c>
      <c r="AX26" s="129">
        <v>22.354838709677402</v>
      </c>
      <c r="AY26" s="129">
        <v>22.354838709677402</v>
      </c>
      <c r="AZ26" s="129">
        <v>22.179286741935467</v>
      </c>
      <c r="BA26" s="129">
        <v>20.950422967741915</v>
      </c>
      <c r="BB26" s="129">
        <v>19.897111161290301</v>
      </c>
      <c r="BC26" s="129">
        <v>19.897111161290301</v>
      </c>
      <c r="BD26" s="129">
        <v>19.897111161290301</v>
      </c>
      <c r="BE26" s="129">
        <v>21.374333365591376</v>
      </c>
      <c r="BF26" s="129">
        <v>23.442444451612893</v>
      </c>
      <c r="BG26" s="129">
        <v>24.033333333333321</v>
      </c>
      <c r="BH26" s="129">
        <v>24.033333333333321</v>
      </c>
      <c r="BI26" s="129">
        <v>23.673655913978486</v>
      </c>
      <c r="BJ26" s="129">
        <v>22.834408602150525</v>
      </c>
      <c r="BK26" s="129">
        <v>22.354838709677406</v>
      </c>
      <c r="BL26" s="129">
        <v>22.354838709677406</v>
      </c>
      <c r="BM26" s="129">
        <v>22.354838709677406</v>
      </c>
      <c r="BN26" s="129">
        <v>22.834003221505359</v>
      </c>
      <c r="BO26" s="129">
        <v>23.313167733333309</v>
      </c>
      <c r="BP26" s="129">
        <v>23.313167733333309</v>
      </c>
      <c r="BQ26" s="129">
        <v>23.313167733333309</v>
      </c>
      <c r="BR26" s="129">
        <v>22.970907367741916</v>
      </c>
      <c r="BS26" s="129">
        <v>22.491742855913966</v>
      </c>
      <c r="BT26" s="129">
        <v>22.354838709677409</v>
      </c>
      <c r="BU26" s="129">
        <v>22.354838709677409</v>
      </c>
      <c r="BV26" s="129">
        <v>22.354838709677409</v>
      </c>
      <c r="BW26" s="129">
        <v>22.354838709677409</v>
      </c>
      <c r="BX26" s="129">
        <v>22.354838709677409</v>
      </c>
      <c r="BY26" s="129">
        <v>22.354838709677409</v>
      </c>
      <c r="BZ26" s="129">
        <v>22.354838709677409</v>
      </c>
      <c r="CA26" s="129">
        <v>22.354838709677409</v>
      </c>
      <c r="CB26" s="126"/>
      <c r="CC26" s="126"/>
    </row>
    <row r="27" spans="1:81" s="69" customFormat="1" ht="6.6" x14ac:dyDescent="0.15">
      <c r="A27" s="75"/>
      <c r="B27" s="75"/>
      <c r="C27" s="75"/>
      <c r="D27" s="75"/>
      <c r="E27" s="75"/>
      <c r="F27" s="132"/>
      <c r="G27" s="75"/>
      <c r="H27" s="75"/>
      <c r="I27" s="75"/>
      <c r="J27" s="75"/>
      <c r="K27" s="75"/>
      <c r="L27" s="75"/>
      <c r="M27" s="75"/>
      <c r="N27" s="75"/>
      <c r="O27" s="75"/>
      <c r="P27" s="75"/>
      <c r="Q27" s="75"/>
      <c r="R27" s="76"/>
      <c r="S27" s="75"/>
      <c r="T27" s="75"/>
      <c r="U27" s="77"/>
      <c r="V27" s="77"/>
      <c r="W27" s="77"/>
      <c r="X27" s="77"/>
      <c r="Y27" s="77"/>
      <c r="Z27" s="77"/>
      <c r="AA27" s="77"/>
      <c r="AB27" s="77"/>
      <c r="AC27" s="77"/>
      <c r="AD27" s="77"/>
      <c r="AE27" s="77"/>
      <c r="AF27" s="77"/>
      <c r="AG27" s="77"/>
      <c r="AH27" s="77"/>
      <c r="AI27" s="77"/>
      <c r="AJ27" s="77"/>
      <c r="AK27" s="77"/>
      <c r="AL27" s="77"/>
      <c r="AM27" s="77"/>
      <c r="AN27" s="77"/>
      <c r="AO27" s="77"/>
      <c r="AP27" s="77"/>
      <c r="AQ27" s="77"/>
      <c r="AR27" s="77"/>
      <c r="AS27" s="77"/>
      <c r="AT27" s="77"/>
      <c r="AU27" s="77"/>
      <c r="AV27" s="77"/>
      <c r="AW27" s="77"/>
      <c r="AX27" s="77"/>
      <c r="AY27" s="77"/>
      <c r="AZ27" s="77"/>
      <c r="BA27" s="77"/>
      <c r="BB27" s="77"/>
      <c r="BC27" s="77"/>
      <c r="BD27" s="77"/>
      <c r="BE27" s="77"/>
      <c r="BF27" s="77"/>
      <c r="BG27" s="77"/>
      <c r="BH27" s="77"/>
      <c r="BI27" s="77"/>
      <c r="BJ27" s="77"/>
      <c r="BK27" s="77"/>
      <c r="BL27" s="77"/>
      <c r="BM27" s="77"/>
      <c r="BN27" s="77"/>
      <c r="BO27" s="77"/>
      <c r="BP27" s="77"/>
      <c r="BQ27" s="77"/>
      <c r="BR27" s="77"/>
      <c r="BS27" s="77"/>
      <c r="BT27" s="77"/>
      <c r="BU27" s="77"/>
      <c r="BV27" s="77"/>
      <c r="BW27" s="77"/>
      <c r="BX27" s="77"/>
      <c r="BY27" s="77"/>
      <c r="BZ27" s="77"/>
      <c r="CA27" s="77"/>
      <c r="CB27" s="75"/>
      <c r="CC27" s="75"/>
    </row>
    <row r="28" spans="1:81" s="69" customFormat="1" ht="6.6" x14ac:dyDescent="0.15">
      <c r="A28" s="75"/>
      <c r="B28" s="75"/>
      <c r="C28" s="75"/>
      <c r="D28" s="75"/>
      <c r="E28" s="75"/>
      <c r="F28" s="132"/>
      <c r="G28" s="75"/>
      <c r="H28" s="75"/>
      <c r="I28" s="75"/>
      <c r="J28" s="75"/>
      <c r="K28" s="75"/>
      <c r="L28" s="75"/>
      <c r="M28" s="75"/>
      <c r="N28" s="75"/>
      <c r="O28" s="75"/>
      <c r="P28" s="75"/>
      <c r="Q28" s="75"/>
      <c r="R28" s="76"/>
      <c r="S28" s="75"/>
      <c r="T28" s="75"/>
      <c r="U28" s="77"/>
      <c r="V28" s="77"/>
      <c r="W28" s="77"/>
      <c r="X28" s="77"/>
      <c r="Y28" s="77"/>
      <c r="Z28" s="77"/>
      <c r="AA28" s="77"/>
      <c r="AB28" s="77"/>
      <c r="AC28" s="77"/>
      <c r="AD28" s="77"/>
      <c r="AE28" s="77"/>
      <c r="AF28" s="77"/>
      <c r="AG28" s="77"/>
      <c r="AH28" s="77"/>
      <c r="AI28" s="77"/>
      <c r="AJ28" s="77"/>
      <c r="AK28" s="77"/>
      <c r="AL28" s="77"/>
      <c r="AM28" s="77"/>
      <c r="AN28" s="77"/>
      <c r="AO28" s="77"/>
      <c r="AP28" s="77"/>
      <c r="AQ28" s="77"/>
      <c r="AR28" s="77"/>
      <c r="AS28" s="77"/>
      <c r="AT28" s="77"/>
      <c r="AU28" s="77"/>
      <c r="AV28" s="77"/>
      <c r="AW28" s="77"/>
      <c r="AX28" s="77"/>
      <c r="AY28" s="77"/>
      <c r="AZ28" s="77"/>
      <c r="BA28" s="77"/>
      <c r="BB28" s="77"/>
      <c r="BC28" s="77"/>
      <c r="BD28" s="77"/>
      <c r="BE28" s="77"/>
      <c r="BF28" s="77"/>
      <c r="BG28" s="77"/>
      <c r="BH28" s="77"/>
      <c r="BI28" s="77"/>
      <c r="BJ28" s="77"/>
      <c r="BK28" s="77"/>
      <c r="BL28" s="77"/>
      <c r="BM28" s="77"/>
      <c r="BN28" s="77"/>
      <c r="BO28" s="77"/>
      <c r="BP28" s="77"/>
      <c r="BQ28" s="77"/>
      <c r="BR28" s="77"/>
      <c r="BS28" s="77"/>
      <c r="BT28" s="77"/>
      <c r="BU28" s="77"/>
      <c r="BV28" s="77"/>
      <c r="BW28" s="77"/>
      <c r="BX28" s="77"/>
      <c r="BY28" s="77"/>
      <c r="BZ28" s="77"/>
      <c r="CA28" s="77"/>
      <c r="CB28" s="75"/>
      <c r="CC28" s="75"/>
    </row>
    <row r="29" spans="1:81" s="30" customFormat="1" x14ac:dyDescent="0.25">
      <c r="A29" s="112"/>
      <c r="B29" s="112"/>
      <c r="C29" s="112"/>
      <c r="D29" s="112"/>
      <c r="E29" s="112"/>
      <c r="F29" s="299">
        <v>0</v>
      </c>
      <c r="G29" s="113" t="s">
        <v>85</v>
      </c>
      <c r="H29" s="113"/>
      <c r="I29" s="113"/>
      <c r="J29" s="113" t="s">
        <v>273</v>
      </c>
      <c r="K29" s="112"/>
      <c r="L29" s="112"/>
      <c r="M29" s="112"/>
      <c r="N29" s="112"/>
      <c r="O29" s="112"/>
      <c r="P29" s="112"/>
      <c r="Q29" s="112"/>
      <c r="R29" s="115">
        <v>1212.0517880948385</v>
      </c>
      <c r="S29" s="112"/>
      <c r="T29" s="112"/>
      <c r="U29" s="119">
        <v>1212.0517880948385</v>
      </c>
      <c r="V29" s="119">
        <v>1222.9073623904515</v>
      </c>
      <c r="W29" s="119">
        <v>1248.2370357468812</v>
      </c>
      <c r="X29" s="119">
        <v>1270.7307753560854</v>
      </c>
      <c r="Y29" s="119">
        <v>1289.4432699689889</v>
      </c>
      <c r="Z29" s="119">
        <v>1307.4315044315267</v>
      </c>
      <c r="AA29" s="119">
        <v>1335.9486650989672</v>
      </c>
      <c r="AB29" s="119">
        <v>1365.1900859167736</v>
      </c>
      <c r="AC29" s="119">
        <v>1398.7770676367736</v>
      </c>
      <c r="AD29" s="119">
        <v>1432.3640493567739</v>
      </c>
      <c r="AE29" s="119">
        <v>1464.1465478130103</v>
      </c>
      <c r="AF29" s="119">
        <v>1495.1088961206444</v>
      </c>
      <c r="AG29" s="119">
        <v>1531.1828038804297</v>
      </c>
      <c r="AH29" s="119">
        <v>1569.3013354210748</v>
      </c>
      <c r="AI29" s="119">
        <v>1607.0646220192896</v>
      </c>
      <c r="AJ29" s="119">
        <v>1644.8139662442572</v>
      </c>
      <c r="AK29" s="119">
        <v>1680.7309979992247</v>
      </c>
      <c r="AL29" s="119">
        <v>1714.2049464608588</v>
      </c>
      <c r="AM29" s="119">
        <v>1747.9871061845147</v>
      </c>
      <c r="AN29" s="119">
        <v>1773.9990232345149</v>
      </c>
      <c r="AO29" s="119">
        <v>1800.0109402845155</v>
      </c>
      <c r="AP29" s="119">
        <v>1832.7105321372578</v>
      </c>
      <c r="AQ29" s="119">
        <v>1865.4101239900001</v>
      </c>
      <c r="AR29" s="119">
        <v>1906.8545153800537</v>
      </c>
      <c r="AS29" s="119">
        <v>1954.5546912344623</v>
      </c>
      <c r="AT29" s="119">
        <v>1994.4899319833332</v>
      </c>
      <c r="AU29" s="119">
        <v>2028.4402079651072</v>
      </c>
      <c r="AV29" s="119">
        <v>2060.5912509741929</v>
      </c>
      <c r="AW29" s="119">
        <v>2088.4657778559131</v>
      </c>
      <c r="AX29" s="119">
        <v>2116.4329606838696</v>
      </c>
      <c r="AY29" s="119">
        <v>2144.6317833774183</v>
      </c>
      <c r="AZ29" s="119">
        <v>2173.0851803667729</v>
      </c>
      <c r="BA29" s="119">
        <v>2205.9436194827085</v>
      </c>
      <c r="BB29" s="119">
        <v>2239.2816579906021</v>
      </c>
      <c r="BC29" s="119">
        <v>2277.7191000499788</v>
      </c>
      <c r="BD29" s="119">
        <v>2317.0064427012694</v>
      </c>
      <c r="BE29" s="119">
        <v>2352.2180001766674</v>
      </c>
      <c r="BF29" s="119">
        <v>2385.1278044329683</v>
      </c>
      <c r="BG29" s="119">
        <v>2417.7979417409679</v>
      </c>
      <c r="BH29" s="119">
        <v>2450.2883288377411</v>
      </c>
      <c r="BI29" s="119">
        <v>2495.6843497151604</v>
      </c>
      <c r="BJ29" s="119">
        <v>2533.7025518183859</v>
      </c>
      <c r="BK29" s="119">
        <v>2559.6538641474185</v>
      </c>
      <c r="BL29" s="119">
        <v>2595.5388141280641</v>
      </c>
      <c r="BM29" s="119">
        <v>2631.4237641087093</v>
      </c>
      <c r="BN29" s="119">
        <v>2668.9508874274743</v>
      </c>
      <c r="BO29" s="119">
        <v>2706.8720047907004</v>
      </c>
      <c r="BP29" s="119">
        <v>2740.580951912968</v>
      </c>
      <c r="BQ29" s="119">
        <v>2773.5878706617423</v>
      </c>
      <c r="BR29" s="119">
        <v>2808.0546004118805</v>
      </c>
      <c r="BS29" s="119">
        <v>2842.8849304836863</v>
      </c>
      <c r="BT29" s="119">
        <v>2875.0631732475158</v>
      </c>
      <c r="BU29" s="119">
        <v>2904.8069199950965</v>
      </c>
      <c r="BV29" s="119">
        <v>2924.8883003674514</v>
      </c>
      <c r="BW29" s="119">
        <v>2924.8883003674514</v>
      </c>
      <c r="BX29" s="119">
        <v>2924.8883003674514</v>
      </c>
      <c r="BY29" s="119">
        <v>2924.8883003674514</v>
      </c>
      <c r="BZ29" s="119">
        <v>2924.8883003674514</v>
      </c>
      <c r="CA29" s="119">
        <v>2924.8883003674514</v>
      </c>
      <c r="CB29" s="112"/>
      <c r="CC29" s="112"/>
    </row>
    <row r="30" spans="1:81" s="30" customFormat="1" x14ac:dyDescent="0.25">
      <c r="A30" s="112"/>
      <c r="B30" s="112"/>
      <c r="C30" s="112"/>
      <c r="D30" s="112"/>
      <c r="E30" s="112"/>
      <c r="F30" s="299">
        <v>1</v>
      </c>
      <c r="G30" s="118" t="s">
        <v>87</v>
      </c>
      <c r="H30" s="113"/>
      <c r="I30" s="113"/>
      <c r="J30" s="113" t="s">
        <v>273</v>
      </c>
      <c r="K30" s="112"/>
      <c r="L30" s="112"/>
      <c r="M30" s="112"/>
      <c r="N30" s="112"/>
      <c r="O30" s="112"/>
      <c r="P30" s="112"/>
      <c r="Q30" s="112"/>
      <c r="R30" s="115">
        <v>1055.3344153632256</v>
      </c>
      <c r="S30" s="112"/>
      <c r="T30" s="112"/>
      <c r="U30" s="119">
        <v>1055.3344153632256</v>
      </c>
      <c r="V30" s="115">
        <v>1063.3540559116127</v>
      </c>
      <c r="W30" s="115">
        <v>1082.0665505245158</v>
      </c>
      <c r="X30" s="115">
        <v>1100.779045137419</v>
      </c>
      <c r="Y30" s="115">
        <v>1119.4915397503221</v>
      </c>
      <c r="Z30" s="115">
        <v>1138.2040343632252</v>
      </c>
      <c r="AA30" s="115">
        <v>1171.7910160832253</v>
      </c>
      <c r="AB30" s="115">
        <v>1205.3779978032253</v>
      </c>
      <c r="AC30" s="115">
        <v>1238.9649795232253</v>
      </c>
      <c r="AD30" s="115">
        <v>1272.5519612432254</v>
      </c>
      <c r="AE30" s="115">
        <v>1306.3848350709673</v>
      </c>
      <c r="AF30" s="115">
        <v>1340.2177088987091</v>
      </c>
      <c r="AG30" s="115">
        <v>1374.050582726451</v>
      </c>
      <c r="AH30" s="115">
        <v>1407.8834565541929</v>
      </c>
      <c r="AI30" s="115">
        <v>1443.3771904178918</v>
      </c>
      <c r="AJ30" s="115">
        <v>1480.1165693085586</v>
      </c>
      <c r="AK30" s="115">
        <v>1516.8559481992252</v>
      </c>
      <c r="AL30" s="115">
        <v>1553.5953270898917</v>
      </c>
      <c r="AM30" s="115">
        <v>1589.7099371199993</v>
      </c>
      <c r="AN30" s="115">
        <v>1624.262624998709</v>
      </c>
      <c r="AO30" s="115">
        <v>1658.8153128774188</v>
      </c>
      <c r="AP30" s="115">
        <v>1693.3680007561286</v>
      </c>
      <c r="AQ30" s="115">
        <v>1727.9206886348384</v>
      </c>
      <c r="AR30" s="115">
        <v>1761.4041202432254</v>
      </c>
      <c r="AS30" s="115">
        <v>1794.7093424732254</v>
      </c>
      <c r="AT30" s="115">
        <v>1828.0145647032255</v>
      </c>
      <c r="AU30" s="115">
        <v>1861.3197869332255</v>
      </c>
      <c r="AV30" s="115">
        <v>1894.8670019903223</v>
      </c>
      <c r="AW30" s="115">
        <v>1928.5957116677416</v>
      </c>
      <c r="AX30" s="115">
        <v>1962.324421345161</v>
      </c>
      <c r="AY30" s="115">
        <v>1996.0531310225804</v>
      </c>
      <c r="AZ30" s="115">
        <v>2029.2464311409674</v>
      </c>
      <c r="BA30" s="115">
        <v>2059.2272739051609</v>
      </c>
      <c r="BB30" s="115">
        <v>2089.2081166693547</v>
      </c>
      <c r="BC30" s="115">
        <v>2119.1889594335485</v>
      </c>
      <c r="BD30" s="115">
        <v>2149.1698021977422</v>
      </c>
      <c r="BE30" s="115">
        <v>2183.640757273226</v>
      </c>
      <c r="BF30" s="115">
        <v>2219.9077572732258</v>
      </c>
      <c r="BG30" s="115">
        <v>2256.1747572732256</v>
      </c>
      <c r="BH30" s="115">
        <v>2292.4417572732254</v>
      </c>
      <c r="BI30" s="115">
        <v>2327.620918563548</v>
      </c>
      <c r="BJ30" s="115">
        <v>2361.3496282409674</v>
      </c>
      <c r="BK30" s="115">
        <v>2395.0783379183868</v>
      </c>
      <c r="BL30" s="115">
        <v>2428.8070475958061</v>
      </c>
      <c r="BM30" s="115">
        <v>2462.5357572732255</v>
      </c>
      <c r="BN30" s="115">
        <v>2497.6989163252256</v>
      </c>
      <c r="BO30" s="115">
        <v>2532.8620753772257</v>
      </c>
      <c r="BP30" s="115">
        <v>2568.0252344292257</v>
      </c>
      <c r="BQ30" s="115">
        <v>2603.1883934812258</v>
      </c>
      <c r="BR30" s="115">
        <v>2637.3269458370969</v>
      </c>
      <c r="BS30" s="115">
        <v>2671.0556555145163</v>
      </c>
      <c r="BT30" s="115">
        <v>2704.7843651919356</v>
      </c>
      <c r="BU30" s="115">
        <v>2738.513074869355</v>
      </c>
      <c r="BV30" s="115">
        <v>2762.6050103532261</v>
      </c>
      <c r="BW30" s="115">
        <v>2762.6050103532261</v>
      </c>
      <c r="BX30" s="115">
        <v>2762.6050103532261</v>
      </c>
      <c r="BY30" s="115">
        <v>2762.6050103532261</v>
      </c>
      <c r="BZ30" s="115">
        <v>2762.6050103532261</v>
      </c>
      <c r="CA30" s="115">
        <v>2762.6050103532261</v>
      </c>
      <c r="CB30" s="112"/>
      <c r="CC30" s="112"/>
    </row>
    <row r="31" spans="1:81" s="7" customFormat="1" x14ac:dyDescent="0.25">
      <c r="A31" s="106"/>
      <c r="B31" s="106"/>
      <c r="C31" s="106"/>
      <c r="D31" s="106"/>
      <c r="E31" s="106"/>
      <c r="F31" s="301">
        <v>1</v>
      </c>
      <c r="G31" s="108" t="s">
        <v>86</v>
      </c>
      <c r="H31" s="109"/>
      <c r="I31" s="109"/>
      <c r="J31" s="109" t="s">
        <v>273</v>
      </c>
      <c r="K31" s="106"/>
      <c r="L31" s="106"/>
      <c r="M31" s="106"/>
      <c r="N31" s="106"/>
      <c r="O31" s="106"/>
      <c r="P31" s="106"/>
      <c r="Q31" s="106"/>
      <c r="R31" s="73">
        <v>156.71737273161284</v>
      </c>
      <c r="S31" s="106"/>
      <c r="T31" s="106"/>
      <c r="U31" s="111">
        <v>156.71737273161284</v>
      </c>
      <c r="V31" s="111">
        <v>159.55330647883864</v>
      </c>
      <c r="W31" s="111">
        <v>166.17048522236539</v>
      </c>
      <c r="X31" s="111">
        <v>169.95173021866648</v>
      </c>
      <c r="Y31" s="111">
        <v>169.9517302186668</v>
      </c>
      <c r="Z31" s="111">
        <v>169.22747006830144</v>
      </c>
      <c r="AA31" s="111">
        <v>164.15764901574204</v>
      </c>
      <c r="AB31" s="111">
        <v>159.81208811354827</v>
      </c>
      <c r="AC31" s="111">
        <v>159.81208811354838</v>
      </c>
      <c r="AD31" s="111">
        <v>159.81208811354847</v>
      </c>
      <c r="AE31" s="111">
        <v>157.76171274204296</v>
      </c>
      <c r="AF31" s="111">
        <v>154.89118722193533</v>
      </c>
      <c r="AG31" s="111">
        <v>157.13222115397869</v>
      </c>
      <c r="AH31" s="111">
        <v>161.41787886688186</v>
      </c>
      <c r="AI31" s="111">
        <v>163.68743160139772</v>
      </c>
      <c r="AJ31" s="111">
        <v>164.69739693569875</v>
      </c>
      <c r="AK31" s="111">
        <v>163.87504979999949</v>
      </c>
      <c r="AL31" s="111">
        <v>160.60961937096707</v>
      </c>
      <c r="AM31" s="111">
        <v>158.27716906451542</v>
      </c>
      <c r="AN31" s="111">
        <v>149.73639823580578</v>
      </c>
      <c r="AO31" s="111">
        <v>141.19562740709668</v>
      </c>
      <c r="AP31" s="111">
        <v>139.34253138112931</v>
      </c>
      <c r="AQ31" s="111">
        <v>137.48943535516165</v>
      </c>
      <c r="AR31" s="111">
        <v>145.45039513682838</v>
      </c>
      <c r="AS31" s="111">
        <v>159.84534876123695</v>
      </c>
      <c r="AT31" s="111">
        <v>166.4753672801078</v>
      </c>
      <c r="AU31" s="111">
        <v>167.12042103188182</v>
      </c>
      <c r="AV31" s="111">
        <v>165.72424898387078</v>
      </c>
      <c r="AW31" s="111">
        <v>159.87006618817125</v>
      </c>
      <c r="AX31" s="111">
        <v>154.10853933870857</v>
      </c>
      <c r="AY31" s="111">
        <v>148.57865235483774</v>
      </c>
      <c r="AZ31" s="111">
        <v>143.83874922580566</v>
      </c>
      <c r="BA31" s="111">
        <v>146.71634557754774</v>
      </c>
      <c r="BB31" s="111">
        <v>150.07354132124718</v>
      </c>
      <c r="BC31" s="111">
        <v>158.53014061643043</v>
      </c>
      <c r="BD31" s="111">
        <v>167.83664050352729</v>
      </c>
      <c r="BE31" s="111">
        <v>168.57724290344157</v>
      </c>
      <c r="BF31" s="111">
        <v>165.22004715974265</v>
      </c>
      <c r="BG31" s="111">
        <v>161.62318446774213</v>
      </c>
      <c r="BH31" s="111">
        <v>157.84657156451584</v>
      </c>
      <c r="BI31" s="111">
        <v>168.06343115161226</v>
      </c>
      <c r="BJ31" s="111">
        <v>172.35292357741858</v>
      </c>
      <c r="BK31" s="111">
        <v>164.57552622903174</v>
      </c>
      <c r="BL31" s="111">
        <v>166.73176653225786</v>
      </c>
      <c r="BM31" s="111">
        <v>168.88800683548374</v>
      </c>
      <c r="BN31" s="111">
        <v>171.25197110224892</v>
      </c>
      <c r="BO31" s="111">
        <v>174.00992941347477</v>
      </c>
      <c r="BP31" s="111">
        <v>172.55571748374203</v>
      </c>
      <c r="BQ31" s="111">
        <v>170.39947718051644</v>
      </c>
      <c r="BR31" s="111">
        <v>170.7276545747834</v>
      </c>
      <c r="BS31" s="111">
        <v>171.82927496917006</v>
      </c>
      <c r="BT31" s="111">
        <v>170.27880805558019</v>
      </c>
      <c r="BU31" s="111">
        <v>166.29384512574154</v>
      </c>
      <c r="BV31" s="111">
        <v>162.28329001422546</v>
      </c>
      <c r="BW31" s="111">
        <v>162.28329001422546</v>
      </c>
      <c r="BX31" s="111">
        <v>162.28329001422546</v>
      </c>
      <c r="BY31" s="111">
        <v>162.28329001422546</v>
      </c>
      <c r="BZ31" s="111">
        <v>162.28329001422546</v>
      </c>
      <c r="CA31" s="111">
        <v>162.28329001422546</v>
      </c>
      <c r="CB31" s="106"/>
      <c r="CC31" s="106"/>
    </row>
    <row r="32" spans="1:81" s="36" customFormat="1" ht="10.199999999999999" x14ac:dyDescent="0.2">
      <c r="A32" s="126"/>
      <c r="B32" s="126"/>
      <c r="C32" s="126"/>
      <c r="D32" s="126"/>
      <c r="E32" s="126"/>
      <c r="F32" s="127">
        <v>2</v>
      </c>
      <c r="G32" s="128" t="s">
        <v>88</v>
      </c>
      <c r="H32" s="114"/>
      <c r="I32" s="114"/>
      <c r="J32" s="114" t="s">
        <v>273</v>
      </c>
      <c r="K32" s="126"/>
      <c r="L32" s="126"/>
      <c r="M32" s="126"/>
      <c r="N32" s="126"/>
      <c r="O32" s="126"/>
      <c r="P32" s="126"/>
      <c r="Q32" s="126"/>
      <c r="R32" s="129">
        <v>0</v>
      </c>
      <c r="S32" s="126"/>
      <c r="T32" s="126"/>
      <c r="U32" s="129">
        <v>0</v>
      </c>
      <c r="V32" s="129">
        <v>0</v>
      </c>
      <c r="W32" s="129">
        <v>0</v>
      </c>
      <c r="X32" s="129">
        <v>0</v>
      </c>
      <c r="Y32" s="129">
        <v>0</v>
      </c>
      <c r="Z32" s="129">
        <v>0</v>
      </c>
      <c r="AA32" s="129">
        <v>0</v>
      </c>
      <c r="AB32" s="129">
        <v>0</v>
      </c>
      <c r="AC32" s="129">
        <v>0</v>
      </c>
      <c r="AD32" s="129">
        <v>0</v>
      </c>
      <c r="AE32" s="129">
        <v>0</v>
      </c>
      <c r="AF32" s="129">
        <v>0</v>
      </c>
      <c r="AG32" s="129">
        <v>3.0611840806451704</v>
      </c>
      <c r="AH32" s="129">
        <v>7.3468417935484114</v>
      </c>
      <c r="AI32" s="129">
        <v>9.183552241935514</v>
      </c>
      <c r="AJ32" s="129">
        <v>9.183552241935514</v>
      </c>
      <c r="AK32" s="129">
        <v>7.7840820580645422</v>
      </c>
      <c r="AL32" s="129">
        <v>4.5186516290322727</v>
      </c>
      <c r="AM32" s="129">
        <v>2.186201322580652</v>
      </c>
      <c r="AN32" s="129">
        <v>2.186201322580652</v>
      </c>
      <c r="AO32" s="129">
        <v>2.186201322580652</v>
      </c>
      <c r="AP32" s="129">
        <v>0.33310529661291022</v>
      </c>
      <c r="AQ32" s="129">
        <v>-1.5199907293548311</v>
      </c>
      <c r="AR32" s="129">
        <v>-1.7847187330645085</v>
      </c>
      <c r="AS32" s="129">
        <v>-1.7847187330645085</v>
      </c>
      <c r="AT32" s="129">
        <v>-1.3239660532258029</v>
      </c>
      <c r="AU32" s="129">
        <v>-0.67891230145161485</v>
      </c>
      <c r="AV32" s="129">
        <v>-0.40246069354839142</v>
      </c>
      <c r="AW32" s="129">
        <v>-0.40246069354839142</v>
      </c>
      <c r="AX32" s="129">
        <v>-1.9824284032258093</v>
      </c>
      <c r="AY32" s="129">
        <v>-7.5123153870967716</v>
      </c>
      <c r="AZ32" s="129">
        <v>-12.252218516129027</v>
      </c>
      <c r="BA32" s="129">
        <v>-12.252218516129027</v>
      </c>
      <c r="BB32" s="129">
        <v>-12.252218516129027</v>
      </c>
      <c r="BC32" s="129">
        <v>-4.2752186129032177</v>
      </c>
      <c r="BD32" s="129">
        <v>5.0312812741935602</v>
      </c>
      <c r="BE32" s="129">
        <v>7.690281241935498</v>
      </c>
      <c r="BF32" s="129">
        <v>7.690281241935498</v>
      </c>
      <c r="BG32" s="129">
        <v>5.5322167258064621</v>
      </c>
      <c r="BH32" s="129">
        <v>1.7556038225806501</v>
      </c>
      <c r="BI32" s="129">
        <v>-0.40246069354838621</v>
      </c>
      <c r="BJ32" s="129">
        <v>-0.40246069354838621</v>
      </c>
      <c r="BK32" s="129">
        <v>-9.4426364516127848E-2</v>
      </c>
      <c r="BL32" s="129">
        <v>2.0618139387096797</v>
      </c>
      <c r="BM32" s="129">
        <v>4.2180542419354872</v>
      </c>
      <c r="BN32" s="129">
        <v>4.2180542419354863</v>
      </c>
      <c r="BO32" s="129">
        <v>4.2180542419354863</v>
      </c>
      <c r="BP32" s="129">
        <v>2.3698482677419377</v>
      </c>
      <c r="BQ32" s="129">
        <v>0.2136079645161304</v>
      </c>
      <c r="BR32" s="129">
        <v>-0.40246069354838632</v>
      </c>
      <c r="BS32" s="129">
        <v>-0.40246069354838632</v>
      </c>
      <c r="BT32" s="129">
        <v>-2.1103019491935444</v>
      </c>
      <c r="BU32" s="129">
        <v>-6.0952648790322472</v>
      </c>
      <c r="BV32" s="129">
        <v>-8.9416669717741772</v>
      </c>
      <c r="BW32" s="129">
        <v>-8.9416669717741772</v>
      </c>
      <c r="BX32" s="129">
        <v>-8.9416669717741772</v>
      </c>
      <c r="BY32" s="129">
        <v>-8.9416669717741772</v>
      </c>
      <c r="BZ32" s="129">
        <v>-8.9416669717741772</v>
      </c>
      <c r="CA32" s="129">
        <v>-8.9416669717741772</v>
      </c>
      <c r="CB32" s="126"/>
      <c r="CC32" s="126"/>
    </row>
    <row r="33" spans="1:81" s="36" customFormat="1" ht="10.199999999999999" x14ac:dyDescent="0.2">
      <c r="A33" s="126"/>
      <c r="B33" s="126"/>
      <c r="C33" s="126"/>
      <c r="D33" s="126"/>
      <c r="E33" s="126"/>
      <c r="F33" s="127">
        <v>2</v>
      </c>
      <c r="G33" s="128" t="s">
        <v>89</v>
      </c>
      <c r="H33" s="114"/>
      <c r="I33" s="114"/>
      <c r="J33" s="114" t="s">
        <v>273</v>
      </c>
      <c r="K33" s="126"/>
      <c r="L33" s="126"/>
      <c r="M33" s="126"/>
      <c r="N33" s="126"/>
      <c r="O33" s="126"/>
      <c r="P33" s="126"/>
      <c r="Q33" s="126"/>
      <c r="R33" s="129">
        <v>156.71737273161284</v>
      </c>
      <c r="S33" s="126"/>
      <c r="T33" s="126"/>
      <c r="U33" s="129">
        <v>156.71737273161284</v>
      </c>
      <c r="V33" s="129">
        <v>159.55330647883864</v>
      </c>
      <c r="W33" s="129">
        <v>166.17048522236539</v>
      </c>
      <c r="X33" s="129">
        <v>169.95173021866648</v>
      </c>
      <c r="Y33" s="129">
        <v>169.9517302186668</v>
      </c>
      <c r="Z33" s="129">
        <v>169.22747006830144</v>
      </c>
      <c r="AA33" s="129">
        <v>164.15764901574204</v>
      </c>
      <c r="AB33" s="129">
        <v>159.81208811354827</v>
      </c>
      <c r="AC33" s="129">
        <v>159.81208811354838</v>
      </c>
      <c r="AD33" s="129">
        <v>159.81208811354847</v>
      </c>
      <c r="AE33" s="129">
        <v>157.76171274204296</v>
      </c>
      <c r="AF33" s="129">
        <v>154.89118722193533</v>
      </c>
      <c r="AG33" s="129">
        <v>154.07103707333351</v>
      </c>
      <c r="AH33" s="129">
        <v>154.07103707333346</v>
      </c>
      <c r="AI33" s="129">
        <v>154.50387935946222</v>
      </c>
      <c r="AJ33" s="129">
        <v>155.51384469376325</v>
      </c>
      <c r="AK33" s="129">
        <v>156.09096774193495</v>
      </c>
      <c r="AL33" s="129">
        <v>156.0909677419348</v>
      </c>
      <c r="AM33" s="129">
        <v>156.09096774193478</v>
      </c>
      <c r="AN33" s="129">
        <v>147.55019691322514</v>
      </c>
      <c r="AO33" s="129">
        <v>139.00942608451604</v>
      </c>
      <c r="AP33" s="129">
        <v>139.00942608451641</v>
      </c>
      <c r="AQ33" s="129">
        <v>139.00942608451649</v>
      </c>
      <c r="AR33" s="129">
        <v>147.23511386989287</v>
      </c>
      <c r="AS33" s="129">
        <v>161.63006749430147</v>
      </c>
      <c r="AT33" s="129">
        <v>167.79933333333361</v>
      </c>
      <c r="AU33" s="129">
        <v>167.79933333333344</v>
      </c>
      <c r="AV33" s="129">
        <v>166.12670967741917</v>
      </c>
      <c r="AW33" s="129">
        <v>160.27252688171964</v>
      </c>
      <c r="AX33" s="129">
        <v>156.09096774193438</v>
      </c>
      <c r="AY33" s="129">
        <v>156.09096774193452</v>
      </c>
      <c r="AZ33" s="129">
        <v>156.09096774193469</v>
      </c>
      <c r="BA33" s="129">
        <v>158.96856409367678</v>
      </c>
      <c r="BB33" s="129">
        <v>162.32575983737621</v>
      </c>
      <c r="BC33" s="129">
        <v>162.80535922933365</v>
      </c>
      <c r="BD33" s="129">
        <v>162.80535922933373</v>
      </c>
      <c r="BE33" s="129">
        <v>160.88696166150606</v>
      </c>
      <c r="BF33" s="129">
        <v>157.52976591780714</v>
      </c>
      <c r="BG33" s="129">
        <v>156.09096774193569</v>
      </c>
      <c r="BH33" s="129">
        <v>156.0909677419352</v>
      </c>
      <c r="BI33" s="129">
        <v>168.46589184516066</v>
      </c>
      <c r="BJ33" s="129">
        <v>172.75538427096697</v>
      </c>
      <c r="BK33" s="129">
        <v>164.66995259354786</v>
      </c>
      <c r="BL33" s="129">
        <v>164.66995259354817</v>
      </c>
      <c r="BM33" s="129">
        <v>164.66995259354826</v>
      </c>
      <c r="BN33" s="129">
        <v>167.03391686031344</v>
      </c>
      <c r="BO33" s="129">
        <v>169.79187517153929</v>
      </c>
      <c r="BP33" s="129">
        <v>170.1858692160001</v>
      </c>
      <c r="BQ33" s="129">
        <v>170.1858692160003</v>
      </c>
      <c r="BR33" s="129">
        <v>171.13011526833179</v>
      </c>
      <c r="BS33" s="129">
        <v>172.23173566271845</v>
      </c>
      <c r="BT33" s="129">
        <v>172.38911000477373</v>
      </c>
      <c r="BU33" s="129">
        <v>172.38911000477378</v>
      </c>
      <c r="BV33" s="129">
        <v>171.22495698599963</v>
      </c>
      <c r="BW33" s="129">
        <v>171.22495698599963</v>
      </c>
      <c r="BX33" s="129">
        <v>171.22495698599963</v>
      </c>
      <c r="BY33" s="129">
        <v>171.22495698599963</v>
      </c>
      <c r="BZ33" s="129">
        <v>171.22495698599963</v>
      </c>
      <c r="CA33" s="129">
        <v>171.22495698599963</v>
      </c>
      <c r="CB33" s="126"/>
      <c r="CC33" s="126"/>
    </row>
    <row r="34" spans="1:81" s="69" customFormat="1" ht="6.6" x14ac:dyDescent="0.15">
      <c r="A34" s="75"/>
      <c r="B34" s="75"/>
      <c r="C34" s="75"/>
      <c r="D34" s="75"/>
      <c r="E34" s="75"/>
      <c r="F34" s="132"/>
      <c r="G34" s="75"/>
      <c r="H34" s="75"/>
      <c r="I34" s="75"/>
      <c r="J34" s="75"/>
      <c r="K34" s="75"/>
      <c r="L34" s="75"/>
      <c r="M34" s="75"/>
      <c r="N34" s="75"/>
      <c r="O34" s="75"/>
      <c r="P34" s="75"/>
      <c r="Q34" s="75"/>
      <c r="R34" s="76"/>
      <c r="S34" s="75"/>
      <c r="T34" s="75"/>
      <c r="U34" s="77"/>
      <c r="V34" s="77"/>
      <c r="W34" s="77"/>
      <c r="X34" s="77"/>
      <c r="Y34" s="77"/>
      <c r="Z34" s="77"/>
      <c r="AA34" s="77"/>
      <c r="AB34" s="77"/>
      <c r="AC34" s="77"/>
      <c r="AD34" s="77"/>
      <c r="AE34" s="77"/>
      <c r="AF34" s="77"/>
      <c r="AG34" s="77"/>
      <c r="AH34" s="77"/>
      <c r="AI34" s="77"/>
      <c r="AJ34" s="77"/>
      <c r="AK34" s="77"/>
      <c r="AL34" s="77"/>
      <c r="AM34" s="77"/>
      <c r="AN34" s="77"/>
      <c r="AO34" s="77"/>
      <c r="AP34" s="77"/>
      <c r="AQ34" s="77"/>
      <c r="AR34" s="77"/>
      <c r="AS34" s="77"/>
      <c r="AT34" s="77"/>
      <c r="AU34" s="77"/>
      <c r="AV34" s="77"/>
      <c r="AW34" s="77"/>
      <c r="AX34" s="77"/>
      <c r="AY34" s="77"/>
      <c r="AZ34" s="77"/>
      <c r="BA34" s="77"/>
      <c r="BB34" s="77"/>
      <c r="BC34" s="77"/>
      <c r="BD34" s="77"/>
      <c r="BE34" s="77"/>
      <c r="BF34" s="77"/>
      <c r="BG34" s="77"/>
      <c r="BH34" s="77"/>
      <c r="BI34" s="77"/>
      <c r="BJ34" s="77"/>
      <c r="BK34" s="77"/>
      <c r="BL34" s="77"/>
      <c r="BM34" s="77"/>
      <c r="BN34" s="77"/>
      <c r="BO34" s="77"/>
      <c r="BP34" s="77"/>
      <c r="BQ34" s="77"/>
      <c r="BR34" s="77"/>
      <c r="BS34" s="77"/>
      <c r="BT34" s="77"/>
      <c r="BU34" s="77"/>
      <c r="BV34" s="77"/>
      <c r="BW34" s="77"/>
      <c r="BX34" s="77"/>
      <c r="BY34" s="77"/>
      <c r="BZ34" s="77"/>
      <c r="CA34" s="77"/>
      <c r="CB34" s="75"/>
      <c r="CC34" s="75"/>
    </row>
    <row r="35" spans="1:81" s="7" customFormat="1" x14ac:dyDescent="0.25">
      <c r="A35" s="5"/>
      <c r="B35" s="5"/>
      <c r="C35" s="5"/>
      <c r="D35" s="5" t="s">
        <v>103</v>
      </c>
      <c r="E35" s="5"/>
      <c r="F35" s="98"/>
      <c r="G35" s="81" t="s">
        <v>42</v>
      </c>
      <c r="H35" s="81"/>
      <c r="I35" s="81"/>
      <c r="J35" s="82" t="s">
        <v>273</v>
      </c>
      <c r="K35" s="5"/>
      <c r="L35" s="5"/>
      <c r="M35" s="5"/>
      <c r="N35" s="5"/>
      <c r="O35" s="5"/>
      <c r="P35" s="5"/>
      <c r="Q35" s="5"/>
      <c r="R35" s="25">
        <v>5796.5343020000018</v>
      </c>
      <c r="S35" s="5"/>
      <c r="T35" s="5"/>
      <c r="U35" s="25">
        <v>40.098202741935481</v>
      </c>
      <c r="V35" s="25">
        <v>93.562473064516141</v>
      </c>
      <c r="W35" s="25">
        <v>93.562473064516141</v>
      </c>
      <c r="X35" s="25">
        <v>93.562473064516141</v>
      </c>
      <c r="Y35" s="25">
        <v>93.562473064516141</v>
      </c>
      <c r="Z35" s="25">
        <v>110.94419500000001</v>
      </c>
      <c r="AA35" s="25">
        <v>110.94419500000001</v>
      </c>
      <c r="AB35" s="25">
        <v>110.94419500000001</v>
      </c>
      <c r="AC35" s="25">
        <v>110.94419500000001</v>
      </c>
      <c r="AD35" s="25">
        <v>112.19156019354838</v>
      </c>
      <c r="AE35" s="25">
        <v>112.19156019354838</v>
      </c>
      <c r="AF35" s="25">
        <v>112.19156019354838</v>
      </c>
      <c r="AG35" s="25">
        <v>112.19156019354838</v>
      </c>
      <c r="AH35" s="25">
        <v>117.63366522580642</v>
      </c>
      <c r="AI35" s="25">
        <v>121.71524399999998</v>
      </c>
      <c r="AJ35" s="25">
        <v>121.71524399999998</v>
      </c>
      <c r="AK35" s="25">
        <v>121.71524399999998</v>
      </c>
      <c r="AL35" s="25">
        <v>119.64195483870967</v>
      </c>
      <c r="AM35" s="25">
        <v>114.45873193548385</v>
      </c>
      <c r="AN35" s="25">
        <v>114.45873193548385</v>
      </c>
      <c r="AO35" s="25">
        <v>114.45873193548385</v>
      </c>
      <c r="AP35" s="25">
        <v>114.45873193548385</v>
      </c>
      <c r="AQ35" s="25">
        <v>110.92902521935483</v>
      </c>
      <c r="AR35" s="25">
        <v>110.34074076666666</v>
      </c>
      <c r="AS35" s="25">
        <v>110.34074076666666</v>
      </c>
      <c r="AT35" s="25">
        <v>110.34074076666666</v>
      </c>
      <c r="AU35" s="25">
        <v>111.15985664193549</v>
      </c>
      <c r="AV35" s="25">
        <v>111.77419354838709</v>
      </c>
      <c r="AW35" s="25">
        <v>111.77419354838709</v>
      </c>
      <c r="AX35" s="25">
        <v>111.77419354838709</v>
      </c>
      <c r="AY35" s="25">
        <v>110.01867387096773</v>
      </c>
      <c r="AZ35" s="25">
        <v>99.485555806451615</v>
      </c>
      <c r="BA35" s="25">
        <v>99.485555806451615</v>
      </c>
      <c r="BB35" s="25">
        <v>99.485555806451615</v>
      </c>
      <c r="BC35" s="25">
        <v>99.485555806451615</v>
      </c>
      <c r="BD35" s="25">
        <v>114.25777784946239</v>
      </c>
      <c r="BE35" s="25">
        <v>120.16666666666669</v>
      </c>
      <c r="BF35" s="25">
        <v>120.16666666666669</v>
      </c>
      <c r="BG35" s="25">
        <v>120.16666666666669</v>
      </c>
      <c r="BH35" s="25">
        <v>116.56989247311829</v>
      </c>
      <c r="BI35" s="25">
        <v>111.77419354838709</v>
      </c>
      <c r="BJ35" s="25">
        <v>111.77419354838709</v>
      </c>
      <c r="BK35" s="25">
        <v>111.77419354838709</v>
      </c>
      <c r="BL35" s="25">
        <v>111.77419354838709</v>
      </c>
      <c r="BM35" s="25">
        <v>116.56583866666668</v>
      </c>
      <c r="BN35" s="25">
        <v>116.56583866666668</v>
      </c>
      <c r="BO35" s="25">
        <v>116.56583866666668</v>
      </c>
      <c r="BP35" s="25">
        <v>116.56583866666668</v>
      </c>
      <c r="BQ35" s="25">
        <v>113.14323501075269</v>
      </c>
      <c r="BR35" s="25">
        <v>111.77419354838709</v>
      </c>
      <c r="BS35" s="25">
        <v>111.77419354838709</v>
      </c>
      <c r="BT35" s="25">
        <v>111.77419354838709</v>
      </c>
      <c r="BU35" s="25">
        <v>79.838709677419345</v>
      </c>
      <c r="BV35" s="25">
        <v>0</v>
      </c>
      <c r="BW35" s="25">
        <v>0</v>
      </c>
      <c r="BX35" s="25">
        <v>0</v>
      </c>
      <c r="BY35" s="25">
        <v>0</v>
      </c>
      <c r="BZ35" s="25">
        <v>0</v>
      </c>
      <c r="CA35" s="25">
        <v>0</v>
      </c>
      <c r="CB35" s="5"/>
      <c r="CC35" s="5"/>
    </row>
    <row r="36" spans="1:81" s="307" customFormat="1" ht="9.6" x14ac:dyDescent="0.2">
      <c r="A36" s="304"/>
      <c r="B36" s="304"/>
      <c r="C36" s="304"/>
      <c r="D36" s="304"/>
      <c r="E36" s="304"/>
      <c r="F36" s="304"/>
      <c r="G36" s="304" t="s">
        <v>23</v>
      </c>
      <c r="H36" s="304"/>
      <c r="I36" s="304"/>
      <c r="J36" s="304"/>
      <c r="K36" s="304"/>
      <c r="L36" s="304"/>
      <c r="M36" s="304"/>
      <c r="N36" s="304"/>
      <c r="O36" s="304"/>
      <c r="P36" s="304"/>
      <c r="Q36" s="304"/>
      <c r="R36" s="305">
        <v>0</v>
      </c>
      <c r="S36" s="304"/>
      <c r="T36" s="304"/>
      <c r="U36" s="306"/>
      <c r="V36" s="306"/>
      <c r="W36" s="306"/>
      <c r="X36" s="306"/>
      <c r="Y36" s="306"/>
      <c r="Z36" s="306"/>
      <c r="AA36" s="306"/>
      <c r="AB36" s="306"/>
      <c r="AC36" s="306"/>
      <c r="AD36" s="306"/>
      <c r="AE36" s="306"/>
      <c r="AF36" s="306"/>
      <c r="AG36" s="306"/>
      <c r="AH36" s="306"/>
      <c r="AI36" s="306"/>
      <c r="AJ36" s="306"/>
      <c r="AK36" s="306"/>
      <c r="AL36" s="306"/>
      <c r="AM36" s="306"/>
      <c r="AN36" s="306"/>
      <c r="AO36" s="306"/>
      <c r="AP36" s="306"/>
      <c r="AQ36" s="306"/>
      <c r="AR36" s="306"/>
      <c r="AS36" s="306"/>
      <c r="AT36" s="306"/>
      <c r="AU36" s="306"/>
      <c r="AV36" s="306"/>
      <c r="AW36" s="306"/>
      <c r="AX36" s="306"/>
      <c r="AY36" s="306"/>
      <c r="AZ36" s="306"/>
      <c r="BA36" s="306"/>
      <c r="BB36" s="306"/>
      <c r="BC36" s="306"/>
      <c r="BD36" s="306"/>
      <c r="BE36" s="306"/>
      <c r="BF36" s="306"/>
      <c r="BG36" s="306"/>
      <c r="BH36" s="306"/>
      <c r="BI36" s="306"/>
      <c r="BJ36" s="306"/>
      <c r="BK36" s="306"/>
      <c r="BL36" s="306"/>
      <c r="BM36" s="306"/>
      <c r="BN36" s="306"/>
      <c r="BO36" s="306"/>
      <c r="BP36" s="306"/>
      <c r="BQ36" s="306"/>
      <c r="BR36" s="306"/>
      <c r="BS36" s="306"/>
      <c r="BT36" s="306"/>
      <c r="BU36" s="306"/>
      <c r="BV36" s="306"/>
      <c r="BW36" s="306"/>
      <c r="BX36" s="306"/>
      <c r="BY36" s="306"/>
      <c r="BZ36" s="306"/>
      <c r="CA36" s="306"/>
      <c r="CB36" s="304"/>
      <c r="CC36" s="304"/>
    </row>
    <row r="37" spans="1:81" s="19" customFormat="1" ht="10.199999999999999" x14ac:dyDescent="0.2">
      <c r="A37" s="18"/>
      <c r="B37" s="18"/>
      <c r="C37" s="18"/>
      <c r="D37" s="18"/>
      <c r="E37" s="18"/>
      <c r="F37" s="97"/>
      <c r="G37" s="18" t="s">
        <v>425</v>
      </c>
      <c r="H37" s="18"/>
      <c r="I37" s="18"/>
      <c r="J37" s="18" t="s">
        <v>273</v>
      </c>
      <c r="K37" s="18"/>
      <c r="L37" s="18"/>
      <c r="M37" s="18"/>
      <c r="N37" s="18"/>
      <c r="O37" s="18"/>
      <c r="P37" s="18"/>
      <c r="Q37" s="18"/>
      <c r="R37" s="302">
        <v>773.01597499999957</v>
      </c>
      <c r="S37" s="303"/>
      <c r="T37" s="303"/>
      <c r="U37" s="303">
        <v>5.36799029032258</v>
      </c>
      <c r="V37" s="303">
        <v>12.525310677419354</v>
      </c>
      <c r="W37" s="303">
        <v>12.525310677419354</v>
      </c>
      <c r="X37" s="303">
        <v>12.525310677419354</v>
      </c>
      <c r="Y37" s="303">
        <v>12.525310677419354</v>
      </c>
      <c r="Z37" s="303">
        <v>13.938839000000002</v>
      </c>
      <c r="AA37" s="303">
        <v>13.938839000000002</v>
      </c>
      <c r="AB37" s="303">
        <v>13.938839000000002</v>
      </c>
      <c r="AC37" s="303">
        <v>13.938839000000002</v>
      </c>
      <c r="AD37" s="303">
        <v>14.992404903225806</v>
      </c>
      <c r="AE37" s="303">
        <v>14.992404903225806</v>
      </c>
      <c r="AF37" s="303">
        <v>14.992404903225806</v>
      </c>
      <c r="AG37" s="303">
        <v>14.992404903225806</v>
      </c>
      <c r="AH37" s="303">
        <v>15.668963320430111</v>
      </c>
      <c r="AI37" s="303">
        <v>16.176382133333338</v>
      </c>
      <c r="AJ37" s="303">
        <v>16.176382133333338</v>
      </c>
      <c r="AK37" s="303">
        <v>16.176382133333338</v>
      </c>
      <c r="AL37" s="303">
        <v>15.96602537634409</v>
      </c>
      <c r="AM37" s="303">
        <v>15.440133483870969</v>
      </c>
      <c r="AN37" s="303">
        <v>15.440133483870969</v>
      </c>
      <c r="AO37" s="303">
        <v>15.440133483870969</v>
      </c>
      <c r="AP37" s="303">
        <v>15.440133483870969</v>
      </c>
      <c r="AQ37" s="303">
        <v>15.003713154838707</v>
      </c>
      <c r="AR37" s="303">
        <v>14.930976433333331</v>
      </c>
      <c r="AS37" s="303">
        <v>14.930976433333331</v>
      </c>
      <c r="AT37" s="303">
        <v>14.930976433333331</v>
      </c>
      <c r="AU37" s="303">
        <v>14.915118932258064</v>
      </c>
      <c r="AV37" s="303">
        <v>14.903225806451612</v>
      </c>
      <c r="AW37" s="303">
        <v>14.903225806451612</v>
      </c>
      <c r="AX37" s="303">
        <v>14.903225806451612</v>
      </c>
      <c r="AY37" s="303">
        <v>14.735093193548387</v>
      </c>
      <c r="AZ37" s="303">
        <v>13.726297516129033</v>
      </c>
      <c r="BA37" s="303">
        <v>13.726297516129033</v>
      </c>
      <c r="BB37" s="303">
        <v>13.726297516129033</v>
      </c>
      <c r="BC37" s="303">
        <v>13.726297516129033</v>
      </c>
      <c r="BD37" s="303">
        <v>15.255132623655918</v>
      </c>
      <c r="BE37" s="303">
        <v>15.866666666666671</v>
      </c>
      <c r="BF37" s="303">
        <v>15.866666666666671</v>
      </c>
      <c r="BG37" s="303">
        <v>15.866666666666671</v>
      </c>
      <c r="BH37" s="303">
        <v>15.453763440860216</v>
      </c>
      <c r="BI37" s="303">
        <v>14.903225806451612</v>
      </c>
      <c r="BJ37" s="303">
        <v>14.903225806451612</v>
      </c>
      <c r="BK37" s="303">
        <v>14.903225806451612</v>
      </c>
      <c r="BL37" s="303">
        <v>14.903225806451612</v>
      </c>
      <c r="BM37" s="303">
        <v>15.613167733333338</v>
      </c>
      <c r="BN37" s="303">
        <v>15.613167733333338</v>
      </c>
      <c r="BO37" s="303">
        <v>15.613167733333338</v>
      </c>
      <c r="BP37" s="303">
        <v>15.613167733333338</v>
      </c>
      <c r="BQ37" s="303">
        <v>15.106066356989247</v>
      </c>
      <c r="BR37" s="303">
        <v>14.903225806451612</v>
      </c>
      <c r="BS37" s="303">
        <v>14.903225806451612</v>
      </c>
      <c r="BT37" s="303">
        <v>14.903225806451612</v>
      </c>
      <c r="BU37" s="303">
        <v>10.64516129032258</v>
      </c>
      <c r="BV37" s="303">
        <v>0</v>
      </c>
      <c r="BW37" s="303">
        <v>0</v>
      </c>
      <c r="BX37" s="303">
        <v>0</v>
      </c>
      <c r="BY37" s="303">
        <v>0</v>
      </c>
      <c r="BZ37" s="303">
        <v>0</v>
      </c>
      <c r="CA37" s="303">
        <v>0</v>
      </c>
      <c r="CB37" s="18"/>
      <c r="CC37" s="18"/>
    </row>
    <row r="38" spans="1:81" s="19" customFormat="1" ht="10.199999999999999" x14ac:dyDescent="0.2">
      <c r="A38" s="18"/>
      <c r="B38" s="18"/>
      <c r="C38" s="18"/>
      <c r="D38" s="18"/>
      <c r="E38" s="18"/>
      <c r="F38" s="97"/>
      <c r="G38" s="18" t="s">
        <v>426</v>
      </c>
      <c r="H38" s="18"/>
      <c r="I38" s="18"/>
      <c r="J38" s="18" t="s">
        <v>273</v>
      </c>
      <c r="K38" s="18"/>
      <c r="L38" s="18"/>
      <c r="M38" s="18"/>
      <c r="N38" s="18"/>
      <c r="O38" s="18"/>
      <c r="P38" s="18"/>
      <c r="Q38" s="18"/>
      <c r="R38" s="302">
        <v>495.70438900000005</v>
      </c>
      <c r="S38" s="303"/>
      <c r="T38" s="303"/>
      <c r="U38" s="303">
        <v>3.3291719999999998</v>
      </c>
      <c r="V38" s="303">
        <v>7.7680679999999995</v>
      </c>
      <c r="W38" s="303">
        <v>7.7680679999999995</v>
      </c>
      <c r="X38" s="303">
        <v>7.7680679999999995</v>
      </c>
      <c r="Y38" s="303">
        <v>7.7680679999999995</v>
      </c>
      <c r="Z38" s="303">
        <v>9.9194195000000001</v>
      </c>
      <c r="AA38" s="303">
        <v>9.9194195000000001</v>
      </c>
      <c r="AB38" s="303">
        <v>9.9194195000000001</v>
      </c>
      <c r="AC38" s="303">
        <v>9.9194195000000001</v>
      </c>
      <c r="AD38" s="303">
        <v>9.5730500645161278</v>
      </c>
      <c r="AE38" s="303">
        <v>9.5730500645161278</v>
      </c>
      <c r="AF38" s="303">
        <v>9.5730500645161278</v>
      </c>
      <c r="AG38" s="303">
        <v>9.5730500645161278</v>
      </c>
      <c r="AH38" s="303">
        <v>10.057892541935484</v>
      </c>
      <c r="AI38" s="303">
        <v>10.421524400000003</v>
      </c>
      <c r="AJ38" s="303">
        <v>10.421524400000003</v>
      </c>
      <c r="AK38" s="303">
        <v>10.421524400000003</v>
      </c>
      <c r="AL38" s="303">
        <v>10.398066451612905</v>
      </c>
      <c r="AM38" s="303">
        <v>10.339421580645162</v>
      </c>
      <c r="AN38" s="303">
        <v>10.339421580645162</v>
      </c>
      <c r="AO38" s="303">
        <v>10.339421580645162</v>
      </c>
      <c r="AP38" s="303">
        <v>10.339421580645162</v>
      </c>
      <c r="AQ38" s="303">
        <v>9.4750400258064538</v>
      </c>
      <c r="AR38" s="303">
        <v>9.3309764333333352</v>
      </c>
      <c r="AS38" s="303">
        <v>9.3309764333333352</v>
      </c>
      <c r="AT38" s="303">
        <v>9.3309764333333352</v>
      </c>
      <c r="AU38" s="303">
        <v>9.4183447387096777</v>
      </c>
      <c r="AV38" s="303">
        <v>9.4838709677419359</v>
      </c>
      <c r="AW38" s="303">
        <v>9.4838709677419359</v>
      </c>
      <c r="AX38" s="303">
        <v>9.4838709677419359</v>
      </c>
      <c r="AY38" s="303">
        <v>9.3157383548387092</v>
      </c>
      <c r="AZ38" s="303">
        <v>8.3069426774193538</v>
      </c>
      <c r="BA38" s="303">
        <v>8.3069426774193538</v>
      </c>
      <c r="BB38" s="303">
        <v>8.3069426774193538</v>
      </c>
      <c r="BC38" s="303">
        <v>8.3069426774193538</v>
      </c>
      <c r="BD38" s="303">
        <v>9.7067455268817202</v>
      </c>
      <c r="BE38" s="303">
        <v>10.266666666666667</v>
      </c>
      <c r="BF38" s="303">
        <v>10.266666666666667</v>
      </c>
      <c r="BG38" s="303">
        <v>10.266666666666667</v>
      </c>
      <c r="BH38" s="303">
        <v>9.9311827956989251</v>
      </c>
      <c r="BI38" s="303">
        <v>9.4838709677419359</v>
      </c>
      <c r="BJ38" s="303">
        <v>9.4838709677419359</v>
      </c>
      <c r="BK38" s="303">
        <v>9.4838709677419359</v>
      </c>
      <c r="BL38" s="303">
        <v>9.4838709677419359</v>
      </c>
      <c r="BM38" s="303">
        <v>9.8000000000000007</v>
      </c>
      <c r="BN38" s="303">
        <v>9.8000000000000007</v>
      </c>
      <c r="BO38" s="303">
        <v>9.8000000000000007</v>
      </c>
      <c r="BP38" s="303">
        <v>9.8000000000000007</v>
      </c>
      <c r="BQ38" s="303">
        <v>9.5741935483870968</v>
      </c>
      <c r="BR38" s="303">
        <v>9.4838709677419359</v>
      </c>
      <c r="BS38" s="303">
        <v>9.4838709677419359</v>
      </c>
      <c r="BT38" s="303">
        <v>9.4838709677419359</v>
      </c>
      <c r="BU38" s="303">
        <v>6.7741935483870961</v>
      </c>
      <c r="BV38" s="303">
        <v>0</v>
      </c>
      <c r="BW38" s="303">
        <v>0</v>
      </c>
      <c r="BX38" s="303">
        <v>0</v>
      </c>
      <c r="BY38" s="303">
        <v>0</v>
      </c>
      <c r="BZ38" s="303">
        <v>0</v>
      </c>
      <c r="CA38" s="303">
        <v>0</v>
      </c>
      <c r="CB38" s="18"/>
      <c r="CC38" s="18"/>
    </row>
    <row r="39" spans="1:81" s="19" customFormat="1" ht="10.199999999999999" x14ac:dyDescent="0.2">
      <c r="A39" s="18"/>
      <c r="B39" s="18"/>
      <c r="C39" s="18"/>
      <c r="D39" s="18"/>
      <c r="E39" s="18"/>
      <c r="F39" s="97"/>
      <c r="G39" s="18" t="s">
        <v>427</v>
      </c>
      <c r="H39" s="18"/>
      <c r="I39" s="18"/>
      <c r="J39" s="18" t="s">
        <v>273</v>
      </c>
      <c r="K39" s="18"/>
      <c r="L39" s="18"/>
      <c r="M39" s="18"/>
      <c r="N39" s="18"/>
      <c r="O39" s="18"/>
      <c r="P39" s="18"/>
      <c r="Q39" s="18"/>
      <c r="R39" s="302">
        <v>667.81796500000019</v>
      </c>
      <c r="S39" s="303"/>
      <c r="T39" s="303"/>
      <c r="U39" s="303">
        <v>4.7807849032258058</v>
      </c>
      <c r="V39" s="303">
        <v>11.155164774193549</v>
      </c>
      <c r="W39" s="303">
        <v>11.155164774193549</v>
      </c>
      <c r="X39" s="303">
        <v>11.155164774193549</v>
      </c>
      <c r="Y39" s="303">
        <v>11.155164774193549</v>
      </c>
      <c r="Z39" s="303">
        <v>12.269419500000001</v>
      </c>
      <c r="AA39" s="303">
        <v>12.269419500000001</v>
      </c>
      <c r="AB39" s="303">
        <v>12.269419500000001</v>
      </c>
      <c r="AC39" s="303">
        <v>12.269419500000001</v>
      </c>
      <c r="AD39" s="303">
        <v>12.960146838709676</v>
      </c>
      <c r="AE39" s="303">
        <v>12.960146838709676</v>
      </c>
      <c r="AF39" s="303">
        <v>12.960146838709676</v>
      </c>
      <c r="AG39" s="303">
        <v>12.960146838709676</v>
      </c>
      <c r="AH39" s="303">
        <v>13.776172111827957</v>
      </c>
      <c r="AI39" s="303">
        <v>14.388191066666664</v>
      </c>
      <c r="AJ39" s="303">
        <v>14.388191066666664</v>
      </c>
      <c r="AK39" s="303">
        <v>14.388191066666664</v>
      </c>
      <c r="AL39" s="303">
        <v>13.863657849462363</v>
      </c>
      <c r="AM39" s="303">
        <v>12.552324806451612</v>
      </c>
      <c r="AN39" s="303">
        <v>12.552324806451612</v>
      </c>
      <c r="AO39" s="303">
        <v>12.552324806451612</v>
      </c>
      <c r="AP39" s="303">
        <v>12.552324806451612</v>
      </c>
      <c r="AQ39" s="303">
        <v>12.791169058064519</v>
      </c>
      <c r="AR39" s="303">
        <v>12.830976433333335</v>
      </c>
      <c r="AS39" s="303">
        <v>12.830976433333335</v>
      </c>
      <c r="AT39" s="303">
        <v>12.830976433333335</v>
      </c>
      <c r="AU39" s="303">
        <v>12.853828609677418</v>
      </c>
      <c r="AV39" s="303">
        <v>12.870967741935482</v>
      </c>
      <c r="AW39" s="303">
        <v>12.870967741935482</v>
      </c>
      <c r="AX39" s="303">
        <v>12.870967741935482</v>
      </c>
      <c r="AY39" s="303">
        <v>12.702835129032257</v>
      </c>
      <c r="AZ39" s="303">
        <v>11.694039451612904</v>
      </c>
      <c r="BA39" s="303">
        <v>11.694039451612904</v>
      </c>
      <c r="BB39" s="303">
        <v>11.694039451612904</v>
      </c>
      <c r="BC39" s="303">
        <v>11.694039451612904</v>
      </c>
      <c r="BD39" s="303">
        <v>13.174487462365592</v>
      </c>
      <c r="BE39" s="303">
        <v>13.766666666666667</v>
      </c>
      <c r="BF39" s="303">
        <v>13.766666666666667</v>
      </c>
      <c r="BG39" s="303">
        <v>13.766666666666667</v>
      </c>
      <c r="BH39" s="303">
        <v>13.382795698924729</v>
      </c>
      <c r="BI39" s="303">
        <v>12.870967741935482</v>
      </c>
      <c r="BJ39" s="303">
        <v>12.870967741935482</v>
      </c>
      <c r="BK39" s="303">
        <v>12.870967741935482</v>
      </c>
      <c r="BL39" s="303">
        <v>12.870967741935482</v>
      </c>
      <c r="BM39" s="303">
        <v>13.513167733333333</v>
      </c>
      <c r="BN39" s="303">
        <v>13.513167733333333</v>
      </c>
      <c r="BO39" s="303">
        <v>13.513167733333333</v>
      </c>
      <c r="BP39" s="303">
        <v>13.513167733333333</v>
      </c>
      <c r="BQ39" s="303">
        <v>13.054453453763438</v>
      </c>
      <c r="BR39" s="303">
        <v>12.870967741935482</v>
      </c>
      <c r="BS39" s="303">
        <v>12.870967741935482</v>
      </c>
      <c r="BT39" s="303">
        <v>12.870967741935482</v>
      </c>
      <c r="BU39" s="303">
        <v>9.193548387096774</v>
      </c>
      <c r="BV39" s="303">
        <v>0</v>
      </c>
      <c r="BW39" s="303">
        <v>0</v>
      </c>
      <c r="BX39" s="303">
        <v>0</v>
      </c>
      <c r="BY39" s="303">
        <v>0</v>
      </c>
      <c r="BZ39" s="303">
        <v>0</v>
      </c>
      <c r="CA39" s="303">
        <v>0</v>
      </c>
      <c r="CB39" s="18"/>
      <c r="CC39" s="18"/>
    </row>
    <row r="40" spans="1:81" s="19" customFormat="1" ht="10.199999999999999" x14ac:dyDescent="0.2">
      <c r="A40" s="18"/>
      <c r="B40" s="18"/>
      <c r="C40" s="18"/>
      <c r="D40" s="18"/>
      <c r="E40" s="18"/>
      <c r="F40" s="97"/>
      <c r="G40" s="18" t="s">
        <v>428</v>
      </c>
      <c r="H40" s="18"/>
      <c r="I40" s="18"/>
      <c r="J40" s="18" t="s">
        <v>273</v>
      </c>
      <c r="K40" s="18"/>
      <c r="L40" s="18"/>
      <c r="M40" s="18"/>
      <c r="N40" s="18"/>
      <c r="O40" s="18"/>
      <c r="P40" s="18"/>
      <c r="Q40" s="18"/>
      <c r="R40" s="302">
        <v>1505.075419999999</v>
      </c>
      <c r="S40" s="303"/>
      <c r="T40" s="303"/>
      <c r="U40" s="303">
        <v>10.56160093548387</v>
      </c>
      <c r="V40" s="303">
        <v>24.643735516129031</v>
      </c>
      <c r="W40" s="303">
        <v>24.643735516129031</v>
      </c>
      <c r="X40" s="303">
        <v>24.643735516129031</v>
      </c>
      <c r="Y40" s="303">
        <v>24.643735516129031</v>
      </c>
      <c r="Z40" s="303">
        <v>28.988839000000006</v>
      </c>
      <c r="AA40" s="303">
        <v>28.988839000000006</v>
      </c>
      <c r="AB40" s="303">
        <v>28.988839000000006</v>
      </c>
      <c r="AC40" s="303">
        <v>28.988839000000006</v>
      </c>
      <c r="AD40" s="303">
        <v>29.396569548387095</v>
      </c>
      <c r="AE40" s="303">
        <v>29.396569548387095</v>
      </c>
      <c r="AF40" s="303">
        <v>29.396569548387095</v>
      </c>
      <c r="AG40" s="303">
        <v>29.396569548387095</v>
      </c>
      <c r="AH40" s="303">
        <v>30.508843406451611</v>
      </c>
      <c r="AI40" s="303">
        <v>31.343048799999998</v>
      </c>
      <c r="AJ40" s="303">
        <v>31.343048799999998</v>
      </c>
      <c r="AK40" s="303">
        <v>31.343048799999998</v>
      </c>
      <c r="AL40" s="303">
        <v>30.696132903225809</v>
      </c>
      <c r="AM40" s="303">
        <v>29.078843161290326</v>
      </c>
      <c r="AN40" s="303">
        <v>29.078843161290326</v>
      </c>
      <c r="AO40" s="303">
        <v>29.078843161290326</v>
      </c>
      <c r="AP40" s="303">
        <v>29.078843161290326</v>
      </c>
      <c r="AQ40" s="303">
        <v>28.346039651612898</v>
      </c>
      <c r="AR40" s="303">
        <v>28.223905733333325</v>
      </c>
      <c r="AS40" s="303">
        <v>28.223905733333325</v>
      </c>
      <c r="AT40" s="303">
        <v>28.223905733333325</v>
      </c>
      <c r="AU40" s="303">
        <v>28.741120890322577</v>
      </c>
      <c r="AV40" s="303">
        <v>29.129032258064512</v>
      </c>
      <c r="AW40" s="303">
        <v>29.129032258064512</v>
      </c>
      <c r="AX40" s="303">
        <v>29.129032258064512</v>
      </c>
      <c r="AY40" s="303">
        <v>28.624634419354837</v>
      </c>
      <c r="AZ40" s="303">
        <v>25.59824738709678</v>
      </c>
      <c r="BA40" s="303">
        <v>25.59824738709678</v>
      </c>
      <c r="BB40" s="303">
        <v>25.59824738709678</v>
      </c>
      <c r="BC40" s="303">
        <v>25.59824738709678</v>
      </c>
      <c r="BD40" s="303">
        <v>29.813784967741938</v>
      </c>
      <c r="BE40" s="303">
        <v>31.5</v>
      </c>
      <c r="BF40" s="303">
        <v>31.5</v>
      </c>
      <c r="BG40" s="303">
        <v>31.5</v>
      </c>
      <c r="BH40" s="303">
        <v>30.483870967741932</v>
      </c>
      <c r="BI40" s="303">
        <v>29.129032258064512</v>
      </c>
      <c r="BJ40" s="303">
        <v>29.129032258064512</v>
      </c>
      <c r="BK40" s="303">
        <v>29.129032258064512</v>
      </c>
      <c r="BL40" s="303">
        <v>29.129032258064512</v>
      </c>
      <c r="BM40" s="303">
        <v>30.419751600000005</v>
      </c>
      <c r="BN40" s="303">
        <v>30.419751600000005</v>
      </c>
      <c r="BO40" s="303">
        <v>30.419751600000005</v>
      </c>
      <c r="BP40" s="303">
        <v>30.419751600000005</v>
      </c>
      <c r="BQ40" s="303">
        <v>29.497809212903221</v>
      </c>
      <c r="BR40" s="303">
        <v>29.129032258064512</v>
      </c>
      <c r="BS40" s="303">
        <v>29.129032258064512</v>
      </c>
      <c r="BT40" s="303">
        <v>29.129032258064512</v>
      </c>
      <c r="BU40" s="303">
        <v>20.806451612903224</v>
      </c>
      <c r="BV40" s="303">
        <v>0</v>
      </c>
      <c r="BW40" s="303">
        <v>0</v>
      </c>
      <c r="BX40" s="303">
        <v>0</v>
      </c>
      <c r="BY40" s="303">
        <v>0</v>
      </c>
      <c r="BZ40" s="303">
        <v>0</v>
      </c>
      <c r="CA40" s="303">
        <v>0</v>
      </c>
      <c r="CB40" s="18"/>
      <c r="CC40" s="18"/>
    </row>
    <row r="41" spans="1:81" s="19" customFormat="1" ht="10.199999999999999" x14ac:dyDescent="0.2">
      <c r="A41" s="18"/>
      <c r="B41" s="18"/>
      <c r="C41" s="18"/>
      <c r="D41" s="18"/>
      <c r="E41" s="18"/>
      <c r="F41" s="97"/>
      <c r="G41" s="18" t="s">
        <v>429</v>
      </c>
      <c r="H41" s="18"/>
      <c r="I41" s="18"/>
      <c r="J41" s="18" t="s">
        <v>273</v>
      </c>
      <c r="K41" s="18"/>
      <c r="L41" s="18"/>
      <c r="M41" s="18"/>
      <c r="N41" s="18"/>
      <c r="O41" s="18"/>
      <c r="P41" s="18"/>
      <c r="Q41" s="18"/>
      <c r="R41" s="302">
        <v>1094.4655659999999</v>
      </c>
      <c r="S41" s="303"/>
      <c r="T41" s="303"/>
      <c r="U41" s="303">
        <v>7.5293117419354827</v>
      </c>
      <c r="V41" s="303">
        <v>17.568394064516124</v>
      </c>
      <c r="W41" s="303">
        <v>17.568394064516124</v>
      </c>
      <c r="X41" s="303">
        <v>17.568394064516124</v>
      </c>
      <c r="Y41" s="303">
        <v>17.568394064516124</v>
      </c>
      <c r="Z41" s="303">
        <v>21.388839000000004</v>
      </c>
      <c r="AA41" s="303">
        <v>21.388839000000004</v>
      </c>
      <c r="AB41" s="303">
        <v>21.388839000000004</v>
      </c>
      <c r="AC41" s="303">
        <v>21.388839000000004</v>
      </c>
      <c r="AD41" s="303">
        <v>21.178358193548387</v>
      </c>
      <c r="AE41" s="303">
        <v>21.178358193548387</v>
      </c>
      <c r="AF41" s="303">
        <v>21.178358193548387</v>
      </c>
      <c r="AG41" s="303">
        <v>21.178358193548387</v>
      </c>
      <c r="AH41" s="303">
        <v>22.186752825806451</v>
      </c>
      <c r="AI41" s="303">
        <v>22.943048800000003</v>
      </c>
      <c r="AJ41" s="303">
        <v>22.943048800000003</v>
      </c>
      <c r="AK41" s="303">
        <v>22.943048800000003</v>
      </c>
      <c r="AL41" s="303">
        <v>22.70903612903226</v>
      </c>
      <c r="AM41" s="303">
        <v>22.124004451612901</v>
      </c>
      <c r="AN41" s="303">
        <v>22.124004451612901</v>
      </c>
      <c r="AO41" s="303">
        <v>22.124004451612901</v>
      </c>
      <c r="AP41" s="303">
        <v>22.124004451612901</v>
      </c>
      <c r="AQ41" s="303">
        <v>20.956531664516131</v>
      </c>
      <c r="AR41" s="303">
        <v>20.761952866666672</v>
      </c>
      <c r="AS41" s="303">
        <v>20.761952866666672</v>
      </c>
      <c r="AT41" s="303">
        <v>20.761952866666672</v>
      </c>
      <c r="AU41" s="303">
        <v>20.897979800000002</v>
      </c>
      <c r="AV41" s="303">
        <v>20.999999999999996</v>
      </c>
      <c r="AW41" s="303">
        <v>20.999999999999996</v>
      </c>
      <c r="AX41" s="303">
        <v>20.999999999999996</v>
      </c>
      <c r="AY41" s="303">
        <v>20.663734774193546</v>
      </c>
      <c r="AZ41" s="303">
        <v>18.646143419354839</v>
      </c>
      <c r="BA41" s="303">
        <v>18.646143419354839</v>
      </c>
      <c r="BB41" s="303">
        <v>18.646143419354839</v>
      </c>
      <c r="BC41" s="303">
        <v>18.646143419354839</v>
      </c>
      <c r="BD41" s="303">
        <v>21.494136215053768</v>
      </c>
      <c r="BE41" s="303">
        <v>22.633333333333336</v>
      </c>
      <c r="BF41" s="303">
        <v>22.633333333333336</v>
      </c>
      <c r="BG41" s="303">
        <v>22.633333333333336</v>
      </c>
      <c r="BH41" s="303">
        <v>21.933333333333334</v>
      </c>
      <c r="BI41" s="303">
        <v>20.999999999999996</v>
      </c>
      <c r="BJ41" s="303">
        <v>20.999999999999996</v>
      </c>
      <c r="BK41" s="303">
        <v>20.999999999999996</v>
      </c>
      <c r="BL41" s="303">
        <v>20.999999999999996</v>
      </c>
      <c r="BM41" s="303">
        <v>21.806583866666667</v>
      </c>
      <c r="BN41" s="303">
        <v>21.806583866666667</v>
      </c>
      <c r="BO41" s="303">
        <v>21.806583866666667</v>
      </c>
      <c r="BP41" s="303">
        <v>21.806583866666667</v>
      </c>
      <c r="BQ41" s="303">
        <v>21.230452533333331</v>
      </c>
      <c r="BR41" s="303">
        <v>20.999999999999996</v>
      </c>
      <c r="BS41" s="303">
        <v>20.999999999999996</v>
      </c>
      <c r="BT41" s="303">
        <v>20.999999999999996</v>
      </c>
      <c r="BU41" s="303">
        <v>14.999999999999998</v>
      </c>
      <c r="BV41" s="303">
        <v>0</v>
      </c>
      <c r="BW41" s="303">
        <v>0</v>
      </c>
      <c r="BX41" s="303">
        <v>0</v>
      </c>
      <c r="BY41" s="303">
        <v>0</v>
      </c>
      <c r="BZ41" s="303">
        <v>0</v>
      </c>
      <c r="CA41" s="303">
        <v>0</v>
      </c>
      <c r="CB41" s="18"/>
      <c r="CC41" s="18"/>
    </row>
    <row r="42" spans="1:81" s="19" customFormat="1" ht="10.199999999999999" x14ac:dyDescent="0.2">
      <c r="A42" s="18"/>
      <c r="B42" s="18"/>
      <c r="C42" s="18"/>
      <c r="D42" s="18"/>
      <c r="E42" s="18"/>
      <c r="F42" s="97"/>
      <c r="G42" s="18" t="s">
        <v>430</v>
      </c>
      <c r="H42" s="18"/>
      <c r="I42" s="18"/>
      <c r="J42" s="18" t="s">
        <v>273</v>
      </c>
      <c r="K42" s="18"/>
      <c r="L42" s="18"/>
      <c r="M42" s="18"/>
      <c r="N42" s="18"/>
      <c r="O42" s="18"/>
      <c r="P42" s="18"/>
      <c r="Q42" s="18"/>
      <c r="R42" s="302">
        <v>1260.4549870000001</v>
      </c>
      <c r="S42" s="303"/>
      <c r="T42" s="303"/>
      <c r="U42" s="303">
        <v>8.5293428709677421</v>
      </c>
      <c r="V42" s="303">
        <v>19.90180003225807</v>
      </c>
      <c r="W42" s="303">
        <v>19.90180003225807</v>
      </c>
      <c r="X42" s="303">
        <v>19.90180003225807</v>
      </c>
      <c r="Y42" s="303">
        <v>19.90180003225807</v>
      </c>
      <c r="Z42" s="303">
        <v>24.438839000000002</v>
      </c>
      <c r="AA42" s="303">
        <v>24.438839000000002</v>
      </c>
      <c r="AB42" s="303">
        <v>24.438839000000002</v>
      </c>
      <c r="AC42" s="303">
        <v>24.438839000000002</v>
      </c>
      <c r="AD42" s="303">
        <v>24.09103064516129</v>
      </c>
      <c r="AE42" s="303">
        <v>24.09103064516129</v>
      </c>
      <c r="AF42" s="303">
        <v>24.09103064516129</v>
      </c>
      <c r="AG42" s="303">
        <v>24.09103064516129</v>
      </c>
      <c r="AH42" s="303">
        <v>25.435041019354838</v>
      </c>
      <c r="AI42" s="303">
        <v>26.443048800000003</v>
      </c>
      <c r="AJ42" s="303">
        <v>26.443048800000003</v>
      </c>
      <c r="AK42" s="303">
        <v>26.443048800000003</v>
      </c>
      <c r="AL42" s="303">
        <v>26.009036129032264</v>
      </c>
      <c r="AM42" s="303">
        <v>24.924004451612905</v>
      </c>
      <c r="AN42" s="303">
        <v>24.924004451612905</v>
      </c>
      <c r="AO42" s="303">
        <v>24.924004451612905</v>
      </c>
      <c r="AP42" s="303">
        <v>24.924004451612905</v>
      </c>
      <c r="AQ42" s="303">
        <v>24.356531664516133</v>
      </c>
      <c r="AR42" s="303">
        <v>24.261952866666672</v>
      </c>
      <c r="AS42" s="303">
        <v>24.261952866666672</v>
      </c>
      <c r="AT42" s="303">
        <v>24.261952866666672</v>
      </c>
      <c r="AU42" s="303">
        <v>24.333463670967745</v>
      </c>
      <c r="AV42" s="303">
        <v>24.387096774193548</v>
      </c>
      <c r="AW42" s="303">
        <v>24.387096774193548</v>
      </c>
      <c r="AX42" s="303">
        <v>24.387096774193548</v>
      </c>
      <c r="AY42" s="303">
        <v>23.976637999999998</v>
      </c>
      <c r="AZ42" s="303">
        <v>21.513885354838706</v>
      </c>
      <c r="BA42" s="303">
        <v>21.513885354838706</v>
      </c>
      <c r="BB42" s="303">
        <v>21.513885354838706</v>
      </c>
      <c r="BC42" s="303">
        <v>21.513885354838706</v>
      </c>
      <c r="BD42" s="303">
        <v>24.813491053763443</v>
      </c>
      <c r="BE42" s="303">
        <v>26.133333333333336</v>
      </c>
      <c r="BF42" s="303">
        <v>26.133333333333336</v>
      </c>
      <c r="BG42" s="303">
        <v>26.133333333333336</v>
      </c>
      <c r="BH42" s="303">
        <v>25.384946236559141</v>
      </c>
      <c r="BI42" s="303">
        <v>24.387096774193548</v>
      </c>
      <c r="BJ42" s="303">
        <v>24.387096774193548</v>
      </c>
      <c r="BK42" s="303">
        <v>24.387096774193548</v>
      </c>
      <c r="BL42" s="303">
        <v>24.387096774193548</v>
      </c>
      <c r="BM42" s="303">
        <v>25.413167733333331</v>
      </c>
      <c r="BN42" s="303">
        <v>25.413167733333331</v>
      </c>
      <c r="BO42" s="303">
        <v>25.413167733333331</v>
      </c>
      <c r="BP42" s="303">
        <v>25.413167733333331</v>
      </c>
      <c r="BQ42" s="303">
        <v>24.680259905376346</v>
      </c>
      <c r="BR42" s="303">
        <v>24.387096774193548</v>
      </c>
      <c r="BS42" s="303">
        <v>24.387096774193548</v>
      </c>
      <c r="BT42" s="303">
        <v>24.387096774193548</v>
      </c>
      <c r="BU42" s="303">
        <v>17.419354838709676</v>
      </c>
      <c r="BV42" s="303">
        <v>0</v>
      </c>
      <c r="BW42" s="303">
        <v>0</v>
      </c>
      <c r="BX42" s="303">
        <v>0</v>
      </c>
      <c r="BY42" s="303">
        <v>0</v>
      </c>
      <c r="BZ42" s="303">
        <v>0</v>
      </c>
      <c r="CA42" s="303">
        <v>0</v>
      </c>
      <c r="CB42" s="18"/>
      <c r="CC42" s="18"/>
    </row>
    <row r="43" spans="1:81" s="69" customFormat="1" ht="6.6" x14ac:dyDescent="0.15">
      <c r="A43" s="68"/>
      <c r="B43" s="68"/>
      <c r="C43" s="68"/>
      <c r="D43" s="68"/>
      <c r="E43" s="68"/>
      <c r="F43" s="120"/>
      <c r="G43" s="68"/>
      <c r="H43" s="68"/>
      <c r="I43" s="68"/>
      <c r="J43" s="68"/>
      <c r="K43" s="68"/>
      <c r="L43" s="68"/>
      <c r="M43" s="68"/>
      <c r="N43" s="68"/>
      <c r="O43" s="68"/>
      <c r="P43" s="68"/>
      <c r="Q43" s="68"/>
      <c r="R43" s="72"/>
      <c r="S43" s="68"/>
      <c r="T43" s="68"/>
      <c r="U43" s="71"/>
      <c r="V43" s="71"/>
      <c r="W43" s="71"/>
      <c r="X43" s="71"/>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c r="BS43" s="71"/>
      <c r="BT43" s="71"/>
      <c r="BU43" s="71"/>
      <c r="BV43" s="71"/>
      <c r="BW43" s="71"/>
      <c r="BX43" s="71"/>
      <c r="BY43" s="71"/>
      <c r="BZ43" s="71"/>
      <c r="CA43" s="71"/>
      <c r="CB43" s="68"/>
      <c r="CC43" s="68"/>
    </row>
    <row r="44" spans="1:81" s="30" customFormat="1" x14ac:dyDescent="0.25">
      <c r="A44" s="28"/>
      <c r="B44" s="28"/>
      <c r="C44" s="28"/>
      <c r="D44" s="5" t="s">
        <v>221</v>
      </c>
      <c r="E44" s="28"/>
      <c r="F44" s="97"/>
      <c r="G44" s="83" t="s">
        <v>43</v>
      </c>
      <c r="H44" s="83"/>
      <c r="I44" s="83"/>
      <c r="J44" s="84" t="s">
        <v>273</v>
      </c>
      <c r="K44" s="28"/>
      <c r="L44" s="28"/>
      <c r="M44" s="28"/>
      <c r="N44" s="28"/>
      <c r="O44" s="28"/>
      <c r="P44" s="28"/>
      <c r="Q44" s="28"/>
      <c r="R44" s="44">
        <v>4089.2637070100027</v>
      </c>
      <c r="S44" s="28"/>
      <c r="T44" s="28"/>
      <c r="U44" s="44">
        <v>32.078562193548386</v>
      </c>
      <c r="V44" s="44">
        <v>74.849978451612898</v>
      </c>
      <c r="W44" s="44">
        <v>74.849978451612898</v>
      </c>
      <c r="X44" s="44">
        <v>74.849978451612898</v>
      </c>
      <c r="Y44" s="44">
        <v>74.849978451612898</v>
      </c>
      <c r="Z44" s="44">
        <v>77.357213279999996</v>
      </c>
      <c r="AA44" s="44">
        <v>77.357213279999996</v>
      </c>
      <c r="AB44" s="44">
        <v>77.357213279999996</v>
      </c>
      <c r="AC44" s="44">
        <v>77.357213279999996</v>
      </c>
      <c r="AD44" s="44">
        <v>78.358686365806449</v>
      </c>
      <c r="AE44" s="44">
        <v>78.358686365806449</v>
      </c>
      <c r="AF44" s="44">
        <v>78.358686365806449</v>
      </c>
      <c r="AG44" s="44">
        <v>78.358686365806449</v>
      </c>
      <c r="AH44" s="44">
        <v>82.139931362107518</v>
      </c>
      <c r="AI44" s="44">
        <v>84.975865109333327</v>
      </c>
      <c r="AJ44" s="44">
        <v>84.975865109333327</v>
      </c>
      <c r="AK44" s="44">
        <v>84.975865109333327</v>
      </c>
      <c r="AL44" s="44">
        <v>83.527344808602152</v>
      </c>
      <c r="AM44" s="44">
        <v>79.906044056774192</v>
      </c>
      <c r="AN44" s="44">
        <v>79.906044056774192</v>
      </c>
      <c r="AO44" s="44">
        <v>79.906044056774192</v>
      </c>
      <c r="AP44" s="44">
        <v>79.906044056774192</v>
      </c>
      <c r="AQ44" s="44">
        <v>77.445593610967748</v>
      </c>
      <c r="AR44" s="44">
        <v>77.035518536666686</v>
      </c>
      <c r="AS44" s="44">
        <v>77.035518536666686</v>
      </c>
      <c r="AT44" s="44">
        <v>77.035518536666686</v>
      </c>
      <c r="AU44" s="44">
        <v>77.612641584838713</v>
      </c>
      <c r="AV44" s="44">
        <v>78.045483870967729</v>
      </c>
      <c r="AW44" s="44">
        <v>78.045483870967729</v>
      </c>
      <c r="AX44" s="44">
        <v>78.045483870967729</v>
      </c>
      <c r="AY44" s="44">
        <v>76.825373752580646</v>
      </c>
      <c r="AZ44" s="44">
        <v>69.504713042258061</v>
      </c>
      <c r="BA44" s="44">
        <v>69.504713042258061</v>
      </c>
      <c r="BB44" s="44">
        <v>69.504713042258061</v>
      </c>
      <c r="BC44" s="44">
        <v>69.504713042258061</v>
      </c>
      <c r="BD44" s="44">
        <v>79.786822773978486</v>
      </c>
      <c r="BE44" s="44">
        <v>83.899666666666661</v>
      </c>
      <c r="BF44" s="44">
        <v>83.899666666666661</v>
      </c>
      <c r="BG44" s="44">
        <v>83.899666666666661</v>
      </c>
      <c r="BH44" s="44">
        <v>81.39073118279569</v>
      </c>
      <c r="BI44" s="44">
        <v>78.045483870967729</v>
      </c>
      <c r="BJ44" s="44">
        <v>78.045483870967729</v>
      </c>
      <c r="BK44" s="44">
        <v>78.045483870967729</v>
      </c>
      <c r="BL44" s="44">
        <v>78.045483870967729</v>
      </c>
      <c r="BM44" s="44">
        <v>81.402679614666653</v>
      </c>
      <c r="BN44" s="44">
        <v>81.402679614666653</v>
      </c>
      <c r="BO44" s="44">
        <v>81.402679614666653</v>
      </c>
      <c r="BP44" s="44">
        <v>81.402679614666653</v>
      </c>
      <c r="BQ44" s="44">
        <v>79.004682654881719</v>
      </c>
      <c r="BR44" s="44">
        <v>78.045483870967729</v>
      </c>
      <c r="BS44" s="44">
        <v>78.045483870967729</v>
      </c>
      <c r="BT44" s="44">
        <v>78.045483870967729</v>
      </c>
      <c r="BU44" s="44">
        <v>55.746774193548383</v>
      </c>
      <c r="BV44" s="44">
        <v>0</v>
      </c>
      <c r="BW44" s="44">
        <v>0</v>
      </c>
      <c r="BX44" s="44">
        <v>0</v>
      </c>
      <c r="BY44" s="44">
        <v>0</v>
      </c>
      <c r="BZ44" s="44">
        <v>0</v>
      </c>
      <c r="CA44" s="44">
        <v>0</v>
      </c>
      <c r="CB44" s="28"/>
      <c r="CC44" s="28"/>
    </row>
    <row r="45" spans="1:81" s="307" customFormat="1" ht="9.6" x14ac:dyDescent="0.2">
      <c r="A45" s="304"/>
      <c r="B45" s="304"/>
      <c r="C45" s="304"/>
      <c r="D45" s="304"/>
      <c r="E45" s="304"/>
      <c r="F45" s="304"/>
      <c r="G45" s="304" t="s">
        <v>23</v>
      </c>
      <c r="H45" s="304"/>
      <c r="I45" s="304"/>
      <c r="J45" s="304"/>
      <c r="K45" s="304"/>
      <c r="L45" s="304"/>
      <c r="M45" s="304"/>
      <c r="N45" s="304"/>
      <c r="O45" s="304"/>
      <c r="P45" s="304"/>
      <c r="Q45" s="304"/>
      <c r="R45" s="305">
        <v>0</v>
      </c>
      <c r="S45" s="304"/>
      <c r="T45" s="304"/>
      <c r="U45" s="306"/>
      <c r="V45" s="306"/>
      <c r="W45" s="306"/>
      <c r="X45" s="306"/>
      <c r="Y45" s="306"/>
      <c r="Z45" s="306"/>
      <c r="AA45" s="306"/>
      <c r="AB45" s="306"/>
      <c r="AC45" s="306"/>
      <c r="AD45" s="306"/>
      <c r="AE45" s="306"/>
      <c r="AF45" s="306"/>
      <c r="AG45" s="306"/>
      <c r="AH45" s="306"/>
      <c r="AI45" s="306"/>
      <c r="AJ45" s="306"/>
      <c r="AK45" s="306"/>
      <c r="AL45" s="306"/>
      <c r="AM45" s="306"/>
      <c r="AN45" s="306"/>
      <c r="AO45" s="306"/>
      <c r="AP45" s="306"/>
      <c r="AQ45" s="306"/>
      <c r="AR45" s="306"/>
      <c r="AS45" s="306"/>
      <c r="AT45" s="306"/>
      <c r="AU45" s="306"/>
      <c r="AV45" s="306"/>
      <c r="AW45" s="306"/>
      <c r="AX45" s="306"/>
      <c r="AY45" s="306"/>
      <c r="AZ45" s="306"/>
      <c r="BA45" s="306"/>
      <c r="BB45" s="306"/>
      <c r="BC45" s="306"/>
      <c r="BD45" s="306"/>
      <c r="BE45" s="306"/>
      <c r="BF45" s="306"/>
      <c r="BG45" s="306"/>
      <c r="BH45" s="306"/>
      <c r="BI45" s="306"/>
      <c r="BJ45" s="306"/>
      <c r="BK45" s="306"/>
      <c r="BL45" s="306"/>
      <c r="BM45" s="306"/>
      <c r="BN45" s="306"/>
      <c r="BO45" s="306"/>
      <c r="BP45" s="306"/>
      <c r="BQ45" s="306"/>
      <c r="BR45" s="306"/>
      <c r="BS45" s="306"/>
      <c r="BT45" s="306"/>
      <c r="BU45" s="306"/>
      <c r="BV45" s="306"/>
      <c r="BW45" s="306"/>
      <c r="BX45" s="306"/>
      <c r="BY45" s="306"/>
      <c r="BZ45" s="306"/>
      <c r="CA45" s="306"/>
      <c r="CB45" s="304"/>
      <c r="CC45" s="304"/>
    </row>
    <row r="46" spans="1:81" s="19" customFormat="1" ht="10.199999999999999" x14ac:dyDescent="0.2">
      <c r="A46" s="18"/>
      <c r="B46" s="18"/>
      <c r="C46" s="18"/>
      <c r="D46" s="18"/>
      <c r="E46" s="18"/>
      <c r="F46" s="97"/>
      <c r="G46" s="18" t="s">
        <v>425</v>
      </c>
      <c r="H46" s="18"/>
      <c r="I46" s="18"/>
      <c r="J46" s="18" t="s">
        <v>273</v>
      </c>
      <c r="K46" s="18"/>
      <c r="L46" s="18"/>
      <c r="M46" s="18"/>
      <c r="N46" s="18"/>
      <c r="O46" s="18"/>
      <c r="P46" s="18"/>
      <c r="Q46" s="18"/>
      <c r="R46" s="302">
        <v>618.41278</v>
      </c>
      <c r="S46" s="303"/>
      <c r="T46" s="303"/>
      <c r="U46" s="303">
        <v>4.2943922322580637</v>
      </c>
      <c r="V46" s="303">
        <v>10.020248541935484</v>
      </c>
      <c r="W46" s="303">
        <v>10.020248541935484</v>
      </c>
      <c r="X46" s="303">
        <v>10.020248541935484</v>
      </c>
      <c r="Y46" s="303">
        <v>10.020248541935484</v>
      </c>
      <c r="Z46" s="303">
        <v>11.151071200000001</v>
      </c>
      <c r="AA46" s="303">
        <v>11.151071200000001</v>
      </c>
      <c r="AB46" s="303">
        <v>11.151071200000001</v>
      </c>
      <c r="AC46" s="303">
        <v>11.151071200000001</v>
      </c>
      <c r="AD46" s="303">
        <v>11.993923922580645</v>
      </c>
      <c r="AE46" s="303">
        <v>11.993923922580645</v>
      </c>
      <c r="AF46" s="303">
        <v>11.993923922580645</v>
      </c>
      <c r="AG46" s="303">
        <v>11.993923922580645</v>
      </c>
      <c r="AH46" s="303">
        <v>12.535170656344089</v>
      </c>
      <c r="AI46" s="303">
        <v>12.94110570666667</v>
      </c>
      <c r="AJ46" s="303">
        <v>12.94110570666667</v>
      </c>
      <c r="AK46" s="303">
        <v>12.94110570666667</v>
      </c>
      <c r="AL46" s="303">
        <v>12.772820301075273</v>
      </c>
      <c r="AM46" s="303">
        <v>12.352106787096776</v>
      </c>
      <c r="AN46" s="303">
        <v>12.352106787096776</v>
      </c>
      <c r="AO46" s="303">
        <v>12.352106787096776</v>
      </c>
      <c r="AP46" s="303">
        <v>12.352106787096776</v>
      </c>
      <c r="AQ46" s="303">
        <v>12.002970523870966</v>
      </c>
      <c r="AR46" s="303">
        <v>11.944781146666665</v>
      </c>
      <c r="AS46" s="303">
        <v>11.944781146666665</v>
      </c>
      <c r="AT46" s="303">
        <v>11.944781146666665</v>
      </c>
      <c r="AU46" s="303">
        <v>11.932095145806452</v>
      </c>
      <c r="AV46" s="303">
        <v>11.92258064516129</v>
      </c>
      <c r="AW46" s="303">
        <v>11.92258064516129</v>
      </c>
      <c r="AX46" s="303">
        <v>11.92258064516129</v>
      </c>
      <c r="AY46" s="303">
        <v>11.78807455483871</v>
      </c>
      <c r="AZ46" s="303">
        <v>10.981038012903227</v>
      </c>
      <c r="BA46" s="303">
        <v>10.981038012903227</v>
      </c>
      <c r="BB46" s="303">
        <v>10.981038012903227</v>
      </c>
      <c r="BC46" s="303">
        <v>10.981038012903227</v>
      </c>
      <c r="BD46" s="303">
        <v>12.204106098924735</v>
      </c>
      <c r="BE46" s="303">
        <v>12.693333333333337</v>
      </c>
      <c r="BF46" s="303">
        <v>12.693333333333337</v>
      </c>
      <c r="BG46" s="303">
        <v>12.693333333333337</v>
      </c>
      <c r="BH46" s="303">
        <v>12.363010752688172</v>
      </c>
      <c r="BI46" s="303">
        <v>11.92258064516129</v>
      </c>
      <c r="BJ46" s="303">
        <v>11.92258064516129</v>
      </c>
      <c r="BK46" s="303">
        <v>11.92258064516129</v>
      </c>
      <c r="BL46" s="303">
        <v>11.92258064516129</v>
      </c>
      <c r="BM46" s="303">
        <v>12.490534186666672</v>
      </c>
      <c r="BN46" s="303">
        <v>12.490534186666672</v>
      </c>
      <c r="BO46" s="303">
        <v>12.490534186666672</v>
      </c>
      <c r="BP46" s="303">
        <v>12.490534186666672</v>
      </c>
      <c r="BQ46" s="303">
        <v>12.084853085591398</v>
      </c>
      <c r="BR46" s="303">
        <v>11.92258064516129</v>
      </c>
      <c r="BS46" s="303">
        <v>11.92258064516129</v>
      </c>
      <c r="BT46" s="303">
        <v>11.92258064516129</v>
      </c>
      <c r="BU46" s="303">
        <v>8.5161290322580641</v>
      </c>
      <c r="BV46" s="303">
        <v>0</v>
      </c>
      <c r="BW46" s="303">
        <v>0</v>
      </c>
      <c r="BX46" s="303">
        <v>0</v>
      </c>
      <c r="BY46" s="303">
        <v>0</v>
      </c>
      <c r="BZ46" s="303">
        <v>0</v>
      </c>
      <c r="CA46" s="303">
        <v>0</v>
      </c>
      <c r="CB46" s="18"/>
      <c r="CC46" s="18"/>
    </row>
    <row r="47" spans="1:81" s="19" customFormat="1" ht="10.199999999999999" x14ac:dyDescent="0.2">
      <c r="A47" s="18"/>
      <c r="B47" s="18"/>
      <c r="C47" s="18"/>
      <c r="D47" s="18"/>
      <c r="E47" s="18"/>
      <c r="F47" s="97"/>
      <c r="G47" s="18" t="s">
        <v>426</v>
      </c>
      <c r="H47" s="18"/>
      <c r="I47" s="18"/>
      <c r="J47" s="18" t="s">
        <v>273</v>
      </c>
      <c r="K47" s="18"/>
      <c r="L47" s="18"/>
      <c r="M47" s="18"/>
      <c r="N47" s="18"/>
      <c r="O47" s="18"/>
      <c r="P47" s="18"/>
      <c r="Q47" s="18"/>
      <c r="R47" s="302">
        <v>387.33745229999988</v>
      </c>
      <c r="S47" s="303"/>
      <c r="T47" s="303"/>
      <c r="U47" s="303">
        <v>2.6633375999999997</v>
      </c>
      <c r="V47" s="303">
        <v>6.2144543999999993</v>
      </c>
      <c r="W47" s="303">
        <v>6.2144543999999993</v>
      </c>
      <c r="X47" s="303">
        <v>6.2144543999999993</v>
      </c>
      <c r="Y47" s="303">
        <v>6.2144543999999993</v>
      </c>
      <c r="Z47" s="303">
        <v>7.7371472099999998</v>
      </c>
      <c r="AA47" s="303">
        <v>7.7371472099999998</v>
      </c>
      <c r="AB47" s="303">
        <v>7.7371472099999998</v>
      </c>
      <c r="AC47" s="303">
        <v>7.7371472099999998</v>
      </c>
      <c r="AD47" s="303">
        <v>7.4669790503225801</v>
      </c>
      <c r="AE47" s="303">
        <v>7.4669790503225801</v>
      </c>
      <c r="AF47" s="303">
        <v>7.4669790503225801</v>
      </c>
      <c r="AG47" s="303">
        <v>7.4669790503225801</v>
      </c>
      <c r="AH47" s="303">
        <v>7.8451561827096779</v>
      </c>
      <c r="AI47" s="303">
        <v>8.128789032000002</v>
      </c>
      <c r="AJ47" s="303">
        <v>8.128789032000002</v>
      </c>
      <c r="AK47" s="303">
        <v>8.128789032000002</v>
      </c>
      <c r="AL47" s="303">
        <v>8.1104918322580666</v>
      </c>
      <c r="AM47" s="303">
        <v>8.0647488329032271</v>
      </c>
      <c r="AN47" s="303">
        <v>8.0647488329032271</v>
      </c>
      <c r="AO47" s="303">
        <v>8.0647488329032271</v>
      </c>
      <c r="AP47" s="303">
        <v>8.0647488329032271</v>
      </c>
      <c r="AQ47" s="303">
        <v>7.3905312201290343</v>
      </c>
      <c r="AR47" s="303">
        <v>7.2781616180000022</v>
      </c>
      <c r="AS47" s="303">
        <v>7.2781616180000022</v>
      </c>
      <c r="AT47" s="303">
        <v>7.2781616180000022</v>
      </c>
      <c r="AU47" s="303">
        <v>7.3463088961935483</v>
      </c>
      <c r="AV47" s="303">
        <v>7.3974193548387106</v>
      </c>
      <c r="AW47" s="303">
        <v>7.3974193548387106</v>
      </c>
      <c r="AX47" s="303">
        <v>7.3974193548387106</v>
      </c>
      <c r="AY47" s="303">
        <v>7.2662759167741928</v>
      </c>
      <c r="AZ47" s="303">
        <v>6.479415288387095</v>
      </c>
      <c r="BA47" s="303">
        <v>6.479415288387095</v>
      </c>
      <c r="BB47" s="303">
        <v>6.479415288387095</v>
      </c>
      <c r="BC47" s="303">
        <v>6.479415288387095</v>
      </c>
      <c r="BD47" s="303">
        <v>7.5712615109677417</v>
      </c>
      <c r="BE47" s="303">
        <v>8.0080000000000009</v>
      </c>
      <c r="BF47" s="303">
        <v>8.0080000000000009</v>
      </c>
      <c r="BG47" s="303">
        <v>8.0080000000000009</v>
      </c>
      <c r="BH47" s="303">
        <v>7.7463225806451614</v>
      </c>
      <c r="BI47" s="303">
        <v>7.3974193548387106</v>
      </c>
      <c r="BJ47" s="303">
        <v>7.3974193548387106</v>
      </c>
      <c r="BK47" s="303">
        <v>7.3974193548387106</v>
      </c>
      <c r="BL47" s="303">
        <v>7.3974193548387106</v>
      </c>
      <c r="BM47" s="303">
        <v>7.6440000000000001</v>
      </c>
      <c r="BN47" s="303">
        <v>7.6440000000000001</v>
      </c>
      <c r="BO47" s="303">
        <v>7.6440000000000001</v>
      </c>
      <c r="BP47" s="303">
        <v>7.6440000000000001</v>
      </c>
      <c r="BQ47" s="303">
        <v>7.4678709677419359</v>
      </c>
      <c r="BR47" s="303">
        <v>7.3974193548387106</v>
      </c>
      <c r="BS47" s="303">
        <v>7.3974193548387106</v>
      </c>
      <c r="BT47" s="303">
        <v>7.3974193548387106</v>
      </c>
      <c r="BU47" s="303">
        <v>5.2838709677419349</v>
      </c>
      <c r="BV47" s="303">
        <v>0</v>
      </c>
      <c r="BW47" s="303">
        <v>0</v>
      </c>
      <c r="BX47" s="303">
        <v>0</v>
      </c>
      <c r="BY47" s="303">
        <v>0</v>
      </c>
      <c r="BZ47" s="303">
        <v>0</v>
      </c>
      <c r="CA47" s="303">
        <v>0</v>
      </c>
      <c r="CB47" s="18"/>
      <c r="CC47" s="18"/>
    </row>
    <row r="48" spans="1:81" s="19" customFormat="1" ht="10.199999999999999" x14ac:dyDescent="0.2">
      <c r="A48" s="18"/>
      <c r="B48" s="18"/>
      <c r="C48" s="18"/>
      <c r="D48" s="18"/>
      <c r="E48" s="18"/>
      <c r="F48" s="97"/>
      <c r="G48" s="18" t="s">
        <v>427</v>
      </c>
      <c r="H48" s="18"/>
      <c r="I48" s="18"/>
      <c r="J48" s="18" t="s">
        <v>273</v>
      </c>
      <c r="K48" s="18"/>
      <c r="L48" s="18"/>
      <c r="M48" s="18"/>
      <c r="N48" s="18"/>
      <c r="O48" s="18"/>
      <c r="P48" s="18"/>
      <c r="Q48" s="18"/>
      <c r="R48" s="302">
        <v>472.41271989999996</v>
      </c>
      <c r="S48" s="303"/>
      <c r="T48" s="303"/>
      <c r="U48" s="303">
        <v>3.8246279225806443</v>
      </c>
      <c r="V48" s="303">
        <v>8.9241318193548391</v>
      </c>
      <c r="W48" s="303">
        <v>8.9241318193548391</v>
      </c>
      <c r="X48" s="303">
        <v>8.9241318193548391</v>
      </c>
      <c r="Y48" s="303">
        <v>8.9241318193548391</v>
      </c>
      <c r="Z48" s="303">
        <v>8.58859365</v>
      </c>
      <c r="AA48" s="303">
        <v>8.58859365</v>
      </c>
      <c r="AB48" s="303">
        <v>8.58859365</v>
      </c>
      <c r="AC48" s="303">
        <v>8.58859365</v>
      </c>
      <c r="AD48" s="303">
        <v>9.0721027870967728</v>
      </c>
      <c r="AE48" s="303">
        <v>9.0721027870967728</v>
      </c>
      <c r="AF48" s="303">
        <v>9.0721027870967728</v>
      </c>
      <c r="AG48" s="303">
        <v>9.0721027870967728</v>
      </c>
      <c r="AH48" s="303">
        <v>9.6433204782795698</v>
      </c>
      <c r="AI48" s="303">
        <v>10.071733746666665</v>
      </c>
      <c r="AJ48" s="303">
        <v>10.071733746666665</v>
      </c>
      <c r="AK48" s="303">
        <v>10.071733746666665</v>
      </c>
      <c r="AL48" s="303">
        <v>9.704560494623653</v>
      </c>
      <c r="AM48" s="303">
        <v>8.7866273645161286</v>
      </c>
      <c r="AN48" s="303">
        <v>8.7866273645161286</v>
      </c>
      <c r="AO48" s="303">
        <v>8.7866273645161286</v>
      </c>
      <c r="AP48" s="303">
        <v>8.7866273645161286</v>
      </c>
      <c r="AQ48" s="303">
        <v>8.9538183406451637</v>
      </c>
      <c r="AR48" s="303">
        <v>8.9816835033333362</v>
      </c>
      <c r="AS48" s="303">
        <v>8.9816835033333362</v>
      </c>
      <c r="AT48" s="303">
        <v>8.9816835033333362</v>
      </c>
      <c r="AU48" s="303">
        <v>8.9976800267741908</v>
      </c>
      <c r="AV48" s="303">
        <v>9.009677419354837</v>
      </c>
      <c r="AW48" s="303">
        <v>9.009677419354837</v>
      </c>
      <c r="AX48" s="303">
        <v>9.009677419354837</v>
      </c>
      <c r="AY48" s="303">
        <v>8.8919845903225792</v>
      </c>
      <c r="AZ48" s="303">
        <v>8.1858276161290338</v>
      </c>
      <c r="BA48" s="303">
        <v>8.1858276161290338</v>
      </c>
      <c r="BB48" s="303">
        <v>8.1858276161290338</v>
      </c>
      <c r="BC48" s="303">
        <v>8.1858276161290338</v>
      </c>
      <c r="BD48" s="303">
        <v>9.2221412236559157</v>
      </c>
      <c r="BE48" s="303">
        <v>9.6366666666666667</v>
      </c>
      <c r="BF48" s="303">
        <v>9.6366666666666667</v>
      </c>
      <c r="BG48" s="303">
        <v>9.6366666666666667</v>
      </c>
      <c r="BH48" s="303">
        <v>9.3679569892473111</v>
      </c>
      <c r="BI48" s="303">
        <v>9.009677419354837</v>
      </c>
      <c r="BJ48" s="303">
        <v>9.009677419354837</v>
      </c>
      <c r="BK48" s="303">
        <v>9.009677419354837</v>
      </c>
      <c r="BL48" s="303">
        <v>9.009677419354837</v>
      </c>
      <c r="BM48" s="303">
        <v>9.4592174133333344</v>
      </c>
      <c r="BN48" s="303">
        <v>9.4592174133333344</v>
      </c>
      <c r="BO48" s="303">
        <v>9.4592174133333344</v>
      </c>
      <c r="BP48" s="303">
        <v>9.4592174133333344</v>
      </c>
      <c r="BQ48" s="303">
        <v>9.1381174176344047</v>
      </c>
      <c r="BR48" s="303">
        <v>9.009677419354837</v>
      </c>
      <c r="BS48" s="303">
        <v>9.009677419354837</v>
      </c>
      <c r="BT48" s="303">
        <v>9.009677419354837</v>
      </c>
      <c r="BU48" s="303">
        <v>6.435483870967742</v>
      </c>
      <c r="BV48" s="303">
        <v>0</v>
      </c>
      <c r="BW48" s="303">
        <v>0</v>
      </c>
      <c r="BX48" s="303">
        <v>0</v>
      </c>
      <c r="BY48" s="303">
        <v>0</v>
      </c>
      <c r="BZ48" s="303">
        <v>0</v>
      </c>
      <c r="CA48" s="303">
        <v>0</v>
      </c>
      <c r="CB48" s="18"/>
      <c r="CC48" s="18"/>
    </row>
    <row r="49" spans="1:81" s="19" customFormat="1" ht="10.199999999999999" x14ac:dyDescent="0.2">
      <c r="A49" s="18"/>
      <c r="B49" s="18"/>
      <c r="C49" s="18"/>
      <c r="D49" s="18"/>
      <c r="E49" s="18"/>
      <c r="F49" s="97"/>
      <c r="G49" s="18" t="s">
        <v>428</v>
      </c>
      <c r="H49" s="18"/>
      <c r="I49" s="18"/>
      <c r="J49" s="18" t="s">
        <v>273</v>
      </c>
      <c r="K49" s="18"/>
      <c r="L49" s="18"/>
      <c r="M49" s="18"/>
      <c r="N49" s="18"/>
      <c r="O49" s="18"/>
      <c r="P49" s="18"/>
      <c r="Q49" s="18"/>
      <c r="R49" s="302">
        <v>1106.3446146099998</v>
      </c>
      <c r="S49" s="303"/>
      <c r="T49" s="303"/>
      <c r="U49" s="303">
        <v>8.4492807483870962</v>
      </c>
      <c r="V49" s="303">
        <v>19.714988412903224</v>
      </c>
      <c r="W49" s="303">
        <v>19.714988412903224</v>
      </c>
      <c r="X49" s="303">
        <v>19.714988412903224</v>
      </c>
      <c r="Y49" s="303">
        <v>19.714988412903224</v>
      </c>
      <c r="Z49" s="303">
        <v>21.161852470000007</v>
      </c>
      <c r="AA49" s="303">
        <v>21.161852470000007</v>
      </c>
      <c r="AB49" s="303">
        <v>21.161852470000007</v>
      </c>
      <c r="AC49" s="303">
        <v>21.161852470000007</v>
      </c>
      <c r="AD49" s="303">
        <v>21.459495770322579</v>
      </c>
      <c r="AE49" s="303">
        <v>21.459495770322579</v>
      </c>
      <c r="AF49" s="303">
        <v>21.459495770322579</v>
      </c>
      <c r="AG49" s="303">
        <v>21.459495770322579</v>
      </c>
      <c r="AH49" s="303">
        <v>22.271455686709672</v>
      </c>
      <c r="AI49" s="303">
        <v>22.880425623999997</v>
      </c>
      <c r="AJ49" s="303">
        <v>22.880425623999997</v>
      </c>
      <c r="AK49" s="303">
        <v>22.880425623999997</v>
      </c>
      <c r="AL49" s="303">
        <v>22.408177019354838</v>
      </c>
      <c r="AM49" s="303">
        <v>21.22755550774194</v>
      </c>
      <c r="AN49" s="303">
        <v>21.22755550774194</v>
      </c>
      <c r="AO49" s="303">
        <v>21.22755550774194</v>
      </c>
      <c r="AP49" s="303">
        <v>21.22755550774194</v>
      </c>
      <c r="AQ49" s="303">
        <v>20.692608945677414</v>
      </c>
      <c r="AR49" s="303">
        <v>20.603451185333327</v>
      </c>
      <c r="AS49" s="303">
        <v>20.603451185333327</v>
      </c>
      <c r="AT49" s="303">
        <v>20.603451185333327</v>
      </c>
      <c r="AU49" s="303">
        <v>20.981018249935481</v>
      </c>
      <c r="AV49" s="303">
        <v>21.264193548387095</v>
      </c>
      <c r="AW49" s="303">
        <v>21.264193548387095</v>
      </c>
      <c r="AX49" s="303">
        <v>21.264193548387095</v>
      </c>
      <c r="AY49" s="303">
        <v>20.895983126129032</v>
      </c>
      <c r="AZ49" s="303">
        <v>18.686720592580649</v>
      </c>
      <c r="BA49" s="303">
        <v>18.686720592580649</v>
      </c>
      <c r="BB49" s="303">
        <v>18.686720592580649</v>
      </c>
      <c r="BC49" s="303">
        <v>18.686720592580649</v>
      </c>
      <c r="BD49" s="303">
        <v>21.764063026451616</v>
      </c>
      <c r="BE49" s="303">
        <v>22.994999999999997</v>
      </c>
      <c r="BF49" s="303">
        <v>22.994999999999997</v>
      </c>
      <c r="BG49" s="303">
        <v>22.994999999999997</v>
      </c>
      <c r="BH49" s="303">
        <v>22.25322580645161</v>
      </c>
      <c r="BI49" s="303">
        <v>21.264193548387095</v>
      </c>
      <c r="BJ49" s="303">
        <v>21.264193548387095</v>
      </c>
      <c r="BK49" s="303">
        <v>21.264193548387095</v>
      </c>
      <c r="BL49" s="303">
        <v>21.264193548387095</v>
      </c>
      <c r="BM49" s="303">
        <v>22.206418668000005</v>
      </c>
      <c r="BN49" s="303">
        <v>22.206418668000005</v>
      </c>
      <c r="BO49" s="303">
        <v>22.206418668000005</v>
      </c>
      <c r="BP49" s="303">
        <v>22.206418668000005</v>
      </c>
      <c r="BQ49" s="303">
        <v>21.533400725419348</v>
      </c>
      <c r="BR49" s="303">
        <v>21.264193548387095</v>
      </c>
      <c r="BS49" s="303">
        <v>21.264193548387095</v>
      </c>
      <c r="BT49" s="303">
        <v>21.264193548387095</v>
      </c>
      <c r="BU49" s="303">
        <v>15.188709677419354</v>
      </c>
      <c r="BV49" s="303">
        <v>0</v>
      </c>
      <c r="BW49" s="303">
        <v>0</v>
      </c>
      <c r="BX49" s="303">
        <v>0</v>
      </c>
      <c r="BY49" s="303">
        <v>0</v>
      </c>
      <c r="BZ49" s="303">
        <v>0</v>
      </c>
      <c r="CA49" s="303">
        <v>0</v>
      </c>
      <c r="CB49" s="18"/>
      <c r="CC49" s="18"/>
    </row>
    <row r="50" spans="1:81" s="19" customFormat="1" ht="10.199999999999999" x14ac:dyDescent="0.2">
      <c r="A50" s="18"/>
      <c r="B50" s="18"/>
      <c r="C50" s="18"/>
      <c r="D50" s="18"/>
      <c r="E50" s="18"/>
      <c r="F50" s="97"/>
      <c r="G50" s="18" t="s">
        <v>429</v>
      </c>
      <c r="H50" s="18"/>
      <c r="I50" s="18"/>
      <c r="J50" s="18" t="s">
        <v>273</v>
      </c>
      <c r="K50" s="18"/>
      <c r="L50" s="18"/>
      <c r="M50" s="18"/>
      <c r="N50" s="18"/>
      <c r="O50" s="18"/>
      <c r="P50" s="18"/>
      <c r="Q50" s="18"/>
      <c r="R50" s="302">
        <v>672.23991720000015</v>
      </c>
      <c r="S50" s="303"/>
      <c r="T50" s="303"/>
      <c r="U50" s="303">
        <v>6.0234493935483862</v>
      </c>
      <c r="V50" s="303">
        <v>14.054715251612897</v>
      </c>
      <c r="W50" s="303">
        <v>14.054715251612897</v>
      </c>
      <c r="X50" s="303">
        <v>14.054715251612897</v>
      </c>
      <c r="Y50" s="303">
        <v>14.054715251612897</v>
      </c>
      <c r="Z50" s="303">
        <v>12.833303400000004</v>
      </c>
      <c r="AA50" s="303">
        <v>12.833303400000004</v>
      </c>
      <c r="AB50" s="303">
        <v>12.833303400000004</v>
      </c>
      <c r="AC50" s="303">
        <v>12.833303400000004</v>
      </c>
      <c r="AD50" s="303">
        <v>12.707014916129033</v>
      </c>
      <c r="AE50" s="303">
        <v>12.707014916129033</v>
      </c>
      <c r="AF50" s="303">
        <v>12.707014916129033</v>
      </c>
      <c r="AG50" s="303">
        <v>12.707014916129033</v>
      </c>
      <c r="AH50" s="303">
        <v>13.31205169548387</v>
      </c>
      <c r="AI50" s="303">
        <v>13.765829280000002</v>
      </c>
      <c r="AJ50" s="303">
        <v>13.765829280000002</v>
      </c>
      <c r="AK50" s="303">
        <v>13.765829280000002</v>
      </c>
      <c r="AL50" s="303">
        <v>13.625421677419354</v>
      </c>
      <c r="AM50" s="303">
        <v>13.274402670967739</v>
      </c>
      <c r="AN50" s="303">
        <v>13.274402670967739</v>
      </c>
      <c r="AO50" s="303">
        <v>13.274402670967739</v>
      </c>
      <c r="AP50" s="303">
        <v>13.274402670967739</v>
      </c>
      <c r="AQ50" s="303">
        <v>12.573918998709679</v>
      </c>
      <c r="AR50" s="303">
        <v>12.457171720000003</v>
      </c>
      <c r="AS50" s="303">
        <v>12.457171720000003</v>
      </c>
      <c r="AT50" s="303">
        <v>12.457171720000003</v>
      </c>
      <c r="AU50" s="303">
        <v>12.538787880000001</v>
      </c>
      <c r="AV50" s="303">
        <v>12.599999999999996</v>
      </c>
      <c r="AW50" s="303">
        <v>12.599999999999996</v>
      </c>
      <c r="AX50" s="303">
        <v>12.599999999999996</v>
      </c>
      <c r="AY50" s="303">
        <v>12.398240864516128</v>
      </c>
      <c r="AZ50" s="303">
        <v>11.187686051612904</v>
      </c>
      <c r="BA50" s="303">
        <v>11.187686051612904</v>
      </c>
      <c r="BB50" s="303">
        <v>11.187686051612904</v>
      </c>
      <c r="BC50" s="303">
        <v>11.187686051612904</v>
      </c>
      <c r="BD50" s="303">
        <v>12.89648172903226</v>
      </c>
      <c r="BE50" s="303">
        <v>13.58</v>
      </c>
      <c r="BF50" s="303">
        <v>13.58</v>
      </c>
      <c r="BG50" s="303">
        <v>13.58</v>
      </c>
      <c r="BH50" s="303">
        <v>13.159999999999998</v>
      </c>
      <c r="BI50" s="303">
        <v>12.599999999999996</v>
      </c>
      <c r="BJ50" s="303">
        <v>12.599999999999996</v>
      </c>
      <c r="BK50" s="303">
        <v>12.599999999999996</v>
      </c>
      <c r="BL50" s="303">
        <v>12.599999999999996</v>
      </c>
      <c r="BM50" s="303">
        <v>13.083950320000001</v>
      </c>
      <c r="BN50" s="303">
        <v>13.083950320000001</v>
      </c>
      <c r="BO50" s="303">
        <v>13.083950320000001</v>
      </c>
      <c r="BP50" s="303">
        <v>13.083950320000001</v>
      </c>
      <c r="BQ50" s="303">
        <v>12.738271519999998</v>
      </c>
      <c r="BR50" s="303">
        <v>12.599999999999996</v>
      </c>
      <c r="BS50" s="303">
        <v>12.599999999999996</v>
      </c>
      <c r="BT50" s="303">
        <v>12.599999999999996</v>
      </c>
      <c r="BU50" s="303">
        <v>8.9999999999999982</v>
      </c>
      <c r="BV50" s="303">
        <v>0</v>
      </c>
      <c r="BW50" s="303">
        <v>0</v>
      </c>
      <c r="BX50" s="303">
        <v>0</v>
      </c>
      <c r="BY50" s="303">
        <v>0</v>
      </c>
      <c r="BZ50" s="303">
        <v>0</v>
      </c>
      <c r="CA50" s="303">
        <v>0</v>
      </c>
      <c r="CB50" s="18"/>
      <c r="CC50" s="18"/>
    </row>
    <row r="51" spans="1:81" s="19" customFormat="1" ht="10.199999999999999" x14ac:dyDescent="0.2">
      <c r="A51" s="18"/>
      <c r="B51" s="18"/>
      <c r="C51" s="18"/>
      <c r="D51" s="18"/>
      <c r="E51" s="18"/>
      <c r="F51" s="97"/>
      <c r="G51" s="18" t="s">
        <v>430</v>
      </c>
      <c r="H51" s="18"/>
      <c r="I51" s="18"/>
      <c r="J51" s="18" t="s">
        <v>273</v>
      </c>
      <c r="K51" s="18"/>
      <c r="L51" s="18"/>
      <c r="M51" s="18"/>
      <c r="N51" s="18"/>
      <c r="O51" s="18"/>
      <c r="P51" s="18"/>
      <c r="Q51" s="18"/>
      <c r="R51" s="302">
        <v>832.51622300000054</v>
      </c>
      <c r="S51" s="303"/>
      <c r="T51" s="303"/>
      <c r="U51" s="303">
        <v>6.8234742967741937</v>
      </c>
      <c r="V51" s="303">
        <v>15.921440025806456</v>
      </c>
      <c r="W51" s="303">
        <v>15.921440025806456</v>
      </c>
      <c r="X51" s="303">
        <v>15.921440025806456</v>
      </c>
      <c r="Y51" s="303">
        <v>15.921440025806456</v>
      </c>
      <c r="Z51" s="303">
        <v>15.885245350000002</v>
      </c>
      <c r="AA51" s="303">
        <v>15.885245350000002</v>
      </c>
      <c r="AB51" s="303">
        <v>15.885245350000002</v>
      </c>
      <c r="AC51" s="303">
        <v>15.885245350000002</v>
      </c>
      <c r="AD51" s="303">
        <v>15.659169919354838</v>
      </c>
      <c r="AE51" s="303">
        <v>15.659169919354838</v>
      </c>
      <c r="AF51" s="303">
        <v>15.659169919354838</v>
      </c>
      <c r="AG51" s="303">
        <v>15.659169919354838</v>
      </c>
      <c r="AH51" s="303">
        <v>16.532776662580645</v>
      </c>
      <c r="AI51" s="303">
        <v>17.187981720000003</v>
      </c>
      <c r="AJ51" s="303">
        <v>17.187981720000003</v>
      </c>
      <c r="AK51" s="303">
        <v>17.187981720000003</v>
      </c>
      <c r="AL51" s="303">
        <v>16.905873483870973</v>
      </c>
      <c r="AM51" s="303">
        <v>16.200602893548389</v>
      </c>
      <c r="AN51" s="303">
        <v>16.200602893548389</v>
      </c>
      <c r="AO51" s="303">
        <v>16.200602893548389</v>
      </c>
      <c r="AP51" s="303">
        <v>16.200602893548389</v>
      </c>
      <c r="AQ51" s="303">
        <v>15.831745581935488</v>
      </c>
      <c r="AR51" s="303">
        <v>15.770269363333338</v>
      </c>
      <c r="AS51" s="303">
        <v>15.770269363333338</v>
      </c>
      <c r="AT51" s="303">
        <v>15.770269363333338</v>
      </c>
      <c r="AU51" s="303">
        <v>15.816751386129038</v>
      </c>
      <c r="AV51" s="303">
        <v>15.851612903225808</v>
      </c>
      <c r="AW51" s="303">
        <v>15.851612903225808</v>
      </c>
      <c r="AX51" s="303">
        <v>15.851612903225808</v>
      </c>
      <c r="AY51" s="303">
        <v>15.584814700000001</v>
      </c>
      <c r="AZ51" s="303">
        <v>13.984025480645158</v>
      </c>
      <c r="BA51" s="303">
        <v>13.984025480645158</v>
      </c>
      <c r="BB51" s="303">
        <v>13.984025480645158</v>
      </c>
      <c r="BC51" s="303">
        <v>13.984025480645158</v>
      </c>
      <c r="BD51" s="303">
        <v>16.128769184946236</v>
      </c>
      <c r="BE51" s="303">
        <v>16.986666666666672</v>
      </c>
      <c r="BF51" s="303">
        <v>16.986666666666672</v>
      </c>
      <c r="BG51" s="303">
        <v>16.986666666666672</v>
      </c>
      <c r="BH51" s="303">
        <v>16.500215053763444</v>
      </c>
      <c r="BI51" s="303">
        <v>15.851612903225808</v>
      </c>
      <c r="BJ51" s="303">
        <v>15.851612903225808</v>
      </c>
      <c r="BK51" s="303">
        <v>15.851612903225808</v>
      </c>
      <c r="BL51" s="303">
        <v>15.851612903225808</v>
      </c>
      <c r="BM51" s="303">
        <v>16.518559026666665</v>
      </c>
      <c r="BN51" s="303">
        <v>16.518559026666665</v>
      </c>
      <c r="BO51" s="303">
        <v>16.518559026666665</v>
      </c>
      <c r="BP51" s="303">
        <v>16.518559026666665</v>
      </c>
      <c r="BQ51" s="303">
        <v>16.042168938494626</v>
      </c>
      <c r="BR51" s="303">
        <v>15.851612903225808</v>
      </c>
      <c r="BS51" s="303">
        <v>15.851612903225808</v>
      </c>
      <c r="BT51" s="303">
        <v>15.851612903225808</v>
      </c>
      <c r="BU51" s="303">
        <v>11.322580645161292</v>
      </c>
      <c r="BV51" s="303">
        <v>0</v>
      </c>
      <c r="BW51" s="303">
        <v>0</v>
      </c>
      <c r="BX51" s="303">
        <v>0</v>
      </c>
      <c r="BY51" s="303">
        <v>0</v>
      </c>
      <c r="BZ51" s="303">
        <v>0</v>
      </c>
      <c r="CA51" s="303">
        <v>0</v>
      </c>
      <c r="CB51" s="18"/>
      <c r="CC51" s="18"/>
    </row>
    <row r="52" spans="1:81" s="69" customFormat="1" ht="6.6" x14ac:dyDescent="0.15">
      <c r="A52" s="68"/>
      <c r="B52" s="68"/>
      <c r="C52" s="68"/>
      <c r="D52" s="68"/>
      <c r="E52" s="68"/>
      <c r="F52" s="120"/>
      <c r="G52" s="68"/>
      <c r="H52" s="68"/>
      <c r="I52" s="68"/>
      <c r="J52" s="68"/>
      <c r="K52" s="68"/>
      <c r="L52" s="68"/>
      <c r="M52" s="68"/>
      <c r="N52" s="68"/>
      <c r="O52" s="68"/>
      <c r="P52" s="68"/>
      <c r="Q52" s="68"/>
      <c r="R52" s="72"/>
      <c r="S52" s="68"/>
      <c r="T52" s="68"/>
      <c r="U52" s="71"/>
      <c r="V52" s="71"/>
      <c r="W52" s="71"/>
      <c r="X52" s="71"/>
      <c r="Y52" s="71"/>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c r="CA52" s="71"/>
      <c r="CB52" s="68"/>
      <c r="CC52" s="68"/>
    </row>
    <row r="53" spans="1:81" s="69" customFormat="1" ht="6.6" x14ac:dyDescent="0.15">
      <c r="A53" s="68"/>
      <c r="B53" s="68"/>
      <c r="C53" s="68"/>
      <c r="D53" s="68"/>
      <c r="E53" s="68"/>
      <c r="F53" s="120"/>
      <c r="G53" s="68"/>
      <c r="H53" s="68"/>
      <c r="I53" s="68"/>
      <c r="J53" s="68"/>
      <c r="K53" s="68"/>
      <c r="L53" s="68"/>
      <c r="M53" s="68"/>
      <c r="N53" s="68"/>
      <c r="O53" s="68"/>
      <c r="P53" s="68"/>
      <c r="Q53" s="68"/>
      <c r="R53" s="72"/>
      <c r="S53" s="68"/>
      <c r="T53" s="68"/>
      <c r="U53" s="71"/>
      <c r="V53" s="71"/>
      <c r="W53" s="71"/>
      <c r="X53" s="71"/>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c r="BL53" s="71"/>
      <c r="BM53" s="71"/>
      <c r="BN53" s="71"/>
      <c r="BO53" s="71"/>
      <c r="BP53" s="71"/>
      <c r="BQ53" s="71"/>
      <c r="BR53" s="71"/>
      <c r="BS53" s="71"/>
      <c r="BT53" s="71"/>
      <c r="BU53" s="71"/>
      <c r="BV53" s="71"/>
      <c r="BW53" s="71"/>
      <c r="BX53" s="71"/>
      <c r="BY53" s="71"/>
      <c r="BZ53" s="71"/>
      <c r="CA53" s="71"/>
      <c r="CB53" s="68"/>
      <c r="CC53" s="68"/>
    </row>
    <row r="54" spans="1:81" s="7" customFormat="1" x14ac:dyDescent="0.25">
      <c r="A54" s="5"/>
      <c r="B54" s="5"/>
      <c r="C54" s="5"/>
      <c r="D54" s="5"/>
      <c r="E54" s="5"/>
      <c r="F54" s="98"/>
      <c r="G54" s="81" t="s">
        <v>44</v>
      </c>
      <c r="H54" s="81"/>
      <c r="I54" s="81"/>
      <c r="J54" s="82" t="s">
        <v>273</v>
      </c>
      <c r="K54" s="5"/>
      <c r="L54" s="5"/>
      <c r="M54" s="5"/>
      <c r="N54" s="5"/>
      <c r="O54" s="5"/>
      <c r="P54" s="5"/>
      <c r="Q54" s="5"/>
      <c r="R54" s="25">
        <v>1707.270594990001</v>
      </c>
      <c r="S54" s="5"/>
      <c r="T54" s="5"/>
      <c r="U54" s="25">
        <v>8.0196405483870965</v>
      </c>
      <c r="V54" s="25">
        <v>18.712494612903225</v>
      </c>
      <c r="W54" s="25">
        <v>18.712494612903225</v>
      </c>
      <c r="X54" s="25">
        <v>18.712494612903225</v>
      </c>
      <c r="Y54" s="25">
        <v>18.712494612903225</v>
      </c>
      <c r="Z54" s="25">
        <v>33.586981720000004</v>
      </c>
      <c r="AA54" s="25">
        <v>33.586981720000004</v>
      </c>
      <c r="AB54" s="25">
        <v>33.586981720000004</v>
      </c>
      <c r="AC54" s="25">
        <v>33.586981720000004</v>
      </c>
      <c r="AD54" s="25">
        <v>33.832873827741935</v>
      </c>
      <c r="AE54" s="25">
        <v>33.832873827741935</v>
      </c>
      <c r="AF54" s="25">
        <v>33.832873827741935</v>
      </c>
      <c r="AG54" s="25">
        <v>33.832873827741935</v>
      </c>
      <c r="AH54" s="25">
        <v>35.493733863698928</v>
      </c>
      <c r="AI54" s="25">
        <v>36.739378890666671</v>
      </c>
      <c r="AJ54" s="25">
        <v>36.739378890666671</v>
      </c>
      <c r="AK54" s="25">
        <v>36.739378890666671</v>
      </c>
      <c r="AL54" s="25">
        <v>36.114610030107535</v>
      </c>
      <c r="AM54" s="25">
        <v>34.552687878709683</v>
      </c>
      <c r="AN54" s="25">
        <v>34.552687878709683</v>
      </c>
      <c r="AO54" s="25">
        <v>34.552687878709683</v>
      </c>
      <c r="AP54" s="25">
        <v>34.552687878709683</v>
      </c>
      <c r="AQ54" s="25">
        <v>33.483431608387093</v>
      </c>
      <c r="AR54" s="25">
        <v>33.305222229999998</v>
      </c>
      <c r="AS54" s="25">
        <v>33.305222229999998</v>
      </c>
      <c r="AT54" s="25">
        <v>33.305222229999998</v>
      </c>
      <c r="AU54" s="25">
        <v>33.547215057096771</v>
      </c>
      <c r="AV54" s="25">
        <v>33.728709677419346</v>
      </c>
      <c r="AW54" s="25">
        <v>33.728709677419346</v>
      </c>
      <c r="AX54" s="25">
        <v>33.728709677419346</v>
      </c>
      <c r="AY54" s="25">
        <v>33.193300118387093</v>
      </c>
      <c r="AZ54" s="25">
        <v>29.98084276419355</v>
      </c>
      <c r="BA54" s="25">
        <v>29.98084276419355</v>
      </c>
      <c r="BB54" s="25">
        <v>29.98084276419355</v>
      </c>
      <c r="BC54" s="25">
        <v>29.98084276419355</v>
      </c>
      <c r="BD54" s="25">
        <v>34.470955075483872</v>
      </c>
      <c r="BE54" s="25">
        <v>36.26700000000001</v>
      </c>
      <c r="BF54" s="25">
        <v>36.26700000000001</v>
      </c>
      <c r="BG54" s="25">
        <v>36.26700000000001</v>
      </c>
      <c r="BH54" s="25">
        <v>35.179161290322583</v>
      </c>
      <c r="BI54" s="25">
        <v>33.728709677419346</v>
      </c>
      <c r="BJ54" s="25">
        <v>33.728709677419346</v>
      </c>
      <c r="BK54" s="25">
        <v>33.728709677419346</v>
      </c>
      <c r="BL54" s="25">
        <v>33.728709677419346</v>
      </c>
      <c r="BM54" s="25">
        <v>35.163159051999997</v>
      </c>
      <c r="BN54" s="25">
        <v>35.163159051999997</v>
      </c>
      <c r="BO54" s="25">
        <v>35.163159051999997</v>
      </c>
      <c r="BP54" s="25">
        <v>35.163159051999997</v>
      </c>
      <c r="BQ54" s="25">
        <v>34.138552355870964</v>
      </c>
      <c r="BR54" s="25">
        <v>33.728709677419346</v>
      </c>
      <c r="BS54" s="25">
        <v>33.728709677419346</v>
      </c>
      <c r="BT54" s="25">
        <v>33.728709677419346</v>
      </c>
      <c r="BU54" s="25">
        <v>24.091935483870962</v>
      </c>
      <c r="BV54" s="25">
        <v>0</v>
      </c>
      <c r="BW54" s="25">
        <v>0</v>
      </c>
      <c r="BX54" s="25">
        <v>0</v>
      </c>
      <c r="BY54" s="25">
        <v>0</v>
      </c>
      <c r="BZ54" s="25">
        <v>0</v>
      </c>
      <c r="CA54" s="25">
        <v>0</v>
      </c>
      <c r="CB54" s="5"/>
      <c r="CC54" s="5"/>
    </row>
    <row r="55" spans="1:81" s="307" customFormat="1" ht="9.6" x14ac:dyDescent="0.2">
      <c r="A55" s="304"/>
      <c r="B55" s="304"/>
      <c r="C55" s="304"/>
      <c r="D55" s="304"/>
      <c r="E55" s="304"/>
      <c r="F55" s="304"/>
      <c r="G55" s="304" t="s">
        <v>23</v>
      </c>
      <c r="H55" s="304"/>
      <c r="I55" s="304"/>
      <c r="J55" s="304"/>
      <c r="K55" s="304"/>
      <c r="L55" s="304"/>
      <c r="M55" s="304"/>
      <c r="N55" s="304"/>
      <c r="O55" s="304"/>
      <c r="P55" s="304"/>
      <c r="Q55" s="304"/>
      <c r="R55" s="305">
        <v>0</v>
      </c>
      <c r="S55" s="304"/>
      <c r="T55" s="304"/>
      <c r="U55" s="306"/>
      <c r="V55" s="306"/>
      <c r="W55" s="306"/>
      <c r="X55" s="306"/>
      <c r="Y55" s="306"/>
      <c r="Z55" s="306"/>
      <c r="AA55" s="306"/>
      <c r="AB55" s="306"/>
      <c r="AC55" s="306"/>
      <c r="AD55" s="306"/>
      <c r="AE55" s="306"/>
      <c r="AF55" s="306"/>
      <c r="AG55" s="306"/>
      <c r="AH55" s="306"/>
      <c r="AI55" s="306"/>
      <c r="AJ55" s="306"/>
      <c r="AK55" s="306"/>
      <c r="AL55" s="306"/>
      <c r="AM55" s="306"/>
      <c r="AN55" s="306"/>
      <c r="AO55" s="306"/>
      <c r="AP55" s="306"/>
      <c r="AQ55" s="306"/>
      <c r="AR55" s="306"/>
      <c r="AS55" s="306"/>
      <c r="AT55" s="306"/>
      <c r="AU55" s="306"/>
      <c r="AV55" s="306"/>
      <c r="AW55" s="306"/>
      <c r="AX55" s="306"/>
      <c r="AY55" s="306"/>
      <c r="AZ55" s="306"/>
      <c r="BA55" s="306"/>
      <c r="BB55" s="306"/>
      <c r="BC55" s="306"/>
      <c r="BD55" s="306"/>
      <c r="BE55" s="306"/>
      <c r="BF55" s="306"/>
      <c r="BG55" s="306"/>
      <c r="BH55" s="306"/>
      <c r="BI55" s="306"/>
      <c r="BJ55" s="306"/>
      <c r="BK55" s="306"/>
      <c r="BL55" s="306"/>
      <c r="BM55" s="306"/>
      <c r="BN55" s="306"/>
      <c r="BO55" s="306"/>
      <c r="BP55" s="306"/>
      <c r="BQ55" s="306"/>
      <c r="BR55" s="306"/>
      <c r="BS55" s="306"/>
      <c r="BT55" s="306"/>
      <c r="BU55" s="306"/>
      <c r="BV55" s="306"/>
      <c r="BW55" s="306"/>
      <c r="BX55" s="306"/>
      <c r="BY55" s="306"/>
      <c r="BZ55" s="306"/>
      <c r="CA55" s="306"/>
      <c r="CB55" s="304"/>
      <c r="CC55" s="304"/>
    </row>
    <row r="56" spans="1:81" s="19" customFormat="1" ht="10.199999999999999" x14ac:dyDescent="0.2">
      <c r="A56" s="18"/>
      <c r="B56" s="18"/>
      <c r="C56" s="18"/>
      <c r="D56" s="18"/>
      <c r="E56" s="18"/>
      <c r="F56" s="97"/>
      <c r="G56" s="18" t="s">
        <v>425</v>
      </c>
      <c r="H56" s="18"/>
      <c r="I56" s="18"/>
      <c r="J56" s="18" t="s">
        <v>273</v>
      </c>
      <c r="K56" s="18"/>
      <c r="L56" s="18"/>
      <c r="M56" s="18"/>
      <c r="N56" s="18"/>
      <c r="O56" s="18"/>
      <c r="P56" s="18"/>
      <c r="Q56" s="18"/>
      <c r="R56" s="302">
        <v>154.603195</v>
      </c>
      <c r="S56" s="303"/>
      <c r="T56" s="303"/>
      <c r="U56" s="303">
        <v>1.0735980580645161</v>
      </c>
      <c r="V56" s="303">
        <v>2.5050621354838709</v>
      </c>
      <c r="W56" s="303">
        <v>2.5050621354838709</v>
      </c>
      <c r="X56" s="303">
        <v>2.5050621354838709</v>
      </c>
      <c r="Y56" s="303">
        <v>2.5050621354838709</v>
      </c>
      <c r="Z56" s="303">
        <v>2.787767800000001</v>
      </c>
      <c r="AA56" s="303">
        <v>2.787767800000001</v>
      </c>
      <c r="AB56" s="303">
        <v>2.787767800000001</v>
      </c>
      <c r="AC56" s="303">
        <v>2.787767800000001</v>
      </c>
      <c r="AD56" s="303">
        <v>2.9984809806451609</v>
      </c>
      <c r="AE56" s="303">
        <v>2.9984809806451609</v>
      </c>
      <c r="AF56" s="303">
        <v>2.9984809806451609</v>
      </c>
      <c r="AG56" s="303">
        <v>2.9984809806451609</v>
      </c>
      <c r="AH56" s="303">
        <v>3.1337926640860219</v>
      </c>
      <c r="AI56" s="303">
        <v>3.2352764266666676</v>
      </c>
      <c r="AJ56" s="303">
        <v>3.2352764266666676</v>
      </c>
      <c r="AK56" s="303">
        <v>3.2352764266666676</v>
      </c>
      <c r="AL56" s="303">
        <v>3.1932050752688181</v>
      </c>
      <c r="AM56" s="303">
        <v>3.0880266967741941</v>
      </c>
      <c r="AN56" s="303">
        <v>3.0880266967741941</v>
      </c>
      <c r="AO56" s="303">
        <v>3.0880266967741941</v>
      </c>
      <c r="AP56" s="303">
        <v>3.0880266967741941</v>
      </c>
      <c r="AQ56" s="303">
        <v>3.0007426309677414</v>
      </c>
      <c r="AR56" s="303">
        <v>2.9861952866666663</v>
      </c>
      <c r="AS56" s="303">
        <v>2.9861952866666663</v>
      </c>
      <c r="AT56" s="303">
        <v>2.9861952866666663</v>
      </c>
      <c r="AU56" s="303">
        <v>2.9830237864516129</v>
      </c>
      <c r="AV56" s="303">
        <v>2.9806451612903224</v>
      </c>
      <c r="AW56" s="303">
        <v>2.9806451612903224</v>
      </c>
      <c r="AX56" s="303">
        <v>2.9806451612903224</v>
      </c>
      <c r="AY56" s="303">
        <v>2.9470186387096771</v>
      </c>
      <c r="AZ56" s="303">
        <v>2.7452595032258067</v>
      </c>
      <c r="BA56" s="303">
        <v>2.7452595032258067</v>
      </c>
      <c r="BB56" s="303">
        <v>2.7452595032258067</v>
      </c>
      <c r="BC56" s="303">
        <v>2.7452595032258067</v>
      </c>
      <c r="BD56" s="303">
        <v>3.0510265247311836</v>
      </c>
      <c r="BE56" s="303">
        <v>3.1733333333333342</v>
      </c>
      <c r="BF56" s="303">
        <v>3.1733333333333342</v>
      </c>
      <c r="BG56" s="303">
        <v>3.1733333333333342</v>
      </c>
      <c r="BH56" s="303">
        <v>3.0907526881720431</v>
      </c>
      <c r="BI56" s="303">
        <v>2.9806451612903224</v>
      </c>
      <c r="BJ56" s="303">
        <v>2.9806451612903224</v>
      </c>
      <c r="BK56" s="303">
        <v>2.9806451612903224</v>
      </c>
      <c r="BL56" s="303">
        <v>2.9806451612903224</v>
      </c>
      <c r="BM56" s="303">
        <v>3.122633546666667</v>
      </c>
      <c r="BN56" s="303">
        <v>3.122633546666667</v>
      </c>
      <c r="BO56" s="303">
        <v>3.122633546666667</v>
      </c>
      <c r="BP56" s="303">
        <v>3.122633546666667</v>
      </c>
      <c r="BQ56" s="303">
        <v>3.0212132713978495</v>
      </c>
      <c r="BR56" s="303">
        <v>2.9806451612903224</v>
      </c>
      <c r="BS56" s="303">
        <v>2.9806451612903224</v>
      </c>
      <c r="BT56" s="303">
        <v>2.9806451612903224</v>
      </c>
      <c r="BU56" s="303">
        <v>2.129032258064516</v>
      </c>
      <c r="BV56" s="303">
        <v>0</v>
      </c>
      <c r="BW56" s="303">
        <v>0</v>
      </c>
      <c r="BX56" s="303">
        <v>0</v>
      </c>
      <c r="BY56" s="303">
        <v>0</v>
      </c>
      <c r="BZ56" s="303">
        <v>0</v>
      </c>
      <c r="CA56" s="303">
        <v>0</v>
      </c>
      <c r="CB56" s="18"/>
      <c r="CC56" s="18"/>
    </row>
    <row r="57" spans="1:81" s="19" customFormat="1" ht="10.199999999999999" x14ac:dyDescent="0.2">
      <c r="A57" s="18"/>
      <c r="B57" s="18"/>
      <c r="C57" s="18"/>
      <c r="D57" s="18"/>
      <c r="E57" s="18"/>
      <c r="F57" s="97"/>
      <c r="G57" s="18" t="s">
        <v>426</v>
      </c>
      <c r="H57" s="18"/>
      <c r="I57" s="18"/>
      <c r="J57" s="18" t="s">
        <v>273</v>
      </c>
      <c r="K57" s="18"/>
      <c r="L57" s="18"/>
      <c r="M57" s="18"/>
      <c r="N57" s="18"/>
      <c r="O57" s="18"/>
      <c r="P57" s="18"/>
      <c r="Q57" s="18"/>
      <c r="R57" s="302">
        <v>108.36693670000007</v>
      </c>
      <c r="S57" s="303"/>
      <c r="T57" s="303"/>
      <c r="U57" s="303">
        <v>0.66583440000000005</v>
      </c>
      <c r="V57" s="303">
        <v>1.5536135999999998</v>
      </c>
      <c r="W57" s="303">
        <v>1.5536135999999998</v>
      </c>
      <c r="X57" s="303">
        <v>1.5536135999999998</v>
      </c>
      <c r="Y57" s="303">
        <v>1.5536135999999998</v>
      </c>
      <c r="Z57" s="303">
        <v>2.1822722899999998</v>
      </c>
      <c r="AA57" s="303">
        <v>2.1822722899999998</v>
      </c>
      <c r="AB57" s="303">
        <v>2.1822722899999998</v>
      </c>
      <c r="AC57" s="303">
        <v>2.1822722899999998</v>
      </c>
      <c r="AD57" s="303">
        <v>2.1060710141935481</v>
      </c>
      <c r="AE57" s="303">
        <v>2.1060710141935481</v>
      </c>
      <c r="AF57" s="303">
        <v>2.1060710141935481</v>
      </c>
      <c r="AG57" s="303">
        <v>2.1060710141935481</v>
      </c>
      <c r="AH57" s="303">
        <v>2.2127363592258065</v>
      </c>
      <c r="AI57" s="303">
        <v>2.2927353680000002</v>
      </c>
      <c r="AJ57" s="303">
        <v>2.2927353680000002</v>
      </c>
      <c r="AK57" s="303">
        <v>2.2927353680000002</v>
      </c>
      <c r="AL57" s="303">
        <v>2.2875746193548392</v>
      </c>
      <c r="AM57" s="303">
        <v>2.2746727477419357</v>
      </c>
      <c r="AN57" s="303">
        <v>2.2746727477419357</v>
      </c>
      <c r="AO57" s="303">
        <v>2.2746727477419357</v>
      </c>
      <c r="AP57" s="303">
        <v>2.2746727477419357</v>
      </c>
      <c r="AQ57" s="303">
        <v>2.0845088056774195</v>
      </c>
      <c r="AR57" s="303">
        <v>2.0528148153333334</v>
      </c>
      <c r="AS57" s="303">
        <v>2.0528148153333334</v>
      </c>
      <c r="AT57" s="303">
        <v>2.0528148153333334</v>
      </c>
      <c r="AU57" s="303">
        <v>2.0720358425161289</v>
      </c>
      <c r="AV57" s="303">
        <v>2.0864516129032258</v>
      </c>
      <c r="AW57" s="303">
        <v>2.0864516129032258</v>
      </c>
      <c r="AX57" s="303">
        <v>2.0864516129032258</v>
      </c>
      <c r="AY57" s="303">
        <v>2.0494624380645163</v>
      </c>
      <c r="AZ57" s="303">
        <v>1.8275273890322583</v>
      </c>
      <c r="BA57" s="303">
        <v>1.8275273890322583</v>
      </c>
      <c r="BB57" s="303">
        <v>1.8275273890322583</v>
      </c>
      <c r="BC57" s="303">
        <v>1.8275273890322583</v>
      </c>
      <c r="BD57" s="303">
        <v>2.1354840159139785</v>
      </c>
      <c r="BE57" s="303">
        <v>2.258666666666667</v>
      </c>
      <c r="BF57" s="303">
        <v>2.258666666666667</v>
      </c>
      <c r="BG57" s="303">
        <v>2.258666666666667</v>
      </c>
      <c r="BH57" s="303">
        <v>2.1848602150537637</v>
      </c>
      <c r="BI57" s="303">
        <v>2.0864516129032258</v>
      </c>
      <c r="BJ57" s="303">
        <v>2.0864516129032258</v>
      </c>
      <c r="BK57" s="303">
        <v>2.0864516129032258</v>
      </c>
      <c r="BL57" s="303">
        <v>2.0864516129032258</v>
      </c>
      <c r="BM57" s="303">
        <v>2.1560000000000001</v>
      </c>
      <c r="BN57" s="303">
        <v>2.1560000000000001</v>
      </c>
      <c r="BO57" s="303">
        <v>2.1560000000000001</v>
      </c>
      <c r="BP57" s="303">
        <v>2.1560000000000001</v>
      </c>
      <c r="BQ57" s="303">
        <v>2.1063225806451613</v>
      </c>
      <c r="BR57" s="303">
        <v>2.0864516129032258</v>
      </c>
      <c r="BS57" s="303">
        <v>2.0864516129032258</v>
      </c>
      <c r="BT57" s="303">
        <v>2.0864516129032258</v>
      </c>
      <c r="BU57" s="303">
        <v>1.4903225806451612</v>
      </c>
      <c r="BV57" s="303">
        <v>0</v>
      </c>
      <c r="BW57" s="303">
        <v>0</v>
      </c>
      <c r="BX57" s="303">
        <v>0</v>
      </c>
      <c r="BY57" s="303">
        <v>0</v>
      </c>
      <c r="BZ57" s="303">
        <v>0</v>
      </c>
      <c r="CA57" s="303">
        <v>0</v>
      </c>
      <c r="CB57" s="18"/>
      <c r="CC57" s="18"/>
    </row>
    <row r="58" spans="1:81" s="19" customFormat="1" ht="10.199999999999999" x14ac:dyDescent="0.2">
      <c r="A58" s="18"/>
      <c r="B58" s="18"/>
      <c r="C58" s="18"/>
      <c r="D58" s="18"/>
      <c r="E58" s="18"/>
      <c r="F58" s="97"/>
      <c r="G58" s="18" t="s">
        <v>427</v>
      </c>
      <c r="H58" s="18"/>
      <c r="I58" s="18"/>
      <c r="J58" s="18" t="s">
        <v>273</v>
      </c>
      <c r="K58" s="18"/>
      <c r="L58" s="18"/>
      <c r="M58" s="18"/>
      <c r="N58" s="18"/>
      <c r="O58" s="18"/>
      <c r="P58" s="18"/>
      <c r="Q58" s="18"/>
      <c r="R58" s="302">
        <v>195.40524510000012</v>
      </c>
      <c r="S58" s="303"/>
      <c r="T58" s="303"/>
      <c r="U58" s="303">
        <v>0.9561569806451613</v>
      </c>
      <c r="V58" s="303">
        <v>2.2310329548387098</v>
      </c>
      <c r="W58" s="303">
        <v>2.2310329548387098</v>
      </c>
      <c r="X58" s="303">
        <v>2.2310329548387098</v>
      </c>
      <c r="Y58" s="303">
        <v>2.2310329548387098</v>
      </c>
      <c r="Z58" s="303">
        <v>3.6808258500000006</v>
      </c>
      <c r="AA58" s="303">
        <v>3.6808258500000006</v>
      </c>
      <c r="AB58" s="303">
        <v>3.6808258500000006</v>
      </c>
      <c r="AC58" s="303">
        <v>3.6808258500000006</v>
      </c>
      <c r="AD58" s="303">
        <v>3.8880440516129027</v>
      </c>
      <c r="AE58" s="303">
        <v>3.8880440516129027</v>
      </c>
      <c r="AF58" s="303">
        <v>3.8880440516129027</v>
      </c>
      <c r="AG58" s="303">
        <v>3.8880440516129027</v>
      </c>
      <c r="AH58" s="303">
        <v>4.1328516335483876</v>
      </c>
      <c r="AI58" s="303">
        <v>4.3164573199999996</v>
      </c>
      <c r="AJ58" s="303">
        <v>4.3164573199999996</v>
      </c>
      <c r="AK58" s="303">
        <v>4.3164573199999996</v>
      </c>
      <c r="AL58" s="303">
        <v>4.1590973548387096</v>
      </c>
      <c r="AM58" s="303">
        <v>3.7656974419354841</v>
      </c>
      <c r="AN58" s="303">
        <v>3.7656974419354841</v>
      </c>
      <c r="AO58" s="303">
        <v>3.7656974419354841</v>
      </c>
      <c r="AP58" s="303">
        <v>3.7656974419354841</v>
      </c>
      <c r="AQ58" s="303">
        <v>3.8373507174193549</v>
      </c>
      <c r="AR58" s="303">
        <v>3.8492929299999998</v>
      </c>
      <c r="AS58" s="303">
        <v>3.8492929299999998</v>
      </c>
      <c r="AT58" s="303">
        <v>3.8492929299999998</v>
      </c>
      <c r="AU58" s="303">
        <v>3.8561485829032263</v>
      </c>
      <c r="AV58" s="303">
        <v>3.8612903225806452</v>
      </c>
      <c r="AW58" s="303">
        <v>3.8612903225806452</v>
      </c>
      <c r="AX58" s="303">
        <v>3.8612903225806452</v>
      </c>
      <c r="AY58" s="303">
        <v>3.8108505387096772</v>
      </c>
      <c r="AZ58" s="303">
        <v>3.5082118354838703</v>
      </c>
      <c r="BA58" s="303">
        <v>3.5082118354838703</v>
      </c>
      <c r="BB58" s="303">
        <v>3.5082118354838703</v>
      </c>
      <c r="BC58" s="303">
        <v>3.5082118354838703</v>
      </c>
      <c r="BD58" s="303">
        <v>3.9523462387096768</v>
      </c>
      <c r="BE58" s="303">
        <v>4.13</v>
      </c>
      <c r="BF58" s="303">
        <v>4.13</v>
      </c>
      <c r="BG58" s="303">
        <v>4.13</v>
      </c>
      <c r="BH58" s="303">
        <v>4.0148387096774192</v>
      </c>
      <c r="BI58" s="303">
        <v>3.8612903225806452</v>
      </c>
      <c r="BJ58" s="303">
        <v>3.8612903225806452</v>
      </c>
      <c r="BK58" s="303">
        <v>3.8612903225806452</v>
      </c>
      <c r="BL58" s="303">
        <v>3.8612903225806452</v>
      </c>
      <c r="BM58" s="303">
        <v>4.0539503199999993</v>
      </c>
      <c r="BN58" s="303">
        <v>4.0539503199999993</v>
      </c>
      <c r="BO58" s="303">
        <v>4.0539503199999993</v>
      </c>
      <c r="BP58" s="303">
        <v>4.0539503199999993</v>
      </c>
      <c r="BQ58" s="303">
        <v>3.9163360361290325</v>
      </c>
      <c r="BR58" s="303">
        <v>3.8612903225806452</v>
      </c>
      <c r="BS58" s="303">
        <v>3.8612903225806452</v>
      </c>
      <c r="BT58" s="303">
        <v>3.8612903225806452</v>
      </c>
      <c r="BU58" s="303">
        <v>2.758064516129032</v>
      </c>
      <c r="BV58" s="303">
        <v>0</v>
      </c>
      <c r="BW58" s="303">
        <v>0</v>
      </c>
      <c r="BX58" s="303">
        <v>0</v>
      </c>
      <c r="BY58" s="303">
        <v>0</v>
      </c>
      <c r="BZ58" s="303">
        <v>0</v>
      </c>
      <c r="CA58" s="303">
        <v>0</v>
      </c>
      <c r="CB58" s="18"/>
      <c r="CC58" s="18"/>
    </row>
    <row r="59" spans="1:81" s="19" customFormat="1" ht="10.199999999999999" x14ac:dyDescent="0.2">
      <c r="A59" s="18"/>
      <c r="B59" s="18"/>
      <c r="C59" s="18"/>
      <c r="D59" s="18"/>
      <c r="E59" s="18"/>
      <c r="F59" s="97"/>
      <c r="G59" s="18" t="s">
        <v>428</v>
      </c>
      <c r="H59" s="18"/>
      <c r="I59" s="18"/>
      <c r="J59" s="18" t="s">
        <v>273</v>
      </c>
      <c r="K59" s="18"/>
      <c r="L59" s="18"/>
      <c r="M59" s="18"/>
      <c r="N59" s="18"/>
      <c r="O59" s="18"/>
      <c r="P59" s="18"/>
      <c r="Q59" s="18"/>
      <c r="R59" s="302">
        <v>398.73080539000011</v>
      </c>
      <c r="S59" s="303"/>
      <c r="T59" s="303"/>
      <c r="U59" s="303">
        <v>2.112320187096774</v>
      </c>
      <c r="V59" s="303">
        <v>4.9287471032258061</v>
      </c>
      <c r="W59" s="303">
        <v>4.9287471032258061</v>
      </c>
      <c r="X59" s="303">
        <v>4.9287471032258061</v>
      </c>
      <c r="Y59" s="303">
        <v>4.9287471032258061</v>
      </c>
      <c r="Z59" s="303">
        <v>7.826986530000001</v>
      </c>
      <c r="AA59" s="303">
        <v>7.826986530000001</v>
      </c>
      <c r="AB59" s="303">
        <v>7.826986530000001</v>
      </c>
      <c r="AC59" s="303">
        <v>7.826986530000001</v>
      </c>
      <c r="AD59" s="303">
        <v>7.9370737780645149</v>
      </c>
      <c r="AE59" s="303">
        <v>7.9370737780645149</v>
      </c>
      <c r="AF59" s="303">
        <v>7.9370737780645149</v>
      </c>
      <c r="AG59" s="303">
        <v>7.9370737780645149</v>
      </c>
      <c r="AH59" s="303">
        <v>8.2373877197419372</v>
      </c>
      <c r="AI59" s="303">
        <v>8.4626231760000028</v>
      </c>
      <c r="AJ59" s="303">
        <v>8.4626231760000028</v>
      </c>
      <c r="AK59" s="303">
        <v>8.4626231760000028</v>
      </c>
      <c r="AL59" s="303">
        <v>8.2879558838709695</v>
      </c>
      <c r="AM59" s="303">
        <v>7.851287653548388</v>
      </c>
      <c r="AN59" s="303">
        <v>7.851287653548388</v>
      </c>
      <c r="AO59" s="303">
        <v>7.851287653548388</v>
      </c>
      <c r="AP59" s="303">
        <v>7.851287653548388</v>
      </c>
      <c r="AQ59" s="303">
        <v>7.6534307059354845</v>
      </c>
      <c r="AR59" s="303">
        <v>7.6204545479999997</v>
      </c>
      <c r="AS59" s="303">
        <v>7.6204545479999997</v>
      </c>
      <c r="AT59" s="303">
        <v>7.6204545479999997</v>
      </c>
      <c r="AU59" s="303">
        <v>7.7601026403870943</v>
      </c>
      <c r="AV59" s="303">
        <v>7.8648387096774179</v>
      </c>
      <c r="AW59" s="303">
        <v>7.8648387096774179</v>
      </c>
      <c r="AX59" s="303">
        <v>7.8648387096774179</v>
      </c>
      <c r="AY59" s="303">
        <v>7.7286512932258056</v>
      </c>
      <c r="AZ59" s="303">
        <v>6.9115267945161305</v>
      </c>
      <c r="BA59" s="303">
        <v>6.9115267945161305</v>
      </c>
      <c r="BB59" s="303">
        <v>6.9115267945161305</v>
      </c>
      <c r="BC59" s="303">
        <v>6.9115267945161305</v>
      </c>
      <c r="BD59" s="303">
        <v>8.0497219412903238</v>
      </c>
      <c r="BE59" s="303">
        <v>8.5050000000000008</v>
      </c>
      <c r="BF59" s="303">
        <v>8.5050000000000008</v>
      </c>
      <c r="BG59" s="303">
        <v>8.5050000000000008</v>
      </c>
      <c r="BH59" s="303">
        <v>8.2306451612903224</v>
      </c>
      <c r="BI59" s="303">
        <v>7.8648387096774179</v>
      </c>
      <c r="BJ59" s="303">
        <v>7.8648387096774179</v>
      </c>
      <c r="BK59" s="303">
        <v>7.8648387096774179</v>
      </c>
      <c r="BL59" s="303">
        <v>7.8648387096774179</v>
      </c>
      <c r="BM59" s="303">
        <v>8.2133329320000001</v>
      </c>
      <c r="BN59" s="303">
        <v>8.2133329320000001</v>
      </c>
      <c r="BO59" s="303">
        <v>8.2133329320000001</v>
      </c>
      <c r="BP59" s="303">
        <v>8.2133329320000001</v>
      </c>
      <c r="BQ59" s="303">
        <v>7.9644084874838708</v>
      </c>
      <c r="BR59" s="303">
        <v>7.8648387096774179</v>
      </c>
      <c r="BS59" s="303">
        <v>7.8648387096774179</v>
      </c>
      <c r="BT59" s="303">
        <v>7.8648387096774179</v>
      </c>
      <c r="BU59" s="303">
        <v>5.6177419354838705</v>
      </c>
      <c r="BV59" s="303">
        <v>0</v>
      </c>
      <c r="BW59" s="303">
        <v>0</v>
      </c>
      <c r="BX59" s="303">
        <v>0</v>
      </c>
      <c r="BY59" s="303">
        <v>0</v>
      </c>
      <c r="BZ59" s="303">
        <v>0</v>
      </c>
      <c r="CA59" s="303">
        <v>0</v>
      </c>
      <c r="CB59" s="18"/>
      <c r="CC59" s="18"/>
    </row>
    <row r="60" spans="1:81" s="19" customFormat="1" ht="10.199999999999999" x14ac:dyDescent="0.2">
      <c r="A60" s="18"/>
      <c r="B60" s="18"/>
      <c r="C60" s="18"/>
      <c r="D60" s="18"/>
      <c r="E60" s="18"/>
      <c r="F60" s="97"/>
      <c r="G60" s="18" t="s">
        <v>429</v>
      </c>
      <c r="H60" s="18"/>
      <c r="I60" s="18"/>
      <c r="J60" s="18" t="s">
        <v>273</v>
      </c>
      <c r="K60" s="18"/>
      <c r="L60" s="18"/>
      <c r="M60" s="18"/>
      <c r="N60" s="18"/>
      <c r="O60" s="18"/>
      <c r="P60" s="18"/>
      <c r="Q60" s="18"/>
      <c r="R60" s="302">
        <v>422.22564879999982</v>
      </c>
      <c r="S60" s="303"/>
      <c r="T60" s="303"/>
      <c r="U60" s="303">
        <v>1.5058623483870965</v>
      </c>
      <c r="V60" s="303">
        <v>3.5136788129032253</v>
      </c>
      <c r="W60" s="303">
        <v>3.5136788129032253</v>
      </c>
      <c r="X60" s="303">
        <v>3.5136788129032253</v>
      </c>
      <c r="Y60" s="303">
        <v>3.5136788129032253</v>
      </c>
      <c r="Z60" s="303">
        <v>8.5555356000000007</v>
      </c>
      <c r="AA60" s="303">
        <v>8.5555356000000007</v>
      </c>
      <c r="AB60" s="303">
        <v>8.5555356000000007</v>
      </c>
      <c r="AC60" s="303">
        <v>8.5555356000000007</v>
      </c>
      <c r="AD60" s="303">
        <v>8.4713432774193542</v>
      </c>
      <c r="AE60" s="303">
        <v>8.4713432774193542</v>
      </c>
      <c r="AF60" s="303">
        <v>8.4713432774193542</v>
      </c>
      <c r="AG60" s="303">
        <v>8.4713432774193542</v>
      </c>
      <c r="AH60" s="303">
        <v>8.8747011303225811</v>
      </c>
      <c r="AI60" s="303">
        <v>9.1772195200000013</v>
      </c>
      <c r="AJ60" s="303">
        <v>9.1772195200000013</v>
      </c>
      <c r="AK60" s="303">
        <v>9.1772195200000013</v>
      </c>
      <c r="AL60" s="303">
        <v>9.083614451612906</v>
      </c>
      <c r="AM60" s="303">
        <v>8.8496017806451626</v>
      </c>
      <c r="AN60" s="303">
        <v>8.8496017806451626</v>
      </c>
      <c r="AO60" s="303">
        <v>8.8496017806451626</v>
      </c>
      <c r="AP60" s="303">
        <v>8.8496017806451626</v>
      </c>
      <c r="AQ60" s="303">
        <v>8.3826126658064517</v>
      </c>
      <c r="AR60" s="303">
        <v>8.3047811466666683</v>
      </c>
      <c r="AS60" s="303">
        <v>8.3047811466666683</v>
      </c>
      <c r="AT60" s="303">
        <v>8.3047811466666683</v>
      </c>
      <c r="AU60" s="303">
        <v>8.3591919200000007</v>
      </c>
      <c r="AV60" s="303">
        <v>8.4</v>
      </c>
      <c r="AW60" s="303">
        <v>8.4</v>
      </c>
      <c r="AX60" s="303">
        <v>8.4</v>
      </c>
      <c r="AY60" s="303">
        <v>8.2654939096774189</v>
      </c>
      <c r="AZ60" s="303">
        <v>7.4584573677419366</v>
      </c>
      <c r="BA60" s="303">
        <v>7.4584573677419366</v>
      </c>
      <c r="BB60" s="303">
        <v>7.4584573677419366</v>
      </c>
      <c r="BC60" s="303">
        <v>7.4584573677419366</v>
      </c>
      <c r="BD60" s="303">
        <v>8.5976544860215078</v>
      </c>
      <c r="BE60" s="303">
        <v>9.0533333333333363</v>
      </c>
      <c r="BF60" s="303">
        <v>9.0533333333333363</v>
      </c>
      <c r="BG60" s="303">
        <v>9.0533333333333363</v>
      </c>
      <c r="BH60" s="303">
        <v>8.7733333333333352</v>
      </c>
      <c r="BI60" s="303">
        <v>8.4</v>
      </c>
      <c r="BJ60" s="303">
        <v>8.4</v>
      </c>
      <c r="BK60" s="303">
        <v>8.4</v>
      </c>
      <c r="BL60" s="303">
        <v>8.4</v>
      </c>
      <c r="BM60" s="303">
        <v>8.7226335466666658</v>
      </c>
      <c r="BN60" s="303">
        <v>8.7226335466666658</v>
      </c>
      <c r="BO60" s="303">
        <v>8.7226335466666658</v>
      </c>
      <c r="BP60" s="303">
        <v>8.7226335466666658</v>
      </c>
      <c r="BQ60" s="303">
        <v>8.4921810133333331</v>
      </c>
      <c r="BR60" s="303">
        <v>8.4</v>
      </c>
      <c r="BS60" s="303">
        <v>8.4</v>
      </c>
      <c r="BT60" s="303">
        <v>8.4</v>
      </c>
      <c r="BU60" s="303">
        <v>6</v>
      </c>
      <c r="BV60" s="303">
        <v>0</v>
      </c>
      <c r="BW60" s="303">
        <v>0</v>
      </c>
      <c r="BX60" s="303">
        <v>0</v>
      </c>
      <c r="BY60" s="303">
        <v>0</v>
      </c>
      <c r="BZ60" s="303">
        <v>0</v>
      </c>
      <c r="CA60" s="303">
        <v>0</v>
      </c>
      <c r="CB60" s="18"/>
      <c r="CC60" s="18"/>
    </row>
    <row r="61" spans="1:81" s="19" customFormat="1" ht="10.199999999999999" x14ac:dyDescent="0.2">
      <c r="A61" s="18"/>
      <c r="B61" s="18"/>
      <c r="C61" s="18"/>
      <c r="D61" s="18"/>
      <c r="E61" s="18"/>
      <c r="F61" s="97"/>
      <c r="G61" s="18" t="s">
        <v>430</v>
      </c>
      <c r="H61" s="18"/>
      <c r="I61" s="18"/>
      <c r="J61" s="18" t="s">
        <v>273</v>
      </c>
      <c r="K61" s="18"/>
      <c r="L61" s="18"/>
      <c r="M61" s="18"/>
      <c r="N61" s="18"/>
      <c r="O61" s="18"/>
      <c r="P61" s="18"/>
      <c r="Q61" s="18"/>
      <c r="R61" s="302">
        <v>427.93876399999999</v>
      </c>
      <c r="S61" s="303"/>
      <c r="T61" s="303"/>
      <c r="U61" s="303">
        <v>1.7058685741935484</v>
      </c>
      <c r="V61" s="303">
        <v>3.9803600064516136</v>
      </c>
      <c r="W61" s="303">
        <v>3.9803600064516136</v>
      </c>
      <c r="X61" s="303">
        <v>3.9803600064516136</v>
      </c>
      <c r="Y61" s="303">
        <v>3.9803600064516136</v>
      </c>
      <c r="Z61" s="303">
        <v>8.5535936499999998</v>
      </c>
      <c r="AA61" s="303">
        <v>8.5535936499999998</v>
      </c>
      <c r="AB61" s="303">
        <v>8.5535936499999998</v>
      </c>
      <c r="AC61" s="303">
        <v>8.5535936499999998</v>
      </c>
      <c r="AD61" s="303">
        <v>8.4318607258064517</v>
      </c>
      <c r="AE61" s="303">
        <v>8.4318607258064517</v>
      </c>
      <c r="AF61" s="303">
        <v>8.4318607258064517</v>
      </c>
      <c r="AG61" s="303">
        <v>8.4318607258064517</v>
      </c>
      <c r="AH61" s="303">
        <v>8.902264356774193</v>
      </c>
      <c r="AI61" s="303">
        <v>9.2550670800000017</v>
      </c>
      <c r="AJ61" s="303">
        <v>9.2550670800000017</v>
      </c>
      <c r="AK61" s="303">
        <v>9.2550670800000017</v>
      </c>
      <c r="AL61" s="303">
        <v>9.1031626451612908</v>
      </c>
      <c r="AM61" s="303">
        <v>8.7234015580645163</v>
      </c>
      <c r="AN61" s="303">
        <v>8.7234015580645163</v>
      </c>
      <c r="AO61" s="303">
        <v>8.7234015580645163</v>
      </c>
      <c r="AP61" s="303">
        <v>8.7234015580645163</v>
      </c>
      <c r="AQ61" s="303">
        <v>8.5247860825806452</v>
      </c>
      <c r="AR61" s="303">
        <v>8.4916835033333342</v>
      </c>
      <c r="AS61" s="303">
        <v>8.4916835033333342</v>
      </c>
      <c r="AT61" s="303">
        <v>8.4916835033333342</v>
      </c>
      <c r="AU61" s="303">
        <v>8.5167122848387073</v>
      </c>
      <c r="AV61" s="303">
        <v>8.5354838709677399</v>
      </c>
      <c r="AW61" s="303">
        <v>8.5354838709677399</v>
      </c>
      <c r="AX61" s="303">
        <v>8.5354838709677399</v>
      </c>
      <c r="AY61" s="303">
        <v>8.3918232999999969</v>
      </c>
      <c r="AZ61" s="303">
        <v>7.5298598741935487</v>
      </c>
      <c r="BA61" s="303">
        <v>7.5298598741935487</v>
      </c>
      <c r="BB61" s="303">
        <v>7.5298598741935487</v>
      </c>
      <c r="BC61" s="303">
        <v>7.5298598741935487</v>
      </c>
      <c r="BD61" s="303">
        <v>8.6847218688172045</v>
      </c>
      <c r="BE61" s="303">
        <v>9.1466666666666665</v>
      </c>
      <c r="BF61" s="303">
        <v>9.1466666666666665</v>
      </c>
      <c r="BG61" s="303">
        <v>9.1466666666666665</v>
      </c>
      <c r="BH61" s="303">
        <v>8.8847311827956972</v>
      </c>
      <c r="BI61" s="303">
        <v>8.5354838709677399</v>
      </c>
      <c r="BJ61" s="303">
        <v>8.5354838709677399</v>
      </c>
      <c r="BK61" s="303">
        <v>8.5354838709677399</v>
      </c>
      <c r="BL61" s="303">
        <v>8.5354838709677399</v>
      </c>
      <c r="BM61" s="303">
        <v>8.8946087066666664</v>
      </c>
      <c r="BN61" s="303">
        <v>8.8946087066666664</v>
      </c>
      <c r="BO61" s="303">
        <v>8.8946087066666664</v>
      </c>
      <c r="BP61" s="303">
        <v>8.8946087066666664</v>
      </c>
      <c r="BQ61" s="303">
        <v>8.6380909668817178</v>
      </c>
      <c r="BR61" s="303">
        <v>8.5354838709677399</v>
      </c>
      <c r="BS61" s="303">
        <v>8.5354838709677399</v>
      </c>
      <c r="BT61" s="303">
        <v>8.5354838709677399</v>
      </c>
      <c r="BU61" s="303">
        <v>6.0967741935483852</v>
      </c>
      <c r="BV61" s="303">
        <v>0</v>
      </c>
      <c r="BW61" s="303">
        <v>0</v>
      </c>
      <c r="BX61" s="303">
        <v>0</v>
      </c>
      <c r="BY61" s="303">
        <v>0</v>
      </c>
      <c r="BZ61" s="303">
        <v>0</v>
      </c>
      <c r="CA61" s="303">
        <v>0</v>
      </c>
      <c r="CB61" s="18"/>
      <c r="CC61" s="18"/>
    </row>
    <row r="62" spans="1:81" s="69" customFormat="1" ht="6.6" x14ac:dyDescent="0.15">
      <c r="A62" s="68"/>
      <c r="B62" s="68"/>
      <c r="C62" s="68"/>
      <c r="D62" s="68"/>
      <c r="E62" s="68"/>
      <c r="F62" s="120"/>
      <c r="G62" s="68"/>
      <c r="H62" s="68"/>
      <c r="I62" s="68"/>
      <c r="J62" s="68"/>
      <c r="K62" s="68"/>
      <c r="L62" s="68"/>
      <c r="M62" s="68"/>
      <c r="N62" s="68"/>
      <c r="O62" s="68"/>
      <c r="P62" s="68"/>
      <c r="Q62" s="68"/>
      <c r="R62" s="72"/>
      <c r="S62" s="68"/>
      <c r="T62" s="68"/>
      <c r="U62" s="71"/>
      <c r="V62" s="71"/>
      <c r="W62" s="71"/>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c r="BL62" s="71"/>
      <c r="BM62" s="71"/>
      <c r="BN62" s="71"/>
      <c r="BO62" s="71"/>
      <c r="BP62" s="71"/>
      <c r="BQ62" s="71"/>
      <c r="BR62" s="71"/>
      <c r="BS62" s="71"/>
      <c r="BT62" s="71"/>
      <c r="BU62" s="71"/>
      <c r="BV62" s="71"/>
      <c r="BW62" s="71"/>
      <c r="BX62" s="71"/>
      <c r="BY62" s="71"/>
      <c r="BZ62" s="71"/>
      <c r="CA62" s="71"/>
      <c r="CB62" s="68"/>
      <c r="CC62" s="68"/>
    </row>
    <row r="63" spans="1:81" s="7" customFormat="1" x14ac:dyDescent="0.25">
      <c r="A63" s="5"/>
      <c r="B63" s="5"/>
      <c r="C63" s="5"/>
      <c r="D63" s="5"/>
      <c r="E63" s="5"/>
      <c r="F63" s="98"/>
      <c r="G63" s="81" t="s">
        <v>220</v>
      </c>
      <c r="H63" s="81"/>
      <c r="I63" s="81"/>
      <c r="J63" s="82" t="s">
        <v>8</v>
      </c>
      <c r="K63" s="5"/>
      <c r="L63" s="5"/>
      <c r="M63" s="5"/>
      <c r="N63" s="5"/>
      <c r="O63" s="5"/>
      <c r="P63" s="5"/>
      <c r="Q63" s="5"/>
      <c r="R63" s="308">
        <v>0.29453299265406474</v>
      </c>
      <c r="S63" s="308"/>
      <c r="T63" s="308"/>
      <c r="U63" s="308">
        <v>0.2</v>
      </c>
      <c r="V63" s="308">
        <v>0.19999999999999996</v>
      </c>
      <c r="W63" s="308">
        <v>0.19999999999999996</v>
      </c>
      <c r="X63" s="308">
        <v>0.19999999999999996</v>
      </c>
      <c r="Y63" s="308">
        <v>0.19999999999999996</v>
      </c>
      <c r="Z63" s="308">
        <v>0.30273762155829786</v>
      </c>
      <c r="AA63" s="308">
        <v>0.30273762155829786</v>
      </c>
      <c r="AB63" s="308">
        <v>0.30273762155829786</v>
      </c>
      <c r="AC63" s="308">
        <v>0.30273762155829786</v>
      </c>
      <c r="AD63" s="308">
        <v>0.30156344888487885</v>
      </c>
      <c r="AE63" s="308">
        <v>0.30156344888487885</v>
      </c>
      <c r="AF63" s="308">
        <v>0.30156344888487885</v>
      </c>
      <c r="AG63" s="308">
        <v>0.30156344888487885</v>
      </c>
      <c r="AH63" s="308">
        <v>0.30173108859242048</v>
      </c>
      <c r="AI63" s="308">
        <v>0.30184698056939091</v>
      </c>
      <c r="AJ63" s="308">
        <v>0.30184698056939091</v>
      </c>
      <c r="AK63" s="308">
        <v>0.30184698056939091</v>
      </c>
      <c r="AL63" s="308">
        <v>0.30185573345733063</v>
      </c>
      <c r="AM63" s="308">
        <v>0.30187900297712328</v>
      </c>
      <c r="AN63" s="308">
        <v>0.30187900297712328</v>
      </c>
      <c r="AO63" s="308">
        <v>0.30187900297712328</v>
      </c>
      <c r="AP63" s="308">
        <v>0.30187900297712328</v>
      </c>
      <c r="AQ63" s="308">
        <v>0.30184554080571624</v>
      </c>
      <c r="AR63" s="308">
        <v>0.3018397556386655</v>
      </c>
      <c r="AS63" s="308">
        <v>0.3018397556386655</v>
      </c>
      <c r="AT63" s="308">
        <v>0.3018397556386655</v>
      </c>
      <c r="AU63" s="308">
        <v>0.30179253617749768</v>
      </c>
      <c r="AV63" s="308">
        <v>0.30175757575757572</v>
      </c>
      <c r="AW63" s="308">
        <v>0.30175757575757572</v>
      </c>
      <c r="AX63" s="308">
        <v>0.30175757575757572</v>
      </c>
      <c r="AY63" s="308">
        <v>0.30170605544034196</v>
      </c>
      <c r="AZ63" s="308">
        <v>0.30135875023426567</v>
      </c>
      <c r="BA63" s="308">
        <v>0.30135875023426567</v>
      </c>
      <c r="BB63" s="308">
        <v>0.30135875023426567</v>
      </c>
      <c r="BC63" s="308">
        <v>0.30135875023426567</v>
      </c>
      <c r="BD63" s="308">
        <v>0.30169460429118672</v>
      </c>
      <c r="BE63" s="308">
        <v>0.30180582524271848</v>
      </c>
      <c r="BF63" s="308">
        <v>0.30180582524271848</v>
      </c>
      <c r="BG63" s="308">
        <v>0.30180582524271848</v>
      </c>
      <c r="BH63" s="308">
        <v>0.30178599760169728</v>
      </c>
      <c r="BI63" s="308">
        <v>0.30175757575757572</v>
      </c>
      <c r="BJ63" s="308">
        <v>0.30175757575757572</v>
      </c>
      <c r="BK63" s="308">
        <v>0.30175757575757572</v>
      </c>
      <c r="BL63" s="308">
        <v>0.30175757575757572</v>
      </c>
      <c r="BM63" s="308">
        <v>0.30165921211748037</v>
      </c>
      <c r="BN63" s="308">
        <v>0.30165921211748037</v>
      </c>
      <c r="BO63" s="308">
        <v>0.30165921211748037</v>
      </c>
      <c r="BP63" s="308">
        <v>0.30165921211748037</v>
      </c>
      <c r="BQ63" s="308">
        <v>0.30172862171235043</v>
      </c>
      <c r="BR63" s="308">
        <v>0.30175757575757572</v>
      </c>
      <c r="BS63" s="308">
        <v>0.30175757575757572</v>
      </c>
      <c r="BT63" s="308">
        <v>0.30175757575757572</v>
      </c>
      <c r="BU63" s="308">
        <v>0.30175757575757572</v>
      </c>
      <c r="BV63" s="308">
        <v>0</v>
      </c>
      <c r="BW63" s="308">
        <v>0</v>
      </c>
      <c r="BX63" s="308">
        <v>0</v>
      </c>
      <c r="BY63" s="308">
        <v>0</v>
      </c>
      <c r="BZ63" s="308">
        <v>0</v>
      </c>
      <c r="CA63" s="308">
        <v>0</v>
      </c>
      <c r="CB63" s="5"/>
      <c r="CC63" s="5"/>
    </row>
    <row r="64" spans="1:81" s="314" customFormat="1" ht="6.6" x14ac:dyDescent="0.15">
      <c r="A64" s="311"/>
      <c r="B64" s="311"/>
      <c r="C64" s="311"/>
      <c r="D64" s="311"/>
      <c r="E64" s="311"/>
      <c r="F64" s="311"/>
      <c r="G64" s="311"/>
      <c r="H64" s="311"/>
      <c r="I64" s="311"/>
      <c r="J64" s="311"/>
      <c r="K64" s="311"/>
      <c r="L64" s="311"/>
      <c r="M64" s="311"/>
      <c r="N64" s="311"/>
      <c r="O64" s="311"/>
      <c r="P64" s="311"/>
      <c r="Q64" s="311"/>
      <c r="R64" s="312"/>
      <c r="S64" s="313"/>
      <c r="T64" s="313"/>
      <c r="U64" s="313"/>
      <c r="V64" s="313"/>
      <c r="W64" s="313"/>
      <c r="X64" s="313"/>
      <c r="Y64" s="313"/>
      <c r="Z64" s="313"/>
      <c r="AA64" s="313"/>
      <c r="AB64" s="313"/>
      <c r="AC64" s="313"/>
      <c r="AD64" s="313"/>
      <c r="AE64" s="313"/>
      <c r="AF64" s="313"/>
      <c r="AG64" s="313"/>
      <c r="AH64" s="313"/>
      <c r="AI64" s="313"/>
      <c r="AJ64" s="313"/>
      <c r="AK64" s="313"/>
      <c r="AL64" s="313"/>
      <c r="AM64" s="313"/>
      <c r="AN64" s="313"/>
      <c r="AO64" s="313"/>
      <c r="AP64" s="313"/>
      <c r="AQ64" s="313"/>
      <c r="AR64" s="313"/>
      <c r="AS64" s="313"/>
      <c r="AT64" s="313"/>
      <c r="AU64" s="313"/>
      <c r="AV64" s="313"/>
      <c r="AW64" s="313"/>
      <c r="AX64" s="313"/>
      <c r="AY64" s="313"/>
      <c r="AZ64" s="313"/>
      <c r="BA64" s="313"/>
      <c r="BB64" s="313"/>
      <c r="BC64" s="313"/>
      <c r="BD64" s="313"/>
      <c r="BE64" s="313"/>
      <c r="BF64" s="313"/>
      <c r="BG64" s="313"/>
      <c r="BH64" s="313"/>
      <c r="BI64" s="313"/>
      <c r="BJ64" s="313"/>
      <c r="BK64" s="313"/>
      <c r="BL64" s="313"/>
      <c r="BM64" s="313"/>
      <c r="BN64" s="313"/>
      <c r="BO64" s="313"/>
      <c r="BP64" s="313"/>
      <c r="BQ64" s="313"/>
      <c r="BR64" s="313"/>
      <c r="BS64" s="313"/>
      <c r="BT64" s="313"/>
      <c r="BU64" s="313"/>
      <c r="BV64" s="313"/>
      <c r="BW64" s="313"/>
      <c r="BX64" s="313"/>
      <c r="BY64" s="313"/>
      <c r="BZ64" s="313"/>
      <c r="CA64" s="313"/>
      <c r="CB64" s="311"/>
      <c r="CC64" s="311"/>
    </row>
    <row r="65" spans="1:81" s="19" customFormat="1" ht="10.199999999999999" x14ac:dyDescent="0.2">
      <c r="A65" s="18"/>
      <c r="B65" s="18"/>
      <c r="C65" s="18"/>
      <c r="D65" s="18"/>
      <c r="E65" s="18"/>
      <c r="F65" s="97"/>
      <c r="G65" s="18" t="s">
        <v>425</v>
      </c>
      <c r="H65" s="18"/>
      <c r="I65" s="18"/>
      <c r="J65" s="18" t="s">
        <v>8</v>
      </c>
      <c r="K65" s="18"/>
      <c r="L65" s="18"/>
      <c r="M65" s="18"/>
      <c r="N65" s="18"/>
      <c r="O65" s="18"/>
      <c r="P65" s="18"/>
      <c r="Q65" s="18"/>
      <c r="R65" s="309">
        <v>0.20000000000000012</v>
      </c>
      <c r="S65" s="310"/>
      <c r="T65" s="310"/>
      <c r="U65" s="310">
        <v>0.2</v>
      </c>
      <c r="V65" s="310">
        <v>0.2</v>
      </c>
      <c r="W65" s="310">
        <v>0.2</v>
      </c>
      <c r="X65" s="310">
        <v>0.2</v>
      </c>
      <c r="Y65" s="310">
        <v>0.2</v>
      </c>
      <c r="Z65" s="310">
        <v>0.20000000000000004</v>
      </c>
      <c r="AA65" s="310">
        <v>0.20000000000000004</v>
      </c>
      <c r="AB65" s="310">
        <v>0.20000000000000004</v>
      </c>
      <c r="AC65" s="310">
        <v>0.20000000000000004</v>
      </c>
      <c r="AD65" s="310">
        <v>0.19999999999999998</v>
      </c>
      <c r="AE65" s="310">
        <v>0.19999999999999998</v>
      </c>
      <c r="AF65" s="310">
        <v>0.19999999999999998</v>
      </c>
      <c r="AG65" s="310">
        <v>0.19999999999999998</v>
      </c>
      <c r="AH65" s="310">
        <v>0.19999999999999998</v>
      </c>
      <c r="AI65" s="310">
        <v>0.2</v>
      </c>
      <c r="AJ65" s="310">
        <v>0.2</v>
      </c>
      <c r="AK65" s="310">
        <v>0.2</v>
      </c>
      <c r="AL65" s="310">
        <v>0.2</v>
      </c>
      <c r="AM65" s="310">
        <v>0.2</v>
      </c>
      <c r="AN65" s="310">
        <v>0.2</v>
      </c>
      <c r="AO65" s="310">
        <v>0.2</v>
      </c>
      <c r="AP65" s="310">
        <v>0.2</v>
      </c>
      <c r="AQ65" s="310">
        <v>0.2</v>
      </c>
      <c r="AR65" s="310">
        <v>0.2</v>
      </c>
      <c r="AS65" s="310">
        <v>0.2</v>
      </c>
      <c r="AT65" s="310">
        <v>0.2</v>
      </c>
      <c r="AU65" s="310">
        <v>0.2</v>
      </c>
      <c r="AV65" s="310">
        <v>0.2</v>
      </c>
      <c r="AW65" s="310">
        <v>0.2</v>
      </c>
      <c r="AX65" s="310">
        <v>0.2</v>
      </c>
      <c r="AY65" s="310">
        <v>0.19999999999999998</v>
      </c>
      <c r="AZ65" s="310">
        <v>0.2</v>
      </c>
      <c r="BA65" s="310">
        <v>0.2</v>
      </c>
      <c r="BB65" s="310">
        <v>0.2</v>
      </c>
      <c r="BC65" s="310">
        <v>0.2</v>
      </c>
      <c r="BD65" s="310">
        <v>0.2</v>
      </c>
      <c r="BE65" s="310">
        <v>0.2</v>
      </c>
      <c r="BF65" s="310">
        <v>0.2</v>
      </c>
      <c r="BG65" s="310">
        <v>0.2</v>
      </c>
      <c r="BH65" s="310">
        <v>0.19999999999999998</v>
      </c>
      <c r="BI65" s="310">
        <v>0.2</v>
      </c>
      <c r="BJ65" s="310">
        <v>0.2</v>
      </c>
      <c r="BK65" s="310">
        <v>0.2</v>
      </c>
      <c r="BL65" s="310">
        <v>0.2</v>
      </c>
      <c r="BM65" s="310">
        <v>0.19999999999999996</v>
      </c>
      <c r="BN65" s="310">
        <v>0.19999999999999996</v>
      </c>
      <c r="BO65" s="310">
        <v>0.19999999999999996</v>
      </c>
      <c r="BP65" s="310">
        <v>0.19999999999999996</v>
      </c>
      <c r="BQ65" s="310">
        <v>0.2</v>
      </c>
      <c r="BR65" s="310">
        <v>0.2</v>
      </c>
      <c r="BS65" s="310">
        <v>0.2</v>
      </c>
      <c r="BT65" s="310">
        <v>0.2</v>
      </c>
      <c r="BU65" s="310">
        <v>0.2</v>
      </c>
      <c r="BV65" s="310">
        <v>0</v>
      </c>
      <c r="BW65" s="310">
        <v>0</v>
      </c>
      <c r="BX65" s="310">
        <v>0</v>
      </c>
      <c r="BY65" s="310">
        <v>0</v>
      </c>
      <c r="BZ65" s="310">
        <v>0</v>
      </c>
      <c r="CA65" s="310">
        <v>0</v>
      </c>
      <c r="CB65" s="18"/>
      <c r="CC65" s="18"/>
    </row>
    <row r="66" spans="1:81" s="19" customFormat="1" ht="10.199999999999999" x14ac:dyDescent="0.2">
      <c r="A66" s="18"/>
      <c r="B66" s="18"/>
      <c r="C66" s="18"/>
      <c r="D66" s="18"/>
      <c r="E66" s="18"/>
      <c r="F66" s="97"/>
      <c r="G66" s="18" t="s">
        <v>426</v>
      </c>
      <c r="H66" s="18"/>
      <c r="I66" s="18"/>
      <c r="J66" s="18" t="s">
        <v>8</v>
      </c>
      <c r="K66" s="18"/>
      <c r="L66" s="18"/>
      <c r="M66" s="18"/>
      <c r="N66" s="18"/>
      <c r="O66" s="18"/>
      <c r="P66" s="18"/>
      <c r="Q66" s="18"/>
      <c r="R66" s="309">
        <v>0.2186120177765867</v>
      </c>
      <c r="S66" s="310"/>
      <c r="T66" s="310"/>
      <c r="U66" s="310">
        <v>0.20000000000000004</v>
      </c>
      <c r="V66" s="310">
        <v>0.19999999999999998</v>
      </c>
      <c r="W66" s="310">
        <v>0.19999999999999998</v>
      </c>
      <c r="X66" s="310">
        <v>0.19999999999999998</v>
      </c>
      <c r="Y66" s="310">
        <v>0.19999999999999998</v>
      </c>
      <c r="Z66" s="310">
        <v>0.21999999999999997</v>
      </c>
      <c r="AA66" s="310">
        <v>0.21999999999999997</v>
      </c>
      <c r="AB66" s="310">
        <v>0.21999999999999997</v>
      </c>
      <c r="AC66" s="310">
        <v>0.21999999999999997</v>
      </c>
      <c r="AD66" s="310">
        <v>0.22</v>
      </c>
      <c r="AE66" s="310">
        <v>0.22</v>
      </c>
      <c r="AF66" s="310">
        <v>0.22</v>
      </c>
      <c r="AG66" s="310">
        <v>0.22</v>
      </c>
      <c r="AH66" s="310">
        <v>0.22</v>
      </c>
      <c r="AI66" s="310">
        <v>0.21999999999999997</v>
      </c>
      <c r="AJ66" s="310">
        <v>0.21999999999999997</v>
      </c>
      <c r="AK66" s="310">
        <v>0.21999999999999997</v>
      </c>
      <c r="AL66" s="310">
        <v>0.22</v>
      </c>
      <c r="AM66" s="310">
        <v>0.22</v>
      </c>
      <c r="AN66" s="310">
        <v>0.22</v>
      </c>
      <c r="AO66" s="310">
        <v>0.22</v>
      </c>
      <c r="AP66" s="310">
        <v>0.22</v>
      </c>
      <c r="AQ66" s="310">
        <v>0.21999999999999997</v>
      </c>
      <c r="AR66" s="310">
        <v>0.21999999999999997</v>
      </c>
      <c r="AS66" s="310">
        <v>0.21999999999999997</v>
      </c>
      <c r="AT66" s="310">
        <v>0.21999999999999997</v>
      </c>
      <c r="AU66" s="310">
        <v>0.21999999999999997</v>
      </c>
      <c r="AV66" s="310">
        <v>0.21999999999999997</v>
      </c>
      <c r="AW66" s="310">
        <v>0.21999999999999997</v>
      </c>
      <c r="AX66" s="310">
        <v>0.21999999999999997</v>
      </c>
      <c r="AY66" s="310">
        <v>0.22000000000000003</v>
      </c>
      <c r="AZ66" s="310">
        <v>0.22000000000000006</v>
      </c>
      <c r="BA66" s="310">
        <v>0.22000000000000006</v>
      </c>
      <c r="BB66" s="310">
        <v>0.22000000000000006</v>
      </c>
      <c r="BC66" s="310">
        <v>0.22000000000000006</v>
      </c>
      <c r="BD66" s="310">
        <v>0.22</v>
      </c>
      <c r="BE66" s="310">
        <v>0.22000000000000003</v>
      </c>
      <c r="BF66" s="310">
        <v>0.22000000000000003</v>
      </c>
      <c r="BG66" s="310">
        <v>0.22000000000000003</v>
      </c>
      <c r="BH66" s="310">
        <v>0.22000000000000003</v>
      </c>
      <c r="BI66" s="310">
        <v>0.21999999999999997</v>
      </c>
      <c r="BJ66" s="310">
        <v>0.21999999999999997</v>
      </c>
      <c r="BK66" s="310">
        <v>0.21999999999999997</v>
      </c>
      <c r="BL66" s="310">
        <v>0.21999999999999997</v>
      </c>
      <c r="BM66" s="310">
        <v>0.22</v>
      </c>
      <c r="BN66" s="310">
        <v>0.22</v>
      </c>
      <c r="BO66" s="310">
        <v>0.22</v>
      </c>
      <c r="BP66" s="310">
        <v>0.22</v>
      </c>
      <c r="BQ66" s="310">
        <v>0.22</v>
      </c>
      <c r="BR66" s="310">
        <v>0.21999999999999997</v>
      </c>
      <c r="BS66" s="310">
        <v>0.21999999999999997</v>
      </c>
      <c r="BT66" s="310">
        <v>0.21999999999999997</v>
      </c>
      <c r="BU66" s="310">
        <v>0.22</v>
      </c>
      <c r="BV66" s="310">
        <v>0</v>
      </c>
      <c r="BW66" s="310">
        <v>0</v>
      </c>
      <c r="BX66" s="310">
        <v>0</v>
      </c>
      <c r="BY66" s="310">
        <v>0</v>
      </c>
      <c r="BZ66" s="310">
        <v>0</v>
      </c>
      <c r="CA66" s="310">
        <v>0</v>
      </c>
      <c r="CB66" s="18"/>
      <c r="CC66" s="18"/>
    </row>
    <row r="67" spans="1:81" s="19" customFormat="1" ht="10.199999999999999" x14ac:dyDescent="0.2">
      <c r="A67" s="18"/>
      <c r="B67" s="18"/>
      <c r="C67" s="18"/>
      <c r="D67" s="18"/>
      <c r="E67" s="18"/>
      <c r="F67" s="97"/>
      <c r="G67" s="18" t="s">
        <v>427</v>
      </c>
      <c r="H67" s="18"/>
      <c r="I67" s="18"/>
      <c r="J67" s="18" t="s">
        <v>8</v>
      </c>
      <c r="K67" s="18"/>
      <c r="L67" s="18"/>
      <c r="M67" s="18"/>
      <c r="N67" s="18"/>
      <c r="O67" s="18"/>
      <c r="P67" s="18"/>
      <c r="Q67" s="18"/>
      <c r="R67" s="309">
        <v>0.29260255839328919</v>
      </c>
      <c r="S67" s="310"/>
      <c r="T67" s="310"/>
      <c r="U67" s="310">
        <v>0.20000000000000004</v>
      </c>
      <c r="V67" s="310">
        <v>0.19999999999999998</v>
      </c>
      <c r="W67" s="310">
        <v>0.19999999999999998</v>
      </c>
      <c r="X67" s="310">
        <v>0.19999999999999998</v>
      </c>
      <c r="Y67" s="310">
        <v>0.19999999999999998</v>
      </c>
      <c r="Z67" s="310">
        <v>0.3</v>
      </c>
      <c r="AA67" s="310">
        <v>0.3</v>
      </c>
      <c r="AB67" s="310">
        <v>0.3</v>
      </c>
      <c r="AC67" s="310">
        <v>0.3</v>
      </c>
      <c r="AD67" s="310">
        <v>0.3</v>
      </c>
      <c r="AE67" s="310">
        <v>0.3</v>
      </c>
      <c r="AF67" s="310">
        <v>0.3</v>
      </c>
      <c r="AG67" s="310">
        <v>0.3</v>
      </c>
      <c r="AH67" s="310">
        <v>0.30000000000000004</v>
      </c>
      <c r="AI67" s="310">
        <v>0.30000000000000004</v>
      </c>
      <c r="AJ67" s="310">
        <v>0.30000000000000004</v>
      </c>
      <c r="AK67" s="310">
        <v>0.30000000000000004</v>
      </c>
      <c r="AL67" s="310">
        <v>0.30000000000000004</v>
      </c>
      <c r="AM67" s="310">
        <v>0.30000000000000004</v>
      </c>
      <c r="AN67" s="310">
        <v>0.30000000000000004</v>
      </c>
      <c r="AO67" s="310">
        <v>0.30000000000000004</v>
      </c>
      <c r="AP67" s="310">
        <v>0.30000000000000004</v>
      </c>
      <c r="AQ67" s="310">
        <v>0.29999999999999993</v>
      </c>
      <c r="AR67" s="310">
        <v>0.29999999999999993</v>
      </c>
      <c r="AS67" s="310">
        <v>0.29999999999999993</v>
      </c>
      <c r="AT67" s="310">
        <v>0.29999999999999993</v>
      </c>
      <c r="AU67" s="310">
        <v>0.30000000000000004</v>
      </c>
      <c r="AV67" s="310">
        <v>0.30000000000000004</v>
      </c>
      <c r="AW67" s="310">
        <v>0.30000000000000004</v>
      </c>
      <c r="AX67" s="310">
        <v>0.30000000000000004</v>
      </c>
      <c r="AY67" s="310">
        <v>0.3</v>
      </c>
      <c r="AZ67" s="310">
        <v>0.29999999999999993</v>
      </c>
      <c r="BA67" s="310">
        <v>0.29999999999999993</v>
      </c>
      <c r="BB67" s="310">
        <v>0.29999999999999993</v>
      </c>
      <c r="BC67" s="310">
        <v>0.29999999999999993</v>
      </c>
      <c r="BD67" s="310">
        <v>0.29999999999999993</v>
      </c>
      <c r="BE67" s="310">
        <v>0.3</v>
      </c>
      <c r="BF67" s="310">
        <v>0.3</v>
      </c>
      <c r="BG67" s="310">
        <v>0.3</v>
      </c>
      <c r="BH67" s="310">
        <v>0.30000000000000004</v>
      </c>
      <c r="BI67" s="310">
        <v>0.30000000000000004</v>
      </c>
      <c r="BJ67" s="310">
        <v>0.30000000000000004</v>
      </c>
      <c r="BK67" s="310">
        <v>0.30000000000000004</v>
      </c>
      <c r="BL67" s="310">
        <v>0.30000000000000004</v>
      </c>
      <c r="BM67" s="310">
        <v>0.29999999999999993</v>
      </c>
      <c r="BN67" s="310">
        <v>0.29999999999999993</v>
      </c>
      <c r="BO67" s="310">
        <v>0.29999999999999993</v>
      </c>
      <c r="BP67" s="310">
        <v>0.29999999999999993</v>
      </c>
      <c r="BQ67" s="310">
        <v>0.3000000000000001</v>
      </c>
      <c r="BR67" s="310">
        <v>0.30000000000000004</v>
      </c>
      <c r="BS67" s="310">
        <v>0.30000000000000004</v>
      </c>
      <c r="BT67" s="310">
        <v>0.30000000000000004</v>
      </c>
      <c r="BU67" s="310">
        <v>0.3</v>
      </c>
      <c r="BV67" s="310">
        <v>0</v>
      </c>
      <c r="BW67" s="310">
        <v>0</v>
      </c>
      <c r="BX67" s="310">
        <v>0</v>
      </c>
      <c r="BY67" s="310">
        <v>0</v>
      </c>
      <c r="BZ67" s="310">
        <v>0</v>
      </c>
      <c r="CA67" s="310">
        <v>0</v>
      </c>
      <c r="CB67" s="18"/>
      <c r="CC67" s="18"/>
    </row>
    <row r="68" spans="1:81" s="19" customFormat="1" ht="10.199999999999999" x14ac:dyDescent="0.2">
      <c r="A68" s="18"/>
      <c r="B68" s="18"/>
      <c r="C68" s="18"/>
      <c r="D68" s="18"/>
      <c r="E68" s="18"/>
      <c r="F68" s="97"/>
      <c r="G68" s="18" t="s">
        <v>428</v>
      </c>
      <c r="H68" s="18"/>
      <c r="I68" s="18"/>
      <c r="J68" s="18" t="s">
        <v>8</v>
      </c>
      <c r="K68" s="18"/>
      <c r="L68" s="18"/>
      <c r="M68" s="18"/>
      <c r="N68" s="18"/>
      <c r="O68" s="18"/>
      <c r="P68" s="18"/>
      <c r="Q68" s="18"/>
      <c r="R68" s="309">
        <v>0.2649241360874795</v>
      </c>
      <c r="S68" s="310"/>
      <c r="T68" s="310"/>
      <c r="U68" s="310">
        <v>0.2</v>
      </c>
      <c r="V68" s="310">
        <v>0.2</v>
      </c>
      <c r="W68" s="310">
        <v>0.2</v>
      </c>
      <c r="X68" s="310">
        <v>0.2</v>
      </c>
      <c r="Y68" s="310">
        <v>0.2</v>
      </c>
      <c r="Z68" s="310">
        <v>0.26999999999999996</v>
      </c>
      <c r="AA68" s="310">
        <v>0.26999999999999996</v>
      </c>
      <c r="AB68" s="310">
        <v>0.26999999999999996</v>
      </c>
      <c r="AC68" s="310">
        <v>0.26999999999999996</v>
      </c>
      <c r="AD68" s="310">
        <v>0.26999999999999996</v>
      </c>
      <c r="AE68" s="310">
        <v>0.26999999999999996</v>
      </c>
      <c r="AF68" s="310">
        <v>0.26999999999999996</v>
      </c>
      <c r="AG68" s="310">
        <v>0.26999999999999996</v>
      </c>
      <c r="AH68" s="310">
        <v>0.27000000000000007</v>
      </c>
      <c r="AI68" s="310">
        <v>0.27000000000000013</v>
      </c>
      <c r="AJ68" s="310">
        <v>0.27000000000000013</v>
      </c>
      <c r="AK68" s="310">
        <v>0.27000000000000013</v>
      </c>
      <c r="AL68" s="310">
        <v>0.27</v>
      </c>
      <c r="AM68" s="310">
        <v>0.27</v>
      </c>
      <c r="AN68" s="310">
        <v>0.27</v>
      </c>
      <c r="AO68" s="310">
        <v>0.27</v>
      </c>
      <c r="AP68" s="310">
        <v>0.27</v>
      </c>
      <c r="AQ68" s="310">
        <v>0.27000000000000007</v>
      </c>
      <c r="AR68" s="310">
        <v>0.27000000000000007</v>
      </c>
      <c r="AS68" s="310">
        <v>0.27000000000000007</v>
      </c>
      <c r="AT68" s="310">
        <v>0.27000000000000007</v>
      </c>
      <c r="AU68" s="310">
        <v>0.26999999999999996</v>
      </c>
      <c r="AV68" s="310">
        <v>0.26999999999999996</v>
      </c>
      <c r="AW68" s="310">
        <v>0.26999999999999996</v>
      </c>
      <c r="AX68" s="310">
        <v>0.26999999999999996</v>
      </c>
      <c r="AY68" s="310">
        <v>0.26999999999999996</v>
      </c>
      <c r="AZ68" s="310">
        <v>0.27</v>
      </c>
      <c r="BA68" s="310">
        <v>0.27</v>
      </c>
      <c r="BB68" s="310">
        <v>0.27</v>
      </c>
      <c r="BC68" s="310">
        <v>0.27</v>
      </c>
      <c r="BD68" s="310">
        <v>0.27</v>
      </c>
      <c r="BE68" s="310">
        <v>0.27</v>
      </c>
      <c r="BF68" s="310">
        <v>0.27</v>
      </c>
      <c r="BG68" s="310">
        <v>0.27</v>
      </c>
      <c r="BH68" s="310">
        <v>0.27</v>
      </c>
      <c r="BI68" s="310">
        <v>0.26999999999999996</v>
      </c>
      <c r="BJ68" s="310">
        <v>0.26999999999999996</v>
      </c>
      <c r="BK68" s="310">
        <v>0.26999999999999996</v>
      </c>
      <c r="BL68" s="310">
        <v>0.26999999999999996</v>
      </c>
      <c r="BM68" s="310">
        <v>0.26999999999999996</v>
      </c>
      <c r="BN68" s="310">
        <v>0.26999999999999996</v>
      </c>
      <c r="BO68" s="310">
        <v>0.26999999999999996</v>
      </c>
      <c r="BP68" s="310">
        <v>0.26999999999999996</v>
      </c>
      <c r="BQ68" s="310">
        <v>0.27</v>
      </c>
      <c r="BR68" s="310">
        <v>0.26999999999999996</v>
      </c>
      <c r="BS68" s="310">
        <v>0.26999999999999996</v>
      </c>
      <c r="BT68" s="310">
        <v>0.26999999999999996</v>
      </c>
      <c r="BU68" s="310">
        <v>0.27</v>
      </c>
      <c r="BV68" s="310">
        <v>0</v>
      </c>
      <c r="BW68" s="310">
        <v>0</v>
      </c>
      <c r="BX68" s="310">
        <v>0</v>
      </c>
      <c r="BY68" s="310">
        <v>0</v>
      </c>
      <c r="BZ68" s="310">
        <v>0</v>
      </c>
      <c r="CA68" s="310">
        <v>0</v>
      </c>
      <c r="CB68" s="18"/>
      <c r="CC68" s="18"/>
    </row>
    <row r="69" spans="1:81" s="19" customFormat="1" ht="10.199999999999999" x14ac:dyDescent="0.2">
      <c r="A69" s="18"/>
      <c r="B69" s="18"/>
      <c r="C69" s="18"/>
      <c r="D69" s="18"/>
      <c r="E69" s="18"/>
      <c r="F69" s="97"/>
      <c r="G69" s="18" t="s">
        <v>429</v>
      </c>
      <c r="H69" s="18"/>
      <c r="I69" s="18"/>
      <c r="J69" s="18" t="s">
        <v>8</v>
      </c>
      <c r="K69" s="18"/>
      <c r="L69" s="18"/>
      <c r="M69" s="18"/>
      <c r="N69" s="18"/>
      <c r="O69" s="18"/>
      <c r="P69" s="18"/>
      <c r="Q69" s="18"/>
      <c r="R69" s="309">
        <v>0.38578248774251511</v>
      </c>
      <c r="S69" s="310"/>
      <c r="T69" s="310"/>
      <c r="U69" s="310">
        <v>0.2</v>
      </c>
      <c r="V69" s="310">
        <v>0.20000000000000004</v>
      </c>
      <c r="W69" s="310">
        <v>0.20000000000000004</v>
      </c>
      <c r="X69" s="310">
        <v>0.20000000000000004</v>
      </c>
      <c r="Y69" s="310">
        <v>0.20000000000000004</v>
      </c>
      <c r="Z69" s="310">
        <v>0.39999999999999997</v>
      </c>
      <c r="AA69" s="310">
        <v>0.39999999999999997</v>
      </c>
      <c r="AB69" s="310">
        <v>0.39999999999999997</v>
      </c>
      <c r="AC69" s="310">
        <v>0.39999999999999997</v>
      </c>
      <c r="AD69" s="310">
        <v>0.39999999999999997</v>
      </c>
      <c r="AE69" s="310">
        <v>0.39999999999999997</v>
      </c>
      <c r="AF69" s="310">
        <v>0.39999999999999997</v>
      </c>
      <c r="AG69" s="310">
        <v>0.39999999999999997</v>
      </c>
      <c r="AH69" s="310">
        <v>0.4</v>
      </c>
      <c r="AI69" s="310">
        <v>0.4</v>
      </c>
      <c r="AJ69" s="310">
        <v>0.4</v>
      </c>
      <c r="AK69" s="310">
        <v>0.4</v>
      </c>
      <c r="AL69" s="310">
        <v>0.40000000000000008</v>
      </c>
      <c r="AM69" s="310">
        <v>0.40000000000000008</v>
      </c>
      <c r="AN69" s="310">
        <v>0.40000000000000008</v>
      </c>
      <c r="AO69" s="310">
        <v>0.40000000000000008</v>
      </c>
      <c r="AP69" s="310">
        <v>0.40000000000000008</v>
      </c>
      <c r="AQ69" s="310">
        <v>0.39999999999999997</v>
      </c>
      <c r="AR69" s="310">
        <v>0.39999999999999997</v>
      </c>
      <c r="AS69" s="310">
        <v>0.39999999999999997</v>
      </c>
      <c r="AT69" s="310">
        <v>0.39999999999999997</v>
      </c>
      <c r="AU69" s="310">
        <v>0.4</v>
      </c>
      <c r="AV69" s="310">
        <v>0.40000000000000008</v>
      </c>
      <c r="AW69" s="310">
        <v>0.40000000000000008</v>
      </c>
      <c r="AX69" s="310">
        <v>0.40000000000000008</v>
      </c>
      <c r="AY69" s="310">
        <v>0.4</v>
      </c>
      <c r="AZ69" s="310">
        <v>0.4</v>
      </c>
      <c r="BA69" s="310">
        <v>0.4</v>
      </c>
      <c r="BB69" s="310">
        <v>0.4</v>
      </c>
      <c r="BC69" s="310">
        <v>0.4</v>
      </c>
      <c r="BD69" s="310">
        <v>0.4</v>
      </c>
      <c r="BE69" s="310">
        <v>0.40000000000000008</v>
      </c>
      <c r="BF69" s="310">
        <v>0.40000000000000008</v>
      </c>
      <c r="BG69" s="310">
        <v>0.40000000000000008</v>
      </c>
      <c r="BH69" s="310">
        <v>0.40000000000000008</v>
      </c>
      <c r="BI69" s="310">
        <v>0.40000000000000008</v>
      </c>
      <c r="BJ69" s="310">
        <v>0.40000000000000008</v>
      </c>
      <c r="BK69" s="310">
        <v>0.40000000000000008</v>
      </c>
      <c r="BL69" s="310">
        <v>0.40000000000000008</v>
      </c>
      <c r="BM69" s="310">
        <v>0.39999999999999997</v>
      </c>
      <c r="BN69" s="310">
        <v>0.39999999999999997</v>
      </c>
      <c r="BO69" s="310">
        <v>0.39999999999999997</v>
      </c>
      <c r="BP69" s="310">
        <v>0.39999999999999997</v>
      </c>
      <c r="BQ69" s="310">
        <v>0.4</v>
      </c>
      <c r="BR69" s="310">
        <v>0.40000000000000008</v>
      </c>
      <c r="BS69" s="310">
        <v>0.40000000000000008</v>
      </c>
      <c r="BT69" s="310">
        <v>0.40000000000000008</v>
      </c>
      <c r="BU69" s="310">
        <v>0.4</v>
      </c>
      <c r="BV69" s="310">
        <v>0</v>
      </c>
      <c r="BW69" s="310">
        <v>0</v>
      </c>
      <c r="BX69" s="310">
        <v>0</v>
      </c>
      <c r="BY69" s="310">
        <v>0</v>
      </c>
      <c r="BZ69" s="310">
        <v>0</v>
      </c>
      <c r="CA69" s="310">
        <v>0</v>
      </c>
      <c r="CB69" s="18"/>
      <c r="CC69" s="18"/>
    </row>
    <row r="70" spans="1:81" s="19" customFormat="1" ht="10.199999999999999" x14ac:dyDescent="0.2">
      <c r="A70" s="18"/>
      <c r="B70" s="18"/>
      <c r="C70" s="18"/>
      <c r="D70" s="18"/>
      <c r="E70" s="18"/>
      <c r="F70" s="97"/>
      <c r="G70" s="18" t="s">
        <v>430</v>
      </c>
      <c r="H70" s="18"/>
      <c r="I70" s="18"/>
      <c r="J70" s="18" t="s">
        <v>8</v>
      </c>
      <c r="K70" s="18"/>
      <c r="L70" s="18"/>
      <c r="M70" s="18"/>
      <c r="N70" s="18"/>
      <c r="O70" s="18"/>
      <c r="P70" s="18"/>
      <c r="Q70" s="18"/>
      <c r="R70" s="309">
        <v>0.33951134186753784</v>
      </c>
      <c r="S70" s="310"/>
      <c r="T70" s="310"/>
      <c r="U70" s="310">
        <v>0.2</v>
      </c>
      <c r="V70" s="310">
        <v>0.19999999999999998</v>
      </c>
      <c r="W70" s="310">
        <v>0.19999999999999998</v>
      </c>
      <c r="X70" s="310">
        <v>0.19999999999999998</v>
      </c>
      <c r="Y70" s="310">
        <v>0.19999999999999998</v>
      </c>
      <c r="Z70" s="310">
        <v>0.35</v>
      </c>
      <c r="AA70" s="310">
        <v>0.35</v>
      </c>
      <c r="AB70" s="310">
        <v>0.35</v>
      </c>
      <c r="AC70" s="310">
        <v>0.35</v>
      </c>
      <c r="AD70" s="310">
        <v>0.35000000000000003</v>
      </c>
      <c r="AE70" s="310">
        <v>0.35000000000000003</v>
      </c>
      <c r="AF70" s="310">
        <v>0.35000000000000003</v>
      </c>
      <c r="AG70" s="310">
        <v>0.35000000000000003</v>
      </c>
      <c r="AH70" s="310">
        <v>0.35</v>
      </c>
      <c r="AI70" s="310">
        <v>0.35000000000000003</v>
      </c>
      <c r="AJ70" s="310">
        <v>0.35000000000000003</v>
      </c>
      <c r="AK70" s="310">
        <v>0.35000000000000003</v>
      </c>
      <c r="AL70" s="310">
        <v>0.34999999999999992</v>
      </c>
      <c r="AM70" s="310">
        <v>0.35</v>
      </c>
      <c r="AN70" s="310">
        <v>0.35</v>
      </c>
      <c r="AO70" s="310">
        <v>0.35</v>
      </c>
      <c r="AP70" s="310">
        <v>0.35</v>
      </c>
      <c r="AQ70" s="310">
        <v>0.34999999999999992</v>
      </c>
      <c r="AR70" s="310">
        <v>0.35</v>
      </c>
      <c r="AS70" s="310">
        <v>0.35</v>
      </c>
      <c r="AT70" s="310">
        <v>0.35</v>
      </c>
      <c r="AU70" s="310">
        <v>0.34999999999999987</v>
      </c>
      <c r="AV70" s="310">
        <v>0.34999999999999992</v>
      </c>
      <c r="AW70" s="310">
        <v>0.34999999999999992</v>
      </c>
      <c r="AX70" s="310">
        <v>0.34999999999999992</v>
      </c>
      <c r="AY70" s="310">
        <v>0.34999999999999992</v>
      </c>
      <c r="AZ70" s="310">
        <v>0.35000000000000009</v>
      </c>
      <c r="BA70" s="310">
        <v>0.35000000000000009</v>
      </c>
      <c r="BB70" s="310">
        <v>0.35000000000000009</v>
      </c>
      <c r="BC70" s="310">
        <v>0.35000000000000009</v>
      </c>
      <c r="BD70" s="310">
        <v>0.35</v>
      </c>
      <c r="BE70" s="310">
        <v>0.35</v>
      </c>
      <c r="BF70" s="310">
        <v>0.35</v>
      </c>
      <c r="BG70" s="310">
        <v>0.35</v>
      </c>
      <c r="BH70" s="310">
        <v>0.34999999999999992</v>
      </c>
      <c r="BI70" s="310">
        <v>0.34999999999999992</v>
      </c>
      <c r="BJ70" s="310">
        <v>0.34999999999999992</v>
      </c>
      <c r="BK70" s="310">
        <v>0.34999999999999992</v>
      </c>
      <c r="BL70" s="310">
        <v>0.34999999999999992</v>
      </c>
      <c r="BM70" s="310">
        <v>0.35000000000000003</v>
      </c>
      <c r="BN70" s="310">
        <v>0.35000000000000003</v>
      </c>
      <c r="BO70" s="310">
        <v>0.35000000000000003</v>
      </c>
      <c r="BP70" s="310">
        <v>0.35000000000000003</v>
      </c>
      <c r="BQ70" s="310">
        <v>0.34999999999999987</v>
      </c>
      <c r="BR70" s="310">
        <v>0.34999999999999992</v>
      </c>
      <c r="BS70" s="310">
        <v>0.34999999999999992</v>
      </c>
      <c r="BT70" s="310">
        <v>0.34999999999999992</v>
      </c>
      <c r="BU70" s="310">
        <v>0.34999999999999992</v>
      </c>
      <c r="BV70" s="310">
        <v>0</v>
      </c>
      <c r="BW70" s="310">
        <v>0</v>
      </c>
      <c r="BX70" s="310">
        <v>0</v>
      </c>
      <c r="BY70" s="310">
        <v>0</v>
      </c>
      <c r="BZ70" s="310">
        <v>0</v>
      </c>
      <c r="CA70" s="310">
        <v>0</v>
      </c>
      <c r="CB70" s="18"/>
      <c r="CC70" s="18"/>
    </row>
    <row r="71" spans="1:81" s="69" customFormat="1" ht="6.6" x14ac:dyDescent="0.15">
      <c r="A71" s="68"/>
      <c r="B71" s="68"/>
      <c r="C71" s="68"/>
      <c r="D71" s="68"/>
      <c r="E71" s="68"/>
      <c r="F71" s="120"/>
      <c r="G71" s="68"/>
      <c r="H71" s="68"/>
      <c r="I71" s="68"/>
      <c r="J71" s="68"/>
      <c r="K71" s="68"/>
      <c r="L71" s="68"/>
      <c r="M71" s="68"/>
      <c r="N71" s="68"/>
      <c r="O71" s="68"/>
      <c r="P71" s="68"/>
      <c r="Q71" s="68"/>
      <c r="R71" s="72"/>
      <c r="S71" s="68"/>
      <c r="T71" s="68"/>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71"/>
      <c r="BY71" s="71"/>
      <c r="BZ71" s="71"/>
      <c r="CA71" s="71"/>
      <c r="CB71" s="68"/>
      <c r="CC71" s="68"/>
    </row>
    <row r="72" spans="1:81" s="69" customFormat="1" ht="6.6" x14ac:dyDescent="0.15">
      <c r="A72" s="68"/>
      <c r="B72" s="68"/>
      <c r="C72" s="68"/>
      <c r="D72" s="68"/>
      <c r="E72" s="68"/>
      <c r="F72" s="120"/>
      <c r="G72" s="68"/>
      <c r="H72" s="68"/>
      <c r="I72" s="68"/>
      <c r="J72" s="68"/>
      <c r="K72" s="68"/>
      <c r="L72" s="68"/>
      <c r="M72" s="68"/>
      <c r="N72" s="68"/>
      <c r="O72" s="68"/>
      <c r="P72" s="68"/>
      <c r="Q72" s="68"/>
      <c r="R72" s="72"/>
      <c r="S72" s="68"/>
      <c r="T72" s="68"/>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1"/>
      <c r="BZ72" s="71"/>
      <c r="CA72" s="71"/>
      <c r="CB72" s="68"/>
      <c r="CC72" s="68"/>
    </row>
    <row r="73" spans="1:81" s="7" customFormat="1" x14ac:dyDescent="0.25">
      <c r="A73" s="106"/>
      <c r="B73" s="106"/>
      <c r="C73" s="106"/>
      <c r="D73" s="106" t="s">
        <v>222</v>
      </c>
      <c r="E73" s="106"/>
      <c r="F73" s="107"/>
      <c r="G73" s="109" t="s">
        <v>91</v>
      </c>
      <c r="H73" s="109"/>
      <c r="I73" s="109"/>
      <c r="J73" s="110" t="s">
        <v>273</v>
      </c>
      <c r="K73" s="106"/>
      <c r="L73" s="106"/>
      <c r="M73" s="106"/>
      <c r="N73" s="106"/>
      <c r="O73" s="106"/>
      <c r="P73" s="106"/>
      <c r="Q73" s="106"/>
      <c r="R73" s="73">
        <v>4199.2054987227093</v>
      </c>
      <c r="S73" s="106"/>
      <c r="T73" s="106"/>
      <c r="U73" s="73">
        <v>36.418227903999984</v>
      </c>
      <c r="V73" s="73">
        <v>84.975865109333213</v>
      </c>
      <c r="W73" s="73">
        <v>84.975865109333355</v>
      </c>
      <c r="X73" s="73">
        <v>84.97586510933354</v>
      </c>
      <c r="Y73" s="73">
        <v>84.251604958968016</v>
      </c>
      <c r="Z73" s="73">
        <v>79.906044056774121</v>
      </c>
      <c r="AA73" s="73">
        <v>79.906044056774249</v>
      </c>
      <c r="AB73" s="73">
        <v>79.906044056774263</v>
      </c>
      <c r="AC73" s="73">
        <v>79.906044056774334</v>
      </c>
      <c r="AD73" s="73">
        <v>77.855668685268768</v>
      </c>
      <c r="AE73" s="73">
        <v>77.0355185366667</v>
      </c>
      <c r="AF73" s="73">
        <v>77.035518536666956</v>
      </c>
      <c r="AG73" s="73">
        <v>77.035518536666643</v>
      </c>
      <c r="AH73" s="73">
        <v>77.468360822795702</v>
      </c>
      <c r="AI73" s="73">
        <v>78.045483870967672</v>
      </c>
      <c r="AJ73" s="73">
        <v>78.045483870967416</v>
      </c>
      <c r="AK73" s="73">
        <v>78.045483870967544</v>
      </c>
      <c r="AL73" s="73">
        <v>78.045483870967388</v>
      </c>
      <c r="AM73" s="73">
        <v>69.504713042257919</v>
      </c>
      <c r="AN73" s="73">
        <v>69.504713042258288</v>
      </c>
      <c r="AO73" s="73">
        <v>69.504713042258288</v>
      </c>
      <c r="AP73" s="73">
        <v>69.504713042258373</v>
      </c>
      <c r="AQ73" s="73">
        <v>77.730400827634682</v>
      </c>
      <c r="AR73" s="73">
        <v>83.89966666666696</v>
      </c>
      <c r="AS73" s="73">
        <v>83.899666666666803</v>
      </c>
      <c r="AT73" s="73">
        <v>83.899666666666775</v>
      </c>
      <c r="AU73" s="73">
        <v>82.227043010752539</v>
      </c>
      <c r="AV73" s="73">
        <v>78.045483870967246</v>
      </c>
      <c r="AW73" s="73">
        <v>78.045483870967274</v>
      </c>
      <c r="AX73" s="73">
        <v>78.045483870967388</v>
      </c>
      <c r="AY73" s="73">
        <v>78.045483870967431</v>
      </c>
      <c r="AZ73" s="73">
        <v>80.923080222709473</v>
      </c>
      <c r="BA73" s="73">
        <v>81.40267961466688</v>
      </c>
      <c r="BB73" s="73">
        <v>81.402679614666894</v>
      </c>
      <c r="BC73" s="73">
        <v>81.402679614666965</v>
      </c>
      <c r="BD73" s="73">
        <v>79.484282046839212</v>
      </c>
      <c r="BE73" s="73">
        <v>78.045483870968042</v>
      </c>
      <c r="BF73" s="73">
        <v>78.045483870967757</v>
      </c>
      <c r="BG73" s="73">
        <v>78.045483870967558</v>
      </c>
      <c r="BH73" s="73">
        <v>90.420407974193211</v>
      </c>
      <c r="BI73" s="73">
        <v>82.334976296773874</v>
      </c>
      <c r="BJ73" s="73">
        <v>82.334976296774101</v>
      </c>
      <c r="BK73" s="73">
        <v>82.334976296774187</v>
      </c>
      <c r="BL73" s="73">
        <v>82.334976296774187</v>
      </c>
      <c r="BM73" s="73">
        <v>84.698940563539367</v>
      </c>
      <c r="BN73" s="73">
        <v>85.092934608000036</v>
      </c>
      <c r="BO73" s="73">
        <v>85.092934608000178</v>
      </c>
      <c r="BP73" s="73">
        <v>85.092934608000235</v>
      </c>
      <c r="BQ73" s="73">
        <v>86.037180660331671</v>
      </c>
      <c r="BR73" s="73">
        <v>86.194555002386892</v>
      </c>
      <c r="BS73" s="73">
        <v>86.194555002386977</v>
      </c>
      <c r="BT73" s="73">
        <v>86.194555002386977</v>
      </c>
      <c r="BU73" s="73">
        <v>60.403386268645157</v>
      </c>
      <c r="BV73" s="73">
        <v>0</v>
      </c>
      <c r="BW73" s="73">
        <v>0</v>
      </c>
      <c r="BX73" s="73">
        <v>0</v>
      </c>
      <c r="BY73" s="73">
        <v>0</v>
      </c>
      <c r="BZ73" s="73">
        <v>0</v>
      </c>
      <c r="CA73" s="73">
        <v>0</v>
      </c>
      <c r="CB73" s="106"/>
      <c r="CC73" s="106"/>
    </row>
    <row r="74" spans="1:81" s="307" customFormat="1" ht="9.6" x14ac:dyDescent="0.2">
      <c r="A74" s="315"/>
      <c r="B74" s="315"/>
      <c r="C74" s="315"/>
      <c r="D74" s="315"/>
      <c r="E74" s="315"/>
      <c r="F74" s="315"/>
      <c r="G74" s="315" t="s">
        <v>23</v>
      </c>
      <c r="H74" s="315"/>
      <c r="I74" s="315"/>
      <c r="J74" s="315"/>
      <c r="K74" s="315"/>
      <c r="L74" s="315"/>
      <c r="M74" s="315"/>
      <c r="N74" s="315"/>
      <c r="O74" s="315"/>
      <c r="P74" s="315"/>
      <c r="Q74" s="315"/>
      <c r="R74" s="316">
        <v>0</v>
      </c>
      <c r="S74" s="315"/>
      <c r="T74" s="315"/>
      <c r="U74" s="317"/>
      <c r="V74" s="317"/>
      <c r="W74" s="317"/>
      <c r="X74" s="317"/>
      <c r="Y74" s="317"/>
      <c r="Z74" s="317"/>
      <c r="AA74" s="317"/>
      <c r="AB74" s="317"/>
      <c r="AC74" s="317"/>
      <c r="AD74" s="317"/>
      <c r="AE74" s="317"/>
      <c r="AF74" s="317"/>
      <c r="AG74" s="317"/>
      <c r="AH74" s="317"/>
      <c r="AI74" s="317"/>
      <c r="AJ74" s="317"/>
      <c r="AK74" s="317"/>
      <c r="AL74" s="317"/>
      <c r="AM74" s="317"/>
      <c r="AN74" s="317"/>
      <c r="AO74" s="317"/>
      <c r="AP74" s="317"/>
      <c r="AQ74" s="317"/>
      <c r="AR74" s="317"/>
      <c r="AS74" s="317"/>
      <c r="AT74" s="317"/>
      <c r="AU74" s="317"/>
      <c r="AV74" s="317"/>
      <c r="AW74" s="317"/>
      <c r="AX74" s="317"/>
      <c r="AY74" s="317"/>
      <c r="AZ74" s="317"/>
      <c r="BA74" s="317"/>
      <c r="BB74" s="317"/>
      <c r="BC74" s="317"/>
      <c r="BD74" s="317"/>
      <c r="BE74" s="317"/>
      <c r="BF74" s="317"/>
      <c r="BG74" s="317"/>
      <c r="BH74" s="317"/>
      <c r="BI74" s="317"/>
      <c r="BJ74" s="317"/>
      <c r="BK74" s="317"/>
      <c r="BL74" s="317"/>
      <c r="BM74" s="317"/>
      <c r="BN74" s="317"/>
      <c r="BO74" s="317"/>
      <c r="BP74" s="317"/>
      <c r="BQ74" s="317"/>
      <c r="BR74" s="317"/>
      <c r="BS74" s="317"/>
      <c r="BT74" s="317"/>
      <c r="BU74" s="317"/>
      <c r="BV74" s="317"/>
      <c r="BW74" s="317"/>
      <c r="BX74" s="317"/>
      <c r="BY74" s="317"/>
      <c r="BZ74" s="317"/>
      <c r="CA74" s="317"/>
      <c r="CB74" s="315"/>
      <c r="CC74" s="315"/>
    </row>
    <row r="75" spans="1:81" s="19" customFormat="1" ht="10.199999999999999" x14ac:dyDescent="0.2">
      <c r="A75" s="78"/>
      <c r="B75" s="78"/>
      <c r="C75" s="78"/>
      <c r="D75" s="78"/>
      <c r="E75" s="78"/>
      <c r="F75" s="104"/>
      <c r="G75" s="78" t="s">
        <v>425</v>
      </c>
      <c r="H75" s="78"/>
      <c r="I75" s="78"/>
      <c r="J75" s="78" t="s">
        <v>273</v>
      </c>
      <c r="K75" s="78"/>
      <c r="L75" s="78"/>
      <c r="M75" s="78"/>
      <c r="N75" s="78"/>
      <c r="O75" s="78"/>
      <c r="P75" s="78"/>
      <c r="Q75" s="78"/>
      <c r="R75" s="318">
        <v>634.32556780645166</v>
      </c>
      <c r="S75" s="319"/>
      <c r="T75" s="319"/>
      <c r="U75" s="319">
        <v>5.5461881599999172</v>
      </c>
      <c r="V75" s="319">
        <v>12.941105706666558</v>
      </c>
      <c r="W75" s="319">
        <v>12.941105706666615</v>
      </c>
      <c r="X75" s="319">
        <v>12.941105706666644</v>
      </c>
      <c r="Y75" s="319">
        <v>12.85696300387097</v>
      </c>
      <c r="Z75" s="319">
        <v>12.35210678709673</v>
      </c>
      <c r="AA75" s="319">
        <v>12.352106787096787</v>
      </c>
      <c r="AB75" s="319">
        <v>12.352106787096815</v>
      </c>
      <c r="AC75" s="319">
        <v>12.352106787096844</v>
      </c>
      <c r="AD75" s="319">
        <v>12.061159901075394</v>
      </c>
      <c r="AE75" s="319">
        <v>11.94478114666685</v>
      </c>
      <c r="AF75" s="319">
        <v>11.944781146666822</v>
      </c>
      <c r="AG75" s="319">
        <v>11.944781146666736</v>
      </c>
      <c r="AH75" s="319">
        <v>11.935266646021455</v>
      </c>
      <c r="AI75" s="319">
        <v>11.922580645161114</v>
      </c>
      <c r="AJ75" s="319">
        <v>11.922580645161114</v>
      </c>
      <c r="AK75" s="319">
        <v>11.922580645161284</v>
      </c>
      <c r="AL75" s="319">
        <v>11.922580645161235</v>
      </c>
      <c r="AM75" s="319">
        <v>10.98103801290333</v>
      </c>
      <c r="AN75" s="319">
        <v>10.98103801290333</v>
      </c>
      <c r="AO75" s="319">
        <v>10.981038012903216</v>
      </c>
      <c r="AP75" s="319">
        <v>10.981038012903273</v>
      </c>
      <c r="AQ75" s="319">
        <v>11.95949248172044</v>
      </c>
      <c r="AR75" s="319">
        <v>12.693333333333337</v>
      </c>
      <c r="AS75" s="319">
        <v>12.693333333333337</v>
      </c>
      <c r="AT75" s="319">
        <v>12.693333333333308</v>
      </c>
      <c r="AU75" s="319">
        <v>12.473118279569812</v>
      </c>
      <c r="AV75" s="319">
        <v>11.922580645161119</v>
      </c>
      <c r="AW75" s="319">
        <v>11.922580645161176</v>
      </c>
      <c r="AX75" s="319">
        <v>11.92258064516129</v>
      </c>
      <c r="AY75" s="319">
        <v>11.922580645161297</v>
      </c>
      <c r="AZ75" s="319">
        <v>12.409397966451632</v>
      </c>
      <c r="BA75" s="319">
        <v>12.490534186666689</v>
      </c>
      <c r="BB75" s="319">
        <v>12.490534186666661</v>
      </c>
      <c r="BC75" s="319">
        <v>12.490534186666661</v>
      </c>
      <c r="BD75" s="319">
        <v>12.165989305806471</v>
      </c>
      <c r="BE75" s="319">
        <v>11.922580645161313</v>
      </c>
      <c r="BF75" s="319">
        <v>11.922580645161313</v>
      </c>
      <c r="BG75" s="319">
        <v>11.922580645161313</v>
      </c>
      <c r="BH75" s="319">
        <v>13.368575809032269</v>
      </c>
      <c r="BI75" s="319">
        <v>11.022273396129137</v>
      </c>
      <c r="BJ75" s="319">
        <v>11.02227339612908</v>
      </c>
      <c r="BK75" s="319">
        <v>11.022273396129052</v>
      </c>
      <c r="BL75" s="319">
        <v>11.022273396128995</v>
      </c>
      <c r="BM75" s="319">
        <v>12.088477616589859</v>
      </c>
      <c r="BN75" s="319">
        <v>12.266178320000012</v>
      </c>
      <c r="BO75" s="319">
        <v>12.266178320000041</v>
      </c>
      <c r="BP75" s="319">
        <v>12.266178320000012</v>
      </c>
      <c r="BQ75" s="319">
        <v>13.060868029861702</v>
      </c>
      <c r="BR75" s="319">
        <v>13.193316314838668</v>
      </c>
      <c r="BS75" s="319">
        <v>13.193316314838697</v>
      </c>
      <c r="BT75" s="319">
        <v>13.193316314838754</v>
      </c>
      <c r="BU75" s="319">
        <v>9.2422637006451538</v>
      </c>
      <c r="BV75" s="319">
        <v>0</v>
      </c>
      <c r="BW75" s="319">
        <v>0</v>
      </c>
      <c r="BX75" s="319">
        <v>0</v>
      </c>
      <c r="BY75" s="319">
        <v>0</v>
      </c>
      <c r="BZ75" s="319">
        <v>0</v>
      </c>
      <c r="CA75" s="319">
        <v>0</v>
      </c>
      <c r="CB75" s="78"/>
      <c r="CC75" s="78"/>
    </row>
    <row r="76" spans="1:81" s="19" customFormat="1" ht="10.199999999999999" x14ac:dyDescent="0.2">
      <c r="A76" s="78"/>
      <c r="B76" s="78"/>
      <c r="C76" s="78"/>
      <c r="D76" s="78"/>
      <c r="E76" s="78"/>
      <c r="F76" s="104"/>
      <c r="G76" s="78" t="s">
        <v>426</v>
      </c>
      <c r="H76" s="78"/>
      <c r="I76" s="78"/>
      <c r="J76" s="78" t="s">
        <v>273</v>
      </c>
      <c r="K76" s="78"/>
      <c r="L76" s="78"/>
      <c r="M76" s="78"/>
      <c r="N76" s="78"/>
      <c r="O76" s="78"/>
      <c r="P76" s="78"/>
      <c r="Q76" s="78"/>
      <c r="R76" s="318">
        <v>397.54800590554822</v>
      </c>
      <c r="S76" s="319"/>
      <c r="T76" s="319"/>
      <c r="U76" s="319">
        <v>3.4837667280000151</v>
      </c>
      <c r="V76" s="319">
        <v>8.1287890320000624</v>
      </c>
      <c r="W76" s="319">
        <v>8.1287890320000482</v>
      </c>
      <c r="X76" s="319">
        <v>8.1287890320000624</v>
      </c>
      <c r="Y76" s="319">
        <v>8.1196404321290938</v>
      </c>
      <c r="Z76" s="319">
        <v>8.0647488329032182</v>
      </c>
      <c r="AA76" s="319">
        <v>8.0647488329032182</v>
      </c>
      <c r="AB76" s="319">
        <v>8.0647488329032182</v>
      </c>
      <c r="AC76" s="319">
        <v>8.064748832903204</v>
      </c>
      <c r="AD76" s="319">
        <v>7.5029008222580584</v>
      </c>
      <c r="AE76" s="319">
        <v>7.2781616179999871</v>
      </c>
      <c r="AF76" s="319">
        <v>7.2781616179999871</v>
      </c>
      <c r="AG76" s="319">
        <v>7.2781616179999729</v>
      </c>
      <c r="AH76" s="319">
        <v>7.32927207664516</v>
      </c>
      <c r="AI76" s="319">
        <v>7.3974193548387337</v>
      </c>
      <c r="AJ76" s="319">
        <v>7.3974193548387337</v>
      </c>
      <c r="AK76" s="319">
        <v>7.3974193548387337</v>
      </c>
      <c r="AL76" s="319">
        <v>7.3974193548387479</v>
      </c>
      <c r="AM76" s="319">
        <v>6.4794152883870062</v>
      </c>
      <c r="AN76" s="319">
        <v>6.4794152883870346</v>
      </c>
      <c r="AO76" s="319">
        <v>6.4794152883870062</v>
      </c>
      <c r="AP76" s="319">
        <v>6.4794152883870346</v>
      </c>
      <c r="AQ76" s="319">
        <v>7.3528922664516436</v>
      </c>
      <c r="AR76" s="319">
        <v>8.0080000000000808</v>
      </c>
      <c r="AS76" s="319">
        <v>8.0080000000001093</v>
      </c>
      <c r="AT76" s="319">
        <v>8.0080000000001093</v>
      </c>
      <c r="AU76" s="319">
        <v>7.8335483870967835</v>
      </c>
      <c r="AV76" s="319">
        <v>7.3974193548387088</v>
      </c>
      <c r="AW76" s="319">
        <v>7.3974193548387088</v>
      </c>
      <c r="AX76" s="319">
        <v>7.3974193548386804</v>
      </c>
      <c r="AY76" s="319">
        <v>7.3974193548386911</v>
      </c>
      <c r="AZ76" s="319">
        <v>7.6087741935483226</v>
      </c>
      <c r="BA76" s="319">
        <v>7.6439999999999433</v>
      </c>
      <c r="BB76" s="319">
        <v>7.6439999999999575</v>
      </c>
      <c r="BC76" s="319">
        <v>7.6439999999999575</v>
      </c>
      <c r="BD76" s="319">
        <v>7.5030967741935495</v>
      </c>
      <c r="BE76" s="319">
        <v>7.3974193548387657</v>
      </c>
      <c r="BF76" s="319">
        <v>7.3974193548387515</v>
      </c>
      <c r="BG76" s="319">
        <v>7.3974193548387657</v>
      </c>
      <c r="BH76" s="319">
        <v>8.2937594012903499</v>
      </c>
      <c r="BI76" s="319">
        <v>6.8358998399999589</v>
      </c>
      <c r="BJ76" s="319">
        <v>6.8358998399999589</v>
      </c>
      <c r="BK76" s="319">
        <v>6.8358998399999731</v>
      </c>
      <c r="BL76" s="319">
        <v>6.8358998399999731</v>
      </c>
      <c r="BM76" s="319">
        <v>8.2715816322857094</v>
      </c>
      <c r="BN76" s="319">
        <v>8.5108619309999867</v>
      </c>
      <c r="BO76" s="319">
        <v>8.5108619309999867</v>
      </c>
      <c r="BP76" s="319">
        <v>8.5108619310000151</v>
      </c>
      <c r="BQ76" s="319">
        <v>8.2561319518755916</v>
      </c>
      <c r="BR76" s="319">
        <v>8.213676955354833</v>
      </c>
      <c r="BS76" s="319">
        <v>8.2136769553547904</v>
      </c>
      <c r="BT76" s="319">
        <v>8.2136769553548046</v>
      </c>
      <c r="BU76" s="319">
        <v>5.7503038823225712</v>
      </c>
      <c r="BV76" s="319">
        <v>0</v>
      </c>
      <c r="BW76" s="319">
        <v>0</v>
      </c>
      <c r="BX76" s="319">
        <v>0</v>
      </c>
      <c r="BY76" s="319">
        <v>0</v>
      </c>
      <c r="BZ76" s="319">
        <v>0</v>
      </c>
      <c r="CA76" s="319">
        <v>0</v>
      </c>
      <c r="CB76" s="78"/>
      <c r="CC76" s="78"/>
    </row>
    <row r="77" spans="1:81" s="19" customFormat="1" ht="10.199999999999999" x14ac:dyDescent="0.2">
      <c r="A77" s="78"/>
      <c r="B77" s="78"/>
      <c r="C77" s="78"/>
      <c r="D77" s="78"/>
      <c r="E77" s="78"/>
      <c r="F77" s="104"/>
      <c r="G77" s="78" t="s">
        <v>427</v>
      </c>
      <c r="H77" s="78"/>
      <c r="I77" s="78"/>
      <c r="J77" s="78" t="s">
        <v>273</v>
      </c>
      <c r="K77" s="78"/>
      <c r="L77" s="78"/>
      <c r="M77" s="78"/>
      <c r="N77" s="78"/>
      <c r="O77" s="78"/>
      <c r="P77" s="78"/>
      <c r="Q77" s="78"/>
      <c r="R77" s="318">
        <v>485.10501517419362</v>
      </c>
      <c r="S77" s="319"/>
      <c r="T77" s="319"/>
      <c r="U77" s="319">
        <v>4.3164573200000103</v>
      </c>
      <c r="V77" s="319">
        <v>10.071733746666707</v>
      </c>
      <c r="W77" s="319">
        <v>10.071733746666721</v>
      </c>
      <c r="X77" s="319">
        <v>10.071733746666721</v>
      </c>
      <c r="Y77" s="319">
        <v>9.888147120645213</v>
      </c>
      <c r="Z77" s="319">
        <v>8.7866273645161446</v>
      </c>
      <c r="AA77" s="319">
        <v>8.7866273645161304</v>
      </c>
      <c r="AB77" s="319">
        <v>8.7866273645161161</v>
      </c>
      <c r="AC77" s="319">
        <v>8.7866273645161161</v>
      </c>
      <c r="AD77" s="319">
        <v>8.9259531779569787</v>
      </c>
      <c r="AE77" s="319">
        <v>8.9816835033333096</v>
      </c>
      <c r="AF77" s="319">
        <v>8.9816835033333522</v>
      </c>
      <c r="AG77" s="319">
        <v>8.9816835033333664</v>
      </c>
      <c r="AH77" s="319">
        <v>8.9936808959139913</v>
      </c>
      <c r="AI77" s="319">
        <v>9.0096774193548175</v>
      </c>
      <c r="AJ77" s="319">
        <v>9.0096774193547891</v>
      </c>
      <c r="AK77" s="319">
        <v>9.0096774193548033</v>
      </c>
      <c r="AL77" s="319">
        <v>9.0096774193547944</v>
      </c>
      <c r="AM77" s="319">
        <v>8.1858276161290391</v>
      </c>
      <c r="AN77" s="319">
        <v>8.1858276161290817</v>
      </c>
      <c r="AO77" s="319">
        <v>8.1858276161290817</v>
      </c>
      <c r="AP77" s="319">
        <v>8.1858276161290817</v>
      </c>
      <c r="AQ77" s="319">
        <v>9.0148785021505695</v>
      </c>
      <c r="AR77" s="319">
        <v>9.636666666666688</v>
      </c>
      <c r="AS77" s="319">
        <v>9.6366666666666454</v>
      </c>
      <c r="AT77" s="319">
        <v>9.6366666666666454</v>
      </c>
      <c r="AU77" s="319">
        <v>9.4575268817204012</v>
      </c>
      <c r="AV77" s="319">
        <v>9.0096774193547962</v>
      </c>
      <c r="AW77" s="319">
        <v>9.0096774193547819</v>
      </c>
      <c r="AX77" s="319">
        <v>9.0096774193547819</v>
      </c>
      <c r="AY77" s="319">
        <v>9.0096774193547891</v>
      </c>
      <c r="AZ77" s="319">
        <v>9.3949974141935559</v>
      </c>
      <c r="BA77" s="319">
        <v>9.4592174133333788</v>
      </c>
      <c r="BB77" s="319">
        <v>9.4592174133334073</v>
      </c>
      <c r="BC77" s="319">
        <v>9.4592174133334215</v>
      </c>
      <c r="BD77" s="319">
        <v>9.2023374167742471</v>
      </c>
      <c r="BE77" s="319">
        <v>9.0096774193548708</v>
      </c>
      <c r="BF77" s="319">
        <v>9.0096774193547571</v>
      </c>
      <c r="BG77" s="319">
        <v>9.0096774193547429</v>
      </c>
      <c r="BH77" s="319">
        <v>10.527307788387001</v>
      </c>
      <c r="BI77" s="319">
        <v>9.8165450012902742</v>
      </c>
      <c r="BJ77" s="319">
        <v>9.8165450012903452</v>
      </c>
      <c r="BK77" s="319">
        <v>9.8165450012904021</v>
      </c>
      <c r="BL77" s="319">
        <v>9.8165450012904021</v>
      </c>
      <c r="BM77" s="319">
        <v>9.5001804416129367</v>
      </c>
      <c r="BN77" s="319">
        <v>9.4474530150000042</v>
      </c>
      <c r="BO77" s="319">
        <v>9.4474530149999758</v>
      </c>
      <c r="BP77" s="319">
        <v>9.4474530149999758</v>
      </c>
      <c r="BQ77" s="319">
        <v>9.9033330585483448</v>
      </c>
      <c r="BR77" s="319">
        <v>9.9793130658064175</v>
      </c>
      <c r="BS77" s="319">
        <v>9.9793130658064175</v>
      </c>
      <c r="BT77" s="319">
        <v>9.9793130658064317</v>
      </c>
      <c r="BU77" s="319">
        <v>6.989561383225789</v>
      </c>
      <c r="BV77" s="319">
        <v>0</v>
      </c>
      <c r="BW77" s="319">
        <v>0</v>
      </c>
      <c r="BX77" s="319">
        <v>0</v>
      </c>
      <c r="BY77" s="319">
        <v>0</v>
      </c>
      <c r="BZ77" s="319">
        <v>0</v>
      </c>
      <c r="CA77" s="319">
        <v>0</v>
      </c>
      <c r="CB77" s="78"/>
      <c r="CC77" s="78"/>
    </row>
    <row r="78" spans="1:81" s="19" customFormat="1" ht="10.199999999999999" x14ac:dyDescent="0.2">
      <c r="A78" s="78"/>
      <c r="B78" s="78"/>
      <c r="C78" s="78"/>
      <c r="D78" s="78"/>
      <c r="E78" s="78"/>
      <c r="F78" s="104"/>
      <c r="G78" s="78" t="s">
        <v>428</v>
      </c>
      <c r="H78" s="78"/>
      <c r="I78" s="78"/>
      <c r="J78" s="78" t="s">
        <v>273</v>
      </c>
      <c r="K78" s="78"/>
      <c r="L78" s="78"/>
      <c r="M78" s="78"/>
      <c r="N78" s="78"/>
      <c r="O78" s="78"/>
      <c r="P78" s="78"/>
      <c r="Q78" s="78"/>
      <c r="R78" s="318">
        <v>1136.0815119574843</v>
      </c>
      <c r="S78" s="319"/>
      <c r="T78" s="319"/>
      <c r="U78" s="319">
        <v>9.8058966960000049</v>
      </c>
      <c r="V78" s="319">
        <v>22.880425623999841</v>
      </c>
      <c r="W78" s="319">
        <v>22.880425623999898</v>
      </c>
      <c r="X78" s="319">
        <v>22.880425624000011</v>
      </c>
      <c r="Y78" s="319">
        <v>22.644301321677474</v>
      </c>
      <c r="Z78" s="319">
        <v>21.227555507741855</v>
      </c>
      <c r="AA78" s="319">
        <v>21.227555507741968</v>
      </c>
      <c r="AB78" s="319">
        <v>21.227555507742025</v>
      </c>
      <c r="AC78" s="319">
        <v>21.227555507742025</v>
      </c>
      <c r="AD78" s="319">
        <v>20.781766706021479</v>
      </c>
      <c r="AE78" s="319">
        <v>20.603451185333377</v>
      </c>
      <c r="AF78" s="319">
        <v>20.603451185333547</v>
      </c>
      <c r="AG78" s="319">
        <v>20.603451185333377</v>
      </c>
      <c r="AH78" s="319">
        <v>20.886626483785129</v>
      </c>
      <c r="AI78" s="319">
        <v>21.264193548387262</v>
      </c>
      <c r="AJ78" s="319">
        <v>21.264193548387034</v>
      </c>
      <c r="AK78" s="319">
        <v>21.264193548386977</v>
      </c>
      <c r="AL78" s="319">
        <v>21.264193548386885</v>
      </c>
      <c r="AM78" s="319">
        <v>18.686720592580436</v>
      </c>
      <c r="AN78" s="319">
        <v>18.686720592580663</v>
      </c>
      <c r="AO78" s="319">
        <v>18.686720592580777</v>
      </c>
      <c r="AP78" s="319">
        <v>18.686720592580777</v>
      </c>
      <c r="AQ78" s="319">
        <v>21.148594539677497</v>
      </c>
      <c r="AR78" s="319">
        <v>22.995000000000076</v>
      </c>
      <c r="AS78" s="319">
        <v>22.994999999999962</v>
      </c>
      <c r="AT78" s="319">
        <v>22.994999999999962</v>
      </c>
      <c r="AU78" s="319">
        <v>22.500483870967653</v>
      </c>
      <c r="AV78" s="319">
        <v>21.264193548386984</v>
      </c>
      <c r="AW78" s="319">
        <v>21.264193548386984</v>
      </c>
      <c r="AX78" s="319">
        <v>21.264193548387041</v>
      </c>
      <c r="AY78" s="319">
        <v>21.264193548387048</v>
      </c>
      <c r="AZ78" s="319">
        <v>22.071815079483617</v>
      </c>
      <c r="BA78" s="319">
        <v>22.206418668000044</v>
      </c>
      <c r="BB78" s="319">
        <v>22.206418668000044</v>
      </c>
      <c r="BC78" s="319">
        <v>22.206418668000044</v>
      </c>
      <c r="BD78" s="319">
        <v>21.668004313935757</v>
      </c>
      <c r="BE78" s="319">
        <v>21.264193548387308</v>
      </c>
      <c r="BF78" s="319">
        <v>21.264193548387137</v>
      </c>
      <c r="BG78" s="319">
        <v>21.264193548386967</v>
      </c>
      <c r="BH78" s="319">
        <v>24.422590828387001</v>
      </c>
      <c r="BI78" s="319">
        <v>21.686487254193324</v>
      </c>
      <c r="BJ78" s="319">
        <v>21.686487254193494</v>
      </c>
      <c r="BK78" s="319">
        <v>21.686487254193551</v>
      </c>
      <c r="BL78" s="319">
        <v>21.686487254193551</v>
      </c>
      <c r="BM78" s="319">
        <v>23.050673365170585</v>
      </c>
      <c r="BN78" s="319">
        <v>23.27803771700005</v>
      </c>
      <c r="BO78" s="319">
        <v>23.278037717000164</v>
      </c>
      <c r="BP78" s="319">
        <v>23.278037717000164</v>
      </c>
      <c r="BQ78" s="319">
        <v>23.558672828732696</v>
      </c>
      <c r="BR78" s="319">
        <v>23.605445347354774</v>
      </c>
      <c r="BS78" s="319">
        <v>23.605445347354774</v>
      </c>
      <c r="BT78" s="319">
        <v>23.605445347354774</v>
      </c>
      <c r="BU78" s="319">
        <v>16.526567848258082</v>
      </c>
      <c r="BV78" s="319">
        <v>0</v>
      </c>
      <c r="BW78" s="319">
        <v>0</v>
      </c>
      <c r="BX78" s="319">
        <v>0</v>
      </c>
      <c r="BY78" s="319">
        <v>0</v>
      </c>
      <c r="BZ78" s="319">
        <v>0</v>
      </c>
      <c r="CA78" s="319">
        <v>0</v>
      </c>
      <c r="CB78" s="78"/>
      <c r="CC78" s="78"/>
    </row>
    <row r="79" spans="1:81" s="19" customFormat="1" ht="10.199999999999999" x14ac:dyDescent="0.2">
      <c r="A79" s="78"/>
      <c r="B79" s="78"/>
      <c r="C79" s="78"/>
      <c r="D79" s="78"/>
      <c r="E79" s="78"/>
      <c r="F79" s="104"/>
      <c r="G79" s="78" t="s">
        <v>429</v>
      </c>
      <c r="H79" s="78"/>
      <c r="I79" s="78"/>
      <c r="J79" s="78" t="s">
        <v>273</v>
      </c>
      <c r="K79" s="78"/>
      <c r="L79" s="78"/>
      <c r="M79" s="78"/>
      <c r="N79" s="78"/>
      <c r="O79" s="78"/>
      <c r="P79" s="78"/>
      <c r="Q79" s="78"/>
      <c r="R79" s="318">
        <v>691.02486192000003</v>
      </c>
      <c r="S79" s="319"/>
      <c r="T79" s="319"/>
      <c r="U79" s="319">
        <v>5.8996411199999805</v>
      </c>
      <c r="V79" s="319">
        <v>13.765829279999917</v>
      </c>
      <c r="W79" s="319">
        <v>13.765829279999945</v>
      </c>
      <c r="X79" s="319">
        <v>13.765829279999945</v>
      </c>
      <c r="Y79" s="319">
        <v>13.695625478709655</v>
      </c>
      <c r="Z79" s="319">
        <v>13.274402670967755</v>
      </c>
      <c r="AA79" s="319">
        <v>13.274402670967726</v>
      </c>
      <c r="AB79" s="319">
        <v>13.274402670967698</v>
      </c>
      <c r="AC79" s="319">
        <v>13.274402670967726</v>
      </c>
      <c r="AD79" s="319">
        <v>12.690666277419329</v>
      </c>
      <c r="AE79" s="319">
        <v>12.457171719999995</v>
      </c>
      <c r="AF79" s="319">
        <v>12.457171720000023</v>
      </c>
      <c r="AG79" s="319">
        <v>12.457171719999995</v>
      </c>
      <c r="AH79" s="319">
        <v>12.518383839999995</v>
      </c>
      <c r="AI79" s="319">
        <v>12.60000000000009</v>
      </c>
      <c r="AJ79" s="319">
        <v>12.600000000000062</v>
      </c>
      <c r="AK79" s="319">
        <v>12.600000000000033</v>
      </c>
      <c r="AL79" s="319">
        <v>12.600000000000026</v>
      </c>
      <c r="AM79" s="319">
        <v>11.187686051612825</v>
      </c>
      <c r="AN79" s="319">
        <v>11.187686051612882</v>
      </c>
      <c r="AO79" s="319">
        <v>11.187686051612882</v>
      </c>
      <c r="AP79" s="319">
        <v>11.187686051612911</v>
      </c>
      <c r="AQ79" s="319">
        <v>12.554722593548354</v>
      </c>
      <c r="AR79" s="319">
        <v>13.579999999999995</v>
      </c>
      <c r="AS79" s="319">
        <v>13.579999999999995</v>
      </c>
      <c r="AT79" s="319">
        <v>13.579999999999995</v>
      </c>
      <c r="AU79" s="319">
        <v>13.300000000000036</v>
      </c>
      <c r="AV79" s="319">
        <v>12.600000000000081</v>
      </c>
      <c r="AW79" s="319">
        <v>12.600000000000081</v>
      </c>
      <c r="AX79" s="319">
        <v>12.599999999999996</v>
      </c>
      <c r="AY79" s="319">
        <v>12.59999999999998</v>
      </c>
      <c r="AZ79" s="319">
        <v>13.014814559999966</v>
      </c>
      <c r="BA79" s="319">
        <v>13.08395031999996</v>
      </c>
      <c r="BB79" s="319">
        <v>13.083950319999989</v>
      </c>
      <c r="BC79" s="319">
        <v>13.083950320000046</v>
      </c>
      <c r="BD79" s="319">
        <v>12.807407280000076</v>
      </c>
      <c r="BE79" s="319">
        <v>12.600000000000096</v>
      </c>
      <c r="BF79" s="319">
        <v>12.600000000000096</v>
      </c>
      <c r="BG79" s="319">
        <v>12.600000000000039</v>
      </c>
      <c r="BH79" s="319">
        <v>15.217196221935414</v>
      </c>
      <c r="BI79" s="319">
        <v>15.460186776774044</v>
      </c>
      <c r="BJ79" s="319">
        <v>15.460186776774101</v>
      </c>
      <c r="BK79" s="319">
        <v>15.460186776774044</v>
      </c>
      <c r="BL79" s="319">
        <v>15.46018677677413</v>
      </c>
      <c r="BM79" s="319">
        <v>14.30856988811065</v>
      </c>
      <c r="BN79" s="319">
        <v>14.116633740000037</v>
      </c>
      <c r="BO79" s="319">
        <v>14.116633740000065</v>
      </c>
      <c r="BP79" s="319">
        <v>14.116633740000065</v>
      </c>
      <c r="BQ79" s="319">
        <v>13.997561740921681</v>
      </c>
      <c r="BR79" s="319">
        <v>13.977716407741953</v>
      </c>
      <c r="BS79" s="319">
        <v>13.977716407741982</v>
      </c>
      <c r="BT79" s="319">
        <v>13.977716407741953</v>
      </c>
      <c r="BU79" s="319">
        <v>9.7872665187097123</v>
      </c>
      <c r="BV79" s="319">
        <v>0</v>
      </c>
      <c r="BW79" s="319">
        <v>0</v>
      </c>
      <c r="BX79" s="319">
        <v>0</v>
      </c>
      <c r="BY79" s="319">
        <v>0</v>
      </c>
      <c r="BZ79" s="319">
        <v>0</v>
      </c>
      <c r="CA79" s="319">
        <v>0</v>
      </c>
      <c r="CB79" s="78"/>
      <c r="CC79" s="78"/>
    </row>
    <row r="80" spans="1:81" s="19" customFormat="1" ht="10.199999999999999" x14ac:dyDescent="0.2">
      <c r="A80" s="78"/>
      <c r="B80" s="78"/>
      <c r="C80" s="78"/>
      <c r="D80" s="78"/>
      <c r="E80" s="78"/>
      <c r="F80" s="104"/>
      <c r="G80" s="78" t="s">
        <v>430</v>
      </c>
      <c r="H80" s="78"/>
      <c r="I80" s="78"/>
      <c r="J80" s="78" t="s">
        <v>273</v>
      </c>
      <c r="K80" s="78"/>
      <c r="L80" s="78"/>
      <c r="M80" s="78"/>
      <c r="N80" s="78"/>
      <c r="O80" s="78"/>
      <c r="P80" s="78"/>
      <c r="Q80" s="78"/>
      <c r="R80" s="318">
        <v>855.1205359590324</v>
      </c>
      <c r="S80" s="319"/>
      <c r="T80" s="319"/>
      <c r="U80" s="319">
        <v>7.3662778800000552</v>
      </c>
      <c r="V80" s="319">
        <v>17.187981720000131</v>
      </c>
      <c r="W80" s="319">
        <v>17.187981720000131</v>
      </c>
      <c r="X80" s="319">
        <v>17.18798172000016</v>
      </c>
      <c r="Y80" s="319">
        <v>17.046927601935614</v>
      </c>
      <c r="Z80" s="319">
        <v>16.200602893548432</v>
      </c>
      <c r="AA80" s="319">
        <v>16.200602893548432</v>
      </c>
      <c r="AB80" s="319">
        <v>16.200602893548403</v>
      </c>
      <c r="AC80" s="319">
        <v>16.200602893548432</v>
      </c>
      <c r="AD80" s="319">
        <v>15.893221800537532</v>
      </c>
      <c r="AE80" s="319">
        <v>15.770269363333199</v>
      </c>
      <c r="AF80" s="319">
        <v>15.770269363333227</v>
      </c>
      <c r="AG80" s="319">
        <v>15.770269363333199</v>
      </c>
      <c r="AH80" s="319">
        <v>15.805130880429985</v>
      </c>
      <c r="AI80" s="319">
        <v>15.851612903225675</v>
      </c>
      <c r="AJ80" s="319">
        <v>15.851612903225703</v>
      </c>
      <c r="AK80" s="319">
        <v>15.851612903225732</v>
      </c>
      <c r="AL80" s="319">
        <v>15.851612903225707</v>
      </c>
      <c r="AM80" s="319">
        <v>13.98402548064527</v>
      </c>
      <c r="AN80" s="319">
        <v>13.984025480645299</v>
      </c>
      <c r="AO80" s="319">
        <v>13.984025480645327</v>
      </c>
      <c r="AP80" s="319">
        <v>13.984025480645299</v>
      </c>
      <c r="AQ80" s="319">
        <v>15.699820444086166</v>
      </c>
      <c r="AR80" s="319">
        <v>16.986666666666761</v>
      </c>
      <c r="AS80" s="319">
        <v>16.986666666666732</v>
      </c>
      <c r="AT80" s="319">
        <v>16.986666666666732</v>
      </c>
      <c r="AU80" s="319">
        <v>16.662365591397855</v>
      </c>
      <c r="AV80" s="319">
        <v>15.851612903225554</v>
      </c>
      <c r="AW80" s="319">
        <v>15.851612903225554</v>
      </c>
      <c r="AX80" s="319">
        <v>15.851612903225611</v>
      </c>
      <c r="AY80" s="319">
        <v>15.851612903225622</v>
      </c>
      <c r="AZ80" s="319">
        <v>16.423281009032369</v>
      </c>
      <c r="BA80" s="319">
        <v>16.518559026666853</v>
      </c>
      <c r="BB80" s="319">
        <v>16.518559026666825</v>
      </c>
      <c r="BC80" s="319">
        <v>16.518559026666825</v>
      </c>
      <c r="BD80" s="319">
        <v>16.137446956129111</v>
      </c>
      <c r="BE80" s="319">
        <v>15.8516129032257</v>
      </c>
      <c r="BF80" s="319">
        <v>15.8516129032257</v>
      </c>
      <c r="BG80" s="319">
        <v>15.851612903225728</v>
      </c>
      <c r="BH80" s="319">
        <v>18.590977925161187</v>
      </c>
      <c r="BI80" s="319">
        <v>17.51358402838714</v>
      </c>
      <c r="BJ80" s="319">
        <v>17.51358402838714</v>
      </c>
      <c r="BK80" s="319">
        <v>17.513584028387168</v>
      </c>
      <c r="BL80" s="319">
        <v>17.51358402838714</v>
      </c>
      <c r="BM80" s="319">
        <v>17.479457619769629</v>
      </c>
      <c r="BN80" s="319">
        <v>17.47376988499995</v>
      </c>
      <c r="BO80" s="319">
        <v>17.47376988499995</v>
      </c>
      <c r="BP80" s="319">
        <v>17.473769885000006</v>
      </c>
      <c r="BQ80" s="319">
        <v>17.260613050391669</v>
      </c>
      <c r="BR80" s="319">
        <v>17.225086911290258</v>
      </c>
      <c r="BS80" s="319">
        <v>17.225086911290315</v>
      </c>
      <c r="BT80" s="319">
        <v>17.225086911290258</v>
      </c>
      <c r="BU80" s="319">
        <v>12.10742293548385</v>
      </c>
      <c r="BV80" s="319">
        <v>0</v>
      </c>
      <c r="BW80" s="319">
        <v>0</v>
      </c>
      <c r="BX80" s="319">
        <v>0</v>
      </c>
      <c r="BY80" s="319">
        <v>0</v>
      </c>
      <c r="BZ80" s="319">
        <v>0</v>
      </c>
      <c r="CA80" s="319">
        <v>0</v>
      </c>
      <c r="CB80" s="78"/>
      <c r="CC80" s="78"/>
    </row>
    <row r="81" spans="1:81" s="69" customFormat="1" ht="6.6" x14ac:dyDescent="0.15">
      <c r="A81" s="75"/>
      <c r="B81" s="75"/>
      <c r="C81" s="75"/>
      <c r="D81" s="75"/>
      <c r="E81" s="75"/>
      <c r="F81" s="132"/>
      <c r="G81" s="75"/>
      <c r="H81" s="75"/>
      <c r="I81" s="75"/>
      <c r="J81" s="75"/>
      <c r="K81" s="75"/>
      <c r="L81" s="75"/>
      <c r="M81" s="75"/>
      <c r="N81" s="75"/>
      <c r="O81" s="75"/>
      <c r="P81" s="75"/>
      <c r="Q81" s="75"/>
      <c r="R81" s="76"/>
      <c r="S81" s="75"/>
      <c r="T81" s="75"/>
      <c r="U81" s="77"/>
      <c r="V81" s="77"/>
      <c r="W81" s="77"/>
      <c r="X81" s="77"/>
      <c r="Y81" s="77"/>
      <c r="Z81" s="77"/>
      <c r="AA81" s="77"/>
      <c r="AB81" s="77"/>
      <c r="AC81" s="77"/>
      <c r="AD81" s="77"/>
      <c r="AE81" s="77"/>
      <c r="AF81" s="77"/>
      <c r="AG81" s="77"/>
      <c r="AH81" s="77"/>
      <c r="AI81" s="77"/>
      <c r="AJ81" s="77"/>
      <c r="AK81" s="77"/>
      <c r="AL81" s="77"/>
      <c r="AM81" s="77"/>
      <c r="AN81" s="77"/>
      <c r="AO81" s="77"/>
      <c r="AP81" s="77"/>
      <c r="AQ81" s="77"/>
      <c r="AR81" s="77"/>
      <c r="AS81" s="77"/>
      <c r="AT81" s="77"/>
      <c r="AU81" s="77"/>
      <c r="AV81" s="77"/>
      <c r="AW81" s="77"/>
      <c r="AX81" s="77"/>
      <c r="AY81" s="77"/>
      <c r="AZ81" s="77"/>
      <c r="BA81" s="77"/>
      <c r="BB81" s="77"/>
      <c r="BC81" s="77"/>
      <c r="BD81" s="77"/>
      <c r="BE81" s="77"/>
      <c r="BF81" s="77"/>
      <c r="BG81" s="77"/>
      <c r="BH81" s="77"/>
      <c r="BI81" s="77"/>
      <c r="BJ81" s="77"/>
      <c r="BK81" s="77"/>
      <c r="BL81" s="77"/>
      <c r="BM81" s="77"/>
      <c r="BN81" s="77"/>
      <c r="BO81" s="77"/>
      <c r="BP81" s="77"/>
      <c r="BQ81" s="77"/>
      <c r="BR81" s="77"/>
      <c r="BS81" s="77"/>
      <c r="BT81" s="77"/>
      <c r="BU81" s="77"/>
      <c r="BV81" s="77"/>
      <c r="BW81" s="77"/>
      <c r="BX81" s="77"/>
      <c r="BY81" s="77"/>
      <c r="BZ81" s="77"/>
      <c r="CA81" s="77"/>
      <c r="CB81" s="75"/>
      <c r="CC81" s="75"/>
    </row>
    <row r="82" spans="1:81" s="69" customFormat="1" ht="10.199999999999999" x14ac:dyDescent="0.2">
      <c r="A82" s="68"/>
      <c r="B82" s="68"/>
      <c r="C82" s="68"/>
      <c r="D82" s="68"/>
      <c r="E82" s="68"/>
      <c r="F82" s="97"/>
      <c r="G82" s="68"/>
      <c r="H82" s="68"/>
      <c r="I82" s="68"/>
      <c r="J82" s="68"/>
      <c r="K82" s="68"/>
      <c r="L82" s="68"/>
      <c r="M82" s="68"/>
      <c r="N82" s="68"/>
      <c r="O82" s="68"/>
      <c r="P82" s="68"/>
      <c r="Q82" s="68"/>
      <c r="R82" s="72"/>
      <c r="S82" s="68"/>
      <c r="T82" s="68"/>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c r="BL82" s="71"/>
      <c r="BM82" s="71"/>
      <c r="BN82" s="71"/>
      <c r="BO82" s="71"/>
      <c r="BP82" s="71"/>
      <c r="BQ82" s="71"/>
      <c r="BR82" s="71"/>
      <c r="BS82" s="71"/>
      <c r="BT82" s="71"/>
      <c r="BU82" s="71"/>
      <c r="BV82" s="71"/>
      <c r="BW82" s="71"/>
      <c r="BX82" s="71"/>
      <c r="BY82" s="71"/>
      <c r="BZ82" s="71"/>
      <c r="CA82" s="71"/>
      <c r="CB82" s="68"/>
      <c r="CC82" s="68"/>
    </row>
    <row r="83" spans="1:81" s="55" customFormat="1" ht="14.4" x14ac:dyDescent="0.3">
      <c r="A83" s="53"/>
      <c r="B83" s="53"/>
      <c r="C83" s="53"/>
      <c r="D83" s="53" t="s">
        <v>219</v>
      </c>
      <c r="E83" s="53"/>
      <c r="F83" s="98"/>
      <c r="G83" s="53" t="s">
        <v>114</v>
      </c>
      <c r="H83" s="53"/>
      <c r="I83" s="53"/>
      <c r="J83" s="53" t="s">
        <v>273</v>
      </c>
      <c r="K83" s="53"/>
      <c r="L83" s="53"/>
      <c r="M83" s="53"/>
      <c r="N83" s="53"/>
      <c r="O83" s="53"/>
      <c r="P83" s="53"/>
      <c r="Q83" s="53"/>
      <c r="R83" s="54">
        <v>1795.0697618986128</v>
      </c>
      <c r="S83" s="53"/>
      <c r="T83" s="53"/>
      <c r="U83" s="96">
        <v>9.5306090690322591</v>
      </c>
      <c r="V83" s="96">
        <v>22.238087827741936</v>
      </c>
      <c r="W83" s="96">
        <v>17.291863741806466</v>
      </c>
      <c r="X83" s="96">
        <v>8.5866079551828989</v>
      </c>
      <c r="Y83" s="96">
        <v>8.5866079551827568</v>
      </c>
      <c r="Z83" s="96">
        <v>8.586607955182572</v>
      </c>
      <c r="AA83" s="96">
        <v>9.3108681055480957</v>
      </c>
      <c r="AB83" s="96">
        <v>28.803358122949376</v>
      </c>
      <c r="AC83" s="96">
        <v>31.038150943225759</v>
      </c>
      <c r="AD83" s="96">
        <v>81.524353030322501</v>
      </c>
      <c r="AE83" s="96">
        <v>81.52435303032243</v>
      </c>
      <c r="AF83" s="96">
        <v>87.722902151136793</v>
      </c>
      <c r="AG83" s="96">
        <v>89.927901456881727</v>
      </c>
      <c r="AH83" s="96">
        <v>53.866328537526613</v>
      </c>
      <c r="AI83" s="96">
        <v>39.441699369784999</v>
      </c>
      <c r="AJ83" s="96">
        <v>39.990307851397844</v>
      </c>
      <c r="AK83" s="96">
        <v>40.404329700000076</v>
      </c>
      <c r="AL83" s="96">
        <v>40.404329700000332</v>
      </c>
      <c r="AM83" s="96">
        <v>40.404329700000204</v>
      </c>
      <c r="AN83" s="96">
        <v>39.730510722581002</v>
      </c>
      <c r="AO83" s="96">
        <v>43.100922867258191</v>
      </c>
      <c r="AP83" s="96">
        <v>43.100922867257822</v>
      </c>
      <c r="AQ83" s="96">
        <v>43.100922867257822</v>
      </c>
      <c r="AR83" s="96">
        <v>43.100922867257736</v>
      </c>
      <c r="AS83" s="96">
        <v>33.659377071558865</v>
      </c>
      <c r="AT83" s="96">
        <v>27.086127851773895</v>
      </c>
      <c r="AU83" s="96">
        <v>27.086127851774052</v>
      </c>
      <c r="AV83" s="96">
        <v>27.08612785177408</v>
      </c>
      <c r="AW83" s="96">
        <v>27.537146993441013</v>
      </c>
      <c r="AX83" s="96">
        <v>28.198822693548877</v>
      </c>
      <c r="AY83" s="96">
        <v>28.198822693548848</v>
      </c>
      <c r="AZ83" s="96">
        <v>28.198822693548735</v>
      </c>
      <c r="BA83" s="96">
        <v>28.023270725806753</v>
      </c>
      <c r="BB83" s="96">
        <v>26.539475486967959</v>
      </c>
      <c r="BC83" s="96">
        <v>27.389376078881511</v>
      </c>
      <c r="BD83" s="96">
        <v>27.389376078881497</v>
      </c>
      <c r="BE83" s="96">
        <v>27.389376078881426</v>
      </c>
      <c r="BF83" s="96">
        <v>33.944931270365089</v>
      </c>
      <c r="BG83" s="96">
        <v>38.344569892472819</v>
      </c>
      <c r="BH83" s="96">
        <v>38.344569892473103</v>
      </c>
      <c r="BI83" s="96">
        <v>38.344569892473302</v>
      </c>
      <c r="BJ83" s="96">
        <v>24.83897044086055</v>
      </c>
      <c r="BK83" s="96">
        <v>31.595457554839015</v>
      </c>
      <c r="BL83" s="96">
        <v>31.595457554838788</v>
      </c>
      <c r="BM83" s="96">
        <v>31.595457554838703</v>
      </c>
      <c r="BN83" s="96">
        <v>31.595457554838703</v>
      </c>
      <c r="BO83" s="96">
        <v>29.710657799901497</v>
      </c>
      <c r="BP83" s="96">
        <v>29.316663755440814</v>
      </c>
      <c r="BQ83" s="96">
        <v>29.316663755440672</v>
      </c>
      <c r="BR83" s="96">
        <v>29.316663755440615</v>
      </c>
      <c r="BS83" s="96">
        <v>25.090178765743602</v>
      </c>
      <c r="BT83" s="96">
        <v>21.594675616161496</v>
      </c>
      <c r="BU83" s="96">
        <v>15.42476829725809</v>
      </c>
      <c r="BV83" s="96">
        <v>0</v>
      </c>
      <c r="BW83" s="96">
        <v>0</v>
      </c>
      <c r="BX83" s="96">
        <v>0</v>
      </c>
      <c r="BY83" s="96">
        <v>0</v>
      </c>
      <c r="BZ83" s="96">
        <v>0</v>
      </c>
      <c r="CA83" s="96">
        <v>0</v>
      </c>
      <c r="CB83" s="53"/>
      <c r="CC83" s="53"/>
    </row>
    <row r="84" spans="1:81" s="69" customFormat="1" ht="6.6" x14ac:dyDescent="0.15">
      <c r="A84" s="68"/>
      <c r="B84" s="68"/>
      <c r="C84" s="68"/>
      <c r="D84" s="68"/>
      <c r="E84" s="68"/>
      <c r="F84" s="120"/>
      <c r="G84" s="68"/>
      <c r="H84" s="68"/>
      <c r="I84" s="68"/>
      <c r="J84" s="68"/>
      <c r="K84" s="68"/>
      <c r="L84" s="68"/>
      <c r="M84" s="68"/>
      <c r="N84" s="68"/>
      <c r="O84" s="68"/>
      <c r="P84" s="68"/>
      <c r="Q84" s="68"/>
      <c r="R84" s="72"/>
      <c r="S84" s="68"/>
      <c r="T84" s="68"/>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71"/>
      <c r="BL84" s="71"/>
      <c r="BM84" s="71"/>
      <c r="BN84" s="71"/>
      <c r="BO84" s="71"/>
      <c r="BP84" s="71"/>
      <c r="BQ84" s="71"/>
      <c r="BR84" s="71"/>
      <c r="BS84" s="71"/>
      <c r="BT84" s="71"/>
      <c r="BU84" s="71"/>
      <c r="BV84" s="71"/>
      <c r="BW84" s="71"/>
      <c r="BX84" s="71"/>
      <c r="BY84" s="71"/>
      <c r="BZ84" s="71"/>
      <c r="CA84" s="71"/>
      <c r="CB84" s="68"/>
      <c r="CC84" s="68"/>
    </row>
    <row r="85" spans="1:81" s="307" customFormat="1" ht="9.6" x14ac:dyDescent="0.2">
      <c r="A85" s="304"/>
      <c r="B85" s="304"/>
      <c r="C85" s="304"/>
      <c r="D85" s="304"/>
      <c r="E85" s="304"/>
      <c r="F85" s="304"/>
      <c r="G85" s="304" t="s">
        <v>23</v>
      </c>
      <c r="H85" s="304"/>
      <c r="I85" s="304"/>
      <c r="J85" s="304"/>
      <c r="K85" s="304"/>
      <c r="L85" s="304"/>
      <c r="M85" s="304"/>
      <c r="N85" s="304"/>
      <c r="O85" s="304"/>
      <c r="P85" s="304"/>
      <c r="Q85" s="304"/>
      <c r="R85" s="305">
        <v>0</v>
      </c>
      <c r="S85" s="304"/>
      <c r="T85" s="304"/>
      <c r="U85" s="306"/>
      <c r="V85" s="306"/>
      <c r="W85" s="306"/>
      <c r="X85" s="306"/>
      <c r="Y85" s="306"/>
      <c r="Z85" s="306"/>
      <c r="AA85" s="306"/>
      <c r="AB85" s="306"/>
      <c r="AC85" s="306"/>
      <c r="AD85" s="306"/>
      <c r="AE85" s="306"/>
      <c r="AF85" s="306"/>
      <c r="AG85" s="306"/>
      <c r="AH85" s="306"/>
      <c r="AI85" s="306"/>
      <c r="AJ85" s="306"/>
      <c r="AK85" s="306"/>
      <c r="AL85" s="306"/>
      <c r="AM85" s="306"/>
      <c r="AN85" s="306"/>
      <c r="AO85" s="306"/>
      <c r="AP85" s="306"/>
      <c r="AQ85" s="306"/>
      <c r="AR85" s="306"/>
      <c r="AS85" s="306"/>
      <c r="AT85" s="306"/>
      <c r="AU85" s="306"/>
      <c r="AV85" s="306"/>
      <c r="AW85" s="306"/>
      <c r="AX85" s="306"/>
      <c r="AY85" s="306"/>
      <c r="AZ85" s="306"/>
      <c r="BA85" s="306"/>
      <c r="BB85" s="306"/>
      <c r="BC85" s="306"/>
      <c r="BD85" s="306"/>
      <c r="BE85" s="306"/>
      <c r="BF85" s="306"/>
      <c r="BG85" s="306"/>
      <c r="BH85" s="306"/>
      <c r="BI85" s="306"/>
      <c r="BJ85" s="306"/>
      <c r="BK85" s="306"/>
      <c r="BL85" s="306"/>
      <c r="BM85" s="306"/>
      <c r="BN85" s="306"/>
      <c r="BO85" s="306"/>
      <c r="BP85" s="306"/>
      <c r="BQ85" s="306"/>
      <c r="BR85" s="306"/>
      <c r="BS85" s="306"/>
      <c r="BT85" s="306"/>
      <c r="BU85" s="306"/>
      <c r="BV85" s="306"/>
      <c r="BW85" s="306"/>
      <c r="BX85" s="306"/>
      <c r="BY85" s="306"/>
      <c r="BZ85" s="306"/>
      <c r="CA85" s="306"/>
      <c r="CB85" s="304"/>
      <c r="CC85" s="304"/>
    </row>
    <row r="86" spans="1:81" s="19" customFormat="1" ht="10.199999999999999" x14ac:dyDescent="0.2">
      <c r="A86" s="18"/>
      <c r="B86" s="18"/>
      <c r="C86" s="18"/>
      <c r="D86" s="18"/>
      <c r="E86" s="18"/>
      <c r="F86" s="97"/>
      <c r="G86" s="18" t="s">
        <v>425</v>
      </c>
      <c r="H86" s="18"/>
      <c r="I86" s="18"/>
      <c r="J86" s="18" t="s">
        <v>273</v>
      </c>
      <c r="K86" s="18"/>
      <c r="L86" s="18"/>
      <c r="M86" s="18"/>
      <c r="N86" s="18"/>
      <c r="O86" s="18"/>
      <c r="P86" s="18"/>
      <c r="Q86" s="18"/>
      <c r="R86" s="302">
        <v>165.3921439569354</v>
      </c>
      <c r="S86" s="303"/>
      <c r="T86" s="303"/>
      <c r="U86" s="303">
        <v>0.60813398709677458</v>
      </c>
      <c r="V86" s="303">
        <v>1.4189793032258073</v>
      </c>
      <c r="W86" s="303">
        <v>0.74676648838717696</v>
      </c>
      <c r="X86" s="303">
        <v>-0.41579502924720302</v>
      </c>
      <c r="Y86" s="303">
        <v>-0.41579502924725986</v>
      </c>
      <c r="Z86" s="303">
        <v>-0.41579502924728828</v>
      </c>
      <c r="AA86" s="303">
        <v>-0.33165232645161424</v>
      </c>
      <c r="AB86" s="303">
        <v>1.4049928571429025</v>
      </c>
      <c r="AC86" s="303">
        <v>1.5867322129032129</v>
      </c>
      <c r="AD86" s="303">
        <v>8.3333144193547923</v>
      </c>
      <c r="AE86" s="303">
        <v>8.3333144193547639</v>
      </c>
      <c r="AF86" s="303">
        <v>9.9229328450075567</v>
      </c>
      <c r="AG86" s="303">
        <v>10.326995716558956</v>
      </c>
      <c r="AH86" s="303">
        <v>5.5080084262364064</v>
      </c>
      <c r="AI86" s="303">
        <v>3.5804135101074603</v>
      </c>
      <c r="AJ86" s="303">
        <v>3.7439315073118795</v>
      </c>
      <c r="AK86" s="303">
        <v>3.9224895959141595</v>
      </c>
      <c r="AL86" s="303">
        <v>3.9224895959141595</v>
      </c>
      <c r="AM86" s="303">
        <v>3.9224895959139889</v>
      </c>
      <c r="AN86" s="303">
        <v>3.8541236498925322</v>
      </c>
      <c r="AO86" s="303">
        <v>4.2299747982257028</v>
      </c>
      <c r="AP86" s="303">
        <v>4.2299747982257028</v>
      </c>
      <c r="AQ86" s="303">
        <v>4.2299747982258165</v>
      </c>
      <c r="AR86" s="303">
        <v>4.2299747982257596</v>
      </c>
      <c r="AS86" s="303">
        <v>3.0353008287634307</v>
      </c>
      <c r="AT86" s="303">
        <v>2.2251553179032211</v>
      </c>
      <c r="AU86" s="303">
        <v>2.2251553179032211</v>
      </c>
      <c r="AV86" s="303">
        <v>2.2251553179032495</v>
      </c>
      <c r="AW86" s="303">
        <v>2.2871133633334129</v>
      </c>
      <c r="AX86" s="303">
        <v>2.4510274306453326</v>
      </c>
      <c r="AY86" s="303">
        <v>2.4510274306452757</v>
      </c>
      <c r="AZ86" s="303">
        <v>2.451027430645162</v>
      </c>
      <c r="BA86" s="303">
        <v>2.4342141693548314</v>
      </c>
      <c r="BB86" s="303">
        <v>2.1424705077419208</v>
      </c>
      <c r="BC86" s="303">
        <v>2.1989294472042804</v>
      </c>
      <c r="BD86" s="303">
        <v>2.1989294472043088</v>
      </c>
      <c r="BE86" s="303">
        <v>2.1989294472043088</v>
      </c>
      <c r="BF86" s="303">
        <v>2.9789965420429922</v>
      </c>
      <c r="BG86" s="303">
        <v>3.5105376344085801</v>
      </c>
      <c r="BH86" s="303">
        <v>3.5105376344085801</v>
      </c>
      <c r="BI86" s="303">
        <v>3.5105376344085801</v>
      </c>
      <c r="BJ86" s="303">
        <v>1.9450203040860128</v>
      </c>
      <c r="BK86" s="303">
        <v>4.2004262774192522</v>
      </c>
      <c r="BL86" s="303">
        <v>4.2004262774193091</v>
      </c>
      <c r="BM86" s="303">
        <v>4.2004262774193375</v>
      </c>
      <c r="BN86" s="303">
        <v>4.2004262774193943</v>
      </c>
      <c r="BO86" s="303">
        <v>3.2052162496467016</v>
      </c>
      <c r="BP86" s="303">
        <v>3.0275155462365486</v>
      </c>
      <c r="BQ86" s="303">
        <v>3.0275155462365202</v>
      </c>
      <c r="BR86" s="303">
        <v>3.0275155462365486</v>
      </c>
      <c r="BS86" s="303">
        <v>1.782520848579157</v>
      </c>
      <c r="BT86" s="303">
        <v>1.2034866640322992</v>
      </c>
      <c r="BU86" s="303">
        <v>0.85963333145162224</v>
      </c>
      <c r="BV86" s="303">
        <v>0</v>
      </c>
      <c r="BW86" s="303">
        <v>0</v>
      </c>
      <c r="BX86" s="303">
        <v>0</v>
      </c>
      <c r="BY86" s="303">
        <v>0</v>
      </c>
      <c r="BZ86" s="303">
        <v>0</v>
      </c>
      <c r="CA86" s="303">
        <v>0</v>
      </c>
      <c r="CB86" s="18"/>
      <c r="CC86" s="18"/>
    </row>
    <row r="87" spans="1:81" s="19" customFormat="1" ht="10.199999999999999" x14ac:dyDescent="0.2">
      <c r="A87" s="18"/>
      <c r="B87" s="18"/>
      <c r="C87" s="18"/>
      <c r="D87" s="18"/>
      <c r="E87" s="18"/>
      <c r="F87" s="97"/>
      <c r="G87" s="18" t="s">
        <v>426</v>
      </c>
      <c r="H87" s="18"/>
      <c r="I87" s="18"/>
      <c r="J87" s="18" t="s">
        <v>273</v>
      </c>
      <c r="K87" s="18"/>
      <c r="L87" s="18"/>
      <c r="M87" s="18"/>
      <c r="N87" s="18"/>
      <c r="O87" s="18"/>
      <c r="P87" s="18"/>
      <c r="Q87" s="18"/>
      <c r="R87" s="302">
        <v>114.89932298877417</v>
      </c>
      <c r="S87" s="303"/>
      <c r="T87" s="303"/>
      <c r="U87" s="303">
        <v>0.45793063741935436</v>
      </c>
      <c r="V87" s="303">
        <v>1.0685048206451606</v>
      </c>
      <c r="W87" s="303">
        <v>0.55464721006450013</v>
      </c>
      <c r="X87" s="303">
        <v>-0.360721032000062</v>
      </c>
      <c r="Y87" s="303">
        <v>-0.36072103200004779</v>
      </c>
      <c r="Z87" s="303">
        <v>-0.360721032000062</v>
      </c>
      <c r="AA87" s="303">
        <v>-0.35157243212909339</v>
      </c>
      <c r="AB87" s="303">
        <v>1.5780683313824948</v>
      </c>
      <c r="AC87" s="303">
        <v>1.8546706670967819</v>
      </c>
      <c r="AD87" s="303">
        <v>6.1625431961290396</v>
      </c>
      <c r="AE87" s="303">
        <v>6.1625431961290538</v>
      </c>
      <c r="AF87" s="303">
        <v>6.6952788779723571</v>
      </c>
      <c r="AG87" s="303">
        <v>6.9845744265161427</v>
      </c>
      <c r="AH87" s="303">
        <v>3.9075226200645305</v>
      </c>
      <c r="AI87" s="303">
        <v>2.6767018974838992</v>
      </c>
      <c r="AJ87" s="303">
        <v>2.8218759075483879</v>
      </c>
      <c r="AK87" s="303">
        <v>2.9871587764515901</v>
      </c>
      <c r="AL87" s="303">
        <v>2.9871587764515901</v>
      </c>
      <c r="AM87" s="303">
        <v>2.9871587764515901</v>
      </c>
      <c r="AN87" s="303">
        <v>2.9795349432257687</v>
      </c>
      <c r="AO87" s="303">
        <v>3.4062059759678327</v>
      </c>
      <c r="AP87" s="303">
        <v>3.4062059759678043</v>
      </c>
      <c r="AQ87" s="303">
        <v>3.4062059759678327</v>
      </c>
      <c r="AR87" s="303">
        <v>3.4062059759678043</v>
      </c>
      <c r="AS87" s="303">
        <v>2.1712924311290021</v>
      </c>
      <c r="AT87" s="303">
        <v>1.3917789738171216</v>
      </c>
      <c r="AU87" s="303">
        <v>1.3917789738170931</v>
      </c>
      <c r="AV87" s="303">
        <v>1.3917789738170931</v>
      </c>
      <c r="AW87" s="303">
        <v>1.4531348687096663</v>
      </c>
      <c r="AX87" s="303">
        <v>1.5568338822580667</v>
      </c>
      <c r="AY87" s="303">
        <v>1.5568338822580667</v>
      </c>
      <c r="AZ87" s="303">
        <v>1.5568338822580952</v>
      </c>
      <c r="BA87" s="303">
        <v>1.5400206209677609</v>
      </c>
      <c r="BB87" s="303">
        <v>1.454062022580711</v>
      </c>
      <c r="BC87" s="303">
        <v>1.544818472580701</v>
      </c>
      <c r="BD87" s="303">
        <v>1.5448184725806868</v>
      </c>
      <c r="BE87" s="303">
        <v>1.5448184725806868</v>
      </c>
      <c r="BF87" s="303">
        <v>2.1283406865591381</v>
      </c>
      <c r="BG87" s="303">
        <v>2.5169892473117716</v>
      </c>
      <c r="BH87" s="303">
        <v>2.5169892473117859</v>
      </c>
      <c r="BI87" s="303">
        <v>2.5169892473117716</v>
      </c>
      <c r="BJ87" s="303">
        <v>1.5067782331182507</v>
      </c>
      <c r="BK87" s="303">
        <v>2.7902291922581046</v>
      </c>
      <c r="BL87" s="303">
        <v>2.7902291922581046</v>
      </c>
      <c r="BM87" s="303">
        <v>2.7902291922580904</v>
      </c>
      <c r="BN87" s="303">
        <v>2.7902291922580904</v>
      </c>
      <c r="BO87" s="303">
        <v>1.3861603031981602</v>
      </c>
      <c r="BP87" s="303">
        <v>1.1468800044838829</v>
      </c>
      <c r="BQ87" s="303">
        <v>1.1468800044838829</v>
      </c>
      <c r="BR87" s="303">
        <v>1.1468800044838545</v>
      </c>
      <c r="BS87" s="303">
        <v>1.1166468978018269</v>
      </c>
      <c r="BT87" s="303">
        <v>0.84764573690322997</v>
      </c>
      <c r="BU87" s="303">
        <v>0.60546124064518381</v>
      </c>
      <c r="BV87" s="303">
        <v>0</v>
      </c>
      <c r="BW87" s="303">
        <v>0</v>
      </c>
      <c r="BX87" s="303">
        <v>0</v>
      </c>
      <c r="BY87" s="303">
        <v>0</v>
      </c>
      <c r="BZ87" s="303">
        <v>0</v>
      </c>
      <c r="CA87" s="303">
        <v>0</v>
      </c>
      <c r="CB87" s="18"/>
      <c r="CC87" s="18"/>
    </row>
    <row r="88" spans="1:81" s="19" customFormat="1" ht="10.199999999999999" x14ac:dyDescent="0.2">
      <c r="A88" s="18"/>
      <c r="B88" s="18"/>
      <c r="C88" s="18"/>
      <c r="D88" s="18"/>
      <c r="E88" s="18"/>
      <c r="F88" s="97"/>
      <c r="G88" s="18" t="s">
        <v>427</v>
      </c>
      <c r="H88" s="18"/>
      <c r="I88" s="18"/>
      <c r="J88" s="18" t="s">
        <v>273</v>
      </c>
      <c r="K88" s="18"/>
      <c r="L88" s="18"/>
      <c r="M88" s="18"/>
      <c r="N88" s="18"/>
      <c r="O88" s="18"/>
      <c r="P88" s="18"/>
      <c r="Q88" s="18"/>
      <c r="R88" s="302">
        <v>205.89290654387088</v>
      </c>
      <c r="S88" s="303"/>
      <c r="T88" s="303"/>
      <c r="U88" s="303">
        <v>1.0764720774193539</v>
      </c>
      <c r="V88" s="303">
        <v>2.5117681806451593</v>
      </c>
      <c r="W88" s="303">
        <v>1.9547430541935356</v>
      </c>
      <c r="X88" s="303">
        <v>1.0834310275268422</v>
      </c>
      <c r="Y88" s="303">
        <v>1.083431027526828</v>
      </c>
      <c r="Z88" s="303">
        <v>1.083431027526828</v>
      </c>
      <c r="AA88" s="303">
        <v>1.2670176535483364</v>
      </c>
      <c r="AB88" s="303">
        <v>3.3395308135944557</v>
      </c>
      <c r="AC88" s="303">
        <v>3.4827921354838711</v>
      </c>
      <c r="AD88" s="303">
        <v>9.3148582129032409</v>
      </c>
      <c r="AE88" s="303">
        <v>9.3148582129032409</v>
      </c>
      <c r="AF88" s="303">
        <v>10.236466153609841</v>
      </c>
      <c r="AG88" s="303">
        <v>10.45314931537637</v>
      </c>
      <c r="AH88" s="303">
        <v>6.2873878315053577</v>
      </c>
      <c r="AI88" s="303">
        <v>4.6210832379569577</v>
      </c>
      <c r="AJ88" s="303">
        <v>4.6120369807526753</v>
      </c>
      <c r="AK88" s="303">
        <v>4.5523738302150765</v>
      </c>
      <c r="AL88" s="303">
        <v>4.5523738302151049</v>
      </c>
      <c r="AM88" s="303">
        <v>4.5523738302150907</v>
      </c>
      <c r="AN88" s="303">
        <v>4.3819005346236999</v>
      </c>
      <c r="AO88" s="303">
        <v>4.491890422419349</v>
      </c>
      <c r="AP88" s="303">
        <v>4.4918904224193064</v>
      </c>
      <c r="AQ88" s="303">
        <v>4.4918904224193064</v>
      </c>
      <c r="AR88" s="303">
        <v>4.4918904224193064</v>
      </c>
      <c r="AS88" s="303">
        <v>3.789144905107495</v>
      </c>
      <c r="AT88" s="303">
        <v>3.2123058555376129</v>
      </c>
      <c r="AU88" s="303">
        <v>3.2123058555376556</v>
      </c>
      <c r="AV88" s="303">
        <v>3.2123058555376556</v>
      </c>
      <c r="AW88" s="303">
        <v>3.2501241160215333</v>
      </c>
      <c r="AX88" s="303">
        <v>3.3316725919355257</v>
      </c>
      <c r="AY88" s="303">
        <v>3.3316725919355399</v>
      </c>
      <c r="AZ88" s="303">
        <v>3.3316725919355399</v>
      </c>
      <c r="BA88" s="303">
        <v>3.3148593306452092</v>
      </c>
      <c r="BB88" s="303">
        <v>3.0984839632257994</v>
      </c>
      <c r="BC88" s="303">
        <v>3.1675042850537185</v>
      </c>
      <c r="BD88" s="303">
        <v>3.1675042850536901</v>
      </c>
      <c r="BE88" s="303">
        <v>3.1675042850536759</v>
      </c>
      <c r="BF88" s="303">
        <v>3.8750677859139238</v>
      </c>
      <c r="BG88" s="303">
        <v>4.3539247311827634</v>
      </c>
      <c r="BH88" s="303">
        <v>4.353924731182877</v>
      </c>
      <c r="BI88" s="303">
        <v>4.3539247311828913</v>
      </c>
      <c r="BJ88" s="303">
        <v>2.724030260215148</v>
      </c>
      <c r="BK88" s="303">
        <v>3.3434127367742406</v>
      </c>
      <c r="BL88" s="303">
        <v>3.3434127367741695</v>
      </c>
      <c r="BM88" s="303">
        <v>3.3434127367741127</v>
      </c>
      <c r="BN88" s="303">
        <v>3.3434127367741127</v>
      </c>
      <c r="BO88" s="303">
        <v>3.7239972955913636</v>
      </c>
      <c r="BP88" s="303">
        <v>3.7767247222042961</v>
      </c>
      <c r="BQ88" s="303">
        <v>3.7767247222043245</v>
      </c>
      <c r="BR88" s="303">
        <v>3.7767247222043245</v>
      </c>
      <c r="BS88" s="303">
        <v>2.9940665726344484</v>
      </c>
      <c r="BT88" s="303">
        <v>2.6215257554839049</v>
      </c>
      <c r="BU88" s="303">
        <v>1.8725183967742254</v>
      </c>
      <c r="BV88" s="303">
        <v>0</v>
      </c>
      <c r="BW88" s="303">
        <v>0</v>
      </c>
      <c r="BX88" s="303">
        <v>0</v>
      </c>
      <c r="BY88" s="303">
        <v>0</v>
      </c>
      <c r="BZ88" s="303">
        <v>0</v>
      </c>
      <c r="CA88" s="303">
        <v>0</v>
      </c>
      <c r="CB88" s="18"/>
      <c r="CC88" s="18"/>
    </row>
    <row r="89" spans="1:81" s="19" customFormat="1" ht="10.199999999999999" x14ac:dyDescent="0.2">
      <c r="A89" s="18"/>
      <c r="B89" s="18"/>
      <c r="C89" s="18"/>
      <c r="D89" s="18"/>
      <c r="E89" s="18"/>
      <c r="F89" s="97"/>
      <c r="G89" s="18" t="s">
        <v>428</v>
      </c>
      <c r="H89" s="18"/>
      <c r="I89" s="18"/>
      <c r="J89" s="18" t="s">
        <v>273</v>
      </c>
      <c r="K89" s="18"/>
      <c r="L89" s="18"/>
      <c r="M89" s="18"/>
      <c r="N89" s="18"/>
      <c r="O89" s="18"/>
      <c r="P89" s="18"/>
      <c r="Q89" s="18"/>
      <c r="R89" s="302">
        <v>420.97969206596758</v>
      </c>
      <c r="S89" s="303"/>
      <c r="T89" s="303"/>
      <c r="U89" s="303">
        <v>2.0385571122580632</v>
      </c>
      <c r="V89" s="303">
        <v>4.7566332619354803</v>
      </c>
      <c r="W89" s="303">
        <v>3.6759452698064408</v>
      </c>
      <c r="X89" s="303">
        <v>1.7633098921291861</v>
      </c>
      <c r="Y89" s="303">
        <v>1.7633098921291293</v>
      </c>
      <c r="Z89" s="303">
        <v>1.7633098921290156</v>
      </c>
      <c r="AA89" s="303">
        <v>1.9994341944515526</v>
      </c>
      <c r="AB89" s="303">
        <v>7.2026273300461661</v>
      </c>
      <c r="AC89" s="303">
        <v>7.761283492258034</v>
      </c>
      <c r="AD89" s="303">
        <v>20.989739789032171</v>
      </c>
      <c r="AE89" s="303">
        <v>20.989739789032171</v>
      </c>
      <c r="AF89" s="303">
        <v>22.416490685222762</v>
      </c>
      <c r="AG89" s="303">
        <v>22.897490323053724</v>
      </c>
      <c r="AH89" s="303">
        <v>13.44859296821484</v>
      </c>
      <c r="AI89" s="303">
        <v>9.6690340262795296</v>
      </c>
      <c r="AJ89" s="303">
        <v>9.4358103104084243</v>
      </c>
      <c r="AK89" s="303">
        <v>9.0599627141933858</v>
      </c>
      <c r="AL89" s="303">
        <v>9.0599627141936132</v>
      </c>
      <c r="AM89" s="303">
        <v>9.0599627141936701</v>
      </c>
      <c r="AN89" s="303">
        <v>8.8497150477421513</v>
      </c>
      <c r="AO89" s="303">
        <v>10.007400726129244</v>
      </c>
      <c r="AP89" s="303">
        <v>10.007400726129017</v>
      </c>
      <c r="AQ89" s="303">
        <v>10.007400726128903</v>
      </c>
      <c r="AR89" s="303">
        <v>10.007400726128903</v>
      </c>
      <c r="AS89" s="303">
        <v>7.4883786377418566</v>
      </c>
      <c r="AT89" s="303">
        <v>5.6362126694622923</v>
      </c>
      <c r="AU89" s="303">
        <v>5.636212669462406</v>
      </c>
      <c r="AV89" s="303">
        <v>5.636212669462406</v>
      </c>
      <c r="AW89" s="303">
        <v>5.9030523748387971</v>
      </c>
      <c r="AX89" s="303">
        <v>6.2759855177420505</v>
      </c>
      <c r="AY89" s="303">
        <v>6.2759855177420505</v>
      </c>
      <c r="AZ89" s="303">
        <v>6.2759855177419936</v>
      </c>
      <c r="BA89" s="303">
        <v>6.2255457338710158</v>
      </c>
      <c r="BB89" s="303">
        <v>5.802822601161548</v>
      </c>
      <c r="BC89" s="303">
        <v>6.0476173949031811</v>
      </c>
      <c r="BD89" s="303">
        <v>6.0476173949031811</v>
      </c>
      <c r="BE89" s="303">
        <v>6.0476173949031811</v>
      </c>
      <c r="BF89" s="303">
        <v>7.9155016167094026</v>
      </c>
      <c r="BG89" s="303">
        <v>9.1688709677417251</v>
      </c>
      <c r="BH89" s="303">
        <v>9.1688709677418956</v>
      </c>
      <c r="BI89" s="303">
        <v>9.1688709677420661</v>
      </c>
      <c r="BJ89" s="303">
        <v>5.6869968896775163</v>
      </c>
      <c r="BK89" s="303">
        <v>8.0233687077421578</v>
      </c>
      <c r="BL89" s="303">
        <v>8.0233687077419873</v>
      </c>
      <c r="BM89" s="303">
        <v>8.0233687077419305</v>
      </c>
      <c r="BN89" s="303">
        <v>8.0233687077419305</v>
      </c>
      <c r="BO89" s="303">
        <v>6.7882545309584472</v>
      </c>
      <c r="BP89" s="303">
        <v>6.5608901791289824</v>
      </c>
      <c r="BQ89" s="303">
        <v>6.5608901791288687</v>
      </c>
      <c r="BR89" s="303">
        <v>6.5608901791288687</v>
      </c>
      <c r="BS89" s="303">
        <v>5.4664120969124674</v>
      </c>
      <c r="BT89" s="303">
        <v>4.6141714750645875</v>
      </c>
      <c r="BU89" s="303">
        <v>3.2958367679032179</v>
      </c>
      <c r="BV89" s="303">
        <v>0</v>
      </c>
      <c r="BW89" s="303">
        <v>0</v>
      </c>
      <c r="BX89" s="303">
        <v>0</v>
      </c>
      <c r="BY89" s="303">
        <v>0</v>
      </c>
      <c r="BZ89" s="303">
        <v>0</v>
      </c>
      <c r="CA89" s="303">
        <v>0</v>
      </c>
      <c r="CB89" s="18"/>
      <c r="CC89" s="18"/>
    </row>
    <row r="90" spans="1:81" s="19" customFormat="1" ht="10.199999999999999" x14ac:dyDescent="0.2">
      <c r="A90" s="18"/>
      <c r="B90" s="18"/>
      <c r="C90" s="18"/>
      <c r="D90" s="18"/>
      <c r="E90" s="18"/>
      <c r="F90" s="97"/>
      <c r="G90" s="18" t="s">
        <v>429</v>
      </c>
      <c r="H90" s="18"/>
      <c r="I90" s="18"/>
      <c r="J90" s="18" t="s">
        <v>273</v>
      </c>
      <c r="K90" s="18"/>
      <c r="L90" s="18"/>
      <c r="M90" s="18"/>
      <c r="N90" s="18"/>
      <c r="O90" s="18"/>
      <c r="P90" s="18"/>
      <c r="Q90" s="18"/>
      <c r="R90" s="302">
        <v>440.20033699483866</v>
      </c>
      <c r="S90" s="303"/>
      <c r="T90" s="303"/>
      <c r="U90" s="303">
        <v>2.6541364645161298</v>
      </c>
      <c r="V90" s="303">
        <v>6.192985083870969</v>
      </c>
      <c r="W90" s="303">
        <v>5.3397257187096976</v>
      </c>
      <c r="X90" s="303">
        <v>3.8025647845162069</v>
      </c>
      <c r="Y90" s="303">
        <v>3.8025647845161785</v>
      </c>
      <c r="Z90" s="303">
        <v>3.8025647845161785</v>
      </c>
      <c r="AA90" s="303">
        <v>3.8727685858064689</v>
      </c>
      <c r="AB90" s="303">
        <v>7.6232362658986066</v>
      </c>
      <c r="AC90" s="303">
        <v>8.1144363290322783</v>
      </c>
      <c r="AD90" s="303">
        <v>17.644697516129078</v>
      </c>
      <c r="AE90" s="303">
        <v>17.64469751612905</v>
      </c>
      <c r="AF90" s="303">
        <v>18.612236901843346</v>
      </c>
      <c r="AG90" s="303">
        <v>19.045558433548397</v>
      </c>
      <c r="AH90" s="303">
        <v>12.238229014193532</v>
      </c>
      <c r="AI90" s="303">
        <v>9.5152972464516203</v>
      </c>
      <c r="AJ90" s="303">
        <v>9.7372992251612978</v>
      </c>
      <c r="AK90" s="303">
        <v>9.9744788432257216</v>
      </c>
      <c r="AL90" s="303">
        <v>9.9744788432257501</v>
      </c>
      <c r="AM90" s="303">
        <v>9.9744788432257785</v>
      </c>
      <c r="AN90" s="303">
        <v>9.8984247251612665</v>
      </c>
      <c r="AO90" s="303">
        <v>10.32339518677427</v>
      </c>
      <c r="AP90" s="303">
        <v>10.323395186774214</v>
      </c>
      <c r="AQ90" s="303">
        <v>10.323395186774214</v>
      </c>
      <c r="AR90" s="303">
        <v>10.323395186774185</v>
      </c>
      <c r="AS90" s="303">
        <v>8.4783242209677727</v>
      </c>
      <c r="AT90" s="303">
        <v>7.2890740766666724</v>
      </c>
      <c r="AU90" s="303">
        <v>7.2890740766666724</v>
      </c>
      <c r="AV90" s="303">
        <v>7.2890740766666724</v>
      </c>
      <c r="AW90" s="303">
        <v>7.3259471567741592</v>
      </c>
      <c r="AX90" s="303">
        <v>7.3407645387095943</v>
      </c>
      <c r="AY90" s="303">
        <v>7.3407645387095943</v>
      </c>
      <c r="AZ90" s="303">
        <v>7.3407645387096796</v>
      </c>
      <c r="BA90" s="303">
        <v>7.307138016129052</v>
      </c>
      <c r="BB90" s="303">
        <v>7.1692449690322952</v>
      </c>
      <c r="BC90" s="303">
        <v>7.3564285606452025</v>
      </c>
      <c r="BD90" s="303">
        <v>7.356428560645174</v>
      </c>
      <c r="BE90" s="303">
        <v>7.3564285606451172</v>
      </c>
      <c r="BF90" s="303">
        <v>8.5230482866665884</v>
      </c>
      <c r="BG90" s="303">
        <v>9.2983333333332379</v>
      </c>
      <c r="BH90" s="303">
        <v>9.2983333333332379</v>
      </c>
      <c r="BI90" s="303">
        <v>9.2983333333332947</v>
      </c>
      <c r="BJ90" s="303">
        <v>6.4529889313979183</v>
      </c>
      <c r="BK90" s="303">
        <v>5.9027759632259524</v>
      </c>
      <c r="BL90" s="303">
        <v>5.9027759632258956</v>
      </c>
      <c r="BM90" s="303">
        <v>5.9027759632259524</v>
      </c>
      <c r="BN90" s="303">
        <v>5.9027759632258672</v>
      </c>
      <c r="BO90" s="303">
        <v>7.135051238556013</v>
      </c>
      <c r="BP90" s="303">
        <v>7.3269873866666266</v>
      </c>
      <c r="BQ90" s="303">
        <v>7.3269873866665982</v>
      </c>
      <c r="BR90" s="303">
        <v>7.3269873866665982</v>
      </c>
      <c r="BS90" s="303">
        <v>6.8580482846697155</v>
      </c>
      <c r="BT90" s="303">
        <v>6.2686386541935288</v>
      </c>
      <c r="BU90" s="303">
        <v>4.4775990387096467</v>
      </c>
      <c r="BV90" s="303">
        <v>0</v>
      </c>
      <c r="BW90" s="303">
        <v>0</v>
      </c>
      <c r="BX90" s="303">
        <v>0</v>
      </c>
      <c r="BY90" s="303">
        <v>0</v>
      </c>
      <c r="BZ90" s="303">
        <v>0</v>
      </c>
      <c r="CA90" s="303">
        <v>0</v>
      </c>
      <c r="CB90" s="18"/>
      <c r="CC90" s="18"/>
    </row>
    <row r="91" spans="1:81" s="19" customFormat="1" ht="10.199999999999999" x14ac:dyDescent="0.2">
      <c r="A91" s="18"/>
      <c r="B91" s="18"/>
      <c r="C91" s="18"/>
      <c r="D91" s="18"/>
      <c r="E91" s="18"/>
      <c r="F91" s="97"/>
      <c r="G91" s="18" t="s">
        <v>430</v>
      </c>
      <c r="H91" s="18"/>
      <c r="I91" s="18"/>
      <c r="J91" s="18" t="s">
        <v>273</v>
      </c>
      <c r="K91" s="18"/>
      <c r="L91" s="18"/>
      <c r="M91" s="18"/>
      <c r="N91" s="18"/>
      <c r="O91" s="18"/>
      <c r="P91" s="18"/>
      <c r="Q91" s="18"/>
      <c r="R91" s="302">
        <v>447.70535934822578</v>
      </c>
      <c r="S91" s="303"/>
      <c r="T91" s="303"/>
      <c r="U91" s="303">
        <v>2.6953787903225797</v>
      </c>
      <c r="V91" s="303">
        <v>6.2892171774193528</v>
      </c>
      <c r="W91" s="303">
        <v>5.0200360006451028</v>
      </c>
      <c r="X91" s="303">
        <v>2.7138183122579349</v>
      </c>
      <c r="Y91" s="303">
        <v>2.7138183122579349</v>
      </c>
      <c r="Z91" s="303">
        <v>2.7138183122579065</v>
      </c>
      <c r="AA91" s="303">
        <v>2.8548724303224517</v>
      </c>
      <c r="AB91" s="303">
        <v>7.6549025248847542</v>
      </c>
      <c r="AC91" s="303">
        <v>8.2382361064515734</v>
      </c>
      <c r="AD91" s="303">
        <v>19.079199896774188</v>
      </c>
      <c r="AE91" s="303">
        <v>19.07919989677416</v>
      </c>
      <c r="AF91" s="303">
        <v>19.839496687480903</v>
      </c>
      <c r="AG91" s="303">
        <v>20.220133241828094</v>
      </c>
      <c r="AH91" s="303">
        <v>12.476587677311933</v>
      </c>
      <c r="AI91" s="303">
        <v>9.3791694515055113</v>
      </c>
      <c r="AJ91" s="303">
        <v>9.6393539202151786</v>
      </c>
      <c r="AK91" s="303">
        <v>9.9078659400001357</v>
      </c>
      <c r="AL91" s="303">
        <v>9.9078659400001072</v>
      </c>
      <c r="AM91" s="303">
        <v>9.9078659400000788</v>
      </c>
      <c r="AN91" s="303">
        <v>9.7668118219355868</v>
      </c>
      <c r="AO91" s="303">
        <v>10.642055757741831</v>
      </c>
      <c r="AP91" s="303">
        <v>10.642055757741803</v>
      </c>
      <c r="AQ91" s="303">
        <v>10.642055757741774</v>
      </c>
      <c r="AR91" s="303">
        <v>10.642055757741803</v>
      </c>
      <c r="AS91" s="303">
        <v>8.6969360478493218</v>
      </c>
      <c r="AT91" s="303">
        <v>7.331600958387007</v>
      </c>
      <c r="AU91" s="303">
        <v>7.3316009583870354</v>
      </c>
      <c r="AV91" s="303">
        <v>7.3316009583870354</v>
      </c>
      <c r="AW91" s="303">
        <v>7.3177751137634353</v>
      </c>
      <c r="AX91" s="303">
        <v>7.2425387322583141</v>
      </c>
      <c r="AY91" s="303">
        <v>7.2425387322583141</v>
      </c>
      <c r="AZ91" s="303">
        <v>7.2425387322582573</v>
      </c>
      <c r="BA91" s="303">
        <v>7.201492854838893</v>
      </c>
      <c r="BB91" s="303">
        <v>6.8723914232256931</v>
      </c>
      <c r="BC91" s="303">
        <v>7.0740779184944387</v>
      </c>
      <c r="BD91" s="303">
        <v>7.0740779184944671</v>
      </c>
      <c r="BE91" s="303">
        <v>7.0740779184944671</v>
      </c>
      <c r="BF91" s="303">
        <v>8.5239763524730385</v>
      </c>
      <c r="BG91" s="303">
        <v>9.4959139784947304</v>
      </c>
      <c r="BH91" s="303">
        <v>9.4959139784947304</v>
      </c>
      <c r="BI91" s="303">
        <v>9.495913978494702</v>
      </c>
      <c r="BJ91" s="303">
        <v>6.5231558223656982</v>
      </c>
      <c r="BK91" s="303">
        <v>7.3352446774193112</v>
      </c>
      <c r="BL91" s="303">
        <v>7.3352446774193112</v>
      </c>
      <c r="BM91" s="303">
        <v>7.3352446774192828</v>
      </c>
      <c r="BN91" s="303">
        <v>7.3352446774193112</v>
      </c>
      <c r="BO91" s="303">
        <v>7.4719781819507993</v>
      </c>
      <c r="BP91" s="303">
        <v>7.4776659167204791</v>
      </c>
      <c r="BQ91" s="303">
        <v>7.4776659167204791</v>
      </c>
      <c r="BR91" s="303">
        <v>7.4776659167204222</v>
      </c>
      <c r="BS91" s="303">
        <v>6.8724840651459651</v>
      </c>
      <c r="BT91" s="303">
        <v>6.0392073304839364</v>
      </c>
      <c r="BU91" s="303">
        <v>4.3137195217741926</v>
      </c>
      <c r="BV91" s="303">
        <v>0</v>
      </c>
      <c r="BW91" s="303">
        <v>0</v>
      </c>
      <c r="BX91" s="303">
        <v>0</v>
      </c>
      <c r="BY91" s="303">
        <v>0</v>
      </c>
      <c r="BZ91" s="303">
        <v>0</v>
      </c>
      <c r="CA91" s="303">
        <v>0</v>
      </c>
      <c r="CB91" s="18"/>
      <c r="CC91" s="18"/>
    </row>
    <row r="92" spans="1:81" s="69" customFormat="1" ht="6.6" x14ac:dyDescent="0.15">
      <c r="A92" s="68"/>
      <c r="B92" s="68"/>
      <c r="C92" s="68"/>
      <c r="D92" s="68"/>
      <c r="E92" s="68"/>
      <c r="F92" s="120"/>
      <c r="G92" s="68"/>
      <c r="H92" s="68"/>
      <c r="I92" s="68"/>
      <c r="J92" s="68"/>
      <c r="K92" s="68"/>
      <c r="L92" s="68"/>
      <c r="M92" s="68"/>
      <c r="N92" s="68"/>
      <c r="O92" s="68"/>
      <c r="P92" s="68"/>
      <c r="Q92" s="68"/>
      <c r="R92" s="72"/>
      <c r="S92" s="68"/>
      <c r="T92" s="68"/>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c r="BL92" s="71"/>
      <c r="BM92" s="71"/>
      <c r="BN92" s="71"/>
      <c r="BO92" s="71"/>
      <c r="BP92" s="71"/>
      <c r="BQ92" s="71"/>
      <c r="BR92" s="71"/>
      <c r="BS92" s="71"/>
      <c r="BT92" s="71"/>
      <c r="BU92" s="71"/>
      <c r="BV92" s="71"/>
      <c r="BW92" s="71"/>
      <c r="BX92" s="71"/>
      <c r="BY92" s="71"/>
      <c r="BZ92" s="71"/>
      <c r="CA92" s="71"/>
      <c r="CB92" s="68"/>
      <c r="CC92" s="68"/>
    </row>
    <row r="93" spans="1:81" s="69" customFormat="1" ht="6.6" x14ac:dyDescent="0.15">
      <c r="A93" s="68"/>
      <c r="B93" s="68"/>
      <c r="C93" s="68"/>
      <c r="D93" s="68"/>
      <c r="E93" s="68"/>
      <c r="F93" s="120"/>
      <c r="G93" s="68"/>
      <c r="H93" s="68"/>
      <c r="I93" s="68"/>
      <c r="J93" s="68"/>
      <c r="K93" s="68"/>
      <c r="L93" s="68"/>
      <c r="M93" s="68"/>
      <c r="N93" s="68"/>
      <c r="O93" s="68"/>
      <c r="P93" s="68"/>
      <c r="Q93" s="68"/>
      <c r="R93" s="72"/>
      <c r="S93" s="68"/>
      <c r="T93" s="68"/>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c r="BL93" s="71"/>
      <c r="BM93" s="71"/>
      <c r="BN93" s="71"/>
      <c r="BO93" s="71"/>
      <c r="BP93" s="71"/>
      <c r="BQ93" s="71"/>
      <c r="BR93" s="71"/>
      <c r="BS93" s="71"/>
      <c r="BT93" s="71"/>
      <c r="BU93" s="71"/>
      <c r="BV93" s="71"/>
      <c r="BW93" s="71"/>
      <c r="BX93" s="71"/>
      <c r="BY93" s="71"/>
      <c r="BZ93" s="71"/>
      <c r="CA93" s="71"/>
      <c r="CB93" s="68"/>
      <c r="CC93" s="68"/>
    </row>
    <row r="94" spans="1:81" s="7" customFormat="1" x14ac:dyDescent="0.25">
      <c r="A94" s="85"/>
      <c r="B94" s="85"/>
      <c r="C94" s="85"/>
      <c r="D94" s="85" t="s">
        <v>225</v>
      </c>
      <c r="E94" s="85"/>
      <c r="F94" s="100">
        <v>0</v>
      </c>
      <c r="G94" s="86" t="s">
        <v>92</v>
      </c>
      <c r="H94" s="86"/>
      <c r="I94" s="86"/>
      <c r="J94" s="87" t="s">
        <v>273</v>
      </c>
      <c r="K94" s="85"/>
      <c r="L94" s="85"/>
      <c r="M94" s="85"/>
      <c r="N94" s="85"/>
      <c r="O94" s="85"/>
      <c r="P94" s="85"/>
      <c r="Q94" s="85"/>
      <c r="R94" s="88">
        <v>5979.7676763669351</v>
      </c>
      <c r="S94" s="85"/>
      <c r="T94" s="85"/>
      <c r="U94" s="89">
        <v>43.112903225806448</v>
      </c>
      <c r="V94" s="89">
        <v>100.59677419354838</v>
      </c>
      <c r="W94" s="89">
        <v>98.48648385483871</v>
      </c>
      <c r="X94" s="89">
        <v>93.562473064516112</v>
      </c>
      <c r="Y94" s="89">
        <v>93.562473064516112</v>
      </c>
      <c r="Z94" s="89">
        <v>93.562473064516112</v>
      </c>
      <c r="AA94" s="89">
        <v>93.562473064516112</v>
      </c>
      <c r="AB94" s="89">
        <v>108.7094021797235</v>
      </c>
      <c r="AC94" s="89">
        <v>110.94419500000001</v>
      </c>
      <c r="AD94" s="89">
        <v>161.43039708709676</v>
      </c>
      <c r="AE94" s="89">
        <v>161.43039708709676</v>
      </c>
      <c r="AF94" s="89">
        <v>165.57857083640556</v>
      </c>
      <c r="AG94" s="89">
        <v>166.96341999354843</v>
      </c>
      <c r="AH94" s="89">
        <v>130.90184707419357</v>
      </c>
      <c r="AI94" s="89">
        <v>116.47721790645164</v>
      </c>
      <c r="AJ94" s="89">
        <v>117.45866867419355</v>
      </c>
      <c r="AK94" s="89">
        <v>118.44981357096775</v>
      </c>
      <c r="AL94" s="89">
        <v>118.44981357096775</v>
      </c>
      <c r="AM94" s="89">
        <v>118.44981357096775</v>
      </c>
      <c r="AN94" s="89">
        <v>117.77599459354839</v>
      </c>
      <c r="AO94" s="89">
        <v>112.60563590951611</v>
      </c>
      <c r="AP94" s="89">
        <v>112.60563590951611</v>
      </c>
      <c r="AQ94" s="89">
        <v>112.60563590951611</v>
      </c>
      <c r="AR94" s="89">
        <v>112.60563590951611</v>
      </c>
      <c r="AS94" s="89">
        <v>111.38977789919355</v>
      </c>
      <c r="AT94" s="89">
        <v>110.98579451844085</v>
      </c>
      <c r="AU94" s="89">
        <v>110.98579451844085</v>
      </c>
      <c r="AV94" s="89">
        <v>110.98579451844085</v>
      </c>
      <c r="AW94" s="89">
        <v>109.76419000419355</v>
      </c>
      <c r="AX94" s="89">
        <v>106.24430656451612</v>
      </c>
      <c r="AY94" s="89">
        <v>106.24430656451612</v>
      </c>
      <c r="AZ94" s="89">
        <v>106.24430656451612</v>
      </c>
      <c r="BA94" s="89">
        <v>106.06875459677418</v>
      </c>
      <c r="BB94" s="89">
        <v>107.46255570967743</v>
      </c>
      <c r="BC94" s="89">
        <v>108.79205569354839</v>
      </c>
      <c r="BD94" s="89">
        <v>108.79205569354839</v>
      </c>
      <c r="BE94" s="89">
        <v>108.79205569354839</v>
      </c>
      <c r="BF94" s="89">
        <v>113.4292133172043</v>
      </c>
      <c r="BG94" s="89">
        <v>116.39005376344086</v>
      </c>
      <c r="BH94" s="89">
        <v>116.39005376344086</v>
      </c>
      <c r="BI94" s="89">
        <v>116.39005376344086</v>
      </c>
      <c r="BJ94" s="89">
        <v>115.25937841505376</v>
      </c>
      <c r="BK94" s="89">
        <v>113.93043385161289</v>
      </c>
      <c r="BL94" s="89">
        <v>113.93043385161289</v>
      </c>
      <c r="BM94" s="89">
        <v>113.93043385161289</v>
      </c>
      <c r="BN94" s="89">
        <v>113.93043385161289</v>
      </c>
      <c r="BO94" s="89">
        <v>114.40959836344086</v>
      </c>
      <c r="BP94" s="89">
        <v>114.40959836344085</v>
      </c>
      <c r="BQ94" s="89">
        <v>114.40959836344085</v>
      </c>
      <c r="BR94" s="89">
        <v>114.40959836344085</v>
      </c>
      <c r="BS94" s="89">
        <v>111.12735942607527</v>
      </c>
      <c r="BT94" s="89">
        <v>107.78923061854839</v>
      </c>
      <c r="BU94" s="89">
        <v>76.99230758467742</v>
      </c>
      <c r="BV94" s="89">
        <v>0</v>
      </c>
      <c r="BW94" s="89">
        <v>0</v>
      </c>
      <c r="BX94" s="89">
        <v>0</v>
      </c>
      <c r="BY94" s="89">
        <v>0</v>
      </c>
      <c r="BZ94" s="89">
        <v>0</v>
      </c>
      <c r="CA94" s="89">
        <v>0</v>
      </c>
      <c r="CB94" s="85"/>
      <c r="CC94" s="85"/>
    </row>
    <row r="95" spans="1:81" s="36" customFormat="1" ht="10.199999999999999" x14ac:dyDescent="0.2">
      <c r="A95" s="29"/>
      <c r="B95" s="29"/>
      <c r="C95" s="29"/>
      <c r="D95" s="29"/>
      <c r="E95" s="29"/>
      <c r="F95" s="130">
        <v>1</v>
      </c>
      <c r="G95" s="131" t="s">
        <v>93</v>
      </c>
      <c r="H95" s="29"/>
      <c r="I95" s="29"/>
      <c r="J95" s="29" t="s">
        <v>273</v>
      </c>
      <c r="K95" s="29"/>
      <c r="L95" s="29"/>
      <c r="M95" s="29"/>
      <c r="N95" s="29"/>
      <c r="O95" s="29"/>
      <c r="P95" s="29"/>
      <c r="Q95" s="29"/>
      <c r="R95" s="35">
        <v>194.00806451612902</v>
      </c>
      <c r="S95" s="29"/>
      <c r="T95" s="29"/>
      <c r="U95" s="35">
        <v>38.801612903225802</v>
      </c>
      <c r="V95" s="35">
        <v>90.537096774193557</v>
      </c>
      <c r="W95" s="35">
        <v>64.66935483870968</v>
      </c>
      <c r="X95" s="35">
        <v>0</v>
      </c>
      <c r="Y95" s="35">
        <v>0</v>
      </c>
      <c r="Z95" s="35">
        <v>0</v>
      </c>
      <c r="AA95" s="35">
        <v>0</v>
      </c>
      <c r="AB95" s="35">
        <v>0</v>
      </c>
      <c r="AC95" s="35">
        <v>0</v>
      </c>
      <c r="AD95" s="35">
        <v>0</v>
      </c>
      <c r="AE95" s="35">
        <v>0</v>
      </c>
      <c r="AF95" s="35">
        <v>0</v>
      </c>
      <c r="AG95" s="35">
        <v>0</v>
      </c>
      <c r="AH95" s="35">
        <v>0</v>
      </c>
      <c r="AI95" s="35">
        <v>0</v>
      </c>
      <c r="AJ95" s="35">
        <v>0</v>
      </c>
      <c r="AK95" s="35">
        <v>0</v>
      </c>
      <c r="AL95" s="35">
        <v>0</v>
      </c>
      <c r="AM95" s="35">
        <v>0</v>
      </c>
      <c r="AN95" s="35">
        <v>0</v>
      </c>
      <c r="AO95" s="35">
        <v>0</v>
      </c>
      <c r="AP95" s="35">
        <v>0</v>
      </c>
      <c r="AQ95" s="35">
        <v>0</v>
      </c>
      <c r="AR95" s="35">
        <v>0</v>
      </c>
      <c r="AS95" s="35">
        <v>0</v>
      </c>
      <c r="AT95" s="35">
        <v>0</v>
      </c>
      <c r="AU95" s="35">
        <v>0</v>
      </c>
      <c r="AV95" s="35">
        <v>0</v>
      </c>
      <c r="AW95" s="35">
        <v>0</v>
      </c>
      <c r="AX95" s="35">
        <v>0</v>
      </c>
      <c r="AY95" s="35">
        <v>0</v>
      </c>
      <c r="AZ95" s="35">
        <v>0</v>
      </c>
      <c r="BA95" s="35">
        <v>0</v>
      </c>
      <c r="BB95" s="35">
        <v>0</v>
      </c>
      <c r="BC95" s="35">
        <v>0</v>
      </c>
      <c r="BD95" s="35">
        <v>0</v>
      </c>
      <c r="BE95" s="35">
        <v>0</v>
      </c>
      <c r="BF95" s="35">
        <v>0</v>
      </c>
      <c r="BG95" s="35">
        <v>0</v>
      </c>
      <c r="BH95" s="35">
        <v>0</v>
      </c>
      <c r="BI95" s="35">
        <v>0</v>
      </c>
      <c r="BJ95" s="35">
        <v>0</v>
      </c>
      <c r="BK95" s="35">
        <v>0</v>
      </c>
      <c r="BL95" s="35">
        <v>0</v>
      </c>
      <c r="BM95" s="35">
        <v>0</v>
      </c>
      <c r="BN95" s="35">
        <v>0</v>
      </c>
      <c r="BO95" s="35">
        <v>0</v>
      </c>
      <c r="BP95" s="35">
        <v>0</v>
      </c>
      <c r="BQ95" s="35">
        <v>0</v>
      </c>
      <c r="BR95" s="35">
        <v>0</v>
      </c>
      <c r="BS95" s="35">
        <v>0</v>
      </c>
      <c r="BT95" s="35">
        <v>0</v>
      </c>
      <c r="BU95" s="35">
        <v>0</v>
      </c>
      <c r="BV95" s="35">
        <v>0</v>
      </c>
      <c r="BW95" s="35">
        <v>0</v>
      </c>
      <c r="BX95" s="35">
        <v>0</v>
      </c>
      <c r="BY95" s="35">
        <v>0</v>
      </c>
      <c r="BZ95" s="35">
        <v>0</v>
      </c>
      <c r="CA95" s="35">
        <v>0</v>
      </c>
      <c r="CB95" s="29"/>
      <c r="CC95" s="29"/>
    </row>
    <row r="96" spans="1:81" s="36" customFormat="1" ht="10.199999999999999" x14ac:dyDescent="0.2">
      <c r="A96" s="29"/>
      <c r="B96" s="29"/>
      <c r="C96" s="29"/>
      <c r="D96" s="29"/>
      <c r="E96" s="29"/>
      <c r="F96" s="130">
        <v>1</v>
      </c>
      <c r="G96" s="131" t="s">
        <v>94</v>
      </c>
      <c r="H96" s="29"/>
      <c r="I96" s="29"/>
      <c r="J96" s="29" t="s">
        <v>273</v>
      </c>
      <c r="K96" s="29"/>
      <c r="L96" s="29"/>
      <c r="M96" s="29"/>
      <c r="N96" s="29"/>
      <c r="O96" s="29"/>
      <c r="P96" s="29"/>
      <c r="Q96" s="29"/>
      <c r="R96" s="35">
        <v>20.119354838709668</v>
      </c>
      <c r="S96" s="29"/>
      <c r="T96" s="29"/>
      <c r="U96" s="35">
        <v>4.3112903225806436</v>
      </c>
      <c r="V96" s="35">
        <v>10.059677419354834</v>
      </c>
      <c r="W96" s="35">
        <v>5.7483870967741915</v>
      </c>
      <c r="X96" s="35">
        <v>0</v>
      </c>
      <c r="Y96" s="35">
        <v>0</v>
      </c>
      <c r="Z96" s="35">
        <v>0</v>
      </c>
      <c r="AA96" s="35">
        <v>0</v>
      </c>
      <c r="AB96" s="35">
        <v>0</v>
      </c>
      <c r="AC96" s="35">
        <v>0</v>
      </c>
      <c r="AD96" s="35">
        <v>0</v>
      </c>
      <c r="AE96" s="35">
        <v>0</v>
      </c>
      <c r="AF96" s="35">
        <v>0</v>
      </c>
      <c r="AG96" s="35">
        <v>0</v>
      </c>
      <c r="AH96" s="35">
        <v>0</v>
      </c>
      <c r="AI96" s="35">
        <v>0</v>
      </c>
      <c r="AJ96" s="35">
        <v>0</v>
      </c>
      <c r="AK96" s="35">
        <v>0</v>
      </c>
      <c r="AL96" s="35">
        <v>0</v>
      </c>
      <c r="AM96" s="35">
        <v>0</v>
      </c>
      <c r="AN96" s="35">
        <v>0</v>
      </c>
      <c r="AO96" s="35">
        <v>0</v>
      </c>
      <c r="AP96" s="35">
        <v>0</v>
      </c>
      <c r="AQ96" s="35">
        <v>0</v>
      </c>
      <c r="AR96" s="35">
        <v>0</v>
      </c>
      <c r="AS96" s="35">
        <v>0</v>
      </c>
      <c r="AT96" s="35">
        <v>0</v>
      </c>
      <c r="AU96" s="35">
        <v>0</v>
      </c>
      <c r="AV96" s="35">
        <v>0</v>
      </c>
      <c r="AW96" s="35">
        <v>0</v>
      </c>
      <c r="AX96" s="35">
        <v>0</v>
      </c>
      <c r="AY96" s="35">
        <v>0</v>
      </c>
      <c r="AZ96" s="35">
        <v>0</v>
      </c>
      <c r="BA96" s="35">
        <v>0</v>
      </c>
      <c r="BB96" s="35">
        <v>0</v>
      </c>
      <c r="BC96" s="35">
        <v>0</v>
      </c>
      <c r="BD96" s="35">
        <v>0</v>
      </c>
      <c r="BE96" s="35">
        <v>0</v>
      </c>
      <c r="BF96" s="35">
        <v>0</v>
      </c>
      <c r="BG96" s="35">
        <v>0</v>
      </c>
      <c r="BH96" s="35">
        <v>0</v>
      </c>
      <c r="BI96" s="35">
        <v>0</v>
      </c>
      <c r="BJ96" s="35">
        <v>0</v>
      </c>
      <c r="BK96" s="35">
        <v>0</v>
      </c>
      <c r="BL96" s="35">
        <v>0</v>
      </c>
      <c r="BM96" s="35">
        <v>0</v>
      </c>
      <c r="BN96" s="35">
        <v>0</v>
      </c>
      <c r="BO96" s="35">
        <v>0</v>
      </c>
      <c r="BP96" s="35">
        <v>0</v>
      </c>
      <c r="BQ96" s="35">
        <v>0</v>
      </c>
      <c r="BR96" s="35">
        <v>0</v>
      </c>
      <c r="BS96" s="35">
        <v>0</v>
      </c>
      <c r="BT96" s="35">
        <v>0</v>
      </c>
      <c r="BU96" s="35">
        <v>0</v>
      </c>
      <c r="BV96" s="35">
        <v>0</v>
      </c>
      <c r="BW96" s="35">
        <v>0</v>
      </c>
      <c r="BX96" s="35">
        <v>0</v>
      </c>
      <c r="BY96" s="35">
        <v>0</v>
      </c>
      <c r="BZ96" s="35">
        <v>0</v>
      </c>
      <c r="CA96" s="35">
        <v>0</v>
      </c>
      <c r="CB96" s="29"/>
      <c r="CC96" s="29"/>
    </row>
    <row r="97" spans="1:81" s="36" customFormat="1" ht="10.199999999999999" x14ac:dyDescent="0.2">
      <c r="A97" s="29"/>
      <c r="B97" s="29"/>
      <c r="C97" s="29"/>
      <c r="D97" s="29"/>
      <c r="E97" s="29"/>
      <c r="F97" s="130">
        <v>1</v>
      </c>
      <c r="G97" s="131" t="s">
        <v>66</v>
      </c>
      <c r="H97" s="29"/>
      <c r="I97" s="29"/>
      <c r="J97" s="29" t="s">
        <v>273</v>
      </c>
      <c r="K97" s="29"/>
      <c r="L97" s="29"/>
      <c r="M97" s="29"/>
      <c r="N97" s="29"/>
      <c r="O97" s="29"/>
      <c r="P97" s="29"/>
      <c r="Q97" s="29"/>
      <c r="R97" s="35">
        <v>2213.3425751782252</v>
      </c>
      <c r="S97" s="29"/>
      <c r="T97" s="29"/>
      <c r="U97" s="35">
        <v>0</v>
      </c>
      <c r="V97" s="35">
        <v>0</v>
      </c>
      <c r="W97" s="35">
        <v>0</v>
      </c>
      <c r="X97" s="35">
        <v>0</v>
      </c>
      <c r="Y97" s="35">
        <v>0</v>
      </c>
      <c r="Z97" s="35">
        <v>0</v>
      </c>
      <c r="AA97" s="35">
        <v>0</v>
      </c>
      <c r="AB97" s="35">
        <v>0</v>
      </c>
      <c r="AC97" s="35">
        <v>0</v>
      </c>
      <c r="AD97" s="35">
        <v>50.486202087096778</v>
      </c>
      <c r="AE97" s="35">
        <v>50.486202087096778</v>
      </c>
      <c r="AF97" s="35">
        <v>53.547386167741948</v>
      </c>
      <c r="AG97" s="35">
        <v>54.771859800000016</v>
      </c>
      <c r="AH97" s="35">
        <v>54.771859800000016</v>
      </c>
      <c r="AI97" s="35">
        <v>54.771859800000016</v>
      </c>
      <c r="AJ97" s="35">
        <v>53.372389616129034</v>
      </c>
      <c r="AK97" s="35">
        <v>51.506429370967737</v>
      </c>
      <c r="AL97" s="35">
        <v>51.506429370967737</v>
      </c>
      <c r="AM97" s="35">
        <v>51.506429370967737</v>
      </c>
      <c r="AN97" s="35">
        <v>51.506429370967737</v>
      </c>
      <c r="AO97" s="35">
        <v>49.653333344999993</v>
      </c>
      <c r="AP97" s="35">
        <v>49.653333344999993</v>
      </c>
      <c r="AQ97" s="35">
        <v>49.653333344999993</v>
      </c>
      <c r="AR97" s="35">
        <v>49.653333344999993</v>
      </c>
      <c r="AS97" s="35">
        <v>50.114086024838713</v>
      </c>
      <c r="AT97" s="35">
        <v>50.298387096774192</v>
      </c>
      <c r="AU97" s="35">
        <v>50.298387096774192</v>
      </c>
      <c r="AV97" s="35">
        <v>50.298387096774192</v>
      </c>
      <c r="AW97" s="35">
        <v>48.718419387096773</v>
      </c>
      <c r="AX97" s="35">
        <v>44.768500112903233</v>
      </c>
      <c r="AY97" s="35">
        <v>44.768500112903233</v>
      </c>
      <c r="AZ97" s="35">
        <v>44.768500112903233</v>
      </c>
      <c r="BA97" s="35">
        <v>44.768500112903233</v>
      </c>
      <c r="BB97" s="35">
        <v>52.745500016129036</v>
      </c>
      <c r="BC97" s="35">
        <v>54.075000000000003</v>
      </c>
      <c r="BD97" s="35">
        <v>54.075000000000003</v>
      </c>
      <c r="BE97" s="35">
        <v>54.075000000000003</v>
      </c>
      <c r="BF97" s="35">
        <v>51.916935483870965</v>
      </c>
      <c r="BG97" s="35">
        <v>50.298387096774192</v>
      </c>
      <c r="BH97" s="35">
        <v>50.298387096774192</v>
      </c>
      <c r="BI97" s="35">
        <v>50.298387096774192</v>
      </c>
      <c r="BJ97" s="35">
        <v>50.606421425806445</v>
      </c>
      <c r="BK97" s="35">
        <v>52.454627399999993</v>
      </c>
      <c r="BL97" s="35">
        <v>52.454627399999993</v>
      </c>
      <c r="BM97" s="35">
        <v>52.454627399999993</v>
      </c>
      <c r="BN97" s="35">
        <v>52.454627399999993</v>
      </c>
      <c r="BO97" s="35">
        <v>50.606421425806452</v>
      </c>
      <c r="BP97" s="35">
        <v>50.298387096774192</v>
      </c>
      <c r="BQ97" s="35">
        <v>50.298387096774192</v>
      </c>
      <c r="BR97" s="35">
        <v>50.298387096774192</v>
      </c>
      <c r="BS97" s="35">
        <v>48.590545841129028</v>
      </c>
      <c r="BT97" s="35">
        <v>46.313424166935484</v>
      </c>
      <c r="BU97" s="35">
        <v>33.081017262096772</v>
      </c>
      <c r="BV97" s="35">
        <v>0</v>
      </c>
      <c r="BW97" s="35">
        <v>0</v>
      </c>
      <c r="BX97" s="35">
        <v>0</v>
      </c>
      <c r="BY97" s="35">
        <v>0</v>
      </c>
      <c r="BZ97" s="35">
        <v>0</v>
      </c>
      <c r="CA97" s="35">
        <v>0</v>
      </c>
      <c r="CB97" s="29"/>
      <c r="CC97" s="29"/>
    </row>
    <row r="98" spans="1:81" s="36" customFormat="1" ht="10.199999999999999" x14ac:dyDescent="0.2">
      <c r="A98" s="29"/>
      <c r="B98" s="29"/>
      <c r="C98" s="29"/>
      <c r="D98" s="29"/>
      <c r="E98" s="29"/>
      <c r="F98" s="130">
        <v>1</v>
      </c>
      <c r="G98" s="131" t="s">
        <v>67</v>
      </c>
      <c r="H98" s="29"/>
      <c r="I98" s="29"/>
      <c r="J98" s="29" t="s">
        <v>273</v>
      </c>
      <c r="K98" s="29"/>
      <c r="L98" s="29"/>
      <c r="M98" s="29"/>
      <c r="N98" s="29"/>
      <c r="O98" s="29"/>
      <c r="P98" s="29"/>
      <c r="Q98" s="29"/>
      <c r="R98" s="35">
        <v>2994.9990903435478</v>
      </c>
      <c r="S98" s="29"/>
      <c r="T98" s="29"/>
      <c r="U98" s="35">
        <v>0</v>
      </c>
      <c r="V98" s="35">
        <v>0</v>
      </c>
      <c r="W98" s="35">
        <v>24.058921645161288</v>
      </c>
      <c r="X98" s="35">
        <v>84.206225758064505</v>
      </c>
      <c r="Y98" s="35">
        <v>84.206225758064505</v>
      </c>
      <c r="Z98" s="35">
        <v>84.206225758064505</v>
      </c>
      <c r="AA98" s="35">
        <v>84.206225758064505</v>
      </c>
      <c r="AB98" s="35">
        <v>97.614982679723497</v>
      </c>
      <c r="AC98" s="35">
        <v>99.849775500000007</v>
      </c>
      <c r="AD98" s="35">
        <v>99.849775500000007</v>
      </c>
      <c r="AE98" s="35">
        <v>99.849775500000007</v>
      </c>
      <c r="AF98" s="35">
        <v>100.81202864930877</v>
      </c>
      <c r="AG98" s="35">
        <v>100.97240417419356</v>
      </c>
      <c r="AH98" s="35">
        <v>64.910831254838712</v>
      </c>
      <c r="AI98" s="35">
        <v>50.486202087096778</v>
      </c>
      <c r="AJ98" s="35">
        <v>52.32291253548388</v>
      </c>
      <c r="AK98" s="35">
        <v>54.771859800000016</v>
      </c>
      <c r="AL98" s="35">
        <v>54.771859800000016</v>
      </c>
      <c r="AM98" s="35">
        <v>54.771859800000016</v>
      </c>
      <c r="AN98" s="35">
        <v>54.305369738709686</v>
      </c>
      <c r="AO98" s="35">
        <v>51.506429370967737</v>
      </c>
      <c r="AP98" s="35">
        <v>51.506429370967737</v>
      </c>
      <c r="AQ98" s="35">
        <v>51.506429370967737</v>
      </c>
      <c r="AR98" s="35">
        <v>51.506429370967737</v>
      </c>
      <c r="AS98" s="35">
        <v>50.182789352419348</v>
      </c>
      <c r="AT98" s="35">
        <v>49.653333344999993</v>
      </c>
      <c r="AU98" s="35">
        <v>49.653333344999993</v>
      </c>
      <c r="AV98" s="35">
        <v>49.653333344999993</v>
      </c>
      <c r="AW98" s="35">
        <v>49.929784952903233</v>
      </c>
      <c r="AX98" s="35">
        <v>50.298387096774192</v>
      </c>
      <c r="AY98" s="35">
        <v>50.298387096774192</v>
      </c>
      <c r="AZ98" s="35">
        <v>50.298387096774192</v>
      </c>
      <c r="BA98" s="35">
        <v>50.298387096774192</v>
      </c>
      <c r="BB98" s="35">
        <v>44.768500112903233</v>
      </c>
      <c r="BC98" s="35">
        <v>44.768500112903233</v>
      </c>
      <c r="BD98" s="35">
        <v>44.768500112903233</v>
      </c>
      <c r="BE98" s="35">
        <v>44.768500112903233</v>
      </c>
      <c r="BF98" s="35">
        <v>50.086500048387101</v>
      </c>
      <c r="BG98" s="35">
        <v>54.075000000000003</v>
      </c>
      <c r="BH98" s="35">
        <v>54.075000000000003</v>
      </c>
      <c r="BI98" s="35">
        <v>54.075000000000003</v>
      </c>
      <c r="BJ98" s="35">
        <v>52.995967741935488</v>
      </c>
      <c r="BK98" s="35">
        <v>50.298387096774192</v>
      </c>
      <c r="BL98" s="35">
        <v>50.298387096774192</v>
      </c>
      <c r="BM98" s="35">
        <v>50.298387096774192</v>
      </c>
      <c r="BN98" s="35">
        <v>50.298387096774192</v>
      </c>
      <c r="BO98" s="35">
        <v>52.146593070967739</v>
      </c>
      <c r="BP98" s="35">
        <v>52.454627399999993</v>
      </c>
      <c r="BQ98" s="35">
        <v>52.454627399999993</v>
      </c>
      <c r="BR98" s="35">
        <v>52.454627399999993</v>
      </c>
      <c r="BS98" s="35">
        <v>51.222490083870973</v>
      </c>
      <c r="BT98" s="35">
        <v>50.298387096774192</v>
      </c>
      <c r="BU98" s="35">
        <v>35.927419354838705</v>
      </c>
      <c r="BV98" s="35">
        <v>0</v>
      </c>
      <c r="BW98" s="35">
        <v>0</v>
      </c>
      <c r="BX98" s="35">
        <v>0</v>
      </c>
      <c r="BY98" s="35">
        <v>0</v>
      </c>
      <c r="BZ98" s="35">
        <v>0</v>
      </c>
      <c r="CA98" s="35">
        <v>0</v>
      </c>
      <c r="CB98" s="29"/>
      <c r="CC98" s="29"/>
    </row>
    <row r="99" spans="1:81" s="36" customFormat="1" ht="10.199999999999999" x14ac:dyDescent="0.2">
      <c r="A99" s="29"/>
      <c r="B99" s="29"/>
      <c r="C99" s="29"/>
      <c r="D99" s="29"/>
      <c r="E99" s="29"/>
      <c r="F99" s="130">
        <v>1</v>
      </c>
      <c r="G99" s="131" t="s">
        <v>68</v>
      </c>
      <c r="H99" s="29"/>
      <c r="I99" s="29"/>
      <c r="J99" s="29" t="s">
        <v>273</v>
      </c>
      <c r="K99" s="29"/>
      <c r="L99" s="29"/>
      <c r="M99" s="29"/>
      <c r="N99" s="29"/>
      <c r="O99" s="29"/>
      <c r="P99" s="29"/>
      <c r="Q99" s="29"/>
      <c r="R99" s="35">
        <v>557.29859149032256</v>
      </c>
      <c r="S99" s="29"/>
      <c r="T99" s="29"/>
      <c r="U99" s="35">
        <v>0</v>
      </c>
      <c r="V99" s="35">
        <v>0</v>
      </c>
      <c r="W99" s="35">
        <v>4.0098202741935474</v>
      </c>
      <c r="X99" s="35">
        <v>9.3562473064516105</v>
      </c>
      <c r="Y99" s="35">
        <v>9.3562473064516105</v>
      </c>
      <c r="Z99" s="35">
        <v>9.3562473064516105</v>
      </c>
      <c r="AA99" s="35">
        <v>9.3562473064516105</v>
      </c>
      <c r="AB99" s="35">
        <v>11.094419499999997</v>
      </c>
      <c r="AC99" s="35">
        <v>11.094419499999997</v>
      </c>
      <c r="AD99" s="35">
        <v>11.094419499999997</v>
      </c>
      <c r="AE99" s="35">
        <v>11.094419499999997</v>
      </c>
      <c r="AF99" s="35">
        <v>11.219156019354836</v>
      </c>
      <c r="AG99" s="35">
        <v>11.219156019354836</v>
      </c>
      <c r="AH99" s="35">
        <v>11.219156019354836</v>
      </c>
      <c r="AI99" s="35">
        <v>11.219156019354836</v>
      </c>
      <c r="AJ99" s="35">
        <v>11.763366522580641</v>
      </c>
      <c r="AK99" s="35">
        <v>12.171524399999997</v>
      </c>
      <c r="AL99" s="35">
        <v>12.171524399999997</v>
      </c>
      <c r="AM99" s="35">
        <v>12.171524399999997</v>
      </c>
      <c r="AN99" s="35">
        <v>11.964195483870965</v>
      </c>
      <c r="AO99" s="35">
        <v>11.445873193548383</v>
      </c>
      <c r="AP99" s="35">
        <v>11.445873193548383</v>
      </c>
      <c r="AQ99" s="35">
        <v>11.445873193548383</v>
      </c>
      <c r="AR99" s="35">
        <v>11.445873193548383</v>
      </c>
      <c r="AS99" s="35">
        <v>11.092902521935482</v>
      </c>
      <c r="AT99" s="35">
        <v>11.034074076666666</v>
      </c>
      <c r="AU99" s="35">
        <v>11.034074076666666</v>
      </c>
      <c r="AV99" s="35">
        <v>11.034074076666666</v>
      </c>
      <c r="AW99" s="35">
        <v>11.115985664193545</v>
      </c>
      <c r="AX99" s="35">
        <v>11.177419354838705</v>
      </c>
      <c r="AY99" s="35">
        <v>11.177419354838705</v>
      </c>
      <c r="AZ99" s="35">
        <v>11.177419354838705</v>
      </c>
      <c r="BA99" s="35">
        <v>11.00186738709677</v>
      </c>
      <c r="BB99" s="35">
        <v>9.9485555806451593</v>
      </c>
      <c r="BC99" s="35">
        <v>9.9485555806451593</v>
      </c>
      <c r="BD99" s="35">
        <v>9.9485555806451593</v>
      </c>
      <c r="BE99" s="35">
        <v>9.9485555806451593</v>
      </c>
      <c r="BF99" s="35">
        <v>11.425777784946236</v>
      </c>
      <c r="BG99" s="35">
        <v>12.016666666666666</v>
      </c>
      <c r="BH99" s="35">
        <v>12.016666666666666</v>
      </c>
      <c r="BI99" s="35">
        <v>12.016666666666666</v>
      </c>
      <c r="BJ99" s="35">
        <v>11.656989247311824</v>
      </c>
      <c r="BK99" s="35">
        <v>11.177419354838705</v>
      </c>
      <c r="BL99" s="35">
        <v>11.177419354838705</v>
      </c>
      <c r="BM99" s="35">
        <v>11.177419354838705</v>
      </c>
      <c r="BN99" s="35">
        <v>11.177419354838705</v>
      </c>
      <c r="BO99" s="35">
        <v>11.656583866666665</v>
      </c>
      <c r="BP99" s="35">
        <v>11.656583866666665</v>
      </c>
      <c r="BQ99" s="35">
        <v>11.656583866666665</v>
      </c>
      <c r="BR99" s="35">
        <v>11.656583866666665</v>
      </c>
      <c r="BS99" s="35">
        <v>11.314323501075265</v>
      </c>
      <c r="BT99" s="35">
        <v>11.177419354838705</v>
      </c>
      <c r="BU99" s="35">
        <v>7.9838709677419324</v>
      </c>
      <c r="BV99" s="35">
        <v>0</v>
      </c>
      <c r="BW99" s="35">
        <v>0</v>
      </c>
      <c r="BX99" s="35">
        <v>0</v>
      </c>
      <c r="BY99" s="35">
        <v>0</v>
      </c>
      <c r="BZ99" s="35">
        <v>0</v>
      </c>
      <c r="CA99" s="35">
        <v>0</v>
      </c>
      <c r="CB99" s="29"/>
      <c r="CC99" s="29"/>
    </row>
    <row r="100" spans="1:81" s="69" customFormat="1" ht="6.6" x14ac:dyDescent="0.15">
      <c r="A100" s="68"/>
      <c r="B100" s="68"/>
      <c r="C100" s="68"/>
      <c r="D100" s="68"/>
      <c r="E100" s="68"/>
      <c r="F100" s="120"/>
      <c r="G100" s="68"/>
      <c r="H100" s="68"/>
      <c r="I100" s="68"/>
      <c r="J100" s="68"/>
      <c r="K100" s="68"/>
      <c r="L100" s="68"/>
      <c r="M100" s="68"/>
      <c r="N100" s="68"/>
      <c r="O100" s="68"/>
      <c r="P100" s="68"/>
      <c r="Q100" s="68"/>
      <c r="R100" s="72"/>
      <c r="S100" s="68"/>
      <c r="T100" s="68"/>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71"/>
      <c r="BK100" s="71"/>
      <c r="BL100" s="71"/>
      <c r="BM100" s="71"/>
      <c r="BN100" s="71"/>
      <c r="BO100" s="71"/>
      <c r="BP100" s="71"/>
      <c r="BQ100" s="71"/>
      <c r="BR100" s="71"/>
      <c r="BS100" s="71"/>
      <c r="BT100" s="71"/>
      <c r="BU100" s="71"/>
      <c r="BV100" s="71"/>
      <c r="BW100" s="71"/>
      <c r="BX100" s="71"/>
      <c r="BY100" s="71"/>
      <c r="BZ100" s="71"/>
      <c r="CA100" s="71"/>
      <c r="CB100" s="68"/>
      <c r="CC100" s="68"/>
    </row>
    <row r="101" spans="1:81" s="307" customFormat="1" ht="9.6" x14ac:dyDescent="0.2">
      <c r="A101" s="304"/>
      <c r="B101" s="304"/>
      <c r="C101" s="304"/>
      <c r="D101" s="304"/>
      <c r="E101" s="304"/>
      <c r="F101" s="304"/>
      <c r="G101" s="304" t="s">
        <v>23</v>
      </c>
      <c r="H101" s="304"/>
      <c r="I101" s="304"/>
      <c r="J101" s="304"/>
      <c r="K101" s="304"/>
      <c r="L101" s="304"/>
      <c r="M101" s="304"/>
      <c r="N101" s="304"/>
      <c r="O101" s="304"/>
      <c r="P101" s="304"/>
      <c r="Q101" s="304"/>
      <c r="R101" s="305">
        <v>0</v>
      </c>
      <c r="S101" s="304"/>
      <c r="T101" s="304"/>
      <c r="U101" s="306"/>
      <c r="V101" s="306"/>
      <c r="W101" s="306"/>
      <c r="X101" s="306"/>
      <c r="Y101" s="306"/>
      <c r="Z101" s="306"/>
      <c r="AA101" s="306"/>
      <c r="AB101" s="306"/>
      <c r="AC101" s="306"/>
      <c r="AD101" s="306"/>
      <c r="AE101" s="306"/>
      <c r="AF101" s="306"/>
      <c r="AG101" s="306"/>
      <c r="AH101" s="306"/>
      <c r="AI101" s="306"/>
      <c r="AJ101" s="306"/>
      <c r="AK101" s="306"/>
      <c r="AL101" s="306"/>
      <c r="AM101" s="306"/>
      <c r="AN101" s="306"/>
      <c r="AO101" s="306"/>
      <c r="AP101" s="306"/>
      <c r="AQ101" s="306"/>
      <c r="AR101" s="306"/>
      <c r="AS101" s="306"/>
      <c r="AT101" s="306"/>
      <c r="AU101" s="306"/>
      <c r="AV101" s="306"/>
      <c r="AW101" s="306"/>
      <c r="AX101" s="306"/>
      <c r="AY101" s="306"/>
      <c r="AZ101" s="306"/>
      <c r="BA101" s="306"/>
      <c r="BB101" s="306"/>
      <c r="BC101" s="306"/>
      <c r="BD101" s="306"/>
      <c r="BE101" s="306"/>
      <c r="BF101" s="306"/>
      <c r="BG101" s="306"/>
      <c r="BH101" s="306"/>
      <c r="BI101" s="306"/>
      <c r="BJ101" s="306"/>
      <c r="BK101" s="306"/>
      <c r="BL101" s="306"/>
      <c r="BM101" s="306"/>
      <c r="BN101" s="306"/>
      <c r="BO101" s="306"/>
      <c r="BP101" s="306"/>
      <c r="BQ101" s="306"/>
      <c r="BR101" s="306"/>
      <c r="BS101" s="306"/>
      <c r="BT101" s="306"/>
      <c r="BU101" s="306"/>
      <c r="BV101" s="306"/>
      <c r="BW101" s="306"/>
      <c r="BX101" s="306"/>
      <c r="BY101" s="306"/>
      <c r="BZ101" s="306"/>
      <c r="CA101" s="306"/>
      <c r="CB101" s="304"/>
      <c r="CC101" s="304"/>
    </row>
    <row r="102" spans="1:81" s="19" customFormat="1" ht="10.199999999999999" x14ac:dyDescent="0.2">
      <c r="A102" s="18"/>
      <c r="B102" s="18"/>
      <c r="C102" s="18"/>
      <c r="D102" s="18"/>
      <c r="E102" s="18"/>
      <c r="F102" s="97"/>
      <c r="G102" s="18" t="s">
        <v>425</v>
      </c>
      <c r="H102" s="18"/>
      <c r="I102" s="18"/>
      <c r="J102" s="18" t="s">
        <v>273</v>
      </c>
      <c r="K102" s="18"/>
      <c r="L102" s="18"/>
      <c r="M102" s="18"/>
      <c r="N102" s="18"/>
      <c r="O102" s="18"/>
      <c r="P102" s="18"/>
      <c r="Q102" s="18"/>
      <c r="R102" s="302">
        <v>797.50046064596779</v>
      </c>
      <c r="S102" s="303"/>
      <c r="T102" s="303"/>
      <c r="U102" s="303">
        <v>5.7483870967741932</v>
      </c>
      <c r="V102" s="303">
        <v>13.412903225806451</v>
      </c>
      <c r="W102" s="303">
        <v>13.14662546129032</v>
      </c>
      <c r="X102" s="303">
        <v>12.525310677419355</v>
      </c>
      <c r="Y102" s="303">
        <v>12.525310677419355</v>
      </c>
      <c r="Z102" s="303">
        <v>12.525310677419355</v>
      </c>
      <c r="AA102" s="303">
        <v>12.525310677419355</v>
      </c>
      <c r="AB102" s="303">
        <v>13.757099644239632</v>
      </c>
      <c r="AC102" s="303">
        <v>13.938839</v>
      </c>
      <c r="AD102" s="303">
        <v>20.685421206451608</v>
      </c>
      <c r="AE102" s="303">
        <v>20.685421206451608</v>
      </c>
      <c r="AF102" s="303">
        <v>21.98409274608295</v>
      </c>
      <c r="AG102" s="303">
        <v>22.271776863225806</v>
      </c>
      <c r="AH102" s="303">
        <v>17.452789572903228</v>
      </c>
      <c r="AI102" s="303">
        <v>15.525194656774197</v>
      </c>
      <c r="AJ102" s="303">
        <v>15.679198153333335</v>
      </c>
      <c r="AK102" s="303">
        <v>15.845070241075273</v>
      </c>
      <c r="AL102" s="303">
        <v>15.845070241075273</v>
      </c>
      <c r="AM102" s="303">
        <v>15.845070241075273</v>
      </c>
      <c r="AN102" s="303">
        <v>15.776704295053767</v>
      </c>
      <c r="AO102" s="303">
        <v>15.211012811129033</v>
      </c>
      <c r="AP102" s="303">
        <v>15.211012811129033</v>
      </c>
      <c r="AQ102" s="303">
        <v>15.211012811129033</v>
      </c>
      <c r="AR102" s="303">
        <v>15.211012811129033</v>
      </c>
      <c r="AS102" s="303">
        <v>14.994793310483871</v>
      </c>
      <c r="AT102" s="303">
        <v>14.918488651236558</v>
      </c>
      <c r="AU102" s="303">
        <v>14.918488651236558</v>
      </c>
      <c r="AV102" s="303">
        <v>14.918488651236558</v>
      </c>
      <c r="AW102" s="303">
        <v>14.760231642903225</v>
      </c>
      <c r="AX102" s="303">
        <v>14.373608075806452</v>
      </c>
      <c r="AY102" s="303">
        <v>14.373608075806452</v>
      </c>
      <c r="AZ102" s="303">
        <v>14.373608075806452</v>
      </c>
      <c r="BA102" s="303">
        <v>14.356794814516128</v>
      </c>
      <c r="BB102" s="303">
        <v>14.551868474193553</v>
      </c>
      <c r="BC102" s="303">
        <v>14.68946363387097</v>
      </c>
      <c r="BD102" s="303">
        <v>14.68946363387097</v>
      </c>
      <c r="BE102" s="303">
        <v>14.68946363387097</v>
      </c>
      <c r="BF102" s="303">
        <v>15.144985847849464</v>
      </c>
      <c r="BG102" s="303">
        <v>15.433118279569893</v>
      </c>
      <c r="BH102" s="303">
        <v>15.433118279569893</v>
      </c>
      <c r="BI102" s="303">
        <v>15.433118279569893</v>
      </c>
      <c r="BJ102" s="303">
        <v>15.313596113118281</v>
      </c>
      <c r="BK102" s="303">
        <v>15.222699673548389</v>
      </c>
      <c r="BL102" s="303">
        <v>15.222699673548389</v>
      </c>
      <c r="BM102" s="303">
        <v>15.222699673548389</v>
      </c>
      <c r="BN102" s="303">
        <v>15.222699673548389</v>
      </c>
      <c r="BO102" s="303">
        <v>15.293693866236561</v>
      </c>
      <c r="BP102" s="303">
        <v>15.293693866236561</v>
      </c>
      <c r="BQ102" s="303">
        <v>15.293693866236561</v>
      </c>
      <c r="BR102" s="303">
        <v>15.293693866236561</v>
      </c>
      <c r="BS102" s="303">
        <v>14.843388878440859</v>
      </c>
      <c r="BT102" s="303">
        <v>14.396802978870967</v>
      </c>
      <c r="BU102" s="303">
        <v>10.283430699193548</v>
      </c>
      <c r="BV102" s="303">
        <v>0</v>
      </c>
      <c r="BW102" s="303">
        <v>0</v>
      </c>
      <c r="BX102" s="303">
        <v>0</v>
      </c>
      <c r="BY102" s="303">
        <v>0</v>
      </c>
      <c r="BZ102" s="303">
        <v>0</v>
      </c>
      <c r="CA102" s="303">
        <v>0</v>
      </c>
      <c r="CB102" s="18"/>
      <c r="CC102" s="18"/>
    </row>
    <row r="103" spans="1:81" s="19" customFormat="1" ht="10.199999999999999" x14ac:dyDescent="0.2">
      <c r="A103" s="18"/>
      <c r="B103" s="18"/>
      <c r="C103" s="18"/>
      <c r="D103" s="18"/>
      <c r="E103" s="18"/>
      <c r="F103" s="97"/>
      <c r="G103" s="18" t="s">
        <v>426</v>
      </c>
      <c r="H103" s="18"/>
      <c r="I103" s="18"/>
      <c r="J103" s="18" t="s">
        <v>273</v>
      </c>
      <c r="K103" s="18"/>
      <c r="L103" s="18"/>
      <c r="M103" s="18"/>
      <c r="N103" s="18"/>
      <c r="O103" s="18"/>
      <c r="P103" s="18"/>
      <c r="Q103" s="18"/>
      <c r="R103" s="302">
        <v>511.07054131290317</v>
      </c>
      <c r="S103" s="303"/>
      <c r="T103" s="303"/>
      <c r="U103" s="303">
        <v>3.6580645161290319</v>
      </c>
      <c r="V103" s="303">
        <v>8.5354838709677416</v>
      </c>
      <c r="W103" s="303">
        <v>8.3052591096774186</v>
      </c>
      <c r="X103" s="303">
        <v>7.7680680000000004</v>
      </c>
      <c r="Y103" s="303">
        <v>7.7680680000000004</v>
      </c>
      <c r="Z103" s="303">
        <v>7.7680680000000004</v>
      </c>
      <c r="AA103" s="303">
        <v>7.7680680000000004</v>
      </c>
      <c r="AB103" s="303">
        <v>9.642817164285713</v>
      </c>
      <c r="AC103" s="303">
        <v>9.9194195000000001</v>
      </c>
      <c r="AD103" s="303">
        <v>14.227292029032258</v>
      </c>
      <c r="AE103" s="303">
        <v>14.227292029032258</v>
      </c>
      <c r="AF103" s="303">
        <v>14.198179700230416</v>
      </c>
      <c r="AG103" s="303">
        <v>14.26273604451613</v>
      </c>
      <c r="AH103" s="303">
        <v>11.185684238064518</v>
      </c>
      <c r="AI103" s="303">
        <v>9.954863515483872</v>
      </c>
      <c r="AJ103" s="303">
        <v>10.151147984193548</v>
      </c>
      <c r="AK103" s="303">
        <v>10.384578131290324</v>
      </c>
      <c r="AL103" s="303">
        <v>10.384578131290324</v>
      </c>
      <c r="AM103" s="303">
        <v>10.384578131290324</v>
      </c>
      <c r="AN103" s="303">
        <v>10.376954298064517</v>
      </c>
      <c r="AO103" s="303">
        <v>9.8856212643548389</v>
      </c>
      <c r="AP103" s="303">
        <v>9.8856212643548389</v>
      </c>
      <c r="AQ103" s="303">
        <v>9.8856212643548389</v>
      </c>
      <c r="AR103" s="303">
        <v>9.8856212643548389</v>
      </c>
      <c r="AS103" s="303">
        <v>9.5241846975806457</v>
      </c>
      <c r="AT103" s="303">
        <v>9.3997789738172024</v>
      </c>
      <c r="AU103" s="303">
        <v>9.3997789738172024</v>
      </c>
      <c r="AV103" s="303">
        <v>9.3997789738172024</v>
      </c>
      <c r="AW103" s="303">
        <v>9.2866832558064498</v>
      </c>
      <c r="AX103" s="303">
        <v>8.9542532370967756</v>
      </c>
      <c r="AY103" s="303">
        <v>8.9542532370967756</v>
      </c>
      <c r="AZ103" s="303">
        <v>8.9542532370967756</v>
      </c>
      <c r="BA103" s="303">
        <v>8.937439975806452</v>
      </c>
      <c r="BB103" s="303">
        <v>9.0628362161290337</v>
      </c>
      <c r="BC103" s="303">
        <v>9.1888184725806443</v>
      </c>
      <c r="BD103" s="303">
        <v>9.1888184725806443</v>
      </c>
      <c r="BE103" s="303">
        <v>9.1888184725806443</v>
      </c>
      <c r="BF103" s="303">
        <v>9.6314374607526876</v>
      </c>
      <c r="BG103" s="303">
        <v>9.9144086021505373</v>
      </c>
      <c r="BH103" s="303">
        <v>9.9144086021505373</v>
      </c>
      <c r="BI103" s="303">
        <v>9.9144086021505373</v>
      </c>
      <c r="BJ103" s="303">
        <v>9.8005376344086006</v>
      </c>
      <c r="BK103" s="303">
        <v>9.6261290322580635</v>
      </c>
      <c r="BL103" s="303">
        <v>9.6261290322580635</v>
      </c>
      <c r="BM103" s="303">
        <v>9.6261290322580635</v>
      </c>
      <c r="BN103" s="303">
        <v>9.6261290322580635</v>
      </c>
      <c r="BO103" s="303">
        <v>9.6577419354838696</v>
      </c>
      <c r="BP103" s="303">
        <v>9.6577419354838696</v>
      </c>
      <c r="BQ103" s="303">
        <v>9.6577419354838696</v>
      </c>
      <c r="BR103" s="303">
        <v>9.6577419354838696</v>
      </c>
      <c r="BS103" s="303">
        <v>9.3727788496774185</v>
      </c>
      <c r="BT103" s="303">
        <v>9.061322692258063</v>
      </c>
      <c r="BU103" s="303">
        <v>6.4723733516129034</v>
      </c>
      <c r="BV103" s="303">
        <v>0</v>
      </c>
      <c r="BW103" s="303">
        <v>0</v>
      </c>
      <c r="BX103" s="303">
        <v>0</v>
      </c>
      <c r="BY103" s="303">
        <v>0</v>
      </c>
      <c r="BZ103" s="303">
        <v>0</v>
      </c>
      <c r="CA103" s="303">
        <v>0</v>
      </c>
      <c r="CB103" s="18"/>
      <c r="CC103" s="18"/>
    </row>
    <row r="104" spans="1:81" s="19" customFormat="1" ht="10.199999999999999" x14ac:dyDescent="0.2">
      <c r="A104" s="18"/>
      <c r="B104" s="18"/>
      <c r="C104" s="18"/>
      <c r="D104" s="18"/>
      <c r="E104" s="18"/>
      <c r="F104" s="97"/>
      <c r="G104" s="18" t="s">
        <v>427</v>
      </c>
      <c r="H104" s="18"/>
      <c r="I104" s="18"/>
      <c r="J104" s="18" t="s">
        <v>273</v>
      </c>
      <c r="K104" s="18"/>
      <c r="L104" s="18"/>
      <c r="M104" s="18"/>
      <c r="N104" s="18"/>
      <c r="O104" s="18"/>
      <c r="P104" s="18"/>
      <c r="Q104" s="18"/>
      <c r="R104" s="302">
        <v>689.32202053870935</v>
      </c>
      <c r="S104" s="303"/>
      <c r="T104" s="303"/>
      <c r="U104" s="303">
        <v>4.9645161290322575</v>
      </c>
      <c r="V104" s="303">
        <v>11.583870967741936</v>
      </c>
      <c r="W104" s="303">
        <v>11.455259109677417</v>
      </c>
      <c r="X104" s="303">
        <v>11.155164774193549</v>
      </c>
      <c r="Y104" s="303">
        <v>11.155164774193549</v>
      </c>
      <c r="Z104" s="303">
        <v>11.155164774193549</v>
      </c>
      <c r="AA104" s="303">
        <v>11.155164774193549</v>
      </c>
      <c r="AB104" s="303">
        <v>12.1261581781106</v>
      </c>
      <c r="AC104" s="303">
        <v>12.269419500000001</v>
      </c>
      <c r="AD104" s="303">
        <v>18.101485577419357</v>
      </c>
      <c r="AE104" s="303">
        <v>18.101485577419357</v>
      </c>
      <c r="AF104" s="303">
        <v>19.16241933156682</v>
      </c>
      <c r="AG104" s="303">
        <v>19.43483281870968</v>
      </c>
      <c r="AH104" s="303">
        <v>15.26907133483871</v>
      </c>
      <c r="AI104" s="303">
        <v>13.602766741290324</v>
      </c>
      <c r="AJ104" s="303">
        <v>13.605717876666667</v>
      </c>
      <c r="AK104" s="303">
        <v>13.562051249569894</v>
      </c>
      <c r="AL104" s="303">
        <v>13.562051249569894</v>
      </c>
      <c r="AM104" s="303">
        <v>13.562051249569894</v>
      </c>
      <c r="AN104" s="303">
        <v>13.391577953978494</v>
      </c>
      <c r="AO104" s="303">
        <v>12.677718038548388</v>
      </c>
      <c r="AP104" s="303">
        <v>12.677718038548388</v>
      </c>
      <c r="AQ104" s="303">
        <v>12.677718038548388</v>
      </c>
      <c r="AR104" s="303">
        <v>12.677718038548388</v>
      </c>
      <c r="AS104" s="303">
        <v>12.804023407258065</v>
      </c>
      <c r="AT104" s="303">
        <v>12.848972522204301</v>
      </c>
      <c r="AU104" s="303">
        <v>12.848972522204301</v>
      </c>
      <c r="AV104" s="303">
        <v>12.848972522204301</v>
      </c>
      <c r="AW104" s="303">
        <v>12.707650997741935</v>
      </c>
      <c r="AX104" s="303">
        <v>12.341350011290322</v>
      </c>
      <c r="AY104" s="303">
        <v>12.341350011290322</v>
      </c>
      <c r="AZ104" s="303">
        <v>12.341350011290322</v>
      </c>
      <c r="BA104" s="303">
        <v>12.324536749999998</v>
      </c>
      <c r="BB104" s="303">
        <v>12.493481377419355</v>
      </c>
      <c r="BC104" s="303">
        <v>12.626721698387097</v>
      </c>
      <c r="BD104" s="303">
        <v>12.626721698387097</v>
      </c>
      <c r="BE104" s="303">
        <v>12.626721698387097</v>
      </c>
      <c r="BF104" s="303">
        <v>13.077405202688171</v>
      </c>
      <c r="BG104" s="303">
        <v>13.363602150537634</v>
      </c>
      <c r="BH104" s="303">
        <v>13.363602150537634</v>
      </c>
      <c r="BI104" s="303">
        <v>13.363602150537634</v>
      </c>
      <c r="BJ104" s="303">
        <v>13.251338048602149</v>
      </c>
      <c r="BK104" s="303">
        <v>13.159957738064515</v>
      </c>
      <c r="BL104" s="303">
        <v>13.159957738064515</v>
      </c>
      <c r="BM104" s="303">
        <v>13.159957738064515</v>
      </c>
      <c r="BN104" s="303">
        <v>13.159957738064515</v>
      </c>
      <c r="BO104" s="303">
        <v>13.2241777372043</v>
      </c>
      <c r="BP104" s="303">
        <v>13.2241777372043</v>
      </c>
      <c r="BQ104" s="303">
        <v>13.2241777372043</v>
      </c>
      <c r="BR104" s="303">
        <v>13.2241777372043</v>
      </c>
      <c r="BS104" s="303">
        <v>12.897399631182793</v>
      </c>
      <c r="BT104" s="303">
        <v>12.600838821290322</v>
      </c>
      <c r="BU104" s="303">
        <v>9.0005991580645155</v>
      </c>
      <c r="BV104" s="303">
        <v>0</v>
      </c>
      <c r="BW104" s="303">
        <v>0</v>
      </c>
      <c r="BX104" s="303">
        <v>0</v>
      </c>
      <c r="BY104" s="303">
        <v>0</v>
      </c>
      <c r="BZ104" s="303">
        <v>0</v>
      </c>
      <c r="CA104" s="303">
        <v>0</v>
      </c>
      <c r="CB104" s="18"/>
      <c r="CC104" s="18"/>
    </row>
    <row r="105" spans="1:81" s="19" customFormat="1" ht="10.199999999999999" x14ac:dyDescent="0.2">
      <c r="A105" s="18"/>
      <c r="B105" s="18"/>
      <c r="C105" s="18"/>
      <c r="D105" s="18"/>
      <c r="E105" s="18"/>
      <c r="F105" s="97"/>
      <c r="G105" s="18" t="s">
        <v>428</v>
      </c>
      <c r="H105" s="18"/>
      <c r="I105" s="18"/>
      <c r="J105" s="18" t="s">
        <v>273</v>
      </c>
      <c r="K105" s="18"/>
      <c r="L105" s="18"/>
      <c r="M105" s="18"/>
      <c r="N105" s="18"/>
      <c r="O105" s="18"/>
      <c r="P105" s="18"/>
      <c r="Q105" s="18"/>
      <c r="R105" s="302">
        <v>1553.1037694120964</v>
      </c>
      <c r="S105" s="303"/>
      <c r="T105" s="303"/>
      <c r="U105" s="303">
        <v>11.235483870967741</v>
      </c>
      <c r="V105" s="303">
        <v>26.216129032258063</v>
      </c>
      <c r="W105" s="303">
        <v>25.744410977419349</v>
      </c>
      <c r="X105" s="303">
        <v>24.643735516129027</v>
      </c>
      <c r="Y105" s="303">
        <v>24.643735516129027</v>
      </c>
      <c r="Z105" s="303">
        <v>24.643735516129027</v>
      </c>
      <c r="AA105" s="303">
        <v>24.643735516129027</v>
      </c>
      <c r="AB105" s="303">
        <v>28.430182837788021</v>
      </c>
      <c r="AC105" s="303">
        <v>28.988839000000002</v>
      </c>
      <c r="AD105" s="303">
        <v>42.217295296774196</v>
      </c>
      <c r="AE105" s="303">
        <v>42.217295296774196</v>
      </c>
      <c r="AF105" s="303">
        <v>43.19825739124424</v>
      </c>
      <c r="AG105" s="303">
        <v>43.5009415083871</v>
      </c>
      <c r="AH105" s="303">
        <v>34.052044153548387</v>
      </c>
      <c r="AI105" s="303">
        <v>30.272485211612906</v>
      </c>
      <c r="AJ105" s="303">
        <v>30.322436794193553</v>
      </c>
      <c r="AK105" s="303">
        <v>30.324156262580647</v>
      </c>
      <c r="AL105" s="303">
        <v>30.324156262580647</v>
      </c>
      <c r="AM105" s="303">
        <v>30.324156262580647</v>
      </c>
      <c r="AN105" s="303">
        <v>30.113908596129036</v>
      </c>
      <c r="AO105" s="303">
        <v>28.69412131870968</v>
      </c>
      <c r="AP105" s="303">
        <v>28.69412131870968</v>
      </c>
      <c r="AQ105" s="303">
        <v>28.69412131870968</v>
      </c>
      <c r="AR105" s="303">
        <v>28.69412131870968</v>
      </c>
      <c r="AS105" s="303">
        <v>28.636973177419353</v>
      </c>
      <c r="AT105" s="303">
        <v>28.631212669462368</v>
      </c>
      <c r="AU105" s="303">
        <v>28.631212669462368</v>
      </c>
      <c r="AV105" s="303">
        <v>28.631212669462368</v>
      </c>
      <c r="AW105" s="303">
        <v>28.40353624580645</v>
      </c>
      <c r="AX105" s="303">
        <v>27.540179066129035</v>
      </c>
      <c r="AY105" s="303">
        <v>27.540179066129035</v>
      </c>
      <c r="AZ105" s="303">
        <v>27.540179066129035</v>
      </c>
      <c r="BA105" s="303">
        <v>27.489739282258064</v>
      </c>
      <c r="BB105" s="303">
        <v>27.874637680645165</v>
      </c>
      <c r="BC105" s="303">
        <v>28.254036062903225</v>
      </c>
      <c r="BD105" s="303">
        <v>28.254036062903225</v>
      </c>
      <c r="BE105" s="303">
        <v>28.254036062903225</v>
      </c>
      <c r="BF105" s="303">
        <v>29.58350593064516</v>
      </c>
      <c r="BG105" s="303">
        <v>30.433064516129033</v>
      </c>
      <c r="BH105" s="303">
        <v>30.433064516129033</v>
      </c>
      <c r="BI105" s="303">
        <v>30.433064516129033</v>
      </c>
      <c r="BJ105" s="303">
        <v>30.109587718064518</v>
      </c>
      <c r="BK105" s="303">
        <v>29.709855961935482</v>
      </c>
      <c r="BL105" s="303">
        <v>29.709855961935482</v>
      </c>
      <c r="BM105" s="303">
        <v>29.709855961935482</v>
      </c>
      <c r="BN105" s="303">
        <v>29.709855961935482</v>
      </c>
      <c r="BO105" s="303">
        <v>29.838927896129032</v>
      </c>
      <c r="BP105" s="303">
        <v>29.838927896129032</v>
      </c>
      <c r="BQ105" s="303">
        <v>29.838927896129032</v>
      </c>
      <c r="BR105" s="303">
        <v>29.838927896129032</v>
      </c>
      <c r="BS105" s="303">
        <v>29.025084925645164</v>
      </c>
      <c r="BT105" s="303">
        <v>28.219616822419361</v>
      </c>
      <c r="BU105" s="303">
        <v>20.156869158870968</v>
      </c>
      <c r="BV105" s="303">
        <v>0</v>
      </c>
      <c r="BW105" s="303">
        <v>0</v>
      </c>
      <c r="BX105" s="303">
        <v>0</v>
      </c>
      <c r="BY105" s="303">
        <v>0</v>
      </c>
      <c r="BZ105" s="303">
        <v>0</v>
      </c>
      <c r="CA105" s="303">
        <v>0</v>
      </c>
      <c r="CB105" s="18"/>
      <c r="CC105" s="18"/>
    </row>
    <row r="106" spans="1:81" s="19" customFormat="1" ht="10.199999999999999" x14ac:dyDescent="0.2">
      <c r="A106" s="18"/>
      <c r="B106" s="18"/>
      <c r="C106" s="18"/>
      <c r="D106" s="18"/>
      <c r="E106" s="18"/>
      <c r="F106" s="97"/>
      <c r="G106" s="18" t="s">
        <v>429</v>
      </c>
      <c r="H106" s="18"/>
      <c r="I106" s="18"/>
      <c r="J106" s="18" t="s">
        <v>273</v>
      </c>
      <c r="K106" s="18"/>
      <c r="L106" s="18"/>
      <c r="M106" s="18"/>
      <c r="N106" s="18"/>
      <c r="O106" s="18"/>
      <c r="P106" s="18"/>
      <c r="Q106" s="18"/>
      <c r="R106" s="302">
        <v>1128.88061256129</v>
      </c>
      <c r="S106" s="303"/>
      <c r="T106" s="303"/>
      <c r="U106" s="303">
        <v>8.1</v>
      </c>
      <c r="V106" s="303">
        <v>18.899999999999999</v>
      </c>
      <c r="W106" s="303">
        <v>18.500518219354838</v>
      </c>
      <c r="X106" s="303">
        <v>17.568394064516124</v>
      </c>
      <c r="Y106" s="303">
        <v>17.568394064516124</v>
      </c>
      <c r="Z106" s="303">
        <v>17.568394064516124</v>
      </c>
      <c r="AA106" s="303">
        <v>17.568394064516124</v>
      </c>
      <c r="AB106" s="303">
        <v>20.897638936866361</v>
      </c>
      <c r="AC106" s="303">
        <v>21.388839000000004</v>
      </c>
      <c r="AD106" s="303">
        <v>30.919100187096777</v>
      </c>
      <c r="AE106" s="303">
        <v>30.919100187096777</v>
      </c>
      <c r="AF106" s="303">
        <v>31.302903179262675</v>
      </c>
      <c r="AG106" s="303">
        <v>31.502730153548391</v>
      </c>
      <c r="AH106" s="303">
        <v>24.695400734193555</v>
      </c>
      <c r="AI106" s="303">
        <v>21.972468966451615</v>
      </c>
      <c r="AJ106" s="303">
        <v>22.255683065161293</v>
      </c>
      <c r="AK106" s="303">
        <v>22.574478843225812</v>
      </c>
      <c r="AL106" s="303">
        <v>22.574478843225812</v>
      </c>
      <c r="AM106" s="303">
        <v>22.574478843225812</v>
      </c>
      <c r="AN106" s="303">
        <v>22.498424725161293</v>
      </c>
      <c r="AO106" s="303">
        <v>21.511081238387096</v>
      </c>
      <c r="AP106" s="303">
        <v>21.511081238387096</v>
      </c>
      <c r="AQ106" s="303">
        <v>21.511081238387096</v>
      </c>
      <c r="AR106" s="303">
        <v>21.511081238387096</v>
      </c>
      <c r="AS106" s="303">
        <v>21.033046814516126</v>
      </c>
      <c r="AT106" s="303">
        <v>20.869074076666667</v>
      </c>
      <c r="AU106" s="303">
        <v>20.869074076666667</v>
      </c>
      <c r="AV106" s="303">
        <v>20.869074076666667</v>
      </c>
      <c r="AW106" s="303">
        <v>20.625947156774195</v>
      </c>
      <c r="AX106" s="303">
        <v>19.940764538709676</v>
      </c>
      <c r="AY106" s="303">
        <v>19.940764538709676</v>
      </c>
      <c r="AZ106" s="303">
        <v>19.940764538709676</v>
      </c>
      <c r="BA106" s="303">
        <v>19.907138016129032</v>
      </c>
      <c r="BB106" s="303">
        <v>20.184059529032261</v>
      </c>
      <c r="BC106" s="303">
        <v>20.440378880645163</v>
      </c>
      <c r="BD106" s="303">
        <v>20.440378880645163</v>
      </c>
      <c r="BE106" s="303">
        <v>20.440378880645163</v>
      </c>
      <c r="BF106" s="303">
        <v>21.330455566666664</v>
      </c>
      <c r="BG106" s="303">
        <v>21.898333333333333</v>
      </c>
      <c r="BH106" s="303">
        <v>21.898333333333333</v>
      </c>
      <c r="BI106" s="303">
        <v>21.898333333333333</v>
      </c>
      <c r="BJ106" s="303">
        <v>21.670185153333332</v>
      </c>
      <c r="BK106" s="303">
        <v>21.362962739999997</v>
      </c>
      <c r="BL106" s="303">
        <v>21.362962739999997</v>
      </c>
      <c r="BM106" s="303">
        <v>21.362962739999997</v>
      </c>
      <c r="BN106" s="303">
        <v>21.362962739999997</v>
      </c>
      <c r="BO106" s="303">
        <v>21.443621126666663</v>
      </c>
      <c r="BP106" s="303">
        <v>21.443621126666663</v>
      </c>
      <c r="BQ106" s="303">
        <v>21.443621126666663</v>
      </c>
      <c r="BR106" s="303">
        <v>21.443621126666663</v>
      </c>
      <c r="BS106" s="303">
        <v>20.855610025591396</v>
      </c>
      <c r="BT106" s="303">
        <v>20.246355061935482</v>
      </c>
      <c r="BU106" s="303">
        <v>14.461682187096773</v>
      </c>
      <c r="BV106" s="303">
        <v>0</v>
      </c>
      <c r="BW106" s="303">
        <v>0</v>
      </c>
      <c r="BX106" s="303">
        <v>0</v>
      </c>
      <c r="BY106" s="303">
        <v>0</v>
      </c>
      <c r="BZ106" s="303">
        <v>0</v>
      </c>
      <c r="CA106" s="303">
        <v>0</v>
      </c>
      <c r="CB106" s="18"/>
      <c r="CC106" s="18"/>
    </row>
    <row r="107" spans="1:81" s="19" customFormat="1" ht="10.199999999999999" x14ac:dyDescent="0.2">
      <c r="A107" s="18"/>
      <c r="B107" s="18"/>
      <c r="C107" s="18"/>
      <c r="D107" s="18"/>
      <c r="E107" s="18"/>
      <c r="F107" s="97"/>
      <c r="G107" s="18" t="s">
        <v>430</v>
      </c>
      <c r="H107" s="18"/>
      <c r="I107" s="18"/>
      <c r="J107" s="18" t="s">
        <v>273</v>
      </c>
      <c r="K107" s="18"/>
      <c r="L107" s="18"/>
      <c r="M107" s="18"/>
      <c r="N107" s="18"/>
      <c r="O107" s="18"/>
      <c r="P107" s="18"/>
      <c r="Q107" s="18"/>
      <c r="R107" s="302">
        <v>1299.8902718959678</v>
      </c>
      <c r="S107" s="303"/>
      <c r="T107" s="303"/>
      <c r="U107" s="303">
        <v>9.4064516129032256</v>
      </c>
      <c r="V107" s="303">
        <v>21.948387096774191</v>
      </c>
      <c r="W107" s="303">
        <v>21.334410977419353</v>
      </c>
      <c r="X107" s="303">
        <v>19.901800032258066</v>
      </c>
      <c r="Y107" s="303">
        <v>19.901800032258066</v>
      </c>
      <c r="Z107" s="303">
        <v>19.901800032258066</v>
      </c>
      <c r="AA107" s="303">
        <v>19.901800032258066</v>
      </c>
      <c r="AB107" s="303">
        <v>23.855505418433186</v>
      </c>
      <c r="AC107" s="303">
        <v>24.438839000000005</v>
      </c>
      <c r="AD107" s="303">
        <v>35.279802790322591</v>
      </c>
      <c r="AE107" s="303">
        <v>35.279802790322591</v>
      </c>
      <c r="AF107" s="303">
        <v>35.732718488018435</v>
      </c>
      <c r="AG107" s="303">
        <v>35.990402605161293</v>
      </c>
      <c r="AH107" s="303">
        <v>28.24685704064516</v>
      </c>
      <c r="AI107" s="303">
        <v>25.14943881483871</v>
      </c>
      <c r="AJ107" s="303">
        <v>25.444484800645164</v>
      </c>
      <c r="AK107" s="303">
        <v>25.759478843225811</v>
      </c>
      <c r="AL107" s="303">
        <v>25.759478843225811</v>
      </c>
      <c r="AM107" s="303">
        <v>25.759478843225811</v>
      </c>
      <c r="AN107" s="303">
        <v>25.618424725161294</v>
      </c>
      <c r="AO107" s="303">
        <v>24.626081238387101</v>
      </c>
      <c r="AP107" s="303">
        <v>24.626081238387101</v>
      </c>
      <c r="AQ107" s="303">
        <v>24.626081238387101</v>
      </c>
      <c r="AR107" s="303">
        <v>24.626081238387101</v>
      </c>
      <c r="AS107" s="303">
        <v>24.396756491935488</v>
      </c>
      <c r="AT107" s="303">
        <v>24.318267625053767</v>
      </c>
      <c r="AU107" s="303">
        <v>24.318267625053767</v>
      </c>
      <c r="AV107" s="303">
        <v>24.318267625053767</v>
      </c>
      <c r="AW107" s="303">
        <v>23.98014070516129</v>
      </c>
      <c r="AX107" s="303">
        <v>23.094151635483868</v>
      </c>
      <c r="AY107" s="303">
        <v>23.094151635483868</v>
      </c>
      <c r="AZ107" s="303">
        <v>23.094151635483868</v>
      </c>
      <c r="BA107" s="303">
        <v>23.053105758064515</v>
      </c>
      <c r="BB107" s="303">
        <v>23.295672432258062</v>
      </c>
      <c r="BC107" s="303">
        <v>23.592636945161292</v>
      </c>
      <c r="BD107" s="303">
        <v>23.592636945161292</v>
      </c>
      <c r="BE107" s="303">
        <v>23.592636945161292</v>
      </c>
      <c r="BF107" s="303">
        <v>24.661423308602149</v>
      </c>
      <c r="BG107" s="303">
        <v>25.34752688172043</v>
      </c>
      <c r="BH107" s="303">
        <v>25.34752688172043</v>
      </c>
      <c r="BI107" s="303">
        <v>25.34752688172043</v>
      </c>
      <c r="BJ107" s="303">
        <v>25.114133747526886</v>
      </c>
      <c r="BK107" s="303">
        <v>24.848828705806451</v>
      </c>
      <c r="BL107" s="303">
        <v>24.848828705806451</v>
      </c>
      <c r="BM107" s="303">
        <v>24.848828705806451</v>
      </c>
      <c r="BN107" s="303">
        <v>24.848828705806451</v>
      </c>
      <c r="BO107" s="303">
        <v>24.951435801720429</v>
      </c>
      <c r="BP107" s="303">
        <v>24.951435801720429</v>
      </c>
      <c r="BQ107" s="303">
        <v>24.951435801720429</v>
      </c>
      <c r="BR107" s="303">
        <v>24.951435801720429</v>
      </c>
      <c r="BS107" s="303">
        <v>24.133097115537634</v>
      </c>
      <c r="BT107" s="303">
        <v>23.264294241774195</v>
      </c>
      <c r="BU107" s="303">
        <v>16.617353029838711</v>
      </c>
      <c r="BV107" s="303">
        <v>0</v>
      </c>
      <c r="BW107" s="303">
        <v>0</v>
      </c>
      <c r="BX107" s="303">
        <v>0</v>
      </c>
      <c r="BY107" s="303">
        <v>0</v>
      </c>
      <c r="BZ107" s="303">
        <v>0</v>
      </c>
      <c r="CA107" s="303">
        <v>0</v>
      </c>
      <c r="CB107" s="18"/>
      <c r="CC107" s="18"/>
    </row>
    <row r="108" spans="1:81" s="69" customFormat="1" ht="6.6" x14ac:dyDescent="0.15">
      <c r="A108" s="68"/>
      <c r="B108" s="68"/>
      <c r="C108" s="68"/>
      <c r="D108" s="68"/>
      <c r="E108" s="68"/>
      <c r="F108" s="120"/>
      <c r="G108" s="68"/>
      <c r="H108" s="68"/>
      <c r="I108" s="68"/>
      <c r="J108" s="68"/>
      <c r="K108" s="68"/>
      <c r="L108" s="68"/>
      <c r="M108" s="68"/>
      <c r="N108" s="68"/>
      <c r="O108" s="68"/>
      <c r="P108" s="68"/>
      <c r="Q108" s="68"/>
      <c r="R108" s="72"/>
      <c r="S108" s="68"/>
      <c r="T108" s="68"/>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c r="BL108" s="71"/>
      <c r="BM108" s="71"/>
      <c r="BN108" s="71"/>
      <c r="BO108" s="71"/>
      <c r="BP108" s="71"/>
      <c r="BQ108" s="71"/>
      <c r="BR108" s="71"/>
      <c r="BS108" s="71"/>
      <c r="BT108" s="71"/>
      <c r="BU108" s="71"/>
      <c r="BV108" s="71"/>
      <c r="BW108" s="71"/>
      <c r="BX108" s="71"/>
      <c r="BY108" s="71"/>
      <c r="BZ108" s="71"/>
      <c r="CA108" s="71"/>
      <c r="CB108" s="68"/>
      <c r="CC108" s="68"/>
    </row>
    <row r="109" spans="1:81" s="7" customFormat="1" x14ac:dyDescent="0.25">
      <c r="A109" s="90"/>
      <c r="B109" s="90"/>
      <c r="C109" s="90"/>
      <c r="D109" s="90" t="s">
        <v>226</v>
      </c>
      <c r="E109" s="90"/>
      <c r="F109" s="101">
        <v>0</v>
      </c>
      <c r="G109" s="91" t="s">
        <v>96</v>
      </c>
      <c r="H109" s="91"/>
      <c r="I109" s="91"/>
      <c r="J109" s="92" t="s">
        <v>273</v>
      </c>
      <c r="K109" s="90"/>
      <c r="L109" s="90"/>
      <c r="M109" s="90"/>
      <c r="N109" s="90"/>
      <c r="O109" s="90"/>
      <c r="P109" s="90"/>
      <c r="Q109" s="90"/>
      <c r="R109" s="93">
        <v>4184.6979144683219</v>
      </c>
      <c r="S109" s="90"/>
      <c r="T109" s="90"/>
      <c r="U109" s="94">
        <v>33.582294156774189</v>
      </c>
      <c r="V109" s="94">
        <v>78.358686365806449</v>
      </c>
      <c r="W109" s="94">
        <v>81.194620113032244</v>
      </c>
      <c r="X109" s="94">
        <v>84.975865109333213</v>
      </c>
      <c r="Y109" s="94">
        <v>84.975865109333355</v>
      </c>
      <c r="Z109" s="94">
        <v>84.97586510933354</v>
      </c>
      <c r="AA109" s="94">
        <v>84.251604958968016</v>
      </c>
      <c r="AB109" s="94">
        <v>79.906044056774121</v>
      </c>
      <c r="AC109" s="94">
        <v>79.906044056774249</v>
      </c>
      <c r="AD109" s="94">
        <v>79.906044056774263</v>
      </c>
      <c r="AE109" s="94">
        <v>79.906044056774334</v>
      </c>
      <c r="AF109" s="94">
        <v>77.855668685268768</v>
      </c>
      <c r="AG109" s="94">
        <v>77.0355185366667</v>
      </c>
      <c r="AH109" s="94">
        <v>77.035518536666956</v>
      </c>
      <c r="AI109" s="94">
        <v>77.035518536666643</v>
      </c>
      <c r="AJ109" s="94">
        <v>77.468360822795702</v>
      </c>
      <c r="AK109" s="94">
        <v>78.045483870967672</v>
      </c>
      <c r="AL109" s="94">
        <v>78.045483870967416</v>
      </c>
      <c r="AM109" s="94">
        <v>78.045483870967544</v>
      </c>
      <c r="AN109" s="94">
        <v>78.045483870967388</v>
      </c>
      <c r="AO109" s="94">
        <v>69.504713042257919</v>
      </c>
      <c r="AP109" s="94">
        <v>69.504713042258288</v>
      </c>
      <c r="AQ109" s="94">
        <v>69.504713042258288</v>
      </c>
      <c r="AR109" s="94">
        <v>69.504713042258373</v>
      </c>
      <c r="AS109" s="94">
        <v>77.730400827634682</v>
      </c>
      <c r="AT109" s="94">
        <v>83.89966666666696</v>
      </c>
      <c r="AU109" s="94">
        <v>83.899666666666803</v>
      </c>
      <c r="AV109" s="94">
        <v>83.899666666666775</v>
      </c>
      <c r="AW109" s="94">
        <v>82.227043010752539</v>
      </c>
      <c r="AX109" s="94">
        <v>78.045483870967246</v>
      </c>
      <c r="AY109" s="94">
        <v>78.045483870967274</v>
      </c>
      <c r="AZ109" s="94">
        <v>78.045483870967388</v>
      </c>
      <c r="BA109" s="94">
        <v>78.045483870967431</v>
      </c>
      <c r="BB109" s="94">
        <v>80.923080222709473</v>
      </c>
      <c r="BC109" s="94">
        <v>81.40267961466688</v>
      </c>
      <c r="BD109" s="94">
        <v>81.402679614666894</v>
      </c>
      <c r="BE109" s="94">
        <v>81.402679614666965</v>
      </c>
      <c r="BF109" s="94">
        <v>79.484282046839212</v>
      </c>
      <c r="BG109" s="94">
        <v>78.045483870968042</v>
      </c>
      <c r="BH109" s="94">
        <v>78.045483870967757</v>
      </c>
      <c r="BI109" s="94">
        <v>78.045483870967558</v>
      </c>
      <c r="BJ109" s="94">
        <v>90.420407974193211</v>
      </c>
      <c r="BK109" s="94">
        <v>82.334976296773874</v>
      </c>
      <c r="BL109" s="94">
        <v>82.334976296774101</v>
      </c>
      <c r="BM109" s="94">
        <v>82.334976296774187</v>
      </c>
      <c r="BN109" s="94">
        <v>82.334976296774187</v>
      </c>
      <c r="BO109" s="94">
        <v>84.698940563539367</v>
      </c>
      <c r="BP109" s="94">
        <v>85.092934608000036</v>
      </c>
      <c r="BQ109" s="94">
        <v>85.092934608000178</v>
      </c>
      <c r="BR109" s="94">
        <v>85.092934608000235</v>
      </c>
      <c r="BS109" s="94">
        <v>86.037180660331671</v>
      </c>
      <c r="BT109" s="94">
        <v>86.194555002386892</v>
      </c>
      <c r="BU109" s="94">
        <v>61.567539287419329</v>
      </c>
      <c r="BV109" s="94">
        <v>0</v>
      </c>
      <c r="BW109" s="94">
        <v>0</v>
      </c>
      <c r="BX109" s="94">
        <v>0</v>
      </c>
      <c r="BY109" s="94">
        <v>0</v>
      </c>
      <c r="BZ109" s="94">
        <v>0</v>
      </c>
      <c r="CA109" s="94">
        <v>0</v>
      </c>
      <c r="CB109" s="90"/>
      <c r="CC109" s="90"/>
    </row>
    <row r="110" spans="1:81" s="36" customFormat="1" ht="10.199999999999999" x14ac:dyDescent="0.2">
      <c r="A110" s="29"/>
      <c r="B110" s="29"/>
      <c r="C110" s="29"/>
      <c r="D110" s="29"/>
      <c r="E110" s="29"/>
      <c r="F110" s="130">
        <v>1</v>
      </c>
      <c r="G110" s="131" t="s">
        <v>95</v>
      </c>
      <c r="H110" s="29"/>
      <c r="I110" s="29"/>
      <c r="J110" s="29" t="s">
        <v>273</v>
      </c>
      <c r="K110" s="29"/>
      <c r="L110" s="29"/>
      <c r="M110" s="29"/>
      <c r="N110" s="29"/>
      <c r="O110" s="29"/>
      <c r="P110" s="29"/>
      <c r="Q110" s="29"/>
      <c r="R110" s="35">
        <v>156.7173727316129</v>
      </c>
      <c r="S110" s="29"/>
      <c r="T110" s="29"/>
      <c r="U110" s="35">
        <v>33.582294156774189</v>
      </c>
      <c r="V110" s="35">
        <v>78.358686365806449</v>
      </c>
      <c r="W110" s="35">
        <v>44.776392209032252</v>
      </c>
      <c r="X110" s="35">
        <v>0</v>
      </c>
      <c r="Y110" s="35">
        <v>0</v>
      </c>
      <c r="Z110" s="35">
        <v>0</v>
      </c>
      <c r="AA110" s="35">
        <v>0</v>
      </c>
      <c r="AB110" s="35">
        <v>0</v>
      </c>
      <c r="AC110" s="35">
        <v>0</v>
      </c>
      <c r="AD110" s="35">
        <v>0</v>
      </c>
      <c r="AE110" s="35">
        <v>0</v>
      </c>
      <c r="AF110" s="35">
        <v>0</v>
      </c>
      <c r="AG110" s="35">
        <v>0</v>
      </c>
      <c r="AH110" s="35">
        <v>0</v>
      </c>
      <c r="AI110" s="35">
        <v>0</v>
      </c>
      <c r="AJ110" s="35">
        <v>0</v>
      </c>
      <c r="AK110" s="35">
        <v>0</v>
      </c>
      <c r="AL110" s="35">
        <v>0</v>
      </c>
      <c r="AM110" s="35">
        <v>0</v>
      </c>
      <c r="AN110" s="35">
        <v>0</v>
      </c>
      <c r="AO110" s="35">
        <v>0</v>
      </c>
      <c r="AP110" s="35">
        <v>0</v>
      </c>
      <c r="AQ110" s="35">
        <v>0</v>
      </c>
      <c r="AR110" s="35">
        <v>0</v>
      </c>
      <c r="AS110" s="35">
        <v>0</v>
      </c>
      <c r="AT110" s="35">
        <v>0</v>
      </c>
      <c r="AU110" s="35">
        <v>0</v>
      </c>
      <c r="AV110" s="35">
        <v>0</v>
      </c>
      <c r="AW110" s="35">
        <v>0</v>
      </c>
      <c r="AX110" s="35">
        <v>0</v>
      </c>
      <c r="AY110" s="35">
        <v>0</v>
      </c>
      <c r="AZ110" s="35">
        <v>0</v>
      </c>
      <c r="BA110" s="35">
        <v>0</v>
      </c>
      <c r="BB110" s="35">
        <v>0</v>
      </c>
      <c r="BC110" s="35">
        <v>0</v>
      </c>
      <c r="BD110" s="35">
        <v>0</v>
      </c>
      <c r="BE110" s="35">
        <v>0</v>
      </c>
      <c r="BF110" s="35">
        <v>0</v>
      </c>
      <c r="BG110" s="35">
        <v>0</v>
      </c>
      <c r="BH110" s="35">
        <v>0</v>
      </c>
      <c r="BI110" s="35">
        <v>0</v>
      </c>
      <c r="BJ110" s="35">
        <v>0</v>
      </c>
      <c r="BK110" s="35">
        <v>0</v>
      </c>
      <c r="BL110" s="35">
        <v>0</v>
      </c>
      <c r="BM110" s="35">
        <v>0</v>
      </c>
      <c r="BN110" s="35">
        <v>0</v>
      </c>
      <c r="BO110" s="35">
        <v>0</v>
      </c>
      <c r="BP110" s="35">
        <v>0</v>
      </c>
      <c r="BQ110" s="35">
        <v>0</v>
      </c>
      <c r="BR110" s="35">
        <v>0</v>
      </c>
      <c r="BS110" s="35">
        <v>0</v>
      </c>
      <c r="BT110" s="35">
        <v>0</v>
      </c>
      <c r="BU110" s="35">
        <v>0</v>
      </c>
      <c r="BV110" s="35">
        <v>0</v>
      </c>
      <c r="BW110" s="35">
        <v>0</v>
      </c>
      <c r="BX110" s="35">
        <v>0</v>
      </c>
      <c r="BY110" s="35">
        <v>0</v>
      </c>
      <c r="BZ110" s="35">
        <v>0</v>
      </c>
      <c r="CA110" s="35">
        <v>0</v>
      </c>
      <c r="CB110" s="29"/>
      <c r="CC110" s="29"/>
    </row>
    <row r="111" spans="1:81" s="36" customFormat="1" ht="10.199999999999999" x14ac:dyDescent="0.2">
      <c r="A111" s="29"/>
      <c r="B111" s="29"/>
      <c r="C111" s="29"/>
      <c r="D111" s="29"/>
      <c r="E111" s="29"/>
      <c r="F111" s="130">
        <v>1</v>
      </c>
      <c r="G111" s="131" t="s">
        <v>70</v>
      </c>
      <c r="H111" s="29"/>
      <c r="I111" s="29"/>
      <c r="J111" s="29" t="s">
        <v>273</v>
      </c>
      <c r="K111" s="29"/>
      <c r="L111" s="29"/>
      <c r="M111" s="29"/>
      <c r="N111" s="29"/>
      <c r="O111" s="29"/>
      <c r="P111" s="29"/>
      <c r="Q111" s="29"/>
      <c r="R111" s="35">
        <v>4027.9805417367097</v>
      </c>
      <c r="S111" s="29"/>
      <c r="T111" s="29"/>
      <c r="U111" s="35">
        <v>0</v>
      </c>
      <c r="V111" s="35">
        <v>0</v>
      </c>
      <c r="W111" s="35">
        <v>36.418227903999984</v>
      </c>
      <c r="X111" s="35">
        <v>84.975865109333213</v>
      </c>
      <c r="Y111" s="35">
        <v>84.975865109333355</v>
      </c>
      <c r="Z111" s="35">
        <v>84.97586510933354</v>
      </c>
      <c r="AA111" s="35">
        <v>84.251604958968016</v>
      </c>
      <c r="AB111" s="35">
        <v>79.906044056774121</v>
      </c>
      <c r="AC111" s="35">
        <v>79.906044056774249</v>
      </c>
      <c r="AD111" s="35">
        <v>79.906044056774263</v>
      </c>
      <c r="AE111" s="35">
        <v>79.906044056774334</v>
      </c>
      <c r="AF111" s="35">
        <v>77.855668685268768</v>
      </c>
      <c r="AG111" s="35">
        <v>77.0355185366667</v>
      </c>
      <c r="AH111" s="35">
        <v>77.035518536666956</v>
      </c>
      <c r="AI111" s="35">
        <v>77.035518536666643</v>
      </c>
      <c r="AJ111" s="35">
        <v>77.468360822795702</v>
      </c>
      <c r="AK111" s="35">
        <v>78.045483870967672</v>
      </c>
      <c r="AL111" s="35">
        <v>78.045483870967416</v>
      </c>
      <c r="AM111" s="35">
        <v>78.045483870967544</v>
      </c>
      <c r="AN111" s="35">
        <v>78.045483870967388</v>
      </c>
      <c r="AO111" s="35">
        <v>69.504713042257919</v>
      </c>
      <c r="AP111" s="35">
        <v>69.504713042258288</v>
      </c>
      <c r="AQ111" s="35">
        <v>69.504713042258288</v>
      </c>
      <c r="AR111" s="35">
        <v>69.504713042258373</v>
      </c>
      <c r="AS111" s="35">
        <v>77.730400827634682</v>
      </c>
      <c r="AT111" s="35">
        <v>83.89966666666696</v>
      </c>
      <c r="AU111" s="35">
        <v>83.899666666666803</v>
      </c>
      <c r="AV111" s="35">
        <v>83.899666666666775</v>
      </c>
      <c r="AW111" s="35">
        <v>82.227043010752539</v>
      </c>
      <c r="AX111" s="35">
        <v>78.045483870967246</v>
      </c>
      <c r="AY111" s="35">
        <v>78.045483870967274</v>
      </c>
      <c r="AZ111" s="35">
        <v>78.045483870967388</v>
      </c>
      <c r="BA111" s="35">
        <v>78.045483870967431</v>
      </c>
      <c r="BB111" s="35">
        <v>80.923080222709473</v>
      </c>
      <c r="BC111" s="35">
        <v>81.40267961466688</v>
      </c>
      <c r="BD111" s="35">
        <v>81.402679614666894</v>
      </c>
      <c r="BE111" s="35">
        <v>81.402679614666965</v>
      </c>
      <c r="BF111" s="35">
        <v>79.484282046839212</v>
      </c>
      <c r="BG111" s="35">
        <v>78.045483870968042</v>
      </c>
      <c r="BH111" s="35">
        <v>78.045483870967757</v>
      </c>
      <c r="BI111" s="35">
        <v>78.045483870967558</v>
      </c>
      <c r="BJ111" s="35">
        <v>90.420407974193211</v>
      </c>
      <c r="BK111" s="35">
        <v>82.334976296773874</v>
      </c>
      <c r="BL111" s="35">
        <v>82.334976296774101</v>
      </c>
      <c r="BM111" s="35">
        <v>82.334976296774187</v>
      </c>
      <c r="BN111" s="35">
        <v>82.334976296774187</v>
      </c>
      <c r="BO111" s="35">
        <v>84.698940563539367</v>
      </c>
      <c r="BP111" s="35">
        <v>85.092934608000036</v>
      </c>
      <c r="BQ111" s="35">
        <v>85.092934608000178</v>
      </c>
      <c r="BR111" s="35">
        <v>85.092934608000235</v>
      </c>
      <c r="BS111" s="35">
        <v>86.037180660331671</v>
      </c>
      <c r="BT111" s="35">
        <v>86.194555002386892</v>
      </c>
      <c r="BU111" s="35">
        <v>61.567539287419329</v>
      </c>
      <c r="BV111" s="35">
        <v>0</v>
      </c>
      <c r="BW111" s="35">
        <v>0</v>
      </c>
      <c r="BX111" s="35">
        <v>0</v>
      </c>
      <c r="BY111" s="35">
        <v>0</v>
      </c>
      <c r="BZ111" s="35">
        <v>0</v>
      </c>
      <c r="CA111" s="35">
        <v>0</v>
      </c>
      <c r="CB111" s="29"/>
      <c r="CC111" s="29"/>
    </row>
    <row r="112" spans="1:81" s="69" customFormat="1" ht="6.6" x14ac:dyDescent="0.15">
      <c r="A112" s="68"/>
      <c r="B112" s="68"/>
      <c r="C112" s="68"/>
      <c r="D112" s="68"/>
      <c r="E112" s="68"/>
      <c r="F112" s="120"/>
      <c r="G112" s="68"/>
      <c r="H112" s="68"/>
      <c r="I112" s="68"/>
      <c r="J112" s="68"/>
      <c r="K112" s="68"/>
      <c r="L112" s="68"/>
      <c r="M112" s="68"/>
      <c r="N112" s="68"/>
      <c r="O112" s="68"/>
      <c r="P112" s="68"/>
      <c r="Q112" s="68"/>
      <c r="R112" s="72"/>
      <c r="S112" s="68"/>
      <c r="T112" s="68"/>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c r="BH112" s="71"/>
      <c r="BI112" s="71"/>
      <c r="BJ112" s="71"/>
      <c r="BK112" s="71"/>
      <c r="BL112" s="71"/>
      <c r="BM112" s="71"/>
      <c r="BN112" s="71"/>
      <c r="BO112" s="71"/>
      <c r="BP112" s="71"/>
      <c r="BQ112" s="71"/>
      <c r="BR112" s="71"/>
      <c r="BS112" s="71"/>
      <c r="BT112" s="71"/>
      <c r="BU112" s="71"/>
      <c r="BV112" s="71"/>
      <c r="BW112" s="71"/>
      <c r="BX112" s="71"/>
      <c r="BY112" s="71"/>
      <c r="BZ112" s="71"/>
      <c r="CA112" s="71"/>
      <c r="CB112" s="68"/>
      <c r="CC112" s="68"/>
    </row>
    <row r="113" spans="1:81" s="307" customFormat="1" ht="9.6" x14ac:dyDescent="0.2">
      <c r="A113" s="304"/>
      <c r="B113" s="304"/>
      <c r="C113" s="304"/>
      <c r="D113" s="304"/>
      <c r="E113" s="304"/>
      <c r="F113" s="304"/>
      <c r="G113" s="304" t="s">
        <v>23</v>
      </c>
      <c r="H113" s="304"/>
      <c r="I113" s="304"/>
      <c r="J113" s="304"/>
      <c r="K113" s="304"/>
      <c r="L113" s="304"/>
      <c r="M113" s="304"/>
      <c r="N113" s="304"/>
      <c r="O113" s="304"/>
      <c r="P113" s="304"/>
      <c r="Q113" s="304"/>
      <c r="R113" s="305">
        <v>0</v>
      </c>
      <c r="S113" s="304"/>
      <c r="T113" s="304"/>
      <c r="U113" s="306"/>
      <c r="V113" s="306"/>
      <c r="W113" s="306"/>
      <c r="X113" s="306"/>
      <c r="Y113" s="306"/>
      <c r="Z113" s="306"/>
      <c r="AA113" s="306"/>
      <c r="AB113" s="306"/>
      <c r="AC113" s="306"/>
      <c r="AD113" s="306"/>
      <c r="AE113" s="306"/>
      <c r="AF113" s="306"/>
      <c r="AG113" s="306"/>
      <c r="AH113" s="306"/>
      <c r="AI113" s="306"/>
      <c r="AJ113" s="306"/>
      <c r="AK113" s="306"/>
      <c r="AL113" s="306"/>
      <c r="AM113" s="306"/>
      <c r="AN113" s="306"/>
      <c r="AO113" s="306"/>
      <c r="AP113" s="306"/>
      <c r="AQ113" s="306"/>
      <c r="AR113" s="306"/>
      <c r="AS113" s="306"/>
      <c r="AT113" s="306"/>
      <c r="AU113" s="306"/>
      <c r="AV113" s="306"/>
      <c r="AW113" s="306"/>
      <c r="AX113" s="306"/>
      <c r="AY113" s="306"/>
      <c r="AZ113" s="306"/>
      <c r="BA113" s="306"/>
      <c r="BB113" s="306"/>
      <c r="BC113" s="306"/>
      <c r="BD113" s="306"/>
      <c r="BE113" s="306"/>
      <c r="BF113" s="306"/>
      <c r="BG113" s="306"/>
      <c r="BH113" s="306"/>
      <c r="BI113" s="306"/>
      <c r="BJ113" s="306"/>
      <c r="BK113" s="306"/>
      <c r="BL113" s="306"/>
      <c r="BM113" s="306"/>
      <c r="BN113" s="306"/>
      <c r="BO113" s="306"/>
      <c r="BP113" s="306"/>
      <c r="BQ113" s="306"/>
      <c r="BR113" s="306"/>
      <c r="BS113" s="306"/>
      <c r="BT113" s="306"/>
      <c r="BU113" s="306"/>
      <c r="BV113" s="306"/>
      <c r="BW113" s="306"/>
      <c r="BX113" s="306"/>
      <c r="BY113" s="306"/>
      <c r="BZ113" s="306"/>
      <c r="CA113" s="306"/>
      <c r="CB113" s="304"/>
      <c r="CC113" s="304"/>
    </row>
    <row r="114" spans="1:81" s="19" customFormat="1" ht="10.199999999999999" x14ac:dyDescent="0.2">
      <c r="A114" s="18"/>
      <c r="B114" s="18"/>
      <c r="C114" s="18"/>
      <c r="D114" s="18"/>
      <c r="E114" s="18"/>
      <c r="F114" s="97"/>
      <c r="G114" s="18" t="s">
        <v>425</v>
      </c>
      <c r="H114" s="18"/>
      <c r="I114" s="18"/>
      <c r="J114" s="18" t="s">
        <v>273</v>
      </c>
      <c r="K114" s="18"/>
      <c r="L114" s="18"/>
      <c r="M114" s="18"/>
      <c r="N114" s="18"/>
      <c r="O114" s="18"/>
      <c r="P114" s="18"/>
      <c r="Q114" s="18"/>
      <c r="R114" s="302">
        <v>632.10831668903234</v>
      </c>
      <c r="S114" s="303"/>
      <c r="T114" s="303"/>
      <c r="U114" s="303">
        <v>5.1402531096774187</v>
      </c>
      <c r="V114" s="303">
        <v>11.993923922580644</v>
      </c>
      <c r="W114" s="303">
        <v>12.399858972903143</v>
      </c>
      <c r="X114" s="303">
        <v>12.941105706666558</v>
      </c>
      <c r="Y114" s="303">
        <v>12.941105706666615</v>
      </c>
      <c r="Z114" s="303">
        <v>12.941105706666644</v>
      </c>
      <c r="AA114" s="303">
        <v>12.85696300387097</v>
      </c>
      <c r="AB114" s="303">
        <v>12.35210678709673</v>
      </c>
      <c r="AC114" s="303">
        <v>12.352106787096787</v>
      </c>
      <c r="AD114" s="303">
        <v>12.352106787096815</v>
      </c>
      <c r="AE114" s="303">
        <v>12.352106787096844</v>
      </c>
      <c r="AF114" s="303">
        <v>12.061159901075394</v>
      </c>
      <c r="AG114" s="303">
        <v>11.94478114666685</v>
      </c>
      <c r="AH114" s="303">
        <v>11.944781146666822</v>
      </c>
      <c r="AI114" s="303">
        <v>11.944781146666736</v>
      </c>
      <c r="AJ114" s="303">
        <v>11.935266646021455</v>
      </c>
      <c r="AK114" s="303">
        <v>11.922580645161114</v>
      </c>
      <c r="AL114" s="303">
        <v>11.922580645161114</v>
      </c>
      <c r="AM114" s="303">
        <v>11.922580645161284</v>
      </c>
      <c r="AN114" s="303">
        <v>11.922580645161235</v>
      </c>
      <c r="AO114" s="303">
        <v>10.98103801290333</v>
      </c>
      <c r="AP114" s="303">
        <v>10.98103801290333</v>
      </c>
      <c r="AQ114" s="303">
        <v>10.981038012903216</v>
      </c>
      <c r="AR114" s="303">
        <v>10.981038012903273</v>
      </c>
      <c r="AS114" s="303">
        <v>11.95949248172044</v>
      </c>
      <c r="AT114" s="303">
        <v>12.693333333333337</v>
      </c>
      <c r="AU114" s="303">
        <v>12.693333333333337</v>
      </c>
      <c r="AV114" s="303">
        <v>12.693333333333308</v>
      </c>
      <c r="AW114" s="303">
        <v>12.473118279569812</v>
      </c>
      <c r="AX114" s="303">
        <v>11.922580645161119</v>
      </c>
      <c r="AY114" s="303">
        <v>11.922580645161176</v>
      </c>
      <c r="AZ114" s="303">
        <v>11.92258064516129</v>
      </c>
      <c r="BA114" s="303">
        <v>11.922580645161297</v>
      </c>
      <c r="BB114" s="303">
        <v>12.409397966451632</v>
      </c>
      <c r="BC114" s="303">
        <v>12.490534186666689</v>
      </c>
      <c r="BD114" s="303">
        <v>12.490534186666661</v>
      </c>
      <c r="BE114" s="303">
        <v>12.490534186666661</v>
      </c>
      <c r="BF114" s="303">
        <v>12.165989305806471</v>
      </c>
      <c r="BG114" s="303">
        <v>11.922580645161313</v>
      </c>
      <c r="BH114" s="303">
        <v>11.922580645161313</v>
      </c>
      <c r="BI114" s="303">
        <v>11.922580645161313</v>
      </c>
      <c r="BJ114" s="303">
        <v>13.368575809032269</v>
      </c>
      <c r="BK114" s="303">
        <v>11.022273396129137</v>
      </c>
      <c r="BL114" s="303">
        <v>11.02227339612908</v>
      </c>
      <c r="BM114" s="303">
        <v>11.022273396129052</v>
      </c>
      <c r="BN114" s="303">
        <v>11.022273396128995</v>
      </c>
      <c r="BO114" s="303">
        <v>12.088477616589859</v>
      </c>
      <c r="BP114" s="303">
        <v>12.266178320000012</v>
      </c>
      <c r="BQ114" s="303">
        <v>12.266178320000041</v>
      </c>
      <c r="BR114" s="303">
        <v>12.266178320000012</v>
      </c>
      <c r="BS114" s="303">
        <v>13.060868029861702</v>
      </c>
      <c r="BT114" s="303">
        <v>13.193316314838668</v>
      </c>
      <c r="BU114" s="303">
        <v>9.4237973677419262</v>
      </c>
      <c r="BV114" s="303">
        <v>0</v>
      </c>
      <c r="BW114" s="303">
        <v>0</v>
      </c>
      <c r="BX114" s="303">
        <v>0</v>
      </c>
      <c r="BY114" s="303">
        <v>0</v>
      </c>
      <c r="BZ114" s="303">
        <v>0</v>
      </c>
      <c r="CA114" s="303">
        <v>0</v>
      </c>
      <c r="CB114" s="18"/>
      <c r="CC114" s="18"/>
    </row>
    <row r="115" spans="1:81" s="19" customFormat="1" ht="10.199999999999999" x14ac:dyDescent="0.2">
      <c r="A115" s="18"/>
      <c r="B115" s="18"/>
      <c r="C115" s="18"/>
      <c r="D115" s="18"/>
      <c r="E115" s="18"/>
      <c r="F115" s="97"/>
      <c r="G115" s="18" t="s">
        <v>426</v>
      </c>
      <c r="H115" s="18"/>
      <c r="I115" s="18"/>
      <c r="J115" s="18" t="s">
        <v>273</v>
      </c>
      <c r="K115" s="18"/>
      <c r="L115" s="18"/>
      <c r="M115" s="18"/>
      <c r="N115" s="18"/>
      <c r="O115" s="18"/>
      <c r="P115" s="18"/>
      <c r="Q115" s="18"/>
      <c r="R115" s="302">
        <v>396.17121832412903</v>
      </c>
      <c r="S115" s="303"/>
      <c r="T115" s="303"/>
      <c r="U115" s="303">
        <v>3.2001338787096776</v>
      </c>
      <c r="V115" s="303">
        <v>7.466979050322581</v>
      </c>
      <c r="W115" s="303">
        <v>7.7506118996129185</v>
      </c>
      <c r="X115" s="303">
        <v>8.1287890320000624</v>
      </c>
      <c r="Y115" s="303">
        <v>8.1287890320000482</v>
      </c>
      <c r="Z115" s="303">
        <v>8.1287890320000624</v>
      </c>
      <c r="AA115" s="303">
        <v>8.1196404321290938</v>
      </c>
      <c r="AB115" s="303">
        <v>8.0647488329032182</v>
      </c>
      <c r="AC115" s="303">
        <v>8.0647488329032182</v>
      </c>
      <c r="AD115" s="303">
        <v>8.0647488329032182</v>
      </c>
      <c r="AE115" s="303">
        <v>8.064748832903204</v>
      </c>
      <c r="AF115" s="303">
        <v>7.5029008222580584</v>
      </c>
      <c r="AG115" s="303">
        <v>7.2781616179999871</v>
      </c>
      <c r="AH115" s="303">
        <v>7.2781616179999871</v>
      </c>
      <c r="AI115" s="303">
        <v>7.2781616179999729</v>
      </c>
      <c r="AJ115" s="303">
        <v>7.32927207664516</v>
      </c>
      <c r="AK115" s="303">
        <v>7.3974193548387337</v>
      </c>
      <c r="AL115" s="303">
        <v>7.3974193548387337</v>
      </c>
      <c r="AM115" s="303">
        <v>7.3974193548387337</v>
      </c>
      <c r="AN115" s="303">
        <v>7.3974193548387479</v>
      </c>
      <c r="AO115" s="303">
        <v>6.4794152883870062</v>
      </c>
      <c r="AP115" s="303">
        <v>6.4794152883870346</v>
      </c>
      <c r="AQ115" s="303">
        <v>6.4794152883870062</v>
      </c>
      <c r="AR115" s="303">
        <v>6.4794152883870346</v>
      </c>
      <c r="AS115" s="303">
        <v>7.3528922664516436</v>
      </c>
      <c r="AT115" s="303">
        <v>8.0080000000000808</v>
      </c>
      <c r="AU115" s="303">
        <v>8.0080000000001093</v>
      </c>
      <c r="AV115" s="303">
        <v>8.0080000000001093</v>
      </c>
      <c r="AW115" s="303">
        <v>7.8335483870967835</v>
      </c>
      <c r="AX115" s="303">
        <v>7.3974193548387088</v>
      </c>
      <c r="AY115" s="303">
        <v>7.3974193548387088</v>
      </c>
      <c r="AZ115" s="303">
        <v>7.3974193548386804</v>
      </c>
      <c r="BA115" s="303">
        <v>7.3974193548386911</v>
      </c>
      <c r="BB115" s="303">
        <v>7.6087741935483226</v>
      </c>
      <c r="BC115" s="303">
        <v>7.6439999999999433</v>
      </c>
      <c r="BD115" s="303">
        <v>7.6439999999999575</v>
      </c>
      <c r="BE115" s="303">
        <v>7.6439999999999575</v>
      </c>
      <c r="BF115" s="303">
        <v>7.5030967741935495</v>
      </c>
      <c r="BG115" s="303">
        <v>7.3974193548387657</v>
      </c>
      <c r="BH115" s="303">
        <v>7.3974193548387515</v>
      </c>
      <c r="BI115" s="303">
        <v>7.3974193548387657</v>
      </c>
      <c r="BJ115" s="303">
        <v>8.2937594012903499</v>
      </c>
      <c r="BK115" s="303">
        <v>6.8358998399999589</v>
      </c>
      <c r="BL115" s="303">
        <v>6.8358998399999589</v>
      </c>
      <c r="BM115" s="303">
        <v>6.8358998399999731</v>
      </c>
      <c r="BN115" s="303">
        <v>6.8358998399999731</v>
      </c>
      <c r="BO115" s="303">
        <v>8.2715816322857094</v>
      </c>
      <c r="BP115" s="303">
        <v>8.5108619309999867</v>
      </c>
      <c r="BQ115" s="303">
        <v>8.5108619309999867</v>
      </c>
      <c r="BR115" s="303">
        <v>8.5108619310000151</v>
      </c>
      <c r="BS115" s="303">
        <v>8.2561319518755916</v>
      </c>
      <c r="BT115" s="303">
        <v>8.213676955354833</v>
      </c>
      <c r="BU115" s="303">
        <v>5.8669121109677196</v>
      </c>
      <c r="BV115" s="303">
        <v>0</v>
      </c>
      <c r="BW115" s="303">
        <v>0</v>
      </c>
      <c r="BX115" s="303">
        <v>0</v>
      </c>
      <c r="BY115" s="303">
        <v>0</v>
      </c>
      <c r="BZ115" s="303">
        <v>0</v>
      </c>
      <c r="CA115" s="303">
        <v>0</v>
      </c>
      <c r="CB115" s="18"/>
      <c r="CC115" s="18"/>
    </row>
    <row r="116" spans="1:81" s="19" customFormat="1" ht="10.199999999999999" x14ac:dyDescent="0.2">
      <c r="A116" s="18"/>
      <c r="B116" s="18"/>
      <c r="C116" s="18"/>
      <c r="D116" s="18"/>
      <c r="E116" s="18"/>
      <c r="F116" s="97"/>
      <c r="G116" s="18" t="s">
        <v>427</v>
      </c>
      <c r="H116" s="18"/>
      <c r="I116" s="18"/>
      <c r="J116" s="18" t="s">
        <v>273</v>
      </c>
      <c r="K116" s="18"/>
      <c r="L116" s="18"/>
      <c r="M116" s="18"/>
      <c r="N116" s="18"/>
      <c r="O116" s="18"/>
      <c r="P116" s="18"/>
      <c r="Q116" s="18"/>
      <c r="R116" s="302">
        <v>483.42911399483876</v>
      </c>
      <c r="S116" s="303"/>
      <c r="T116" s="303"/>
      <c r="U116" s="303">
        <v>3.8880440516129036</v>
      </c>
      <c r="V116" s="303">
        <v>9.0721027870967763</v>
      </c>
      <c r="W116" s="303">
        <v>9.5005160554838817</v>
      </c>
      <c r="X116" s="303">
        <v>10.071733746666707</v>
      </c>
      <c r="Y116" s="303">
        <v>10.071733746666721</v>
      </c>
      <c r="Z116" s="303">
        <v>10.071733746666721</v>
      </c>
      <c r="AA116" s="303">
        <v>9.888147120645213</v>
      </c>
      <c r="AB116" s="303">
        <v>8.7866273645161446</v>
      </c>
      <c r="AC116" s="303">
        <v>8.7866273645161304</v>
      </c>
      <c r="AD116" s="303">
        <v>8.7866273645161161</v>
      </c>
      <c r="AE116" s="303">
        <v>8.7866273645161161</v>
      </c>
      <c r="AF116" s="303">
        <v>8.9259531779569787</v>
      </c>
      <c r="AG116" s="303">
        <v>8.9816835033333096</v>
      </c>
      <c r="AH116" s="303">
        <v>8.9816835033333522</v>
      </c>
      <c r="AI116" s="303">
        <v>8.9816835033333664</v>
      </c>
      <c r="AJ116" s="303">
        <v>8.9936808959139913</v>
      </c>
      <c r="AK116" s="303">
        <v>9.0096774193548175</v>
      </c>
      <c r="AL116" s="303">
        <v>9.0096774193547891</v>
      </c>
      <c r="AM116" s="303">
        <v>9.0096774193548033</v>
      </c>
      <c r="AN116" s="303">
        <v>9.0096774193547944</v>
      </c>
      <c r="AO116" s="303">
        <v>8.1858276161290391</v>
      </c>
      <c r="AP116" s="303">
        <v>8.1858276161290817</v>
      </c>
      <c r="AQ116" s="303">
        <v>8.1858276161290817</v>
      </c>
      <c r="AR116" s="303">
        <v>8.1858276161290817</v>
      </c>
      <c r="AS116" s="303">
        <v>9.0148785021505695</v>
      </c>
      <c r="AT116" s="303">
        <v>9.636666666666688</v>
      </c>
      <c r="AU116" s="303">
        <v>9.6366666666666454</v>
      </c>
      <c r="AV116" s="303">
        <v>9.6366666666666454</v>
      </c>
      <c r="AW116" s="303">
        <v>9.4575268817204012</v>
      </c>
      <c r="AX116" s="303">
        <v>9.0096774193547962</v>
      </c>
      <c r="AY116" s="303">
        <v>9.0096774193547819</v>
      </c>
      <c r="AZ116" s="303">
        <v>9.0096774193547819</v>
      </c>
      <c r="BA116" s="303">
        <v>9.0096774193547891</v>
      </c>
      <c r="BB116" s="303">
        <v>9.3949974141935559</v>
      </c>
      <c r="BC116" s="303">
        <v>9.4592174133333788</v>
      </c>
      <c r="BD116" s="303">
        <v>9.4592174133334073</v>
      </c>
      <c r="BE116" s="303">
        <v>9.4592174133334215</v>
      </c>
      <c r="BF116" s="303">
        <v>9.2023374167742471</v>
      </c>
      <c r="BG116" s="303">
        <v>9.0096774193548708</v>
      </c>
      <c r="BH116" s="303">
        <v>9.0096774193547571</v>
      </c>
      <c r="BI116" s="303">
        <v>9.0096774193547429</v>
      </c>
      <c r="BJ116" s="303">
        <v>10.527307788387001</v>
      </c>
      <c r="BK116" s="303">
        <v>9.8165450012902742</v>
      </c>
      <c r="BL116" s="303">
        <v>9.8165450012903452</v>
      </c>
      <c r="BM116" s="303">
        <v>9.8165450012904021</v>
      </c>
      <c r="BN116" s="303">
        <v>9.8165450012904021</v>
      </c>
      <c r="BO116" s="303">
        <v>9.5001804416129367</v>
      </c>
      <c r="BP116" s="303">
        <v>9.4474530150000042</v>
      </c>
      <c r="BQ116" s="303">
        <v>9.4474530149999758</v>
      </c>
      <c r="BR116" s="303">
        <v>9.4474530149999758</v>
      </c>
      <c r="BS116" s="303">
        <v>9.9033330585483448</v>
      </c>
      <c r="BT116" s="303">
        <v>9.9793130658064175</v>
      </c>
      <c r="BU116" s="303">
        <v>7.1280807612902901</v>
      </c>
      <c r="BV116" s="303">
        <v>0</v>
      </c>
      <c r="BW116" s="303">
        <v>0</v>
      </c>
      <c r="BX116" s="303">
        <v>0</v>
      </c>
      <c r="BY116" s="303">
        <v>0</v>
      </c>
      <c r="BZ116" s="303">
        <v>0</v>
      </c>
      <c r="CA116" s="303">
        <v>0</v>
      </c>
      <c r="CB116" s="18"/>
      <c r="CC116" s="18"/>
    </row>
    <row r="117" spans="1:81" s="19" customFormat="1" ht="10.199999999999999" x14ac:dyDescent="0.2">
      <c r="A117" s="18"/>
      <c r="B117" s="18"/>
      <c r="C117" s="18"/>
      <c r="D117" s="18"/>
      <c r="E117" s="18"/>
      <c r="F117" s="97"/>
      <c r="G117" s="18" t="s">
        <v>428</v>
      </c>
      <c r="H117" s="18"/>
      <c r="I117" s="18"/>
      <c r="J117" s="18" t="s">
        <v>273</v>
      </c>
      <c r="K117" s="18"/>
      <c r="L117" s="18"/>
      <c r="M117" s="18"/>
      <c r="N117" s="18"/>
      <c r="O117" s="18"/>
      <c r="P117" s="18"/>
      <c r="Q117" s="18"/>
      <c r="R117" s="302">
        <v>1132.1240773461293</v>
      </c>
      <c r="S117" s="303"/>
      <c r="T117" s="303"/>
      <c r="U117" s="303">
        <v>9.1969267587096777</v>
      </c>
      <c r="V117" s="303">
        <v>21.459495770322583</v>
      </c>
      <c r="W117" s="303">
        <v>22.068465707612908</v>
      </c>
      <c r="X117" s="303">
        <v>22.880425623999841</v>
      </c>
      <c r="Y117" s="303">
        <v>22.880425623999898</v>
      </c>
      <c r="Z117" s="303">
        <v>22.880425624000011</v>
      </c>
      <c r="AA117" s="303">
        <v>22.644301321677474</v>
      </c>
      <c r="AB117" s="303">
        <v>21.227555507741855</v>
      </c>
      <c r="AC117" s="303">
        <v>21.227555507741968</v>
      </c>
      <c r="AD117" s="303">
        <v>21.227555507742025</v>
      </c>
      <c r="AE117" s="303">
        <v>21.227555507742025</v>
      </c>
      <c r="AF117" s="303">
        <v>20.781766706021479</v>
      </c>
      <c r="AG117" s="303">
        <v>20.603451185333377</v>
      </c>
      <c r="AH117" s="303">
        <v>20.603451185333547</v>
      </c>
      <c r="AI117" s="303">
        <v>20.603451185333377</v>
      </c>
      <c r="AJ117" s="303">
        <v>20.886626483785129</v>
      </c>
      <c r="AK117" s="303">
        <v>21.264193548387262</v>
      </c>
      <c r="AL117" s="303">
        <v>21.264193548387034</v>
      </c>
      <c r="AM117" s="303">
        <v>21.264193548386977</v>
      </c>
      <c r="AN117" s="303">
        <v>21.264193548386885</v>
      </c>
      <c r="AO117" s="303">
        <v>18.686720592580436</v>
      </c>
      <c r="AP117" s="303">
        <v>18.686720592580663</v>
      </c>
      <c r="AQ117" s="303">
        <v>18.686720592580777</v>
      </c>
      <c r="AR117" s="303">
        <v>18.686720592580777</v>
      </c>
      <c r="AS117" s="303">
        <v>21.148594539677497</v>
      </c>
      <c r="AT117" s="303">
        <v>22.995000000000076</v>
      </c>
      <c r="AU117" s="303">
        <v>22.994999999999962</v>
      </c>
      <c r="AV117" s="303">
        <v>22.994999999999962</v>
      </c>
      <c r="AW117" s="303">
        <v>22.500483870967653</v>
      </c>
      <c r="AX117" s="303">
        <v>21.264193548386984</v>
      </c>
      <c r="AY117" s="303">
        <v>21.264193548386984</v>
      </c>
      <c r="AZ117" s="303">
        <v>21.264193548387041</v>
      </c>
      <c r="BA117" s="303">
        <v>21.264193548387048</v>
      </c>
      <c r="BB117" s="303">
        <v>22.071815079483617</v>
      </c>
      <c r="BC117" s="303">
        <v>22.206418668000044</v>
      </c>
      <c r="BD117" s="303">
        <v>22.206418668000044</v>
      </c>
      <c r="BE117" s="303">
        <v>22.206418668000044</v>
      </c>
      <c r="BF117" s="303">
        <v>21.668004313935757</v>
      </c>
      <c r="BG117" s="303">
        <v>21.264193548387308</v>
      </c>
      <c r="BH117" s="303">
        <v>21.264193548387137</v>
      </c>
      <c r="BI117" s="303">
        <v>21.264193548386967</v>
      </c>
      <c r="BJ117" s="303">
        <v>24.422590828387001</v>
      </c>
      <c r="BK117" s="303">
        <v>21.686487254193324</v>
      </c>
      <c r="BL117" s="303">
        <v>21.686487254193494</v>
      </c>
      <c r="BM117" s="303">
        <v>21.686487254193551</v>
      </c>
      <c r="BN117" s="303">
        <v>21.686487254193551</v>
      </c>
      <c r="BO117" s="303">
        <v>23.050673365170585</v>
      </c>
      <c r="BP117" s="303">
        <v>23.27803771700005</v>
      </c>
      <c r="BQ117" s="303">
        <v>23.278037717000164</v>
      </c>
      <c r="BR117" s="303">
        <v>23.278037717000164</v>
      </c>
      <c r="BS117" s="303">
        <v>23.558672828732696</v>
      </c>
      <c r="BT117" s="303">
        <v>23.605445347354774</v>
      </c>
      <c r="BU117" s="303">
        <v>16.86103239096775</v>
      </c>
      <c r="BV117" s="303">
        <v>0</v>
      </c>
      <c r="BW117" s="303">
        <v>0</v>
      </c>
      <c r="BX117" s="303">
        <v>0</v>
      </c>
      <c r="BY117" s="303">
        <v>0</v>
      </c>
      <c r="BZ117" s="303">
        <v>0</v>
      </c>
      <c r="CA117" s="303">
        <v>0</v>
      </c>
      <c r="CB117" s="18"/>
      <c r="CC117" s="18"/>
    </row>
    <row r="118" spans="1:81" s="19" customFormat="1" ht="10.199999999999999" x14ac:dyDescent="0.2">
      <c r="A118" s="18"/>
      <c r="B118" s="18"/>
      <c r="C118" s="18"/>
      <c r="D118" s="18"/>
      <c r="E118" s="18"/>
      <c r="F118" s="97"/>
      <c r="G118" s="18" t="s">
        <v>429</v>
      </c>
      <c r="H118" s="18"/>
      <c r="I118" s="18"/>
      <c r="J118" s="18" t="s">
        <v>273</v>
      </c>
      <c r="K118" s="18"/>
      <c r="L118" s="18"/>
      <c r="M118" s="18"/>
      <c r="N118" s="18"/>
      <c r="O118" s="18"/>
      <c r="P118" s="18"/>
      <c r="Q118" s="18"/>
      <c r="R118" s="302">
        <v>688.68027556645166</v>
      </c>
      <c r="S118" s="303"/>
      <c r="T118" s="303"/>
      <c r="U118" s="303">
        <v>5.4458635354838698</v>
      </c>
      <c r="V118" s="303">
        <v>12.70701491612903</v>
      </c>
      <c r="W118" s="303">
        <v>13.16079250064514</v>
      </c>
      <c r="X118" s="303">
        <v>13.765829279999917</v>
      </c>
      <c r="Y118" s="303">
        <v>13.765829279999945</v>
      </c>
      <c r="Z118" s="303">
        <v>13.765829279999945</v>
      </c>
      <c r="AA118" s="303">
        <v>13.695625478709655</v>
      </c>
      <c r="AB118" s="303">
        <v>13.274402670967755</v>
      </c>
      <c r="AC118" s="303">
        <v>13.274402670967726</v>
      </c>
      <c r="AD118" s="303">
        <v>13.274402670967698</v>
      </c>
      <c r="AE118" s="303">
        <v>13.274402670967726</v>
      </c>
      <c r="AF118" s="303">
        <v>12.690666277419329</v>
      </c>
      <c r="AG118" s="303">
        <v>12.457171719999995</v>
      </c>
      <c r="AH118" s="303">
        <v>12.457171720000023</v>
      </c>
      <c r="AI118" s="303">
        <v>12.457171719999995</v>
      </c>
      <c r="AJ118" s="303">
        <v>12.518383839999995</v>
      </c>
      <c r="AK118" s="303">
        <v>12.60000000000009</v>
      </c>
      <c r="AL118" s="303">
        <v>12.600000000000062</v>
      </c>
      <c r="AM118" s="303">
        <v>12.600000000000033</v>
      </c>
      <c r="AN118" s="303">
        <v>12.600000000000026</v>
      </c>
      <c r="AO118" s="303">
        <v>11.187686051612825</v>
      </c>
      <c r="AP118" s="303">
        <v>11.187686051612882</v>
      </c>
      <c r="AQ118" s="303">
        <v>11.187686051612882</v>
      </c>
      <c r="AR118" s="303">
        <v>11.187686051612911</v>
      </c>
      <c r="AS118" s="303">
        <v>12.554722593548354</v>
      </c>
      <c r="AT118" s="303">
        <v>13.579999999999995</v>
      </c>
      <c r="AU118" s="303">
        <v>13.579999999999995</v>
      </c>
      <c r="AV118" s="303">
        <v>13.579999999999995</v>
      </c>
      <c r="AW118" s="303">
        <v>13.300000000000036</v>
      </c>
      <c r="AX118" s="303">
        <v>12.600000000000081</v>
      </c>
      <c r="AY118" s="303">
        <v>12.600000000000081</v>
      </c>
      <c r="AZ118" s="303">
        <v>12.599999999999996</v>
      </c>
      <c r="BA118" s="303">
        <v>12.59999999999998</v>
      </c>
      <c r="BB118" s="303">
        <v>13.014814559999966</v>
      </c>
      <c r="BC118" s="303">
        <v>13.08395031999996</v>
      </c>
      <c r="BD118" s="303">
        <v>13.083950319999989</v>
      </c>
      <c r="BE118" s="303">
        <v>13.083950320000046</v>
      </c>
      <c r="BF118" s="303">
        <v>12.807407280000076</v>
      </c>
      <c r="BG118" s="303">
        <v>12.600000000000096</v>
      </c>
      <c r="BH118" s="303">
        <v>12.600000000000096</v>
      </c>
      <c r="BI118" s="303">
        <v>12.600000000000039</v>
      </c>
      <c r="BJ118" s="303">
        <v>15.217196221935414</v>
      </c>
      <c r="BK118" s="303">
        <v>15.460186776774044</v>
      </c>
      <c r="BL118" s="303">
        <v>15.460186776774101</v>
      </c>
      <c r="BM118" s="303">
        <v>15.460186776774044</v>
      </c>
      <c r="BN118" s="303">
        <v>15.46018677677413</v>
      </c>
      <c r="BO118" s="303">
        <v>14.30856988811065</v>
      </c>
      <c r="BP118" s="303">
        <v>14.116633740000037</v>
      </c>
      <c r="BQ118" s="303">
        <v>14.116633740000065</v>
      </c>
      <c r="BR118" s="303">
        <v>14.116633740000065</v>
      </c>
      <c r="BS118" s="303">
        <v>13.997561740921681</v>
      </c>
      <c r="BT118" s="303">
        <v>13.977716407741953</v>
      </c>
      <c r="BU118" s="303">
        <v>9.9840831483871266</v>
      </c>
      <c r="BV118" s="303">
        <v>0</v>
      </c>
      <c r="BW118" s="303">
        <v>0</v>
      </c>
      <c r="BX118" s="303">
        <v>0</v>
      </c>
      <c r="BY118" s="303">
        <v>0</v>
      </c>
      <c r="BZ118" s="303">
        <v>0</v>
      </c>
      <c r="CA118" s="303">
        <v>0</v>
      </c>
      <c r="CB118" s="18"/>
      <c r="CC118" s="18"/>
    </row>
    <row r="119" spans="1:81" s="19" customFormat="1" ht="10.199999999999999" x14ac:dyDescent="0.2">
      <c r="A119" s="18"/>
      <c r="B119" s="18"/>
      <c r="C119" s="18"/>
      <c r="D119" s="18"/>
      <c r="E119" s="18"/>
      <c r="F119" s="97"/>
      <c r="G119" s="18" t="s">
        <v>430</v>
      </c>
      <c r="H119" s="18"/>
      <c r="I119" s="18"/>
      <c r="J119" s="18" t="s">
        <v>273</v>
      </c>
      <c r="K119" s="18"/>
      <c r="L119" s="18"/>
      <c r="M119" s="18"/>
      <c r="N119" s="18"/>
      <c r="O119" s="18"/>
      <c r="P119" s="18"/>
      <c r="Q119" s="18"/>
      <c r="R119" s="302">
        <v>852.18491254774199</v>
      </c>
      <c r="S119" s="303"/>
      <c r="T119" s="303"/>
      <c r="U119" s="303">
        <v>6.711072822580646</v>
      </c>
      <c r="V119" s="303">
        <v>15.659169919354838</v>
      </c>
      <c r="W119" s="303">
        <v>16.31437497677425</v>
      </c>
      <c r="X119" s="303">
        <v>17.187981720000131</v>
      </c>
      <c r="Y119" s="303">
        <v>17.187981720000131</v>
      </c>
      <c r="Z119" s="303">
        <v>17.18798172000016</v>
      </c>
      <c r="AA119" s="303">
        <v>17.046927601935614</v>
      </c>
      <c r="AB119" s="303">
        <v>16.200602893548432</v>
      </c>
      <c r="AC119" s="303">
        <v>16.200602893548432</v>
      </c>
      <c r="AD119" s="303">
        <v>16.200602893548403</v>
      </c>
      <c r="AE119" s="303">
        <v>16.200602893548432</v>
      </c>
      <c r="AF119" s="303">
        <v>15.893221800537532</v>
      </c>
      <c r="AG119" s="303">
        <v>15.770269363333199</v>
      </c>
      <c r="AH119" s="303">
        <v>15.770269363333227</v>
      </c>
      <c r="AI119" s="303">
        <v>15.770269363333199</v>
      </c>
      <c r="AJ119" s="303">
        <v>15.805130880429985</v>
      </c>
      <c r="AK119" s="303">
        <v>15.851612903225675</v>
      </c>
      <c r="AL119" s="303">
        <v>15.851612903225703</v>
      </c>
      <c r="AM119" s="303">
        <v>15.851612903225732</v>
      </c>
      <c r="AN119" s="303">
        <v>15.851612903225707</v>
      </c>
      <c r="AO119" s="303">
        <v>13.98402548064527</v>
      </c>
      <c r="AP119" s="303">
        <v>13.984025480645299</v>
      </c>
      <c r="AQ119" s="303">
        <v>13.984025480645327</v>
      </c>
      <c r="AR119" s="303">
        <v>13.984025480645299</v>
      </c>
      <c r="AS119" s="303">
        <v>15.699820444086166</v>
      </c>
      <c r="AT119" s="303">
        <v>16.986666666666761</v>
      </c>
      <c r="AU119" s="303">
        <v>16.986666666666732</v>
      </c>
      <c r="AV119" s="303">
        <v>16.986666666666732</v>
      </c>
      <c r="AW119" s="303">
        <v>16.662365591397855</v>
      </c>
      <c r="AX119" s="303">
        <v>15.851612903225554</v>
      </c>
      <c r="AY119" s="303">
        <v>15.851612903225554</v>
      </c>
      <c r="AZ119" s="303">
        <v>15.851612903225611</v>
      </c>
      <c r="BA119" s="303">
        <v>15.851612903225622</v>
      </c>
      <c r="BB119" s="303">
        <v>16.423281009032369</v>
      </c>
      <c r="BC119" s="303">
        <v>16.518559026666853</v>
      </c>
      <c r="BD119" s="303">
        <v>16.518559026666825</v>
      </c>
      <c r="BE119" s="303">
        <v>16.518559026666825</v>
      </c>
      <c r="BF119" s="303">
        <v>16.137446956129111</v>
      </c>
      <c r="BG119" s="303">
        <v>15.8516129032257</v>
      </c>
      <c r="BH119" s="303">
        <v>15.8516129032257</v>
      </c>
      <c r="BI119" s="303">
        <v>15.851612903225728</v>
      </c>
      <c r="BJ119" s="303">
        <v>18.590977925161187</v>
      </c>
      <c r="BK119" s="303">
        <v>17.51358402838714</v>
      </c>
      <c r="BL119" s="303">
        <v>17.51358402838714</v>
      </c>
      <c r="BM119" s="303">
        <v>17.513584028387168</v>
      </c>
      <c r="BN119" s="303">
        <v>17.51358402838714</v>
      </c>
      <c r="BO119" s="303">
        <v>17.479457619769629</v>
      </c>
      <c r="BP119" s="303">
        <v>17.47376988499995</v>
      </c>
      <c r="BQ119" s="303">
        <v>17.47376988499995</v>
      </c>
      <c r="BR119" s="303">
        <v>17.473769885000006</v>
      </c>
      <c r="BS119" s="303">
        <v>17.260613050391669</v>
      </c>
      <c r="BT119" s="303">
        <v>17.225086911290258</v>
      </c>
      <c r="BU119" s="303">
        <v>12.303633508064518</v>
      </c>
      <c r="BV119" s="303">
        <v>0</v>
      </c>
      <c r="BW119" s="303">
        <v>0</v>
      </c>
      <c r="BX119" s="303">
        <v>0</v>
      </c>
      <c r="BY119" s="303">
        <v>0</v>
      </c>
      <c r="BZ119" s="303">
        <v>0</v>
      </c>
      <c r="CA119" s="303">
        <v>0</v>
      </c>
      <c r="CB119" s="18"/>
      <c r="CC119" s="18"/>
    </row>
    <row r="120" spans="1:81" s="69" customFormat="1" ht="6.6" x14ac:dyDescent="0.15">
      <c r="A120" s="68"/>
      <c r="B120" s="68"/>
      <c r="C120" s="68"/>
      <c r="D120" s="68"/>
      <c r="E120" s="68"/>
      <c r="F120" s="120"/>
      <c r="G120" s="68"/>
      <c r="H120" s="68"/>
      <c r="I120" s="68"/>
      <c r="J120" s="68"/>
      <c r="K120" s="68"/>
      <c r="L120" s="68"/>
      <c r="M120" s="68"/>
      <c r="N120" s="68"/>
      <c r="O120" s="68"/>
      <c r="P120" s="68"/>
      <c r="Q120" s="68"/>
      <c r="R120" s="72"/>
      <c r="S120" s="68"/>
      <c r="T120" s="68"/>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c r="BH120" s="71"/>
      <c r="BI120" s="71"/>
      <c r="BJ120" s="71"/>
      <c r="BK120" s="71"/>
      <c r="BL120" s="71"/>
      <c r="BM120" s="71"/>
      <c r="BN120" s="71"/>
      <c r="BO120" s="71"/>
      <c r="BP120" s="71"/>
      <c r="BQ120" s="71"/>
      <c r="BR120" s="71"/>
      <c r="BS120" s="71"/>
      <c r="BT120" s="71"/>
      <c r="BU120" s="71"/>
      <c r="BV120" s="71"/>
      <c r="BW120" s="71"/>
      <c r="BX120" s="71"/>
      <c r="BY120" s="71"/>
      <c r="BZ120" s="71"/>
      <c r="CA120" s="71"/>
      <c r="CB120" s="68"/>
      <c r="CC120" s="68"/>
    </row>
    <row r="121" spans="1:81" s="300" customFormat="1" x14ac:dyDescent="0.25">
      <c r="A121" s="113"/>
      <c r="B121" s="113"/>
      <c r="C121" s="113"/>
      <c r="D121" s="113" t="s">
        <v>102</v>
      </c>
      <c r="E121" s="113"/>
      <c r="F121" s="299">
        <v>0</v>
      </c>
      <c r="G121" s="113" t="s">
        <v>97</v>
      </c>
      <c r="H121" s="113"/>
      <c r="I121" s="113"/>
      <c r="J121" s="113" t="s">
        <v>273</v>
      </c>
      <c r="K121" s="113"/>
      <c r="L121" s="113"/>
      <c r="M121" s="113"/>
      <c r="N121" s="113"/>
      <c r="O121" s="113"/>
      <c r="P121" s="113"/>
      <c r="Q121" s="113"/>
      <c r="R121" s="119">
        <v>1873.9354052222357</v>
      </c>
      <c r="S121" s="113"/>
      <c r="T121" s="113"/>
      <c r="U121" s="119">
        <v>1222.9073623904512</v>
      </c>
      <c r="V121" s="119">
        <v>1248.2370357468812</v>
      </c>
      <c r="W121" s="119">
        <v>1270.7307753560856</v>
      </c>
      <c r="X121" s="119">
        <v>1289.4432699689892</v>
      </c>
      <c r="Y121" s="119">
        <v>1307.4315044315272</v>
      </c>
      <c r="Z121" s="119">
        <v>1335.9486650989677</v>
      </c>
      <c r="AA121" s="119">
        <v>1365.1900859167736</v>
      </c>
      <c r="AB121" s="119">
        <v>1398.7770676367741</v>
      </c>
      <c r="AC121" s="119">
        <v>1432.3640493567743</v>
      </c>
      <c r="AD121" s="119">
        <v>1464.1465478130108</v>
      </c>
      <c r="AE121" s="119">
        <v>1495.1088961206447</v>
      </c>
      <c r="AF121" s="119">
        <v>1531.1828038804301</v>
      </c>
      <c r="AG121" s="119">
        <v>1569.301335421075</v>
      </c>
      <c r="AH121" s="119">
        <v>1607.06462201929</v>
      </c>
      <c r="AI121" s="119">
        <v>1644.8139662442577</v>
      </c>
      <c r="AJ121" s="119">
        <v>1680.7309979992249</v>
      </c>
      <c r="AK121" s="119">
        <v>1714.2049464608594</v>
      </c>
      <c r="AL121" s="119">
        <v>1747.9871061845151</v>
      </c>
      <c r="AM121" s="119">
        <v>1773.9990232345153</v>
      </c>
      <c r="AN121" s="119">
        <v>1800.0109402845158</v>
      </c>
      <c r="AO121" s="119">
        <v>1832.710532137258</v>
      </c>
      <c r="AP121" s="119">
        <v>1865.4101239899999</v>
      </c>
      <c r="AQ121" s="119">
        <v>1906.854515380054</v>
      </c>
      <c r="AR121" s="119">
        <v>1954.5546912344626</v>
      </c>
      <c r="AS121" s="119">
        <v>1994.4899319833335</v>
      </c>
      <c r="AT121" s="119">
        <v>2028.4402079651072</v>
      </c>
      <c r="AU121" s="119">
        <v>2060.5912509741929</v>
      </c>
      <c r="AV121" s="119">
        <v>2088.4657778559131</v>
      </c>
      <c r="AW121" s="119">
        <v>2116.4329606838692</v>
      </c>
      <c r="AX121" s="119">
        <v>2144.6317833774178</v>
      </c>
      <c r="AY121" s="119">
        <v>2173.0851803667733</v>
      </c>
      <c r="AZ121" s="119">
        <v>2205.9436194827081</v>
      </c>
      <c r="BA121" s="119">
        <v>2239.2816579906012</v>
      </c>
      <c r="BB121" s="119">
        <v>2277.7191000499779</v>
      </c>
      <c r="BC121" s="119">
        <v>2317.0064427012685</v>
      </c>
      <c r="BD121" s="119">
        <v>2352.2180001766669</v>
      </c>
      <c r="BE121" s="119">
        <v>2385.1278044329679</v>
      </c>
      <c r="BF121" s="119">
        <v>2417.7979417409674</v>
      </c>
      <c r="BG121" s="119">
        <v>2450.2883288377416</v>
      </c>
      <c r="BH121" s="119">
        <v>2495.6843497151604</v>
      </c>
      <c r="BI121" s="119">
        <v>2533.7025518183859</v>
      </c>
      <c r="BJ121" s="119">
        <v>2559.6538641474185</v>
      </c>
      <c r="BK121" s="119">
        <v>2595.5388141280637</v>
      </c>
      <c r="BL121" s="119">
        <v>2631.4237641087093</v>
      </c>
      <c r="BM121" s="119">
        <v>2668.9508874274738</v>
      </c>
      <c r="BN121" s="119">
        <v>2706.8720047907</v>
      </c>
      <c r="BO121" s="119">
        <v>2740.5809519129671</v>
      </c>
      <c r="BP121" s="119">
        <v>2773.5878706617418</v>
      </c>
      <c r="BQ121" s="119">
        <v>2808.0546004118801</v>
      </c>
      <c r="BR121" s="119">
        <v>2842.8849304836863</v>
      </c>
      <c r="BS121" s="119">
        <v>2875.0631732475154</v>
      </c>
      <c r="BT121" s="119">
        <v>2904.806919995096</v>
      </c>
      <c r="BU121" s="119">
        <v>2924.8883003674509</v>
      </c>
      <c r="BV121" s="119">
        <v>2924.8883003674509</v>
      </c>
      <c r="BW121" s="119">
        <v>2924.8883003674509</v>
      </c>
      <c r="BX121" s="119">
        <v>2924.8883003674509</v>
      </c>
      <c r="BY121" s="119">
        <v>2924.8883003674509</v>
      </c>
      <c r="BZ121" s="119">
        <v>2924.8883003674509</v>
      </c>
      <c r="CA121" s="119">
        <v>2924.8883003674509</v>
      </c>
      <c r="CB121" s="113"/>
      <c r="CC121" s="113"/>
    </row>
    <row r="122" spans="1:81" s="7" customFormat="1" x14ac:dyDescent="0.25">
      <c r="A122" s="106"/>
      <c r="B122" s="106"/>
      <c r="C122" s="106"/>
      <c r="D122" s="106" t="s">
        <v>144</v>
      </c>
      <c r="E122" s="106"/>
      <c r="F122" s="301">
        <v>1</v>
      </c>
      <c r="G122" s="108" t="s">
        <v>267</v>
      </c>
      <c r="H122" s="109"/>
      <c r="I122" s="109"/>
      <c r="J122" s="109" t="s">
        <v>273</v>
      </c>
      <c r="K122" s="106"/>
      <c r="L122" s="106"/>
      <c r="M122" s="106"/>
      <c r="N122" s="106"/>
      <c r="O122" s="106"/>
      <c r="P122" s="106"/>
      <c r="Q122" s="106"/>
      <c r="R122" s="73">
        <v>754.11686675339706</v>
      </c>
      <c r="S122" s="106"/>
      <c r="T122" s="106"/>
      <c r="U122" s="73">
        <v>19.530609069032259</v>
      </c>
      <c r="V122" s="73">
        <v>41.768696896774195</v>
      </c>
      <c r="W122" s="73">
        <v>59.060560638580661</v>
      </c>
      <c r="X122" s="73">
        <v>67.647168593763553</v>
      </c>
      <c r="Y122" s="73">
        <v>76.23377654894631</v>
      </c>
      <c r="Z122" s="73">
        <v>84.820384504128882</v>
      </c>
      <c r="AA122" s="73">
        <v>94.131252609676977</v>
      </c>
      <c r="AB122" s="73">
        <v>122.93461073262635</v>
      </c>
      <c r="AC122" s="73">
        <v>153.9727616758521</v>
      </c>
      <c r="AD122" s="73">
        <v>235.49711470617461</v>
      </c>
      <c r="AE122" s="73">
        <v>317.02146773649702</v>
      </c>
      <c r="AF122" s="73">
        <v>404.74436988763381</v>
      </c>
      <c r="AG122" s="73">
        <v>494.67227134451554</v>
      </c>
      <c r="AH122" s="73">
        <v>548.53859988204215</v>
      </c>
      <c r="AI122" s="73">
        <v>587.98029925182709</v>
      </c>
      <c r="AJ122" s="73">
        <v>627.97060710322489</v>
      </c>
      <c r="AK122" s="73">
        <v>668.37493680322495</v>
      </c>
      <c r="AL122" s="73">
        <v>708.77926650322524</v>
      </c>
      <c r="AM122" s="73">
        <v>749.18359620322542</v>
      </c>
      <c r="AN122" s="73">
        <v>788.91410692580644</v>
      </c>
      <c r="AO122" s="73">
        <v>832.01502979306463</v>
      </c>
      <c r="AP122" s="73">
        <v>875.11595266032248</v>
      </c>
      <c r="AQ122" s="73">
        <v>918.21687552758033</v>
      </c>
      <c r="AR122" s="73">
        <v>961.31779839483806</v>
      </c>
      <c r="AS122" s="73">
        <v>994.97717546639694</v>
      </c>
      <c r="AT122" s="73">
        <v>1022.0633033181708</v>
      </c>
      <c r="AU122" s="73">
        <v>1049.1494311699448</v>
      </c>
      <c r="AV122" s="73">
        <v>1076.2355590217189</v>
      </c>
      <c r="AW122" s="73">
        <v>1103.7727060151599</v>
      </c>
      <c r="AX122" s="73">
        <v>1131.9715287087088</v>
      </c>
      <c r="AY122" s="73">
        <v>1160.1703514022577</v>
      </c>
      <c r="AZ122" s="73">
        <v>1188.3691740958063</v>
      </c>
      <c r="BA122" s="73">
        <v>1216.392444821613</v>
      </c>
      <c r="BB122" s="73">
        <v>1242.9319203085811</v>
      </c>
      <c r="BC122" s="73">
        <v>1270.3212963874626</v>
      </c>
      <c r="BD122" s="73">
        <v>1297.710672466344</v>
      </c>
      <c r="BE122" s="73">
        <v>1325.1000485452255</v>
      </c>
      <c r="BF122" s="73">
        <v>1359.0449798155905</v>
      </c>
      <c r="BG122" s="73">
        <v>1397.3895497080634</v>
      </c>
      <c r="BH122" s="73">
        <v>1435.7341196005366</v>
      </c>
      <c r="BI122" s="73">
        <v>1474.07868949301</v>
      </c>
      <c r="BJ122" s="73">
        <v>1498.9176599338705</v>
      </c>
      <c r="BK122" s="73">
        <v>1530.5131174887094</v>
      </c>
      <c r="BL122" s="73">
        <v>1562.1085750435482</v>
      </c>
      <c r="BM122" s="73">
        <v>1593.7040325983869</v>
      </c>
      <c r="BN122" s="73">
        <v>1625.2994901532256</v>
      </c>
      <c r="BO122" s="73">
        <v>1655.0101479531272</v>
      </c>
      <c r="BP122" s="73">
        <v>1684.3268117085681</v>
      </c>
      <c r="BQ122" s="73">
        <v>1713.6434754640088</v>
      </c>
      <c r="BR122" s="73">
        <v>1742.9601392194495</v>
      </c>
      <c r="BS122" s="73">
        <v>1768.050317985193</v>
      </c>
      <c r="BT122" s="73">
        <v>1789.6449936013546</v>
      </c>
      <c r="BU122" s="73">
        <v>1805.0697618986128</v>
      </c>
      <c r="BV122" s="73">
        <v>1805.0697618986128</v>
      </c>
      <c r="BW122" s="73">
        <v>1805.0697618986128</v>
      </c>
      <c r="BX122" s="73">
        <v>1805.0697618986128</v>
      </c>
      <c r="BY122" s="73">
        <v>1805.0697618986128</v>
      </c>
      <c r="BZ122" s="73">
        <v>1805.0697618986128</v>
      </c>
      <c r="CA122" s="73">
        <v>1805.0697618986128</v>
      </c>
      <c r="CB122" s="106"/>
      <c r="CC122" s="106"/>
    </row>
    <row r="123" spans="1:81" s="7" customFormat="1" x14ac:dyDescent="0.25">
      <c r="A123" s="106"/>
      <c r="B123" s="106"/>
      <c r="C123" s="106"/>
      <c r="D123" s="106" t="s">
        <v>223</v>
      </c>
      <c r="E123" s="106"/>
      <c r="F123" s="301">
        <v>1</v>
      </c>
      <c r="G123" s="108" t="s">
        <v>80</v>
      </c>
      <c r="H123" s="109"/>
      <c r="I123" s="109"/>
      <c r="J123" s="109" t="s">
        <v>273</v>
      </c>
      <c r="K123" s="106"/>
      <c r="L123" s="106"/>
      <c r="M123" s="106"/>
      <c r="N123" s="106"/>
      <c r="O123" s="106"/>
      <c r="P123" s="106"/>
      <c r="Q123" s="106"/>
      <c r="R123" s="73">
        <v>1097.8661604527097</v>
      </c>
      <c r="S123" s="106"/>
      <c r="T123" s="106"/>
      <c r="U123" s="73">
        <v>992.26403445045128</v>
      </c>
      <c r="V123" s="73">
        <v>1002.3899211081715</v>
      </c>
      <c r="W123" s="73">
        <v>1012.515807765892</v>
      </c>
      <c r="X123" s="73">
        <v>1022.6416944236126</v>
      </c>
      <c r="Y123" s="73">
        <v>1032.0433209309679</v>
      </c>
      <c r="Z123" s="73">
        <v>1034.5921517077418</v>
      </c>
      <c r="AA123" s="73">
        <v>1037.1409824845159</v>
      </c>
      <c r="AB123" s="73">
        <v>1039.6898132612903</v>
      </c>
      <c r="AC123" s="73">
        <v>1042.2386440380649</v>
      </c>
      <c r="AD123" s="73">
        <v>1041.7356263575273</v>
      </c>
      <c r="AE123" s="73">
        <v>1040.4124585283873</v>
      </c>
      <c r="AF123" s="73">
        <v>1039.0892906992478</v>
      </c>
      <c r="AG123" s="73">
        <v>1037.7661228701079</v>
      </c>
      <c r="AH123" s="73">
        <v>1033.0945523307962</v>
      </c>
      <c r="AI123" s="73">
        <v>1026.1641710924305</v>
      </c>
      <c r="AJ123" s="73">
        <v>1019.2337898540645</v>
      </c>
      <c r="AK123" s="73">
        <v>1012.3034086156989</v>
      </c>
      <c r="AL123" s="73">
        <v>1006.821547678064</v>
      </c>
      <c r="AM123" s="73">
        <v>996.42021666354776</v>
      </c>
      <c r="AN123" s="73">
        <v>986.01888564903197</v>
      </c>
      <c r="AO123" s="73">
        <v>975.61755463451595</v>
      </c>
      <c r="AP123" s="73">
        <v>965.21622361999994</v>
      </c>
      <c r="AQ123" s="73">
        <v>965.50103083666704</v>
      </c>
      <c r="AR123" s="73">
        <v>972.36517896666726</v>
      </c>
      <c r="AS123" s="73">
        <v>979.22932709666748</v>
      </c>
      <c r="AT123" s="73">
        <v>986.09347522666758</v>
      </c>
      <c r="AU123" s="73">
        <v>990.70787665258126</v>
      </c>
      <c r="AV123" s="73">
        <v>990.70787665258092</v>
      </c>
      <c r="AW123" s="73">
        <v>990.70787665258058</v>
      </c>
      <c r="AX123" s="73">
        <v>990.70787665258001</v>
      </c>
      <c r="AY123" s="73">
        <v>991.92798677096698</v>
      </c>
      <c r="AZ123" s="73">
        <v>1003.3463539514181</v>
      </c>
      <c r="BA123" s="73">
        <v>1015.244320523827</v>
      </c>
      <c r="BB123" s="73">
        <v>1027.1422870962358</v>
      </c>
      <c r="BC123" s="73">
        <v>1039.0402536686449</v>
      </c>
      <c r="BD123" s="73">
        <v>1038.7377129415058</v>
      </c>
      <c r="BE123" s="73">
        <v>1032.8835301458071</v>
      </c>
      <c r="BF123" s="73">
        <v>1027.0293473501081</v>
      </c>
      <c r="BG123" s="73">
        <v>1021.175164554409</v>
      </c>
      <c r="BH123" s="73">
        <v>1030.2048413458065</v>
      </c>
      <c r="BI123" s="73">
        <v>1034.4943337716124</v>
      </c>
      <c r="BJ123" s="73">
        <v>1038.7838261974191</v>
      </c>
      <c r="BK123" s="73">
        <v>1043.0733186232253</v>
      </c>
      <c r="BL123" s="73">
        <v>1047.362811049032</v>
      </c>
      <c r="BM123" s="73">
        <v>1050.6590719979044</v>
      </c>
      <c r="BN123" s="73">
        <v>1054.3493269912378</v>
      </c>
      <c r="BO123" s="73">
        <v>1058.0395819845712</v>
      </c>
      <c r="BP123" s="73">
        <v>1061.7298369779051</v>
      </c>
      <c r="BQ123" s="73">
        <v>1068.762334983355</v>
      </c>
      <c r="BR123" s="73">
        <v>1076.9114061147743</v>
      </c>
      <c r="BS123" s="73">
        <v>1085.0604772461934</v>
      </c>
      <c r="BT123" s="73">
        <v>1093.2095483776127</v>
      </c>
      <c r="BU123" s="73">
        <v>1097.8661604527092</v>
      </c>
      <c r="BV123" s="73">
        <v>1097.8661604527092</v>
      </c>
      <c r="BW123" s="73">
        <v>1097.8661604527092</v>
      </c>
      <c r="BX123" s="73">
        <v>1097.8661604527092</v>
      </c>
      <c r="BY123" s="73">
        <v>1097.8661604527092</v>
      </c>
      <c r="BZ123" s="73">
        <v>1097.8661604527092</v>
      </c>
      <c r="CA123" s="73">
        <v>1097.8661604527092</v>
      </c>
      <c r="CB123" s="106"/>
      <c r="CC123" s="106"/>
    </row>
    <row r="124" spans="1:81" s="307" customFormat="1" ht="9.6" x14ac:dyDescent="0.2">
      <c r="A124" s="315"/>
      <c r="B124" s="315"/>
      <c r="C124" s="315"/>
      <c r="D124" s="315"/>
      <c r="E124" s="315"/>
      <c r="F124" s="315"/>
      <c r="G124" s="315" t="s">
        <v>23</v>
      </c>
      <c r="H124" s="315"/>
      <c r="I124" s="315"/>
      <c r="J124" s="315"/>
      <c r="K124" s="315"/>
      <c r="L124" s="315"/>
      <c r="M124" s="315"/>
      <c r="N124" s="315"/>
      <c r="O124" s="315"/>
      <c r="P124" s="315"/>
      <c r="Q124" s="315"/>
      <c r="R124" s="316">
        <v>0</v>
      </c>
      <c r="S124" s="315"/>
      <c r="T124" s="315"/>
      <c r="U124" s="317">
        <v>0</v>
      </c>
      <c r="V124" s="317">
        <v>0</v>
      </c>
      <c r="W124" s="317">
        <v>0</v>
      </c>
      <c r="X124" s="317">
        <v>0</v>
      </c>
      <c r="Y124" s="317">
        <v>0</v>
      </c>
      <c r="Z124" s="317">
        <v>0</v>
      </c>
      <c r="AA124" s="317">
        <v>0</v>
      </c>
      <c r="AB124" s="317">
        <v>0</v>
      </c>
      <c r="AC124" s="317">
        <v>0</v>
      </c>
      <c r="AD124" s="317">
        <v>0</v>
      </c>
      <c r="AE124" s="317">
        <v>0</v>
      </c>
      <c r="AF124" s="317">
        <v>0</v>
      </c>
      <c r="AG124" s="317">
        <v>0</v>
      </c>
      <c r="AH124" s="317">
        <v>0</v>
      </c>
      <c r="AI124" s="317">
        <v>0</v>
      </c>
      <c r="AJ124" s="317">
        <v>0</v>
      </c>
      <c r="AK124" s="317">
        <v>0</v>
      </c>
      <c r="AL124" s="317">
        <v>0</v>
      </c>
      <c r="AM124" s="317">
        <v>0</v>
      </c>
      <c r="AN124" s="317">
        <v>0</v>
      </c>
      <c r="AO124" s="317">
        <v>0</v>
      </c>
      <c r="AP124" s="317">
        <v>0</v>
      </c>
      <c r="AQ124" s="317">
        <v>0</v>
      </c>
      <c r="AR124" s="317">
        <v>0</v>
      </c>
      <c r="AS124" s="317">
        <v>0</v>
      </c>
      <c r="AT124" s="317">
        <v>0</v>
      </c>
      <c r="AU124" s="317">
        <v>0</v>
      </c>
      <c r="AV124" s="317">
        <v>0</v>
      </c>
      <c r="AW124" s="317">
        <v>0</v>
      </c>
      <c r="AX124" s="317">
        <v>0</v>
      </c>
      <c r="AY124" s="317">
        <v>0</v>
      </c>
      <c r="AZ124" s="317">
        <v>0</v>
      </c>
      <c r="BA124" s="317">
        <v>0</v>
      </c>
      <c r="BB124" s="317">
        <v>0</v>
      </c>
      <c r="BC124" s="317">
        <v>0</v>
      </c>
      <c r="BD124" s="317">
        <v>0</v>
      </c>
      <c r="BE124" s="317">
        <v>0</v>
      </c>
      <c r="BF124" s="317">
        <v>0</v>
      </c>
      <c r="BG124" s="317">
        <v>0</v>
      </c>
      <c r="BH124" s="317">
        <v>0</v>
      </c>
      <c r="BI124" s="317">
        <v>0</v>
      </c>
      <c r="BJ124" s="317">
        <v>0</v>
      </c>
      <c r="BK124" s="317">
        <v>0</v>
      </c>
      <c r="BL124" s="317">
        <v>0</v>
      </c>
      <c r="BM124" s="317">
        <v>0</v>
      </c>
      <c r="BN124" s="317">
        <v>0</v>
      </c>
      <c r="BO124" s="317">
        <v>0</v>
      </c>
      <c r="BP124" s="317">
        <v>0</v>
      </c>
      <c r="BQ124" s="317">
        <v>0</v>
      </c>
      <c r="BR124" s="317">
        <v>0</v>
      </c>
      <c r="BS124" s="317">
        <v>0</v>
      </c>
      <c r="BT124" s="317">
        <v>0</v>
      </c>
      <c r="BU124" s="317">
        <v>0</v>
      </c>
      <c r="BV124" s="317">
        <v>0</v>
      </c>
      <c r="BW124" s="317">
        <v>0</v>
      </c>
      <c r="BX124" s="317">
        <v>0</v>
      </c>
      <c r="BY124" s="317">
        <v>0</v>
      </c>
      <c r="BZ124" s="317">
        <v>0</v>
      </c>
      <c r="CA124" s="317">
        <v>0</v>
      </c>
      <c r="CB124" s="315"/>
      <c r="CC124" s="315"/>
    </row>
    <row r="125" spans="1:81" s="19" customFormat="1" ht="10.199999999999999" x14ac:dyDescent="0.2">
      <c r="A125" s="78"/>
      <c r="B125" s="78"/>
      <c r="C125" s="78"/>
      <c r="D125" s="78"/>
      <c r="E125" s="78"/>
      <c r="F125" s="104"/>
      <c r="G125" s="78" t="s">
        <v>425</v>
      </c>
      <c r="H125" s="78"/>
      <c r="I125" s="78"/>
      <c r="J125" s="78" t="s">
        <v>273</v>
      </c>
      <c r="K125" s="78"/>
      <c r="L125" s="78"/>
      <c r="M125" s="78"/>
      <c r="N125" s="78"/>
      <c r="O125" s="78"/>
      <c r="P125" s="78"/>
      <c r="Q125" s="78"/>
      <c r="R125" s="318">
        <v>158.00840780645166</v>
      </c>
      <c r="S125" s="319"/>
      <c r="T125" s="319"/>
      <c r="U125" s="319">
        <v>143.34741592774191</v>
      </c>
      <c r="V125" s="319">
        <v>146.26827309247298</v>
      </c>
      <c r="W125" s="319">
        <v>149.18913025720411</v>
      </c>
      <c r="X125" s="319">
        <v>152.10998742193527</v>
      </c>
      <c r="Y125" s="319">
        <v>154.94670188387076</v>
      </c>
      <c r="Z125" s="319">
        <v>156.14773747096751</v>
      </c>
      <c r="AA125" s="319">
        <v>157.3487730580643</v>
      </c>
      <c r="AB125" s="319">
        <v>158.54980864516108</v>
      </c>
      <c r="AC125" s="319">
        <v>159.75084423225792</v>
      </c>
      <c r="AD125" s="319">
        <v>159.81808021075267</v>
      </c>
      <c r="AE125" s="319">
        <v>159.76893743483888</v>
      </c>
      <c r="AF125" s="319">
        <v>159.71979465892505</v>
      </c>
      <c r="AG125" s="319">
        <v>159.67065188301115</v>
      </c>
      <c r="AH125" s="319">
        <v>159.07074787268851</v>
      </c>
      <c r="AI125" s="319">
        <v>158.05222281118296</v>
      </c>
      <c r="AJ125" s="319">
        <v>157.0336977496774</v>
      </c>
      <c r="AK125" s="319">
        <v>156.01517268817202</v>
      </c>
      <c r="AL125" s="319">
        <v>155.16493303225798</v>
      </c>
      <c r="AM125" s="319">
        <v>153.79386425806453</v>
      </c>
      <c r="AN125" s="319">
        <v>152.42279548387108</v>
      </c>
      <c r="AO125" s="319">
        <v>151.05172670967752</v>
      </c>
      <c r="AP125" s="319">
        <v>149.68065793548402</v>
      </c>
      <c r="AQ125" s="319">
        <v>149.6371798933335</v>
      </c>
      <c r="AR125" s="319">
        <v>150.38573208000017</v>
      </c>
      <c r="AS125" s="319">
        <v>151.13428426666684</v>
      </c>
      <c r="AT125" s="319">
        <v>151.88283645333348</v>
      </c>
      <c r="AU125" s="319">
        <v>152.42385958709684</v>
      </c>
      <c r="AV125" s="319">
        <v>152.42385958709667</v>
      </c>
      <c r="AW125" s="319">
        <v>152.42385958709656</v>
      </c>
      <c r="AX125" s="319">
        <v>152.42385958709656</v>
      </c>
      <c r="AY125" s="319">
        <v>152.55836567741915</v>
      </c>
      <c r="AZ125" s="319">
        <v>153.98672563096753</v>
      </c>
      <c r="BA125" s="319">
        <v>155.49622180473099</v>
      </c>
      <c r="BB125" s="319">
        <v>157.00571797849443</v>
      </c>
      <c r="BC125" s="319">
        <v>158.5152141522579</v>
      </c>
      <c r="BD125" s="319">
        <v>158.47709735913963</v>
      </c>
      <c r="BE125" s="319">
        <v>157.70634467096761</v>
      </c>
      <c r="BF125" s="319">
        <v>156.93559198279559</v>
      </c>
      <c r="BG125" s="319">
        <v>156.16483929462356</v>
      </c>
      <c r="BH125" s="319">
        <v>157.17040435096766</v>
      </c>
      <c r="BI125" s="319">
        <v>156.27009710193551</v>
      </c>
      <c r="BJ125" s="319">
        <v>155.3697898529033</v>
      </c>
      <c r="BK125" s="319">
        <v>154.46948260387103</v>
      </c>
      <c r="BL125" s="319">
        <v>153.56917535483876</v>
      </c>
      <c r="BM125" s="319">
        <v>153.16711878476195</v>
      </c>
      <c r="BN125" s="319">
        <v>152.9427629180953</v>
      </c>
      <c r="BO125" s="319">
        <v>152.71840705142867</v>
      </c>
      <c r="BP125" s="319">
        <v>152.49405118476201</v>
      </c>
      <c r="BQ125" s="319">
        <v>153.47006612903232</v>
      </c>
      <c r="BR125" s="319">
        <v>154.7408017987097</v>
      </c>
      <c r="BS125" s="319">
        <v>156.01153746838708</v>
      </c>
      <c r="BT125" s="319">
        <v>157.28227313806457</v>
      </c>
      <c r="BU125" s="319">
        <v>158.00840780645166</v>
      </c>
      <c r="BV125" s="319">
        <v>158.00840780645166</v>
      </c>
      <c r="BW125" s="319">
        <v>158.00840780645166</v>
      </c>
      <c r="BX125" s="319">
        <v>158.00840780645166</v>
      </c>
      <c r="BY125" s="319">
        <v>158.00840780645166</v>
      </c>
      <c r="BZ125" s="319">
        <v>158.00840780645166</v>
      </c>
      <c r="CA125" s="319">
        <v>158.00840780645166</v>
      </c>
      <c r="CB125" s="78"/>
      <c r="CC125" s="78"/>
    </row>
    <row r="126" spans="1:81" s="19" customFormat="1" ht="10.199999999999999" x14ac:dyDescent="0.2">
      <c r="A126" s="78"/>
      <c r="B126" s="78"/>
      <c r="C126" s="78"/>
      <c r="D126" s="78"/>
      <c r="E126" s="78"/>
      <c r="F126" s="104"/>
      <c r="G126" s="78" t="s">
        <v>426</v>
      </c>
      <c r="H126" s="78"/>
      <c r="I126" s="78"/>
      <c r="J126" s="78" t="s">
        <v>273</v>
      </c>
      <c r="K126" s="78"/>
      <c r="L126" s="78"/>
      <c r="M126" s="78"/>
      <c r="N126" s="78"/>
      <c r="O126" s="78"/>
      <c r="P126" s="78"/>
      <c r="Q126" s="78"/>
      <c r="R126" s="318">
        <v>101.74834772554826</v>
      </c>
      <c r="S126" s="319"/>
      <c r="T126" s="319"/>
      <c r="U126" s="319">
        <v>92.358223247999888</v>
      </c>
      <c r="V126" s="319">
        <v>94.272557879999951</v>
      </c>
      <c r="W126" s="319">
        <v>96.186892512</v>
      </c>
      <c r="X126" s="319">
        <v>98.101227144000063</v>
      </c>
      <c r="Y126" s="319">
        <v>100.00641317612916</v>
      </c>
      <c r="Z126" s="319">
        <v>100.33401479903237</v>
      </c>
      <c r="AA126" s="319">
        <v>100.66161642193559</v>
      </c>
      <c r="AB126" s="319">
        <v>100.98921804483881</v>
      </c>
      <c r="AC126" s="319">
        <v>101.31681966774201</v>
      </c>
      <c r="AD126" s="319">
        <v>101.35274143967749</v>
      </c>
      <c r="AE126" s="319">
        <v>101.16392400735489</v>
      </c>
      <c r="AF126" s="319">
        <v>100.9751065750323</v>
      </c>
      <c r="AG126" s="319">
        <v>100.78628914270969</v>
      </c>
      <c r="AH126" s="319">
        <v>100.27040503664517</v>
      </c>
      <c r="AI126" s="319">
        <v>99.539035359483904</v>
      </c>
      <c r="AJ126" s="319">
        <v>98.807665682322636</v>
      </c>
      <c r="AK126" s="319">
        <v>98.076296005161367</v>
      </c>
      <c r="AL126" s="319">
        <v>97.363223527742051</v>
      </c>
      <c r="AM126" s="319">
        <v>95.777889983225833</v>
      </c>
      <c r="AN126" s="319">
        <v>94.19255643870963</v>
      </c>
      <c r="AO126" s="319">
        <v>92.607222894193427</v>
      </c>
      <c r="AP126" s="319">
        <v>91.021889349677224</v>
      </c>
      <c r="AQ126" s="319">
        <v>90.984250395999851</v>
      </c>
      <c r="AR126" s="319">
        <v>91.714088777999933</v>
      </c>
      <c r="AS126" s="319">
        <v>92.443927160000044</v>
      </c>
      <c r="AT126" s="319">
        <v>93.173765542000154</v>
      </c>
      <c r="AU126" s="319">
        <v>93.66100503290339</v>
      </c>
      <c r="AV126" s="319">
        <v>93.66100503290339</v>
      </c>
      <c r="AW126" s="319">
        <v>93.66100503290339</v>
      </c>
      <c r="AX126" s="319">
        <v>93.661005032903361</v>
      </c>
      <c r="AY126" s="319">
        <v>93.792148470967859</v>
      </c>
      <c r="AZ126" s="319">
        <v>94.921507376129085</v>
      </c>
      <c r="BA126" s="319">
        <v>96.086092087741946</v>
      </c>
      <c r="BB126" s="319">
        <v>97.250676799354792</v>
      </c>
      <c r="BC126" s="319">
        <v>98.415261510967653</v>
      </c>
      <c r="BD126" s="319">
        <v>98.34709677419346</v>
      </c>
      <c r="BE126" s="319">
        <v>97.736516129032225</v>
      </c>
      <c r="BF126" s="319">
        <v>97.125935483870975</v>
      </c>
      <c r="BG126" s="319">
        <v>96.51535483870974</v>
      </c>
      <c r="BH126" s="319">
        <v>97.062791659354929</v>
      </c>
      <c r="BI126" s="319">
        <v>96.501272144516165</v>
      </c>
      <c r="BJ126" s="319">
        <v>95.939752629677415</v>
      </c>
      <c r="BK126" s="319">
        <v>95.378233114838679</v>
      </c>
      <c r="BL126" s="319">
        <v>94.816713599999957</v>
      </c>
      <c r="BM126" s="319">
        <v>95.444295232285668</v>
      </c>
      <c r="BN126" s="319">
        <v>96.311157163285657</v>
      </c>
      <c r="BO126" s="319">
        <v>97.178019094285645</v>
      </c>
      <c r="BP126" s="319">
        <v>98.044881025285662</v>
      </c>
      <c r="BQ126" s="319">
        <v>98.833142009419319</v>
      </c>
      <c r="BR126" s="319">
        <v>99.649399609935443</v>
      </c>
      <c r="BS126" s="319">
        <v>100.46565721045151</v>
      </c>
      <c r="BT126" s="319">
        <v>101.28191481096761</v>
      </c>
      <c r="BU126" s="319">
        <v>101.74834772554826</v>
      </c>
      <c r="BV126" s="319">
        <v>101.74834772554826</v>
      </c>
      <c r="BW126" s="319">
        <v>101.74834772554826</v>
      </c>
      <c r="BX126" s="319">
        <v>101.74834772554826</v>
      </c>
      <c r="BY126" s="319">
        <v>101.74834772554826</v>
      </c>
      <c r="BZ126" s="319">
        <v>101.74834772554826</v>
      </c>
      <c r="CA126" s="319">
        <v>101.74834772554826</v>
      </c>
      <c r="CB126" s="78"/>
      <c r="CC126" s="78"/>
    </row>
    <row r="127" spans="1:81" s="19" customFormat="1" ht="10.199999999999999" x14ac:dyDescent="0.2">
      <c r="A127" s="78"/>
      <c r="B127" s="78"/>
      <c r="C127" s="78"/>
      <c r="D127" s="78"/>
      <c r="E127" s="78"/>
      <c r="F127" s="104"/>
      <c r="G127" s="78" t="s">
        <v>427</v>
      </c>
      <c r="H127" s="78"/>
      <c r="I127" s="78"/>
      <c r="J127" s="78" t="s">
        <v>273</v>
      </c>
      <c r="K127" s="78"/>
      <c r="L127" s="78"/>
      <c r="M127" s="78"/>
      <c r="N127" s="78"/>
      <c r="O127" s="78"/>
      <c r="P127" s="78"/>
      <c r="Q127" s="78"/>
      <c r="R127" s="318">
        <v>126.74428027419337</v>
      </c>
      <c r="S127" s="319"/>
      <c r="T127" s="319"/>
      <c r="U127" s="319">
        <v>114.5438143974192</v>
      </c>
      <c r="V127" s="319">
        <v>115.69141632473107</v>
      </c>
      <c r="W127" s="319">
        <v>116.83901825204295</v>
      </c>
      <c r="X127" s="319">
        <v>117.98662017935483</v>
      </c>
      <c r="Y127" s="319">
        <v>118.9506354806452</v>
      </c>
      <c r="Z127" s="319">
        <v>119.14866919516136</v>
      </c>
      <c r="AA127" s="319">
        <v>119.34670290967748</v>
      </c>
      <c r="AB127" s="319">
        <v>119.54473662419359</v>
      </c>
      <c r="AC127" s="319">
        <v>119.74277033870972</v>
      </c>
      <c r="AD127" s="319">
        <v>119.59662072956992</v>
      </c>
      <c r="AE127" s="319">
        <v>119.50620144580645</v>
      </c>
      <c r="AF127" s="319">
        <v>119.41578216204303</v>
      </c>
      <c r="AG127" s="319">
        <v>119.32536287827962</v>
      </c>
      <c r="AH127" s="319">
        <v>118.67572329591403</v>
      </c>
      <c r="AI127" s="319">
        <v>117.61366696860217</v>
      </c>
      <c r="AJ127" s="319">
        <v>116.5516106412903</v>
      </c>
      <c r="AK127" s="319">
        <v>115.48955431397843</v>
      </c>
      <c r="AL127" s="319">
        <v>114.79467123870958</v>
      </c>
      <c r="AM127" s="319">
        <v>114.19387149032249</v>
      </c>
      <c r="AN127" s="319">
        <v>113.59307174193543</v>
      </c>
      <c r="AO127" s="319">
        <v>112.99227199354837</v>
      </c>
      <c r="AP127" s="319">
        <v>112.39147224516134</v>
      </c>
      <c r="AQ127" s="319">
        <v>112.45253240666673</v>
      </c>
      <c r="AR127" s="319">
        <v>113.10751557000009</v>
      </c>
      <c r="AS127" s="319">
        <v>113.7624987333334</v>
      </c>
      <c r="AT127" s="319">
        <v>114.41748189666673</v>
      </c>
      <c r="AU127" s="319">
        <v>114.87732875161294</v>
      </c>
      <c r="AV127" s="319">
        <v>114.87732875161291</v>
      </c>
      <c r="AW127" s="319">
        <v>114.87732875161284</v>
      </c>
      <c r="AX127" s="319">
        <v>114.87732875161278</v>
      </c>
      <c r="AY127" s="319">
        <v>114.99502158064499</v>
      </c>
      <c r="AZ127" s="319">
        <v>116.20419137870951</v>
      </c>
      <c r="BA127" s="319">
        <v>117.47758117591385</v>
      </c>
      <c r="BB127" s="319">
        <v>118.75097097311823</v>
      </c>
      <c r="BC127" s="319">
        <v>120.02436077032262</v>
      </c>
      <c r="BD127" s="319">
        <v>120.00455696344095</v>
      </c>
      <c r="BE127" s="319">
        <v>119.37756771612915</v>
      </c>
      <c r="BF127" s="319">
        <v>118.75057846881724</v>
      </c>
      <c r="BG127" s="319">
        <v>118.12358922150531</v>
      </c>
      <c r="BH127" s="319">
        <v>119.282940020645</v>
      </c>
      <c r="BI127" s="319">
        <v>120.08980760258044</v>
      </c>
      <c r="BJ127" s="319">
        <v>120.89667518451596</v>
      </c>
      <c r="BK127" s="319">
        <v>121.70354276645152</v>
      </c>
      <c r="BL127" s="319">
        <v>122.51041034838708</v>
      </c>
      <c r="BM127" s="319">
        <v>122.55137337666667</v>
      </c>
      <c r="BN127" s="319">
        <v>122.53960897833335</v>
      </c>
      <c r="BO127" s="319">
        <v>122.52784457999999</v>
      </c>
      <c r="BP127" s="319">
        <v>122.51608018166664</v>
      </c>
      <c r="BQ127" s="319">
        <v>123.28129582258057</v>
      </c>
      <c r="BR127" s="319">
        <v>124.25093146903217</v>
      </c>
      <c r="BS127" s="319">
        <v>125.22056711548373</v>
      </c>
      <c r="BT127" s="319">
        <v>126.19020276193534</v>
      </c>
      <c r="BU127" s="319">
        <v>126.74428027419337</v>
      </c>
      <c r="BV127" s="319">
        <v>126.74428027419337</v>
      </c>
      <c r="BW127" s="319">
        <v>126.74428027419337</v>
      </c>
      <c r="BX127" s="319">
        <v>126.74428027419337</v>
      </c>
      <c r="BY127" s="319">
        <v>126.74428027419337</v>
      </c>
      <c r="BZ127" s="319">
        <v>126.74428027419337</v>
      </c>
      <c r="CA127" s="319">
        <v>126.74428027419337</v>
      </c>
      <c r="CB127" s="78"/>
      <c r="CC127" s="78"/>
    </row>
    <row r="128" spans="1:81" s="19" customFormat="1" ht="10.199999999999999" x14ac:dyDescent="0.2">
      <c r="A128" s="78"/>
      <c r="B128" s="78"/>
      <c r="C128" s="78"/>
      <c r="D128" s="78"/>
      <c r="E128" s="78"/>
      <c r="F128" s="104"/>
      <c r="G128" s="78" t="s">
        <v>428</v>
      </c>
      <c r="H128" s="78"/>
      <c r="I128" s="78"/>
      <c r="J128" s="78" t="s">
        <v>273</v>
      </c>
      <c r="K128" s="78"/>
      <c r="L128" s="78"/>
      <c r="M128" s="78"/>
      <c r="N128" s="78"/>
      <c r="O128" s="78"/>
      <c r="P128" s="78"/>
      <c r="Q128" s="78"/>
      <c r="R128" s="318">
        <v>296.72845146748386</v>
      </c>
      <c r="S128" s="319"/>
      <c r="T128" s="319"/>
      <c r="U128" s="319">
        <v>268.34817006761284</v>
      </c>
      <c r="V128" s="319">
        <v>271.51360727870946</v>
      </c>
      <c r="W128" s="319">
        <v>274.67904448980613</v>
      </c>
      <c r="X128" s="319">
        <v>277.84448170090292</v>
      </c>
      <c r="Y128" s="319">
        <v>280.77379460967717</v>
      </c>
      <c r="Z128" s="319">
        <v>280.83949764741902</v>
      </c>
      <c r="AA128" s="319">
        <v>280.90520068516099</v>
      </c>
      <c r="AB128" s="319">
        <v>280.97090372290302</v>
      </c>
      <c r="AC128" s="319">
        <v>281.03660676064504</v>
      </c>
      <c r="AD128" s="319">
        <v>280.35887769634394</v>
      </c>
      <c r="AE128" s="319">
        <v>279.50283311135473</v>
      </c>
      <c r="AF128" s="319">
        <v>278.6467885263657</v>
      </c>
      <c r="AG128" s="319">
        <v>277.79074394137649</v>
      </c>
      <c r="AH128" s="319">
        <v>276.40591473845194</v>
      </c>
      <c r="AI128" s="319">
        <v>274.7896826628392</v>
      </c>
      <c r="AJ128" s="319">
        <v>273.17345058722623</v>
      </c>
      <c r="AK128" s="319">
        <v>271.5572185116132</v>
      </c>
      <c r="AL128" s="319">
        <v>270.41323504064525</v>
      </c>
      <c r="AM128" s="319">
        <v>267.87240012548375</v>
      </c>
      <c r="AN128" s="319">
        <v>265.33156521032248</v>
      </c>
      <c r="AO128" s="319">
        <v>262.79073029516132</v>
      </c>
      <c r="AP128" s="319">
        <v>260.24989538000017</v>
      </c>
      <c r="AQ128" s="319">
        <v>260.70588097400025</v>
      </c>
      <c r="AR128" s="319">
        <v>263.097429788667</v>
      </c>
      <c r="AS128" s="319">
        <v>265.48897860333363</v>
      </c>
      <c r="AT128" s="319">
        <v>267.88052741800027</v>
      </c>
      <c r="AU128" s="319">
        <v>269.39999303903244</v>
      </c>
      <c r="AV128" s="319">
        <v>269.39999303903232</v>
      </c>
      <c r="AW128" s="319">
        <v>269.39999303903221</v>
      </c>
      <c r="AX128" s="319">
        <v>269.39999303903215</v>
      </c>
      <c r="AY128" s="319">
        <v>269.76820346129017</v>
      </c>
      <c r="AZ128" s="319">
        <v>273.15329794819314</v>
      </c>
      <c r="BA128" s="319">
        <v>276.67299602361254</v>
      </c>
      <c r="BB128" s="319">
        <v>280.19269409903194</v>
      </c>
      <c r="BC128" s="319">
        <v>283.71239217445134</v>
      </c>
      <c r="BD128" s="319">
        <v>283.61633346193548</v>
      </c>
      <c r="BE128" s="319">
        <v>281.88552701032279</v>
      </c>
      <c r="BF128" s="319">
        <v>280.15472055870993</v>
      </c>
      <c r="BG128" s="319">
        <v>278.42391410709689</v>
      </c>
      <c r="BH128" s="319">
        <v>280.59327912903228</v>
      </c>
      <c r="BI128" s="319">
        <v>281.01557283483851</v>
      </c>
      <c r="BJ128" s="319">
        <v>281.4378665406449</v>
      </c>
      <c r="BK128" s="319">
        <v>281.86016024645136</v>
      </c>
      <c r="BL128" s="319">
        <v>282.28245395225781</v>
      </c>
      <c r="BM128" s="319">
        <v>283.12670864942839</v>
      </c>
      <c r="BN128" s="319">
        <v>284.19832769842844</v>
      </c>
      <c r="BO128" s="319">
        <v>285.26994674742861</v>
      </c>
      <c r="BP128" s="319">
        <v>286.34156579642877</v>
      </c>
      <c r="BQ128" s="319">
        <v>288.36683789974211</v>
      </c>
      <c r="BR128" s="319">
        <v>290.70808969870978</v>
      </c>
      <c r="BS128" s="319">
        <v>293.04934149767746</v>
      </c>
      <c r="BT128" s="319">
        <v>295.39059329664514</v>
      </c>
      <c r="BU128" s="319">
        <v>296.72845146748386</v>
      </c>
      <c r="BV128" s="319">
        <v>296.72845146748386</v>
      </c>
      <c r="BW128" s="319">
        <v>296.72845146748386</v>
      </c>
      <c r="BX128" s="319">
        <v>296.72845146748386</v>
      </c>
      <c r="BY128" s="319">
        <v>296.72845146748386</v>
      </c>
      <c r="BZ128" s="319">
        <v>296.72845146748386</v>
      </c>
      <c r="CA128" s="319">
        <v>296.72845146748386</v>
      </c>
      <c r="CB128" s="78"/>
      <c r="CC128" s="78"/>
    </row>
    <row r="129" spans="1:81" s="19" customFormat="1" ht="10.199999999999999" x14ac:dyDescent="0.2">
      <c r="A129" s="78"/>
      <c r="B129" s="78"/>
      <c r="C129" s="78"/>
      <c r="D129" s="78"/>
      <c r="E129" s="78"/>
      <c r="F129" s="104"/>
      <c r="G129" s="78" t="s">
        <v>429</v>
      </c>
      <c r="H129" s="78"/>
      <c r="I129" s="78"/>
      <c r="J129" s="78" t="s">
        <v>273</v>
      </c>
      <c r="K129" s="78"/>
      <c r="L129" s="78"/>
      <c r="M129" s="78"/>
      <c r="N129" s="78"/>
      <c r="O129" s="78"/>
      <c r="P129" s="78"/>
      <c r="Q129" s="78"/>
      <c r="R129" s="318">
        <v>188.63439192000021</v>
      </c>
      <c r="S129" s="319"/>
      <c r="T129" s="319"/>
      <c r="U129" s="319">
        <v>169.72563892645175</v>
      </c>
      <c r="V129" s="319">
        <v>169.43675295483877</v>
      </c>
      <c r="W129" s="319">
        <v>169.14786698322581</v>
      </c>
      <c r="X129" s="319">
        <v>168.85898101161285</v>
      </c>
      <c r="Y129" s="319">
        <v>168.49989123870961</v>
      </c>
      <c r="Z129" s="319">
        <v>168.94099050967736</v>
      </c>
      <c r="AA129" s="319">
        <v>169.38208978064509</v>
      </c>
      <c r="AB129" s="319">
        <v>169.82318905161279</v>
      </c>
      <c r="AC129" s="319">
        <v>170.26428832258051</v>
      </c>
      <c r="AD129" s="319">
        <v>170.24793968387081</v>
      </c>
      <c r="AE129" s="319">
        <v>169.99809648774178</v>
      </c>
      <c r="AF129" s="319">
        <v>169.74825329161277</v>
      </c>
      <c r="AG129" s="319">
        <v>169.49841009548373</v>
      </c>
      <c r="AH129" s="319">
        <v>168.70474223999986</v>
      </c>
      <c r="AI129" s="319">
        <v>167.53891295999995</v>
      </c>
      <c r="AJ129" s="319">
        <v>166.37308368000001</v>
      </c>
      <c r="AK129" s="319">
        <v>165.20725440000004</v>
      </c>
      <c r="AL129" s="319">
        <v>164.18183272258071</v>
      </c>
      <c r="AM129" s="319">
        <v>162.09511610322579</v>
      </c>
      <c r="AN129" s="319">
        <v>160.00839948387093</v>
      </c>
      <c r="AO129" s="319">
        <v>157.92168286451607</v>
      </c>
      <c r="AP129" s="319">
        <v>155.83496624516124</v>
      </c>
      <c r="AQ129" s="319">
        <v>155.81576983999992</v>
      </c>
      <c r="AR129" s="319">
        <v>156.93859811999991</v>
      </c>
      <c r="AS129" s="319">
        <v>158.0614263999999</v>
      </c>
      <c r="AT129" s="319">
        <v>159.1842546799999</v>
      </c>
      <c r="AU129" s="319">
        <v>159.94546679999993</v>
      </c>
      <c r="AV129" s="319">
        <v>159.94546680000002</v>
      </c>
      <c r="AW129" s="319">
        <v>159.9454668000001</v>
      </c>
      <c r="AX129" s="319">
        <v>159.9454668000001</v>
      </c>
      <c r="AY129" s="319">
        <v>160.14722593548396</v>
      </c>
      <c r="AZ129" s="319">
        <v>161.97435444387102</v>
      </c>
      <c r="BA129" s="319">
        <v>163.87061871225808</v>
      </c>
      <c r="BB129" s="319">
        <v>165.76688298064516</v>
      </c>
      <c r="BC129" s="319">
        <v>167.66314724903231</v>
      </c>
      <c r="BD129" s="319">
        <v>167.57407280000012</v>
      </c>
      <c r="BE129" s="319">
        <v>166.59407280000022</v>
      </c>
      <c r="BF129" s="319">
        <v>165.61407280000032</v>
      </c>
      <c r="BG129" s="319">
        <v>164.63407280000035</v>
      </c>
      <c r="BH129" s="319">
        <v>166.69126902193577</v>
      </c>
      <c r="BI129" s="319">
        <v>169.55145579870981</v>
      </c>
      <c r="BJ129" s="319">
        <v>172.41164257548391</v>
      </c>
      <c r="BK129" s="319">
        <v>175.27182935225795</v>
      </c>
      <c r="BL129" s="319">
        <v>178.13201612903208</v>
      </c>
      <c r="BM129" s="319">
        <v>179.35663569714271</v>
      </c>
      <c r="BN129" s="319">
        <v>180.38931911714275</v>
      </c>
      <c r="BO129" s="319">
        <v>181.42200253714282</v>
      </c>
      <c r="BP129" s="319">
        <v>182.45468595714289</v>
      </c>
      <c r="BQ129" s="319">
        <v>183.7139761780646</v>
      </c>
      <c r="BR129" s="319">
        <v>185.09169258580656</v>
      </c>
      <c r="BS129" s="319">
        <v>186.46940899354854</v>
      </c>
      <c r="BT129" s="319">
        <v>187.8471254012905</v>
      </c>
      <c r="BU129" s="319">
        <v>188.63439192000021</v>
      </c>
      <c r="BV129" s="319">
        <v>188.63439192000021</v>
      </c>
      <c r="BW129" s="319">
        <v>188.63439192000021</v>
      </c>
      <c r="BX129" s="319">
        <v>188.63439192000021</v>
      </c>
      <c r="BY129" s="319">
        <v>188.63439192000021</v>
      </c>
      <c r="BZ129" s="319">
        <v>188.63439192000021</v>
      </c>
      <c r="CA129" s="319">
        <v>188.63439192000021</v>
      </c>
      <c r="CB129" s="78"/>
      <c r="CC129" s="78"/>
    </row>
    <row r="130" spans="1:81" s="19" customFormat="1" ht="10.199999999999999" x14ac:dyDescent="0.2">
      <c r="A130" s="78"/>
      <c r="B130" s="78"/>
      <c r="C130" s="78"/>
      <c r="D130" s="78"/>
      <c r="E130" s="78"/>
      <c r="F130" s="104"/>
      <c r="G130" s="78" t="s">
        <v>430</v>
      </c>
      <c r="H130" s="78"/>
      <c r="I130" s="78"/>
      <c r="J130" s="78" t="s">
        <v>273</v>
      </c>
      <c r="K130" s="78"/>
      <c r="L130" s="78"/>
      <c r="M130" s="78"/>
      <c r="N130" s="78"/>
      <c r="O130" s="78"/>
      <c r="P130" s="78"/>
      <c r="Q130" s="78"/>
      <c r="R130" s="318">
        <v>226.00228125903197</v>
      </c>
      <c r="S130" s="319"/>
      <c r="T130" s="319"/>
      <c r="U130" s="319">
        <v>203.94077188322558</v>
      </c>
      <c r="V130" s="319">
        <v>205.20731357741928</v>
      </c>
      <c r="W130" s="319">
        <v>206.47385527161296</v>
      </c>
      <c r="X130" s="319">
        <v>207.74039696580667</v>
      </c>
      <c r="Y130" s="319">
        <v>208.86588454193583</v>
      </c>
      <c r="Z130" s="319">
        <v>209.18124208548426</v>
      </c>
      <c r="AA130" s="319">
        <v>209.49659962903269</v>
      </c>
      <c r="AB130" s="319">
        <v>209.81195717258109</v>
      </c>
      <c r="AC130" s="319">
        <v>210.12731471612952</v>
      </c>
      <c r="AD130" s="319">
        <v>210.36136659731221</v>
      </c>
      <c r="AE130" s="319">
        <v>210.47246604129057</v>
      </c>
      <c r="AF130" s="319">
        <v>210.58356548526896</v>
      </c>
      <c r="AG130" s="319">
        <v>210.69466492924732</v>
      </c>
      <c r="AH130" s="319">
        <v>209.96701914709666</v>
      </c>
      <c r="AI130" s="319">
        <v>208.63065033032234</v>
      </c>
      <c r="AJ130" s="319">
        <v>207.29428151354804</v>
      </c>
      <c r="AK130" s="319">
        <v>205.95791269677377</v>
      </c>
      <c r="AL130" s="319">
        <v>204.90365211612851</v>
      </c>
      <c r="AM130" s="319">
        <v>202.68707470322539</v>
      </c>
      <c r="AN130" s="319">
        <v>200.4704972903223</v>
      </c>
      <c r="AO130" s="319">
        <v>198.25391987741924</v>
      </c>
      <c r="AP130" s="319">
        <v>196.03734246451614</v>
      </c>
      <c r="AQ130" s="319">
        <v>195.90541732666682</v>
      </c>
      <c r="AR130" s="319">
        <v>197.12181463000024</v>
      </c>
      <c r="AS130" s="319">
        <v>198.33821193333364</v>
      </c>
      <c r="AT130" s="319">
        <v>199.55460923666703</v>
      </c>
      <c r="AU130" s="319">
        <v>200.40022344193585</v>
      </c>
      <c r="AV130" s="319">
        <v>200.40022344193559</v>
      </c>
      <c r="AW130" s="319">
        <v>200.40022344193534</v>
      </c>
      <c r="AX130" s="319">
        <v>200.40022344193514</v>
      </c>
      <c r="AY130" s="319">
        <v>200.66702164516076</v>
      </c>
      <c r="AZ130" s="319">
        <v>203.10627717354797</v>
      </c>
      <c r="BA130" s="319">
        <v>205.64081071956966</v>
      </c>
      <c r="BB130" s="319">
        <v>208.17534426559132</v>
      </c>
      <c r="BC130" s="319">
        <v>210.70987781161298</v>
      </c>
      <c r="BD130" s="319">
        <v>210.71855558279586</v>
      </c>
      <c r="BE130" s="319">
        <v>209.58350181935486</v>
      </c>
      <c r="BF130" s="319">
        <v>208.4484480559139</v>
      </c>
      <c r="BG130" s="319">
        <v>207.31339429247299</v>
      </c>
      <c r="BH130" s="319">
        <v>209.40415716387074</v>
      </c>
      <c r="BI130" s="319">
        <v>211.06612828903206</v>
      </c>
      <c r="BJ130" s="319">
        <v>212.72809941419339</v>
      </c>
      <c r="BK130" s="319">
        <v>214.39007053935475</v>
      </c>
      <c r="BL130" s="319">
        <v>216.05204166451608</v>
      </c>
      <c r="BM130" s="319">
        <v>217.01294025761905</v>
      </c>
      <c r="BN130" s="319">
        <v>217.96815111595234</v>
      </c>
      <c r="BO130" s="319">
        <v>218.9233619742856</v>
      </c>
      <c r="BP130" s="319">
        <v>219.87857283261897</v>
      </c>
      <c r="BQ130" s="319">
        <v>221.09701694451601</v>
      </c>
      <c r="BR130" s="319">
        <v>222.47049095258046</v>
      </c>
      <c r="BS130" s="319">
        <v>223.84396496064497</v>
      </c>
      <c r="BT130" s="319">
        <v>225.21743896870942</v>
      </c>
      <c r="BU130" s="319">
        <v>226.00228125903197</v>
      </c>
      <c r="BV130" s="319">
        <v>226.00228125903197</v>
      </c>
      <c r="BW130" s="319">
        <v>226.00228125903197</v>
      </c>
      <c r="BX130" s="319">
        <v>226.00228125903197</v>
      </c>
      <c r="BY130" s="319">
        <v>226.00228125903197</v>
      </c>
      <c r="BZ130" s="319">
        <v>226.00228125903197</v>
      </c>
      <c r="CA130" s="319">
        <v>226.00228125903197</v>
      </c>
      <c r="CB130" s="78"/>
      <c r="CC130" s="78"/>
    </row>
    <row r="131" spans="1:81" s="69" customFormat="1" ht="6.6" x14ac:dyDescent="0.15">
      <c r="A131" s="75"/>
      <c r="B131" s="75"/>
      <c r="C131" s="75"/>
      <c r="D131" s="75"/>
      <c r="E131" s="75"/>
      <c r="F131" s="132"/>
      <c r="G131" s="75"/>
      <c r="H131" s="75"/>
      <c r="I131" s="75"/>
      <c r="J131" s="75"/>
      <c r="K131" s="75"/>
      <c r="L131" s="75"/>
      <c r="M131" s="75"/>
      <c r="N131" s="75"/>
      <c r="O131" s="75"/>
      <c r="P131" s="75"/>
      <c r="Q131" s="75"/>
      <c r="R131" s="76"/>
      <c r="S131" s="75"/>
      <c r="T131" s="75"/>
      <c r="U131" s="77"/>
      <c r="V131" s="77"/>
      <c r="W131" s="77"/>
      <c r="X131" s="77"/>
      <c r="Y131" s="77"/>
      <c r="Z131" s="77"/>
      <c r="AA131" s="77"/>
      <c r="AB131" s="77"/>
      <c r="AC131" s="77"/>
      <c r="AD131" s="77"/>
      <c r="AE131" s="77"/>
      <c r="AF131" s="77"/>
      <c r="AG131" s="77"/>
      <c r="AH131" s="77"/>
      <c r="AI131" s="77"/>
      <c r="AJ131" s="77"/>
      <c r="AK131" s="77"/>
      <c r="AL131" s="77"/>
      <c r="AM131" s="77"/>
      <c r="AN131" s="77"/>
      <c r="AO131" s="77"/>
      <c r="AP131" s="77"/>
      <c r="AQ131" s="77"/>
      <c r="AR131" s="77"/>
      <c r="AS131" s="77"/>
      <c r="AT131" s="77"/>
      <c r="AU131" s="77"/>
      <c r="AV131" s="77"/>
      <c r="AW131" s="77"/>
      <c r="AX131" s="77"/>
      <c r="AY131" s="77"/>
      <c r="AZ131" s="77"/>
      <c r="BA131" s="77"/>
      <c r="BB131" s="77"/>
      <c r="BC131" s="77"/>
      <c r="BD131" s="77"/>
      <c r="BE131" s="77"/>
      <c r="BF131" s="77"/>
      <c r="BG131" s="77"/>
      <c r="BH131" s="77"/>
      <c r="BI131" s="77"/>
      <c r="BJ131" s="77"/>
      <c r="BK131" s="77"/>
      <c r="BL131" s="77"/>
      <c r="BM131" s="77"/>
      <c r="BN131" s="77"/>
      <c r="BO131" s="77"/>
      <c r="BP131" s="77"/>
      <c r="BQ131" s="77"/>
      <c r="BR131" s="77"/>
      <c r="BS131" s="77"/>
      <c r="BT131" s="77"/>
      <c r="BU131" s="77"/>
      <c r="BV131" s="77"/>
      <c r="BW131" s="77"/>
      <c r="BX131" s="77"/>
      <c r="BY131" s="77"/>
      <c r="BZ131" s="77"/>
      <c r="CA131" s="77"/>
      <c r="CB131" s="75"/>
      <c r="CC131" s="75"/>
    </row>
    <row r="132" spans="1:81" s="7" customFormat="1" x14ac:dyDescent="0.25">
      <c r="A132" s="106"/>
      <c r="B132" s="106"/>
      <c r="C132" s="106"/>
      <c r="D132" s="106"/>
      <c r="E132" s="106"/>
      <c r="F132" s="301">
        <v>1</v>
      </c>
      <c r="G132" s="108" t="s">
        <v>81</v>
      </c>
      <c r="H132" s="109"/>
      <c r="I132" s="109"/>
      <c r="J132" s="109" t="s">
        <v>273</v>
      </c>
      <c r="K132" s="106"/>
      <c r="L132" s="106"/>
      <c r="M132" s="106"/>
      <c r="N132" s="106"/>
      <c r="O132" s="106"/>
      <c r="P132" s="106"/>
      <c r="Q132" s="106"/>
      <c r="R132" s="73">
        <v>21.952378016129035</v>
      </c>
      <c r="S132" s="106"/>
      <c r="T132" s="106"/>
      <c r="U132" s="111">
        <v>211.11271887096774</v>
      </c>
      <c r="V132" s="111">
        <v>204.07841774193557</v>
      </c>
      <c r="W132" s="111">
        <v>199.15440695161305</v>
      </c>
      <c r="X132" s="111">
        <v>199.15440695161305</v>
      </c>
      <c r="Y132" s="111">
        <v>199.15440695161305</v>
      </c>
      <c r="Z132" s="111">
        <v>216.53612888709694</v>
      </c>
      <c r="AA132" s="111">
        <v>233.91785082258079</v>
      </c>
      <c r="AB132" s="111">
        <v>236.15264364285727</v>
      </c>
      <c r="AC132" s="111">
        <v>236.15264364285727</v>
      </c>
      <c r="AD132" s="111">
        <v>186.9138067493088</v>
      </c>
      <c r="AE132" s="111">
        <v>137.67496985576039</v>
      </c>
      <c r="AF132" s="111">
        <v>87.349143293548394</v>
      </c>
      <c r="AG132" s="111">
        <v>36.862941206451623</v>
      </c>
      <c r="AH132" s="111">
        <v>25.431469806451638</v>
      </c>
      <c r="AI132" s="111">
        <v>30.66949590000004</v>
      </c>
      <c r="AJ132" s="111">
        <v>33.526601041935528</v>
      </c>
      <c r="AK132" s="111">
        <v>33.526601041935528</v>
      </c>
      <c r="AL132" s="111">
        <v>32.386292003225854</v>
      </c>
      <c r="AM132" s="111">
        <v>28.395210367741967</v>
      </c>
      <c r="AN132" s="111">
        <v>25.077947709677439</v>
      </c>
      <c r="AO132" s="111">
        <v>25.077947709677439</v>
      </c>
      <c r="AP132" s="111">
        <v>25.077947709677439</v>
      </c>
      <c r="AQ132" s="111">
        <v>23.136609015806471</v>
      </c>
      <c r="AR132" s="111">
        <v>20.871713872957002</v>
      </c>
      <c r="AS132" s="111">
        <v>20.283429420268831</v>
      </c>
      <c r="AT132" s="111">
        <v>20.283429420268831</v>
      </c>
      <c r="AU132" s="111">
        <v>20.733943151666676</v>
      </c>
      <c r="AV132" s="111">
        <v>21.522342181612906</v>
      </c>
      <c r="AW132" s="111">
        <v>21.952378016129028</v>
      </c>
      <c r="AX132" s="111">
        <v>21.952378016129028</v>
      </c>
      <c r="AY132" s="111">
        <v>20.986842193548384</v>
      </c>
      <c r="AZ132" s="111">
        <v>14.228091435483867</v>
      </c>
      <c r="BA132" s="111">
        <v>7.644892645161292</v>
      </c>
      <c r="BB132" s="111">
        <v>7.644892645161292</v>
      </c>
      <c r="BC132" s="111">
        <v>7.644892645161292</v>
      </c>
      <c r="BD132" s="111">
        <v>15.769614768817208</v>
      </c>
      <c r="BE132" s="111">
        <v>27.144225741935504</v>
      </c>
      <c r="BF132" s="111">
        <v>31.723614575268833</v>
      </c>
      <c r="BG132" s="111">
        <v>31.723614575268833</v>
      </c>
      <c r="BH132" s="111">
        <v>29.745388768817222</v>
      </c>
      <c r="BI132" s="111">
        <v>25.129528553763446</v>
      </c>
      <c r="BJ132" s="111">
        <v>21.952378016129032</v>
      </c>
      <c r="BK132" s="111">
        <v>21.952378016129032</v>
      </c>
      <c r="BL132" s="111">
        <v>21.952378016129032</v>
      </c>
      <c r="BM132" s="111">
        <v>24.587782831182793</v>
      </c>
      <c r="BN132" s="111">
        <v>27.223187646236553</v>
      </c>
      <c r="BO132" s="111">
        <v>27.53122197526881</v>
      </c>
      <c r="BP132" s="111">
        <v>27.53122197526881</v>
      </c>
      <c r="BQ132" s="111">
        <v>25.648789964516126</v>
      </c>
      <c r="BR132" s="111">
        <v>23.013385149462369</v>
      </c>
      <c r="BS132" s="111">
        <v>21.952378016129035</v>
      </c>
      <c r="BT132" s="111">
        <v>21.952378016129035</v>
      </c>
      <c r="BU132" s="111">
        <v>21.952378016129035</v>
      </c>
      <c r="BV132" s="111">
        <v>21.952378016129035</v>
      </c>
      <c r="BW132" s="111">
        <v>21.952378016129035</v>
      </c>
      <c r="BX132" s="111">
        <v>21.952378016129035</v>
      </c>
      <c r="BY132" s="111">
        <v>21.952378016129035</v>
      </c>
      <c r="BZ132" s="111">
        <v>21.952378016129035</v>
      </c>
      <c r="CA132" s="111">
        <v>21.952378016129035</v>
      </c>
      <c r="CB132" s="106"/>
      <c r="CC132" s="106"/>
    </row>
    <row r="133" spans="1:81" s="36" customFormat="1" ht="10.199999999999999" x14ac:dyDescent="0.2">
      <c r="A133" s="126"/>
      <c r="B133" s="126"/>
      <c r="C133" s="126"/>
      <c r="D133" s="126"/>
      <c r="E133" s="126"/>
      <c r="F133" s="127">
        <v>2</v>
      </c>
      <c r="G133" s="128" t="s">
        <v>83</v>
      </c>
      <c r="H133" s="114"/>
      <c r="I133" s="114"/>
      <c r="J133" s="114" t="s">
        <v>273</v>
      </c>
      <c r="K133" s="126"/>
      <c r="L133" s="126"/>
      <c r="M133" s="126"/>
      <c r="N133" s="126"/>
      <c r="O133" s="126"/>
      <c r="P133" s="126"/>
      <c r="Q133" s="126"/>
      <c r="R133" s="129">
        <v>-0.40246069354837322</v>
      </c>
      <c r="S133" s="126"/>
      <c r="T133" s="126"/>
      <c r="U133" s="129">
        <v>191.29483408064516</v>
      </c>
      <c r="V133" s="129">
        <v>184.96396306451621</v>
      </c>
      <c r="W133" s="129">
        <v>180.44191233870981</v>
      </c>
      <c r="X133" s="129">
        <v>180.44191233870981</v>
      </c>
      <c r="Y133" s="129">
        <v>180.44191233870981</v>
      </c>
      <c r="Z133" s="129">
        <v>196.0854620806453</v>
      </c>
      <c r="AA133" s="129">
        <v>211.72901182258079</v>
      </c>
      <c r="AB133" s="129">
        <v>213.96380464285727</v>
      </c>
      <c r="AC133" s="129">
        <v>213.96380464285727</v>
      </c>
      <c r="AD133" s="129">
        <v>164.60023122995398</v>
      </c>
      <c r="AE133" s="129">
        <v>115.23665781705071</v>
      </c>
      <c r="AF133" s="129">
        <v>64.910831254838726</v>
      </c>
      <c r="AG133" s="129">
        <v>14.424629167741951</v>
      </c>
      <c r="AH133" s="129">
        <v>2.448947264516153</v>
      </c>
      <c r="AI133" s="129">
        <v>6.7346049774193943</v>
      </c>
      <c r="AJ133" s="129">
        <v>9.1835522419355318</v>
      </c>
      <c r="AK133" s="129">
        <v>9.1835522419355318</v>
      </c>
      <c r="AL133" s="129">
        <v>8.2505721193548851</v>
      </c>
      <c r="AM133" s="129">
        <v>4.9851416903226156</v>
      </c>
      <c r="AN133" s="129">
        <v>2.1862013225806725</v>
      </c>
      <c r="AO133" s="129">
        <v>2.1862013225806725</v>
      </c>
      <c r="AP133" s="129">
        <v>2.1862013225806725</v>
      </c>
      <c r="AQ133" s="129">
        <v>0.59783330032260851</v>
      </c>
      <c r="AR133" s="129">
        <v>-1.2552627256451327</v>
      </c>
      <c r="AS133" s="129">
        <v>-1.7847187330644876</v>
      </c>
      <c r="AT133" s="129">
        <v>-1.7847187330644876</v>
      </c>
      <c r="AU133" s="129">
        <v>-1.4161165891935237</v>
      </c>
      <c r="AV133" s="129">
        <v>-0.77106283741933712</v>
      </c>
      <c r="AW133" s="129">
        <v>-0.40246069354837355</v>
      </c>
      <c r="AX133" s="129">
        <v>-0.40246069354837355</v>
      </c>
      <c r="AY133" s="129">
        <v>-1.1924445483870825</v>
      </c>
      <c r="AZ133" s="129">
        <v>-6.7223315322580479</v>
      </c>
      <c r="BA133" s="129">
        <v>-12.252218516129009</v>
      </c>
      <c r="BB133" s="129">
        <v>-12.252218516129009</v>
      </c>
      <c r="BC133" s="129">
        <v>-12.252218516129009</v>
      </c>
      <c r="BD133" s="129">
        <v>-5.6047185967741679</v>
      </c>
      <c r="BE133" s="129">
        <v>3.7017812903226099</v>
      </c>
      <c r="BF133" s="129">
        <v>7.690281241935514</v>
      </c>
      <c r="BG133" s="129">
        <v>7.690281241935514</v>
      </c>
      <c r="BH133" s="129">
        <v>6.0717328548387366</v>
      </c>
      <c r="BI133" s="129">
        <v>2.2951199516129224</v>
      </c>
      <c r="BJ133" s="129">
        <v>-0.40246069354837366</v>
      </c>
      <c r="BK133" s="129">
        <v>-0.40246069354837366</v>
      </c>
      <c r="BL133" s="129">
        <v>-0.40246069354837366</v>
      </c>
      <c r="BM133" s="129">
        <v>1.7537796096774352</v>
      </c>
      <c r="BN133" s="129">
        <v>3.9100199129032438</v>
      </c>
      <c r="BO133" s="129">
        <v>4.2180542419355014</v>
      </c>
      <c r="BP133" s="129">
        <v>4.2180542419355014</v>
      </c>
      <c r="BQ133" s="129">
        <v>2.6778825967742099</v>
      </c>
      <c r="BR133" s="129">
        <v>0.52164229354840164</v>
      </c>
      <c r="BS133" s="129">
        <v>-0.40246069354837322</v>
      </c>
      <c r="BT133" s="129">
        <v>-0.40246069354837322</v>
      </c>
      <c r="BU133" s="129">
        <v>-0.40246069354837322</v>
      </c>
      <c r="BV133" s="129">
        <v>-0.40246069354837322</v>
      </c>
      <c r="BW133" s="129">
        <v>-0.40246069354837322</v>
      </c>
      <c r="BX133" s="129">
        <v>-0.40246069354837322</v>
      </c>
      <c r="BY133" s="129">
        <v>-0.40246069354837322</v>
      </c>
      <c r="BZ133" s="129">
        <v>-0.40246069354837322</v>
      </c>
      <c r="CA133" s="129">
        <v>-0.40246069354837322</v>
      </c>
      <c r="CB133" s="126"/>
      <c r="CC133" s="126"/>
    </row>
    <row r="134" spans="1:81" s="36" customFormat="1" ht="10.199999999999999" x14ac:dyDescent="0.2">
      <c r="A134" s="126"/>
      <c r="B134" s="126"/>
      <c r="C134" s="126"/>
      <c r="D134" s="126"/>
      <c r="E134" s="126"/>
      <c r="F134" s="127">
        <v>2</v>
      </c>
      <c r="G134" s="128" t="s">
        <v>84</v>
      </c>
      <c r="H134" s="114"/>
      <c r="I134" s="114"/>
      <c r="J134" s="114" t="s">
        <v>273</v>
      </c>
      <c r="K134" s="126"/>
      <c r="L134" s="126"/>
      <c r="M134" s="126"/>
      <c r="N134" s="126"/>
      <c r="O134" s="126"/>
      <c r="P134" s="126"/>
      <c r="Q134" s="126"/>
      <c r="R134" s="129">
        <v>22.354838709677409</v>
      </c>
      <c r="S134" s="126"/>
      <c r="T134" s="126"/>
      <c r="U134" s="129">
        <v>19.817884790322577</v>
      </c>
      <c r="V134" s="129">
        <v>19.114454677419356</v>
      </c>
      <c r="W134" s="129">
        <v>18.712494612903228</v>
      </c>
      <c r="X134" s="129">
        <v>18.712494612903228</v>
      </c>
      <c r="Y134" s="129">
        <v>18.712494612903228</v>
      </c>
      <c r="Z134" s="129">
        <v>20.450666806451622</v>
      </c>
      <c r="AA134" s="129">
        <v>22.188839000000009</v>
      </c>
      <c r="AB134" s="129">
        <v>22.188839000000009</v>
      </c>
      <c r="AC134" s="129">
        <v>22.188839000000009</v>
      </c>
      <c r="AD134" s="129">
        <v>22.313575519354838</v>
      </c>
      <c r="AE134" s="129">
        <v>22.438312038709675</v>
      </c>
      <c r="AF134" s="129">
        <v>22.438312038709675</v>
      </c>
      <c r="AG134" s="129">
        <v>22.438312038709675</v>
      </c>
      <c r="AH134" s="129">
        <v>22.982522541935484</v>
      </c>
      <c r="AI134" s="129">
        <v>23.934890922580646</v>
      </c>
      <c r="AJ134" s="129">
        <v>24.343048799999998</v>
      </c>
      <c r="AK134" s="129">
        <v>24.343048799999998</v>
      </c>
      <c r="AL134" s="129">
        <v>24.135719883870969</v>
      </c>
      <c r="AM134" s="129">
        <v>23.410068677419353</v>
      </c>
      <c r="AN134" s="129">
        <v>22.891746387096767</v>
      </c>
      <c r="AO134" s="129">
        <v>22.891746387096767</v>
      </c>
      <c r="AP134" s="129">
        <v>22.891746387096767</v>
      </c>
      <c r="AQ134" s="129">
        <v>22.538775715483862</v>
      </c>
      <c r="AR134" s="129">
        <v>22.126976598602134</v>
      </c>
      <c r="AS134" s="129">
        <v>22.068148153333318</v>
      </c>
      <c r="AT134" s="129">
        <v>22.068148153333318</v>
      </c>
      <c r="AU134" s="129">
        <v>22.1500597408602</v>
      </c>
      <c r="AV134" s="129">
        <v>22.293405019032242</v>
      </c>
      <c r="AW134" s="129">
        <v>22.354838709677402</v>
      </c>
      <c r="AX134" s="129">
        <v>22.354838709677402</v>
      </c>
      <c r="AY134" s="129">
        <v>22.179286741935467</v>
      </c>
      <c r="AZ134" s="129">
        <v>20.950422967741915</v>
      </c>
      <c r="BA134" s="129">
        <v>19.897111161290301</v>
      </c>
      <c r="BB134" s="129">
        <v>19.897111161290301</v>
      </c>
      <c r="BC134" s="129">
        <v>19.897111161290301</v>
      </c>
      <c r="BD134" s="129">
        <v>21.374333365591376</v>
      </c>
      <c r="BE134" s="129">
        <v>23.442444451612893</v>
      </c>
      <c r="BF134" s="129">
        <v>24.033333333333321</v>
      </c>
      <c r="BG134" s="129">
        <v>24.033333333333321</v>
      </c>
      <c r="BH134" s="129">
        <v>23.673655913978486</v>
      </c>
      <c r="BI134" s="129">
        <v>22.834408602150525</v>
      </c>
      <c r="BJ134" s="129">
        <v>22.354838709677406</v>
      </c>
      <c r="BK134" s="129">
        <v>22.354838709677406</v>
      </c>
      <c r="BL134" s="129">
        <v>22.354838709677406</v>
      </c>
      <c r="BM134" s="129">
        <v>22.834003221505359</v>
      </c>
      <c r="BN134" s="129">
        <v>23.313167733333309</v>
      </c>
      <c r="BO134" s="129">
        <v>23.313167733333309</v>
      </c>
      <c r="BP134" s="129">
        <v>23.313167733333309</v>
      </c>
      <c r="BQ134" s="129">
        <v>22.970907367741916</v>
      </c>
      <c r="BR134" s="129">
        <v>22.491742855913966</v>
      </c>
      <c r="BS134" s="129">
        <v>22.354838709677409</v>
      </c>
      <c r="BT134" s="129">
        <v>22.354838709677409</v>
      </c>
      <c r="BU134" s="129">
        <v>22.354838709677409</v>
      </c>
      <c r="BV134" s="129">
        <v>22.354838709677409</v>
      </c>
      <c r="BW134" s="129">
        <v>22.354838709677409</v>
      </c>
      <c r="BX134" s="129">
        <v>22.354838709677409</v>
      </c>
      <c r="BY134" s="129">
        <v>22.354838709677409</v>
      </c>
      <c r="BZ134" s="129">
        <v>22.354838709677409</v>
      </c>
      <c r="CA134" s="129">
        <v>22.354838709677409</v>
      </c>
      <c r="CB134" s="126"/>
      <c r="CC134" s="126"/>
    </row>
    <row r="135" spans="1:81" s="69" customFormat="1" ht="6.6" x14ac:dyDescent="0.15">
      <c r="A135" s="75"/>
      <c r="B135" s="75"/>
      <c r="C135" s="75"/>
      <c r="D135" s="75"/>
      <c r="E135" s="75"/>
      <c r="F135" s="132"/>
      <c r="G135" s="75"/>
      <c r="H135" s="75"/>
      <c r="I135" s="75"/>
      <c r="J135" s="75"/>
      <c r="K135" s="75"/>
      <c r="L135" s="75"/>
      <c r="M135" s="75"/>
      <c r="N135" s="75"/>
      <c r="O135" s="75"/>
      <c r="P135" s="75"/>
      <c r="Q135" s="75"/>
      <c r="R135" s="76"/>
      <c r="S135" s="75"/>
      <c r="T135" s="75"/>
      <c r="U135" s="77"/>
      <c r="V135" s="77"/>
      <c r="W135" s="77"/>
      <c r="X135" s="77"/>
      <c r="Y135" s="77"/>
      <c r="Z135" s="77"/>
      <c r="AA135" s="77"/>
      <c r="AB135" s="77"/>
      <c r="AC135" s="77"/>
      <c r="AD135" s="77"/>
      <c r="AE135" s="77"/>
      <c r="AF135" s="77"/>
      <c r="AG135" s="77"/>
      <c r="AH135" s="77"/>
      <c r="AI135" s="77"/>
      <c r="AJ135" s="77"/>
      <c r="AK135" s="77"/>
      <c r="AL135" s="77"/>
      <c r="AM135" s="77"/>
      <c r="AN135" s="77"/>
      <c r="AO135" s="77"/>
      <c r="AP135" s="77"/>
      <c r="AQ135" s="77"/>
      <c r="AR135" s="77"/>
      <c r="AS135" s="77"/>
      <c r="AT135" s="77"/>
      <c r="AU135" s="77"/>
      <c r="AV135" s="77"/>
      <c r="AW135" s="77"/>
      <c r="AX135" s="77"/>
      <c r="AY135" s="77"/>
      <c r="AZ135" s="77"/>
      <c r="BA135" s="77"/>
      <c r="BB135" s="77"/>
      <c r="BC135" s="77"/>
      <c r="BD135" s="77"/>
      <c r="BE135" s="77"/>
      <c r="BF135" s="77"/>
      <c r="BG135" s="77"/>
      <c r="BH135" s="77"/>
      <c r="BI135" s="77"/>
      <c r="BJ135" s="77"/>
      <c r="BK135" s="77"/>
      <c r="BL135" s="77"/>
      <c r="BM135" s="77"/>
      <c r="BN135" s="77"/>
      <c r="BO135" s="77"/>
      <c r="BP135" s="77"/>
      <c r="BQ135" s="77"/>
      <c r="BR135" s="77"/>
      <c r="BS135" s="77"/>
      <c r="BT135" s="77"/>
      <c r="BU135" s="77"/>
      <c r="BV135" s="77"/>
      <c r="BW135" s="77"/>
      <c r="BX135" s="77"/>
      <c r="BY135" s="77"/>
      <c r="BZ135" s="77"/>
      <c r="CA135" s="77"/>
      <c r="CB135" s="75"/>
      <c r="CC135" s="75"/>
    </row>
    <row r="136" spans="1:81" s="69" customFormat="1" ht="6.6" x14ac:dyDescent="0.15">
      <c r="A136" s="75"/>
      <c r="B136" s="75"/>
      <c r="C136" s="75"/>
      <c r="D136" s="75"/>
      <c r="E136" s="75"/>
      <c r="F136" s="132"/>
      <c r="G136" s="75"/>
      <c r="H136" s="75"/>
      <c r="I136" s="75"/>
      <c r="J136" s="75"/>
      <c r="K136" s="75"/>
      <c r="L136" s="75"/>
      <c r="M136" s="75"/>
      <c r="N136" s="75"/>
      <c r="O136" s="75"/>
      <c r="P136" s="75"/>
      <c r="Q136" s="75"/>
      <c r="R136" s="76"/>
      <c r="S136" s="75"/>
      <c r="T136" s="75"/>
      <c r="U136" s="77"/>
      <c r="V136" s="77"/>
      <c r="W136" s="77"/>
      <c r="X136" s="77"/>
      <c r="Y136" s="77"/>
      <c r="Z136" s="77"/>
      <c r="AA136" s="77"/>
      <c r="AB136" s="77"/>
      <c r="AC136" s="77"/>
      <c r="AD136" s="77"/>
      <c r="AE136" s="77"/>
      <c r="AF136" s="77"/>
      <c r="AG136" s="77"/>
      <c r="AH136" s="77"/>
      <c r="AI136" s="77"/>
      <c r="AJ136" s="77"/>
      <c r="AK136" s="77"/>
      <c r="AL136" s="77"/>
      <c r="AM136" s="77"/>
      <c r="AN136" s="77"/>
      <c r="AO136" s="77"/>
      <c r="AP136" s="77"/>
      <c r="AQ136" s="77"/>
      <c r="AR136" s="77"/>
      <c r="AS136" s="77"/>
      <c r="AT136" s="77"/>
      <c r="AU136" s="77"/>
      <c r="AV136" s="77"/>
      <c r="AW136" s="77"/>
      <c r="AX136" s="77"/>
      <c r="AY136" s="77"/>
      <c r="AZ136" s="77"/>
      <c r="BA136" s="77"/>
      <c r="BB136" s="77"/>
      <c r="BC136" s="77"/>
      <c r="BD136" s="77"/>
      <c r="BE136" s="77"/>
      <c r="BF136" s="77"/>
      <c r="BG136" s="77"/>
      <c r="BH136" s="77"/>
      <c r="BI136" s="77"/>
      <c r="BJ136" s="77"/>
      <c r="BK136" s="77"/>
      <c r="BL136" s="77"/>
      <c r="BM136" s="77"/>
      <c r="BN136" s="77"/>
      <c r="BO136" s="77"/>
      <c r="BP136" s="77"/>
      <c r="BQ136" s="77"/>
      <c r="BR136" s="77"/>
      <c r="BS136" s="77"/>
      <c r="BT136" s="77"/>
      <c r="BU136" s="77"/>
      <c r="BV136" s="77"/>
      <c r="BW136" s="77"/>
      <c r="BX136" s="77"/>
      <c r="BY136" s="77"/>
      <c r="BZ136" s="77"/>
      <c r="CA136" s="77"/>
      <c r="CB136" s="75"/>
      <c r="CC136" s="75"/>
    </row>
    <row r="137" spans="1:81" s="30" customFormat="1" x14ac:dyDescent="0.25">
      <c r="A137" s="112"/>
      <c r="B137" s="112"/>
      <c r="C137" s="112"/>
      <c r="D137" s="112"/>
      <c r="E137" s="112"/>
      <c r="F137" s="299">
        <v>0</v>
      </c>
      <c r="G137" s="113" t="s">
        <v>98</v>
      </c>
      <c r="H137" s="113"/>
      <c r="I137" s="113"/>
      <c r="J137" s="113" t="s">
        <v>273</v>
      </c>
      <c r="K137" s="112"/>
      <c r="L137" s="112"/>
      <c r="M137" s="112"/>
      <c r="N137" s="112"/>
      <c r="O137" s="112"/>
      <c r="P137" s="112"/>
      <c r="Q137" s="112"/>
      <c r="R137" s="115">
        <v>1873.9354052222345</v>
      </c>
      <c r="S137" s="112"/>
      <c r="T137" s="112"/>
      <c r="U137" s="119">
        <v>1222.9073623904515</v>
      </c>
      <c r="V137" s="119">
        <v>1248.2370357468812</v>
      </c>
      <c r="W137" s="119">
        <v>1270.7307753560854</v>
      </c>
      <c r="X137" s="119">
        <v>1289.4432699689889</v>
      </c>
      <c r="Y137" s="119">
        <v>1307.4315044315267</v>
      </c>
      <c r="Z137" s="119">
        <v>1335.9486650989672</v>
      </c>
      <c r="AA137" s="119">
        <v>1365.1900859167736</v>
      </c>
      <c r="AB137" s="119">
        <v>1398.7770676367736</v>
      </c>
      <c r="AC137" s="119">
        <v>1432.3640493567739</v>
      </c>
      <c r="AD137" s="119">
        <v>1464.1465478130103</v>
      </c>
      <c r="AE137" s="119">
        <v>1495.1088961206444</v>
      </c>
      <c r="AF137" s="119">
        <v>1531.1828038804297</v>
      </c>
      <c r="AG137" s="119">
        <v>1569.3013354210748</v>
      </c>
      <c r="AH137" s="119">
        <v>1607.0646220192896</v>
      </c>
      <c r="AI137" s="119">
        <v>1644.8139662442572</v>
      </c>
      <c r="AJ137" s="119">
        <v>1680.7309979992247</v>
      </c>
      <c r="AK137" s="119">
        <v>1714.2049464608588</v>
      </c>
      <c r="AL137" s="119">
        <v>1747.9871061845147</v>
      </c>
      <c r="AM137" s="119">
        <v>1773.9990232345149</v>
      </c>
      <c r="AN137" s="119">
        <v>1800.0109402845155</v>
      </c>
      <c r="AO137" s="119">
        <v>1832.7105321372578</v>
      </c>
      <c r="AP137" s="119">
        <v>1865.4101239900001</v>
      </c>
      <c r="AQ137" s="119">
        <v>1906.8545153800537</v>
      </c>
      <c r="AR137" s="119">
        <v>1954.5546912344623</v>
      </c>
      <c r="AS137" s="119">
        <v>1994.4899319833332</v>
      </c>
      <c r="AT137" s="119">
        <v>2028.4402079651072</v>
      </c>
      <c r="AU137" s="119">
        <v>2060.5912509741929</v>
      </c>
      <c r="AV137" s="119">
        <v>2088.4657778559131</v>
      </c>
      <c r="AW137" s="119">
        <v>2116.4329606838696</v>
      </c>
      <c r="AX137" s="119">
        <v>2144.6317833774183</v>
      </c>
      <c r="AY137" s="119">
        <v>2173.0851803667729</v>
      </c>
      <c r="AZ137" s="119">
        <v>2205.9436194827085</v>
      </c>
      <c r="BA137" s="119">
        <v>2239.2816579906021</v>
      </c>
      <c r="BB137" s="119">
        <v>2277.7191000499788</v>
      </c>
      <c r="BC137" s="119">
        <v>2317.0064427012694</v>
      </c>
      <c r="BD137" s="119">
        <v>2352.2180001766674</v>
      </c>
      <c r="BE137" s="119">
        <v>2385.1278044329683</v>
      </c>
      <c r="BF137" s="119">
        <v>2417.7979417409679</v>
      </c>
      <c r="BG137" s="119">
        <v>2450.2883288377411</v>
      </c>
      <c r="BH137" s="119">
        <v>2495.6843497151604</v>
      </c>
      <c r="BI137" s="119">
        <v>2533.7025518183859</v>
      </c>
      <c r="BJ137" s="119">
        <v>2559.6538641474185</v>
      </c>
      <c r="BK137" s="119">
        <v>2595.5388141280641</v>
      </c>
      <c r="BL137" s="119">
        <v>2631.4237641087093</v>
      </c>
      <c r="BM137" s="119">
        <v>2668.9508874274743</v>
      </c>
      <c r="BN137" s="119">
        <v>2706.8720047907004</v>
      </c>
      <c r="BO137" s="119">
        <v>2740.580951912968</v>
      </c>
      <c r="BP137" s="119">
        <v>2773.5878706617423</v>
      </c>
      <c r="BQ137" s="119">
        <v>2808.0546004118805</v>
      </c>
      <c r="BR137" s="119">
        <v>2842.8849304836863</v>
      </c>
      <c r="BS137" s="119">
        <v>2875.0631732475158</v>
      </c>
      <c r="BT137" s="119">
        <v>2904.8069199950965</v>
      </c>
      <c r="BU137" s="119">
        <v>2924.8883003674514</v>
      </c>
      <c r="BV137" s="119">
        <v>2924.8883003674514</v>
      </c>
      <c r="BW137" s="119">
        <v>2924.8883003674514</v>
      </c>
      <c r="BX137" s="119">
        <v>2924.8883003674514</v>
      </c>
      <c r="BY137" s="119">
        <v>2924.8883003674514</v>
      </c>
      <c r="BZ137" s="119">
        <v>2924.8883003674514</v>
      </c>
      <c r="CA137" s="119">
        <v>2924.8883003674514</v>
      </c>
      <c r="CB137" s="112"/>
      <c r="CC137" s="112"/>
    </row>
    <row r="138" spans="1:81" s="30" customFormat="1" x14ac:dyDescent="0.25">
      <c r="A138" s="112"/>
      <c r="B138" s="112"/>
      <c r="C138" s="112"/>
      <c r="D138" s="112"/>
      <c r="E138" s="112"/>
      <c r="F138" s="299">
        <v>1</v>
      </c>
      <c r="G138" s="118" t="s">
        <v>87</v>
      </c>
      <c r="H138" s="113"/>
      <c r="I138" s="113"/>
      <c r="J138" s="113" t="s">
        <v>273</v>
      </c>
      <c r="K138" s="112"/>
      <c r="L138" s="112"/>
      <c r="M138" s="112"/>
      <c r="N138" s="112"/>
      <c r="O138" s="112"/>
      <c r="P138" s="112"/>
      <c r="Q138" s="112"/>
      <c r="R138" s="115">
        <v>1678.3472363442556</v>
      </c>
      <c r="S138" s="112"/>
      <c r="T138" s="112"/>
      <c r="U138" s="119">
        <v>1063.3540559116127</v>
      </c>
      <c r="V138" s="119">
        <v>1082.0665505245158</v>
      </c>
      <c r="W138" s="119">
        <v>1100.779045137419</v>
      </c>
      <c r="X138" s="119">
        <v>1119.4915397503221</v>
      </c>
      <c r="Y138" s="119">
        <v>1138.2040343632252</v>
      </c>
      <c r="Z138" s="119">
        <v>1171.7910160832253</v>
      </c>
      <c r="AA138" s="119">
        <v>1205.3779978032253</v>
      </c>
      <c r="AB138" s="119">
        <v>1238.9649795232253</v>
      </c>
      <c r="AC138" s="119">
        <v>1272.5519612432254</v>
      </c>
      <c r="AD138" s="119">
        <v>1306.3848350709673</v>
      </c>
      <c r="AE138" s="119">
        <v>1340.2177088987091</v>
      </c>
      <c r="AF138" s="119">
        <v>1374.050582726451</v>
      </c>
      <c r="AG138" s="119">
        <v>1407.8834565541929</v>
      </c>
      <c r="AH138" s="119">
        <v>1443.3771904178918</v>
      </c>
      <c r="AI138" s="119">
        <v>1480.1165693085586</v>
      </c>
      <c r="AJ138" s="119">
        <v>1516.8559481992252</v>
      </c>
      <c r="AK138" s="119">
        <v>1553.5953270898917</v>
      </c>
      <c r="AL138" s="119">
        <v>1589.7099371199993</v>
      </c>
      <c r="AM138" s="119">
        <v>1624.262624998709</v>
      </c>
      <c r="AN138" s="119">
        <v>1658.8153128774188</v>
      </c>
      <c r="AO138" s="119">
        <v>1693.3680007561286</v>
      </c>
      <c r="AP138" s="119">
        <v>1727.9206886348384</v>
      </c>
      <c r="AQ138" s="119">
        <v>1761.4041202432254</v>
      </c>
      <c r="AR138" s="119">
        <v>1794.7093424732254</v>
      </c>
      <c r="AS138" s="119">
        <v>1828.0145647032255</v>
      </c>
      <c r="AT138" s="119">
        <v>1861.3197869332255</v>
      </c>
      <c r="AU138" s="119">
        <v>1894.8670019903223</v>
      </c>
      <c r="AV138" s="119">
        <v>1928.5957116677416</v>
      </c>
      <c r="AW138" s="119">
        <v>1962.324421345161</v>
      </c>
      <c r="AX138" s="119">
        <v>1996.0531310225804</v>
      </c>
      <c r="AY138" s="119">
        <v>2029.2464311409674</v>
      </c>
      <c r="AZ138" s="119">
        <v>2059.2272739051609</v>
      </c>
      <c r="BA138" s="119">
        <v>2089.2081166693547</v>
      </c>
      <c r="BB138" s="119">
        <v>2119.1889594335485</v>
      </c>
      <c r="BC138" s="119">
        <v>2149.1698021977422</v>
      </c>
      <c r="BD138" s="119">
        <v>2183.640757273226</v>
      </c>
      <c r="BE138" s="119">
        <v>2219.9077572732258</v>
      </c>
      <c r="BF138" s="119">
        <v>2256.1747572732256</v>
      </c>
      <c r="BG138" s="119">
        <v>2292.4417572732254</v>
      </c>
      <c r="BH138" s="119">
        <v>2327.620918563548</v>
      </c>
      <c r="BI138" s="119">
        <v>2361.3496282409674</v>
      </c>
      <c r="BJ138" s="119">
        <v>2395.0783379183868</v>
      </c>
      <c r="BK138" s="119">
        <v>2428.8070475958061</v>
      </c>
      <c r="BL138" s="119">
        <v>2462.5357572732255</v>
      </c>
      <c r="BM138" s="119">
        <v>2497.6989163252256</v>
      </c>
      <c r="BN138" s="119">
        <v>2532.8620753772257</v>
      </c>
      <c r="BO138" s="119">
        <v>2568.0252344292257</v>
      </c>
      <c r="BP138" s="119">
        <v>2603.1883934812258</v>
      </c>
      <c r="BQ138" s="119">
        <v>2637.3269458370969</v>
      </c>
      <c r="BR138" s="119">
        <v>2671.0556555145163</v>
      </c>
      <c r="BS138" s="119">
        <v>2704.7843651919356</v>
      </c>
      <c r="BT138" s="119">
        <v>2738.513074869355</v>
      </c>
      <c r="BU138" s="119">
        <v>2762.6050103532261</v>
      </c>
      <c r="BV138" s="119">
        <v>2762.6050103532261</v>
      </c>
      <c r="BW138" s="119">
        <v>2762.6050103532261</v>
      </c>
      <c r="BX138" s="119">
        <v>2762.6050103532261</v>
      </c>
      <c r="BY138" s="119">
        <v>2762.6050103532261</v>
      </c>
      <c r="BZ138" s="119">
        <v>2762.6050103532261</v>
      </c>
      <c r="CA138" s="119">
        <v>2762.6050103532261</v>
      </c>
      <c r="CB138" s="112"/>
      <c r="CC138" s="112"/>
    </row>
    <row r="139" spans="1:81" s="7" customFormat="1" x14ac:dyDescent="0.25">
      <c r="A139" s="106"/>
      <c r="B139" s="106"/>
      <c r="C139" s="106"/>
      <c r="D139" s="106"/>
      <c r="E139" s="106"/>
      <c r="F139" s="301">
        <v>1</v>
      </c>
      <c r="G139" s="108" t="s">
        <v>86</v>
      </c>
      <c r="H139" s="109"/>
      <c r="I139" s="109"/>
      <c r="J139" s="109" t="s">
        <v>273</v>
      </c>
      <c r="K139" s="106"/>
      <c r="L139" s="106"/>
      <c r="M139" s="106"/>
      <c r="N139" s="106"/>
      <c r="O139" s="106"/>
      <c r="P139" s="106"/>
      <c r="Q139" s="106"/>
      <c r="R139" s="73">
        <v>195.58816887797894</v>
      </c>
      <c r="S139" s="106"/>
      <c r="T139" s="106"/>
      <c r="U139" s="111">
        <v>159.55330647883864</v>
      </c>
      <c r="V139" s="111">
        <v>166.17048522236539</v>
      </c>
      <c r="W139" s="111">
        <v>169.95173021866648</v>
      </c>
      <c r="X139" s="111">
        <v>169.9517302186668</v>
      </c>
      <c r="Y139" s="111">
        <v>169.22747006830144</v>
      </c>
      <c r="Z139" s="111">
        <v>164.15764901574204</v>
      </c>
      <c r="AA139" s="111">
        <v>159.81208811354827</v>
      </c>
      <c r="AB139" s="111">
        <v>159.81208811354838</v>
      </c>
      <c r="AC139" s="111">
        <v>159.81208811354847</v>
      </c>
      <c r="AD139" s="111">
        <v>157.76171274204296</v>
      </c>
      <c r="AE139" s="111">
        <v>154.89118722193533</v>
      </c>
      <c r="AF139" s="111">
        <v>157.13222115397869</v>
      </c>
      <c r="AG139" s="111">
        <v>161.41787886688186</v>
      </c>
      <c r="AH139" s="111">
        <v>163.68743160139772</v>
      </c>
      <c r="AI139" s="111">
        <v>164.69739693569875</v>
      </c>
      <c r="AJ139" s="111">
        <v>163.87504979999949</v>
      </c>
      <c r="AK139" s="111">
        <v>160.60961937096707</v>
      </c>
      <c r="AL139" s="111">
        <v>158.27716906451542</v>
      </c>
      <c r="AM139" s="111">
        <v>149.73639823580578</v>
      </c>
      <c r="AN139" s="111">
        <v>141.19562740709668</v>
      </c>
      <c r="AO139" s="111">
        <v>139.34253138112931</v>
      </c>
      <c r="AP139" s="111">
        <v>137.48943535516165</v>
      </c>
      <c r="AQ139" s="111">
        <v>145.45039513682838</v>
      </c>
      <c r="AR139" s="111">
        <v>159.84534876123695</v>
      </c>
      <c r="AS139" s="111">
        <v>166.4753672801078</v>
      </c>
      <c r="AT139" s="111">
        <v>167.12042103188182</v>
      </c>
      <c r="AU139" s="111">
        <v>165.72424898387078</v>
      </c>
      <c r="AV139" s="111">
        <v>159.87006618817125</v>
      </c>
      <c r="AW139" s="111">
        <v>154.10853933870857</v>
      </c>
      <c r="AX139" s="111">
        <v>148.57865235483774</v>
      </c>
      <c r="AY139" s="111">
        <v>143.83874922580566</v>
      </c>
      <c r="AZ139" s="111">
        <v>146.71634557754774</v>
      </c>
      <c r="BA139" s="111">
        <v>150.07354132124718</v>
      </c>
      <c r="BB139" s="111">
        <v>158.53014061643043</v>
      </c>
      <c r="BC139" s="111">
        <v>167.83664050352729</v>
      </c>
      <c r="BD139" s="111">
        <v>168.57724290344157</v>
      </c>
      <c r="BE139" s="111">
        <v>165.22004715974265</v>
      </c>
      <c r="BF139" s="111">
        <v>161.62318446774213</v>
      </c>
      <c r="BG139" s="111">
        <v>157.84657156451584</v>
      </c>
      <c r="BH139" s="111">
        <v>168.06343115161226</v>
      </c>
      <c r="BI139" s="111">
        <v>172.35292357741858</v>
      </c>
      <c r="BJ139" s="111">
        <v>164.57552622903174</v>
      </c>
      <c r="BK139" s="111">
        <v>166.73176653225786</v>
      </c>
      <c r="BL139" s="111">
        <v>168.88800683548374</v>
      </c>
      <c r="BM139" s="111">
        <v>171.25197110224892</v>
      </c>
      <c r="BN139" s="111">
        <v>174.00992941347477</v>
      </c>
      <c r="BO139" s="111">
        <v>172.55571748374203</v>
      </c>
      <c r="BP139" s="111">
        <v>170.39947718051644</v>
      </c>
      <c r="BQ139" s="111">
        <v>170.7276545747834</v>
      </c>
      <c r="BR139" s="111">
        <v>171.82927496917006</v>
      </c>
      <c r="BS139" s="111">
        <v>170.27880805558019</v>
      </c>
      <c r="BT139" s="111">
        <v>166.29384512574154</v>
      </c>
      <c r="BU139" s="111">
        <v>162.28329001422546</v>
      </c>
      <c r="BV139" s="111">
        <v>162.28329001422546</v>
      </c>
      <c r="BW139" s="111">
        <v>162.28329001422546</v>
      </c>
      <c r="BX139" s="111">
        <v>162.28329001422546</v>
      </c>
      <c r="BY139" s="111">
        <v>162.28329001422546</v>
      </c>
      <c r="BZ139" s="111">
        <v>162.28329001422546</v>
      </c>
      <c r="CA139" s="111">
        <v>162.28329001422546</v>
      </c>
      <c r="CB139" s="106"/>
      <c r="CC139" s="106"/>
    </row>
    <row r="140" spans="1:81" s="36" customFormat="1" ht="10.199999999999999" x14ac:dyDescent="0.2">
      <c r="A140" s="126"/>
      <c r="B140" s="126"/>
      <c r="C140" s="126"/>
      <c r="D140" s="126"/>
      <c r="E140" s="126"/>
      <c r="F140" s="127">
        <v>2</v>
      </c>
      <c r="G140" s="128" t="s">
        <v>88</v>
      </c>
      <c r="H140" s="114"/>
      <c r="I140" s="114"/>
      <c r="J140" s="114" t="s">
        <v>273</v>
      </c>
      <c r="K140" s="126"/>
      <c r="L140" s="126"/>
      <c r="M140" s="126"/>
      <c r="N140" s="126"/>
      <c r="O140" s="126"/>
      <c r="P140" s="126"/>
      <c r="Q140" s="126"/>
      <c r="R140" s="129">
        <v>-8.9416669717741772</v>
      </c>
      <c r="S140" s="126"/>
      <c r="T140" s="126"/>
      <c r="U140" s="129">
        <v>0</v>
      </c>
      <c r="V140" s="129">
        <v>0</v>
      </c>
      <c r="W140" s="129">
        <v>0</v>
      </c>
      <c r="X140" s="129">
        <v>0</v>
      </c>
      <c r="Y140" s="129">
        <v>0</v>
      </c>
      <c r="Z140" s="129">
        <v>0</v>
      </c>
      <c r="AA140" s="129">
        <v>0</v>
      </c>
      <c r="AB140" s="129">
        <v>0</v>
      </c>
      <c r="AC140" s="129">
        <v>0</v>
      </c>
      <c r="AD140" s="129">
        <v>0</v>
      </c>
      <c r="AE140" s="129">
        <v>0</v>
      </c>
      <c r="AF140" s="129">
        <v>3.0611840806451704</v>
      </c>
      <c r="AG140" s="129">
        <v>7.3468417935484114</v>
      </c>
      <c r="AH140" s="129">
        <v>9.183552241935514</v>
      </c>
      <c r="AI140" s="129">
        <v>9.183552241935514</v>
      </c>
      <c r="AJ140" s="129">
        <v>7.7840820580645422</v>
      </c>
      <c r="AK140" s="129">
        <v>4.5186516290322727</v>
      </c>
      <c r="AL140" s="129">
        <v>2.186201322580652</v>
      </c>
      <c r="AM140" s="129">
        <v>2.186201322580652</v>
      </c>
      <c r="AN140" s="129">
        <v>2.186201322580652</v>
      </c>
      <c r="AO140" s="129">
        <v>0.33310529661291022</v>
      </c>
      <c r="AP140" s="129">
        <v>-1.5199907293548311</v>
      </c>
      <c r="AQ140" s="129">
        <v>-1.7847187330645085</v>
      </c>
      <c r="AR140" s="129">
        <v>-1.7847187330645085</v>
      </c>
      <c r="AS140" s="129">
        <v>-1.3239660532258029</v>
      </c>
      <c r="AT140" s="129">
        <v>-0.67891230145161485</v>
      </c>
      <c r="AU140" s="129">
        <v>-0.40246069354839142</v>
      </c>
      <c r="AV140" s="129">
        <v>-0.40246069354839142</v>
      </c>
      <c r="AW140" s="129">
        <v>-1.9824284032258093</v>
      </c>
      <c r="AX140" s="129">
        <v>-7.5123153870967716</v>
      </c>
      <c r="AY140" s="129">
        <v>-12.252218516129027</v>
      </c>
      <c r="AZ140" s="129">
        <v>-12.252218516129027</v>
      </c>
      <c r="BA140" s="129">
        <v>-12.252218516129027</v>
      </c>
      <c r="BB140" s="129">
        <v>-4.2752186129032177</v>
      </c>
      <c r="BC140" s="129">
        <v>5.0312812741935602</v>
      </c>
      <c r="BD140" s="129">
        <v>7.690281241935498</v>
      </c>
      <c r="BE140" s="129">
        <v>7.690281241935498</v>
      </c>
      <c r="BF140" s="129">
        <v>5.5322167258064621</v>
      </c>
      <c r="BG140" s="129">
        <v>1.7556038225806501</v>
      </c>
      <c r="BH140" s="129">
        <v>-0.40246069354838621</v>
      </c>
      <c r="BI140" s="129">
        <v>-0.40246069354838621</v>
      </c>
      <c r="BJ140" s="129">
        <v>-9.4426364516127848E-2</v>
      </c>
      <c r="BK140" s="129">
        <v>2.0618139387096797</v>
      </c>
      <c r="BL140" s="129">
        <v>4.2180542419354872</v>
      </c>
      <c r="BM140" s="129">
        <v>4.2180542419354863</v>
      </c>
      <c r="BN140" s="129">
        <v>4.2180542419354863</v>
      </c>
      <c r="BO140" s="129">
        <v>2.3698482677419377</v>
      </c>
      <c r="BP140" s="129">
        <v>0.2136079645161304</v>
      </c>
      <c r="BQ140" s="129">
        <v>-0.40246069354838632</v>
      </c>
      <c r="BR140" s="129">
        <v>-0.40246069354838632</v>
      </c>
      <c r="BS140" s="129">
        <v>-2.1103019491935444</v>
      </c>
      <c r="BT140" s="129">
        <v>-6.0952648790322472</v>
      </c>
      <c r="BU140" s="129">
        <v>-8.9416669717741772</v>
      </c>
      <c r="BV140" s="129">
        <v>-8.9416669717741772</v>
      </c>
      <c r="BW140" s="129">
        <v>-8.9416669717741772</v>
      </c>
      <c r="BX140" s="129">
        <v>-8.9416669717741772</v>
      </c>
      <c r="BY140" s="129">
        <v>-8.9416669717741772</v>
      </c>
      <c r="BZ140" s="129">
        <v>-8.9416669717741772</v>
      </c>
      <c r="CA140" s="129">
        <v>-8.9416669717741772</v>
      </c>
      <c r="CB140" s="126"/>
      <c r="CC140" s="126"/>
    </row>
    <row r="141" spans="1:81" s="36" customFormat="1" ht="10.199999999999999" x14ac:dyDescent="0.2">
      <c r="A141" s="126"/>
      <c r="B141" s="126"/>
      <c r="C141" s="126"/>
      <c r="D141" s="126"/>
      <c r="E141" s="126"/>
      <c r="F141" s="127">
        <v>2</v>
      </c>
      <c r="G141" s="128" t="s">
        <v>89</v>
      </c>
      <c r="H141" s="114"/>
      <c r="I141" s="114"/>
      <c r="J141" s="114" t="s">
        <v>273</v>
      </c>
      <c r="K141" s="126"/>
      <c r="L141" s="126"/>
      <c r="M141" s="126"/>
      <c r="N141" s="126"/>
      <c r="O141" s="126"/>
      <c r="P141" s="126"/>
      <c r="Q141" s="126"/>
      <c r="R141" s="129">
        <v>171.2249569859996</v>
      </c>
      <c r="S141" s="126"/>
      <c r="T141" s="126"/>
      <c r="U141" s="129">
        <v>159.55330647883864</v>
      </c>
      <c r="V141" s="129">
        <v>166.17048522236539</v>
      </c>
      <c r="W141" s="129">
        <v>169.95173021866648</v>
      </c>
      <c r="X141" s="129">
        <v>169.9517302186668</v>
      </c>
      <c r="Y141" s="129">
        <v>169.22747006830144</v>
      </c>
      <c r="Z141" s="129">
        <v>164.15764901574204</v>
      </c>
      <c r="AA141" s="129">
        <v>159.81208811354827</v>
      </c>
      <c r="AB141" s="129">
        <v>159.81208811354838</v>
      </c>
      <c r="AC141" s="129">
        <v>159.81208811354847</v>
      </c>
      <c r="AD141" s="129">
        <v>157.76171274204296</v>
      </c>
      <c r="AE141" s="129">
        <v>154.89118722193533</v>
      </c>
      <c r="AF141" s="129">
        <v>154.07103707333351</v>
      </c>
      <c r="AG141" s="129">
        <v>154.07103707333346</v>
      </c>
      <c r="AH141" s="129">
        <v>154.50387935946222</v>
      </c>
      <c r="AI141" s="129">
        <v>155.51384469376325</v>
      </c>
      <c r="AJ141" s="129">
        <v>156.09096774193495</v>
      </c>
      <c r="AK141" s="129">
        <v>156.0909677419348</v>
      </c>
      <c r="AL141" s="129">
        <v>156.09096774193478</v>
      </c>
      <c r="AM141" s="129">
        <v>147.55019691322514</v>
      </c>
      <c r="AN141" s="129">
        <v>139.00942608451604</v>
      </c>
      <c r="AO141" s="129">
        <v>139.00942608451641</v>
      </c>
      <c r="AP141" s="129">
        <v>139.00942608451649</v>
      </c>
      <c r="AQ141" s="129">
        <v>147.23511386989287</v>
      </c>
      <c r="AR141" s="129">
        <v>161.63006749430147</v>
      </c>
      <c r="AS141" s="129">
        <v>167.79933333333361</v>
      </c>
      <c r="AT141" s="129">
        <v>167.79933333333344</v>
      </c>
      <c r="AU141" s="129">
        <v>166.12670967741917</v>
      </c>
      <c r="AV141" s="129">
        <v>160.27252688171964</v>
      </c>
      <c r="AW141" s="129">
        <v>156.09096774193438</v>
      </c>
      <c r="AX141" s="129">
        <v>156.09096774193452</v>
      </c>
      <c r="AY141" s="129">
        <v>156.09096774193469</v>
      </c>
      <c r="AZ141" s="129">
        <v>158.96856409367678</v>
      </c>
      <c r="BA141" s="129">
        <v>162.32575983737621</v>
      </c>
      <c r="BB141" s="129">
        <v>162.80535922933365</v>
      </c>
      <c r="BC141" s="129">
        <v>162.80535922933373</v>
      </c>
      <c r="BD141" s="129">
        <v>160.88696166150606</v>
      </c>
      <c r="BE141" s="129">
        <v>157.52976591780714</v>
      </c>
      <c r="BF141" s="129">
        <v>156.09096774193569</v>
      </c>
      <c r="BG141" s="129">
        <v>156.0909677419352</v>
      </c>
      <c r="BH141" s="129">
        <v>168.46589184516066</v>
      </c>
      <c r="BI141" s="129">
        <v>172.75538427096697</v>
      </c>
      <c r="BJ141" s="129">
        <v>164.66995259354786</v>
      </c>
      <c r="BK141" s="129">
        <v>164.66995259354817</v>
      </c>
      <c r="BL141" s="129">
        <v>164.66995259354826</v>
      </c>
      <c r="BM141" s="129">
        <v>167.03391686031344</v>
      </c>
      <c r="BN141" s="129">
        <v>169.79187517153929</v>
      </c>
      <c r="BO141" s="129">
        <v>170.1858692160001</v>
      </c>
      <c r="BP141" s="129">
        <v>170.1858692160003</v>
      </c>
      <c r="BQ141" s="129">
        <v>171.13011526833179</v>
      </c>
      <c r="BR141" s="129">
        <v>172.23173566271845</v>
      </c>
      <c r="BS141" s="129">
        <v>172.38911000477373</v>
      </c>
      <c r="BT141" s="129">
        <v>172.38911000477378</v>
      </c>
      <c r="BU141" s="129">
        <v>171.22495698599963</v>
      </c>
      <c r="BV141" s="129">
        <v>171.22495698599963</v>
      </c>
      <c r="BW141" s="129">
        <v>171.22495698599963</v>
      </c>
      <c r="BX141" s="129">
        <v>171.22495698599963</v>
      </c>
      <c r="BY141" s="129">
        <v>171.22495698599963</v>
      </c>
      <c r="BZ141" s="129">
        <v>171.22495698599963</v>
      </c>
      <c r="CA141" s="129">
        <v>171.22495698599963</v>
      </c>
      <c r="CB141" s="126"/>
      <c r="CC141" s="126"/>
    </row>
    <row r="142" spans="1:81" s="69" customFormat="1" ht="6.6" x14ac:dyDescent="0.15">
      <c r="A142" s="75"/>
      <c r="B142" s="75"/>
      <c r="C142" s="75"/>
      <c r="D142" s="75"/>
      <c r="E142" s="75"/>
      <c r="F142" s="132"/>
      <c r="G142" s="75"/>
      <c r="H142" s="75"/>
      <c r="I142" s="75"/>
      <c r="J142" s="75"/>
      <c r="K142" s="75"/>
      <c r="L142" s="75"/>
      <c r="M142" s="75"/>
      <c r="N142" s="75"/>
      <c r="O142" s="75"/>
      <c r="P142" s="75"/>
      <c r="Q142" s="75"/>
      <c r="R142" s="76"/>
      <c r="S142" s="75"/>
      <c r="T142" s="75"/>
      <c r="U142" s="77"/>
      <c r="V142" s="77"/>
      <c r="W142" s="77"/>
      <c r="X142" s="77"/>
      <c r="Y142" s="77"/>
      <c r="Z142" s="77"/>
      <c r="AA142" s="77"/>
      <c r="AB142" s="77"/>
      <c r="AC142" s="77"/>
      <c r="AD142" s="77"/>
      <c r="AE142" s="77"/>
      <c r="AF142" s="77"/>
      <c r="AG142" s="77"/>
      <c r="AH142" s="77"/>
      <c r="AI142" s="77"/>
      <c r="AJ142" s="77"/>
      <c r="AK142" s="77"/>
      <c r="AL142" s="77"/>
      <c r="AM142" s="77"/>
      <c r="AN142" s="77"/>
      <c r="AO142" s="77"/>
      <c r="AP142" s="77"/>
      <c r="AQ142" s="77"/>
      <c r="AR142" s="77"/>
      <c r="AS142" s="77"/>
      <c r="AT142" s="77"/>
      <c r="AU142" s="77"/>
      <c r="AV142" s="77"/>
      <c r="AW142" s="77"/>
      <c r="AX142" s="77"/>
      <c r="AY142" s="77"/>
      <c r="AZ142" s="77"/>
      <c r="BA142" s="77"/>
      <c r="BB142" s="77"/>
      <c r="BC142" s="77"/>
      <c r="BD142" s="77"/>
      <c r="BE142" s="77"/>
      <c r="BF142" s="77"/>
      <c r="BG142" s="77"/>
      <c r="BH142" s="77"/>
      <c r="BI142" s="77"/>
      <c r="BJ142" s="77"/>
      <c r="BK142" s="77"/>
      <c r="BL142" s="77"/>
      <c r="BM142" s="77"/>
      <c r="BN142" s="77"/>
      <c r="BO142" s="77"/>
      <c r="BP142" s="77"/>
      <c r="BQ142" s="77"/>
      <c r="BR142" s="77"/>
      <c r="BS142" s="77"/>
      <c r="BT142" s="77"/>
      <c r="BU142" s="77"/>
      <c r="BV142" s="77"/>
      <c r="BW142" s="77"/>
      <c r="BX142" s="77"/>
      <c r="BY142" s="77"/>
      <c r="BZ142" s="77"/>
      <c r="CA142" s="77"/>
      <c r="CB142" s="75"/>
      <c r="CC142" s="75"/>
    </row>
    <row r="143" spans="1:81" x14ac:dyDescent="0.25">
      <c r="A143" s="1"/>
      <c r="B143" s="1"/>
      <c r="C143" s="1"/>
      <c r="D143" s="1"/>
      <c r="E143" s="1"/>
      <c r="F143" s="97"/>
      <c r="G143" s="1"/>
      <c r="H143" s="1"/>
      <c r="I143" s="1"/>
      <c r="J143" s="18"/>
      <c r="K143" s="1"/>
      <c r="L143" s="1"/>
      <c r="M143" s="1"/>
      <c r="N143" s="1"/>
      <c r="O143" s="1"/>
      <c r="P143" s="1"/>
      <c r="Q143" s="1"/>
      <c r="R143" s="25"/>
      <c r="S143" s="1"/>
      <c r="T143" s="1"/>
      <c r="U143" s="41"/>
      <c r="V143" s="41"/>
      <c r="W143" s="41"/>
      <c r="X143" s="41"/>
      <c r="Y143" s="41"/>
      <c r="Z143" s="41"/>
      <c r="AA143" s="41"/>
      <c r="AB143" s="41"/>
      <c r="AC143" s="41"/>
      <c r="AD143" s="41"/>
      <c r="AE143" s="41"/>
      <c r="AF143" s="41"/>
      <c r="AG143" s="41"/>
      <c r="AH143" s="41"/>
      <c r="AI143" s="41"/>
      <c r="AJ143" s="41"/>
      <c r="AK143" s="41"/>
      <c r="AL143" s="41"/>
      <c r="AM143" s="41"/>
      <c r="AN143" s="41"/>
      <c r="AO143" s="41"/>
      <c r="AP143" s="41"/>
      <c r="AQ143" s="41"/>
      <c r="AR143" s="41"/>
      <c r="AS143" s="41"/>
      <c r="AT143" s="41"/>
      <c r="AU143" s="41"/>
      <c r="AV143" s="41"/>
      <c r="AW143" s="41"/>
      <c r="AX143" s="41"/>
      <c r="AY143" s="41"/>
      <c r="AZ143" s="41"/>
      <c r="BA143" s="41"/>
      <c r="BB143" s="41"/>
      <c r="BC143" s="41"/>
      <c r="BD143" s="41"/>
      <c r="BE143" s="41"/>
      <c r="BF143" s="41"/>
      <c r="BG143" s="41"/>
      <c r="BH143" s="41"/>
      <c r="BI143" s="41"/>
      <c r="BJ143" s="41"/>
      <c r="BK143" s="41"/>
      <c r="BL143" s="41"/>
      <c r="BM143" s="41"/>
      <c r="BN143" s="41"/>
      <c r="BO143" s="41"/>
      <c r="BP143" s="41"/>
      <c r="BQ143" s="41"/>
      <c r="BR143" s="41"/>
      <c r="BS143" s="41"/>
      <c r="BT143" s="41"/>
      <c r="BU143" s="41"/>
      <c r="BV143" s="41"/>
      <c r="BW143" s="41"/>
      <c r="BX143" s="41"/>
      <c r="BY143" s="41"/>
      <c r="BZ143" s="41"/>
      <c r="CA143" s="41"/>
      <c r="CB143" s="1"/>
      <c r="CC143" s="1"/>
    </row>
    <row r="144" spans="1:81" x14ac:dyDescent="0.25">
      <c r="A144" s="1"/>
      <c r="B144" s="1"/>
      <c r="C144" s="1"/>
      <c r="D144" s="1"/>
      <c r="E144" s="1"/>
      <c r="F144" s="97"/>
      <c r="G144" s="1"/>
      <c r="H144" s="1"/>
      <c r="I144" s="1"/>
      <c r="J144" s="18"/>
      <c r="K144" s="1"/>
      <c r="L144" s="1"/>
      <c r="M144" s="1"/>
      <c r="N144" s="1"/>
      <c r="O144" s="1"/>
      <c r="P144" s="1"/>
      <c r="Q144" s="1"/>
      <c r="R144" s="25"/>
      <c r="S144" s="1"/>
      <c r="T144" s="1"/>
      <c r="U144" s="41"/>
      <c r="V144" s="41"/>
      <c r="W144" s="41"/>
      <c r="X144" s="41"/>
      <c r="Y144" s="41"/>
      <c r="Z144" s="41"/>
      <c r="AA144" s="41"/>
      <c r="AB144" s="41"/>
      <c r="AC144" s="41"/>
      <c r="AD144" s="41"/>
      <c r="AE144" s="41"/>
      <c r="AF144" s="41"/>
      <c r="AG144" s="41"/>
      <c r="AH144" s="41"/>
      <c r="AI144" s="41"/>
      <c r="AJ144" s="41"/>
      <c r="AK144" s="41"/>
      <c r="AL144" s="41"/>
      <c r="AM144" s="41"/>
      <c r="AN144" s="41"/>
      <c r="AO144" s="41"/>
      <c r="AP144" s="41"/>
      <c r="AQ144" s="41"/>
      <c r="AR144" s="41"/>
      <c r="AS144" s="41"/>
      <c r="AT144" s="41"/>
      <c r="AU144" s="41"/>
      <c r="AV144" s="41"/>
      <c r="AW144" s="41"/>
      <c r="AX144" s="41"/>
      <c r="AY144" s="41"/>
      <c r="AZ144" s="41"/>
      <c r="BA144" s="41"/>
      <c r="BB144" s="41"/>
      <c r="BC144" s="41"/>
      <c r="BD144" s="41"/>
      <c r="BE144" s="41"/>
      <c r="BF144" s="41"/>
      <c r="BG144" s="41"/>
      <c r="BH144" s="41"/>
      <c r="BI144" s="41"/>
      <c r="BJ144" s="41"/>
      <c r="BK144" s="41"/>
      <c r="BL144" s="41"/>
      <c r="BM144" s="41"/>
      <c r="BN144" s="41"/>
      <c r="BO144" s="41"/>
      <c r="BP144" s="41"/>
      <c r="BQ144" s="41"/>
      <c r="BR144" s="41"/>
      <c r="BS144" s="41"/>
      <c r="BT144" s="41"/>
      <c r="BU144" s="41"/>
      <c r="BV144" s="41"/>
      <c r="BW144" s="41"/>
      <c r="BX144" s="41"/>
      <c r="BY144" s="41"/>
      <c r="BZ144" s="41"/>
      <c r="CA144" s="41"/>
      <c r="CB144" s="1"/>
      <c r="CC144" s="1"/>
    </row>
    <row r="145" spans="1:81" x14ac:dyDescent="0.25">
      <c r="A145" s="1"/>
      <c r="B145" s="1"/>
      <c r="C145" s="1"/>
      <c r="D145" s="1"/>
      <c r="E145" s="1"/>
      <c r="F145" s="97"/>
      <c r="G145" s="1"/>
      <c r="H145" s="1"/>
      <c r="I145" s="1"/>
      <c r="J145" s="18"/>
      <c r="K145" s="1"/>
      <c r="L145" s="1"/>
      <c r="M145" s="1"/>
      <c r="N145" s="1"/>
      <c r="O145" s="1"/>
      <c r="P145" s="1"/>
      <c r="Q145" s="1"/>
      <c r="R145" s="25"/>
      <c r="S145" s="1"/>
      <c r="T145" s="1"/>
      <c r="U145" s="41"/>
      <c r="V145" s="41"/>
      <c r="W145" s="41"/>
      <c r="X145" s="41"/>
      <c r="Y145" s="41"/>
      <c r="Z145" s="41"/>
      <c r="AA145" s="41"/>
      <c r="AB145" s="41"/>
      <c r="AC145" s="41"/>
      <c r="AD145" s="41"/>
      <c r="AE145" s="41"/>
      <c r="AF145" s="41"/>
      <c r="AG145" s="41"/>
      <c r="AH145" s="41"/>
      <c r="AI145" s="41"/>
      <c r="AJ145" s="41"/>
      <c r="AK145" s="41"/>
      <c r="AL145" s="41"/>
      <c r="AM145" s="41"/>
      <c r="AN145" s="41"/>
      <c r="AO145" s="41"/>
      <c r="AP145" s="41"/>
      <c r="AQ145" s="41"/>
      <c r="AR145" s="41"/>
      <c r="AS145" s="41"/>
      <c r="AT145" s="41"/>
      <c r="AU145" s="41"/>
      <c r="AV145" s="41"/>
      <c r="AW145" s="41"/>
      <c r="AX145" s="41"/>
      <c r="AY145" s="41"/>
      <c r="AZ145" s="41"/>
      <c r="BA145" s="41"/>
      <c r="BB145" s="41"/>
      <c r="BC145" s="41"/>
      <c r="BD145" s="41"/>
      <c r="BE145" s="41"/>
      <c r="BF145" s="41"/>
      <c r="BG145" s="41"/>
      <c r="BH145" s="41"/>
      <c r="BI145" s="41"/>
      <c r="BJ145" s="41"/>
      <c r="BK145" s="41"/>
      <c r="BL145" s="41"/>
      <c r="BM145" s="41"/>
      <c r="BN145" s="41"/>
      <c r="BO145" s="41"/>
      <c r="BP145" s="41"/>
      <c r="BQ145" s="41"/>
      <c r="BR145" s="41"/>
      <c r="BS145" s="41"/>
      <c r="BT145" s="41"/>
      <c r="BU145" s="41"/>
      <c r="BV145" s="41"/>
      <c r="BW145" s="41"/>
      <c r="BX145" s="41"/>
      <c r="BY145" s="41"/>
      <c r="BZ145" s="41"/>
      <c r="CA145" s="41"/>
      <c r="CB145" s="1"/>
      <c r="CC145" s="1"/>
    </row>
    <row r="146" spans="1:81" x14ac:dyDescent="0.25">
      <c r="A146" s="1"/>
      <c r="B146" s="1"/>
      <c r="C146" s="1"/>
      <c r="D146" s="1"/>
      <c r="E146" s="1"/>
      <c r="F146" s="97"/>
      <c r="G146" s="1"/>
      <c r="H146" s="1"/>
      <c r="I146" s="1"/>
      <c r="J146" s="18"/>
      <c r="K146" s="1"/>
      <c r="L146" s="1"/>
      <c r="M146" s="1"/>
      <c r="N146" s="1"/>
      <c r="O146" s="1"/>
      <c r="P146" s="1"/>
      <c r="Q146" s="1"/>
      <c r="R146" s="25"/>
      <c r="S146" s="1"/>
      <c r="T146" s="1"/>
      <c r="U146" s="41"/>
      <c r="V146" s="41"/>
      <c r="W146" s="41"/>
      <c r="X146" s="41"/>
      <c r="Y146" s="41"/>
      <c r="Z146" s="41"/>
      <c r="AA146" s="41"/>
      <c r="AB146" s="41"/>
      <c r="AC146" s="41"/>
      <c r="AD146" s="41"/>
      <c r="AE146" s="41"/>
      <c r="AF146" s="41"/>
      <c r="AG146" s="41"/>
      <c r="AH146" s="41"/>
      <c r="AI146" s="41"/>
      <c r="AJ146" s="41"/>
      <c r="AK146" s="41"/>
      <c r="AL146" s="41"/>
      <c r="AM146" s="41"/>
      <c r="AN146" s="41"/>
      <c r="AO146" s="41"/>
      <c r="AP146" s="41"/>
      <c r="AQ146" s="41"/>
      <c r="AR146" s="41"/>
      <c r="AS146" s="41"/>
      <c r="AT146" s="41"/>
      <c r="AU146" s="41"/>
      <c r="AV146" s="41"/>
      <c r="AW146" s="41"/>
      <c r="AX146" s="41"/>
      <c r="AY146" s="41"/>
      <c r="AZ146" s="41"/>
      <c r="BA146" s="41"/>
      <c r="BB146" s="41"/>
      <c r="BC146" s="41"/>
      <c r="BD146" s="41"/>
      <c r="BE146" s="41"/>
      <c r="BF146" s="41"/>
      <c r="BG146" s="41"/>
      <c r="BH146" s="41"/>
      <c r="BI146" s="41"/>
      <c r="BJ146" s="41"/>
      <c r="BK146" s="41"/>
      <c r="BL146" s="41"/>
      <c r="BM146" s="41"/>
      <c r="BN146" s="41"/>
      <c r="BO146" s="41"/>
      <c r="BP146" s="41"/>
      <c r="BQ146" s="41"/>
      <c r="BR146" s="41"/>
      <c r="BS146" s="41"/>
      <c r="BT146" s="41"/>
      <c r="BU146" s="41"/>
      <c r="BV146" s="41"/>
      <c r="BW146" s="41"/>
      <c r="BX146" s="41"/>
      <c r="BY146" s="41"/>
      <c r="BZ146" s="41"/>
      <c r="CA146" s="41"/>
      <c r="CB146" s="1"/>
      <c r="CC146" s="1"/>
    </row>
    <row r="147" spans="1:81" x14ac:dyDescent="0.25">
      <c r="A147" s="1"/>
      <c r="B147" s="1"/>
      <c r="C147" s="1"/>
      <c r="D147" s="1"/>
      <c r="E147" s="1"/>
      <c r="F147" s="97"/>
      <c r="G147" s="1"/>
      <c r="H147" s="1"/>
      <c r="I147" s="1"/>
      <c r="J147" s="18"/>
      <c r="K147" s="1"/>
      <c r="L147" s="1"/>
      <c r="M147" s="1"/>
      <c r="N147" s="1"/>
      <c r="O147" s="1"/>
      <c r="P147" s="1"/>
      <c r="Q147" s="1"/>
      <c r="R147" s="25"/>
      <c r="S147" s="1"/>
      <c r="T147" s="1"/>
      <c r="U147" s="41"/>
      <c r="V147" s="41"/>
      <c r="W147" s="41"/>
      <c r="X147" s="41"/>
      <c r="Y147" s="41"/>
      <c r="Z147" s="41"/>
      <c r="AA147" s="41"/>
      <c r="AB147" s="41"/>
      <c r="AC147" s="41"/>
      <c r="AD147" s="41"/>
      <c r="AE147" s="41"/>
      <c r="AF147" s="41"/>
      <c r="AG147" s="41"/>
      <c r="AH147" s="41"/>
      <c r="AI147" s="41"/>
      <c r="AJ147" s="41"/>
      <c r="AK147" s="41"/>
      <c r="AL147" s="41"/>
      <c r="AM147" s="41"/>
      <c r="AN147" s="41"/>
      <c r="AO147" s="41"/>
      <c r="AP147" s="41"/>
      <c r="AQ147" s="41"/>
      <c r="AR147" s="41"/>
      <c r="AS147" s="41"/>
      <c r="AT147" s="41"/>
      <c r="AU147" s="41"/>
      <c r="AV147" s="41"/>
      <c r="AW147" s="41"/>
      <c r="AX147" s="41"/>
      <c r="AY147" s="41"/>
      <c r="AZ147" s="41"/>
      <c r="BA147" s="41"/>
      <c r="BB147" s="41"/>
      <c r="BC147" s="41"/>
      <c r="BD147" s="41"/>
      <c r="BE147" s="41"/>
      <c r="BF147" s="41"/>
      <c r="BG147" s="41"/>
      <c r="BH147" s="41"/>
      <c r="BI147" s="41"/>
      <c r="BJ147" s="41"/>
      <c r="BK147" s="41"/>
      <c r="BL147" s="41"/>
      <c r="BM147" s="41"/>
      <c r="BN147" s="41"/>
      <c r="BO147" s="41"/>
      <c r="BP147" s="41"/>
      <c r="BQ147" s="41"/>
      <c r="BR147" s="41"/>
      <c r="BS147" s="41"/>
      <c r="BT147" s="41"/>
      <c r="BU147" s="41"/>
      <c r="BV147" s="41"/>
      <c r="BW147" s="41"/>
      <c r="BX147" s="41"/>
      <c r="BY147" s="41"/>
      <c r="BZ147" s="41"/>
      <c r="CA147" s="41"/>
      <c r="CB147" s="1"/>
      <c r="CC147" s="1"/>
    </row>
    <row r="148" spans="1:81" x14ac:dyDescent="0.25">
      <c r="A148" s="1"/>
      <c r="B148" s="1"/>
      <c r="C148" s="1"/>
      <c r="D148" s="1"/>
      <c r="E148" s="1"/>
      <c r="F148" s="97"/>
      <c r="G148" s="1"/>
      <c r="H148" s="1"/>
      <c r="I148" s="1"/>
      <c r="J148" s="18"/>
      <c r="K148" s="1"/>
      <c r="L148" s="1"/>
      <c r="M148" s="1"/>
      <c r="N148" s="1"/>
      <c r="O148" s="1"/>
      <c r="P148" s="1"/>
      <c r="Q148" s="1"/>
      <c r="R148" s="25"/>
      <c r="S148" s="1"/>
      <c r="T148" s="1"/>
      <c r="U148" s="41"/>
      <c r="V148" s="41"/>
      <c r="W148" s="41"/>
      <c r="X148" s="41"/>
      <c r="Y148" s="41"/>
      <c r="Z148" s="41"/>
      <c r="AA148" s="41"/>
      <c r="AB148" s="41"/>
      <c r="AC148" s="41"/>
      <c r="AD148" s="41"/>
      <c r="AE148" s="41"/>
      <c r="AF148" s="41"/>
      <c r="AG148" s="41"/>
      <c r="AH148" s="41"/>
      <c r="AI148" s="41"/>
      <c r="AJ148" s="41"/>
      <c r="AK148" s="41"/>
      <c r="AL148" s="41"/>
      <c r="AM148" s="41"/>
      <c r="AN148" s="41"/>
      <c r="AO148" s="41"/>
      <c r="AP148" s="41"/>
      <c r="AQ148" s="41"/>
      <c r="AR148" s="41"/>
      <c r="AS148" s="41"/>
      <c r="AT148" s="41"/>
      <c r="AU148" s="41"/>
      <c r="AV148" s="41"/>
      <c r="AW148" s="41"/>
      <c r="AX148" s="41"/>
      <c r="AY148" s="41"/>
      <c r="AZ148" s="41"/>
      <c r="BA148" s="41"/>
      <c r="BB148" s="41"/>
      <c r="BC148" s="41"/>
      <c r="BD148" s="41"/>
      <c r="BE148" s="41"/>
      <c r="BF148" s="41"/>
      <c r="BG148" s="41"/>
      <c r="BH148" s="41"/>
      <c r="BI148" s="41"/>
      <c r="BJ148" s="41"/>
      <c r="BK148" s="41"/>
      <c r="BL148" s="41"/>
      <c r="BM148" s="41"/>
      <c r="BN148" s="41"/>
      <c r="BO148" s="41"/>
      <c r="BP148" s="41"/>
      <c r="BQ148" s="41"/>
      <c r="BR148" s="41"/>
      <c r="BS148" s="41"/>
      <c r="BT148" s="41"/>
      <c r="BU148" s="41"/>
      <c r="BV148" s="41"/>
      <c r="BW148" s="41"/>
      <c r="BX148" s="41"/>
      <c r="BY148" s="41"/>
      <c r="BZ148" s="41"/>
      <c r="CA148" s="41"/>
      <c r="CB148" s="1"/>
      <c r="CC148" s="1"/>
    </row>
    <row r="149" spans="1:81" x14ac:dyDescent="0.25">
      <c r="A149" s="1"/>
      <c r="B149" s="1"/>
      <c r="C149" s="1"/>
      <c r="D149" s="1"/>
      <c r="E149" s="1"/>
      <c r="F149" s="97"/>
      <c r="G149" s="1"/>
      <c r="H149" s="1"/>
      <c r="I149" s="1"/>
      <c r="J149" s="18"/>
      <c r="K149" s="1"/>
      <c r="L149" s="1"/>
      <c r="M149" s="1"/>
      <c r="N149" s="1"/>
      <c r="O149" s="1"/>
      <c r="P149" s="1"/>
      <c r="Q149" s="1"/>
      <c r="R149" s="25"/>
      <c r="S149" s="1"/>
      <c r="T149" s="1"/>
      <c r="U149" s="41"/>
      <c r="V149" s="41"/>
      <c r="W149" s="41"/>
      <c r="X149" s="41"/>
      <c r="Y149" s="41"/>
      <c r="Z149" s="41"/>
      <c r="AA149" s="41"/>
      <c r="AB149" s="41"/>
      <c r="AC149" s="41"/>
      <c r="AD149" s="41"/>
      <c r="AE149" s="41"/>
      <c r="AF149" s="41"/>
      <c r="AG149" s="41"/>
      <c r="AH149" s="41"/>
      <c r="AI149" s="41"/>
      <c r="AJ149" s="41"/>
      <c r="AK149" s="41"/>
      <c r="AL149" s="41"/>
      <c r="AM149" s="41"/>
      <c r="AN149" s="41"/>
      <c r="AO149" s="41"/>
      <c r="AP149" s="41"/>
      <c r="AQ149" s="41"/>
      <c r="AR149" s="41"/>
      <c r="AS149" s="41"/>
      <c r="AT149" s="41"/>
      <c r="AU149" s="41"/>
      <c r="AV149" s="41"/>
      <c r="AW149" s="41"/>
      <c r="AX149" s="41"/>
      <c r="AY149" s="41"/>
      <c r="AZ149" s="41"/>
      <c r="BA149" s="41"/>
      <c r="BB149" s="41"/>
      <c r="BC149" s="41"/>
      <c r="BD149" s="41"/>
      <c r="BE149" s="41"/>
      <c r="BF149" s="41"/>
      <c r="BG149" s="41"/>
      <c r="BH149" s="41"/>
      <c r="BI149" s="41"/>
      <c r="BJ149" s="41"/>
      <c r="BK149" s="41"/>
      <c r="BL149" s="41"/>
      <c r="BM149" s="41"/>
      <c r="BN149" s="41"/>
      <c r="BO149" s="41"/>
      <c r="BP149" s="41"/>
      <c r="BQ149" s="41"/>
      <c r="BR149" s="41"/>
      <c r="BS149" s="41"/>
      <c r="BT149" s="41"/>
      <c r="BU149" s="41"/>
      <c r="BV149" s="41"/>
      <c r="BW149" s="41"/>
      <c r="BX149" s="41"/>
      <c r="BY149" s="41"/>
      <c r="BZ149" s="41"/>
      <c r="CA149" s="41"/>
      <c r="CB149" s="1"/>
      <c r="CC149" s="1"/>
    </row>
    <row r="150" spans="1:81" x14ac:dyDescent="0.25">
      <c r="A150" s="1"/>
      <c r="B150" s="1"/>
      <c r="C150" s="1"/>
      <c r="D150" s="1"/>
      <c r="E150" s="1"/>
      <c r="F150" s="97"/>
      <c r="G150" s="1"/>
      <c r="H150" s="1"/>
      <c r="I150" s="1"/>
      <c r="J150" s="18"/>
      <c r="K150" s="1"/>
      <c r="L150" s="1"/>
      <c r="M150" s="1"/>
      <c r="N150" s="1"/>
      <c r="O150" s="1"/>
      <c r="P150" s="1"/>
      <c r="Q150" s="1"/>
      <c r="R150" s="25"/>
      <c r="S150" s="1"/>
      <c r="T150" s="1"/>
      <c r="U150" s="41"/>
      <c r="V150" s="41"/>
      <c r="W150" s="41"/>
      <c r="X150" s="41"/>
      <c r="Y150" s="41"/>
      <c r="Z150" s="41"/>
      <c r="AA150" s="41"/>
      <c r="AB150" s="41"/>
      <c r="AC150" s="41"/>
      <c r="AD150" s="41"/>
      <c r="AE150" s="41"/>
      <c r="AF150" s="41"/>
      <c r="AG150" s="41"/>
      <c r="AH150" s="41"/>
      <c r="AI150" s="41"/>
      <c r="AJ150" s="41"/>
      <c r="AK150" s="41"/>
      <c r="AL150" s="41"/>
      <c r="AM150" s="41"/>
      <c r="AN150" s="41"/>
      <c r="AO150" s="41"/>
      <c r="AP150" s="41"/>
      <c r="AQ150" s="41"/>
      <c r="AR150" s="41"/>
      <c r="AS150" s="41"/>
      <c r="AT150" s="41"/>
      <c r="AU150" s="41"/>
      <c r="AV150" s="41"/>
      <c r="AW150" s="41"/>
      <c r="AX150" s="41"/>
      <c r="AY150" s="41"/>
      <c r="AZ150" s="41"/>
      <c r="BA150" s="41"/>
      <c r="BB150" s="41"/>
      <c r="BC150" s="41"/>
      <c r="BD150" s="41"/>
      <c r="BE150" s="41"/>
      <c r="BF150" s="41"/>
      <c r="BG150" s="41"/>
      <c r="BH150" s="41"/>
      <c r="BI150" s="41"/>
      <c r="BJ150" s="41"/>
      <c r="BK150" s="41"/>
      <c r="BL150" s="41"/>
      <c r="BM150" s="41"/>
      <c r="BN150" s="41"/>
      <c r="BO150" s="41"/>
      <c r="BP150" s="41"/>
      <c r="BQ150" s="41"/>
      <c r="BR150" s="41"/>
      <c r="BS150" s="41"/>
      <c r="BT150" s="41"/>
      <c r="BU150" s="41"/>
      <c r="BV150" s="41"/>
      <c r="BW150" s="41"/>
      <c r="BX150" s="41"/>
      <c r="BY150" s="41"/>
      <c r="BZ150" s="41"/>
      <c r="CA150" s="41"/>
      <c r="CB150" s="1"/>
      <c r="CC150" s="1"/>
    </row>
    <row r="151" spans="1:81" x14ac:dyDescent="0.25">
      <c r="A151" s="1"/>
      <c r="B151" s="1"/>
      <c r="C151" s="1"/>
      <c r="D151" s="1"/>
      <c r="E151" s="1"/>
      <c r="F151" s="97"/>
      <c r="G151" s="1"/>
      <c r="H151" s="1"/>
      <c r="I151" s="1"/>
      <c r="J151" s="18"/>
      <c r="K151" s="1"/>
      <c r="L151" s="1"/>
      <c r="M151" s="1"/>
      <c r="N151" s="1"/>
      <c r="O151" s="1"/>
      <c r="P151" s="1"/>
      <c r="Q151" s="1"/>
      <c r="R151" s="25"/>
      <c r="S151" s="1"/>
      <c r="T151" s="1"/>
      <c r="U151" s="41"/>
      <c r="V151" s="41"/>
      <c r="W151" s="41"/>
      <c r="X151" s="41"/>
      <c r="Y151" s="41"/>
      <c r="Z151" s="41"/>
      <c r="AA151" s="41"/>
      <c r="AB151" s="41"/>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c r="BM151" s="41"/>
      <c r="BN151" s="41"/>
      <c r="BO151" s="41"/>
      <c r="BP151" s="41"/>
      <c r="BQ151" s="41"/>
      <c r="BR151" s="41"/>
      <c r="BS151" s="41"/>
      <c r="BT151" s="41"/>
      <c r="BU151" s="41"/>
      <c r="BV151" s="41"/>
      <c r="BW151" s="41"/>
      <c r="BX151" s="41"/>
      <c r="BY151" s="41"/>
      <c r="BZ151" s="41"/>
      <c r="CA151" s="41"/>
      <c r="CB151" s="1"/>
      <c r="CC151" s="1"/>
    </row>
    <row r="152" spans="1:81" x14ac:dyDescent="0.25">
      <c r="A152" s="1"/>
      <c r="B152" s="1"/>
      <c r="C152" s="1"/>
      <c r="D152" s="1"/>
      <c r="E152" s="1"/>
      <c r="F152" s="97"/>
      <c r="G152" s="1"/>
      <c r="H152" s="1"/>
      <c r="I152" s="1"/>
      <c r="J152" s="18"/>
      <c r="K152" s="1"/>
      <c r="L152" s="1"/>
      <c r="M152" s="1"/>
      <c r="N152" s="1"/>
      <c r="O152" s="1"/>
      <c r="P152" s="1"/>
      <c r="Q152" s="1"/>
      <c r="R152" s="25"/>
      <c r="S152" s="1"/>
      <c r="T152" s="1"/>
      <c r="U152" s="41"/>
      <c r="V152" s="41"/>
      <c r="W152" s="41"/>
      <c r="X152" s="41"/>
      <c r="Y152" s="41"/>
      <c r="Z152" s="41"/>
      <c r="AA152" s="41"/>
      <c r="AB152" s="41"/>
      <c r="AC152" s="41"/>
      <c r="AD152" s="41"/>
      <c r="AE152" s="41"/>
      <c r="AF152" s="41"/>
      <c r="AG152" s="41"/>
      <c r="AH152" s="41"/>
      <c r="AI152" s="41"/>
      <c r="AJ152" s="41"/>
      <c r="AK152" s="41"/>
      <c r="AL152" s="41"/>
      <c r="AM152" s="41"/>
      <c r="AN152" s="41"/>
      <c r="AO152" s="41"/>
      <c r="AP152" s="41"/>
      <c r="AQ152" s="41"/>
      <c r="AR152" s="41"/>
      <c r="AS152" s="41"/>
      <c r="AT152" s="41"/>
      <c r="AU152" s="41"/>
      <c r="AV152" s="41"/>
      <c r="AW152" s="41"/>
      <c r="AX152" s="41"/>
      <c r="AY152" s="41"/>
      <c r="AZ152" s="41"/>
      <c r="BA152" s="41"/>
      <c r="BB152" s="41"/>
      <c r="BC152" s="41"/>
      <c r="BD152" s="41"/>
      <c r="BE152" s="41"/>
      <c r="BF152" s="41"/>
      <c r="BG152" s="41"/>
      <c r="BH152" s="41"/>
      <c r="BI152" s="41"/>
      <c r="BJ152" s="41"/>
      <c r="BK152" s="41"/>
      <c r="BL152" s="41"/>
      <c r="BM152" s="41"/>
      <c r="BN152" s="41"/>
      <c r="BO152" s="41"/>
      <c r="BP152" s="41"/>
      <c r="BQ152" s="41"/>
      <c r="BR152" s="41"/>
      <c r="BS152" s="41"/>
      <c r="BT152" s="41"/>
      <c r="BU152" s="41"/>
      <c r="BV152" s="41"/>
      <c r="BW152" s="41"/>
      <c r="BX152" s="41"/>
      <c r="BY152" s="41"/>
      <c r="BZ152" s="41"/>
      <c r="CA152" s="41"/>
      <c r="CB152" s="1"/>
      <c r="CC152" s="1"/>
    </row>
    <row r="153" spans="1:81" x14ac:dyDescent="0.25">
      <c r="A153" s="1"/>
      <c r="B153" s="1"/>
      <c r="C153" s="1"/>
      <c r="D153" s="1"/>
      <c r="E153" s="1"/>
      <c r="F153" s="97"/>
      <c r="G153" s="1"/>
      <c r="H153" s="1"/>
      <c r="I153" s="1"/>
      <c r="J153" s="18"/>
      <c r="K153" s="1"/>
      <c r="L153" s="1"/>
      <c r="M153" s="1"/>
      <c r="N153" s="1"/>
      <c r="O153" s="1"/>
      <c r="P153" s="1"/>
      <c r="Q153" s="1"/>
      <c r="R153" s="25"/>
      <c r="S153" s="1"/>
      <c r="T153" s="1"/>
      <c r="U153" s="41"/>
      <c r="V153" s="41"/>
      <c r="W153" s="41"/>
      <c r="X153" s="41"/>
      <c r="Y153" s="41"/>
      <c r="Z153" s="41"/>
      <c r="AA153" s="41"/>
      <c r="AB153" s="41"/>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41"/>
      <c r="BP153" s="41"/>
      <c r="BQ153" s="41"/>
      <c r="BR153" s="41"/>
      <c r="BS153" s="41"/>
      <c r="BT153" s="41"/>
      <c r="BU153" s="41"/>
      <c r="BV153" s="41"/>
      <c r="BW153" s="41"/>
      <c r="BX153" s="41"/>
      <c r="BY153" s="41"/>
      <c r="BZ153" s="41"/>
      <c r="CA153" s="41"/>
      <c r="CB153" s="1"/>
      <c r="CC153" s="1"/>
    </row>
    <row r="154" spans="1:81" x14ac:dyDescent="0.25">
      <c r="A154" s="1"/>
      <c r="B154" s="1"/>
      <c r="C154" s="1"/>
      <c r="D154" s="1"/>
      <c r="E154" s="1"/>
      <c r="F154" s="97"/>
      <c r="G154" s="1"/>
      <c r="H154" s="1"/>
      <c r="I154" s="1"/>
      <c r="J154" s="18"/>
      <c r="K154" s="1"/>
      <c r="L154" s="1"/>
      <c r="M154" s="1"/>
      <c r="N154" s="1"/>
      <c r="O154" s="1"/>
      <c r="P154" s="1"/>
      <c r="Q154" s="1"/>
      <c r="R154" s="25"/>
      <c r="S154" s="1"/>
      <c r="T154" s="1"/>
      <c r="U154" s="41"/>
      <c r="V154" s="41"/>
      <c r="W154" s="41"/>
      <c r="X154" s="41"/>
      <c r="Y154" s="41"/>
      <c r="Z154" s="41"/>
      <c r="AA154" s="41"/>
      <c r="AB154" s="41"/>
      <c r="AC154" s="41"/>
      <c r="AD154" s="41"/>
      <c r="AE154" s="41"/>
      <c r="AF154" s="41"/>
      <c r="AG154" s="41"/>
      <c r="AH154" s="41"/>
      <c r="AI154" s="41"/>
      <c r="AJ154" s="41"/>
      <c r="AK154" s="41"/>
      <c r="AL154" s="41"/>
      <c r="AM154" s="41"/>
      <c r="AN154" s="41"/>
      <c r="AO154" s="41"/>
      <c r="AP154" s="41"/>
      <c r="AQ154" s="41"/>
      <c r="AR154" s="41"/>
      <c r="AS154" s="41"/>
      <c r="AT154" s="41"/>
      <c r="AU154" s="41"/>
      <c r="AV154" s="41"/>
      <c r="AW154" s="41"/>
      <c r="AX154" s="41"/>
      <c r="AY154" s="41"/>
      <c r="AZ154" s="41"/>
      <c r="BA154" s="41"/>
      <c r="BB154" s="41"/>
      <c r="BC154" s="41"/>
      <c r="BD154" s="41"/>
      <c r="BE154" s="41"/>
      <c r="BF154" s="41"/>
      <c r="BG154" s="41"/>
      <c r="BH154" s="41"/>
      <c r="BI154" s="41"/>
      <c r="BJ154" s="41"/>
      <c r="BK154" s="41"/>
      <c r="BL154" s="41"/>
      <c r="BM154" s="41"/>
      <c r="BN154" s="41"/>
      <c r="BO154" s="41"/>
      <c r="BP154" s="41"/>
      <c r="BQ154" s="41"/>
      <c r="BR154" s="41"/>
      <c r="BS154" s="41"/>
      <c r="BT154" s="41"/>
      <c r="BU154" s="41"/>
      <c r="BV154" s="41"/>
      <c r="BW154" s="41"/>
      <c r="BX154" s="41"/>
      <c r="BY154" s="41"/>
      <c r="BZ154" s="41"/>
      <c r="CA154" s="41"/>
      <c r="CB154" s="1"/>
      <c r="CC154" s="1"/>
    </row>
    <row r="155" spans="1:81" x14ac:dyDescent="0.25">
      <c r="A155" s="1"/>
      <c r="B155" s="1"/>
      <c r="C155" s="1"/>
      <c r="D155" s="1"/>
      <c r="E155" s="1"/>
      <c r="F155" s="97"/>
      <c r="G155" s="1"/>
      <c r="H155" s="1"/>
      <c r="I155" s="1"/>
      <c r="J155" s="18"/>
      <c r="K155" s="1"/>
      <c r="L155" s="1"/>
      <c r="M155" s="1"/>
      <c r="N155" s="1"/>
      <c r="O155" s="1"/>
      <c r="P155" s="1"/>
      <c r="Q155" s="1"/>
      <c r="R155" s="25"/>
      <c r="S155" s="1"/>
      <c r="T155" s="1"/>
      <c r="U155" s="41"/>
      <c r="V155" s="41"/>
      <c r="W155" s="41"/>
      <c r="X155" s="41"/>
      <c r="Y155" s="41"/>
      <c r="Z155" s="41"/>
      <c r="AA155" s="41"/>
      <c r="AB155" s="41"/>
      <c r="AC155" s="41"/>
      <c r="AD155" s="41"/>
      <c r="AE155" s="41"/>
      <c r="AF155" s="41"/>
      <c r="AG155" s="41"/>
      <c r="AH155" s="41"/>
      <c r="AI155" s="41"/>
      <c r="AJ155" s="41"/>
      <c r="AK155" s="41"/>
      <c r="AL155" s="41"/>
      <c r="AM155" s="41"/>
      <c r="AN155" s="41"/>
      <c r="AO155" s="41"/>
      <c r="AP155" s="41"/>
      <c r="AQ155" s="41"/>
      <c r="AR155" s="41"/>
      <c r="AS155" s="41"/>
      <c r="AT155" s="41"/>
      <c r="AU155" s="41"/>
      <c r="AV155" s="41"/>
      <c r="AW155" s="41"/>
      <c r="AX155" s="41"/>
      <c r="AY155" s="41"/>
      <c r="AZ155" s="41"/>
      <c r="BA155" s="41"/>
      <c r="BB155" s="41"/>
      <c r="BC155" s="41"/>
      <c r="BD155" s="41"/>
      <c r="BE155" s="41"/>
      <c r="BF155" s="41"/>
      <c r="BG155" s="41"/>
      <c r="BH155" s="41"/>
      <c r="BI155" s="41"/>
      <c r="BJ155" s="41"/>
      <c r="BK155" s="41"/>
      <c r="BL155" s="41"/>
      <c r="BM155" s="41"/>
      <c r="BN155" s="41"/>
      <c r="BO155" s="41"/>
      <c r="BP155" s="41"/>
      <c r="BQ155" s="41"/>
      <c r="BR155" s="41"/>
      <c r="BS155" s="41"/>
      <c r="BT155" s="41"/>
      <c r="BU155" s="41"/>
      <c r="BV155" s="41"/>
      <c r="BW155" s="41"/>
      <c r="BX155" s="41"/>
      <c r="BY155" s="41"/>
      <c r="BZ155" s="41"/>
      <c r="CA155" s="41"/>
      <c r="CB155" s="1"/>
      <c r="CC155" s="1"/>
    </row>
    <row r="156" spans="1:81" x14ac:dyDescent="0.25">
      <c r="A156" s="1"/>
      <c r="B156" s="1"/>
      <c r="C156" s="1"/>
      <c r="D156" s="1"/>
      <c r="E156" s="1"/>
      <c r="F156" s="97"/>
      <c r="G156" s="1"/>
      <c r="H156" s="1"/>
      <c r="I156" s="1"/>
      <c r="J156" s="18"/>
      <c r="K156" s="1"/>
      <c r="L156" s="1"/>
      <c r="M156" s="1"/>
      <c r="N156" s="1"/>
      <c r="O156" s="1"/>
      <c r="P156" s="1"/>
      <c r="Q156" s="1"/>
      <c r="R156" s="25"/>
      <c r="S156" s="1"/>
      <c r="T156" s="1"/>
      <c r="U156" s="41"/>
      <c r="V156" s="41"/>
      <c r="W156" s="41"/>
      <c r="X156" s="41"/>
      <c r="Y156" s="41"/>
      <c r="Z156" s="41"/>
      <c r="AA156" s="41"/>
      <c r="AB156" s="41"/>
      <c r="AC156" s="41"/>
      <c r="AD156" s="41"/>
      <c r="AE156" s="41"/>
      <c r="AF156" s="41"/>
      <c r="AG156" s="41"/>
      <c r="AH156" s="41"/>
      <c r="AI156" s="41"/>
      <c r="AJ156" s="41"/>
      <c r="AK156" s="41"/>
      <c r="AL156" s="41"/>
      <c r="AM156" s="41"/>
      <c r="AN156" s="41"/>
      <c r="AO156" s="41"/>
      <c r="AP156" s="41"/>
      <c r="AQ156" s="41"/>
      <c r="AR156" s="41"/>
      <c r="AS156" s="41"/>
      <c r="AT156" s="41"/>
      <c r="AU156" s="41"/>
      <c r="AV156" s="41"/>
      <c r="AW156" s="41"/>
      <c r="AX156" s="41"/>
      <c r="AY156" s="41"/>
      <c r="AZ156" s="41"/>
      <c r="BA156" s="41"/>
      <c r="BB156" s="41"/>
      <c r="BC156" s="41"/>
      <c r="BD156" s="41"/>
      <c r="BE156" s="41"/>
      <c r="BF156" s="41"/>
      <c r="BG156" s="41"/>
      <c r="BH156" s="41"/>
      <c r="BI156" s="41"/>
      <c r="BJ156" s="41"/>
      <c r="BK156" s="41"/>
      <c r="BL156" s="41"/>
      <c r="BM156" s="41"/>
      <c r="BN156" s="41"/>
      <c r="BO156" s="41"/>
      <c r="BP156" s="41"/>
      <c r="BQ156" s="41"/>
      <c r="BR156" s="41"/>
      <c r="BS156" s="41"/>
      <c r="BT156" s="41"/>
      <c r="BU156" s="41"/>
      <c r="BV156" s="41"/>
      <c r="BW156" s="41"/>
      <c r="BX156" s="41"/>
      <c r="BY156" s="41"/>
      <c r="BZ156" s="41"/>
      <c r="CA156" s="41"/>
      <c r="CB156" s="1"/>
      <c r="CC156" s="1"/>
    </row>
    <row r="157" spans="1:81" x14ac:dyDescent="0.25">
      <c r="A157" s="1"/>
      <c r="B157" s="1"/>
      <c r="C157" s="1"/>
      <c r="D157" s="1"/>
      <c r="E157" s="1"/>
      <c r="F157" s="97"/>
      <c r="G157" s="1"/>
      <c r="H157" s="1"/>
      <c r="I157" s="1"/>
      <c r="J157" s="18"/>
      <c r="K157" s="1"/>
      <c r="L157" s="1"/>
      <c r="M157" s="1"/>
      <c r="N157" s="1"/>
      <c r="O157" s="1"/>
      <c r="P157" s="1"/>
      <c r="Q157" s="1"/>
      <c r="R157" s="25"/>
      <c r="S157" s="1"/>
      <c r="T157" s="1"/>
      <c r="U157" s="41"/>
      <c r="V157" s="41"/>
      <c r="W157" s="41"/>
      <c r="X157" s="41"/>
      <c r="Y157" s="41"/>
      <c r="Z157" s="41"/>
      <c r="AA157" s="41"/>
      <c r="AB157" s="41"/>
      <c r="AC157" s="41"/>
      <c r="AD157" s="41"/>
      <c r="AE157" s="41"/>
      <c r="AF157" s="41"/>
      <c r="AG157" s="41"/>
      <c r="AH157" s="41"/>
      <c r="AI157" s="41"/>
      <c r="AJ157" s="41"/>
      <c r="AK157" s="41"/>
      <c r="AL157" s="41"/>
      <c r="AM157" s="41"/>
      <c r="AN157" s="41"/>
      <c r="AO157" s="41"/>
      <c r="AP157" s="41"/>
      <c r="AQ157" s="41"/>
      <c r="AR157" s="41"/>
      <c r="AS157" s="41"/>
      <c r="AT157" s="41"/>
      <c r="AU157" s="41"/>
      <c r="AV157" s="41"/>
      <c r="AW157" s="41"/>
      <c r="AX157" s="41"/>
      <c r="AY157" s="41"/>
      <c r="AZ157" s="41"/>
      <c r="BA157" s="41"/>
      <c r="BB157" s="41"/>
      <c r="BC157" s="41"/>
      <c r="BD157" s="41"/>
      <c r="BE157" s="41"/>
      <c r="BF157" s="41"/>
      <c r="BG157" s="41"/>
      <c r="BH157" s="41"/>
      <c r="BI157" s="41"/>
      <c r="BJ157" s="41"/>
      <c r="BK157" s="41"/>
      <c r="BL157" s="41"/>
      <c r="BM157" s="41"/>
      <c r="BN157" s="41"/>
      <c r="BO157" s="41"/>
      <c r="BP157" s="41"/>
      <c r="BQ157" s="41"/>
      <c r="BR157" s="41"/>
      <c r="BS157" s="41"/>
      <c r="BT157" s="41"/>
      <c r="BU157" s="41"/>
      <c r="BV157" s="41"/>
      <c r="BW157" s="41"/>
      <c r="BX157" s="41"/>
      <c r="BY157" s="41"/>
      <c r="BZ157" s="41"/>
      <c r="CA157" s="41"/>
      <c r="CB157" s="1"/>
      <c r="CC157" s="1"/>
    </row>
    <row r="158" spans="1:81" x14ac:dyDescent="0.25">
      <c r="A158" s="1"/>
      <c r="B158" s="1"/>
      <c r="C158" s="1"/>
      <c r="D158" s="1"/>
      <c r="E158" s="1"/>
      <c r="F158" s="97"/>
      <c r="G158" s="1"/>
      <c r="H158" s="1"/>
      <c r="I158" s="1"/>
      <c r="J158" s="18"/>
      <c r="K158" s="1"/>
      <c r="L158" s="1"/>
      <c r="M158" s="1"/>
      <c r="N158" s="1"/>
      <c r="O158" s="1"/>
      <c r="P158" s="1"/>
      <c r="Q158" s="1"/>
      <c r="R158" s="25"/>
      <c r="S158" s="1"/>
      <c r="T158" s="1"/>
      <c r="U158" s="41"/>
      <c r="V158" s="41"/>
      <c r="W158" s="41"/>
      <c r="X158" s="41"/>
      <c r="Y158" s="41"/>
      <c r="Z158" s="41"/>
      <c r="AA158" s="41"/>
      <c r="AB158" s="41"/>
      <c r="AC158" s="41"/>
      <c r="AD158" s="41"/>
      <c r="AE158" s="41"/>
      <c r="AF158" s="41"/>
      <c r="AG158" s="41"/>
      <c r="AH158" s="41"/>
      <c r="AI158" s="41"/>
      <c r="AJ158" s="41"/>
      <c r="AK158" s="41"/>
      <c r="AL158" s="41"/>
      <c r="AM158" s="41"/>
      <c r="AN158" s="41"/>
      <c r="AO158" s="41"/>
      <c r="AP158" s="41"/>
      <c r="AQ158" s="41"/>
      <c r="AR158" s="41"/>
      <c r="AS158" s="41"/>
      <c r="AT158" s="41"/>
      <c r="AU158" s="41"/>
      <c r="AV158" s="41"/>
      <c r="AW158" s="41"/>
      <c r="AX158" s="41"/>
      <c r="AY158" s="41"/>
      <c r="AZ158" s="41"/>
      <c r="BA158" s="41"/>
      <c r="BB158" s="41"/>
      <c r="BC158" s="41"/>
      <c r="BD158" s="41"/>
      <c r="BE158" s="41"/>
      <c r="BF158" s="41"/>
      <c r="BG158" s="41"/>
      <c r="BH158" s="41"/>
      <c r="BI158" s="41"/>
      <c r="BJ158" s="41"/>
      <c r="BK158" s="41"/>
      <c r="BL158" s="41"/>
      <c r="BM158" s="41"/>
      <c r="BN158" s="41"/>
      <c r="BO158" s="41"/>
      <c r="BP158" s="41"/>
      <c r="BQ158" s="41"/>
      <c r="BR158" s="41"/>
      <c r="BS158" s="41"/>
      <c r="BT158" s="41"/>
      <c r="BU158" s="41"/>
      <c r="BV158" s="41"/>
      <c r="BW158" s="41"/>
      <c r="BX158" s="41"/>
      <c r="BY158" s="41"/>
      <c r="BZ158" s="41"/>
      <c r="CA158" s="41"/>
      <c r="CB158" s="1"/>
      <c r="CC158" s="1"/>
    </row>
    <row r="159" spans="1:81" x14ac:dyDescent="0.25">
      <c r="A159" s="1"/>
      <c r="B159" s="1"/>
      <c r="C159" s="1"/>
      <c r="D159" s="1"/>
      <c r="E159" s="1"/>
      <c r="F159" s="97"/>
      <c r="G159" s="1"/>
      <c r="H159" s="1"/>
      <c r="I159" s="1"/>
      <c r="J159" s="18"/>
      <c r="K159" s="1"/>
      <c r="L159" s="1"/>
      <c r="M159" s="1"/>
      <c r="N159" s="1"/>
      <c r="O159" s="1"/>
      <c r="P159" s="1"/>
      <c r="Q159" s="1"/>
      <c r="R159" s="25"/>
      <c r="S159" s="1"/>
      <c r="T159" s="1"/>
      <c r="U159" s="41"/>
      <c r="V159" s="41"/>
      <c r="W159" s="41"/>
      <c r="X159" s="41"/>
      <c r="Y159" s="41"/>
      <c r="Z159" s="41"/>
      <c r="AA159" s="41"/>
      <c r="AB159" s="41"/>
      <c r="AC159" s="41"/>
      <c r="AD159" s="41"/>
      <c r="AE159" s="41"/>
      <c r="AF159" s="41"/>
      <c r="AG159" s="41"/>
      <c r="AH159" s="41"/>
      <c r="AI159" s="41"/>
      <c r="AJ159" s="41"/>
      <c r="AK159" s="41"/>
      <c r="AL159" s="41"/>
      <c r="AM159" s="41"/>
      <c r="AN159" s="41"/>
      <c r="AO159" s="41"/>
      <c r="AP159" s="41"/>
      <c r="AQ159" s="41"/>
      <c r="AR159" s="41"/>
      <c r="AS159" s="41"/>
      <c r="AT159" s="41"/>
      <c r="AU159" s="41"/>
      <c r="AV159" s="41"/>
      <c r="AW159" s="41"/>
      <c r="AX159" s="41"/>
      <c r="AY159" s="41"/>
      <c r="AZ159" s="41"/>
      <c r="BA159" s="41"/>
      <c r="BB159" s="41"/>
      <c r="BC159" s="41"/>
      <c r="BD159" s="41"/>
      <c r="BE159" s="41"/>
      <c r="BF159" s="41"/>
      <c r="BG159" s="41"/>
      <c r="BH159" s="41"/>
      <c r="BI159" s="41"/>
      <c r="BJ159" s="41"/>
      <c r="BK159" s="41"/>
      <c r="BL159" s="41"/>
      <c r="BM159" s="41"/>
      <c r="BN159" s="41"/>
      <c r="BO159" s="41"/>
      <c r="BP159" s="41"/>
      <c r="BQ159" s="41"/>
      <c r="BR159" s="41"/>
      <c r="BS159" s="41"/>
      <c r="BT159" s="41"/>
      <c r="BU159" s="41"/>
      <c r="BV159" s="41"/>
      <c r="BW159" s="41"/>
      <c r="BX159" s="41"/>
      <c r="BY159" s="41"/>
      <c r="BZ159" s="41"/>
      <c r="CA159" s="41"/>
      <c r="CB159" s="1"/>
      <c r="CC159" s="1"/>
    </row>
    <row r="160" spans="1:81" x14ac:dyDescent="0.25">
      <c r="A160" s="1"/>
      <c r="B160" s="1"/>
      <c r="C160" s="1"/>
      <c r="D160" s="1"/>
      <c r="E160" s="1"/>
      <c r="F160" s="97"/>
      <c r="G160" s="1"/>
      <c r="H160" s="1"/>
      <c r="I160" s="1"/>
      <c r="J160" s="18"/>
      <c r="K160" s="1"/>
      <c r="L160" s="1"/>
      <c r="M160" s="1"/>
      <c r="N160" s="1"/>
      <c r="O160" s="1"/>
      <c r="P160" s="1"/>
      <c r="Q160" s="1"/>
      <c r="R160" s="25"/>
      <c r="S160" s="1"/>
      <c r="T160" s="1"/>
      <c r="U160" s="41"/>
      <c r="V160" s="41"/>
      <c r="W160" s="41"/>
      <c r="X160" s="41"/>
      <c r="Y160" s="41"/>
      <c r="Z160" s="41"/>
      <c r="AA160" s="41"/>
      <c r="AB160" s="41"/>
      <c r="AC160" s="41"/>
      <c r="AD160" s="41"/>
      <c r="AE160" s="41"/>
      <c r="AF160" s="41"/>
      <c r="AG160" s="41"/>
      <c r="AH160" s="41"/>
      <c r="AI160" s="41"/>
      <c r="AJ160" s="41"/>
      <c r="AK160" s="41"/>
      <c r="AL160" s="41"/>
      <c r="AM160" s="41"/>
      <c r="AN160" s="41"/>
      <c r="AO160" s="41"/>
      <c r="AP160" s="41"/>
      <c r="AQ160" s="41"/>
      <c r="AR160" s="41"/>
      <c r="AS160" s="41"/>
      <c r="AT160" s="41"/>
      <c r="AU160" s="41"/>
      <c r="AV160" s="41"/>
      <c r="AW160" s="41"/>
      <c r="AX160" s="41"/>
      <c r="AY160" s="41"/>
      <c r="AZ160" s="41"/>
      <c r="BA160" s="41"/>
      <c r="BB160" s="41"/>
      <c r="BC160" s="41"/>
      <c r="BD160" s="41"/>
      <c r="BE160" s="41"/>
      <c r="BF160" s="41"/>
      <c r="BG160" s="41"/>
      <c r="BH160" s="41"/>
      <c r="BI160" s="41"/>
      <c r="BJ160" s="41"/>
      <c r="BK160" s="41"/>
      <c r="BL160" s="41"/>
      <c r="BM160" s="41"/>
      <c r="BN160" s="41"/>
      <c r="BO160" s="41"/>
      <c r="BP160" s="41"/>
      <c r="BQ160" s="41"/>
      <c r="BR160" s="41"/>
      <c r="BS160" s="41"/>
      <c r="BT160" s="41"/>
      <c r="BU160" s="41"/>
      <c r="BV160" s="41"/>
      <c r="BW160" s="41"/>
      <c r="BX160" s="41"/>
      <c r="BY160" s="41"/>
      <c r="BZ160" s="41"/>
      <c r="CA160" s="41"/>
      <c r="CB160" s="1"/>
      <c r="CC160" s="1"/>
    </row>
    <row r="161" spans="1:81" x14ac:dyDescent="0.25">
      <c r="A161" s="1"/>
      <c r="B161" s="1"/>
      <c r="C161" s="1"/>
      <c r="D161" s="1"/>
      <c r="E161" s="1"/>
      <c r="F161" s="97"/>
      <c r="G161" s="1"/>
      <c r="H161" s="1"/>
      <c r="I161" s="1"/>
      <c r="J161" s="18"/>
      <c r="K161" s="1"/>
      <c r="L161" s="1"/>
      <c r="M161" s="1"/>
      <c r="N161" s="1"/>
      <c r="O161" s="1"/>
      <c r="P161" s="1"/>
      <c r="Q161" s="1"/>
      <c r="R161" s="25"/>
      <c r="S161" s="1"/>
      <c r="T161" s="1"/>
      <c r="U161" s="41"/>
      <c r="V161" s="41"/>
      <c r="W161" s="41"/>
      <c r="X161" s="41"/>
      <c r="Y161" s="41"/>
      <c r="Z161" s="41"/>
      <c r="AA161" s="41"/>
      <c r="AB161" s="41"/>
      <c r="AC161" s="41"/>
      <c r="AD161" s="41"/>
      <c r="AE161" s="41"/>
      <c r="AF161" s="41"/>
      <c r="AG161" s="41"/>
      <c r="AH161" s="41"/>
      <c r="AI161" s="41"/>
      <c r="AJ161" s="41"/>
      <c r="AK161" s="41"/>
      <c r="AL161" s="41"/>
      <c r="AM161" s="41"/>
      <c r="AN161" s="41"/>
      <c r="AO161" s="41"/>
      <c r="AP161" s="41"/>
      <c r="AQ161" s="41"/>
      <c r="AR161" s="41"/>
      <c r="AS161" s="41"/>
      <c r="AT161" s="41"/>
      <c r="AU161" s="41"/>
      <c r="AV161" s="41"/>
      <c r="AW161" s="41"/>
      <c r="AX161" s="41"/>
      <c r="AY161" s="41"/>
      <c r="AZ161" s="41"/>
      <c r="BA161" s="41"/>
      <c r="BB161" s="41"/>
      <c r="BC161" s="41"/>
      <c r="BD161" s="41"/>
      <c r="BE161" s="41"/>
      <c r="BF161" s="41"/>
      <c r="BG161" s="41"/>
      <c r="BH161" s="41"/>
      <c r="BI161" s="41"/>
      <c r="BJ161" s="41"/>
      <c r="BK161" s="41"/>
      <c r="BL161" s="41"/>
      <c r="BM161" s="41"/>
      <c r="BN161" s="41"/>
      <c r="BO161" s="41"/>
      <c r="BP161" s="41"/>
      <c r="BQ161" s="41"/>
      <c r="BR161" s="41"/>
      <c r="BS161" s="41"/>
      <c r="BT161" s="41"/>
      <c r="BU161" s="41"/>
      <c r="BV161" s="41"/>
      <c r="BW161" s="41"/>
      <c r="BX161" s="41"/>
      <c r="BY161" s="41"/>
      <c r="BZ161" s="41"/>
      <c r="CA161" s="41"/>
      <c r="CB161" s="1"/>
      <c r="CC161" s="1"/>
    </row>
    <row r="162" spans="1:81" x14ac:dyDescent="0.25">
      <c r="A162" s="1"/>
      <c r="B162" s="1"/>
      <c r="C162" s="1"/>
      <c r="D162" s="1"/>
      <c r="E162" s="1"/>
      <c r="F162" s="97"/>
      <c r="G162" s="1"/>
      <c r="H162" s="1"/>
      <c r="I162" s="1"/>
      <c r="J162" s="18"/>
      <c r="K162" s="1"/>
      <c r="L162" s="1"/>
      <c r="M162" s="1"/>
      <c r="N162" s="1"/>
      <c r="O162" s="1"/>
      <c r="P162" s="1"/>
      <c r="Q162" s="1"/>
      <c r="R162" s="25"/>
      <c r="S162" s="1"/>
      <c r="T162" s="1"/>
      <c r="U162" s="41"/>
      <c r="V162" s="41"/>
      <c r="W162" s="41"/>
      <c r="X162" s="41"/>
      <c r="Y162" s="41"/>
      <c r="Z162" s="41"/>
      <c r="AA162" s="41"/>
      <c r="AB162" s="41"/>
      <c r="AC162" s="41"/>
      <c r="AD162" s="41"/>
      <c r="AE162" s="41"/>
      <c r="AF162" s="41"/>
      <c r="AG162" s="41"/>
      <c r="AH162" s="41"/>
      <c r="AI162" s="41"/>
      <c r="AJ162" s="41"/>
      <c r="AK162" s="41"/>
      <c r="AL162" s="41"/>
      <c r="AM162" s="41"/>
      <c r="AN162" s="41"/>
      <c r="AO162" s="41"/>
      <c r="AP162" s="41"/>
      <c r="AQ162" s="41"/>
      <c r="AR162" s="41"/>
      <c r="AS162" s="41"/>
      <c r="AT162" s="41"/>
      <c r="AU162" s="41"/>
      <c r="AV162" s="41"/>
      <c r="AW162" s="41"/>
      <c r="AX162" s="41"/>
      <c r="AY162" s="41"/>
      <c r="AZ162" s="41"/>
      <c r="BA162" s="41"/>
      <c r="BB162" s="41"/>
      <c r="BC162" s="41"/>
      <c r="BD162" s="41"/>
      <c r="BE162" s="41"/>
      <c r="BF162" s="41"/>
      <c r="BG162" s="41"/>
      <c r="BH162" s="41"/>
      <c r="BI162" s="41"/>
      <c r="BJ162" s="41"/>
      <c r="BK162" s="41"/>
      <c r="BL162" s="41"/>
      <c r="BM162" s="41"/>
      <c r="BN162" s="41"/>
      <c r="BO162" s="41"/>
      <c r="BP162" s="41"/>
      <c r="BQ162" s="41"/>
      <c r="BR162" s="41"/>
      <c r="BS162" s="41"/>
      <c r="BT162" s="41"/>
      <c r="BU162" s="41"/>
      <c r="BV162" s="41"/>
      <c r="BW162" s="41"/>
      <c r="BX162" s="41"/>
      <c r="BY162" s="41"/>
      <c r="BZ162" s="41"/>
      <c r="CA162" s="41"/>
      <c r="CB162" s="1"/>
      <c r="CC162" s="1"/>
    </row>
    <row r="163" spans="1:81" x14ac:dyDescent="0.25">
      <c r="A163" s="1"/>
      <c r="B163" s="1"/>
      <c r="C163" s="1"/>
      <c r="D163" s="1"/>
      <c r="E163" s="1"/>
      <c r="F163" s="97"/>
      <c r="G163" s="1"/>
      <c r="H163" s="1"/>
      <c r="I163" s="1"/>
      <c r="J163" s="18"/>
      <c r="K163" s="1"/>
      <c r="L163" s="1"/>
      <c r="M163" s="1"/>
      <c r="N163" s="1"/>
      <c r="O163" s="1"/>
      <c r="P163" s="1"/>
      <c r="Q163" s="1"/>
      <c r="R163" s="25"/>
      <c r="S163" s="1"/>
      <c r="T163" s="1"/>
      <c r="U163" s="41"/>
      <c r="V163" s="41"/>
      <c r="W163" s="41"/>
      <c r="X163" s="41"/>
      <c r="Y163" s="41"/>
      <c r="Z163" s="41"/>
      <c r="AA163" s="41"/>
      <c r="AB163" s="41"/>
      <c r="AC163" s="41"/>
      <c r="AD163" s="41"/>
      <c r="AE163" s="41"/>
      <c r="AF163" s="41"/>
      <c r="AG163" s="41"/>
      <c r="AH163" s="41"/>
      <c r="AI163" s="41"/>
      <c r="AJ163" s="41"/>
      <c r="AK163" s="41"/>
      <c r="AL163" s="41"/>
      <c r="AM163" s="41"/>
      <c r="AN163" s="41"/>
      <c r="AO163" s="41"/>
      <c r="AP163" s="41"/>
      <c r="AQ163" s="41"/>
      <c r="AR163" s="41"/>
      <c r="AS163" s="41"/>
      <c r="AT163" s="41"/>
      <c r="AU163" s="41"/>
      <c r="AV163" s="41"/>
      <c r="AW163" s="41"/>
      <c r="AX163" s="41"/>
      <c r="AY163" s="41"/>
      <c r="AZ163" s="41"/>
      <c r="BA163" s="41"/>
      <c r="BB163" s="41"/>
      <c r="BC163" s="41"/>
      <c r="BD163" s="41"/>
      <c r="BE163" s="41"/>
      <c r="BF163" s="41"/>
      <c r="BG163" s="41"/>
      <c r="BH163" s="41"/>
      <c r="BI163" s="41"/>
      <c r="BJ163" s="41"/>
      <c r="BK163" s="41"/>
      <c r="BL163" s="41"/>
      <c r="BM163" s="41"/>
      <c r="BN163" s="41"/>
      <c r="BO163" s="41"/>
      <c r="BP163" s="41"/>
      <c r="BQ163" s="41"/>
      <c r="BR163" s="41"/>
      <c r="BS163" s="41"/>
      <c r="BT163" s="41"/>
      <c r="BU163" s="41"/>
      <c r="BV163" s="41"/>
      <c r="BW163" s="41"/>
      <c r="BX163" s="41"/>
      <c r="BY163" s="41"/>
      <c r="BZ163" s="41"/>
      <c r="CA163" s="41"/>
      <c r="CB163" s="1"/>
      <c r="CC163" s="1"/>
    </row>
    <row r="164" spans="1:81" x14ac:dyDescent="0.25">
      <c r="A164" s="1"/>
      <c r="B164" s="1"/>
      <c r="C164" s="1"/>
      <c r="D164" s="1"/>
      <c r="E164" s="1"/>
      <c r="F164" s="97"/>
      <c r="G164" s="1"/>
      <c r="H164" s="1"/>
      <c r="I164" s="1"/>
      <c r="J164" s="18"/>
      <c r="K164" s="1"/>
      <c r="L164" s="1"/>
      <c r="M164" s="1"/>
      <c r="N164" s="1"/>
      <c r="O164" s="1"/>
      <c r="P164" s="1"/>
      <c r="Q164" s="1"/>
      <c r="R164" s="25"/>
      <c r="S164" s="1"/>
      <c r="T164" s="1"/>
      <c r="U164" s="41"/>
      <c r="V164" s="41"/>
      <c r="W164" s="41"/>
      <c r="X164" s="41"/>
      <c r="Y164" s="41"/>
      <c r="Z164" s="41"/>
      <c r="AA164" s="41"/>
      <c r="AB164" s="41"/>
      <c r="AC164" s="41"/>
      <c r="AD164" s="41"/>
      <c r="AE164" s="41"/>
      <c r="AF164" s="41"/>
      <c r="AG164" s="41"/>
      <c r="AH164" s="41"/>
      <c r="AI164" s="41"/>
      <c r="AJ164" s="41"/>
      <c r="AK164" s="41"/>
      <c r="AL164" s="41"/>
      <c r="AM164" s="41"/>
      <c r="AN164" s="41"/>
      <c r="AO164" s="41"/>
      <c r="AP164" s="41"/>
      <c r="AQ164" s="41"/>
      <c r="AR164" s="41"/>
      <c r="AS164" s="41"/>
      <c r="AT164" s="41"/>
      <c r="AU164" s="41"/>
      <c r="AV164" s="41"/>
      <c r="AW164" s="41"/>
      <c r="AX164" s="41"/>
      <c r="AY164" s="41"/>
      <c r="AZ164" s="41"/>
      <c r="BA164" s="41"/>
      <c r="BB164" s="41"/>
      <c r="BC164" s="41"/>
      <c r="BD164" s="41"/>
      <c r="BE164" s="41"/>
      <c r="BF164" s="41"/>
      <c r="BG164" s="41"/>
      <c r="BH164" s="41"/>
      <c r="BI164" s="41"/>
      <c r="BJ164" s="41"/>
      <c r="BK164" s="41"/>
      <c r="BL164" s="41"/>
      <c r="BM164" s="41"/>
      <c r="BN164" s="41"/>
      <c r="BO164" s="41"/>
      <c r="BP164" s="41"/>
      <c r="BQ164" s="41"/>
      <c r="BR164" s="41"/>
      <c r="BS164" s="41"/>
      <c r="BT164" s="41"/>
      <c r="BU164" s="41"/>
      <c r="BV164" s="41"/>
      <c r="BW164" s="41"/>
      <c r="BX164" s="41"/>
      <c r="BY164" s="41"/>
      <c r="BZ164" s="41"/>
      <c r="CA164" s="41"/>
      <c r="CB164" s="1"/>
      <c r="CC164" s="1"/>
    </row>
    <row r="165" spans="1:81" x14ac:dyDescent="0.25">
      <c r="A165" s="1"/>
      <c r="B165" s="1"/>
      <c r="C165" s="1"/>
      <c r="D165" s="1"/>
      <c r="E165" s="1"/>
      <c r="F165" s="97"/>
      <c r="G165" s="1"/>
      <c r="H165" s="1"/>
      <c r="I165" s="1"/>
      <c r="J165" s="18"/>
      <c r="K165" s="1"/>
      <c r="L165" s="1"/>
      <c r="M165" s="1"/>
      <c r="N165" s="1"/>
      <c r="O165" s="1"/>
      <c r="P165" s="1"/>
      <c r="Q165" s="1"/>
      <c r="R165" s="25"/>
      <c r="S165" s="1"/>
      <c r="T165" s="1"/>
      <c r="U165" s="41"/>
      <c r="V165" s="41"/>
      <c r="W165" s="41"/>
      <c r="X165" s="41"/>
      <c r="Y165" s="41"/>
      <c r="Z165" s="41"/>
      <c r="AA165" s="41"/>
      <c r="AB165" s="41"/>
      <c r="AC165" s="41"/>
      <c r="AD165" s="41"/>
      <c r="AE165" s="41"/>
      <c r="AF165" s="41"/>
      <c r="AG165" s="41"/>
      <c r="AH165" s="41"/>
      <c r="AI165" s="41"/>
      <c r="AJ165" s="41"/>
      <c r="AK165" s="41"/>
      <c r="AL165" s="41"/>
      <c r="AM165" s="41"/>
      <c r="AN165" s="41"/>
      <c r="AO165" s="41"/>
      <c r="AP165" s="41"/>
      <c r="AQ165" s="41"/>
      <c r="AR165" s="41"/>
      <c r="AS165" s="41"/>
      <c r="AT165" s="41"/>
      <c r="AU165" s="41"/>
      <c r="AV165" s="41"/>
      <c r="AW165" s="41"/>
      <c r="AX165" s="41"/>
      <c r="AY165" s="41"/>
      <c r="AZ165" s="41"/>
      <c r="BA165" s="41"/>
      <c r="BB165" s="41"/>
      <c r="BC165" s="41"/>
      <c r="BD165" s="41"/>
      <c r="BE165" s="41"/>
      <c r="BF165" s="41"/>
      <c r="BG165" s="41"/>
      <c r="BH165" s="41"/>
      <c r="BI165" s="41"/>
      <c r="BJ165" s="41"/>
      <c r="BK165" s="41"/>
      <c r="BL165" s="41"/>
      <c r="BM165" s="41"/>
      <c r="BN165" s="41"/>
      <c r="BO165" s="41"/>
      <c r="BP165" s="41"/>
      <c r="BQ165" s="41"/>
      <c r="BR165" s="41"/>
      <c r="BS165" s="41"/>
      <c r="BT165" s="41"/>
      <c r="BU165" s="41"/>
      <c r="BV165" s="41"/>
      <c r="BW165" s="41"/>
      <c r="BX165" s="41"/>
      <c r="BY165" s="41"/>
      <c r="BZ165" s="41"/>
      <c r="CA165" s="41"/>
      <c r="CB165" s="1"/>
      <c r="CC165" s="1"/>
    </row>
    <row r="166" spans="1:81" x14ac:dyDescent="0.25">
      <c r="A166" s="1"/>
      <c r="B166" s="1"/>
      <c r="C166" s="1"/>
      <c r="D166" s="1"/>
      <c r="E166" s="1"/>
      <c r="F166" s="97"/>
      <c r="G166" s="1"/>
      <c r="H166" s="1"/>
      <c r="I166" s="1"/>
      <c r="J166" s="18"/>
      <c r="K166" s="1"/>
      <c r="L166" s="1"/>
      <c r="M166" s="1"/>
      <c r="N166" s="1"/>
      <c r="O166" s="1"/>
      <c r="P166" s="1"/>
      <c r="Q166" s="1"/>
      <c r="R166" s="25"/>
      <c r="S166" s="1"/>
      <c r="T166" s="1"/>
      <c r="U166" s="41"/>
      <c r="V166" s="41"/>
      <c r="W166" s="41"/>
      <c r="X166" s="41"/>
      <c r="Y166" s="41"/>
      <c r="Z166" s="41"/>
      <c r="AA166" s="41"/>
      <c r="AB166" s="41"/>
      <c r="AC166" s="41"/>
      <c r="AD166" s="41"/>
      <c r="AE166" s="41"/>
      <c r="AF166" s="41"/>
      <c r="AG166" s="41"/>
      <c r="AH166" s="41"/>
      <c r="AI166" s="41"/>
      <c r="AJ166" s="41"/>
      <c r="AK166" s="41"/>
      <c r="AL166" s="41"/>
      <c r="AM166" s="41"/>
      <c r="AN166" s="41"/>
      <c r="AO166" s="41"/>
      <c r="AP166" s="41"/>
      <c r="AQ166" s="41"/>
      <c r="AR166" s="41"/>
      <c r="AS166" s="41"/>
      <c r="AT166" s="41"/>
      <c r="AU166" s="41"/>
      <c r="AV166" s="41"/>
      <c r="AW166" s="41"/>
      <c r="AX166" s="41"/>
      <c r="AY166" s="41"/>
      <c r="AZ166" s="41"/>
      <c r="BA166" s="41"/>
      <c r="BB166" s="41"/>
      <c r="BC166" s="41"/>
      <c r="BD166" s="41"/>
      <c r="BE166" s="41"/>
      <c r="BF166" s="41"/>
      <c r="BG166" s="41"/>
      <c r="BH166" s="41"/>
      <c r="BI166" s="41"/>
      <c r="BJ166" s="41"/>
      <c r="BK166" s="41"/>
      <c r="BL166" s="41"/>
      <c r="BM166" s="41"/>
      <c r="BN166" s="41"/>
      <c r="BO166" s="41"/>
      <c r="BP166" s="41"/>
      <c r="BQ166" s="41"/>
      <c r="BR166" s="41"/>
      <c r="BS166" s="41"/>
      <c r="BT166" s="41"/>
      <c r="BU166" s="41"/>
      <c r="BV166" s="41"/>
      <c r="BW166" s="41"/>
      <c r="BX166" s="41"/>
      <c r="BY166" s="41"/>
      <c r="BZ166" s="41"/>
      <c r="CA166" s="41"/>
      <c r="CB166" s="1"/>
      <c r="CC166" s="1"/>
    </row>
    <row r="167" spans="1:81" x14ac:dyDescent="0.25">
      <c r="A167" s="1"/>
      <c r="B167" s="1"/>
      <c r="C167" s="1"/>
      <c r="D167" s="1"/>
      <c r="E167" s="1"/>
      <c r="F167" s="97"/>
      <c r="G167" s="1"/>
      <c r="H167" s="1"/>
      <c r="I167" s="1"/>
      <c r="J167" s="18"/>
      <c r="K167" s="1"/>
      <c r="L167" s="1"/>
      <c r="M167" s="1"/>
      <c r="N167" s="1"/>
      <c r="O167" s="1"/>
      <c r="P167" s="1"/>
      <c r="Q167" s="1"/>
      <c r="R167" s="25"/>
      <c r="S167" s="1"/>
      <c r="T167" s="1"/>
      <c r="U167" s="41"/>
      <c r="V167" s="41"/>
      <c r="W167" s="41"/>
      <c r="X167" s="41"/>
      <c r="Y167" s="41"/>
      <c r="Z167" s="41"/>
      <c r="AA167" s="41"/>
      <c r="AB167" s="41"/>
      <c r="AC167" s="41"/>
      <c r="AD167" s="41"/>
      <c r="AE167" s="41"/>
      <c r="AF167" s="41"/>
      <c r="AG167" s="41"/>
      <c r="AH167" s="41"/>
      <c r="AI167" s="41"/>
      <c r="AJ167" s="41"/>
      <c r="AK167" s="41"/>
      <c r="AL167" s="41"/>
      <c r="AM167" s="41"/>
      <c r="AN167" s="41"/>
      <c r="AO167" s="41"/>
      <c r="AP167" s="41"/>
      <c r="AQ167" s="41"/>
      <c r="AR167" s="41"/>
      <c r="AS167" s="41"/>
      <c r="AT167" s="41"/>
      <c r="AU167" s="41"/>
      <c r="AV167" s="41"/>
      <c r="AW167" s="41"/>
      <c r="AX167" s="41"/>
      <c r="AY167" s="41"/>
      <c r="AZ167" s="41"/>
      <c r="BA167" s="41"/>
      <c r="BB167" s="41"/>
      <c r="BC167" s="41"/>
      <c r="BD167" s="41"/>
      <c r="BE167" s="41"/>
      <c r="BF167" s="41"/>
      <c r="BG167" s="41"/>
      <c r="BH167" s="41"/>
      <c r="BI167" s="41"/>
      <c r="BJ167" s="41"/>
      <c r="BK167" s="41"/>
      <c r="BL167" s="41"/>
      <c r="BM167" s="41"/>
      <c r="BN167" s="41"/>
      <c r="BO167" s="41"/>
      <c r="BP167" s="41"/>
      <c r="BQ167" s="41"/>
      <c r="BR167" s="41"/>
      <c r="BS167" s="41"/>
      <c r="BT167" s="41"/>
      <c r="BU167" s="41"/>
      <c r="BV167" s="41"/>
      <c r="BW167" s="41"/>
      <c r="BX167" s="41"/>
      <c r="BY167" s="41"/>
      <c r="BZ167" s="41"/>
      <c r="CA167" s="41"/>
      <c r="CB167" s="1"/>
      <c r="CC167" s="1"/>
    </row>
    <row r="168" spans="1:81" x14ac:dyDescent="0.25">
      <c r="A168" s="1"/>
      <c r="B168" s="1"/>
      <c r="C168" s="1"/>
      <c r="D168" s="1"/>
      <c r="E168" s="1"/>
      <c r="F168" s="97"/>
      <c r="G168" s="1"/>
      <c r="H168" s="1"/>
      <c r="I168" s="1"/>
      <c r="J168" s="18"/>
      <c r="K168" s="1"/>
      <c r="L168" s="1"/>
      <c r="M168" s="1"/>
      <c r="N168" s="1"/>
      <c r="O168" s="1"/>
      <c r="P168" s="1"/>
      <c r="Q168" s="1"/>
      <c r="R168" s="25"/>
      <c r="S168" s="1"/>
      <c r="T168" s="1"/>
      <c r="U168" s="41"/>
      <c r="V168" s="41"/>
      <c r="W168" s="41"/>
      <c r="X168" s="41"/>
      <c r="Y168" s="41"/>
      <c r="Z168" s="41"/>
      <c r="AA168" s="41"/>
      <c r="AB168" s="41"/>
      <c r="AC168" s="41"/>
      <c r="AD168" s="41"/>
      <c r="AE168" s="41"/>
      <c r="AF168" s="41"/>
      <c r="AG168" s="41"/>
      <c r="AH168" s="41"/>
      <c r="AI168" s="41"/>
      <c r="AJ168" s="41"/>
      <c r="AK168" s="41"/>
      <c r="AL168" s="41"/>
      <c r="AM168" s="41"/>
      <c r="AN168" s="41"/>
      <c r="AO168" s="41"/>
      <c r="AP168" s="41"/>
      <c r="AQ168" s="41"/>
      <c r="AR168" s="41"/>
      <c r="AS168" s="41"/>
      <c r="AT168" s="41"/>
      <c r="AU168" s="41"/>
      <c r="AV168" s="41"/>
      <c r="AW168" s="41"/>
      <c r="AX168" s="41"/>
      <c r="AY168" s="41"/>
      <c r="AZ168" s="41"/>
      <c r="BA168" s="41"/>
      <c r="BB168" s="41"/>
      <c r="BC168" s="41"/>
      <c r="BD168" s="41"/>
      <c r="BE168" s="41"/>
      <c r="BF168" s="41"/>
      <c r="BG168" s="41"/>
      <c r="BH168" s="41"/>
      <c r="BI168" s="41"/>
      <c r="BJ168" s="41"/>
      <c r="BK168" s="41"/>
      <c r="BL168" s="41"/>
      <c r="BM168" s="41"/>
      <c r="BN168" s="41"/>
      <c r="BO168" s="41"/>
      <c r="BP168" s="41"/>
      <c r="BQ168" s="41"/>
      <c r="BR168" s="41"/>
      <c r="BS168" s="41"/>
      <c r="BT168" s="41"/>
      <c r="BU168" s="41"/>
      <c r="BV168" s="41"/>
      <c r="BW168" s="41"/>
      <c r="BX168" s="41"/>
      <c r="BY168" s="41"/>
      <c r="BZ168" s="41"/>
      <c r="CA168" s="41"/>
      <c r="CB168" s="1"/>
      <c r="CC168" s="1"/>
    </row>
    <row r="169" spans="1:81" x14ac:dyDescent="0.25">
      <c r="A169" s="1"/>
      <c r="B169" s="1"/>
      <c r="C169" s="1"/>
      <c r="D169" s="1"/>
      <c r="E169" s="1"/>
      <c r="F169" s="97"/>
      <c r="G169" s="1"/>
      <c r="H169" s="1"/>
      <c r="I169" s="1"/>
      <c r="J169" s="18"/>
      <c r="K169" s="1"/>
      <c r="L169" s="1"/>
      <c r="M169" s="1"/>
      <c r="N169" s="1"/>
      <c r="O169" s="1"/>
      <c r="P169" s="1"/>
      <c r="Q169" s="1"/>
      <c r="R169" s="25"/>
      <c r="S169" s="1"/>
      <c r="T169" s="1"/>
      <c r="U169" s="41"/>
      <c r="V169" s="41"/>
      <c r="W169" s="41"/>
      <c r="X169" s="41"/>
      <c r="Y169" s="41"/>
      <c r="Z169" s="41"/>
      <c r="AA169" s="41"/>
      <c r="AB169" s="41"/>
      <c r="AC169" s="41"/>
      <c r="AD169" s="41"/>
      <c r="AE169" s="41"/>
      <c r="AF169" s="41"/>
      <c r="AG169" s="41"/>
      <c r="AH169" s="41"/>
      <c r="AI169" s="41"/>
      <c r="AJ169" s="41"/>
      <c r="AK169" s="41"/>
      <c r="AL169" s="41"/>
      <c r="AM169" s="41"/>
      <c r="AN169" s="41"/>
      <c r="AO169" s="41"/>
      <c r="AP169" s="41"/>
      <c r="AQ169" s="41"/>
      <c r="AR169" s="41"/>
      <c r="AS169" s="41"/>
      <c r="AT169" s="41"/>
      <c r="AU169" s="41"/>
      <c r="AV169" s="41"/>
      <c r="AW169" s="41"/>
      <c r="AX169" s="41"/>
      <c r="AY169" s="41"/>
      <c r="AZ169" s="41"/>
      <c r="BA169" s="41"/>
      <c r="BB169" s="41"/>
      <c r="BC169" s="41"/>
      <c r="BD169" s="41"/>
      <c r="BE169" s="41"/>
      <c r="BF169" s="41"/>
      <c r="BG169" s="41"/>
      <c r="BH169" s="41"/>
      <c r="BI169" s="41"/>
      <c r="BJ169" s="41"/>
      <c r="BK169" s="41"/>
      <c r="BL169" s="41"/>
      <c r="BM169" s="41"/>
      <c r="BN169" s="41"/>
      <c r="BO169" s="41"/>
      <c r="BP169" s="41"/>
      <c r="BQ169" s="41"/>
      <c r="BR169" s="41"/>
      <c r="BS169" s="41"/>
      <c r="BT169" s="41"/>
      <c r="BU169" s="41"/>
      <c r="BV169" s="41"/>
      <c r="BW169" s="41"/>
      <c r="BX169" s="41"/>
      <c r="BY169" s="41"/>
      <c r="BZ169" s="41"/>
      <c r="CA169" s="41"/>
      <c r="CB169" s="1"/>
      <c r="CC169" s="1"/>
    </row>
    <row r="170" spans="1:81" x14ac:dyDescent="0.25">
      <c r="A170" s="1"/>
      <c r="B170" s="1"/>
      <c r="C170" s="1"/>
      <c r="D170" s="1"/>
      <c r="E170" s="1"/>
      <c r="F170" s="97"/>
      <c r="G170" s="1"/>
      <c r="H170" s="1"/>
      <c r="I170" s="1"/>
      <c r="J170" s="18"/>
      <c r="K170" s="1"/>
      <c r="L170" s="1"/>
      <c r="M170" s="1"/>
      <c r="N170" s="1"/>
      <c r="O170" s="1"/>
      <c r="P170" s="1"/>
      <c r="Q170" s="1"/>
      <c r="R170" s="25"/>
      <c r="S170" s="1"/>
      <c r="T170" s="1"/>
      <c r="U170" s="41"/>
      <c r="V170" s="41"/>
      <c r="W170" s="41"/>
      <c r="X170" s="41"/>
      <c r="Y170" s="41"/>
      <c r="Z170" s="41"/>
      <c r="AA170" s="41"/>
      <c r="AB170" s="41"/>
      <c r="AC170" s="41"/>
      <c r="AD170" s="41"/>
      <c r="AE170" s="41"/>
      <c r="AF170" s="41"/>
      <c r="AG170" s="41"/>
      <c r="AH170" s="41"/>
      <c r="AI170" s="41"/>
      <c r="AJ170" s="41"/>
      <c r="AK170" s="41"/>
      <c r="AL170" s="41"/>
      <c r="AM170" s="41"/>
      <c r="AN170" s="41"/>
      <c r="AO170" s="41"/>
      <c r="AP170" s="41"/>
      <c r="AQ170" s="41"/>
      <c r="AR170" s="41"/>
      <c r="AS170" s="41"/>
      <c r="AT170" s="41"/>
      <c r="AU170" s="41"/>
      <c r="AV170" s="41"/>
      <c r="AW170" s="41"/>
      <c r="AX170" s="41"/>
      <c r="AY170" s="41"/>
      <c r="AZ170" s="41"/>
      <c r="BA170" s="41"/>
      <c r="BB170" s="41"/>
      <c r="BC170" s="41"/>
      <c r="BD170" s="41"/>
      <c r="BE170" s="41"/>
      <c r="BF170" s="41"/>
      <c r="BG170" s="41"/>
      <c r="BH170" s="41"/>
      <c r="BI170" s="41"/>
      <c r="BJ170" s="41"/>
      <c r="BK170" s="41"/>
      <c r="BL170" s="41"/>
      <c r="BM170" s="41"/>
      <c r="BN170" s="41"/>
      <c r="BO170" s="41"/>
      <c r="BP170" s="41"/>
      <c r="BQ170" s="41"/>
      <c r="BR170" s="41"/>
      <c r="BS170" s="41"/>
      <c r="BT170" s="41"/>
      <c r="BU170" s="41"/>
      <c r="BV170" s="41"/>
      <c r="BW170" s="41"/>
      <c r="BX170" s="41"/>
      <c r="BY170" s="41"/>
      <c r="BZ170" s="41"/>
      <c r="CA170" s="41"/>
      <c r="CB170" s="1"/>
      <c r="CC170" s="1"/>
    </row>
    <row r="171" spans="1:81" x14ac:dyDescent="0.25">
      <c r="A171" s="1"/>
      <c r="B171" s="1"/>
      <c r="C171" s="1"/>
      <c r="D171" s="1"/>
      <c r="E171" s="1"/>
      <c r="F171" s="97"/>
      <c r="G171" s="1"/>
      <c r="H171" s="1"/>
      <c r="I171" s="1"/>
      <c r="J171" s="18"/>
      <c r="K171" s="1"/>
      <c r="L171" s="1"/>
      <c r="M171" s="1"/>
      <c r="N171" s="1"/>
      <c r="O171" s="1"/>
      <c r="P171" s="1"/>
      <c r="Q171" s="1"/>
      <c r="R171" s="25"/>
      <c r="S171" s="1"/>
      <c r="T171" s="1"/>
      <c r="U171" s="41"/>
      <c r="V171" s="41"/>
      <c r="W171" s="41"/>
      <c r="X171" s="41"/>
      <c r="Y171" s="41"/>
      <c r="Z171" s="41"/>
      <c r="AA171" s="41"/>
      <c r="AB171" s="41"/>
      <c r="AC171" s="41"/>
      <c r="AD171" s="41"/>
      <c r="AE171" s="41"/>
      <c r="AF171" s="41"/>
      <c r="AG171" s="41"/>
      <c r="AH171" s="41"/>
      <c r="AI171" s="41"/>
      <c r="AJ171" s="41"/>
      <c r="AK171" s="41"/>
      <c r="AL171" s="41"/>
      <c r="AM171" s="41"/>
      <c r="AN171" s="41"/>
      <c r="AO171" s="41"/>
      <c r="AP171" s="41"/>
      <c r="AQ171" s="41"/>
      <c r="AR171" s="41"/>
      <c r="AS171" s="41"/>
      <c r="AT171" s="41"/>
      <c r="AU171" s="41"/>
      <c r="AV171" s="41"/>
      <c r="AW171" s="41"/>
      <c r="AX171" s="41"/>
      <c r="AY171" s="41"/>
      <c r="AZ171" s="41"/>
      <c r="BA171" s="41"/>
      <c r="BB171" s="41"/>
      <c r="BC171" s="41"/>
      <c r="BD171" s="41"/>
      <c r="BE171" s="41"/>
      <c r="BF171" s="41"/>
      <c r="BG171" s="41"/>
      <c r="BH171" s="41"/>
      <c r="BI171" s="41"/>
      <c r="BJ171" s="41"/>
      <c r="BK171" s="41"/>
      <c r="BL171" s="41"/>
      <c r="BM171" s="41"/>
      <c r="BN171" s="41"/>
      <c r="BO171" s="41"/>
      <c r="BP171" s="41"/>
      <c r="BQ171" s="41"/>
      <c r="BR171" s="41"/>
      <c r="BS171" s="41"/>
      <c r="BT171" s="41"/>
      <c r="BU171" s="41"/>
      <c r="BV171" s="41"/>
      <c r="BW171" s="41"/>
      <c r="BX171" s="41"/>
      <c r="BY171" s="41"/>
      <c r="BZ171" s="41"/>
      <c r="CA171" s="41"/>
      <c r="CB171" s="1"/>
      <c r="CC171" s="1"/>
    </row>
    <row r="172" spans="1:81" x14ac:dyDescent="0.25">
      <c r="A172" s="1"/>
      <c r="B172" s="1"/>
      <c r="C172" s="1"/>
      <c r="D172" s="1"/>
      <c r="E172" s="1"/>
      <c r="F172" s="97"/>
      <c r="G172" s="1"/>
      <c r="H172" s="1"/>
      <c r="I172" s="1"/>
      <c r="J172" s="18"/>
      <c r="K172" s="1"/>
      <c r="L172" s="1"/>
      <c r="M172" s="1"/>
      <c r="N172" s="1"/>
      <c r="O172" s="1"/>
      <c r="P172" s="1"/>
      <c r="Q172" s="1"/>
      <c r="R172" s="25"/>
      <c r="S172" s="1"/>
      <c r="T172" s="1"/>
      <c r="U172" s="41"/>
      <c r="V172" s="41"/>
      <c r="W172" s="41"/>
      <c r="X172" s="41"/>
      <c r="Y172" s="41"/>
      <c r="Z172" s="41"/>
      <c r="AA172" s="41"/>
      <c r="AB172" s="41"/>
      <c r="AC172" s="41"/>
      <c r="AD172" s="41"/>
      <c r="AE172" s="41"/>
      <c r="AF172" s="41"/>
      <c r="AG172" s="41"/>
      <c r="AH172" s="41"/>
      <c r="AI172" s="41"/>
      <c r="AJ172" s="41"/>
      <c r="AK172" s="41"/>
      <c r="AL172" s="41"/>
      <c r="AM172" s="41"/>
      <c r="AN172" s="41"/>
      <c r="AO172" s="41"/>
      <c r="AP172" s="41"/>
      <c r="AQ172" s="41"/>
      <c r="AR172" s="41"/>
      <c r="AS172" s="41"/>
      <c r="AT172" s="41"/>
      <c r="AU172" s="41"/>
      <c r="AV172" s="41"/>
      <c r="AW172" s="41"/>
      <c r="AX172" s="41"/>
      <c r="AY172" s="41"/>
      <c r="AZ172" s="41"/>
      <c r="BA172" s="41"/>
      <c r="BB172" s="41"/>
      <c r="BC172" s="41"/>
      <c r="BD172" s="41"/>
      <c r="BE172" s="41"/>
      <c r="BF172" s="41"/>
      <c r="BG172" s="41"/>
      <c r="BH172" s="41"/>
      <c r="BI172" s="41"/>
      <c r="BJ172" s="41"/>
      <c r="BK172" s="41"/>
      <c r="BL172" s="41"/>
      <c r="BM172" s="41"/>
      <c r="BN172" s="41"/>
      <c r="BO172" s="41"/>
      <c r="BP172" s="41"/>
      <c r="BQ172" s="41"/>
      <c r="BR172" s="41"/>
      <c r="BS172" s="41"/>
      <c r="BT172" s="41"/>
      <c r="BU172" s="41"/>
      <c r="BV172" s="41"/>
      <c r="BW172" s="41"/>
      <c r="BX172" s="41"/>
      <c r="BY172" s="41"/>
      <c r="BZ172" s="41"/>
      <c r="CA172" s="41"/>
      <c r="CB172" s="1"/>
      <c r="CC172" s="1"/>
    </row>
    <row r="173" spans="1:81" x14ac:dyDescent="0.25">
      <c r="A173" s="1"/>
      <c r="B173" s="1"/>
      <c r="C173" s="1"/>
      <c r="D173" s="1"/>
      <c r="E173" s="1"/>
      <c r="F173" s="97"/>
      <c r="G173" s="1"/>
      <c r="H173" s="1"/>
      <c r="I173" s="1"/>
      <c r="J173" s="18"/>
      <c r="K173" s="1"/>
      <c r="L173" s="1"/>
      <c r="M173" s="1"/>
      <c r="N173" s="1"/>
      <c r="O173" s="1"/>
      <c r="P173" s="1"/>
      <c r="Q173" s="1"/>
      <c r="R173" s="25"/>
      <c r="S173" s="1"/>
      <c r="T173" s="1"/>
      <c r="U173" s="41"/>
      <c r="V173" s="41"/>
      <c r="W173" s="41"/>
      <c r="X173" s="41"/>
      <c r="Y173" s="41"/>
      <c r="Z173" s="41"/>
      <c r="AA173" s="41"/>
      <c r="AB173" s="41"/>
      <c r="AC173" s="41"/>
      <c r="AD173" s="41"/>
      <c r="AE173" s="41"/>
      <c r="AF173" s="41"/>
      <c r="AG173" s="41"/>
      <c r="AH173" s="41"/>
      <c r="AI173" s="41"/>
      <c r="AJ173" s="41"/>
      <c r="AK173" s="41"/>
      <c r="AL173" s="41"/>
      <c r="AM173" s="41"/>
      <c r="AN173" s="41"/>
      <c r="AO173" s="41"/>
      <c r="AP173" s="41"/>
      <c r="AQ173" s="41"/>
      <c r="AR173" s="41"/>
      <c r="AS173" s="41"/>
      <c r="AT173" s="41"/>
      <c r="AU173" s="41"/>
      <c r="AV173" s="41"/>
      <c r="AW173" s="41"/>
      <c r="AX173" s="41"/>
      <c r="AY173" s="41"/>
      <c r="AZ173" s="41"/>
      <c r="BA173" s="41"/>
      <c r="BB173" s="41"/>
      <c r="BC173" s="41"/>
      <c r="BD173" s="41"/>
      <c r="BE173" s="41"/>
      <c r="BF173" s="41"/>
      <c r="BG173" s="41"/>
      <c r="BH173" s="41"/>
      <c r="BI173" s="41"/>
      <c r="BJ173" s="41"/>
      <c r="BK173" s="41"/>
      <c r="BL173" s="41"/>
      <c r="BM173" s="41"/>
      <c r="BN173" s="41"/>
      <c r="BO173" s="41"/>
      <c r="BP173" s="41"/>
      <c r="BQ173" s="41"/>
      <c r="BR173" s="41"/>
      <c r="BS173" s="41"/>
      <c r="BT173" s="41"/>
      <c r="BU173" s="41"/>
      <c r="BV173" s="41"/>
      <c r="BW173" s="41"/>
      <c r="BX173" s="41"/>
      <c r="BY173" s="41"/>
      <c r="BZ173" s="41"/>
      <c r="CA173" s="41"/>
      <c r="CB173" s="1"/>
      <c r="CC173" s="1"/>
    </row>
    <row r="174" spans="1:81" x14ac:dyDescent="0.25">
      <c r="A174" s="1"/>
      <c r="B174" s="1"/>
      <c r="C174" s="1"/>
      <c r="D174" s="1"/>
      <c r="E174" s="1"/>
      <c r="F174" s="97"/>
      <c r="G174" s="1"/>
      <c r="H174" s="1"/>
      <c r="I174" s="1"/>
      <c r="J174" s="18"/>
      <c r="K174" s="1"/>
      <c r="L174" s="1"/>
      <c r="M174" s="1"/>
      <c r="N174" s="1"/>
      <c r="O174" s="1"/>
      <c r="P174" s="1"/>
      <c r="Q174" s="1"/>
      <c r="R174" s="25"/>
      <c r="S174" s="1"/>
      <c r="T174" s="1"/>
      <c r="U174" s="41"/>
      <c r="V174" s="41"/>
      <c r="W174" s="41"/>
      <c r="X174" s="41"/>
      <c r="Y174" s="41"/>
      <c r="Z174" s="41"/>
      <c r="AA174" s="41"/>
      <c r="AB174" s="41"/>
      <c r="AC174" s="41"/>
      <c r="AD174" s="41"/>
      <c r="AE174" s="41"/>
      <c r="AF174" s="41"/>
      <c r="AG174" s="41"/>
      <c r="AH174" s="41"/>
      <c r="AI174" s="41"/>
      <c r="AJ174" s="41"/>
      <c r="AK174" s="41"/>
      <c r="AL174" s="41"/>
      <c r="AM174" s="41"/>
      <c r="AN174" s="41"/>
      <c r="AO174" s="41"/>
      <c r="AP174" s="41"/>
      <c r="AQ174" s="41"/>
      <c r="AR174" s="41"/>
      <c r="AS174" s="41"/>
      <c r="AT174" s="41"/>
      <c r="AU174" s="41"/>
      <c r="AV174" s="41"/>
      <c r="AW174" s="41"/>
      <c r="AX174" s="41"/>
      <c r="AY174" s="41"/>
      <c r="AZ174" s="41"/>
      <c r="BA174" s="41"/>
      <c r="BB174" s="41"/>
      <c r="BC174" s="41"/>
      <c r="BD174" s="41"/>
      <c r="BE174" s="41"/>
      <c r="BF174" s="41"/>
      <c r="BG174" s="41"/>
      <c r="BH174" s="41"/>
      <c r="BI174" s="41"/>
      <c r="BJ174" s="41"/>
      <c r="BK174" s="41"/>
      <c r="BL174" s="41"/>
      <c r="BM174" s="41"/>
      <c r="BN174" s="41"/>
      <c r="BO174" s="41"/>
      <c r="BP174" s="41"/>
      <c r="BQ174" s="41"/>
      <c r="BR174" s="41"/>
      <c r="BS174" s="41"/>
      <c r="BT174" s="41"/>
      <c r="BU174" s="41"/>
      <c r="BV174" s="41"/>
      <c r="BW174" s="41"/>
      <c r="BX174" s="41"/>
      <c r="BY174" s="41"/>
      <c r="BZ174" s="41"/>
      <c r="CA174" s="41"/>
      <c r="CB174" s="1"/>
      <c r="CC174" s="1"/>
    </row>
    <row r="175" spans="1:81" x14ac:dyDescent="0.25">
      <c r="A175" s="1"/>
      <c r="B175" s="1"/>
      <c r="C175" s="1"/>
      <c r="D175" s="1"/>
      <c r="E175" s="1"/>
      <c r="F175" s="97"/>
      <c r="G175" s="1"/>
      <c r="H175" s="1"/>
      <c r="I175" s="1"/>
      <c r="J175" s="18"/>
      <c r="K175" s="1"/>
      <c r="L175" s="1"/>
      <c r="M175" s="1"/>
      <c r="N175" s="1"/>
      <c r="O175" s="1"/>
      <c r="P175" s="1"/>
      <c r="Q175" s="1"/>
      <c r="R175" s="25"/>
      <c r="S175" s="1"/>
      <c r="T175" s="1"/>
      <c r="U175" s="41"/>
      <c r="V175" s="41"/>
      <c r="W175" s="41"/>
      <c r="X175" s="41"/>
      <c r="Y175" s="41"/>
      <c r="Z175" s="41"/>
      <c r="AA175" s="41"/>
      <c r="AB175" s="41"/>
      <c r="AC175" s="41"/>
      <c r="AD175" s="41"/>
      <c r="AE175" s="41"/>
      <c r="AF175" s="41"/>
      <c r="AG175" s="41"/>
      <c r="AH175" s="41"/>
      <c r="AI175" s="41"/>
      <c r="AJ175" s="41"/>
      <c r="AK175" s="41"/>
      <c r="AL175" s="41"/>
      <c r="AM175" s="41"/>
      <c r="AN175" s="41"/>
      <c r="AO175" s="41"/>
      <c r="AP175" s="41"/>
      <c r="AQ175" s="41"/>
      <c r="AR175" s="41"/>
      <c r="AS175" s="41"/>
      <c r="AT175" s="41"/>
      <c r="AU175" s="41"/>
      <c r="AV175" s="41"/>
      <c r="AW175" s="41"/>
      <c r="AX175" s="41"/>
      <c r="AY175" s="41"/>
      <c r="AZ175" s="41"/>
      <c r="BA175" s="41"/>
      <c r="BB175" s="41"/>
      <c r="BC175" s="41"/>
      <c r="BD175" s="41"/>
      <c r="BE175" s="41"/>
      <c r="BF175" s="41"/>
      <c r="BG175" s="41"/>
      <c r="BH175" s="41"/>
      <c r="BI175" s="41"/>
      <c r="BJ175" s="41"/>
      <c r="BK175" s="41"/>
      <c r="BL175" s="41"/>
      <c r="BM175" s="41"/>
      <c r="BN175" s="41"/>
      <c r="BO175" s="41"/>
      <c r="BP175" s="41"/>
      <c r="BQ175" s="41"/>
      <c r="BR175" s="41"/>
      <c r="BS175" s="41"/>
      <c r="BT175" s="41"/>
      <c r="BU175" s="41"/>
      <c r="BV175" s="41"/>
      <c r="BW175" s="41"/>
      <c r="BX175" s="41"/>
      <c r="BY175" s="41"/>
      <c r="BZ175" s="41"/>
      <c r="CA175" s="41"/>
      <c r="CB175" s="1"/>
      <c r="CC175" s="1"/>
    </row>
    <row r="176" spans="1:81" x14ac:dyDescent="0.25">
      <c r="A176" s="1"/>
      <c r="B176" s="1"/>
      <c r="C176" s="1"/>
      <c r="D176" s="1"/>
      <c r="E176" s="1"/>
      <c r="F176" s="97"/>
      <c r="G176" s="1"/>
      <c r="H176" s="1"/>
      <c r="I176" s="1"/>
      <c r="J176" s="18"/>
      <c r="K176" s="1"/>
      <c r="L176" s="1"/>
      <c r="M176" s="1"/>
      <c r="N176" s="1"/>
      <c r="O176" s="1"/>
      <c r="P176" s="1"/>
      <c r="Q176" s="1"/>
      <c r="R176" s="25"/>
      <c r="S176" s="1"/>
      <c r="T176" s="1"/>
      <c r="U176" s="41"/>
      <c r="V176" s="41"/>
      <c r="W176" s="41"/>
      <c r="X176" s="41"/>
      <c r="Y176" s="41"/>
      <c r="Z176" s="41"/>
      <c r="AA176" s="41"/>
      <c r="AB176" s="41"/>
      <c r="AC176" s="41"/>
      <c r="AD176" s="41"/>
      <c r="AE176" s="41"/>
      <c r="AF176" s="41"/>
      <c r="AG176" s="41"/>
      <c r="AH176" s="41"/>
      <c r="AI176" s="41"/>
      <c r="AJ176" s="41"/>
      <c r="AK176" s="41"/>
      <c r="AL176" s="41"/>
      <c r="AM176" s="41"/>
      <c r="AN176" s="41"/>
      <c r="AO176" s="41"/>
      <c r="AP176" s="41"/>
      <c r="AQ176" s="41"/>
      <c r="AR176" s="41"/>
      <c r="AS176" s="41"/>
      <c r="AT176" s="41"/>
      <c r="AU176" s="41"/>
      <c r="AV176" s="41"/>
      <c r="AW176" s="41"/>
      <c r="AX176" s="41"/>
      <c r="AY176" s="41"/>
      <c r="AZ176" s="41"/>
      <c r="BA176" s="41"/>
      <c r="BB176" s="41"/>
      <c r="BC176" s="41"/>
      <c r="BD176" s="41"/>
      <c r="BE176" s="41"/>
      <c r="BF176" s="41"/>
      <c r="BG176" s="41"/>
      <c r="BH176" s="41"/>
      <c r="BI176" s="41"/>
      <c r="BJ176" s="41"/>
      <c r="BK176" s="41"/>
      <c r="BL176" s="41"/>
      <c r="BM176" s="41"/>
      <c r="BN176" s="41"/>
      <c r="BO176" s="41"/>
      <c r="BP176" s="41"/>
      <c r="BQ176" s="41"/>
      <c r="BR176" s="41"/>
      <c r="BS176" s="41"/>
      <c r="BT176" s="41"/>
      <c r="BU176" s="41"/>
      <c r="BV176" s="41"/>
      <c r="BW176" s="41"/>
      <c r="BX176" s="41"/>
      <c r="BY176" s="41"/>
      <c r="BZ176" s="41"/>
      <c r="CA176" s="41"/>
      <c r="CB176" s="1"/>
      <c r="CC176" s="1"/>
    </row>
    <row r="177" spans="1:81" x14ac:dyDescent="0.25">
      <c r="A177" s="1"/>
      <c r="B177" s="1"/>
      <c r="C177" s="1"/>
      <c r="D177" s="1"/>
      <c r="E177" s="1"/>
      <c r="F177" s="97"/>
      <c r="G177" s="1"/>
      <c r="H177" s="1"/>
      <c r="I177" s="1"/>
      <c r="J177" s="18"/>
      <c r="K177" s="1"/>
      <c r="L177" s="1"/>
      <c r="M177" s="1"/>
      <c r="N177" s="1"/>
      <c r="O177" s="1"/>
      <c r="P177" s="1"/>
      <c r="Q177" s="1"/>
      <c r="R177" s="25"/>
      <c r="S177" s="1"/>
      <c r="T177" s="1"/>
      <c r="U177" s="41"/>
      <c r="V177" s="41"/>
      <c r="W177" s="41"/>
      <c r="X177" s="41"/>
      <c r="Y177" s="41"/>
      <c r="Z177" s="41"/>
      <c r="AA177" s="41"/>
      <c r="AB177" s="41"/>
      <c r="AC177" s="41"/>
      <c r="AD177" s="41"/>
      <c r="AE177" s="41"/>
      <c r="AF177" s="41"/>
      <c r="AG177" s="41"/>
      <c r="AH177" s="41"/>
      <c r="AI177" s="41"/>
      <c r="AJ177" s="41"/>
      <c r="AK177" s="41"/>
      <c r="AL177" s="41"/>
      <c r="AM177" s="41"/>
      <c r="AN177" s="41"/>
      <c r="AO177" s="41"/>
      <c r="AP177" s="41"/>
      <c r="AQ177" s="41"/>
      <c r="AR177" s="41"/>
      <c r="AS177" s="41"/>
      <c r="AT177" s="41"/>
      <c r="AU177" s="41"/>
      <c r="AV177" s="41"/>
      <c r="AW177" s="41"/>
      <c r="AX177" s="41"/>
      <c r="AY177" s="41"/>
      <c r="AZ177" s="41"/>
      <c r="BA177" s="41"/>
      <c r="BB177" s="41"/>
      <c r="BC177" s="41"/>
      <c r="BD177" s="41"/>
      <c r="BE177" s="41"/>
      <c r="BF177" s="41"/>
      <c r="BG177" s="41"/>
      <c r="BH177" s="41"/>
      <c r="BI177" s="41"/>
      <c r="BJ177" s="41"/>
      <c r="BK177" s="41"/>
      <c r="BL177" s="41"/>
      <c r="BM177" s="41"/>
      <c r="BN177" s="41"/>
      <c r="BO177" s="41"/>
      <c r="BP177" s="41"/>
      <c r="BQ177" s="41"/>
      <c r="BR177" s="41"/>
      <c r="BS177" s="41"/>
      <c r="BT177" s="41"/>
      <c r="BU177" s="41"/>
      <c r="BV177" s="41"/>
      <c r="BW177" s="41"/>
      <c r="BX177" s="41"/>
      <c r="BY177" s="41"/>
      <c r="BZ177" s="41"/>
      <c r="CA177" s="41"/>
      <c r="CB177" s="1"/>
      <c r="CC177" s="1"/>
    </row>
    <row r="178" spans="1:81" x14ac:dyDescent="0.25">
      <c r="A178" s="1"/>
      <c r="B178" s="1"/>
      <c r="C178" s="1"/>
      <c r="D178" s="1"/>
      <c r="E178" s="1"/>
      <c r="F178" s="97"/>
      <c r="G178" s="1"/>
      <c r="H178" s="1"/>
      <c r="I178" s="1"/>
      <c r="J178" s="18"/>
      <c r="K178" s="1"/>
      <c r="L178" s="1"/>
      <c r="M178" s="1"/>
      <c r="N178" s="1"/>
      <c r="O178" s="1"/>
      <c r="P178" s="1"/>
      <c r="Q178" s="1"/>
      <c r="R178" s="25"/>
      <c r="S178" s="1"/>
      <c r="T178" s="1"/>
      <c r="U178" s="41"/>
      <c r="V178" s="41"/>
      <c r="W178" s="41"/>
      <c r="X178" s="41"/>
      <c r="Y178" s="41"/>
      <c r="Z178" s="41"/>
      <c r="AA178" s="41"/>
      <c r="AB178" s="41"/>
      <c r="AC178" s="41"/>
      <c r="AD178" s="41"/>
      <c r="AE178" s="41"/>
      <c r="AF178" s="41"/>
      <c r="AG178" s="41"/>
      <c r="AH178" s="41"/>
      <c r="AI178" s="41"/>
      <c r="AJ178" s="41"/>
      <c r="AK178" s="41"/>
      <c r="AL178" s="41"/>
      <c r="AM178" s="41"/>
      <c r="AN178" s="41"/>
      <c r="AO178" s="41"/>
      <c r="AP178" s="41"/>
      <c r="AQ178" s="41"/>
      <c r="AR178" s="41"/>
      <c r="AS178" s="41"/>
      <c r="AT178" s="41"/>
      <c r="AU178" s="41"/>
      <c r="AV178" s="41"/>
      <c r="AW178" s="41"/>
      <c r="AX178" s="41"/>
      <c r="AY178" s="41"/>
      <c r="AZ178" s="41"/>
      <c r="BA178" s="41"/>
      <c r="BB178" s="41"/>
      <c r="BC178" s="41"/>
      <c r="BD178" s="41"/>
      <c r="BE178" s="41"/>
      <c r="BF178" s="41"/>
      <c r="BG178" s="41"/>
      <c r="BH178" s="41"/>
      <c r="BI178" s="41"/>
      <c r="BJ178" s="41"/>
      <c r="BK178" s="41"/>
      <c r="BL178" s="41"/>
      <c r="BM178" s="41"/>
      <c r="BN178" s="41"/>
      <c r="BO178" s="41"/>
      <c r="BP178" s="41"/>
      <c r="BQ178" s="41"/>
      <c r="BR178" s="41"/>
      <c r="BS178" s="41"/>
      <c r="BT178" s="41"/>
      <c r="BU178" s="41"/>
      <c r="BV178" s="41"/>
      <c r="BW178" s="41"/>
      <c r="BX178" s="41"/>
      <c r="BY178" s="41"/>
      <c r="BZ178" s="41"/>
      <c r="CA178" s="41"/>
      <c r="CB178" s="1"/>
      <c r="CC178" s="1"/>
    </row>
    <row r="179" spans="1:81" x14ac:dyDescent="0.25">
      <c r="A179" s="1"/>
      <c r="B179" s="1"/>
      <c r="C179" s="1"/>
      <c r="D179" s="1"/>
      <c r="E179" s="1"/>
      <c r="F179" s="97"/>
      <c r="G179" s="1"/>
      <c r="H179" s="1"/>
      <c r="I179" s="1"/>
      <c r="J179" s="18"/>
      <c r="K179" s="1"/>
      <c r="L179" s="1"/>
      <c r="M179" s="1"/>
      <c r="N179" s="1"/>
      <c r="O179" s="1"/>
      <c r="P179" s="1"/>
      <c r="Q179" s="1"/>
      <c r="R179" s="25"/>
      <c r="S179" s="1"/>
      <c r="T179" s="1"/>
      <c r="U179" s="41"/>
      <c r="V179" s="41"/>
      <c r="W179" s="41"/>
      <c r="X179" s="41"/>
      <c r="Y179" s="41"/>
      <c r="Z179" s="41"/>
      <c r="AA179" s="41"/>
      <c r="AB179" s="41"/>
      <c r="AC179" s="41"/>
      <c r="AD179" s="41"/>
      <c r="AE179" s="41"/>
      <c r="AF179" s="41"/>
      <c r="AG179" s="41"/>
      <c r="AH179" s="41"/>
      <c r="AI179" s="41"/>
      <c r="AJ179" s="41"/>
      <c r="AK179" s="41"/>
      <c r="AL179" s="41"/>
      <c r="AM179" s="41"/>
      <c r="AN179" s="41"/>
      <c r="AO179" s="41"/>
      <c r="AP179" s="41"/>
      <c r="AQ179" s="41"/>
      <c r="AR179" s="41"/>
      <c r="AS179" s="41"/>
      <c r="AT179" s="41"/>
      <c r="AU179" s="41"/>
      <c r="AV179" s="41"/>
      <c r="AW179" s="41"/>
      <c r="AX179" s="41"/>
      <c r="AY179" s="41"/>
      <c r="AZ179" s="41"/>
      <c r="BA179" s="41"/>
      <c r="BB179" s="41"/>
      <c r="BC179" s="41"/>
      <c r="BD179" s="41"/>
      <c r="BE179" s="41"/>
      <c r="BF179" s="41"/>
      <c r="BG179" s="41"/>
      <c r="BH179" s="41"/>
      <c r="BI179" s="41"/>
      <c r="BJ179" s="41"/>
      <c r="BK179" s="41"/>
      <c r="BL179" s="41"/>
      <c r="BM179" s="41"/>
      <c r="BN179" s="41"/>
      <c r="BO179" s="41"/>
      <c r="BP179" s="41"/>
      <c r="BQ179" s="41"/>
      <c r="BR179" s="41"/>
      <c r="BS179" s="41"/>
      <c r="BT179" s="41"/>
      <c r="BU179" s="41"/>
      <c r="BV179" s="41"/>
      <c r="BW179" s="41"/>
      <c r="BX179" s="41"/>
      <c r="BY179" s="41"/>
      <c r="BZ179" s="41"/>
      <c r="CA179" s="41"/>
      <c r="CB179" s="1"/>
      <c r="CC179" s="1"/>
    </row>
  </sheetData>
  <conditionalFormatting sqref="U8:CA8">
    <cfRule type="containsBlanks" dxfId="2709" priority="363">
      <formula>LEN(TRIM(U8))=0</formula>
    </cfRule>
  </conditionalFormatting>
  <conditionalFormatting sqref="A9:C9 A10:AF10 A12:AF12 A11:F11 A13:F15 A29:F33 A35:F35 A73:F73 A27:AF28 A94:F94 K97:AF99 A97:F99 A111:F111 K111:AF111 K94:AF94 K29:AF33 K13:AF14 K11:AF11 A72:AF72 CD94:XFD94 CD111:XFD111 CD143:XFD1048576 CD1:XFD15 A8:B8 S9:T9 CD44:XFD44 K44:AF44 A44:F44 K35:CA35 CD72:XFD73 K54:CA54 A54:F54 CD54:XFD54 A81:XFD81 K73:CA73 K24:AF26 A24:F26 A100:AF100 AG97:XFD100 CB53:XFD53 A2:AF2 A34:AF34 CB24:XFD35 AG24:CA34 A142:AF1048576 CB121:XFD123 AG142:CA142 CB132:XFD142 A6:AF7 A3:B5 D3:AF5 E8:CA8 E1:AF1 K15:CA15">
    <cfRule type="cellIs" dxfId="2708" priority="362" operator="equal">
      <formula>0</formula>
    </cfRule>
  </conditionalFormatting>
  <conditionalFormatting sqref="D9">
    <cfRule type="containsBlanks" dxfId="2707" priority="361">
      <formula>LEN(TRIM(D9))=0</formula>
    </cfRule>
  </conditionalFormatting>
  <conditionalFormatting sqref="D9:F9 H9:R9">
    <cfRule type="cellIs" dxfId="2706" priority="360" operator="equal">
      <formula>0</formula>
    </cfRule>
  </conditionalFormatting>
  <conditionalFormatting sqref="G11:J11">
    <cfRule type="cellIs" dxfId="2705" priority="359" operator="equal">
      <formula>0</formula>
    </cfRule>
  </conditionalFormatting>
  <conditionalFormatting sqref="G13:J13">
    <cfRule type="cellIs" dxfId="2704" priority="358" operator="equal">
      <formula>0</formula>
    </cfRule>
  </conditionalFormatting>
  <conditionalFormatting sqref="G14:J15 G24:J26">
    <cfRule type="cellIs" dxfId="2703" priority="357" operator="equal">
      <formula>0</formula>
    </cfRule>
  </conditionalFormatting>
  <conditionalFormatting sqref="G29:J29">
    <cfRule type="cellIs" dxfId="2702" priority="356" operator="equal">
      <formula>0</formula>
    </cfRule>
  </conditionalFormatting>
  <conditionalFormatting sqref="G30:J31">
    <cfRule type="cellIs" dxfId="2701" priority="355" operator="equal">
      <formula>0</formula>
    </cfRule>
  </conditionalFormatting>
  <conditionalFormatting sqref="G32:J33">
    <cfRule type="cellIs" dxfId="2700" priority="354" operator="equal">
      <formula>0</formula>
    </cfRule>
  </conditionalFormatting>
  <conditionalFormatting sqref="G35:J35">
    <cfRule type="cellIs" dxfId="2699" priority="353" operator="equal">
      <formula>0</formula>
    </cfRule>
  </conditionalFormatting>
  <conditionalFormatting sqref="G44:J44 G54:J54">
    <cfRule type="cellIs" dxfId="2698" priority="352" operator="equal">
      <formula>0</formula>
    </cfRule>
  </conditionalFormatting>
  <conditionalFormatting sqref="G73:J73">
    <cfRule type="cellIs" dxfId="2697" priority="351" operator="equal">
      <formula>0</formula>
    </cfRule>
  </conditionalFormatting>
  <conditionalFormatting sqref="G94:J94">
    <cfRule type="cellIs" dxfId="2696" priority="350" operator="equal">
      <formula>0</formula>
    </cfRule>
  </conditionalFormatting>
  <conditionalFormatting sqref="A95:F96 K95:AF96 CD95:XFD96">
    <cfRule type="cellIs" dxfId="2695" priority="349" operator="equal">
      <formula>0</formula>
    </cfRule>
  </conditionalFormatting>
  <conditionalFormatting sqref="A109:F109 K109:AF109 A112:AF112 CD109:XFD109 CD112:XFD112">
    <cfRule type="cellIs" dxfId="2694" priority="348" operator="equal">
      <formula>0</formula>
    </cfRule>
  </conditionalFormatting>
  <conditionalFormatting sqref="G109:J109">
    <cfRule type="cellIs" dxfId="2693" priority="347" operator="equal">
      <formula>0</formula>
    </cfRule>
  </conditionalFormatting>
  <conditionalFormatting sqref="A110:F110 K110:AF110 CD110:XFD110">
    <cfRule type="cellIs" dxfId="2692" priority="346" operator="equal">
      <formula>0</formula>
    </cfRule>
  </conditionalFormatting>
  <conditionalFormatting sqref="A122:F122 A137:F141 A135:AF136 K140:T140 K133:T134 A121:C121 E121:F121 K137:AF137 K121:AF121 K123:AF123 K122:CA122 K139:AF139 K138:CA138 K132:AF132 A132:F134 A123:C123 E123:F123 K141:CA141">
    <cfRule type="cellIs" dxfId="2691" priority="345" operator="equal">
      <formula>0</formula>
    </cfRule>
  </conditionalFormatting>
  <conditionalFormatting sqref="G121:J121">
    <cfRule type="cellIs" dxfId="2690" priority="344" operator="equal">
      <formula>0</formula>
    </cfRule>
  </conditionalFormatting>
  <conditionalFormatting sqref="G122:J123 G132:J134">
    <cfRule type="cellIs" dxfId="2689" priority="343" operator="equal">
      <formula>0</formula>
    </cfRule>
  </conditionalFormatting>
  <conditionalFormatting sqref="G137:J137">
    <cfRule type="cellIs" dxfId="2688" priority="342" operator="equal">
      <formula>0</formula>
    </cfRule>
  </conditionalFormatting>
  <conditionalFormatting sqref="G138:J139">
    <cfRule type="cellIs" dxfId="2687" priority="341" operator="equal">
      <formula>0</formula>
    </cfRule>
  </conditionalFormatting>
  <conditionalFormatting sqref="G140:J141">
    <cfRule type="cellIs" dxfId="2686" priority="340" operator="equal">
      <formula>0</formula>
    </cfRule>
  </conditionalFormatting>
  <conditionalFormatting sqref="A84:AF84 A83:C83 K83:AF83 CD83:XFD84 E83:F83 CD93:XFD93 A93:AF93">
    <cfRule type="cellIs" dxfId="2685" priority="339" operator="equal">
      <formula>0</formula>
    </cfRule>
  </conditionalFormatting>
  <conditionalFormatting sqref="D121">
    <cfRule type="cellIs" dxfId="2684" priority="328" operator="equal">
      <formula>0</formula>
    </cfRule>
  </conditionalFormatting>
  <conditionalFormatting sqref="U140:CA140">
    <cfRule type="cellIs" dxfId="2683" priority="338" operator="equal">
      <formula>0</formula>
    </cfRule>
  </conditionalFormatting>
  <conditionalFormatting sqref="U133:CA134">
    <cfRule type="cellIs" dxfId="2682" priority="337" operator="equal">
      <formula>0</formula>
    </cfRule>
  </conditionalFormatting>
  <conditionalFormatting sqref="R83 U83:AF83">
    <cfRule type="cellIs" dxfId="2681" priority="335" operator="greaterThan">
      <formula>0</formula>
    </cfRule>
    <cfRule type="cellIs" dxfId="2680" priority="336" operator="lessThan">
      <formula>0</formula>
    </cfRule>
  </conditionalFormatting>
  <conditionalFormatting sqref="U14:AF14">
    <cfRule type="cellIs" dxfId="2679" priority="333" operator="greaterThan">
      <formula>0</formula>
    </cfRule>
    <cfRule type="cellIs" dxfId="2678" priority="334" operator="lessThan">
      <formula>0</formula>
    </cfRule>
  </conditionalFormatting>
  <conditionalFormatting sqref="U122:CA122">
    <cfRule type="cellIs" dxfId="2677" priority="331" operator="greaterThan">
      <formula>0</formula>
    </cfRule>
    <cfRule type="cellIs" dxfId="2676" priority="332" operator="lessThan">
      <formula>0</formula>
    </cfRule>
  </conditionalFormatting>
  <conditionalFormatting sqref="R14 R122">
    <cfRule type="cellIs" dxfId="2675" priority="329" operator="greaterThan">
      <formula>0</formula>
    </cfRule>
    <cfRule type="cellIs" dxfId="2674" priority="330" operator="lessThan">
      <formula>0</formula>
    </cfRule>
  </conditionalFormatting>
  <conditionalFormatting sqref="A82:AF82 CD82:XFD82">
    <cfRule type="cellIs" dxfId="2673" priority="313" operator="equal">
      <formula>0</formula>
    </cfRule>
  </conditionalFormatting>
  <conditionalFormatting sqref="AG1:CA7 AG143:CA1048576 AG111:CA111 AG94:CA94 AG10:CA14 AG44:CA44 AG72:CA72">
    <cfRule type="cellIs" dxfId="2672" priority="212" operator="equal">
      <formula>0</formula>
    </cfRule>
  </conditionalFormatting>
  <conditionalFormatting sqref="AG95:CA96">
    <cfRule type="cellIs" dxfId="2671" priority="211" operator="equal">
      <formula>0</formula>
    </cfRule>
  </conditionalFormatting>
  <conditionalFormatting sqref="AG109:CA109 AG112:CA112">
    <cfRule type="cellIs" dxfId="2670" priority="210" operator="equal">
      <formula>0</formula>
    </cfRule>
  </conditionalFormatting>
  <conditionalFormatting sqref="AG135:CA137 AG121:CA121 AG123:CA123 AG139:CA139 AG132:CA132">
    <cfRule type="cellIs" dxfId="2669" priority="208" operator="equal">
      <formula>0</formula>
    </cfRule>
  </conditionalFormatting>
  <conditionalFormatting sqref="AG110:CA110">
    <cfRule type="cellIs" dxfId="2668" priority="209" operator="equal">
      <formula>0</formula>
    </cfRule>
  </conditionalFormatting>
  <conditionalFormatting sqref="U8:CA8">
    <cfRule type="cellIs" dxfId="2667" priority="213" operator="between">
      <formula>$J$5</formula>
      <formula>$J$7</formula>
    </cfRule>
  </conditionalFormatting>
  <conditionalFormatting sqref="AG83:CA84 AG93:CA93">
    <cfRule type="cellIs" dxfId="2666" priority="207" operator="equal">
      <formula>0</formula>
    </cfRule>
  </conditionalFormatting>
  <conditionalFormatting sqref="AG83:CA83">
    <cfRule type="cellIs" dxfId="2665" priority="203" operator="greaterThan">
      <formula>0</formula>
    </cfRule>
    <cfRule type="cellIs" dxfId="2664" priority="204" operator="lessThan">
      <formula>0</formula>
    </cfRule>
  </conditionalFormatting>
  <conditionalFormatting sqref="AG14:CA14">
    <cfRule type="cellIs" dxfId="2663" priority="201" operator="greaterThan">
      <formula>0</formula>
    </cfRule>
    <cfRule type="cellIs" dxfId="2662" priority="202" operator="lessThan">
      <formula>0</formula>
    </cfRule>
  </conditionalFormatting>
  <conditionalFormatting sqref="AG82:CA82">
    <cfRule type="cellIs" dxfId="2661" priority="191" operator="equal">
      <formula>0</formula>
    </cfRule>
  </conditionalFormatting>
  <conditionalFormatting sqref="CB143:CC1048576 CB111:CC111 CB94:CC94 CB1:CC15 CB44:CC44 CB72:CC73 CB54:CC54">
    <cfRule type="cellIs" dxfId="2660" priority="140" operator="equal">
      <formula>0</formula>
    </cfRule>
  </conditionalFormatting>
  <conditionalFormatting sqref="CB95:CC96">
    <cfRule type="cellIs" dxfId="2659" priority="139" operator="equal">
      <formula>0</formula>
    </cfRule>
  </conditionalFormatting>
  <conditionalFormatting sqref="CB109:CC109 CB112:CC112">
    <cfRule type="cellIs" dxfId="2658" priority="138" operator="equal">
      <formula>0</formula>
    </cfRule>
  </conditionalFormatting>
  <conditionalFormatting sqref="CB110:CC110">
    <cfRule type="cellIs" dxfId="2657" priority="137" operator="equal">
      <formula>0</formula>
    </cfRule>
  </conditionalFormatting>
  <conditionalFormatting sqref="CB83:CC84 CB93:CC93">
    <cfRule type="cellIs" dxfId="2656" priority="135" operator="equal">
      <formula>0</formula>
    </cfRule>
  </conditionalFormatting>
  <conditionalFormatting sqref="CB82:CC82">
    <cfRule type="cellIs" dxfId="2655" priority="126" operator="equal">
      <formula>0</formula>
    </cfRule>
  </conditionalFormatting>
  <conditionalFormatting sqref="U9:CA9">
    <cfRule type="cellIs" dxfId="2654" priority="82" operator="equal">
      <formula>0</formula>
    </cfRule>
  </conditionalFormatting>
  <conditionalFormatting sqref="U9:CA9">
    <cfRule type="containsBlanks" dxfId="2653" priority="83">
      <formula>LEN(TRIM(U9))=0</formula>
    </cfRule>
  </conditionalFormatting>
  <conditionalFormatting sqref="U9:CA9">
    <cfRule type="cellIs" dxfId="2652" priority="80" operator="equal">
      <formula>$J$6</formula>
    </cfRule>
    <cfRule type="cellIs" dxfId="2651" priority="81" operator="between">
      <formula>$J$5</formula>
      <formula>$J$7</formula>
    </cfRule>
  </conditionalFormatting>
  <conditionalFormatting sqref="CB36:CC43">
    <cfRule type="cellIs" dxfId="2650" priority="41" operator="equal">
      <formula>0</formula>
    </cfRule>
  </conditionalFormatting>
  <conditionalFormatting sqref="A36:AF43 CD36:XFD43">
    <cfRule type="cellIs" dxfId="2649" priority="43" operator="equal">
      <formula>0</formula>
    </cfRule>
  </conditionalFormatting>
  <conditionalFormatting sqref="D83">
    <cfRule type="cellIs" dxfId="2648" priority="45" operator="equal">
      <formula>0</formula>
    </cfRule>
  </conditionalFormatting>
  <conditionalFormatting sqref="G9">
    <cfRule type="cellIs" dxfId="2647" priority="47" operator="equal">
      <formula>0</formula>
    </cfRule>
  </conditionalFormatting>
  <conditionalFormatting sqref="AG36:CA43">
    <cfRule type="cellIs" dxfId="2646" priority="42" operator="equal">
      <formula>0</formula>
    </cfRule>
  </conditionalFormatting>
  <conditionalFormatting sqref="AG55:CA62">
    <cfRule type="cellIs" dxfId="2645" priority="39" operator="equal">
      <formula>0</formula>
    </cfRule>
  </conditionalFormatting>
  <conditionalFormatting sqref="A55:AF62 CD55:XFD62">
    <cfRule type="cellIs" dxfId="2644" priority="40" operator="equal">
      <formula>0</formula>
    </cfRule>
  </conditionalFormatting>
  <conditionalFormatting sqref="CB55:CC62">
    <cfRule type="cellIs" dxfId="2643" priority="38" operator="equal">
      <formula>0</formula>
    </cfRule>
  </conditionalFormatting>
  <conditionalFormatting sqref="A53:AF53">
    <cfRule type="cellIs" dxfId="2642" priority="37" operator="equal">
      <formula>0</formula>
    </cfRule>
  </conditionalFormatting>
  <conditionalFormatting sqref="AG53:CA53">
    <cfRule type="cellIs" dxfId="2641" priority="36" operator="equal">
      <formula>0</formula>
    </cfRule>
  </conditionalFormatting>
  <conditionalFormatting sqref="K63:CA63 A63:F63 CD63:XFD63">
    <cfRule type="cellIs" dxfId="2640" priority="34" operator="equal">
      <formula>0</formula>
    </cfRule>
  </conditionalFormatting>
  <conditionalFormatting sqref="CB63:CC63">
    <cfRule type="cellIs" dxfId="2639" priority="32" operator="equal">
      <formula>0</formula>
    </cfRule>
  </conditionalFormatting>
  <conditionalFormatting sqref="G63:J63">
    <cfRule type="cellIs" dxfId="2638" priority="33" operator="equal">
      <formula>0</formula>
    </cfRule>
  </conditionalFormatting>
  <conditionalFormatting sqref="A64:AF71 CD64:XFD71">
    <cfRule type="cellIs" dxfId="2637" priority="31" operator="equal">
      <formula>0</formula>
    </cfRule>
  </conditionalFormatting>
  <conditionalFormatting sqref="CB64:CC71">
    <cfRule type="cellIs" dxfId="2636" priority="29" operator="equal">
      <formula>0</formula>
    </cfRule>
  </conditionalFormatting>
  <conditionalFormatting sqref="AG64:CA71">
    <cfRule type="cellIs" dxfId="2635" priority="30" operator="equal">
      <formula>0</formula>
    </cfRule>
  </conditionalFormatting>
  <conditionalFormatting sqref="A74:AF80 CD74:XFD80">
    <cfRule type="cellIs" dxfId="2634" priority="28" operator="equal">
      <formula>0</formula>
    </cfRule>
  </conditionalFormatting>
  <conditionalFormatting sqref="CB74:CC80">
    <cfRule type="cellIs" dxfId="2633" priority="26" operator="equal">
      <formula>0</formula>
    </cfRule>
  </conditionalFormatting>
  <conditionalFormatting sqref="AG74:CA80">
    <cfRule type="cellIs" dxfId="2632" priority="27" operator="equal">
      <formula>0</formula>
    </cfRule>
  </conditionalFormatting>
  <conditionalFormatting sqref="CD16:XFD23 A16:Q16 A23:AF23 S16:CA16 A17:CA22">
    <cfRule type="cellIs" dxfId="2631" priority="25" operator="equal">
      <formula>0</formula>
    </cfRule>
  </conditionalFormatting>
  <conditionalFormatting sqref="CB16:CC23">
    <cfRule type="cellIs" dxfId="2630" priority="23" operator="equal">
      <formula>0</formula>
    </cfRule>
  </conditionalFormatting>
  <conditionalFormatting sqref="AG23:CA23">
    <cfRule type="cellIs" dxfId="2629" priority="24" operator="equal">
      <formula>0</formula>
    </cfRule>
  </conditionalFormatting>
  <conditionalFormatting sqref="AG101:CA101 AG108:CA108">
    <cfRule type="cellIs" dxfId="2628" priority="21" operator="equal">
      <formula>0</formula>
    </cfRule>
  </conditionalFormatting>
  <conditionalFormatting sqref="CD101:XFD108 A101:AF101 A108:AF108 A102:CA107">
    <cfRule type="cellIs" dxfId="2627" priority="22" operator="equal">
      <formula>0</formula>
    </cfRule>
  </conditionalFormatting>
  <conditionalFormatting sqref="CB101:CC108">
    <cfRule type="cellIs" dxfId="2626" priority="20" operator="equal">
      <formula>0</formula>
    </cfRule>
  </conditionalFormatting>
  <conditionalFormatting sqref="AG113:CA113 AG120:CA120">
    <cfRule type="cellIs" dxfId="2625" priority="18" operator="equal">
      <formula>0</formula>
    </cfRule>
  </conditionalFormatting>
  <conditionalFormatting sqref="CD113:XFD120 A113:AF113 A120:AF120 A114:CA119">
    <cfRule type="cellIs" dxfId="2624" priority="19" operator="equal">
      <formula>0</formula>
    </cfRule>
  </conditionalFormatting>
  <conditionalFormatting sqref="CB113:CC120">
    <cfRule type="cellIs" dxfId="2623" priority="17" operator="equal">
      <formula>0</formula>
    </cfRule>
  </conditionalFormatting>
  <conditionalFormatting sqref="AG85:CA85 AG92:CA92">
    <cfRule type="cellIs" dxfId="2622" priority="15" operator="equal">
      <formula>0</formula>
    </cfRule>
  </conditionalFormatting>
  <conditionalFormatting sqref="CD85:XFD92 A85:AF85 A92:AF92 A86:CA91">
    <cfRule type="cellIs" dxfId="2621" priority="16" operator="equal">
      <formula>0</formula>
    </cfRule>
  </conditionalFormatting>
  <conditionalFormatting sqref="CB85:CC92">
    <cfRule type="cellIs" dxfId="2620" priority="14" operator="equal">
      <formula>0</formula>
    </cfRule>
  </conditionalFormatting>
  <conditionalFormatting sqref="U86:CA91 R86:R91">
    <cfRule type="cellIs" dxfId="2619" priority="12" operator="lessThan">
      <formula>0</formula>
    </cfRule>
    <cfRule type="cellIs" dxfId="2618" priority="13" operator="greaterThan">
      <formula>0</formula>
    </cfRule>
  </conditionalFormatting>
  <conditionalFormatting sqref="AG45:CA45 AG52:CA52">
    <cfRule type="cellIs" dxfId="2617" priority="10" operator="equal">
      <formula>0</formula>
    </cfRule>
  </conditionalFormatting>
  <conditionalFormatting sqref="CD45:XFD52 A45:AF45 A52:AF52 A46:CA51">
    <cfRule type="cellIs" dxfId="2616" priority="11" operator="equal">
      <formula>0</formula>
    </cfRule>
  </conditionalFormatting>
  <conditionalFormatting sqref="CB45:CC52">
    <cfRule type="cellIs" dxfId="2615" priority="9" operator="equal">
      <formula>0</formula>
    </cfRule>
  </conditionalFormatting>
  <conditionalFormatting sqref="A124:AF131 CD124:XFD131">
    <cfRule type="cellIs" dxfId="2614" priority="8" operator="equal">
      <formula>0</formula>
    </cfRule>
  </conditionalFormatting>
  <conditionalFormatting sqref="CB124:CC131">
    <cfRule type="cellIs" dxfId="2613" priority="6" operator="equal">
      <formula>0</formula>
    </cfRule>
  </conditionalFormatting>
  <conditionalFormatting sqref="AG124:CA131">
    <cfRule type="cellIs" dxfId="2612" priority="7" operator="equal">
      <formula>0</formula>
    </cfRule>
  </conditionalFormatting>
  <conditionalFormatting sqref="R16">
    <cfRule type="cellIs" dxfId="2611" priority="5" operator="equal">
      <formula>0</formula>
    </cfRule>
  </conditionalFormatting>
  <conditionalFormatting sqref="D123">
    <cfRule type="cellIs" dxfId="2610" priority="4" operator="equal">
      <formula>0</formula>
    </cfRule>
  </conditionalFormatting>
  <conditionalFormatting sqref="C3:C5">
    <cfRule type="cellIs" dxfId="2609" priority="3" operator="equal">
      <formula>0</formula>
    </cfRule>
  </conditionalFormatting>
  <conditionalFormatting sqref="C8:D8">
    <cfRule type="cellIs" dxfId="2608" priority="2" operator="equal">
      <formula>0</formula>
    </cfRule>
  </conditionalFormatting>
  <conditionalFormatting sqref="A1:D1">
    <cfRule type="cellIs" dxfId="2607" priority="1" operator="equal">
      <formula>0</formula>
    </cfRule>
  </conditionalFormatting>
  <hyperlinks>
    <hyperlink ref="A1:D1" location="content!A1" tooltip="в оглавление" display="content"/>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P174"/>
  <sheetViews>
    <sheetView showGridLines="0" workbookViewId="0">
      <pane xSplit="3" ySplit="6" topLeftCell="D7" activePane="bottomRight" state="frozen"/>
      <selection pane="topRight" activeCell="D1" sqref="D1"/>
      <selection pane="bottomLeft" activeCell="A7" sqref="A7"/>
      <selection pane="bottomRight" activeCell="A2" sqref="A2"/>
    </sheetView>
  </sheetViews>
  <sheetFormatPr defaultRowHeight="14.4" x14ac:dyDescent="0.3"/>
  <cols>
    <col min="1" max="2" width="3.6640625" customWidth="1"/>
    <col min="3" max="3" width="28" style="149" customWidth="1"/>
    <col min="4" max="15" width="12" customWidth="1"/>
    <col min="16" max="16" width="8.44140625" bestFit="1" customWidth="1"/>
  </cols>
  <sheetData>
    <row r="1" spans="1:16" x14ac:dyDescent="0.3">
      <c r="A1" s="410" t="s">
        <v>252</v>
      </c>
      <c r="B1" s="410"/>
      <c r="C1" s="410"/>
      <c r="D1" s="410"/>
    </row>
    <row r="2" spans="1:16" x14ac:dyDescent="0.3">
      <c r="B2" s="149" t="s">
        <v>288</v>
      </c>
    </row>
    <row r="3" spans="1:16" x14ac:dyDescent="0.3">
      <c r="B3" s="51" t="s">
        <v>286</v>
      </c>
      <c r="C3" s="51"/>
      <c r="D3" s="51"/>
      <c r="E3" s="51"/>
      <c r="F3" s="448" t="s">
        <v>466</v>
      </c>
    </row>
    <row r="4" spans="1:16" x14ac:dyDescent="0.3">
      <c r="A4" s="437" t="s">
        <v>465</v>
      </c>
      <c r="B4" s="437"/>
      <c r="C4" s="444" t="s">
        <v>53</v>
      </c>
      <c r="D4" s="437"/>
      <c r="E4" s="437"/>
      <c r="F4" s="437"/>
      <c r="G4" s="437"/>
      <c r="H4" s="437"/>
      <c r="I4" s="437"/>
      <c r="J4" s="437"/>
      <c r="K4" s="437"/>
      <c r="L4" s="437"/>
      <c r="M4" s="437"/>
      <c r="N4" s="437"/>
      <c r="O4" s="437"/>
    </row>
    <row r="5" spans="1:16" x14ac:dyDescent="0.3">
      <c r="A5" s="383">
        <v>2.9949820401498073E-11</v>
      </c>
      <c r="B5" s="392" t="s">
        <v>23</v>
      </c>
      <c r="C5" s="443"/>
      <c r="D5" s="447">
        <v>44197</v>
      </c>
      <c r="E5" s="447">
        <v>44228</v>
      </c>
      <c r="F5" s="447">
        <v>44256</v>
      </c>
      <c r="G5" s="447">
        <v>44287</v>
      </c>
      <c r="H5" s="447">
        <v>44317</v>
      </c>
      <c r="I5" s="447">
        <v>44348</v>
      </c>
      <c r="J5" s="447">
        <v>44378</v>
      </c>
      <c r="K5" s="447">
        <v>44409</v>
      </c>
      <c r="L5" s="447">
        <v>44440</v>
      </c>
      <c r="M5" s="447">
        <v>44470</v>
      </c>
      <c r="N5" s="447">
        <v>44501</v>
      </c>
      <c r="O5" s="447">
        <v>44531</v>
      </c>
      <c r="P5" s="438"/>
    </row>
    <row r="6" spans="1:16" s="55" customFormat="1" x14ac:dyDescent="0.3">
      <c r="C6" s="444" t="s">
        <v>285</v>
      </c>
      <c r="D6" s="442">
        <v>414348095</v>
      </c>
      <c r="E6" s="442">
        <v>443776780</v>
      </c>
      <c r="F6" s="442">
        <v>496848338</v>
      </c>
      <c r="G6" s="442">
        <v>521636760</v>
      </c>
      <c r="H6" s="442">
        <v>506888670</v>
      </c>
      <c r="I6" s="442">
        <v>472888889</v>
      </c>
      <c r="J6" s="442">
        <v>495000000</v>
      </c>
      <c r="K6" s="442">
        <v>440578890</v>
      </c>
      <c r="L6" s="442">
        <v>515000000</v>
      </c>
      <c r="M6" s="442">
        <v>495000000</v>
      </c>
      <c r="N6" s="442">
        <v>499567880</v>
      </c>
      <c r="O6" s="442">
        <v>495000000</v>
      </c>
    </row>
    <row r="7" spans="1:16" x14ac:dyDescent="0.3">
      <c r="A7" s="438" t="s">
        <v>289</v>
      </c>
      <c r="B7" s="438"/>
      <c r="C7" s="443" t="s">
        <v>425</v>
      </c>
      <c r="D7" s="439">
        <v>67789</v>
      </c>
      <c r="E7" s="439">
        <v>3000000</v>
      </c>
      <c r="F7" s="439">
        <v>3000000</v>
      </c>
      <c r="G7" s="439">
        <v>5876888</v>
      </c>
      <c r="H7" s="439">
        <v>3000000</v>
      </c>
      <c r="I7" s="439">
        <v>3000000</v>
      </c>
      <c r="J7" s="439">
        <v>3000000</v>
      </c>
      <c r="K7" s="439">
        <v>3000000</v>
      </c>
      <c r="L7" s="439">
        <v>3000000</v>
      </c>
      <c r="M7" s="439">
        <v>3000000</v>
      </c>
      <c r="N7" s="439">
        <v>3000000</v>
      </c>
      <c r="O7" s="439">
        <v>3000000</v>
      </c>
      <c r="P7" s="440"/>
    </row>
    <row r="8" spans="1:16" x14ac:dyDescent="0.3">
      <c r="A8" s="438" t="s">
        <v>290</v>
      </c>
      <c r="B8" s="438"/>
      <c r="C8" s="443" t="s">
        <v>425</v>
      </c>
      <c r="D8" s="439">
        <v>3000000</v>
      </c>
      <c r="E8" s="439">
        <v>3000000</v>
      </c>
      <c r="F8" s="439">
        <v>3000000</v>
      </c>
      <c r="G8" s="439">
        <v>3000000</v>
      </c>
      <c r="H8" s="439">
        <v>3000000</v>
      </c>
      <c r="I8" s="439">
        <v>3000000</v>
      </c>
      <c r="J8" s="439">
        <v>3000000</v>
      </c>
      <c r="K8" s="439">
        <v>3000000</v>
      </c>
      <c r="L8" s="439">
        <v>3000000</v>
      </c>
      <c r="M8" s="439">
        <v>3000000</v>
      </c>
      <c r="N8" s="439">
        <v>3000000</v>
      </c>
      <c r="O8" s="439">
        <v>3000000</v>
      </c>
      <c r="P8" s="440"/>
    </row>
    <row r="9" spans="1:16" x14ac:dyDescent="0.3">
      <c r="A9" s="438" t="s">
        <v>291</v>
      </c>
      <c r="B9" s="438"/>
      <c r="C9" s="443" t="s">
        <v>425</v>
      </c>
      <c r="D9" s="439">
        <v>3000000</v>
      </c>
      <c r="E9" s="439">
        <v>200000</v>
      </c>
      <c r="F9" s="439">
        <v>3000000</v>
      </c>
      <c r="G9" s="439">
        <v>3000000</v>
      </c>
      <c r="H9" s="439">
        <v>400000</v>
      </c>
      <c r="I9" s="439">
        <v>3000000</v>
      </c>
      <c r="J9" s="439">
        <v>3000000</v>
      </c>
      <c r="K9" s="439">
        <v>3000000</v>
      </c>
      <c r="L9" s="439">
        <v>3000000</v>
      </c>
      <c r="M9" s="439">
        <v>3000000</v>
      </c>
      <c r="N9" s="439">
        <v>3456788</v>
      </c>
      <c r="O9" s="439">
        <v>3000000</v>
      </c>
      <c r="P9" s="440"/>
    </row>
    <row r="10" spans="1:16" x14ac:dyDescent="0.3">
      <c r="A10" s="438" t="s">
        <v>292</v>
      </c>
      <c r="B10" s="438"/>
      <c r="C10" s="443" t="s">
        <v>425</v>
      </c>
      <c r="D10" s="439">
        <v>3000000</v>
      </c>
      <c r="E10" s="439">
        <v>3000000</v>
      </c>
      <c r="F10" s="439">
        <v>3000000</v>
      </c>
      <c r="G10" s="439">
        <v>3000000</v>
      </c>
      <c r="H10" s="439">
        <v>3000000</v>
      </c>
      <c r="I10" s="439">
        <v>3000000</v>
      </c>
      <c r="J10" s="439">
        <v>3000000</v>
      </c>
      <c r="K10" s="439">
        <v>3000000</v>
      </c>
      <c r="L10" s="439">
        <v>3000000</v>
      </c>
      <c r="M10" s="439">
        <v>3000000</v>
      </c>
      <c r="N10" s="439">
        <v>3000000</v>
      </c>
      <c r="O10" s="439">
        <v>3000000</v>
      </c>
      <c r="P10" s="440"/>
    </row>
    <row r="11" spans="1:16" x14ac:dyDescent="0.3">
      <c r="A11" s="438" t="s">
        <v>293</v>
      </c>
      <c r="B11" s="438"/>
      <c r="C11" s="443" t="s">
        <v>426</v>
      </c>
      <c r="D11" s="439">
        <v>3000000</v>
      </c>
      <c r="E11" s="439">
        <v>3000000</v>
      </c>
      <c r="F11" s="439">
        <v>3000000</v>
      </c>
      <c r="G11" s="439">
        <v>5000000</v>
      </c>
      <c r="H11" s="439">
        <v>3000000</v>
      </c>
      <c r="I11" s="439">
        <v>3000000</v>
      </c>
      <c r="J11" s="439">
        <v>3000000</v>
      </c>
      <c r="K11" s="439">
        <v>3000000</v>
      </c>
      <c r="L11" s="439">
        <v>3000000</v>
      </c>
      <c r="M11" s="439">
        <v>3000000</v>
      </c>
      <c r="N11" s="439">
        <v>3000000</v>
      </c>
      <c r="O11" s="439">
        <v>3000000</v>
      </c>
      <c r="P11" s="440"/>
    </row>
    <row r="12" spans="1:16" x14ac:dyDescent="0.3">
      <c r="A12" s="438" t="s">
        <v>294</v>
      </c>
      <c r="B12" s="438"/>
      <c r="C12" s="443" t="s">
        <v>426</v>
      </c>
      <c r="D12" s="439">
        <v>3000000</v>
      </c>
      <c r="E12" s="439">
        <v>3000000</v>
      </c>
      <c r="F12" s="439">
        <v>5495958</v>
      </c>
      <c r="G12" s="439">
        <v>3000000</v>
      </c>
      <c r="H12" s="439">
        <v>3000000</v>
      </c>
      <c r="I12" s="439">
        <v>3000000</v>
      </c>
      <c r="J12" s="439">
        <v>3000000</v>
      </c>
      <c r="K12" s="439">
        <v>3000000</v>
      </c>
      <c r="L12" s="439">
        <v>5000000</v>
      </c>
      <c r="M12" s="439">
        <v>3000000</v>
      </c>
      <c r="N12" s="439">
        <v>3000000</v>
      </c>
      <c r="O12" s="439">
        <v>3000000</v>
      </c>
      <c r="P12" s="440"/>
    </row>
    <row r="13" spans="1:16" x14ac:dyDescent="0.3">
      <c r="A13" s="438" t="s">
        <v>295</v>
      </c>
      <c r="B13" s="438"/>
      <c r="C13" s="443" t="s">
        <v>426</v>
      </c>
      <c r="D13" s="439">
        <v>756887</v>
      </c>
      <c r="E13" s="439">
        <v>3000000</v>
      </c>
      <c r="F13" s="439">
        <v>3000000</v>
      </c>
      <c r="G13" s="439">
        <v>3000000</v>
      </c>
      <c r="H13" s="439">
        <v>3000000</v>
      </c>
      <c r="I13" s="439">
        <v>3000000</v>
      </c>
      <c r="J13" s="439">
        <v>3000000</v>
      </c>
      <c r="K13" s="439">
        <v>700000</v>
      </c>
      <c r="L13" s="439">
        <v>3000000</v>
      </c>
      <c r="M13" s="439">
        <v>3000000</v>
      </c>
      <c r="N13" s="439">
        <v>3000000</v>
      </c>
      <c r="O13" s="439">
        <v>3000000</v>
      </c>
      <c r="P13" s="440"/>
    </row>
    <row r="14" spans="1:16" x14ac:dyDescent="0.3">
      <c r="A14" s="438" t="s">
        <v>296</v>
      </c>
      <c r="B14" s="438"/>
      <c r="C14" s="443" t="s">
        <v>426</v>
      </c>
      <c r="D14" s="439">
        <v>3000000</v>
      </c>
      <c r="E14" s="439">
        <v>3000000</v>
      </c>
      <c r="F14" s="439">
        <v>3000000</v>
      </c>
      <c r="G14" s="439">
        <v>3000000</v>
      </c>
      <c r="H14" s="439">
        <v>3000000</v>
      </c>
      <c r="I14" s="439">
        <v>3000000</v>
      </c>
      <c r="J14" s="439">
        <v>3000000</v>
      </c>
      <c r="K14" s="439">
        <v>3000000</v>
      </c>
      <c r="L14" s="439">
        <v>3000000</v>
      </c>
      <c r="M14" s="439">
        <v>3000000</v>
      </c>
      <c r="N14" s="439">
        <v>3000000</v>
      </c>
      <c r="O14" s="439">
        <v>3000000</v>
      </c>
      <c r="P14" s="440"/>
    </row>
    <row r="15" spans="1:16" x14ac:dyDescent="0.3">
      <c r="A15" s="438" t="s">
        <v>297</v>
      </c>
      <c r="B15" s="438"/>
      <c r="C15" s="443" t="s">
        <v>426</v>
      </c>
      <c r="D15" s="439">
        <v>3000000</v>
      </c>
      <c r="E15" s="439">
        <v>3000000</v>
      </c>
      <c r="F15" s="439">
        <v>3000000</v>
      </c>
      <c r="G15" s="439">
        <v>3000000</v>
      </c>
      <c r="H15" s="439">
        <v>3000000</v>
      </c>
      <c r="I15" s="439">
        <v>989899</v>
      </c>
      <c r="J15" s="439">
        <v>3000000</v>
      </c>
      <c r="K15" s="439">
        <v>3000000</v>
      </c>
      <c r="L15" s="439">
        <v>3000000</v>
      </c>
      <c r="M15" s="439">
        <v>3000000</v>
      </c>
      <c r="N15" s="439">
        <v>3000000</v>
      </c>
      <c r="O15" s="439">
        <v>3000000</v>
      </c>
      <c r="P15" s="440"/>
    </row>
    <row r="16" spans="1:16" x14ac:dyDescent="0.3">
      <c r="A16" s="438" t="s">
        <v>298</v>
      </c>
      <c r="B16" s="438"/>
      <c r="C16" s="443" t="s">
        <v>426</v>
      </c>
      <c r="D16" s="439">
        <v>3000000</v>
      </c>
      <c r="E16" s="439">
        <v>3000000</v>
      </c>
      <c r="F16" s="439">
        <v>3000000</v>
      </c>
      <c r="G16" s="439">
        <v>3000000</v>
      </c>
      <c r="H16" s="439">
        <v>3000000</v>
      </c>
      <c r="I16" s="439">
        <v>3000000</v>
      </c>
      <c r="J16" s="439">
        <v>3000000</v>
      </c>
      <c r="K16" s="439">
        <v>3000000</v>
      </c>
      <c r="L16" s="439">
        <v>3000000</v>
      </c>
      <c r="M16" s="439">
        <v>3000000</v>
      </c>
      <c r="N16" s="439">
        <v>3000000</v>
      </c>
      <c r="O16" s="439">
        <v>3000000</v>
      </c>
      <c r="P16" s="440"/>
    </row>
    <row r="17" spans="1:16" x14ac:dyDescent="0.3">
      <c r="A17" s="438" t="s">
        <v>299</v>
      </c>
      <c r="B17" s="438"/>
      <c r="C17" s="443" t="s">
        <v>426</v>
      </c>
      <c r="D17" s="439">
        <v>576768</v>
      </c>
      <c r="E17" s="439">
        <v>3000000</v>
      </c>
      <c r="F17" s="439">
        <v>898978</v>
      </c>
      <c r="G17" s="439">
        <v>3000000</v>
      </c>
      <c r="H17" s="439">
        <v>3000000</v>
      </c>
      <c r="I17" s="439">
        <v>3000000</v>
      </c>
      <c r="J17" s="439">
        <v>3000000</v>
      </c>
      <c r="K17" s="439">
        <v>3000000</v>
      </c>
      <c r="L17" s="439">
        <v>3000000</v>
      </c>
      <c r="M17" s="439">
        <v>3000000</v>
      </c>
      <c r="N17" s="439">
        <v>3000000</v>
      </c>
      <c r="O17" s="439">
        <v>3000000</v>
      </c>
      <c r="P17" s="440"/>
    </row>
    <row r="18" spans="1:16" x14ac:dyDescent="0.3">
      <c r="A18" s="438" t="s">
        <v>300</v>
      </c>
      <c r="B18" s="438"/>
      <c r="C18" s="443" t="s">
        <v>426</v>
      </c>
      <c r="D18" s="439">
        <v>3000000</v>
      </c>
      <c r="E18" s="439">
        <v>3000000</v>
      </c>
      <c r="F18" s="439">
        <v>3000000</v>
      </c>
      <c r="G18" s="439">
        <v>3000000</v>
      </c>
      <c r="H18" s="439">
        <v>3000000</v>
      </c>
      <c r="I18" s="439">
        <v>3000000</v>
      </c>
      <c r="J18" s="439">
        <v>3000000</v>
      </c>
      <c r="K18" s="439">
        <v>3000000</v>
      </c>
      <c r="L18" s="439">
        <v>3000000</v>
      </c>
      <c r="M18" s="439">
        <v>3000000</v>
      </c>
      <c r="N18" s="439">
        <v>3000000</v>
      </c>
      <c r="O18" s="439">
        <v>3000000</v>
      </c>
      <c r="P18" s="440"/>
    </row>
    <row r="19" spans="1:16" x14ac:dyDescent="0.3">
      <c r="A19" s="438" t="s">
        <v>301</v>
      </c>
      <c r="B19" s="438"/>
      <c r="C19" s="443" t="s">
        <v>426</v>
      </c>
      <c r="D19" s="439">
        <v>3000000</v>
      </c>
      <c r="E19" s="439">
        <v>3000000</v>
      </c>
      <c r="F19" s="439">
        <v>3000000</v>
      </c>
      <c r="G19" s="439">
        <v>3000000</v>
      </c>
      <c r="H19" s="439">
        <v>3000000</v>
      </c>
      <c r="I19" s="439">
        <v>3000000</v>
      </c>
      <c r="J19" s="439">
        <v>3000000</v>
      </c>
      <c r="K19" s="439">
        <v>87889</v>
      </c>
      <c r="L19" s="439">
        <v>3000000</v>
      </c>
      <c r="M19" s="439">
        <v>3000000</v>
      </c>
      <c r="N19" s="439">
        <v>3000000</v>
      </c>
      <c r="O19" s="439">
        <v>3000000</v>
      </c>
      <c r="P19" s="440"/>
    </row>
    <row r="20" spans="1:16" x14ac:dyDescent="0.3">
      <c r="A20" s="438" t="s">
        <v>302</v>
      </c>
      <c r="B20" s="438"/>
      <c r="C20" s="443" t="s">
        <v>426</v>
      </c>
      <c r="D20" s="439">
        <v>3000000</v>
      </c>
      <c r="E20" s="439">
        <v>3000000</v>
      </c>
      <c r="F20" s="439">
        <v>3000000</v>
      </c>
      <c r="G20" s="439">
        <v>786788</v>
      </c>
      <c r="H20" s="439">
        <v>3000000</v>
      </c>
      <c r="I20" s="439">
        <v>3000000</v>
      </c>
      <c r="J20" s="439">
        <v>3000000</v>
      </c>
      <c r="K20" s="439">
        <v>3000000</v>
      </c>
      <c r="L20" s="439">
        <v>3000000</v>
      </c>
      <c r="M20" s="439">
        <v>3000000</v>
      </c>
      <c r="N20" s="439">
        <v>3000000</v>
      </c>
      <c r="O20" s="439">
        <v>3000000</v>
      </c>
      <c r="P20" s="440"/>
    </row>
    <row r="21" spans="1:16" x14ac:dyDescent="0.3">
      <c r="A21" s="438" t="s">
        <v>303</v>
      </c>
      <c r="B21" s="438"/>
      <c r="C21" s="443" t="s">
        <v>426</v>
      </c>
      <c r="D21" s="439">
        <v>3000000</v>
      </c>
      <c r="E21" s="439">
        <v>677678</v>
      </c>
      <c r="F21" s="439">
        <v>3000000</v>
      </c>
      <c r="G21" s="439">
        <v>3000000</v>
      </c>
      <c r="H21" s="439">
        <v>6788867</v>
      </c>
      <c r="I21" s="439">
        <v>3000000</v>
      </c>
      <c r="J21" s="439">
        <v>3000000</v>
      </c>
      <c r="K21" s="439">
        <v>3000000</v>
      </c>
      <c r="L21" s="439">
        <v>3000000</v>
      </c>
      <c r="M21" s="439">
        <v>3000000</v>
      </c>
      <c r="N21" s="439">
        <v>3000000</v>
      </c>
      <c r="O21" s="439">
        <v>3000000</v>
      </c>
      <c r="P21" s="440"/>
    </row>
    <row r="22" spans="1:16" x14ac:dyDescent="0.3">
      <c r="A22" s="438" t="s">
        <v>304</v>
      </c>
      <c r="B22" s="438"/>
      <c r="C22" s="443" t="s">
        <v>426</v>
      </c>
      <c r="D22" s="439">
        <v>3000000</v>
      </c>
      <c r="E22" s="439">
        <v>3000000</v>
      </c>
      <c r="F22" s="439">
        <v>3000000</v>
      </c>
      <c r="G22" s="439">
        <v>3000000</v>
      </c>
      <c r="H22" s="439">
        <v>3000000</v>
      </c>
      <c r="I22" s="439">
        <v>3000000</v>
      </c>
      <c r="J22" s="439">
        <v>3000000</v>
      </c>
      <c r="K22" s="439">
        <v>3000000</v>
      </c>
      <c r="L22" s="439">
        <v>3000000</v>
      </c>
      <c r="M22" s="439">
        <v>3000000</v>
      </c>
      <c r="N22" s="439">
        <v>3000000</v>
      </c>
      <c r="O22" s="439">
        <v>3000000</v>
      </c>
      <c r="P22" s="440"/>
    </row>
    <row r="23" spans="1:16" x14ac:dyDescent="0.3">
      <c r="A23" s="438" t="s">
        <v>305</v>
      </c>
      <c r="B23" s="438"/>
      <c r="C23" s="443" t="s">
        <v>426</v>
      </c>
      <c r="D23" s="439">
        <v>67789</v>
      </c>
      <c r="E23" s="439">
        <v>3000000</v>
      </c>
      <c r="F23" s="439">
        <v>3000000</v>
      </c>
      <c r="G23" s="439">
        <v>5876888</v>
      </c>
      <c r="H23" s="439">
        <v>3000000</v>
      </c>
      <c r="I23" s="439">
        <v>3000000</v>
      </c>
      <c r="J23" s="439">
        <v>3000000</v>
      </c>
      <c r="K23" s="439">
        <v>3000000</v>
      </c>
      <c r="L23" s="439">
        <v>3000000</v>
      </c>
      <c r="M23" s="439">
        <v>3000000</v>
      </c>
      <c r="N23" s="439">
        <v>3000000</v>
      </c>
      <c r="O23" s="439">
        <v>3000000</v>
      </c>
      <c r="P23" s="440"/>
    </row>
    <row r="24" spans="1:16" x14ac:dyDescent="0.3">
      <c r="A24" s="438" t="s">
        <v>306</v>
      </c>
      <c r="B24" s="438"/>
      <c r="C24" s="443" t="s">
        <v>426</v>
      </c>
      <c r="D24" s="439">
        <v>3000000</v>
      </c>
      <c r="E24" s="439">
        <v>3000000</v>
      </c>
      <c r="F24" s="439">
        <v>3000000</v>
      </c>
      <c r="G24" s="439">
        <v>3000000</v>
      </c>
      <c r="H24" s="439">
        <v>3000000</v>
      </c>
      <c r="I24" s="439">
        <v>3000000</v>
      </c>
      <c r="J24" s="439">
        <v>3000000</v>
      </c>
      <c r="K24" s="439">
        <v>3000000</v>
      </c>
      <c r="L24" s="439">
        <v>3000000</v>
      </c>
      <c r="M24" s="439">
        <v>3000000</v>
      </c>
      <c r="N24" s="439">
        <v>3000000</v>
      </c>
      <c r="O24" s="439">
        <v>3000000</v>
      </c>
      <c r="P24" s="440"/>
    </row>
    <row r="25" spans="1:16" x14ac:dyDescent="0.3">
      <c r="A25" s="438" t="s">
        <v>307</v>
      </c>
      <c r="B25" s="438"/>
      <c r="C25" s="443" t="s">
        <v>427</v>
      </c>
      <c r="D25" s="439">
        <v>3000000</v>
      </c>
      <c r="E25" s="439">
        <v>200000</v>
      </c>
      <c r="F25" s="439">
        <v>3000000</v>
      </c>
      <c r="G25" s="439">
        <v>3000000</v>
      </c>
      <c r="H25" s="439">
        <v>400000</v>
      </c>
      <c r="I25" s="439">
        <v>3000000</v>
      </c>
      <c r="J25" s="439">
        <v>3000000</v>
      </c>
      <c r="K25" s="439">
        <v>3000000</v>
      </c>
      <c r="L25" s="439">
        <v>3000000</v>
      </c>
      <c r="M25" s="439">
        <v>3000000</v>
      </c>
      <c r="N25" s="439">
        <v>3456788</v>
      </c>
      <c r="O25" s="439">
        <v>3000000</v>
      </c>
      <c r="P25" s="440"/>
    </row>
    <row r="26" spans="1:16" x14ac:dyDescent="0.3">
      <c r="A26" s="438" t="s">
        <v>308</v>
      </c>
      <c r="B26" s="438"/>
      <c r="C26" s="443" t="s">
        <v>427</v>
      </c>
      <c r="D26" s="439">
        <v>3000000</v>
      </c>
      <c r="E26" s="439">
        <v>3000000</v>
      </c>
      <c r="F26" s="439">
        <v>3000000</v>
      </c>
      <c r="G26" s="439">
        <v>3000000</v>
      </c>
      <c r="H26" s="439">
        <v>3000000</v>
      </c>
      <c r="I26" s="439">
        <v>3000000</v>
      </c>
      <c r="J26" s="439">
        <v>3000000</v>
      </c>
      <c r="K26" s="439">
        <v>3000000</v>
      </c>
      <c r="L26" s="439">
        <v>3000000</v>
      </c>
      <c r="M26" s="439">
        <v>3000000</v>
      </c>
      <c r="N26" s="439">
        <v>3000000</v>
      </c>
      <c r="O26" s="439">
        <v>3000000</v>
      </c>
      <c r="P26" s="440"/>
    </row>
    <row r="27" spans="1:16" x14ac:dyDescent="0.3">
      <c r="A27" s="438" t="s">
        <v>309</v>
      </c>
      <c r="B27" s="438"/>
      <c r="C27" s="443" t="s">
        <v>427</v>
      </c>
      <c r="D27" s="439">
        <v>3000000</v>
      </c>
      <c r="E27" s="439">
        <v>3000000</v>
      </c>
      <c r="F27" s="439">
        <v>3000000</v>
      </c>
      <c r="G27" s="439">
        <v>5000000</v>
      </c>
      <c r="H27" s="439">
        <v>3000000</v>
      </c>
      <c r="I27" s="439">
        <v>3000000</v>
      </c>
      <c r="J27" s="439">
        <v>3000000</v>
      </c>
      <c r="K27" s="439">
        <v>3000000</v>
      </c>
      <c r="L27" s="439">
        <v>3000000</v>
      </c>
      <c r="M27" s="439">
        <v>3000000</v>
      </c>
      <c r="N27" s="439">
        <v>3000000</v>
      </c>
      <c r="O27" s="439">
        <v>3000000</v>
      </c>
      <c r="P27" s="440"/>
    </row>
    <row r="28" spans="1:16" x14ac:dyDescent="0.3">
      <c r="A28" s="438" t="s">
        <v>310</v>
      </c>
      <c r="B28" s="438"/>
      <c r="C28" s="443" t="s">
        <v>427</v>
      </c>
      <c r="D28" s="439">
        <v>3000000</v>
      </c>
      <c r="E28" s="439">
        <v>3000000</v>
      </c>
      <c r="F28" s="439">
        <v>5495958</v>
      </c>
      <c r="G28" s="439">
        <v>3000000</v>
      </c>
      <c r="H28" s="439">
        <v>3000000</v>
      </c>
      <c r="I28" s="439">
        <v>3000000</v>
      </c>
      <c r="J28" s="439">
        <v>3000000</v>
      </c>
      <c r="K28" s="439">
        <v>3000000</v>
      </c>
      <c r="L28" s="439">
        <v>5000000</v>
      </c>
      <c r="M28" s="439">
        <v>3000000</v>
      </c>
      <c r="N28" s="439">
        <v>3000000</v>
      </c>
      <c r="O28" s="439">
        <v>3000000</v>
      </c>
      <c r="P28" s="440"/>
    </row>
    <row r="29" spans="1:16" x14ac:dyDescent="0.3">
      <c r="A29" s="438" t="s">
        <v>311</v>
      </c>
      <c r="B29" s="438"/>
      <c r="C29" s="443" t="s">
        <v>427</v>
      </c>
      <c r="D29" s="439">
        <v>756887</v>
      </c>
      <c r="E29" s="439">
        <v>3000000</v>
      </c>
      <c r="F29" s="439">
        <v>3000000</v>
      </c>
      <c r="G29" s="439">
        <v>3000000</v>
      </c>
      <c r="H29" s="439">
        <v>3000000</v>
      </c>
      <c r="I29" s="439">
        <v>3000000</v>
      </c>
      <c r="J29" s="439">
        <v>3000000</v>
      </c>
      <c r="K29" s="439">
        <v>700000</v>
      </c>
      <c r="L29" s="439">
        <v>3000000</v>
      </c>
      <c r="M29" s="439">
        <v>3000000</v>
      </c>
      <c r="N29" s="439">
        <v>3000000</v>
      </c>
      <c r="O29" s="439">
        <v>3000000</v>
      </c>
      <c r="P29" s="440"/>
    </row>
    <row r="30" spans="1:16" x14ac:dyDescent="0.3">
      <c r="A30" s="438" t="s">
        <v>312</v>
      </c>
      <c r="B30" s="438"/>
      <c r="C30" s="443" t="s">
        <v>427</v>
      </c>
      <c r="D30" s="439">
        <v>3000000</v>
      </c>
      <c r="E30" s="439">
        <v>3000000</v>
      </c>
      <c r="F30" s="439">
        <v>3000000</v>
      </c>
      <c r="G30" s="439">
        <v>3000000</v>
      </c>
      <c r="H30" s="439">
        <v>3000000</v>
      </c>
      <c r="I30" s="439">
        <v>3000000</v>
      </c>
      <c r="J30" s="439">
        <v>3000000</v>
      </c>
      <c r="K30" s="439">
        <v>3000000</v>
      </c>
      <c r="L30" s="439">
        <v>3000000</v>
      </c>
      <c r="M30" s="439">
        <v>3000000</v>
      </c>
      <c r="N30" s="439">
        <v>3000000</v>
      </c>
      <c r="O30" s="439">
        <v>3000000</v>
      </c>
      <c r="P30" s="440"/>
    </row>
    <row r="31" spans="1:16" x14ac:dyDescent="0.3">
      <c r="A31" s="438" t="s">
        <v>313</v>
      </c>
      <c r="B31" s="438"/>
      <c r="C31" s="443" t="s">
        <v>427</v>
      </c>
      <c r="D31" s="439">
        <v>3000000</v>
      </c>
      <c r="E31" s="439">
        <v>3000000</v>
      </c>
      <c r="F31" s="439">
        <v>3000000</v>
      </c>
      <c r="G31" s="439">
        <v>3000000</v>
      </c>
      <c r="H31" s="439">
        <v>3000000</v>
      </c>
      <c r="I31" s="439">
        <v>989899</v>
      </c>
      <c r="J31" s="439">
        <v>3000000</v>
      </c>
      <c r="K31" s="439">
        <v>3000000</v>
      </c>
      <c r="L31" s="439">
        <v>3000000</v>
      </c>
      <c r="M31" s="439">
        <v>3000000</v>
      </c>
      <c r="N31" s="439">
        <v>3000000</v>
      </c>
      <c r="O31" s="439">
        <v>3000000</v>
      </c>
      <c r="P31" s="440"/>
    </row>
    <row r="32" spans="1:16" x14ac:dyDescent="0.3">
      <c r="A32" s="438" t="s">
        <v>314</v>
      </c>
      <c r="B32" s="438"/>
      <c r="C32" s="443" t="s">
        <v>427</v>
      </c>
      <c r="D32" s="439">
        <v>3000000</v>
      </c>
      <c r="E32" s="439">
        <v>3000000</v>
      </c>
      <c r="F32" s="439">
        <v>3000000</v>
      </c>
      <c r="G32" s="439">
        <v>3000000</v>
      </c>
      <c r="H32" s="439">
        <v>3000000</v>
      </c>
      <c r="I32" s="439">
        <v>3000000</v>
      </c>
      <c r="J32" s="439">
        <v>3000000</v>
      </c>
      <c r="K32" s="439">
        <v>3000000</v>
      </c>
      <c r="L32" s="439">
        <v>3000000</v>
      </c>
      <c r="M32" s="439">
        <v>3000000</v>
      </c>
      <c r="N32" s="439">
        <v>3000000</v>
      </c>
      <c r="O32" s="439">
        <v>3000000</v>
      </c>
      <c r="P32" s="440"/>
    </row>
    <row r="33" spans="1:16" x14ac:dyDescent="0.3">
      <c r="A33" s="438" t="s">
        <v>315</v>
      </c>
      <c r="B33" s="438"/>
      <c r="C33" s="443" t="s">
        <v>427</v>
      </c>
      <c r="D33" s="439">
        <v>576768</v>
      </c>
      <c r="E33" s="439">
        <v>3000000</v>
      </c>
      <c r="F33" s="439">
        <v>898978</v>
      </c>
      <c r="G33" s="439">
        <v>3000000</v>
      </c>
      <c r="H33" s="439">
        <v>3000000</v>
      </c>
      <c r="I33" s="439">
        <v>3000000</v>
      </c>
      <c r="J33" s="439">
        <v>3000000</v>
      </c>
      <c r="K33" s="439">
        <v>3000000</v>
      </c>
      <c r="L33" s="439">
        <v>3000000</v>
      </c>
      <c r="M33" s="439">
        <v>3000000</v>
      </c>
      <c r="N33" s="439">
        <v>3000000</v>
      </c>
      <c r="O33" s="439">
        <v>3000000</v>
      </c>
      <c r="P33" s="440"/>
    </row>
    <row r="34" spans="1:16" x14ac:dyDescent="0.3">
      <c r="A34" s="438" t="s">
        <v>316</v>
      </c>
      <c r="B34" s="438"/>
      <c r="C34" s="443" t="s">
        <v>427</v>
      </c>
      <c r="D34" s="439">
        <v>3000000</v>
      </c>
      <c r="E34" s="439">
        <v>3000000</v>
      </c>
      <c r="F34" s="439">
        <v>3000000</v>
      </c>
      <c r="G34" s="439">
        <v>3000000</v>
      </c>
      <c r="H34" s="439">
        <v>3000000</v>
      </c>
      <c r="I34" s="439">
        <v>3000000</v>
      </c>
      <c r="J34" s="439">
        <v>3000000</v>
      </c>
      <c r="K34" s="439">
        <v>3000000</v>
      </c>
      <c r="L34" s="439">
        <v>3000000</v>
      </c>
      <c r="M34" s="439">
        <v>3000000</v>
      </c>
      <c r="N34" s="439">
        <v>3000000</v>
      </c>
      <c r="O34" s="439">
        <v>3000000</v>
      </c>
      <c r="P34" s="440"/>
    </row>
    <row r="35" spans="1:16" x14ac:dyDescent="0.3">
      <c r="A35" s="438" t="s">
        <v>317</v>
      </c>
      <c r="B35" s="438"/>
      <c r="C35" s="443" t="s">
        <v>427</v>
      </c>
      <c r="D35" s="439">
        <v>3000000</v>
      </c>
      <c r="E35" s="439">
        <v>3000000</v>
      </c>
      <c r="F35" s="439">
        <v>3000000</v>
      </c>
      <c r="G35" s="439">
        <v>3000000</v>
      </c>
      <c r="H35" s="439">
        <v>3000000</v>
      </c>
      <c r="I35" s="439">
        <v>3000000</v>
      </c>
      <c r="J35" s="439">
        <v>3000000</v>
      </c>
      <c r="K35" s="439">
        <v>87889</v>
      </c>
      <c r="L35" s="439">
        <v>3000000</v>
      </c>
      <c r="M35" s="439">
        <v>3000000</v>
      </c>
      <c r="N35" s="439">
        <v>3000000</v>
      </c>
      <c r="O35" s="439">
        <v>3000000</v>
      </c>
      <c r="P35" s="440"/>
    </row>
    <row r="36" spans="1:16" x14ac:dyDescent="0.3">
      <c r="A36" s="438" t="s">
        <v>318</v>
      </c>
      <c r="B36" s="438"/>
      <c r="C36" s="443" t="s">
        <v>427</v>
      </c>
      <c r="D36" s="439">
        <v>3000000</v>
      </c>
      <c r="E36" s="439">
        <v>3000000</v>
      </c>
      <c r="F36" s="439">
        <v>3000000</v>
      </c>
      <c r="G36" s="439">
        <v>786788</v>
      </c>
      <c r="H36" s="439">
        <v>3000000</v>
      </c>
      <c r="I36" s="439">
        <v>3000000</v>
      </c>
      <c r="J36" s="439">
        <v>3000000</v>
      </c>
      <c r="K36" s="439">
        <v>3000000</v>
      </c>
      <c r="L36" s="439">
        <v>3000000</v>
      </c>
      <c r="M36" s="439">
        <v>3000000</v>
      </c>
      <c r="N36" s="439">
        <v>3000000</v>
      </c>
      <c r="O36" s="439">
        <v>3000000</v>
      </c>
      <c r="P36" s="440"/>
    </row>
    <row r="37" spans="1:16" x14ac:dyDescent="0.3">
      <c r="A37" s="438" t="s">
        <v>319</v>
      </c>
      <c r="B37" s="438"/>
      <c r="C37" s="443" t="s">
        <v>427</v>
      </c>
      <c r="D37" s="439">
        <v>3000000</v>
      </c>
      <c r="E37" s="439">
        <v>677678</v>
      </c>
      <c r="F37" s="439">
        <v>3000000</v>
      </c>
      <c r="G37" s="439">
        <v>3000000</v>
      </c>
      <c r="H37" s="439">
        <v>6788867</v>
      </c>
      <c r="I37" s="439">
        <v>3000000</v>
      </c>
      <c r="J37" s="439">
        <v>3000000</v>
      </c>
      <c r="K37" s="439">
        <v>3000000</v>
      </c>
      <c r="L37" s="439">
        <v>3000000</v>
      </c>
      <c r="M37" s="439">
        <v>3000000</v>
      </c>
      <c r="N37" s="439">
        <v>3000000</v>
      </c>
      <c r="O37" s="439">
        <v>3000000</v>
      </c>
      <c r="P37" s="440"/>
    </row>
    <row r="38" spans="1:16" x14ac:dyDescent="0.3">
      <c r="A38" s="438" t="s">
        <v>320</v>
      </c>
      <c r="B38" s="438"/>
      <c r="C38" s="443" t="s">
        <v>427</v>
      </c>
      <c r="D38" s="439">
        <v>3000000</v>
      </c>
      <c r="E38" s="439">
        <v>3000000</v>
      </c>
      <c r="F38" s="439">
        <v>3000000</v>
      </c>
      <c r="G38" s="439">
        <v>3000000</v>
      </c>
      <c r="H38" s="439">
        <v>3000000</v>
      </c>
      <c r="I38" s="439">
        <v>3000000</v>
      </c>
      <c r="J38" s="439">
        <v>3000000</v>
      </c>
      <c r="K38" s="439">
        <v>3000000</v>
      </c>
      <c r="L38" s="439">
        <v>3000000</v>
      </c>
      <c r="M38" s="439">
        <v>3000000</v>
      </c>
      <c r="N38" s="439">
        <v>3000000</v>
      </c>
      <c r="O38" s="439">
        <v>3000000</v>
      </c>
      <c r="P38" s="440"/>
    </row>
    <row r="39" spans="1:16" x14ac:dyDescent="0.3">
      <c r="A39" s="438" t="s">
        <v>321</v>
      </c>
      <c r="B39" s="438"/>
      <c r="C39" s="443" t="s">
        <v>427</v>
      </c>
      <c r="D39" s="439">
        <v>67789</v>
      </c>
      <c r="E39" s="439">
        <v>3000000</v>
      </c>
      <c r="F39" s="439">
        <v>3000000</v>
      </c>
      <c r="G39" s="439">
        <v>5876888</v>
      </c>
      <c r="H39" s="439">
        <v>3000000</v>
      </c>
      <c r="I39" s="439">
        <v>3000000</v>
      </c>
      <c r="J39" s="439">
        <v>3000000</v>
      </c>
      <c r="K39" s="439">
        <v>3000000</v>
      </c>
      <c r="L39" s="439">
        <v>3000000</v>
      </c>
      <c r="M39" s="439">
        <v>3000000</v>
      </c>
      <c r="N39" s="439">
        <v>3000000</v>
      </c>
      <c r="O39" s="439">
        <v>3000000</v>
      </c>
      <c r="P39" s="440"/>
    </row>
    <row r="40" spans="1:16" x14ac:dyDescent="0.3">
      <c r="A40" s="438" t="s">
        <v>322</v>
      </c>
      <c r="B40" s="438"/>
      <c r="C40" s="443" t="s">
        <v>427</v>
      </c>
      <c r="D40" s="439">
        <v>3000000</v>
      </c>
      <c r="E40" s="439">
        <v>3000000</v>
      </c>
      <c r="F40" s="439">
        <v>3000000</v>
      </c>
      <c r="G40" s="439">
        <v>3000000</v>
      </c>
      <c r="H40" s="439">
        <v>3000000</v>
      </c>
      <c r="I40" s="439">
        <v>3000000</v>
      </c>
      <c r="J40" s="439">
        <v>3000000</v>
      </c>
      <c r="K40" s="439">
        <v>3000000</v>
      </c>
      <c r="L40" s="439">
        <v>3000000</v>
      </c>
      <c r="M40" s="439">
        <v>3000000</v>
      </c>
      <c r="N40" s="439">
        <v>3000000</v>
      </c>
      <c r="O40" s="439">
        <v>3000000</v>
      </c>
      <c r="P40" s="440"/>
    </row>
    <row r="41" spans="1:16" x14ac:dyDescent="0.3">
      <c r="A41" s="438" t="s">
        <v>323</v>
      </c>
      <c r="B41" s="438"/>
      <c r="C41" s="443" t="s">
        <v>427</v>
      </c>
      <c r="D41" s="439">
        <v>3000000</v>
      </c>
      <c r="E41" s="439">
        <v>200000</v>
      </c>
      <c r="F41" s="439">
        <v>3000000</v>
      </c>
      <c r="G41" s="439">
        <v>3000000</v>
      </c>
      <c r="H41" s="439">
        <v>400000</v>
      </c>
      <c r="I41" s="439">
        <v>3000000</v>
      </c>
      <c r="J41" s="439">
        <v>3000000</v>
      </c>
      <c r="K41" s="439">
        <v>3000000</v>
      </c>
      <c r="L41" s="439">
        <v>3000000</v>
      </c>
      <c r="M41" s="439">
        <v>3000000</v>
      </c>
      <c r="N41" s="439">
        <v>3456788</v>
      </c>
      <c r="O41" s="439">
        <v>3000000</v>
      </c>
      <c r="P41" s="440"/>
    </row>
    <row r="42" spans="1:16" x14ac:dyDescent="0.3">
      <c r="A42" s="438" t="s">
        <v>324</v>
      </c>
      <c r="B42" s="438"/>
      <c r="C42" s="443" t="s">
        <v>427</v>
      </c>
      <c r="D42" s="439">
        <v>3000000</v>
      </c>
      <c r="E42" s="439">
        <v>3000000</v>
      </c>
      <c r="F42" s="439">
        <v>3000000</v>
      </c>
      <c r="G42" s="439">
        <v>3000000</v>
      </c>
      <c r="H42" s="439">
        <v>3000000</v>
      </c>
      <c r="I42" s="439">
        <v>3000000</v>
      </c>
      <c r="J42" s="439">
        <v>3000000</v>
      </c>
      <c r="K42" s="439">
        <v>3000000</v>
      </c>
      <c r="L42" s="439">
        <v>3000000</v>
      </c>
      <c r="M42" s="439">
        <v>3000000</v>
      </c>
      <c r="N42" s="439">
        <v>3000000</v>
      </c>
      <c r="O42" s="439">
        <v>3000000</v>
      </c>
      <c r="P42" s="440"/>
    </row>
    <row r="43" spans="1:16" x14ac:dyDescent="0.3">
      <c r="A43" s="438" t="s">
        <v>325</v>
      </c>
      <c r="B43" s="438"/>
      <c r="C43" s="443" t="s">
        <v>427</v>
      </c>
      <c r="D43" s="439">
        <v>3000000</v>
      </c>
      <c r="E43" s="439">
        <v>3000000</v>
      </c>
      <c r="F43" s="439">
        <v>3000000</v>
      </c>
      <c r="G43" s="439">
        <v>5000000</v>
      </c>
      <c r="H43" s="439">
        <v>3000000</v>
      </c>
      <c r="I43" s="439">
        <v>3000000</v>
      </c>
      <c r="J43" s="439">
        <v>3000000</v>
      </c>
      <c r="K43" s="439">
        <v>3000000</v>
      </c>
      <c r="L43" s="439">
        <v>3000000</v>
      </c>
      <c r="M43" s="439">
        <v>3000000</v>
      </c>
      <c r="N43" s="439">
        <v>3000000</v>
      </c>
      <c r="O43" s="439">
        <v>3000000</v>
      </c>
      <c r="P43" s="440"/>
    </row>
    <row r="44" spans="1:16" x14ac:dyDescent="0.3">
      <c r="A44" s="438" t="s">
        <v>326</v>
      </c>
      <c r="B44" s="438"/>
      <c r="C44" s="443" t="s">
        <v>428</v>
      </c>
      <c r="D44" s="439">
        <v>3000000</v>
      </c>
      <c r="E44" s="439">
        <v>3000000</v>
      </c>
      <c r="F44" s="439">
        <v>5495958</v>
      </c>
      <c r="G44" s="439">
        <v>3000000</v>
      </c>
      <c r="H44" s="439">
        <v>3000000</v>
      </c>
      <c r="I44" s="439">
        <v>3000000</v>
      </c>
      <c r="J44" s="439">
        <v>3000000</v>
      </c>
      <c r="K44" s="439">
        <v>3000000</v>
      </c>
      <c r="L44" s="439">
        <v>5000000</v>
      </c>
      <c r="M44" s="439">
        <v>3000000</v>
      </c>
      <c r="N44" s="439">
        <v>3000000</v>
      </c>
      <c r="O44" s="439">
        <v>3000000</v>
      </c>
      <c r="P44" s="440"/>
    </row>
    <row r="45" spans="1:16" x14ac:dyDescent="0.3">
      <c r="A45" s="438" t="s">
        <v>327</v>
      </c>
      <c r="B45" s="438"/>
      <c r="C45" s="443" t="s">
        <v>428</v>
      </c>
      <c r="D45" s="439">
        <v>756887</v>
      </c>
      <c r="E45" s="439">
        <v>3000000</v>
      </c>
      <c r="F45" s="439">
        <v>3000000</v>
      </c>
      <c r="G45" s="439">
        <v>3000000</v>
      </c>
      <c r="H45" s="439">
        <v>3000000</v>
      </c>
      <c r="I45" s="439">
        <v>3000000</v>
      </c>
      <c r="J45" s="439">
        <v>3000000</v>
      </c>
      <c r="K45" s="439">
        <v>700000</v>
      </c>
      <c r="L45" s="439">
        <v>3000000</v>
      </c>
      <c r="M45" s="439">
        <v>3000000</v>
      </c>
      <c r="N45" s="439">
        <v>3000000</v>
      </c>
      <c r="O45" s="439">
        <v>3000000</v>
      </c>
      <c r="P45" s="440"/>
    </row>
    <row r="46" spans="1:16" x14ac:dyDescent="0.3">
      <c r="A46" s="438" t="s">
        <v>328</v>
      </c>
      <c r="B46" s="438"/>
      <c r="C46" s="443" t="s">
        <v>428</v>
      </c>
      <c r="D46" s="439">
        <v>3000000</v>
      </c>
      <c r="E46" s="439">
        <v>3000000</v>
      </c>
      <c r="F46" s="439">
        <v>3000000</v>
      </c>
      <c r="G46" s="439">
        <v>3000000</v>
      </c>
      <c r="H46" s="439">
        <v>3000000</v>
      </c>
      <c r="I46" s="439">
        <v>3000000</v>
      </c>
      <c r="J46" s="439">
        <v>3000000</v>
      </c>
      <c r="K46" s="439">
        <v>3000000</v>
      </c>
      <c r="L46" s="439">
        <v>3000000</v>
      </c>
      <c r="M46" s="439">
        <v>3000000</v>
      </c>
      <c r="N46" s="439">
        <v>3000000</v>
      </c>
      <c r="O46" s="439">
        <v>3000000</v>
      </c>
      <c r="P46" s="440"/>
    </row>
    <row r="47" spans="1:16" x14ac:dyDescent="0.3">
      <c r="A47" s="438" t="s">
        <v>329</v>
      </c>
      <c r="B47" s="438"/>
      <c r="C47" s="443" t="s">
        <v>428</v>
      </c>
      <c r="D47" s="439">
        <v>3000000</v>
      </c>
      <c r="E47" s="439">
        <v>3000000</v>
      </c>
      <c r="F47" s="439">
        <v>3000000</v>
      </c>
      <c r="G47" s="439">
        <v>3000000</v>
      </c>
      <c r="H47" s="439">
        <v>3000000</v>
      </c>
      <c r="I47" s="439">
        <v>989899</v>
      </c>
      <c r="J47" s="439">
        <v>3000000</v>
      </c>
      <c r="K47" s="439">
        <v>3000000</v>
      </c>
      <c r="L47" s="439">
        <v>3000000</v>
      </c>
      <c r="M47" s="439">
        <v>3000000</v>
      </c>
      <c r="N47" s="439">
        <v>3000000</v>
      </c>
      <c r="O47" s="439">
        <v>3000000</v>
      </c>
      <c r="P47" s="440"/>
    </row>
    <row r="48" spans="1:16" x14ac:dyDescent="0.3">
      <c r="A48" s="438" t="s">
        <v>330</v>
      </c>
      <c r="B48" s="438"/>
      <c r="C48" s="443" t="s">
        <v>428</v>
      </c>
      <c r="D48" s="439">
        <v>3000000</v>
      </c>
      <c r="E48" s="439">
        <v>3000000</v>
      </c>
      <c r="F48" s="439">
        <v>3000000</v>
      </c>
      <c r="G48" s="439">
        <v>3000000</v>
      </c>
      <c r="H48" s="439">
        <v>3000000</v>
      </c>
      <c r="I48" s="439">
        <v>3000000</v>
      </c>
      <c r="J48" s="439">
        <v>3000000</v>
      </c>
      <c r="K48" s="439">
        <v>3000000</v>
      </c>
      <c r="L48" s="439">
        <v>3000000</v>
      </c>
      <c r="M48" s="439">
        <v>3000000</v>
      </c>
      <c r="N48" s="439">
        <v>3000000</v>
      </c>
      <c r="O48" s="439">
        <v>3000000</v>
      </c>
      <c r="P48" s="440"/>
    </row>
    <row r="49" spans="1:16" x14ac:dyDescent="0.3">
      <c r="A49" s="438" t="s">
        <v>331</v>
      </c>
      <c r="B49" s="438"/>
      <c r="C49" s="443" t="s">
        <v>428</v>
      </c>
      <c r="D49" s="439">
        <v>576768</v>
      </c>
      <c r="E49" s="439">
        <v>3000000</v>
      </c>
      <c r="F49" s="439">
        <v>898978</v>
      </c>
      <c r="G49" s="439">
        <v>3000000</v>
      </c>
      <c r="H49" s="439">
        <v>3000000</v>
      </c>
      <c r="I49" s="439">
        <v>3000000</v>
      </c>
      <c r="J49" s="439">
        <v>3000000</v>
      </c>
      <c r="K49" s="439">
        <v>3000000</v>
      </c>
      <c r="L49" s="439">
        <v>3000000</v>
      </c>
      <c r="M49" s="439">
        <v>3000000</v>
      </c>
      <c r="N49" s="439">
        <v>3000000</v>
      </c>
      <c r="O49" s="439">
        <v>3000000</v>
      </c>
      <c r="P49" s="440"/>
    </row>
    <row r="50" spans="1:16" x14ac:dyDescent="0.3">
      <c r="A50" s="438" t="s">
        <v>332</v>
      </c>
      <c r="B50" s="438"/>
      <c r="C50" s="443" t="s">
        <v>428</v>
      </c>
      <c r="D50" s="439">
        <v>3000000</v>
      </c>
      <c r="E50" s="439">
        <v>3000000</v>
      </c>
      <c r="F50" s="439">
        <v>3000000</v>
      </c>
      <c r="G50" s="439">
        <v>3000000</v>
      </c>
      <c r="H50" s="439">
        <v>3000000</v>
      </c>
      <c r="I50" s="439">
        <v>3000000</v>
      </c>
      <c r="J50" s="439">
        <v>3000000</v>
      </c>
      <c r="K50" s="439">
        <v>3000000</v>
      </c>
      <c r="L50" s="439">
        <v>3000000</v>
      </c>
      <c r="M50" s="439">
        <v>3000000</v>
      </c>
      <c r="N50" s="439">
        <v>3000000</v>
      </c>
      <c r="O50" s="439">
        <v>3000000</v>
      </c>
      <c r="P50" s="440"/>
    </row>
    <row r="51" spans="1:16" x14ac:dyDescent="0.3">
      <c r="A51" s="438" t="s">
        <v>333</v>
      </c>
      <c r="B51" s="438"/>
      <c r="C51" s="443" t="s">
        <v>428</v>
      </c>
      <c r="D51" s="439">
        <v>3000000</v>
      </c>
      <c r="E51" s="439">
        <v>3000000</v>
      </c>
      <c r="F51" s="439">
        <v>3000000</v>
      </c>
      <c r="G51" s="439">
        <v>3000000</v>
      </c>
      <c r="H51" s="439">
        <v>3000000</v>
      </c>
      <c r="I51" s="439">
        <v>3000000</v>
      </c>
      <c r="J51" s="439">
        <v>3000000</v>
      </c>
      <c r="K51" s="439">
        <v>87889</v>
      </c>
      <c r="L51" s="439">
        <v>3000000</v>
      </c>
      <c r="M51" s="439">
        <v>3000000</v>
      </c>
      <c r="N51" s="439">
        <v>3000000</v>
      </c>
      <c r="O51" s="439">
        <v>3000000</v>
      </c>
      <c r="P51" s="440"/>
    </row>
    <row r="52" spans="1:16" x14ac:dyDescent="0.3">
      <c r="A52" s="438" t="s">
        <v>334</v>
      </c>
      <c r="B52" s="438"/>
      <c r="C52" s="443" t="s">
        <v>428</v>
      </c>
      <c r="D52" s="439">
        <v>3000000</v>
      </c>
      <c r="E52" s="439">
        <v>3000000</v>
      </c>
      <c r="F52" s="439">
        <v>3000000</v>
      </c>
      <c r="G52" s="439">
        <v>786788</v>
      </c>
      <c r="H52" s="439">
        <v>3000000</v>
      </c>
      <c r="I52" s="439">
        <v>3000000</v>
      </c>
      <c r="J52" s="439">
        <v>3000000</v>
      </c>
      <c r="K52" s="439">
        <v>3000000</v>
      </c>
      <c r="L52" s="439">
        <v>3000000</v>
      </c>
      <c r="M52" s="439">
        <v>3000000</v>
      </c>
      <c r="N52" s="439">
        <v>3000000</v>
      </c>
      <c r="O52" s="439">
        <v>3000000</v>
      </c>
      <c r="P52" s="440"/>
    </row>
    <row r="53" spans="1:16" x14ac:dyDescent="0.3">
      <c r="A53" s="438" t="s">
        <v>335</v>
      </c>
      <c r="B53" s="438"/>
      <c r="C53" s="443" t="s">
        <v>428</v>
      </c>
      <c r="D53" s="439">
        <v>3000000</v>
      </c>
      <c r="E53" s="439">
        <v>677678</v>
      </c>
      <c r="F53" s="439">
        <v>3000000</v>
      </c>
      <c r="G53" s="439">
        <v>3000000</v>
      </c>
      <c r="H53" s="439">
        <v>6788867</v>
      </c>
      <c r="I53" s="439">
        <v>3000000</v>
      </c>
      <c r="J53" s="439">
        <v>3000000</v>
      </c>
      <c r="K53" s="439">
        <v>3000000</v>
      </c>
      <c r="L53" s="439">
        <v>3000000</v>
      </c>
      <c r="M53" s="439">
        <v>3000000</v>
      </c>
      <c r="N53" s="439">
        <v>3000000</v>
      </c>
      <c r="O53" s="439">
        <v>3000000</v>
      </c>
      <c r="P53" s="440"/>
    </row>
    <row r="54" spans="1:16" x14ac:dyDescent="0.3">
      <c r="A54" s="438" t="s">
        <v>336</v>
      </c>
      <c r="B54" s="438"/>
      <c r="C54" s="443" t="s">
        <v>428</v>
      </c>
      <c r="D54" s="439">
        <v>3000000</v>
      </c>
      <c r="E54" s="439">
        <v>3000000</v>
      </c>
      <c r="F54" s="439">
        <v>3000000</v>
      </c>
      <c r="G54" s="439">
        <v>3000000</v>
      </c>
      <c r="H54" s="439">
        <v>3000000</v>
      </c>
      <c r="I54" s="439">
        <v>3000000</v>
      </c>
      <c r="J54" s="439">
        <v>3000000</v>
      </c>
      <c r="K54" s="439">
        <v>3000000</v>
      </c>
      <c r="L54" s="439">
        <v>3000000</v>
      </c>
      <c r="M54" s="439">
        <v>3000000</v>
      </c>
      <c r="N54" s="439">
        <v>3000000</v>
      </c>
      <c r="O54" s="439">
        <v>3000000</v>
      </c>
      <c r="P54" s="440"/>
    </row>
    <row r="55" spans="1:16" x14ac:dyDescent="0.3">
      <c r="A55" s="438" t="s">
        <v>337</v>
      </c>
      <c r="B55" s="438"/>
      <c r="C55" s="443" t="s">
        <v>428</v>
      </c>
      <c r="D55" s="439">
        <v>67789</v>
      </c>
      <c r="E55" s="439">
        <v>3000000</v>
      </c>
      <c r="F55" s="439">
        <v>3000000</v>
      </c>
      <c r="G55" s="439">
        <v>5876888</v>
      </c>
      <c r="H55" s="439">
        <v>3000000</v>
      </c>
      <c r="I55" s="439">
        <v>3000000</v>
      </c>
      <c r="J55" s="439">
        <v>3000000</v>
      </c>
      <c r="K55" s="439">
        <v>3000000</v>
      </c>
      <c r="L55" s="439">
        <v>3000000</v>
      </c>
      <c r="M55" s="439">
        <v>3000000</v>
      </c>
      <c r="N55" s="439">
        <v>3000000</v>
      </c>
      <c r="O55" s="439">
        <v>3000000</v>
      </c>
      <c r="P55" s="440"/>
    </row>
    <row r="56" spans="1:16" x14ac:dyDescent="0.3">
      <c r="A56" s="438" t="s">
        <v>338</v>
      </c>
      <c r="B56" s="438"/>
      <c r="C56" s="443" t="s">
        <v>428</v>
      </c>
      <c r="D56" s="439">
        <v>3000000</v>
      </c>
      <c r="E56" s="439">
        <v>3000000</v>
      </c>
      <c r="F56" s="439">
        <v>3000000</v>
      </c>
      <c r="G56" s="439">
        <v>3000000</v>
      </c>
      <c r="H56" s="439">
        <v>3000000</v>
      </c>
      <c r="I56" s="439">
        <v>3000000</v>
      </c>
      <c r="J56" s="439">
        <v>3000000</v>
      </c>
      <c r="K56" s="439">
        <v>3000000</v>
      </c>
      <c r="L56" s="439">
        <v>3000000</v>
      </c>
      <c r="M56" s="439">
        <v>3000000</v>
      </c>
      <c r="N56" s="439">
        <v>3000000</v>
      </c>
      <c r="O56" s="439">
        <v>3000000</v>
      </c>
      <c r="P56" s="440"/>
    </row>
    <row r="57" spans="1:16" x14ac:dyDescent="0.3">
      <c r="A57" s="438" t="s">
        <v>339</v>
      </c>
      <c r="B57" s="438"/>
      <c r="C57" s="443" t="s">
        <v>428</v>
      </c>
      <c r="D57" s="439">
        <v>3000000</v>
      </c>
      <c r="E57" s="439">
        <v>200000</v>
      </c>
      <c r="F57" s="439">
        <v>3000000</v>
      </c>
      <c r="G57" s="439">
        <v>3000000</v>
      </c>
      <c r="H57" s="439">
        <v>400000</v>
      </c>
      <c r="I57" s="439">
        <v>3000000</v>
      </c>
      <c r="J57" s="439">
        <v>3000000</v>
      </c>
      <c r="K57" s="439">
        <v>3000000</v>
      </c>
      <c r="L57" s="439">
        <v>3000000</v>
      </c>
      <c r="M57" s="439">
        <v>3000000</v>
      </c>
      <c r="N57" s="439">
        <v>3456788</v>
      </c>
      <c r="O57" s="439">
        <v>3000000</v>
      </c>
      <c r="P57" s="440"/>
    </row>
    <row r="58" spans="1:16" x14ac:dyDescent="0.3">
      <c r="A58" s="438" t="s">
        <v>340</v>
      </c>
      <c r="B58" s="438"/>
      <c r="C58" s="443" t="s">
        <v>429</v>
      </c>
      <c r="D58" s="439">
        <v>3000000</v>
      </c>
      <c r="E58" s="439">
        <v>3000000</v>
      </c>
      <c r="F58" s="439">
        <v>3000000</v>
      </c>
      <c r="G58" s="439">
        <v>3000000</v>
      </c>
      <c r="H58" s="439">
        <v>3000000</v>
      </c>
      <c r="I58" s="439">
        <v>3000000</v>
      </c>
      <c r="J58" s="439">
        <v>3000000</v>
      </c>
      <c r="K58" s="439">
        <v>3000000</v>
      </c>
      <c r="L58" s="439">
        <v>3000000</v>
      </c>
      <c r="M58" s="439">
        <v>3000000</v>
      </c>
      <c r="N58" s="439">
        <v>3000000</v>
      </c>
      <c r="O58" s="439">
        <v>3000000</v>
      </c>
      <c r="P58" s="440"/>
    </row>
    <row r="59" spans="1:16" x14ac:dyDescent="0.3">
      <c r="A59" s="438" t="s">
        <v>341</v>
      </c>
      <c r="B59" s="438"/>
      <c r="C59" s="443" t="s">
        <v>429</v>
      </c>
      <c r="D59" s="439">
        <v>3000000</v>
      </c>
      <c r="E59" s="439">
        <v>3000000</v>
      </c>
      <c r="F59" s="439">
        <v>3000000</v>
      </c>
      <c r="G59" s="439">
        <v>5000000</v>
      </c>
      <c r="H59" s="439">
        <v>3000000</v>
      </c>
      <c r="I59" s="439">
        <v>3000000</v>
      </c>
      <c r="J59" s="439">
        <v>3000000</v>
      </c>
      <c r="K59" s="439">
        <v>3000000</v>
      </c>
      <c r="L59" s="439">
        <v>3000000</v>
      </c>
      <c r="M59" s="439">
        <v>3000000</v>
      </c>
      <c r="N59" s="439">
        <v>3000000</v>
      </c>
      <c r="O59" s="439">
        <v>3000000</v>
      </c>
      <c r="P59" s="440"/>
    </row>
    <row r="60" spans="1:16" x14ac:dyDescent="0.3">
      <c r="A60" s="438" t="s">
        <v>342</v>
      </c>
      <c r="B60" s="438"/>
      <c r="C60" s="443" t="s">
        <v>429</v>
      </c>
      <c r="D60" s="439">
        <v>3000000</v>
      </c>
      <c r="E60" s="439">
        <v>3000000</v>
      </c>
      <c r="F60" s="439">
        <v>5495958</v>
      </c>
      <c r="G60" s="439">
        <v>3000000</v>
      </c>
      <c r="H60" s="439">
        <v>3000000</v>
      </c>
      <c r="I60" s="439">
        <v>3000000</v>
      </c>
      <c r="J60" s="439">
        <v>3000000</v>
      </c>
      <c r="K60" s="439">
        <v>3000000</v>
      </c>
      <c r="L60" s="439">
        <v>5000000</v>
      </c>
      <c r="M60" s="439">
        <v>3000000</v>
      </c>
      <c r="N60" s="439">
        <v>3000000</v>
      </c>
      <c r="O60" s="439">
        <v>3000000</v>
      </c>
      <c r="P60" s="440"/>
    </row>
    <row r="61" spans="1:16" x14ac:dyDescent="0.3">
      <c r="A61" s="438" t="s">
        <v>343</v>
      </c>
      <c r="B61" s="438"/>
      <c r="C61" s="443" t="s">
        <v>429</v>
      </c>
      <c r="D61" s="439">
        <v>756887</v>
      </c>
      <c r="E61" s="439">
        <v>3000000</v>
      </c>
      <c r="F61" s="439">
        <v>3000000</v>
      </c>
      <c r="G61" s="439">
        <v>3000000</v>
      </c>
      <c r="H61" s="439">
        <v>3000000</v>
      </c>
      <c r="I61" s="439">
        <v>3000000</v>
      </c>
      <c r="J61" s="439">
        <v>3000000</v>
      </c>
      <c r="K61" s="439">
        <v>700000</v>
      </c>
      <c r="L61" s="439">
        <v>3000000</v>
      </c>
      <c r="M61" s="439">
        <v>3000000</v>
      </c>
      <c r="N61" s="439">
        <v>3000000</v>
      </c>
      <c r="O61" s="439">
        <v>3000000</v>
      </c>
      <c r="P61" s="440"/>
    </row>
    <row r="62" spans="1:16" x14ac:dyDescent="0.3">
      <c r="A62" s="438" t="s">
        <v>344</v>
      </c>
      <c r="B62" s="438"/>
      <c r="C62" s="443" t="s">
        <v>429</v>
      </c>
      <c r="D62" s="439">
        <v>3000000</v>
      </c>
      <c r="E62" s="439">
        <v>3000000</v>
      </c>
      <c r="F62" s="439">
        <v>3000000</v>
      </c>
      <c r="G62" s="439">
        <v>3000000</v>
      </c>
      <c r="H62" s="439">
        <v>3000000</v>
      </c>
      <c r="I62" s="439">
        <v>3000000</v>
      </c>
      <c r="J62" s="439">
        <v>3000000</v>
      </c>
      <c r="K62" s="439">
        <v>3000000</v>
      </c>
      <c r="L62" s="439">
        <v>3000000</v>
      </c>
      <c r="M62" s="439">
        <v>3000000</v>
      </c>
      <c r="N62" s="439">
        <v>3000000</v>
      </c>
      <c r="O62" s="439">
        <v>3000000</v>
      </c>
      <c r="P62" s="440"/>
    </row>
    <row r="63" spans="1:16" x14ac:dyDescent="0.3">
      <c r="A63" s="438" t="s">
        <v>345</v>
      </c>
      <c r="B63" s="438"/>
      <c r="C63" s="443" t="s">
        <v>429</v>
      </c>
      <c r="D63" s="439">
        <v>3000000</v>
      </c>
      <c r="E63" s="439">
        <v>3000000</v>
      </c>
      <c r="F63" s="439">
        <v>3000000</v>
      </c>
      <c r="G63" s="439">
        <v>3000000</v>
      </c>
      <c r="H63" s="439">
        <v>3000000</v>
      </c>
      <c r="I63" s="439">
        <v>989899</v>
      </c>
      <c r="J63" s="439">
        <v>3000000</v>
      </c>
      <c r="K63" s="439">
        <v>3000000</v>
      </c>
      <c r="L63" s="439">
        <v>3000000</v>
      </c>
      <c r="M63" s="439">
        <v>3000000</v>
      </c>
      <c r="N63" s="439">
        <v>3000000</v>
      </c>
      <c r="O63" s="439">
        <v>3000000</v>
      </c>
      <c r="P63" s="440"/>
    </row>
    <row r="64" spans="1:16" x14ac:dyDescent="0.3">
      <c r="A64" s="438" t="s">
        <v>346</v>
      </c>
      <c r="B64" s="438"/>
      <c r="C64" s="443" t="s">
        <v>429</v>
      </c>
      <c r="D64" s="439">
        <v>3000000</v>
      </c>
      <c r="E64" s="439">
        <v>3000000</v>
      </c>
      <c r="F64" s="439">
        <v>3000000</v>
      </c>
      <c r="G64" s="439">
        <v>3000000</v>
      </c>
      <c r="H64" s="439">
        <v>3000000</v>
      </c>
      <c r="I64" s="439">
        <v>3000000</v>
      </c>
      <c r="J64" s="439">
        <v>3000000</v>
      </c>
      <c r="K64" s="439">
        <v>3000000</v>
      </c>
      <c r="L64" s="439">
        <v>3000000</v>
      </c>
      <c r="M64" s="439">
        <v>3000000</v>
      </c>
      <c r="N64" s="439">
        <v>3000000</v>
      </c>
      <c r="O64" s="439">
        <v>3000000</v>
      </c>
      <c r="P64" s="440"/>
    </row>
    <row r="65" spans="1:16" x14ac:dyDescent="0.3">
      <c r="A65" s="438" t="s">
        <v>347</v>
      </c>
      <c r="B65" s="438"/>
      <c r="C65" s="443" t="s">
        <v>429</v>
      </c>
      <c r="D65" s="439">
        <v>576768</v>
      </c>
      <c r="E65" s="439">
        <v>3000000</v>
      </c>
      <c r="F65" s="439">
        <v>898978</v>
      </c>
      <c r="G65" s="439">
        <v>3000000</v>
      </c>
      <c r="H65" s="439">
        <v>3000000</v>
      </c>
      <c r="I65" s="439">
        <v>3000000</v>
      </c>
      <c r="J65" s="439">
        <v>3000000</v>
      </c>
      <c r="K65" s="439">
        <v>3000000</v>
      </c>
      <c r="L65" s="439">
        <v>3000000</v>
      </c>
      <c r="M65" s="439">
        <v>3000000</v>
      </c>
      <c r="N65" s="439">
        <v>3000000</v>
      </c>
      <c r="O65" s="439">
        <v>3000000</v>
      </c>
      <c r="P65" s="440"/>
    </row>
    <row r="66" spans="1:16" x14ac:dyDescent="0.3">
      <c r="A66" s="438" t="s">
        <v>348</v>
      </c>
      <c r="B66" s="438"/>
      <c r="C66" s="443" t="s">
        <v>429</v>
      </c>
      <c r="D66" s="439">
        <v>3000000</v>
      </c>
      <c r="E66" s="439">
        <v>3000000</v>
      </c>
      <c r="F66" s="439">
        <v>3000000</v>
      </c>
      <c r="G66" s="439">
        <v>3000000</v>
      </c>
      <c r="H66" s="439">
        <v>3000000</v>
      </c>
      <c r="I66" s="439">
        <v>3000000</v>
      </c>
      <c r="J66" s="439">
        <v>3000000</v>
      </c>
      <c r="K66" s="439">
        <v>3000000</v>
      </c>
      <c r="L66" s="439">
        <v>3000000</v>
      </c>
      <c r="M66" s="439">
        <v>3000000</v>
      </c>
      <c r="N66" s="439">
        <v>3000000</v>
      </c>
      <c r="O66" s="439">
        <v>3000000</v>
      </c>
      <c r="P66" s="440"/>
    </row>
    <row r="67" spans="1:16" x14ac:dyDescent="0.3">
      <c r="A67" s="438" t="s">
        <v>349</v>
      </c>
      <c r="B67" s="438"/>
      <c r="C67" s="443" t="s">
        <v>429</v>
      </c>
      <c r="D67" s="439">
        <v>3000000</v>
      </c>
      <c r="E67" s="439">
        <v>3000000</v>
      </c>
      <c r="F67" s="439">
        <v>3000000</v>
      </c>
      <c r="G67" s="439">
        <v>3000000</v>
      </c>
      <c r="H67" s="439">
        <v>3000000</v>
      </c>
      <c r="I67" s="439">
        <v>3000000</v>
      </c>
      <c r="J67" s="439">
        <v>3000000</v>
      </c>
      <c r="K67" s="439">
        <v>87889</v>
      </c>
      <c r="L67" s="439">
        <v>3000000</v>
      </c>
      <c r="M67" s="439">
        <v>3000000</v>
      </c>
      <c r="N67" s="439">
        <v>3000000</v>
      </c>
      <c r="O67" s="439">
        <v>3000000</v>
      </c>
      <c r="P67" s="440"/>
    </row>
    <row r="68" spans="1:16" x14ac:dyDescent="0.3">
      <c r="A68" s="438" t="s">
        <v>350</v>
      </c>
      <c r="B68" s="438"/>
      <c r="C68" s="443" t="s">
        <v>429</v>
      </c>
      <c r="D68" s="439">
        <v>3000000</v>
      </c>
      <c r="E68" s="439">
        <v>3000000</v>
      </c>
      <c r="F68" s="439">
        <v>3000000</v>
      </c>
      <c r="G68" s="439">
        <v>786788</v>
      </c>
      <c r="H68" s="439">
        <v>3000000</v>
      </c>
      <c r="I68" s="439">
        <v>3000000</v>
      </c>
      <c r="J68" s="439">
        <v>3000000</v>
      </c>
      <c r="K68" s="439">
        <v>3000000</v>
      </c>
      <c r="L68" s="439">
        <v>3000000</v>
      </c>
      <c r="M68" s="439">
        <v>3000000</v>
      </c>
      <c r="N68" s="439">
        <v>3000000</v>
      </c>
      <c r="O68" s="439">
        <v>3000000</v>
      </c>
      <c r="P68" s="440"/>
    </row>
    <row r="69" spans="1:16" x14ac:dyDescent="0.3">
      <c r="A69" s="438" t="s">
        <v>351</v>
      </c>
      <c r="B69" s="438"/>
      <c r="C69" s="443" t="s">
        <v>429</v>
      </c>
      <c r="D69" s="439">
        <v>3000000</v>
      </c>
      <c r="E69" s="439">
        <v>677678</v>
      </c>
      <c r="F69" s="439">
        <v>3000000</v>
      </c>
      <c r="G69" s="439">
        <v>3000000</v>
      </c>
      <c r="H69" s="439">
        <v>6788867</v>
      </c>
      <c r="I69" s="439">
        <v>3000000</v>
      </c>
      <c r="J69" s="439">
        <v>3000000</v>
      </c>
      <c r="K69" s="439">
        <v>3000000</v>
      </c>
      <c r="L69" s="439">
        <v>3000000</v>
      </c>
      <c r="M69" s="439">
        <v>3000000</v>
      </c>
      <c r="N69" s="439">
        <v>3000000</v>
      </c>
      <c r="O69" s="439">
        <v>3000000</v>
      </c>
      <c r="P69" s="440"/>
    </row>
    <row r="70" spans="1:16" x14ac:dyDescent="0.3">
      <c r="A70" s="438" t="s">
        <v>352</v>
      </c>
      <c r="B70" s="438"/>
      <c r="C70" s="443" t="s">
        <v>429</v>
      </c>
      <c r="D70" s="439">
        <v>3000000</v>
      </c>
      <c r="E70" s="439">
        <v>3000000</v>
      </c>
      <c r="F70" s="439">
        <v>3000000</v>
      </c>
      <c r="G70" s="439">
        <v>3000000</v>
      </c>
      <c r="H70" s="439">
        <v>3000000</v>
      </c>
      <c r="I70" s="439">
        <v>3000000</v>
      </c>
      <c r="J70" s="439">
        <v>3000000</v>
      </c>
      <c r="K70" s="439">
        <v>3000000</v>
      </c>
      <c r="L70" s="439">
        <v>3000000</v>
      </c>
      <c r="M70" s="439">
        <v>3000000</v>
      </c>
      <c r="N70" s="439">
        <v>3000000</v>
      </c>
      <c r="O70" s="439">
        <v>3000000</v>
      </c>
      <c r="P70" s="440"/>
    </row>
    <row r="71" spans="1:16" x14ac:dyDescent="0.3">
      <c r="A71" s="438" t="s">
        <v>353</v>
      </c>
      <c r="B71" s="438"/>
      <c r="C71" s="443" t="s">
        <v>429</v>
      </c>
      <c r="D71" s="439">
        <v>67789</v>
      </c>
      <c r="E71" s="439">
        <v>3000000</v>
      </c>
      <c r="F71" s="439">
        <v>3000000</v>
      </c>
      <c r="G71" s="439">
        <v>5876888</v>
      </c>
      <c r="H71" s="439">
        <v>3000000</v>
      </c>
      <c r="I71" s="439">
        <v>3000000</v>
      </c>
      <c r="J71" s="439">
        <v>3000000</v>
      </c>
      <c r="K71" s="439">
        <v>3000000</v>
      </c>
      <c r="L71" s="439">
        <v>3000000</v>
      </c>
      <c r="M71" s="439">
        <v>3000000</v>
      </c>
      <c r="N71" s="439">
        <v>3000000</v>
      </c>
      <c r="O71" s="439">
        <v>3000000</v>
      </c>
      <c r="P71" s="440"/>
    </row>
    <row r="72" spans="1:16" x14ac:dyDescent="0.3">
      <c r="A72" s="438" t="s">
        <v>354</v>
      </c>
      <c r="B72" s="438"/>
      <c r="C72" s="443" t="s">
        <v>429</v>
      </c>
      <c r="D72" s="439">
        <v>3000000</v>
      </c>
      <c r="E72" s="439">
        <v>3000000</v>
      </c>
      <c r="F72" s="439">
        <v>3000000</v>
      </c>
      <c r="G72" s="439">
        <v>3000000</v>
      </c>
      <c r="H72" s="439">
        <v>3000000</v>
      </c>
      <c r="I72" s="439">
        <v>3000000</v>
      </c>
      <c r="J72" s="439">
        <v>3000000</v>
      </c>
      <c r="K72" s="439">
        <v>3000000</v>
      </c>
      <c r="L72" s="439">
        <v>3000000</v>
      </c>
      <c r="M72" s="439">
        <v>3000000</v>
      </c>
      <c r="N72" s="439">
        <v>3000000</v>
      </c>
      <c r="O72" s="439">
        <v>3000000</v>
      </c>
      <c r="P72" s="440"/>
    </row>
    <row r="73" spans="1:16" x14ac:dyDescent="0.3">
      <c r="A73" s="438" t="s">
        <v>355</v>
      </c>
      <c r="B73" s="438"/>
      <c r="C73" s="443" t="s">
        <v>429</v>
      </c>
      <c r="D73" s="439">
        <v>3000000</v>
      </c>
      <c r="E73" s="439">
        <v>200000</v>
      </c>
      <c r="F73" s="439">
        <v>3000000</v>
      </c>
      <c r="G73" s="439">
        <v>3000000</v>
      </c>
      <c r="H73" s="439">
        <v>400000</v>
      </c>
      <c r="I73" s="439">
        <v>3000000</v>
      </c>
      <c r="J73" s="439">
        <v>3000000</v>
      </c>
      <c r="K73" s="439">
        <v>3000000</v>
      </c>
      <c r="L73" s="439">
        <v>3000000</v>
      </c>
      <c r="M73" s="439">
        <v>3000000</v>
      </c>
      <c r="N73" s="439">
        <v>3456788</v>
      </c>
      <c r="O73" s="439">
        <v>3000000</v>
      </c>
      <c r="P73" s="440"/>
    </row>
    <row r="74" spans="1:16" x14ac:dyDescent="0.3">
      <c r="A74" s="438" t="s">
        <v>356</v>
      </c>
      <c r="B74" s="438"/>
      <c r="C74" s="443" t="s">
        <v>429</v>
      </c>
      <c r="D74" s="439">
        <v>3000000</v>
      </c>
      <c r="E74" s="439">
        <v>3000000</v>
      </c>
      <c r="F74" s="439">
        <v>3000000</v>
      </c>
      <c r="G74" s="439">
        <v>3000000</v>
      </c>
      <c r="H74" s="439">
        <v>3000000</v>
      </c>
      <c r="I74" s="439">
        <v>3000000</v>
      </c>
      <c r="J74" s="439">
        <v>3000000</v>
      </c>
      <c r="K74" s="439">
        <v>3000000</v>
      </c>
      <c r="L74" s="439">
        <v>3000000</v>
      </c>
      <c r="M74" s="439">
        <v>3000000</v>
      </c>
      <c r="N74" s="439">
        <v>3000000</v>
      </c>
      <c r="O74" s="439">
        <v>3000000</v>
      </c>
      <c r="P74" s="440"/>
    </row>
    <row r="75" spans="1:16" x14ac:dyDescent="0.3">
      <c r="A75" s="438" t="s">
        <v>357</v>
      </c>
      <c r="B75" s="438"/>
      <c r="C75" s="443" t="s">
        <v>429</v>
      </c>
      <c r="D75" s="439">
        <v>3000000</v>
      </c>
      <c r="E75" s="439">
        <v>3000000</v>
      </c>
      <c r="F75" s="439">
        <v>3000000</v>
      </c>
      <c r="G75" s="439">
        <v>5000000</v>
      </c>
      <c r="H75" s="439">
        <v>3000000</v>
      </c>
      <c r="I75" s="439">
        <v>3000000</v>
      </c>
      <c r="J75" s="439">
        <v>3000000</v>
      </c>
      <c r="K75" s="439">
        <v>3000000</v>
      </c>
      <c r="L75" s="439">
        <v>3000000</v>
      </c>
      <c r="M75" s="439">
        <v>3000000</v>
      </c>
      <c r="N75" s="439">
        <v>3000000</v>
      </c>
      <c r="O75" s="439">
        <v>3000000</v>
      </c>
      <c r="P75" s="440"/>
    </row>
    <row r="76" spans="1:16" x14ac:dyDescent="0.3">
      <c r="A76" s="438" t="s">
        <v>358</v>
      </c>
      <c r="B76" s="438"/>
      <c r="C76" s="443" t="s">
        <v>429</v>
      </c>
      <c r="D76" s="439">
        <v>3000000</v>
      </c>
      <c r="E76" s="439">
        <v>3000000</v>
      </c>
      <c r="F76" s="439">
        <v>5495958</v>
      </c>
      <c r="G76" s="439">
        <v>3000000</v>
      </c>
      <c r="H76" s="439">
        <v>3000000</v>
      </c>
      <c r="I76" s="439">
        <v>3000000</v>
      </c>
      <c r="J76" s="439">
        <v>3000000</v>
      </c>
      <c r="K76" s="439">
        <v>3000000</v>
      </c>
      <c r="L76" s="439">
        <v>5000000</v>
      </c>
      <c r="M76" s="439">
        <v>3000000</v>
      </c>
      <c r="N76" s="439">
        <v>3000000</v>
      </c>
      <c r="O76" s="439">
        <v>3000000</v>
      </c>
      <c r="P76" s="440"/>
    </row>
    <row r="77" spans="1:16" x14ac:dyDescent="0.3">
      <c r="A77" s="438" t="s">
        <v>359</v>
      </c>
      <c r="B77" s="438"/>
      <c r="C77" s="443" t="s">
        <v>429</v>
      </c>
      <c r="D77" s="439">
        <v>756887</v>
      </c>
      <c r="E77" s="439">
        <v>3000000</v>
      </c>
      <c r="F77" s="439">
        <v>3000000</v>
      </c>
      <c r="G77" s="439">
        <v>3000000</v>
      </c>
      <c r="H77" s="439">
        <v>3000000</v>
      </c>
      <c r="I77" s="439">
        <v>3000000</v>
      </c>
      <c r="J77" s="439">
        <v>3000000</v>
      </c>
      <c r="K77" s="439">
        <v>700000</v>
      </c>
      <c r="L77" s="439">
        <v>3000000</v>
      </c>
      <c r="M77" s="439">
        <v>3000000</v>
      </c>
      <c r="N77" s="439">
        <v>3000000</v>
      </c>
      <c r="O77" s="439">
        <v>3000000</v>
      </c>
      <c r="P77" s="440"/>
    </row>
    <row r="78" spans="1:16" x14ac:dyDescent="0.3">
      <c r="A78" s="438" t="s">
        <v>360</v>
      </c>
      <c r="B78" s="438"/>
      <c r="C78" s="443" t="s">
        <v>429</v>
      </c>
      <c r="D78" s="439">
        <v>3000000</v>
      </c>
      <c r="E78" s="439">
        <v>3000000</v>
      </c>
      <c r="F78" s="439">
        <v>3000000</v>
      </c>
      <c r="G78" s="439">
        <v>3000000</v>
      </c>
      <c r="H78" s="439">
        <v>3000000</v>
      </c>
      <c r="I78" s="439">
        <v>3000000</v>
      </c>
      <c r="J78" s="439">
        <v>3000000</v>
      </c>
      <c r="K78" s="439">
        <v>3000000</v>
      </c>
      <c r="L78" s="439">
        <v>3000000</v>
      </c>
      <c r="M78" s="439">
        <v>3000000</v>
      </c>
      <c r="N78" s="439">
        <v>3000000</v>
      </c>
      <c r="O78" s="439">
        <v>3000000</v>
      </c>
      <c r="P78" s="440"/>
    </row>
    <row r="79" spans="1:16" x14ac:dyDescent="0.3">
      <c r="A79" s="438" t="s">
        <v>361</v>
      </c>
      <c r="B79" s="438"/>
      <c r="C79" s="443" t="s">
        <v>429</v>
      </c>
      <c r="D79" s="439">
        <v>3000000</v>
      </c>
      <c r="E79" s="439">
        <v>3000000</v>
      </c>
      <c r="F79" s="439">
        <v>3000000</v>
      </c>
      <c r="G79" s="439">
        <v>3000000</v>
      </c>
      <c r="H79" s="439">
        <v>3000000</v>
      </c>
      <c r="I79" s="439">
        <v>989899</v>
      </c>
      <c r="J79" s="439">
        <v>3000000</v>
      </c>
      <c r="K79" s="439">
        <v>3000000</v>
      </c>
      <c r="L79" s="439">
        <v>3000000</v>
      </c>
      <c r="M79" s="439">
        <v>3000000</v>
      </c>
      <c r="N79" s="439">
        <v>3000000</v>
      </c>
      <c r="O79" s="439">
        <v>3000000</v>
      </c>
      <c r="P79" s="440"/>
    </row>
    <row r="80" spans="1:16" x14ac:dyDescent="0.3">
      <c r="A80" s="438" t="s">
        <v>362</v>
      </c>
      <c r="B80" s="438"/>
      <c r="C80" s="443" t="s">
        <v>429</v>
      </c>
      <c r="D80" s="439">
        <v>3000000</v>
      </c>
      <c r="E80" s="439">
        <v>3000000</v>
      </c>
      <c r="F80" s="439">
        <v>3000000</v>
      </c>
      <c r="G80" s="439">
        <v>3000000</v>
      </c>
      <c r="H80" s="439">
        <v>3000000</v>
      </c>
      <c r="I80" s="439">
        <v>3000000</v>
      </c>
      <c r="J80" s="439">
        <v>3000000</v>
      </c>
      <c r="K80" s="439">
        <v>3000000</v>
      </c>
      <c r="L80" s="439">
        <v>3000000</v>
      </c>
      <c r="M80" s="439">
        <v>3000000</v>
      </c>
      <c r="N80" s="439">
        <v>3000000</v>
      </c>
      <c r="O80" s="439">
        <v>3000000</v>
      </c>
      <c r="P80" s="440"/>
    </row>
    <row r="81" spans="1:16" x14ac:dyDescent="0.3">
      <c r="A81" s="438" t="s">
        <v>363</v>
      </c>
      <c r="B81" s="438"/>
      <c r="C81" s="443" t="s">
        <v>429</v>
      </c>
      <c r="D81" s="439">
        <v>576768</v>
      </c>
      <c r="E81" s="439">
        <v>3000000</v>
      </c>
      <c r="F81" s="439">
        <v>898978</v>
      </c>
      <c r="G81" s="439">
        <v>3000000</v>
      </c>
      <c r="H81" s="439">
        <v>3000000</v>
      </c>
      <c r="I81" s="439">
        <v>3000000</v>
      </c>
      <c r="J81" s="439">
        <v>3000000</v>
      </c>
      <c r="K81" s="439">
        <v>3000000</v>
      </c>
      <c r="L81" s="439">
        <v>3000000</v>
      </c>
      <c r="M81" s="439">
        <v>3000000</v>
      </c>
      <c r="N81" s="439">
        <v>3000000</v>
      </c>
      <c r="O81" s="439">
        <v>3000000</v>
      </c>
      <c r="P81" s="440"/>
    </row>
    <row r="82" spans="1:16" x14ac:dyDescent="0.3">
      <c r="A82" s="438" t="s">
        <v>364</v>
      </c>
      <c r="B82" s="438"/>
      <c r="C82" s="443" t="s">
        <v>429</v>
      </c>
      <c r="D82" s="439">
        <v>3000000</v>
      </c>
      <c r="E82" s="439">
        <v>3000000</v>
      </c>
      <c r="F82" s="439">
        <v>3000000</v>
      </c>
      <c r="G82" s="439">
        <v>3000000</v>
      </c>
      <c r="H82" s="439">
        <v>3000000</v>
      </c>
      <c r="I82" s="439">
        <v>3000000</v>
      </c>
      <c r="J82" s="439">
        <v>3000000</v>
      </c>
      <c r="K82" s="439">
        <v>3000000</v>
      </c>
      <c r="L82" s="439">
        <v>3000000</v>
      </c>
      <c r="M82" s="439">
        <v>3000000</v>
      </c>
      <c r="N82" s="439">
        <v>3000000</v>
      </c>
      <c r="O82" s="439">
        <v>3000000</v>
      </c>
      <c r="P82" s="440"/>
    </row>
    <row r="83" spans="1:16" x14ac:dyDescent="0.3">
      <c r="A83" s="438" t="s">
        <v>365</v>
      </c>
      <c r="B83" s="438"/>
      <c r="C83" s="443" t="s">
        <v>429</v>
      </c>
      <c r="D83" s="439">
        <v>3000000</v>
      </c>
      <c r="E83" s="439">
        <v>3000000</v>
      </c>
      <c r="F83" s="439">
        <v>3000000</v>
      </c>
      <c r="G83" s="439">
        <v>3000000</v>
      </c>
      <c r="H83" s="439">
        <v>3000000</v>
      </c>
      <c r="I83" s="439">
        <v>3000000</v>
      </c>
      <c r="J83" s="439">
        <v>3000000</v>
      </c>
      <c r="K83" s="439">
        <v>87889</v>
      </c>
      <c r="L83" s="439">
        <v>3000000</v>
      </c>
      <c r="M83" s="439">
        <v>3000000</v>
      </c>
      <c r="N83" s="439">
        <v>3000000</v>
      </c>
      <c r="O83" s="439">
        <v>3000000</v>
      </c>
      <c r="P83" s="440"/>
    </row>
    <row r="84" spans="1:16" x14ac:dyDescent="0.3">
      <c r="A84" s="438" t="s">
        <v>366</v>
      </c>
      <c r="B84" s="438"/>
      <c r="C84" s="443" t="s">
        <v>429</v>
      </c>
      <c r="D84" s="439">
        <v>3000000</v>
      </c>
      <c r="E84" s="439">
        <v>3000000</v>
      </c>
      <c r="F84" s="439">
        <v>3000000</v>
      </c>
      <c r="G84" s="439">
        <v>786788</v>
      </c>
      <c r="H84" s="439">
        <v>3000000</v>
      </c>
      <c r="I84" s="439">
        <v>3000000</v>
      </c>
      <c r="J84" s="439">
        <v>3000000</v>
      </c>
      <c r="K84" s="439">
        <v>3000000</v>
      </c>
      <c r="L84" s="439">
        <v>3000000</v>
      </c>
      <c r="M84" s="439">
        <v>3000000</v>
      </c>
      <c r="N84" s="439">
        <v>3000000</v>
      </c>
      <c r="O84" s="439">
        <v>3000000</v>
      </c>
      <c r="P84" s="440"/>
    </row>
    <row r="85" spans="1:16" x14ac:dyDescent="0.3">
      <c r="A85" s="438" t="s">
        <v>367</v>
      </c>
      <c r="B85" s="438"/>
      <c r="C85" s="443" t="s">
        <v>429</v>
      </c>
      <c r="D85" s="439">
        <v>3000000</v>
      </c>
      <c r="E85" s="439">
        <v>677678</v>
      </c>
      <c r="F85" s="439">
        <v>3000000</v>
      </c>
      <c r="G85" s="439">
        <v>3000000</v>
      </c>
      <c r="H85" s="439">
        <v>6788867</v>
      </c>
      <c r="I85" s="439">
        <v>3000000</v>
      </c>
      <c r="J85" s="439">
        <v>3000000</v>
      </c>
      <c r="K85" s="439">
        <v>3000000</v>
      </c>
      <c r="L85" s="439">
        <v>3000000</v>
      </c>
      <c r="M85" s="439">
        <v>3000000</v>
      </c>
      <c r="N85" s="439">
        <v>3000000</v>
      </c>
      <c r="O85" s="439">
        <v>3000000</v>
      </c>
      <c r="P85" s="440"/>
    </row>
    <row r="86" spans="1:16" x14ac:dyDescent="0.3">
      <c r="A86" s="438" t="s">
        <v>368</v>
      </c>
      <c r="B86" s="438"/>
      <c r="C86" s="443" t="s">
        <v>429</v>
      </c>
      <c r="D86" s="439">
        <v>3000000</v>
      </c>
      <c r="E86" s="439">
        <v>3000000</v>
      </c>
      <c r="F86" s="439">
        <v>3000000</v>
      </c>
      <c r="G86" s="439">
        <v>3000000</v>
      </c>
      <c r="H86" s="439">
        <v>3000000</v>
      </c>
      <c r="I86" s="439">
        <v>3000000</v>
      </c>
      <c r="J86" s="439">
        <v>3000000</v>
      </c>
      <c r="K86" s="439">
        <v>3000000</v>
      </c>
      <c r="L86" s="439">
        <v>3000000</v>
      </c>
      <c r="M86" s="439">
        <v>3000000</v>
      </c>
      <c r="N86" s="439">
        <v>3000000</v>
      </c>
      <c r="O86" s="439">
        <v>3000000</v>
      </c>
      <c r="P86" s="440"/>
    </row>
    <row r="87" spans="1:16" x14ac:dyDescent="0.3">
      <c r="A87" s="438" t="s">
        <v>369</v>
      </c>
      <c r="B87" s="438"/>
      <c r="C87" s="443" t="s">
        <v>429</v>
      </c>
      <c r="D87" s="439">
        <v>67789</v>
      </c>
      <c r="E87" s="439">
        <v>3000000</v>
      </c>
      <c r="F87" s="439">
        <v>3000000</v>
      </c>
      <c r="G87" s="439">
        <v>5876888</v>
      </c>
      <c r="H87" s="439">
        <v>3000000</v>
      </c>
      <c r="I87" s="439">
        <v>3000000</v>
      </c>
      <c r="J87" s="439">
        <v>3000000</v>
      </c>
      <c r="K87" s="439">
        <v>3000000</v>
      </c>
      <c r="L87" s="439">
        <v>3000000</v>
      </c>
      <c r="M87" s="439">
        <v>3000000</v>
      </c>
      <c r="N87" s="439">
        <v>3000000</v>
      </c>
      <c r="O87" s="439">
        <v>3000000</v>
      </c>
      <c r="P87" s="440"/>
    </row>
    <row r="88" spans="1:16" x14ac:dyDescent="0.3">
      <c r="A88" s="438" t="s">
        <v>370</v>
      </c>
      <c r="B88" s="438"/>
      <c r="C88" s="443" t="s">
        <v>429</v>
      </c>
      <c r="D88" s="439">
        <v>3000000</v>
      </c>
      <c r="E88" s="439">
        <v>3000000</v>
      </c>
      <c r="F88" s="439">
        <v>3000000</v>
      </c>
      <c r="G88" s="439">
        <v>3000000</v>
      </c>
      <c r="H88" s="439">
        <v>3000000</v>
      </c>
      <c r="I88" s="439">
        <v>3000000</v>
      </c>
      <c r="J88" s="439">
        <v>3000000</v>
      </c>
      <c r="K88" s="439">
        <v>3000000</v>
      </c>
      <c r="L88" s="439">
        <v>3000000</v>
      </c>
      <c r="M88" s="439">
        <v>3000000</v>
      </c>
      <c r="N88" s="439">
        <v>3000000</v>
      </c>
      <c r="O88" s="439">
        <v>3000000</v>
      </c>
      <c r="P88" s="440"/>
    </row>
    <row r="89" spans="1:16" x14ac:dyDescent="0.3">
      <c r="A89" s="438" t="s">
        <v>371</v>
      </c>
      <c r="B89" s="438"/>
      <c r="C89" s="443" t="s">
        <v>428</v>
      </c>
      <c r="D89" s="439">
        <v>3000000</v>
      </c>
      <c r="E89" s="439">
        <v>200000</v>
      </c>
      <c r="F89" s="439">
        <v>3000000</v>
      </c>
      <c r="G89" s="439">
        <v>3000000</v>
      </c>
      <c r="H89" s="439">
        <v>400000</v>
      </c>
      <c r="I89" s="439">
        <v>3000000</v>
      </c>
      <c r="J89" s="439">
        <v>3000000</v>
      </c>
      <c r="K89" s="439">
        <v>3000000</v>
      </c>
      <c r="L89" s="439">
        <v>3000000</v>
      </c>
      <c r="M89" s="439">
        <v>3000000</v>
      </c>
      <c r="N89" s="439">
        <v>3456788</v>
      </c>
      <c r="O89" s="439">
        <v>3000000</v>
      </c>
      <c r="P89" s="440"/>
    </row>
    <row r="90" spans="1:16" x14ac:dyDescent="0.3">
      <c r="A90" s="438" t="s">
        <v>372</v>
      </c>
      <c r="B90" s="438"/>
      <c r="C90" s="443" t="s">
        <v>428</v>
      </c>
      <c r="D90" s="439">
        <v>3000000</v>
      </c>
      <c r="E90" s="439">
        <v>3000000</v>
      </c>
      <c r="F90" s="439">
        <v>3000000</v>
      </c>
      <c r="G90" s="439">
        <v>3000000</v>
      </c>
      <c r="H90" s="439">
        <v>3000000</v>
      </c>
      <c r="I90" s="439">
        <v>3000000</v>
      </c>
      <c r="J90" s="439">
        <v>3000000</v>
      </c>
      <c r="K90" s="439">
        <v>3000000</v>
      </c>
      <c r="L90" s="439">
        <v>3000000</v>
      </c>
      <c r="M90" s="439">
        <v>3000000</v>
      </c>
      <c r="N90" s="439">
        <v>3000000</v>
      </c>
      <c r="O90" s="439">
        <v>3000000</v>
      </c>
      <c r="P90" s="440"/>
    </row>
    <row r="91" spans="1:16" x14ac:dyDescent="0.3">
      <c r="A91" s="438" t="s">
        <v>373</v>
      </c>
      <c r="B91" s="438"/>
      <c r="C91" s="443" t="s">
        <v>428</v>
      </c>
      <c r="D91" s="439">
        <v>3000000</v>
      </c>
      <c r="E91" s="439">
        <v>3000000</v>
      </c>
      <c r="F91" s="439">
        <v>3000000</v>
      </c>
      <c r="G91" s="439">
        <v>5000000</v>
      </c>
      <c r="H91" s="439">
        <v>3000000</v>
      </c>
      <c r="I91" s="439">
        <v>3000000</v>
      </c>
      <c r="J91" s="439">
        <v>3000000</v>
      </c>
      <c r="K91" s="439">
        <v>3000000</v>
      </c>
      <c r="L91" s="439">
        <v>3000000</v>
      </c>
      <c r="M91" s="439">
        <v>3000000</v>
      </c>
      <c r="N91" s="439">
        <v>3000000</v>
      </c>
      <c r="O91" s="439">
        <v>3000000</v>
      </c>
      <c r="P91" s="440"/>
    </row>
    <row r="92" spans="1:16" x14ac:dyDescent="0.3">
      <c r="A92" s="438" t="s">
        <v>374</v>
      </c>
      <c r="B92" s="438"/>
      <c r="C92" s="443" t="s">
        <v>428</v>
      </c>
      <c r="D92" s="439">
        <v>3000000</v>
      </c>
      <c r="E92" s="439">
        <v>3000000</v>
      </c>
      <c r="F92" s="439">
        <v>5495958</v>
      </c>
      <c r="G92" s="439">
        <v>3000000</v>
      </c>
      <c r="H92" s="439">
        <v>3000000</v>
      </c>
      <c r="I92" s="439">
        <v>3000000</v>
      </c>
      <c r="J92" s="439">
        <v>3000000</v>
      </c>
      <c r="K92" s="439">
        <v>3000000</v>
      </c>
      <c r="L92" s="439">
        <v>5000000</v>
      </c>
      <c r="M92" s="439">
        <v>3000000</v>
      </c>
      <c r="N92" s="439">
        <v>3000000</v>
      </c>
      <c r="O92" s="439">
        <v>3000000</v>
      </c>
      <c r="P92" s="440"/>
    </row>
    <row r="93" spans="1:16" x14ac:dyDescent="0.3">
      <c r="A93" s="438" t="s">
        <v>375</v>
      </c>
      <c r="B93" s="438"/>
      <c r="C93" s="443" t="s">
        <v>428</v>
      </c>
      <c r="D93" s="439">
        <v>756887</v>
      </c>
      <c r="E93" s="439">
        <v>3000000</v>
      </c>
      <c r="F93" s="439">
        <v>3000000</v>
      </c>
      <c r="G93" s="439">
        <v>3000000</v>
      </c>
      <c r="H93" s="439">
        <v>3000000</v>
      </c>
      <c r="I93" s="439">
        <v>3000000</v>
      </c>
      <c r="J93" s="439">
        <v>3000000</v>
      </c>
      <c r="K93" s="439">
        <v>700000</v>
      </c>
      <c r="L93" s="439">
        <v>3000000</v>
      </c>
      <c r="M93" s="439">
        <v>3000000</v>
      </c>
      <c r="N93" s="439">
        <v>3000000</v>
      </c>
      <c r="O93" s="439">
        <v>3000000</v>
      </c>
      <c r="P93" s="440"/>
    </row>
    <row r="94" spans="1:16" x14ac:dyDescent="0.3">
      <c r="A94" s="438" t="s">
        <v>376</v>
      </c>
      <c r="B94" s="438"/>
      <c r="C94" s="443" t="s">
        <v>428</v>
      </c>
      <c r="D94" s="439">
        <v>3000000</v>
      </c>
      <c r="E94" s="439">
        <v>3000000</v>
      </c>
      <c r="F94" s="439">
        <v>3000000</v>
      </c>
      <c r="G94" s="439">
        <v>3000000</v>
      </c>
      <c r="H94" s="439">
        <v>3000000</v>
      </c>
      <c r="I94" s="439">
        <v>3000000</v>
      </c>
      <c r="J94" s="439">
        <v>3000000</v>
      </c>
      <c r="K94" s="439">
        <v>3000000</v>
      </c>
      <c r="L94" s="439">
        <v>3000000</v>
      </c>
      <c r="M94" s="439">
        <v>3000000</v>
      </c>
      <c r="N94" s="439">
        <v>3000000</v>
      </c>
      <c r="O94" s="439">
        <v>3000000</v>
      </c>
      <c r="P94" s="440"/>
    </row>
    <row r="95" spans="1:16" x14ac:dyDescent="0.3">
      <c r="A95" s="438" t="s">
        <v>377</v>
      </c>
      <c r="B95" s="438"/>
      <c r="C95" s="443" t="s">
        <v>428</v>
      </c>
      <c r="D95" s="439">
        <v>3000000</v>
      </c>
      <c r="E95" s="439">
        <v>3000000</v>
      </c>
      <c r="F95" s="439">
        <v>3000000</v>
      </c>
      <c r="G95" s="439">
        <v>3000000</v>
      </c>
      <c r="H95" s="439">
        <v>3000000</v>
      </c>
      <c r="I95" s="439">
        <v>989899</v>
      </c>
      <c r="J95" s="439">
        <v>3000000</v>
      </c>
      <c r="K95" s="439">
        <v>3000000</v>
      </c>
      <c r="L95" s="439">
        <v>3000000</v>
      </c>
      <c r="M95" s="439">
        <v>3000000</v>
      </c>
      <c r="N95" s="439">
        <v>3000000</v>
      </c>
      <c r="O95" s="439">
        <v>3000000</v>
      </c>
      <c r="P95" s="440"/>
    </row>
    <row r="96" spans="1:16" x14ac:dyDescent="0.3">
      <c r="A96" s="438" t="s">
        <v>378</v>
      </c>
      <c r="B96" s="438"/>
      <c r="C96" s="443" t="s">
        <v>428</v>
      </c>
      <c r="D96" s="439">
        <v>3000000</v>
      </c>
      <c r="E96" s="439">
        <v>3000000</v>
      </c>
      <c r="F96" s="439">
        <v>3000000</v>
      </c>
      <c r="G96" s="439">
        <v>3000000</v>
      </c>
      <c r="H96" s="439">
        <v>3000000</v>
      </c>
      <c r="I96" s="439">
        <v>3000000</v>
      </c>
      <c r="J96" s="439">
        <v>3000000</v>
      </c>
      <c r="K96" s="439">
        <v>3000000</v>
      </c>
      <c r="L96" s="439">
        <v>3000000</v>
      </c>
      <c r="M96" s="439">
        <v>3000000</v>
      </c>
      <c r="N96" s="439">
        <v>3000000</v>
      </c>
      <c r="O96" s="439">
        <v>3000000</v>
      </c>
      <c r="P96" s="440"/>
    </row>
    <row r="97" spans="1:16" x14ac:dyDescent="0.3">
      <c r="A97" s="438" t="s">
        <v>379</v>
      </c>
      <c r="B97" s="438"/>
      <c r="C97" s="443" t="s">
        <v>428</v>
      </c>
      <c r="D97" s="439">
        <v>576768</v>
      </c>
      <c r="E97" s="439">
        <v>3000000</v>
      </c>
      <c r="F97" s="439">
        <v>898978</v>
      </c>
      <c r="G97" s="439">
        <v>3000000</v>
      </c>
      <c r="H97" s="439">
        <v>3000000</v>
      </c>
      <c r="I97" s="439">
        <v>3000000</v>
      </c>
      <c r="J97" s="439">
        <v>3000000</v>
      </c>
      <c r="K97" s="439">
        <v>3000000</v>
      </c>
      <c r="L97" s="439">
        <v>3000000</v>
      </c>
      <c r="M97" s="439">
        <v>3000000</v>
      </c>
      <c r="N97" s="439">
        <v>3000000</v>
      </c>
      <c r="O97" s="439">
        <v>3000000</v>
      </c>
      <c r="P97" s="440"/>
    </row>
    <row r="98" spans="1:16" x14ac:dyDescent="0.3">
      <c r="A98" s="438" t="s">
        <v>380</v>
      </c>
      <c r="B98" s="438"/>
      <c r="C98" s="443" t="s">
        <v>428</v>
      </c>
      <c r="D98" s="439">
        <v>3000000</v>
      </c>
      <c r="E98" s="439">
        <v>3000000</v>
      </c>
      <c r="F98" s="439">
        <v>3000000</v>
      </c>
      <c r="G98" s="439">
        <v>3000000</v>
      </c>
      <c r="H98" s="439">
        <v>3000000</v>
      </c>
      <c r="I98" s="439">
        <v>3000000</v>
      </c>
      <c r="J98" s="439">
        <v>3000000</v>
      </c>
      <c r="K98" s="439">
        <v>3000000</v>
      </c>
      <c r="L98" s="439">
        <v>3000000</v>
      </c>
      <c r="M98" s="439">
        <v>3000000</v>
      </c>
      <c r="N98" s="439">
        <v>3000000</v>
      </c>
      <c r="O98" s="439">
        <v>3000000</v>
      </c>
      <c r="P98" s="440"/>
    </row>
    <row r="99" spans="1:16" x14ac:dyDescent="0.3">
      <c r="A99" s="438" t="s">
        <v>381</v>
      </c>
      <c r="B99" s="438"/>
      <c r="C99" s="443" t="s">
        <v>428</v>
      </c>
      <c r="D99" s="439">
        <v>3000000</v>
      </c>
      <c r="E99" s="439">
        <v>3000000</v>
      </c>
      <c r="F99" s="439">
        <v>3000000</v>
      </c>
      <c r="G99" s="439">
        <v>3000000</v>
      </c>
      <c r="H99" s="439">
        <v>3000000</v>
      </c>
      <c r="I99" s="439">
        <v>3000000</v>
      </c>
      <c r="J99" s="439">
        <v>3000000</v>
      </c>
      <c r="K99" s="439">
        <v>87889</v>
      </c>
      <c r="L99" s="439">
        <v>3000000</v>
      </c>
      <c r="M99" s="439">
        <v>3000000</v>
      </c>
      <c r="N99" s="439">
        <v>3000000</v>
      </c>
      <c r="O99" s="439">
        <v>3000000</v>
      </c>
      <c r="P99" s="440"/>
    </row>
    <row r="100" spans="1:16" x14ac:dyDescent="0.3">
      <c r="A100" s="438" t="s">
        <v>382</v>
      </c>
      <c r="B100" s="438"/>
      <c r="C100" s="443" t="s">
        <v>428</v>
      </c>
      <c r="D100" s="439">
        <v>3000000</v>
      </c>
      <c r="E100" s="439">
        <v>3000000</v>
      </c>
      <c r="F100" s="439">
        <v>3000000</v>
      </c>
      <c r="G100" s="439">
        <v>786788</v>
      </c>
      <c r="H100" s="439">
        <v>3000000</v>
      </c>
      <c r="I100" s="439">
        <v>3000000</v>
      </c>
      <c r="J100" s="439">
        <v>3000000</v>
      </c>
      <c r="K100" s="439">
        <v>3000000</v>
      </c>
      <c r="L100" s="439">
        <v>3000000</v>
      </c>
      <c r="M100" s="439">
        <v>3000000</v>
      </c>
      <c r="N100" s="439">
        <v>3000000</v>
      </c>
      <c r="O100" s="439">
        <v>3000000</v>
      </c>
      <c r="P100" s="440"/>
    </row>
    <row r="101" spans="1:16" x14ac:dyDescent="0.3">
      <c r="A101" s="438" t="s">
        <v>383</v>
      </c>
      <c r="B101" s="438"/>
      <c r="C101" s="443" t="s">
        <v>428</v>
      </c>
      <c r="D101" s="439">
        <v>3000000</v>
      </c>
      <c r="E101" s="439">
        <v>677678</v>
      </c>
      <c r="F101" s="439">
        <v>3000000</v>
      </c>
      <c r="G101" s="439">
        <v>3000000</v>
      </c>
      <c r="H101" s="439">
        <v>6788867</v>
      </c>
      <c r="I101" s="439">
        <v>3000000</v>
      </c>
      <c r="J101" s="439">
        <v>3000000</v>
      </c>
      <c r="K101" s="439">
        <v>3000000</v>
      </c>
      <c r="L101" s="439">
        <v>3000000</v>
      </c>
      <c r="M101" s="439">
        <v>3000000</v>
      </c>
      <c r="N101" s="439">
        <v>3000000</v>
      </c>
      <c r="O101" s="439">
        <v>3000000</v>
      </c>
      <c r="P101" s="440"/>
    </row>
    <row r="102" spans="1:16" x14ac:dyDescent="0.3">
      <c r="A102" s="438" t="s">
        <v>384</v>
      </c>
      <c r="B102" s="441"/>
      <c r="C102" s="443" t="s">
        <v>428</v>
      </c>
      <c r="D102" s="439">
        <v>3000000</v>
      </c>
      <c r="E102" s="439">
        <v>3000000</v>
      </c>
      <c r="F102" s="439">
        <v>3000000</v>
      </c>
      <c r="G102" s="439">
        <v>3000000</v>
      </c>
      <c r="H102" s="439">
        <v>3000000</v>
      </c>
      <c r="I102" s="439">
        <v>3000000</v>
      </c>
      <c r="J102" s="439">
        <v>3000000</v>
      </c>
      <c r="K102" s="439">
        <v>3000000</v>
      </c>
      <c r="L102" s="439">
        <v>3000000</v>
      </c>
      <c r="M102" s="439">
        <v>3000000</v>
      </c>
      <c r="N102" s="439">
        <v>3000000</v>
      </c>
      <c r="O102" s="439">
        <v>3000000</v>
      </c>
      <c r="P102" s="440"/>
    </row>
    <row r="103" spans="1:16" x14ac:dyDescent="0.3">
      <c r="A103" s="438" t="s">
        <v>385</v>
      </c>
      <c r="B103" s="438"/>
      <c r="C103" s="443" t="s">
        <v>428</v>
      </c>
      <c r="D103" s="439">
        <v>67789</v>
      </c>
      <c r="E103" s="439">
        <v>3000000</v>
      </c>
      <c r="F103" s="439">
        <v>3000000</v>
      </c>
      <c r="G103" s="439">
        <v>5876888</v>
      </c>
      <c r="H103" s="439">
        <v>3000000</v>
      </c>
      <c r="I103" s="439">
        <v>3000000</v>
      </c>
      <c r="J103" s="439">
        <v>3000000</v>
      </c>
      <c r="K103" s="439">
        <v>3000000</v>
      </c>
      <c r="L103" s="439">
        <v>3000000</v>
      </c>
      <c r="M103" s="439">
        <v>3000000</v>
      </c>
      <c r="N103" s="439">
        <v>3000000</v>
      </c>
      <c r="O103" s="439">
        <v>3000000</v>
      </c>
      <c r="P103" s="440"/>
    </row>
    <row r="104" spans="1:16" x14ac:dyDescent="0.3">
      <c r="A104" s="438" t="s">
        <v>386</v>
      </c>
      <c r="B104" s="438"/>
      <c r="C104" s="443" t="s">
        <v>428</v>
      </c>
      <c r="D104" s="439">
        <v>3000000</v>
      </c>
      <c r="E104" s="439">
        <v>3000000</v>
      </c>
      <c r="F104" s="439">
        <v>3000000</v>
      </c>
      <c r="G104" s="439">
        <v>3000000</v>
      </c>
      <c r="H104" s="439">
        <v>3000000</v>
      </c>
      <c r="I104" s="439">
        <v>3000000</v>
      </c>
      <c r="J104" s="439">
        <v>3000000</v>
      </c>
      <c r="K104" s="439">
        <v>3000000</v>
      </c>
      <c r="L104" s="439">
        <v>3000000</v>
      </c>
      <c r="M104" s="439">
        <v>3000000</v>
      </c>
      <c r="N104" s="439">
        <v>3000000</v>
      </c>
      <c r="O104" s="439">
        <v>3000000</v>
      </c>
      <c r="P104" s="440"/>
    </row>
    <row r="105" spans="1:16" x14ac:dyDescent="0.3">
      <c r="A105" s="438" t="s">
        <v>387</v>
      </c>
      <c r="B105" s="438"/>
      <c r="C105" s="443" t="s">
        <v>428</v>
      </c>
      <c r="D105" s="439">
        <v>3000000</v>
      </c>
      <c r="E105" s="439">
        <v>200000</v>
      </c>
      <c r="F105" s="439">
        <v>3000000</v>
      </c>
      <c r="G105" s="439">
        <v>3000000</v>
      </c>
      <c r="H105" s="439">
        <v>400000</v>
      </c>
      <c r="I105" s="439">
        <v>3000000</v>
      </c>
      <c r="J105" s="439">
        <v>3000000</v>
      </c>
      <c r="K105" s="439">
        <v>3000000</v>
      </c>
      <c r="L105" s="439">
        <v>3000000</v>
      </c>
      <c r="M105" s="439">
        <v>3000000</v>
      </c>
      <c r="N105" s="439">
        <v>3456788</v>
      </c>
      <c r="O105" s="439">
        <v>3000000</v>
      </c>
      <c r="P105" s="440"/>
    </row>
    <row r="106" spans="1:16" x14ac:dyDescent="0.3">
      <c r="A106" s="438" t="s">
        <v>388</v>
      </c>
      <c r="B106" s="438"/>
      <c r="C106" s="443" t="s">
        <v>428</v>
      </c>
      <c r="D106" s="439">
        <v>3000000</v>
      </c>
      <c r="E106" s="439">
        <v>3000000</v>
      </c>
      <c r="F106" s="439">
        <v>3000000</v>
      </c>
      <c r="G106" s="439">
        <v>3000000</v>
      </c>
      <c r="H106" s="439">
        <v>3000000</v>
      </c>
      <c r="I106" s="439">
        <v>3000000</v>
      </c>
      <c r="J106" s="439">
        <v>3000000</v>
      </c>
      <c r="K106" s="439">
        <v>3000000</v>
      </c>
      <c r="L106" s="439">
        <v>3000000</v>
      </c>
      <c r="M106" s="439">
        <v>3000000</v>
      </c>
      <c r="N106" s="439">
        <v>3000000</v>
      </c>
      <c r="O106" s="439">
        <v>3000000</v>
      </c>
      <c r="P106" s="440"/>
    </row>
    <row r="107" spans="1:16" x14ac:dyDescent="0.3">
      <c r="A107" s="438" t="s">
        <v>389</v>
      </c>
      <c r="B107" s="438"/>
      <c r="C107" s="443" t="s">
        <v>428</v>
      </c>
      <c r="D107" s="439">
        <v>3000000</v>
      </c>
      <c r="E107" s="439">
        <v>3000000</v>
      </c>
      <c r="F107" s="439">
        <v>3000000</v>
      </c>
      <c r="G107" s="439">
        <v>5000000</v>
      </c>
      <c r="H107" s="439">
        <v>3000000</v>
      </c>
      <c r="I107" s="439">
        <v>3000000</v>
      </c>
      <c r="J107" s="439">
        <v>3000000</v>
      </c>
      <c r="K107" s="439">
        <v>3000000</v>
      </c>
      <c r="L107" s="439">
        <v>3000000</v>
      </c>
      <c r="M107" s="439">
        <v>3000000</v>
      </c>
      <c r="N107" s="439">
        <v>3000000</v>
      </c>
      <c r="O107" s="439">
        <v>3000000</v>
      </c>
      <c r="P107" s="440"/>
    </row>
    <row r="108" spans="1:16" x14ac:dyDescent="0.3">
      <c r="A108" s="438" t="s">
        <v>390</v>
      </c>
      <c r="B108" s="438"/>
      <c r="C108" s="443" t="s">
        <v>428</v>
      </c>
      <c r="D108" s="439">
        <v>3000000</v>
      </c>
      <c r="E108" s="439">
        <v>3000000</v>
      </c>
      <c r="F108" s="439">
        <v>5495958</v>
      </c>
      <c r="G108" s="439">
        <v>3000000</v>
      </c>
      <c r="H108" s="439">
        <v>3000000</v>
      </c>
      <c r="I108" s="439">
        <v>3000000</v>
      </c>
      <c r="J108" s="439">
        <v>3000000</v>
      </c>
      <c r="K108" s="439">
        <v>3000000</v>
      </c>
      <c r="L108" s="439">
        <v>5000000</v>
      </c>
      <c r="M108" s="439">
        <v>3000000</v>
      </c>
      <c r="N108" s="439">
        <v>3000000</v>
      </c>
      <c r="O108" s="439">
        <v>3000000</v>
      </c>
      <c r="P108" s="440"/>
    </row>
    <row r="109" spans="1:16" x14ac:dyDescent="0.3">
      <c r="A109" s="438" t="s">
        <v>391</v>
      </c>
      <c r="B109" s="438"/>
      <c r="C109" s="443" t="s">
        <v>428</v>
      </c>
      <c r="D109" s="439">
        <v>756887</v>
      </c>
      <c r="E109" s="439">
        <v>3000000</v>
      </c>
      <c r="F109" s="439">
        <v>3000000</v>
      </c>
      <c r="G109" s="439">
        <v>3000000</v>
      </c>
      <c r="H109" s="439">
        <v>3000000</v>
      </c>
      <c r="I109" s="439">
        <v>3000000</v>
      </c>
      <c r="J109" s="439">
        <v>3000000</v>
      </c>
      <c r="K109" s="439">
        <v>700000</v>
      </c>
      <c r="L109" s="439">
        <v>3000000</v>
      </c>
      <c r="M109" s="439">
        <v>3000000</v>
      </c>
      <c r="N109" s="439">
        <v>3000000</v>
      </c>
      <c r="O109" s="439">
        <v>3000000</v>
      </c>
      <c r="P109" s="440"/>
    </row>
    <row r="110" spans="1:16" x14ac:dyDescent="0.3">
      <c r="A110" s="438" t="s">
        <v>392</v>
      </c>
      <c r="B110" s="438"/>
      <c r="C110" s="443" t="s">
        <v>428</v>
      </c>
      <c r="D110" s="439">
        <v>3000000</v>
      </c>
      <c r="E110" s="439">
        <v>3000000</v>
      </c>
      <c r="F110" s="439">
        <v>3000000</v>
      </c>
      <c r="G110" s="439">
        <v>3000000</v>
      </c>
      <c r="H110" s="439">
        <v>3000000</v>
      </c>
      <c r="I110" s="439">
        <v>3000000</v>
      </c>
      <c r="J110" s="439">
        <v>3000000</v>
      </c>
      <c r="K110" s="439">
        <v>3000000</v>
      </c>
      <c r="L110" s="439">
        <v>3000000</v>
      </c>
      <c r="M110" s="439">
        <v>3000000</v>
      </c>
      <c r="N110" s="439">
        <v>3000000</v>
      </c>
      <c r="O110" s="439">
        <v>3000000</v>
      </c>
      <c r="P110" s="440"/>
    </row>
    <row r="111" spans="1:16" x14ac:dyDescent="0.3">
      <c r="A111" s="438" t="s">
        <v>393</v>
      </c>
      <c r="B111" s="438"/>
      <c r="C111" s="443" t="s">
        <v>428</v>
      </c>
      <c r="D111" s="439">
        <v>3000000</v>
      </c>
      <c r="E111" s="439">
        <v>3000000</v>
      </c>
      <c r="F111" s="439">
        <v>3000000</v>
      </c>
      <c r="G111" s="439">
        <v>3000000</v>
      </c>
      <c r="H111" s="439">
        <v>3000000</v>
      </c>
      <c r="I111" s="439">
        <v>989899</v>
      </c>
      <c r="J111" s="439">
        <v>3000000</v>
      </c>
      <c r="K111" s="439">
        <v>3000000</v>
      </c>
      <c r="L111" s="439">
        <v>3000000</v>
      </c>
      <c r="M111" s="439">
        <v>3000000</v>
      </c>
      <c r="N111" s="439">
        <v>3000000</v>
      </c>
      <c r="O111" s="439">
        <v>3000000</v>
      </c>
      <c r="P111" s="440"/>
    </row>
    <row r="112" spans="1:16" x14ac:dyDescent="0.3">
      <c r="A112" s="438" t="s">
        <v>394</v>
      </c>
      <c r="B112" s="438"/>
      <c r="C112" s="443" t="s">
        <v>428</v>
      </c>
      <c r="D112" s="439">
        <v>3000000</v>
      </c>
      <c r="E112" s="439">
        <v>3000000</v>
      </c>
      <c r="F112" s="439">
        <v>3000000</v>
      </c>
      <c r="G112" s="439">
        <v>3000000</v>
      </c>
      <c r="H112" s="439">
        <v>3000000</v>
      </c>
      <c r="I112" s="439">
        <v>3000000</v>
      </c>
      <c r="J112" s="439">
        <v>3000000</v>
      </c>
      <c r="K112" s="439">
        <v>3000000</v>
      </c>
      <c r="L112" s="439">
        <v>3000000</v>
      </c>
      <c r="M112" s="439">
        <v>3000000</v>
      </c>
      <c r="N112" s="439">
        <v>3000000</v>
      </c>
      <c r="O112" s="439">
        <v>3000000</v>
      </c>
      <c r="P112" s="440"/>
    </row>
    <row r="113" spans="1:16" x14ac:dyDescent="0.3">
      <c r="A113" s="438" t="s">
        <v>395</v>
      </c>
      <c r="B113" s="438"/>
      <c r="C113" s="443" t="s">
        <v>428</v>
      </c>
      <c r="D113" s="439">
        <v>576768</v>
      </c>
      <c r="E113" s="439">
        <v>3000000</v>
      </c>
      <c r="F113" s="439">
        <v>898978</v>
      </c>
      <c r="G113" s="439">
        <v>3000000</v>
      </c>
      <c r="H113" s="439">
        <v>3000000</v>
      </c>
      <c r="I113" s="439">
        <v>3000000</v>
      </c>
      <c r="J113" s="439">
        <v>3000000</v>
      </c>
      <c r="K113" s="439">
        <v>3000000</v>
      </c>
      <c r="L113" s="439">
        <v>3000000</v>
      </c>
      <c r="M113" s="439">
        <v>3000000</v>
      </c>
      <c r="N113" s="439">
        <v>3000000</v>
      </c>
      <c r="O113" s="439">
        <v>3000000</v>
      </c>
      <c r="P113" s="440"/>
    </row>
    <row r="114" spans="1:16" x14ac:dyDescent="0.3">
      <c r="A114" s="438" t="s">
        <v>396</v>
      </c>
      <c r="B114" s="438"/>
      <c r="C114" s="443" t="s">
        <v>428</v>
      </c>
      <c r="D114" s="439">
        <v>3000000</v>
      </c>
      <c r="E114" s="439">
        <v>3000000</v>
      </c>
      <c r="F114" s="439">
        <v>3000000</v>
      </c>
      <c r="G114" s="439">
        <v>3000000</v>
      </c>
      <c r="H114" s="439">
        <v>3000000</v>
      </c>
      <c r="I114" s="439">
        <v>3000000</v>
      </c>
      <c r="J114" s="439">
        <v>3000000</v>
      </c>
      <c r="K114" s="439">
        <v>3000000</v>
      </c>
      <c r="L114" s="439">
        <v>3000000</v>
      </c>
      <c r="M114" s="439">
        <v>3000000</v>
      </c>
      <c r="N114" s="439">
        <v>3000000</v>
      </c>
      <c r="O114" s="439">
        <v>3000000</v>
      </c>
      <c r="P114" s="440"/>
    </row>
    <row r="115" spans="1:16" x14ac:dyDescent="0.3">
      <c r="A115" s="438" t="s">
        <v>397</v>
      </c>
      <c r="B115" s="438"/>
      <c r="C115" s="443" t="s">
        <v>428</v>
      </c>
      <c r="D115" s="439">
        <v>3000000</v>
      </c>
      <c r="E115" s="439">
        <v>3000000</v>
      </c>
      <c r="F115" s="439">
        <v>3000000</v>
      </c>
      <c r="G115" s="439">
        <v>3000000</v>
      </c>
      <c r="H115" s="439">
        <v>3000000</v>
      </c>
      <c r="I115" s="439">
        <v>3000000</v>
      </c>
      <c r="J115" s="439">
        <v>3000000</v>
      </c>
      <c r="K115" s="439">
        <v>87889</v>
      </c>
      <c r="L115" s="439">
        <v>3000000</v>
      </c>
      <c r="M115" s="439">
        <v>3000000</v>
      </c>
      <c r="N115" s="439">
        <v>3000000</v>
      </c>
      <c r="O115" s="439">
        <v>3000000</v>
      </c>
      <c r="P115" s="440"/>
    </row>
    <row r="116" spans="1:16" x14ac:dyDescent="0.3">
      <c r="A116" s="438" t="s">
        <v>398</v>
      </c>
      <c r="B116" s="438"/>
      <c r="C116" s="443" t="s">
        <v>430</v>
      </c>
      <c r="D116" s="439">
        <v>3000000</v>
      </c>
      <c r="E116" s="439">
        <v>3000000</v>
      </c>
      <c r="F116" s="439">
        <v>3000000</v>
      </c>
      <c r="G116" s="439">
        <v>786788</v>
      </c>
      <c r="H116" s="439">
        <v>3000000</v>
      </c>
      <c r="I116" s="439">
        <v>3000000</v>
      </c>
      <c r="J116" s="439">
        <v>3000000</v>
      </c>
      <c r="K116" s="439">
        <v>3000000</v>
      </c>
      <c r="L116" s="439">
        <v>3000000</v>
      </c>
      <c r="M116" s="439">
        <v>3000000</v>
      </c>
      <c r="N116" s="439">
        <v>3000000</v>
      </c>
      <c r="O116" s="439">
        <v>3000000</v>
      </c>
      <c r="P116" s="440"/>
    </row>
    <row r="117" spans="1:16" x14ac:dyDescent="0.3">
      <c r="A117" s="438" t="s">
        <v>399</v>
      </c>
      <c r="B117" s="438"/>
      <c r="C117" s="443" t="s">
        <v>430</v>
      </c>
      <c r="D117" s="439">
        <v>3000000</v>
      </c>
      <c r="E117" s="439">
        <v>677678</v>
      </c>
      <c r="F117" s="439">
        <v>3000000</v>
      </c>
      <c r="G117" s="439">
        <v>3000000</v>
      </c>
      <c r="H117" s="439">
        <v>6788867</v>
      </c>
      <c r="I117" s="439">
        <v>3000000</v>
      </c>
      <c r="J117" s="439">
        <v>3000000</v>
      </c>
      <c r="K117" s="439">
        <v>3000000</v>
      </c>
      <c r="L117" s="439">
        <v>3000000</v>
      </c>
      <c r="M117" s="439">
        <v>3000000</v>
      </c>
      <c r="N117" s="439">
        <v>3000000</v>
      </c>
      <c r="O117" s="439">
        <v>3000000</v>
      </c>
      <c r="P117" s="440"/>
    </row>
    <row r="118" spans="1:16" x14ac:dyDescent="0.3">
      <c r="A118" s="438" t="s">
        <v>400</v>
      </c>
      <c r="B118" s="438"/>
      <c r="C118" s="443" t="s">
        <v>430</v>
      </c>
      <c r="D118" s="439">
        <v>3000000</v>
      </c>
      <c r="E118" s="439">
        <v>3000000</v>
      </c>
      <c r="F118" s="439">
        <v>3000000</v>
      </c>
      <c r="G118" s="439">
        <v>3000000</v>
      </c>
      <c r="H118" s="439">
        <v>3000000</v>
      </c>
      <c r="I118" s="439">
        <v>3000000</v>
      </c>
      <c r="J118" s="439">
        <v>3000000</v>
      </c>
      <c r="K118" s="439">
        <v>3000000</v>
      </c>
      <c r="L118" s="439">
        <v>3000000</v>
      </c>
      <c r="M118" s="439">
        <v>3000000</v>
      </c>
      <c r="N118" s="439">
        <v>3000000</v>
      </c>
      <c r="O118" s="439">
        <v>3000000</v>
      </c>
      <c r="P118" s="440"/>
    </row>
    <row r="119" spans="1:16" x14ac:dyDescent="0.3">
      <c r="A119" s="438" t="s">
        <v>401</v>
      </c>
      <c r="B119" s="438"/>
      <c r="C119" s="443" t="s">
        <v>430</v>
      </c>
      <c r="D119" s="439">
        <v>67789</v>
      </c>
      <c r="E119" s="439">
        <v>3000000</v>
      </c>
      <c r="F119" s="439">
        <v>3000000</v>
      </c>
      <c r="G119" s="439">
        <v>5876888</v>
      </c>
      <c r="H119" s="439">
        <v>3000000</v>
      </c>
      <c r="I119" s="439">
        <v>3000000</v>
      </c>
      <c r="J119" s="439">
        <v>3000000</v>
      </c>
      <c r="K119" s="439">
        <v>3000000</v>
      </c>
      <c r="L119" s="439">
        <v>3000000</v>
      </c>
      <c r="M119" s="439">
        <v>3000000</v>
      </c>
      <c r="N119" s="439">
        <v>3000000</v>
      </c>
      <c r="O119" s="439">
        <v>3000000</v>
      </c>
      <c r="P119" s="440"/>
    </row>
    <row r="120" spans="1:16" x14ac:dyDescent="0.3">
      <c r="A120" s="438" t="s">
        <v>402</v>
      </c>
      <c r="B120" s="438"/>
      <c r="C120" s="443" t="s">
        <v>430</v>
      </c>
      <c r="D120" s="439">
        <v>3000000</v>
      </c>
      <c r="E120" s="439">
        <v>3000000</v>
      </c>
      <c r="F120" s="439">
        <v>3000000</v>
      </c>
      <c r="G120" s="439">
        <v>3000000</v>
      </c>
      <c r="H120" s="439">
        <v>3000000</v>
      </c>
      <c r="I120" s="439">
        <v>3000000</v>
      </c>
      <c r="J120" s="439">
        <v>3000000</v>
      </c>
      <c r="K120" s="439">
        <v>3000000</v>
      </c>
      <c r="L120" s="439">
        <v>3000000</v>
      </c>
      <c r="M120" s="439">
        <v>3000000</v>
      </c>
      <c r="N120" s="439">
        <v>3000000</v>
      </c>
      <c r="O120" s="439">
        <v>3000000</v>
      </c>
      <c r="P120" s="440"/>
    </row>
    <row r="121" spans="1:16" x14ac:dyDescent="0.3">
      <c r="A121" s="438" t="s">
        <v>403</v>
      </c>
      <c r="B121" s="438"/>
      <c r="C121" s="443" t="s">
        <v>430</v>
      </c>
      <c r="D121" s="439">
        <v>3000000</v>
      </c>
      <c r="E121" s="439">
        <v>200000</v>
      </c>
      <c r="F121" s="439">
        <v>3000000</v>
      </c>
      <c r="G121" s="439">
        <v>3000000</v>
      </c>
      <c r="H121" s="439">
        <v>400000</v>
      </c>
      <c r="I121" s="439">
        <v>3000000</v>
      </c>
      <c r="J121" s="439">
        <v>3000000</v>
      </c>
      <c r="K121" s="439">
        <v>3000000</v>
      </c>
      <c r="L121" s="439">
        <v>3000000</v>
      </c>
      <c r="M121" s="439">
        <v>3000000</v>
      </c>
      <c r="N121" s="439">
        <v>3456788</v>
      </c>
      <c r="O121" s="439">
        <v>3000000</v>
      </c>
      <c r="P121" s="440"/>
    </row>
    <row r="122" spans="1:16" x14ac:dyDescent="0.3">
      <c r="A122" s="438" t="s">
        <v>404</v>
      </c>
      <c r="B122" s="438"/>
      <c r="C122" s="443" t="s">
        <v>430</v>
      </c>
      <c r="D122" s="439">
        <v>3000000</v>
      </c>
      <c r="E122" s="439">
        <v>3000000</v>
      </c>
      <c r="F122" s="439">
        <v>3000000</v>
      </c>
      <c r="G122" s="439">
        <v>3000000</v>
      </c>
      <c r="H122" s="439">
        <v>3000000</v>
      </c>
      <c r="I122" s="439">
        <v>3000000</v>
      </c>
      <c r="J122" s="439">
        <v>3000000</v>
      </c>
      <c r="K122" s="439">
        <v>3000000</v>
      </c>
      <c r="L122" s="439">
        <v>3000000</v>
      </c>
      <c r="M122" s="439">
        <v>3000000</v>
      </c>
      <c r="N122" s="439">
        <v>3000000</v>
      </c>
      <c r="O122" s="439">
        <v>3000000</v>
      </c>
      <c r="P122" s="440"/>
    </row>
    <row r="123" spans="1:16" x14ac:dyDescent="0.3">
      <c r="A123" s="438" t="s">
        <v>405</v>
      </c>
      <c r="B123" s="438"/>
      <c r="C123" s="443" t="s">
        <v>430</v>
      </c>
      <c r="D123" s="439">
        <v>3000000</v>
      </c>
      <c r="E123" s="439">
        <v>3000000</v>
      </c>
      <c r="F123" s="439">
        <v>3000000</v>
      </c>
      <c r="G123" s="439">
        <v>5000000</v>
      </c>
      <c r="H123" s="439">
        <v>3000000</v>
      </c>
      <c r="I123" s="439">
        <v>3000000</v>
      </c>
      <c r="J123" s="439">
        <v>3000000</v>
      </c>
      <c r="K123" s="439">
        <v>3000000</v>
      </c>
      <c r="L123" s="439">
        <v>3000000</v>
      </c>
      <c r="M123" s="439">
        <v>3000000</v>
      </c>
      <c r="N123" s="439">
        <v>3000000</v>
      </c>
      <c r="O123" s="439">
        <v>3000000</v>
      </c>
      <c r="P123" s="440"/>
    </row>
    <row r="124" spans="1:16" x14ac:dyDescent="0.3">
      <c r="A124" s="438" t="s">
        <v>406</v>
      </c>
      <c r="B124" s="438"/>
      <c r="C124" s="443" t="s">
        <v>430</v>
      </c>
      <c r="D124" s="439">
        <v>3000000</v>
      </c>
      <c r="E124" s="439">
        <v>3000000</v>
      </c>
      <c r="F124" s="439">
        <v>5495958</v>
      </c>
      <c r="G124" s="439">
        <v>3000000</v>
      </c>
      <c r="H124" s="439">
        <v>3000000</v>
      </c>
      <c r="I124" s="439">
        <v>3000000</v>
      </c>
      <c r="J124" s="439">
        <v>3000000</v>
      </c>
      <c r="K124" s="439">
        <v>3000000</v>
      </c>
      <c r="L124" s="439">
        <v>5000000</v>
      </c>
      <c r="M124" s="439">
        <v>3000000</v>
      </c>
      <c r="N124" s="439">
        <v>3000000</v>
      </c>
      <c r="O124" s="439">
        <v>3000000</v>
      </c>
      <c r="P124" s="440"/>
    </row>
    <row r="125" spans="1:16" x14ac:dyDescent="0.3">
      <c r="A125" s="438" t="s">
        <v>407</v>
      </c>
      <c r="B125" s="438"/>
      <c r="C125" s="443" t="s">
        <v>430</v>
      </c>
      <c r="D125" s="439">
        <v>756887</v>
      </c>
      <c r="E125" s="439">
        <v>3000000</v>
      </c>
      <c r="F125" s="439">
        <v>3000000</v>
      </c>
      <c r="G125" s="439">
        <v>3000000</v>
      </c>
      <c r="H125" s="439">
        <v>3000000</v>
      </c>
      <c r="I125" s="439">
        <v>3000000</v>
      </c>
      <c r="J125" s="439">
        <v>3000000</v>
      </c>
      <c r="K125" s="439">
        <v>700000</v>
      </c>
      <c r="L125" s="439">
        <v>3000000</v>
      </c>
      <c r="M125" s="439">
        <v>3000000</v>
      </c>
      <c r="N125" s="439">
        <v>3000000</v>
      </c>
      <c r="O125" s="439">
        <v>3000000</v>
      </c>
      <c r="P125" s="440"/>
    </row>
    <row r="126" spans="1:16" x14ac:dyDescent="0.3">
      <c r="A126" s="438" t="s">
        <v>408</v>
      </c>
      <c r="B126" s="438"/>
      <c r="C126" s="443" t="s">
        <v>430</v>
      </c>
      <c r="D126" s="439">
        <v>3000000</v>
      </c>
      <c r="E126" s="439">
        <v>3000000</v>
      </c>
      <c r="F126" s="439">
        <v>3000000</v>
      </c>
      <c r="G126" s="439">
        <v>3000000</v>
      </c>
      <c r="H126" s="439">
        <v>3000000</v>
      </c>
      <c r="I126" s="439">
        <v>3000000</v>
      </c>
      <c r="J126" s="439">
        <v>3000000</v>
      </c>
      <c r="K126" s="439">
        <v>3000000</v>
      </c>
      <c r="L126" s="439">
        <v>3000000</v>
      </c>
      <c r="M126" s="439">
        <v>3000000</v>
      </c>
      <c r="N126" s="439">
        <v>3000000</v>
      </c>
      <c r="O126" s="439">
        <v>3000000</v>
      </c>
      <c r="P126" s="440"/>
    </row>
    <row r="127" spans="1:16" x14ac:dyDescent="0.3">
      <c r="A127" s="438" t="s">
        <v>409</v>
      </c>
      <c r="B127" s="438"/>
      <c r="C127" s="443" t="s">
        <v>430</v>
      </c>
      <c r="D127" s="439">
        <v>3000000</v>
      </c>
      <c r="E127" s="439">
        <v>3000000</v>
      </c>
      <c r="F127" s="439">
        <v>3000000</v>
      </c>
      <c r="G127" s="439">
        <v>3000000</v>
      </c>
      <c r="H127" s="439">
        <v>3000000</v>
      </c>
      <c r="I127" s="439">
        <v>989899</v>
      </c>
      <c r="J127" s="439">
        <v>3000000</v>
      </c>
      <c r="K127" s="439">
        <v>3000000</v>
      </c>
      <c r="L127" s="439">
        <v>3000000</v>
      </c>
      <c r="M127" s="439">
        <v>3000000</v>
      </c>
      <c r="N127" s="439">
        <v>3000000</v>
      </c>
      <c r="O127" s="439">
        <v>3000000</v>
      </c>
      <c r="P127" s="440"/>
    </row>
    <row r="128" spans="1:16" x14ac:dyDescent="0.3">
      <c r="A128" s="438" t="s">
        <v>410</v>
      </c>
      <c r="B128" s="438"/>
      <c r="C128" s="443" t="s">
        <v>430</v>
      </c>
      <c r="D128" s="439">
        <v>3000000</v>
      </c>
      <c r="E128" s="439">
        <v>3000000</v>
      </c>
      <c r="F128" s="439">
        <v>3000000</v>
      </c>
      <c r="G128" s="439">
        <v>3000000</v>
      </c>
      <c r="H128" s="439">
        <v>3000000</v>
      </c>
      <c r="I128" s="439">
        <v>3000000</v>
      </c>
      <c r="J128" s="439">
        <v>3000000</v>
      </c>
      <c r="K128" s="439">
        <v>3000000</v>
      </c>
      <c r="L128" s="439">
        <v>3000000</v>
      </c>
      <c r="M128" s="439">
        <v>3000000</v>
      </c>
      <c r="N128" s="439">
        <v>3000000</v>
      </c>
      <c r="O128" s="439">
        <v>3000000</v>
      </c>
      <c r="P128" s="440"/>
    </row>
    <row r="129" spans="1:16" x14ac:dyDescent="0.3">
      <c r="A129" s="438" t="s">
        <v>411</v>
      </c>
      <c r="B129" s="438"/>
      <c r="C129" s="443" t="s">
        <v>430</v>
      </c>
      <c r="D129" s="439">
        <v>576768</v>
      </c>
      <c r="E129" s="439">
        <v>3000000</v>
      </c>
      <c r="F129" s="439">
        <v>898978</v>
      </c>
      <c r="G129" s="439">
        <v>3000000</v>
      </c>
      <c r="H129" s="439">
        <v>3000000</v>
      </c>
      <c r="I129" s="439">
        <v>3000000</v>
      </c>
      <c r="J129" s="439">
        <v>3000000</v>
      </c>
      <c r="K129" s="439">
        <v>3000000</v>
      </c>
      <c r="L129" s="439">
        <v>3000000</v>
      </c>
      <c r="M129" s="439">
        <v>3000000</v>
      </c>
      <c r="N129" s="439">
        <v>3000000</v>
      </c>
      <c r="O129" s="439">
        <v>3000000</v>
      </c>
      <c r="P129" s="440"/>
    </row>
    <row r="130" spans="1:16" x14ac:dyDescent="0.3">
      <c r="A130" s="438" t="s">
        <v>412</v>
      </c>
      <c r="B130" s="438"/>
      <c r="C130" s="443" t="s">
        <v>430</v>
      </c>
      <c r="D130" s="439">
        <v>3000000</v>
      </c>
      <c r="E130" s="439">
        <v>3000000</v>
      </c>
      <c r="F130" s="439">
        <v>3000000</v>
      </c>
      <c r="G130" s="439">
        <v>3000000</v>
      </c>
      <c r="H130" s="439">
        <v>3000000</v>
      </c>
      <c r="I130" s="439">
        <v>3000000</v>
      </c>
      <c r="J130" s="439">
        <v>3000000</v>
      </c>
      <c r="K130" s="439">
        <v>3000000</v>
      </c>
      <c r="L130" s="439">
        <v>3000000</v>
      </c>
      <c r="M130" s="439">
        <v>3000000</v>
      </c>
      <c r="N130" s="439">
        <v>3000000</v>
      </c>
      <c r="O130" s="439">
        <v>3000000</v>
      </c>
      <c r="P130" s="440"/>
    </row>
    <row r="131" spans="1:16" x14ac:dyDescent="0.3">
      <c r="A131" s="438" t="s">
        <v>413</v>
      </c>
      <c r="B131" s="438"/>
      <c r="C131" s="443" t="s">
        <v>430</v>
      </c>
      <c r="D131" s="439">
        <v>3000000</v>
      </c>
      <c r="E131" s="439">
        <v>3000000</v>
      </c>
      <c r="F131" s="439">
        <v>3000000</v>
      </c>
      <c r="G131" s="439">
        <v>3000000</v>
      </c>
      <c r="H131" s="439">
        <v>3000000</v>
      </c>
      <c r="I131" s="439">
        <v>3000000</v>
      </c>
      <c r="J131" s="439">
        <v>3000000</v>
      </c>
      <c r="K131" s="439">
        <v>87889</v>
      </c>
      <c r="L131" s="439">
        <v>3000000</v>
      </c>
      <c r="M131" s="439">
        <v>3000000</v>
      </c>
      <c r="N131" s="439">
        <v>3000000</v>
      </c>
      <c r="O131" s="439">
        <v>3000000</v>
      </c>
      <c r="P131" s="440"/>
    </row>
    <row r="132" spans="1:16" x14ac:dyDescent="0.3">
      <c r="A132" s="438" t="s">
        <v>414</v>
      </c>
      <c r="B132" s="438"/>
      <c r="C132" s="443" t="s">
        <v>425</v>
      </c>
      <c r="D132" s="439">
        <v>3000000</v>
      </c>
      <c r="E132" s="439">
        <v>3000000</v>
      </c>
      <c r="F132" s="439">
        <v>3000000</v>
      </c>
      <c r="G132" s="439">
        <v>786788</v>
      </c>
      <c r="H132" s="439">
        <v>3000000</v>
      </c>
      <c r="I132" s="439">
        <v>3000000</v>
      </c>
      <c r="J132" s="439">
        <v>3000000</v>
      </c>
      <c r="K132" s="439">
        <v>3000000</v>
      </c>
      <c r="L132" s="439">
        <v>3000000</v>
      </c>
      <c r="M132" s="439">
        <v>3000000</v>
      </c>
      <c r="N132" s="439">
        <v>3000000</v>
      </c>
      <c r="O132" s="439">
        <v>3000000</v>
      </c>
      <c r="P132" s="440"/>
    </row>
    <row r="133" spans="1:16" x14ac:dyDescent="0.3">
      <c r="A133" s="438" t="s">
        <v>415</v>
      </c>
      <c r="B133" s="438"/>
      <c r="C133" s="443" t="s">
        <v>425</v>
      </c>
      <c r="D133" s="439">
        <v>3000000</v>
      </c>
      <c r="E133" s="439">
        <v>677678</v>
      </c>
      <c r="F133" s="439">
        <v>3000000</v>
      </c>
      <c r="G133" s="439">
        <v>3000000</v>
      </c>
      <c r="H133" s="439">
        <v>6788867</v>
      </c>
      <c r="I133" s="439">
        <v>3000000</v>
      </c>
      <c r="J133" s="439">
        <v>3000000</v>
      </c>
      <c r="K133" s="439">
        <v>3000000</v>
      </c>
      <c r="L133" s="439">
        <v>3000000</v>
      </c>
      <c r="M133" s="439">
        <v>3000000</v>
      </c>
      <c r="N133" s="439">
        <v>3000000</v>
      </c>
      <c r="O133" s="439">
        <v>3000000</v>
      </c>
      <c r="P133" s="440"/>
    </row>
    <row r="134" spans="1:16" x14ac:dyDescent="0.3">
      <c r="A134" s="438" t="s">
        <v>416</v>
      </c>
      <c r="B134" s="438"/>
      <c r="C134" s="443" t="s">
        <v>425</v>
      </c>
      <c r="D134" s="439">
        <v>3000000</v>
      </c>
      <c r="E134" s="439">
        <v>3000000</v>
      </c>
      <c r="F134" s="439">
        <v>3000000</v>
      </c>
      <c r="G134" s="439">
        <v>3000000</v>
      </c>
      <c r="H134" s="439">
        <v>3000000</v>
      </c>
      <c r="I134" s="439">
        <v>3000000</v>
      </c>
      <c r="J134" s="439">
        <v>3000000</v>
      </c>
      <c r="K134" s="439">
        <v>3000000</v>
      </c>
      <c r="L134" s="439">
        <v>3000000</v>
      </c>
      <c r="M134" s="439">
        <v>3000000</v>
      </c>
      <c r="N134" s="439">
        <v>3000000</v>
      </c>
      <c r="O134" s="439">
        <v>3000000</v>
      </c>
      <c r="P134" s="440"/>
    </row>
    <row r="135" spans="1:16" x14ac:dyDescent="0.3">
      <c r="A135" s="438" t="s">
        <v>417</v>
      </c>
      <c r="B135" s="438"/>
      <c r="C135" s="443" t="s">
        <v>425</v>
      </c>
      <c r="D135" s="439">
        <v>67789</v>
      </c>
      <c r="E135" s="439">
        <v>3000000</v>
      </c>
      <c r="F135" s="439">
        <v>3000000</v>
      </c>
      <c r="G135" s="439">
        <v>5876888</v>
      </c>
      <c r="H135" s="439">
        <v>3000000</v>
      </c>
      <c r="I135" s="439">
        <v>3000000</v>
      </c>
      <c r="J135" s="439">
        <v>3000000</v>
      </c>
      <c r="K135" s="439">
        <v>3000000</v>
      </c>
      <c r="L135" s="439">
        <v>3000000</v>
      </c>
      <c r="M135" s="439">
        <v>3000000</v>
      </c>
      <c r="N135" s="439">
        <v>3000000</v>
      </c>
      <c r="O135" s="439">
        <v>3000000</v>
      </c>
      <c r="P135" s="440"/>
    </row>
    <row r="136" spans="1:16" x14ac:dyDescent="0.3">
      <c r="A136" s="438" t="s">
        <v>418</v>
      </c>
      <c r="B136" s="438"/>
      <c r="C136" s="443" t="s">
        <v>425</v>
      </c>
      <c r="D136" s="439">
        <v>3000000</v>
      </c>
      <c r="E136" s="439">
        <v>3000000</v>
      </c>
      <c r="F136" s="439">
        <v>3000000</v>
      </c>
      <c r="G136" s="439">
        <v>3000000</v>
      </c>
      <c r="H136" s="439">
        <v>3000000</v>
      </c>
      <c r="I136" s="439">
        <v>3000000</v>
      </c>
      <c r="J136" s="439">
        <v>3000000</v>
      </c>
      <c r="K136" s="439">
        <v>3000000</v>
      </c>
      <c r="L136" s="439">
        <v>3000000</v>
      </c>
      <c r="M136" s="439">
        <v>3000000</v>
      </c>
      <c r="N136" s="439">
        <v>3000000</v>
      </c>
      <c r="O136" s="439">
        <v>3000000</v>
      </c>
      <c r="P136" s="440"/>
    </row>
    <row r="137" spans="1:16" x14ac:dyDescent="0.3">
      <c r="A137" s="438" t="s">
        <v>419</v>
      </c>
      <c r="B137" s="438"/>
      <c r="C137" s="443" t="s">
        <v>425</v>
      </c>
      <c r="D137" s="439">
        <v>3000000</v>
      </c>
      <c r="E137" s="439">
        <v>200000</v>
      </c>
      <c r="F137" s="439">
        <v>3000000</v>
      </c>
      <c r="G137" s="439">
        <v>3000000</v>
      </c>
      <c r="H137" s="439">
        <v>400000</v>
      </c>
      <c r="I137" s="439">
        <v>3000000</v>
      </c>
      <c r="J137" s="439">
        <v>3000000</v>
      </c>
      <c r="K137" s="439">
        <v>3000000</v>
      </c>
      <c r="L137" s="439">
        <v>3000000</v>
      </c>
      <c r="M137" s="439">
        <v>3000000</v>
      </c>
      <c r="N137" s="439">
        <v>3456788</v>
      </c>
      <c r="O137" s="439">
        <v>3000000</v>
      </c>
      <c r="P137" s="440"/>
    </row>
    <row r="138" spans="1:16" x14ac:dyDescent="0.3">
      <c r="A138" s="438" t="s">
        <v>420</v>
      </c>
      <c r="B138" s="438"/>
      <c r="C138" s="443" t="s">
        <v>425</v>
      </c>
      <c r="D138" s="439">
        <v>3000000</v>
      </c>
      <c r="E138" s="439">
        <v>3000000</v>
      </c>
      <c r="F138" s="439">
        <v>3000000</v>
      </c>
      <c r="G138" s="439">
        <v>3000000</v>
      </c>
      <c r="H138" s="439">
        <v>3000000</v>
      </c>
      <c r="I138" s="439">
        <v>3000000</v>
      </c>
      <c r="J138" s="439">
        <v>3000000</v>
      </c>
      <c r="K138" s="439">
        <v>3000000</v>
      </c>
      <c r="L138" s="439">
        <v>3000000</v>
      </c>
      <c r="M138" s="439">
        <v>3000000</v>
      </c>
      <c r="N138" s="439">
        <v>3000000</v>
      </c>
      <c r="O138" s="439">
        <v>3000000</v>
      </c>
      <c r="P138" s="440"/>
    </row>
    <row r="139" spans="1:16" x14ac:dyDescent="0.3">
      <c r="A139" s="438" t="s">
        <v>421</v>
      </c>
      <c r="B139" s="438"/>
      <c r="C139" s="443" t="s">
        <v>425</v>
      </c>
      <c r="D139" s="439">
        <v>3000000</v>
      </c>
      <c r="E139" s="439">
        <v>3000000</v>
      </c>
      <c r="F139" s="439">
        <v>3000000</v>
      </c>
      <c r="G139" s="439">
        <v>5000000</v>
      </c>
      <c r="H139" s="439">
        <v>3000000</v>
      </c>
      <c r="I139" s="439">
        <v>3000000</v>
      </c>
      <c r="J139" s="439">
        <v>3000000</v>
      </c>
      <c r="K139" s="439">
        <v>3000000</v>
      </c>
      <c r="L139" s="439">
        <v>3000000</v>
      </c>
      <c r="M139" s="439">
        <v>3000000</v>
      </c>
      <c r="N139" s="439">
        <v>3000000</v>
      </c>
      <c r="O139" s="439">
        <v>3000000</v>
      </c>
      <c r="P139" s="440"/>
    </row>
    <row r="140" spans="1:16" x14ac:dyDescent="0.3">
      <c r="A140" s="438" t="s">
        <v>422</v>
      </c>
      <c r="B140" s="438"/>
      <c r="C140" s="443" t="s">
        <v>425</v>
      </c>
      <c r="D140" s="439">
        <v>3000000</v>
      </c>
      <c r="E140" s="439">
        <v>3000000</v>
      </c>
      <c r="F140" s="439">
        <v>5495958</v>
      </c>
      <c r="G140" s="439">
        <v>3000000</v>
      </c>
      <c r="H140" s="439">
        <v>3000000</v>
      </c>
      <c r="I140" s="439">
        <v>3000000</v>
      </c>
      <c r="J140" s="439">
        <v>3000000</v>
      </c>
      <c r="K140" s="439">
        <v>3000000</v>
      </c>
      <c r="L140" s="439">
        <v>5000000</v>
      </c>
      <c r="M140" s="439">
        <v>3000000</v>
      </c>
      <c r="N140" s="439">
        <v>3000000</v>
      </c>
      <c r="O140" s="439">
        <v>3000000</v>
      </c>
      <c r="P140" s="440"/>
    </row>
    <row r="141" spans="1:16" x14ac:dyDescent="0.3">
      <c r="A141" s="438" t="s">
        <v>423</v>
      </c>
      <c r="B141" s="438"/>
      <c r="C141" s="443" t="s">
        <v>430</v>
      </c>
      <c r="D141" s="439">
        <v>756887</v>
      </c>
      <c r="E141" s="439">
        <v>3000000</v>
      </c>
      <c r="F141" s="439">
        <v>3000000</v>
      </c>
      <c r="G141" s="439">
        <v>3000000</v>
      </c>
      <c r="H141" s="439">
        <v>3000000</v>
      </c>
      <c r="I141" s="439">
        <v>3000000</v>
      </c>
      <c r="J141" s="439">
        <v>3000000</v>
      </c>
      <c r="K141" s="439">
        <v>700000</v>
      </c>
      <c r="L141" s="439">
        <v>3000000</v>
      </c>
      <c r="M141" s="439">
        <v>3000000</v>
      </c>
      <c r="N141" s="439">
        <v>3000000</v>
      </c>
      <c r="O141" s="439">
        <v>3000000</v>
      </c>
      <c r="P141" s="440"/>
    </row>
    <row r="142" spans="1:16" x14ac:dyDescent="0.3">
      <c r="A142" s="438" t="s">
        <v>424</v>
      </c>
      <c r="B142" s="438"/>
      <c r="C142" s="443" t="s">
        <v>430</v>
      </c>
      <c r="D142" s="439">
        <v>3000000</v>
      </c>
      <c r="E142" s="439">
        <v>3000000</v>
      </c>
      <c r="F142" s="439">
        <v>3000000</v>
      </c>
      <c r="G142" s="439">
        <v>3000000</v>
      </c>
      <c r="H142" s="439">
        <v>3000000</v>
      </c>
      <c r="I142" s="439">
        <v>3000000</v>
      </c>
      <c r="J142" s="439">
        <v>3000000</v>
      </c>
      <c r="K142" s="439">
        <v>3000000</v>
      </c>
      <c r="L142" s="439">
        <v>3000000</v>
      </c>
      <c r="M142" s="439">
        <v>3000000</v>
      </c>
      <c r="N142" s="439">
        <v>3000000</v>
      </c>
      <c r="O142" s="439">
        <v>3000000</v>
      </c>
      <c r="P142" s="440"/>
    </row>
    <row r="143" spans="1:16" x14ac:dyDescent="0.3">
      <c r="A143" s="438" t="s">
        <v>432</v>
      </c>
      <c r="B143" s="438"/>
      <c r="C143" s="443" t="s">
        <v>428</v>
      </c>
      <c r="D143" s="439">
        <v>3000000</v>
      </c>
      <c r="E143" s="439">
        <v>3000000</v>
      </c>
      <c r="F143" s="439">
        <v>3000000</v>
      </c>
      <c r="G143" s="439">
        <v>3000000</v>
      </c>
      <c r="H143" s="439">
        <v>3000000</v>
      </c>
      <c r="I143" s="439">
        <v>989899</v>
      </c>
      <c r="J143" s="439">
        <v>3000000</v>
      </c>
      <c r="K143" s="439">
        <v>3000000</v>
      </c>
      <c r="L143" s="439">
        <v>3000000</v>
      </c>
      <c r="M143" s="439">
        <v>3000000</v>
      </c>
      <c r="N143" s="439">
        <v>3000000</v>
      </c>
      <c r="O143" s="439">
        <v>3000000</v>
      </c>
      <c r="P143" s="440"/>
    </row>
    <row r="144" spans="1:16" x14ac:dyDescent="0.3">
      <c r="A144" s="438" t="s">
        <v>433</v>
      </c>
      <c r="B144" s="438"/>
      <c r="C144" s="443" t="s">
        <v>428</v>
      </c>
      <c r="D144" s="439">
        <v>3000000</v>
      </c>
      <c r="E144" s="439">
        <v>3000000</v>
      </c>
      <c r="F144" s="439">
        <v>3000000</v>
      </c>
      <c r="G144" s="439">
        <v>3000000</v>
      </c>
      <c r="H144" s="439">
        <v>3000000</v>
      </c>
      <c r="I144" s="439">
        <v>3000000</v>
      </c>
      <c r="J144" s="439">
        <v>3000000</v>
      </c>
      <c r="K144" s="439">
        <v>3000000</v>
      </c>
      <c r="L144" s="439">
        <v>3000000</v>
      </c>
      <c r="M144" s="439">
        <v>3000000</v>
      </c>
      <c r="N144" s="439">
        <v>3000000</v>
      </c>
      <c r="O144" s="439">
        <v>3000000</v>
      </c>
      <c r="P144" s="440"/>
    </row>
    <row r="145" spans="1:16" x14ac:dyDescent="0.3">
      <c r="A145" s="438" t="s">
        <v>434</v>
      </c>
      <c r="B145" s="438"/>
      <c r="C145" s="443" t="s">
        <v>430</v>
      </c>
      <c r="D145" s="439">
        <v>576768</v>
      </c>
      <c r="E145" s="439">
        <v>3000000</v>
      </c>
      <c r="F145" s="439">
        <v>898978</v>
      </c>
      <c r="G145" s="439">
        <v>3000000</v>
      </c>
      <c r="H145" s="439">
        <v>3000000</v>
      </c>
      <c r="I145" s="439">
        <v>3000000</v>
      </c>
      <c r="J145" s="439">
        <v>3000000</v>
      </c>
      <c r="K145" s="439">
        <v>3000000</v>
      </c>
      <c r="L145" s="439">
        <v>3000000</v>
      </c>
      <c r="M145" s="439">
        <v>3000000</v>
      </c>
      <c r="N145" s="439">
        <v>3000000</v>
      </c>
      <c r="O145" s="439">
        <v>3000000</v>
      </c>
      <c r="P145" s="440"/>
    </row>
    <row r="146" spans="1:16" x14ac:dyDescent="0.3">
      <c r="A146" s="438" t="s">
        <v>435</v>
      </c>
      <c r="B146" s="438"/>
      <c r="C146" s="443" t="s">
        <v>430</v>
      </c>
      <c r="D146" s="439">
        <v>3000000</v>
      </c>
      <c r="E146" s="439">
        <v>3000000</v>
      </c>
      <c r="F146" s="439">
        <v>3000000</v>
      </c>
      <c r="G146" s="439">
        <v>3000000</v>
      </c>
      <c r="H146" s="439">
        <v>3000000</v>
      </c>
      <c r="I146" s="439">
        <v>3000000</v>
      </c>
      <c r="J146" s="439">
        <v>3000000</v>
      </c>
      <c r="K146" s="439">
        <v>3000000</v>
      </c>
      <c r="L146" s="439">
        <v>3000000</v>
      </c>
      <c r="M146" s="439">
        <v>3000000</v>
      </c>
      <c r="N146" s="439">
        <v>3000000</v>
      </c>
      <c r="O146" s="439">
        <v>3000000</v>
      </c>
      <c r="P146" s="440"/>
    </row>
    <row r="147" spans="1:16" x14ac:dyDescent="0.3">
      <c r="A147" s="438" t="s">
        <v>436</v>
      </c>
      <c r="B147" s="438"/>
      <c r="C147" s="443" t="s">
        <v>430</v>
      </c>
      <c r="D147" s="439">
        <v>3000000</v>
      </c>
      <c r="E147" s="439">
        <v>3000000</v>
      </c>
      <c r="F147" s="439">
        <v>3000000</v>
      </c>
      <c r="G147" s="439">
        <v>3000000</v>
      </c>
      <c r="H147" s="439">
        <v>3000000</v>
      </c>
      <c r="I147" s="439">
        <v>3000000</v>
      </c>
      <c r="J147" s="439">
        <v>3000000</v>
      </c>
      <c r="K147" s="439">
        <v>87889</v>
      </c>
      <c r="L147" s="439">
        <v>3000000</v>
      </c>
      <c r="M147" s="439">
        <v>3000000</v>
      </c>
      <c r="N147" s="439">
        <v>3000000</v>
      </c>
      <c r="O147" s="439">
        <v>3000000</v>
      </c>
      <c r="P147" s="440"/>
    </row>
    <row r="148" spans="1:16" x14ac:dyDescent="0.3">
      <c r="A148" s="438" t="s">
        <v>437</v>
      </c>
      <c r="B148" s="438"/>
      <c r="C148" s="443" t="s">
        <v>430</v>
      </c>
      <c r="D148" s="439">
        <v>3000000</v>
      </c>
      <c r="E148" s="439">
        <v>3000000</v>
      </c>
      <c r="F148" s="439">
        <v>3000000</v>
      </c>
      <c r="G148" s="439">
        <v>786788</v>
      </c>
      <c r="H148" s="439">
        <v>3000000</v>
      </c>
      <c r="I148" s="439">
        <v>3000000</v>
      </c>
      <c r="J148" s="439">
        <v>3000000</v>
      </c>
      <c r="K148" s="439">
        <v>3000000</v>
      </c>
      <c r="L148" s="439">
        <v>3000000</v>
      </c>
      <c r="M148" s="439">
        <v>3000000</v>
      </c>
      <c r="N148" s="439">
        <v>3000000</v>
      </c>
      <c r="O148" s="439">
        <v>3000000</v>
      </c>
      <c r="P148" s="440"/>
    </row>
    <row r="149" spans="1:16" x14ac:dyDescent="0.3">
      <c r="A149" s="438" t="s">
        <v>438</v>
      </c>
      <c r="B149" s="438"/>
      <c r="C149" s="443" t="s">
        <v>430</v>
      </c>
      <c r="D149" s="439">
        <v>3000000</v>
      </c>
      <c r="E149" s="439">
        <v>677678</v>
      </c>
      <c r="F149" s="439">
        <v>3000000</v>
      </c>
      <c r="G149" s="439">
        <v>3000000</v>
      </c>
      <c r="H149" s="439">
        <v>6788867</v>
      </c>
      <c r="I149" s="439">
        <v>3000000</v>
      </c>
      <c r="J149" s="439">
        <v>3000000</v>
      </c>
      <c r="K149" s="439">
        <v>3000000</v>
      </c>
      <c r="L149" s="439">
        <v>3000000</v>
      </c>
      <c r="M149" s="439">
        <v>3000000</v>
      </c>
      <c r="N149" s="439">
        <v>3000000</v>
      </c>
      <c r="O149" s="439">
        <v>3000000</v>
      </c>
      <c r="P149" s="440"/>
    </row>
    <row r="150" spans="1:16" x14ac:dyDescent="0.3">
      <c r="A150" s="438" t="s">
        <v>439</v>
      </c>
      <c r="B150" s="441"/>
      <c r="C150" s="443" t="s">
        <v>430</v>
      </c>
      <c r="D150" s="439">
        <v>3000000</v>
      </c>
      <c r="E150" s="439">
        <v>3000000</v>
      </c>
      <c r="F150" s="439">
        <v>3000000</v>
      </c>
      <c r="G150" s="439">
        <v>3000000</v>
      </c>
      <c r="H150" s="439">
        <v>3000000</v>
      </c>
      <c r="I150" s="439">
        <v>3000000</v>
      </c>
      <c r="J150" s="439">
        <v>3000000</v>
      </c>
      <c r="K150" s="439">
        <v>3000000</v>
      </c>
      <c r="L150" s="439">
        <v>3000000</v>
      </c>
      <c r="M150" s="439">
        <v>3000000</v>
      </c>
      <c r="N150" s="439">
        <v>3000000</v>
      </c>
      <c r="O150" s="439">
        <v>3000000</v>
      </c>
      <c r="P150" s="440"/>
    </row>
    <row r="151" spans="1:16" x14ac:dyDescent="0.3">
      <c r="A151" s="438" t="s">
        <v>440</v>
      </c>
      <c r="B151" s="438"/>
      <c r="C151" s="443" t="s">
        <v>430</v>
      </c>
      <c r="D151" s="439">
        <v>67789</v>
      </c>
      <c r="E151" s="439">
        <v>3000000</v>
      </c>
      <c r="F151" s="439">
        <v>3000000</v>
      </c>
      <c r="G151" s="439">
        <v>5876888</v>
      </c>
      <c r="H151" s="439">
        <v>3000000</v>
      </c>
      <c r="I151" s="439">
        <v>3000000</v>
      </c>
      <c r="J151" s="439">
        <v>3000000</v>
      </c>
      <c r="K151" s="439">
        <v>3000000</v>
      </c>
      <c r="L151" s="439">
        <v>3000000</v>
      </c>
      <c r="M151" s="439">
        <v>3000000</v>
      </c>
      <c r="N151" s="439">
        <v>3000000</v>
      </c>
      <c r="O151" s="439">
        <v>3000000</v>
      </c>
      <c r="P151" s="440"/>
    </row>
    <row r="152" spans="1:16" x14ac:dyDescent="0.3">
      <c r="A152" s="438" t="s">
        <v>441</v>
      </c>
      <c r="B152" s="438"/>
      <c r="C152" s="443" t="s">
        <v>430</v>
      </c>
      <c r="D152" s="439">
        <v>3000000</v>
      </c>
      <c r="E152" s="439">
        <v>3000000</v>
      </c>
      <c r="F152" s="439">
        <v>3000000</v>
      </c>
      <c r="G152" s="439">
        <v>3000000</v>
      </c>
      <c r="H152" s="439">
        <v>3000000</v>
      </c>
      <c r="I152" s="439">
        <v>3000000</v>
      </c>
      <c r="J152" s="439">
        <v>3000000</v>
      </c>
      <c r="K152" s="439">
        <v>3000000</v>
      </c>
      <c r="L152" s="439">
        <v>3000000</v>
      </c>
      <c r="M152" s="439">
        <v>3000000</v>
      </c>
      <c r="N152" s="439">
        <v>3000000</v>
      </c>
      <c r="O152" s="439">
        <v>3000000</v>
      </c>
      <c r="P152" s="440"/>
    </row>
    <row r="153" spans="1:16" x14ac:dyDescent="0.3">
      <c r="A153" s="438" t="s">
        <v>442</v>
      </c>
      <c r="B153" s="438"/>
      <c r="C153" s="443" t="s">
        <v>430</v>
      </c>
      <c r="D153" s="439">
        <v>3000000</v>
      </c>
      <c r="E153" s="439">
        <v>200000</v>
      </c>
      <c r="F153" s="439">
        <v>3000000</v>
      </c>
      <c r="G153" s="439">
        <v>3000000</v>
      </c>
      <c r="H153" s="439">
        <v>400000</v>
      </c>
      <c r="I153" s="439">
        <v>3000000</v>
      </c>
      <c r="J153" s="439">
        <v>3000000</v>
      </c>
      <c r="K153" s="439">
        <v>3000000</v>
      </c>
      <c r="L153" s="439">
        <v>3000000</v>
      </c>
      <c r="M153" s="439">
        <v>3000000</v>
      </c>
      <c r="N153" s="439">
        <v>3456788</v>
      </c>
      <c r="O153" s="439">
        <v>3000000</v>
      </c>
      <c r="P153" s="440"/>
    </row>
    <row r="154" spans="1:16" x14ac:dyDescent="0.3">
      <c r="A154" s="438" t="s">
        <v>443</v>
      </c>
      <c r="B154" s="438"/>
      <c r="C154" s="443" t="s">
        <v>430</v>
      </c>
      <c r="D154" s="439">
        <v>3000000</v>
      </c>
      <c r="E154" s="439">
        <v>3000000</v>
      </c>
      <c r="F154" s="439">
        <v>3000000</v>
      </c>
      <c r="G154" s="439">
        <v>3000000</v>
      </c>
      <c r="H154" s="439">
        <v>3000000</v>
      </c>
      <c r="I154" s="439">
        <v>3000000</v>
      </c>
      <c r="J154" s="439">
        <v>3000000</v>
      </c>
      <c r="K154" s="439">
        <v>3000000</v>
      </c>
      <c r="L154" s="439">
        <v>3000000</v>
      </c>
      <c r="M154" s="439">
        <v>3000000</v>
      </c>
      <c r="N154" s="439">
        <v>3000000</v>
      </c>
      <c r="O154" s="439">
        <v>3000000</v>
      </c>
      <c r="P154" s="440"/>
    </row>
    <row r="155" spans="1:16" x14ac:dyDescent="0.3">
      <c r="A155" s="438" t="s">
        <v>444</v>
      </c>
      <c r="B155" s="438"/>
      <c r="C155" s="443" t="s">
        <v>430</v>
      </c>
      <c r="D155" s="439">
        <v>3000000</v>
      </c>
      <c r="E155" s="439">
        <v>3000000</v>
      </c>
      <c r="F155" s="439">
        <v>3000000</v>
      </c>
      <c r="G155" s="439">
        <v>5000000</v>
      </c>
      <c r="H155" s="439">
        <v>3000000</v>
      </c>
      <c r="I155" s="439">
        <v>3000000</v>
      </c>
      <c r="J155" s="439">
        <v>3000000</v>
      </c>
      <c r="K155" s="439">
        <v>3000000</v>
      </c>
      <c r="L155" s="439">
        <v>3000000</v>
      </c>
      <c r="M155" s="439">
        <v>3000000</v>
      </c>
      <c r="N155" s="439">
        <v>3000000</v>
      </c>
      <c r="O155" s="439">
        <v>3000000</v>
      </c>
      <c r="P155" s="440"/>
    </row>
    <row r="156" spans="1:16" x14ac:dyDescent="0.3">
      <c r="A156" s="438" t="s">
        <v>445</v>
      </c>
      <c r="B156" s="438"/>
      <c r="C156" s="443" t="s">
        <v>430</v>
      </c>
      <c r="D156" s="439">
        <v>3000000</v>
      </c>
      <c r="E156" s="439">
        <v>3000000</v>
      </c>
      <c r="F156" s="439">
        <v>5495958</v>
      </c>
      <c r="G156" s="439">
        <v>3000000</v>
      </c>
      <c r="H156" s="439">
        <v>3000000</v>
      </c>
      <c r="I156" s="439">
        <v>3000000</v>
      </c>
      <c r="J156" s="439">
        <v>3000000</v>
      </c>
      <c r="K156" s="439">
        <v>3000000</v>
      </c>
      <c r="L156" s="439">
        <v>5000000</v>
      </c>
      <c r="M156" s="439">
        <v>3000000</v>
      </c>
      <c r="N156" s="439">
        <v>3000000</v>
      </c>
      <c r="O156" s="439">
        <v>3000000</v>
      </c>
      <c r="P156" s="440"/>
    </row>
    <row r="157" spans="1:16" x14ac:dyDescent="0.3">
      <c r="A157" s="438" t="s">
        <v>446</v>
      </c>
      <c r="B157" s="438"/>
      <c r="C157" s="443" t="s">
        <v>430</v>
      </c>
      <c r="D157" s="439">
        <v>756887</v>
      </c>
      <c r="E157" s="439">
        <v>3000000</v>
      </c>
      <c r="F157" s="439">
        <v>3000000</v>
      </c>
      <c r="G157" s="439">
        <v>3000000</v>
      </c>
      <c r="H157" s="439">
        <v>3000000</v>
      </c>
      <c r="I157" s="439">
        <v>3000000</v>
      </c>
      <c r="J157" s="439">
        <v>3000000</v>
      </c>
      <c r="K157" s="439">
        <v>700000</v>
      </c>
      <c r="L157" s="439">
        <v>3000000</v>
      </c>
      <c r="M157" s="439">
        <v>3000000</v>
      </c>
      <c r="N157" s="439">
        <v>3000000</v>
      </c>
      <c r="O157" s="439">
        <v>3000000</v>
      </c>
      <c r="P157" s="440"/>
    </row>
    <row r="158" spans="1:16" x14ac:dyDescent="0.3">
      <c r="A158" s="438" t="s">
        <v>447</v>
      </c>
      <c r="B158" s="438"/>
      <c r="C158" s="443" t="s">
        <v>430</v>
      </c>
      <c r="D158" s="439">
        <v>3000000</v>
      </c>
      <c r="E158" s="439">
        <v>3000000</v>
      </c>
      <c r="F158" s="439">
        <v>3000000</v>
      </c>
      <c r="G158" s="439">
        <v>3000000</v>
      </c>
      <c r="H158" s="439">
        <v>3000000</v>
      </c>
      <c r="I158" s="439">
        <v>3000000</v>
      </c>
      <c r="J158" s="439">
        <v>3000000</v>
      </c>
      <c r="K158" s="439">
        <v>3000000</v>
      </c>
      <c r="L158" s="439">
        <v>3000000</v>
      </c>
      <c r="M158" s="439">
        <v>3000000</v>
      </c>
      <c r="N158" s="439">
        <v>3000000</v>
      </c>
      <c r="O158" s="439">
        <v>3000000</v>
      </c>
      <c r="P158" s="440"/>
    </row>
    <row r="159" spans="1:16" x14ac:dyDescent="0.3">
      <c r="A159" s="438" t="s">
        <v>448</v>
      </c>
      <c r="B159" s="441"/>
      <c r="C159" s="443" t="s">
        <v>430</v>
      </c>
      <c r="D159" s="439">
        <v>3000000</v>
      </c>
      <c r="E159" s="439">
        <v>3000000</v>
      </c>
      <c r="F159" s="439">
        <v>3000000</v>
      </c>
      <c r="G159" s="439">
        <v>3000000</v>
      </c>
      <c r="H159" s="439">
        <v>3000000</v>
      </c>
      <c r="I159" s="439">
        <v>989899</v>
      </c>
      <c r="J159" s="439">
        <v>3000000</v>
      </c>
      <c r="K159" s="439">
        <v>3000000</v>
      </c>
      <c r="L159" s="439">
        <v>3000000</v>
      </c>
      <c r="M159" s="439">
        <v>3000000</v>
      </c>
      <c r="N159" s="439">
        <v>3000000</v>
      </c>
      <c r="O159" s="439">
        <v>3000000</v>
      </c>
      <c r="P159" s="440"/>
    </row>
    <row r="160" spans="1:16" x14ac:dyDescent="0.3">
      <c r="A160" s="438" t="s">
        <v>449</v>
      </c>
      <c r="B160" s="438"/>
      <c r="C160" s="443" t="s">
        <v>430</v>
      </c>
      <c r="D160" s="439">
        <v>3000000</v>
      </c>
      <c r="E160" s="439">
        <v>3000000</v>
      </c>
      <c r="F160" s="439">
        <v>3000000</v>
      </c>
      <c r="G160" s="439">
        <v>3000000</v>
      </c>
      <c r="H160" s="439">
        <v>3000000</v>
      </c>
      <c r="I160" s="439">
        <v>3000000</v>
      </c>
      <c r="J160" s="439">
        <v>3000000</v>
      </c>
      <c r="K160" s="439">
        <v>3000000</v>
      </c>
      <c r="L160" s="439">
        <v>3000000</v>
      </c>
      <c r="M160" s="439">
        <v>3000000</v>
      </c>
      <c r="N160" s="439">
        <v>3000000</v>
      </c>
      <c r="O160" s="439">
        <v>3000000</v>
      </c>
      <c r="P160" s="440"/>
    </row>
    <row r="161" spans="1:16" x14ac:dyDescent="0.3">
      <c r="A161" s="438" t="s">
        <v>450</v>
      </c>
      <c r="B161" s="438"/>
      <c r="C161" s="443" t="s">
        <v>425</v>
      </c>
      <c r="D161" s="439">
        <v>576768</v>
      </c>
      <c r="E161" s="439">
        <v>3000000</v>
      </c>
      <c r="F161" s="439">
        <v>898978</v>
      </c>
      <c r="G161" s="439">
        <v>3000000</v>
      </c>
      <c r="H161" s="439">
        <v>3000000</v>
      </c>
      <c r="I161" s="439">
        <v>3000000</v>
      </c>
      <c r="J161" s="439">
        <v>3000000</v>
      </c>
      <c r="K161" s="439">
        <v>3000000</v>
      </c>
      <c r="L161" s="439">
        <v>3000000</v>
      </c>
      <c r="M161" s="439">
        <v>3000000</v>
      </c>
      <c r="N161" s="439">
        <v>3000000</v>
      </c>
      <c r="O161" s="439">
        <v>3000000</v>
      </c>
      <c r="P161" s="440"/>
    </row>
    <row r="162" spans="1:16" x14ac:dyDescent="0.3">
      <c r="A162" s="438" t="s">
        <v>451</v>
      </c>
      <c r="B162" s="438"/>
      <c r="C162" s="443" t="s">
        <v>425</v>
      </c>
      <c r="D162" s="439">
        <v>3000000</v>
      </c>
      <c r="E162" s="439">
        <v>3000000</v>
      </c>
      <c r="F162" s="439">
        <v>3000000</v>
      </c>
      <c r="G162" s="439">
        <v>3000000</v>
      </c>
      <c r="H162" s="439">
        <v>3000000</v>
      </c>
      <c r="I162" s="439">
        <v>3000000</v>
      </c>
      <c r="J162" s="439">
        <v>3000000</v>
      </c>
      <c r="K162" s="439">
        <v>3000000</v>
      </c>
      <c r="L162" s="439">
        <v>3000000</v>
      </c>
      <c r="M162" s="439">
        <v>3000000</v>
      </c>
      <c r="N162" s="439">
        <v>3000000</v>
      </c>
      <c r="O162" s="439">
        <v>3000000</v>
      </c>
      <c r="P162" s="440"/>
    </row>
    <row r="163" spans="1:16" x14ac:dyDescent="0.3">
      <c r="A163" s="438" t="s">
        <v>452</v>
      </c>
      <c r="B163" s="438"/>
      <c r="C163" s="443" t="s">
        <v>425</v>
      </c>
      <c r="D163" s="439">
        <v>3000000</v>
      </c>
      <c r="E163" s="439">
        <v>3000000</v>
      </c>
      <c r="F163" s="439">
        <v>3000000</v>
      </c>
      <c r="G163" s="439">
        <v>3000000</v>
      </c>
      <c r="H163" s="439">
        <v>3000000</v>
      </c>
      <c r="I163" s="439">
        <v>3000000</v>
      </c>
      <c r="J163" s="439">
        <v>3000000</v>
      </c>
      <c r="K163" s="439">
        <v>87889</v>
      </c>
      <c r="L163" s="439">
        <v>3000000</v>
      </c>
      <c r="M163" s="439">
        <v>3000000</v>
      </c>
      <c r="N163" s="439">
        <v>3000000</v>
      </c>
      <c r="O163" s="439">
        <v>3000000</v>
      </c>
      <c r="P163" s="440"/>
    </row>
    <row r="164" spans="1:16" x14ac:dyDescent="0.3">
      <c r="A164" s="438" t="s">
        <v>453</v>
      </c>
      <c r="B164" s="438"/>
      <c r="C164" s="443" t="s">
        <v>425</v>
      </c>
      <c r="D164" s="439">
        <v>3000000</v>
      </c>
      <c r="E164" s="439">
        <v>3000000</v>
      </c>
      <c r="F164" s="439">
        <v>3000000</v>
      </c>
      <c r="G164" s="439">
        <v>786788</v>
      </c>
      <c r="H164" s="439">
        <v>3000000</v>
      </c>
      <c r="I164" s="439">
        <v>3000000</v>
      </c>
      <c r="J164" s="439">
        <v>3000000</v>
      </c>
      <c r="K164" s="439">
        <v>3000000</v>
      </c>
      <c r="L164" s="439">
        <v>3000000</v>
      </c>
      <c r="M164" s="439">
        <v>3000000</v>
      </c>
      <c r="N164" s="439">
        <v>3000000</v>
      </c>
      <c r="O164" s="439">
        <v>3000000</v>
      </c>
      <c r="P164" s="440"/>
    </row>
    <row r="165" spans="1:16" x14ac:dyDescent="0.3">
      <c r="A165" s="438" t="s">
        <v>454</v>
      </c>
      <c r="B165" s="438"/>
      <c r="C165" s="443" t="s">
        <v>425</v>
      </c>
      <c r="D165" s="439">
        <v>3000000</v>
      </c>
      <c r="E165" s="439">
        <v>677678</v>
      </c>
      <c r="F165" s="439">
        <v>3000000</v>
      </c>
      <c r="G165" s="439">
        <v>3000000</v>
      </c>
      <c r="H165" s="439">
        <v>6788867</v>
      </c>
      <c r="I165" s="439">
        <v>3000000</v>
      </c>
      <c r="J165" s="439">
        <v>3000000</v>
      </c>
      <c r="K165" s="439">
        <v>3000000</v>
      </c>
      <c r="L165" s="439">
        <v>3000000</v>
      </c>
      <c r="M165" s="439">
        <v>3000000</v>
      </c>
      <c r="N165" s="439">
        <v>3000000</v>
      </c>
      <c r="O165" s="439">
        <v>3000000</v>
      </c>
      <c r="P165" s="440"/>
    </row>
    <row r="166" spans="1:16" x14ac:dyDescent="0.3">
      <c r="A166" s="438" t="s">
        <v>455</v>
      </c>
      <c r="B166" s="438"/>
      <c r="C166" s="443" t="s">
        <v>425</v>
      </c>
      <c r="D166" s="439">
        <v>3000000</v>
      </c>
      <c r="E166" s="439">
        <v>3000000</v>
      </c>
      <c r="F166" s="439">
        <v>3000000</v>
      </c>
      <c r="G166" s="439">
        <v>3000000</v>
      </c>
      <c r="H166" s="439">
        <v>3000000</v>
      </c>
      <c r="I166" s="439">
        <v>3000000</v>
      </c>
      <c r="J166" s="439">
        <v>3000000</v>
      </c>
      <c r="K166" s="439">
        <v>3000000</v>
      </c>
      <c r="L166" s="439">
        <v>3000000</v>
      </c>
      <c r="M166" s="439">
        <v>3000000</v>
      </c>
      <c r="N166" s="439">
        <v>3000000</v>
      </c>
      <c r="O166" s="439">
        <v>3000000</v>
      </c>
      <c r="P166" s="440"/>
    </row>
    <row r="167" spans="1:16" x14ac:dyDescent="0.3">
      <c r="A167" s="438" t="s">
        <v>456</v>
      </c>
      <c r="B167" s="438"/>
      <c r="C167" s="443" t="s">
        <v>425</v>
      </c>
      <c r="D167" s="439">
        <v>756887</v>
      </c>
      <c r="E167" s="439">
        <v>3000000</v>
      </c>
      <c r="F167" s="439">
        <v>3000000</v>
      </c>
      <c r="G167" s="439">
        <v>3000000</v>
      </c>
      <c r="H167" s="439">
        <v>3000000</v>
      </c>
      <c r="I167" s="439">
        <v>3000000</v>
      </c>
      <c r="J167" s="439">
        <v>3000000</v>
      </c>
      <c r="K167" s="439">
        <v>700000</v>
      </c>
      <c r="L167" s="439">
        <v>3000000</v>
      </c>
      <c r="M167" s="439">
        <v>3000000</v>
      </c>
      <c r="N167" s="439">
        <v>3000000</v>
      </c>
      <c r="O167" s="439">
        <v>3000000</v>
      </c>
      <c r="P167" s="440"/>
    </row>
    <row r="168" spans="1:16" x14ac:dyDescent="0.3">
      <c r="A168" s="438" t="s">
        <v>457</v>
      </c>
      <c r="B168" s="438"/>
      <c r="C168" s="443" t="s">
        <v>425</v>
      </c>
      <c r="D168" s="439">
        <v>3000000</v>
      </c>
      <c r="E168" s="439">
        <v>3000000</v>
      </c>
      <c r="F168" s="439">
        <v>3000000</v>
      </c>
      <c r="G168" s="439">
        <v>3000000</v>
      </c>
      <c r="H168" s="439">
        <v>3000000</v>
      </c>
      <c r="I168" s="439">
        <v>3000000</v>
      </c>
      <c r="J168" s="439">
        <v>3000000</v>
      </c>
      <c r="K168" s="439">
        <v>3000000</v>
      </c>
      <c r="L168" s="439">
        <v>3000000</v>
      </c>
      <c r="M168" s="439">
        <v>3000000</v>
      </c>
      <c r="N168" s="439">
        <v>3000000</v>
      </c>
      <c r="O168" s="439">
        <v>3000000</v>
      </c>
      <c r="P168" s="440"/>
    </row>
    <row r="169" spans="1:16" x14ac:dyDescent="0.3">
      <c r="A169" s="438" t="s">
        <v>458</v>
      </c>
      <c r="B169" s="438"/>
      <c r="C169" s="443" t="s">
        <v>425</v>
      </c>
      <c r="D169" s="439">
        <v>3000000</v>
      </c>
      <c r="E169" s="439">
        <v>3000000</v>
      </c>
      <c r="F169" s="439">
        <v>3000000</v>
      </c>
      <c r="G169" s="439">
        <v>3000000</v>
      </c>
      <c r="H169" s="439">
        <v>3000000</v>
      </c>
      <c r="I169" s="439">
        <v>989899</v>
      </c>
      <c r="J169" s="439">
        <v>3000000</v>
      </c>
      <c r="K169" s="439">
        <v>3000000</v>
      </c>
      <c r="L169" s="439">
        <v>3000000</v>
      </c>
      <c r="M169" s="439">
        <v>3000000</v>
      </c>
      <c r="N169" s="439">
        <v>3000000</v>
      </c>
      <c r="O169" s="439">
        <v>3000000</v>
      </c>
      <c r="P169" s="440"/>
    </row>
    <row r="170" spans="1:16" x14ac:dyDescent="0.3">
      <c r="A170" s="438" t="s">
        <v>459</v>
      </c>
      <c r="B170" s="438"/>
      <c r="C170" s="443" t="s">
        <v>430</v>
      </c>
      <c r="D170" s="439">
        <v>3000000</v>
      </c>
      <c r="E170" s="439">
        <v>3000000</v>
      </c>
      <c r="F170" s="439">
        <v>3000000</v>
      </c>
      <c r="G170" s="439">
        <v>3000000</v>
      </c>
      <c r="H170" s="439">
        <v>3000000</v>
      </c>
      <c r="I170" s="439">
        <v>3000000</v>
      </c>
      <c r="J170" s="439">
        <v>3000000</v>
      </c>
      <c r="K170" s="439">
        <v>3000000</v>
      </c>
      <c r="L170" s="439">
        <v>3000000</v>
      </c>
      <c r="M170" s="439">
        <v>3000000</v>
      </c>
      <c r="N170" s="439">
        <v>3000000</v>
      </c>
      <c r="O170" s="439">
        <v>3000000</v>
      </c>
      <c r="P170" s="440"/>
    </row>
    <row r="171" spans="1:16" x14ac:dyDescent="0.3">
      <c r="A171" s="438" t="s">
        <v>460</v>
      </c>
      <c r="B171" s="438"/>
      <c r="C171" s="443" t="s">
        <v>430</v>
      </c>
      <c r="D171" s="439">
        <v>576768</v>
      </c>
      <c r="E171" s="439">
        <v>3000000</v>
      </c>
      <c r="F171" s="439">
        <v>898978</v>
      </c>
      <c r="G171" s="439">
        <v>3000000</v>
      </c>
      <c r="H171" s="439">
        <v>3000000</v>
      </c>
      <c r="I171" s="439">
        <v>3000000</v>
      </c>
      <c r="J171" s="439">
        <v>3000000</v>
      </c>
      <c r="K171" s="439">
        <v>3000000</v>
      </c>
      <c r="L171" s="439">
        <v>3000000</v>
      </c>
      <c r="M171" s="439">
        <v>3000000</v>
      </c>
      <c r="N171" s="439">
        <v>3000000</v>
      </c>
      <c r="O171" s="439">
        <v>3000000</v>
      </c>
      <c r="P171" s="440"/>
    </row>
    <row r="172" spans="1:16" x14ac:dyDescent="0.3">
      <c r="C172" s="443"/>
    </row>
    <row r="173" spans="1:16" x14ac:dyDescent="0.3">
      <c r="C173" s="443"/>
    </row>
    <row r="174" spans="1:16" x14ac:dyDescent="0.3">
      <c r="C174" s="443"/>
    </row>
  </sheetData>
  <conditionalFormatting sqref="D5:O5">
    <cfRule type="containsBlanks" dxfId="2606" priority="5">
      <formula>LEN(TRIM(D5))=0</formula>
    </cfRule>
  </conditionalFormatting>
  <conditionalFormatting sqref="D5:O5">
    <cfRule type="cellIs" dxfId="2605" priority="4" operator="equal">
      <formula>0</formula>
    </cfRule>
  </conditionalFormatting>
  <conditionalFormatting sqref="A1:D1">
    <cfRule type="cellIs" dxfId="2604" priority="3" operator="equal">
      <formula>0</formula>
    </cfRule>
  </conditionalFormatting>
  <conditionalFormatting sqref="A5:B5">
    <cfRule type="cellIs" dxfId="2603" priority="2" operator="equal">
      <formula>0</formula>
    </cfRule>
  </conditionalFormatting>
  <conditionalFormatting sqref="B3:E3">
    <cfRule type="cellIs" dxfId="2602" priority="1" operator="equal">
      <formula>0</formula>
    </cfRule>
  </conditionalFormatting>
  <hyperlinks>
    <hyperlink ref="A1:D1" location="content!A1" tooltip="в оглавление" display="content"/>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1"/>
  <sheetViews>
    <sheetView showGridLines="0" workbookViewId="0">
      <pane ySplit="9" topLeftCell="A10" activePane="bottomLeft" state="frozen"/>
      <selection pane="bottomLeft" activeCell="J6" sqref="J6"/>
    </sheetView>
  </sheetViews>
  <sheetFormatPr defaultRowHeight="14.4" x14ac:dyDescent="0.3"/>
  <cols>
    <col min="1" max="6" width="2.6640625" customWidth="1"/>
    <col min="7" max="7" width="34" bestFit="1" customWidth="1"/>
    <col min="8" max="9" width="2.6640625" customWidth="1"/>
    <col min="11" max="17" width="1.6640625" customWidth="1"/>
  </cols>
  <sheetData>
    <row r="1" spans="1:20" x14ac:dyDescent="0.3">
      <c r="A1" s="410" t="s">
        <v>252</v>
      </c>
      <c r="B1" s="410"/>
      <c r="C1" s="410"/>
      <c r="D1" s="410"/>
      <c r="E1" s="164"/>
      <c r="F1" s="164"/>
      <c r="G1" s="164"/>
      <c r="H1" s="164"/>
      <c r="I1" s="164"/>
      <c r="J1" s="164"/>
      <c r="K1" s="164"/>
      <c r="L1" s="164"/>
      <c r="M1" s="164"/>
      <c r="N1" s="164"/>
      <c r="O1" s="164"/>
      <c r="P1" s="164"/>
      <c r="Q1" s="164"/>
      <c r="R1" s="164"/>
      <c r="S1" s="164"/>
      <c r="T1" s="164"/>
    </row>
    <row r="2" spans="1:20" x14ac:dyDescent="0.3">
      <c r="A2" s="164"/>
      <c r="B2" s="164"/>
      <c r="C2" s="164"/>
      <c r="D2" s="164"/>
      <c r="E2" s="164"/>
      <c r="F2" s="164"/>
      <c r="G2" s="164"/>
      <c r="H2" s="164"/>
      <c r="I2" s="164"/>
      <c r="J2" s="164"/>
      <c r="K2" s="164"/>
      <c r="L2" s="164"/>
      <c r="M2" s="164"/>
      <c r="N2" s="164"/>
      <c r="O2" s="164"/>
      <c r="P2" s="164"/>
      <c r="Q2" s="164"/>
      <c r="R2" s="164"/>
      <c r="S2" s="164"/>
      <c r="T2" s="164"/>
    </row>
    <row r="3" spans="1:20" x14ac:dyDescent="0.3">
      <c r="A3" s="164"/>
      <c r="B3" s="164"/>
      <c r="C3" s="5" t="str">
        <f>content!$C$3</f>
        <v>Финмодель: Бюджет+[план/факт]</v>
      </c>
      <c r="D3" s="164"/>
      <c r="E3" s="164"/>
      <c r="F3" s="164"/>
      <c r="G3" s="164"/>
      <c r="H3" s="164"/>
      <c r="I3" s="164"/>
      <c r="J3" s="164"/>
      <c r="K3" s="164"/>
      <c r="L3" s="164"/>
      <c r="M3" s="164"/>
      <c r="N3" s="164"/>
      <c r="O3" s="164"/>
      <c r="P3" s="164"/>
      <c r="Q3" s="164"/>
      <c r="R3" s="164"/>
      <c r="S3" s="164"/>
      <c r="T3" s="164"/>
    </row>
    <row r="4" spans="1:20" x14ac:dyDescent="0.3">
      <c r="A4" s="164"/>
      <c r="B4" s="164"/>
      <c r="C4" s="5" t="str">
        <f>content!$C$4</f>
        <v>Торговля товарами опт-B2B</v>
      </c>
      <c r="D4" s="164"/>
      <c r="E4" s="164"/>
      <c r="F4" s="164"/>
      <c r="G4" s="164"/>
      <c r="H4" s="164"/>
      <c r="I4" s="164"/>
      <c r="J4" s="164"/>
      <c r="K4" s="164"/>
      <c r="L4" s="164"/>
      <c r="M4" s="164"/>
      <c r="N4" s="164"/>
      <c r="O4" s="164"/>
      <c r="P4" s="164"/>
      <c r="Q4" s="164"/>
      <c r="R4" s="164"/>
      <c r="S4" s="164"/>
      <c r="T4" s="164"/>
    </row>
    <row r="5" spans="1:20" x14ac:dyDescent="0.3">
      <c r="A5" s="164"/>
      <c r="B5" s="164"/>
      <c r="C5" s="5" t="str">
        <f>content!$C$5</f>
        <v>Клиенты-покупатели: юр/лица</v>
      </c>
      <c r="D5" s="164"/>
      <c r="E5" s="164"/>
      <c r="F5" s="164"/>
      <c r="G5" s="164"/>
      <c r="H5" s="164"/>
      <c r="I5" s="164"/>
      <c r="J5" s="164"/>
      <c r="K5" s="164"/>
      <c r="L5" s="164"/>
      <c r="M5" s="164"/>
      <c r="N5" s="164"/>
      <c r="O5" s="164"/>
      <c r="P5" s="164"/>
      <c r="Q5" s="164"/>
      <c r="R5" s="164"/>
      <c r="S5" s="164"/>
      <c r="T5" s="164"/>
    </row>
    <row r="6" spans="1:20" x14ac:dyDescent="0.3">
      <c r="A6" s="164"/>
      <c r="B6" s="164"/>
      <c r="C6" s="164"/>
      <c r="D6" s="164"/>
      <c r="E6" s="164"/>
      <c r="F6" s="164"/>
      <c r="G6" s="42" t="str">
        <f>structure!$D$9</f>
        <v>начало периода</v>
      </c>
      <c r="H6" s="164"/>
      <c r="I6" s="164"/>
      <c r="J6" s="168">
        <f>conditions!$N$11</f>
        <v>44197</v>
      </c>
      <c r="K6" s="164"/>
      <c r="L6" s="164"/>
      <c r="M6" s="164"/>
      <c r="N6" s="164"/>
      <c r="O6" s="164"/>
      <c r="P6" s="164"/>
      <c r="Q6" s="164"/>
      <c r="R6" s="164"/>
      <c r="S6" s="164"/>
      <c r="T6" s="164"/>
    </row>
    <row r="7" spans="1:20" x14ac:dyDescent="0.3">
      <c r="A7" s="164"/>
      <c r="B7" s="164"/>
      <c r="C7" s="383">
        <f>content!$D$9</f>
        <v>2.9949820401498073E-11</v>
      </c>
      <c r="D7" s="392" t="str">
        <f>structure!$S$13</f>
        <v>контроль</v>
      </c>
      <c r="E7" s="164"/>
      <c r="F7" s="164"/>
      <c r="G7" s="164"/>
      <c r="H7" s="164"/>
      <c r="I7" s="164"/>
      <c r="J7" s="164"/>
      <c r="K7" s="164"/>
      <c r="L7" s="164"/>
      <c r="M7" s="164"/>
      <c r="N7" s="164"/>
      <c r="O7" s="164"/>
      <c r="P7" s="164"/>
      <c r="Q7" s="164"/>
      <c r="R7" s="164"/>
      <c r="S7" s="164"/>
      <c r="T7" s="164"/>
    </row>
    <row r="8" spans="1:20" x14ac:dyDescent="0.3">
      <c r="A8" s="164"/>
      <c r="B8" s="164"/>
      <c r="C8" s="51" t="str">
        <f>content!$F$25</f>
        <v>Фактические балансовые остатки на начало бюджетного периода - 1С</v>
      </c>
      <c r="D8" s="50"/>
      <c r="E8" s="50"/>
      <c r="F8" s="99"/>
      <c r="G8" s="50"/>
      <c r="H8" s="50"/>
      <c r="I8" s="50"/>
      <c r="J8" s="50"/>
      <c r="K8" s="50"/>
      <c r="L8" s="50"/>
      <c r="M8" s="50"/>
      <c r="N8" s="164"/>
      <c r="O8" s="164"/>
      <c r="P8" s="164"/>
      <c r="Q8" s="164"/>
      <c r="R8" s="164"/>
      <c r="S8" s="164"/>
      <c r="T8" s="164"/>
    </row>
    <row r="9" spans="1:20" x14ac:dyDescent="0.3">
      <c r="A9" s="163" t="s">
        <v>207</v>
      </c>
      <c r="B9" s="163"/>
      <c r="C9" s="163"/>
      <c r="D9" s="163"/>
      <c r="E9" s="163"/>
      <c r="F9" s="163"/>
      <c r="G9" s="163"/>
      <c r="H9" s="163"/>
      <c r="I9" s="163"/>
      <c r="J9" s="163"/>
      <c r="K9" s="164"/>
      <c r="L9" s="164"/>
      <c r="M9" s="164"/>
      <c r="N9" s="164"/>
      <c r="O9" s="164"/>
      <c r="P9" s="164"/>
      <c r="Q9" s="164"/>
      <c r="R9" s="164"/>
      <c r="S9" s="164"/>
      <c r="T9" s="164"/>
    </row>
    <row r="10" spans="1:20" x14ac:dyDescent="0.3">
      <c r="A10" s="164"/>
      <c r="B10" s="164"/>
      <c r="C10" s="164"/>
      <c r="D10" s="164"/>
      <c r="E10" s="164"/>
      <c r="F10" s="164"/>
      <c r="G10" s="164"/>
      <c r="H10" s="164"/>
      <c r="I10" s="164"/>
      <c r="J10" s="164"/>
      <c r="K10" s="164"/>
      <c r="L10" s="164"/>
      <c r="M10" s="164"/>
      <c r="N10" s="164"/>
      <c r="O10" s="164"/>
      <c r="P10" s="164"/>
      <c r="Q10" s="164"/>
      <c r="R10" s="164"/>
      <c r="S10" s="164"/>
      <c r="T10" s="164"/>
    </row>
    <row r="11" spans="1:20" x14ac:dyDescent="0.3">
      <c r="A11" s="164"/>
      <c r="B11" s="164"/>
      <c r="C11" s="164"/>
      <c r="D11" s="164"/>
      <c r="E11" s="164"/>
      <c r="F11" s="164"/>
      <c r="G11" s="164"/>
      <c r="H11" s="164"/>
      <c r="I11" s="164"/>
      <c r="J11" s="164"/>
      <c r="K11" s="164"/>
      <c r="L11" s="164"/>
      <c r="M11" s="164"/>
      <c r="N11" s="164"/>
      <c r="O11" s="164"/>
      <c r="P11" s="164"/>
      <c r="Q11" s="164"/>
      <c r="R11" s="164"/>
      <c r="S11" s="164"/>
      <c r="T11" s="164"/>
    </row>
    <row r="12" spans="1:20" x14ac:dyDescent="0.3">
      <c r="A12" s="164"/>
      <c r="B12" s="164"/>
      <c r="C12" s="164"/>
      <c r="D12" s="164"/>
      <c r="E12" s="164"/>
      <c r="F12" s="164"/>
      <c r="G12" s="164"/>
      <c r="H12" s="164"/>
      <c r="I12" s="164"/>
      <c r="J12" s="164"/>
      <c r="K12" s="164"/>
      <c r="L12" s="164"/>
      <c r="M12" s="164"/>
      <c r="N12" s="164"/>
      <c r="O12" s="164"/>
      <c r="P12" s="164"/>
      <c r="Q12" s="164"/>
      <c r="R12" s="164"/>
      <c r="S12" s="164"/>
      <c r="T12" s="164"/>
    </row>
    <row r="13" spans="1:20" x14ac:dyDescent="0.3">
      <c r="A13" s="164"/>
      <c r="B13" s="164"/>
      <c r="C13" s="164"/>
      <c r="D13" s="164"/>
      <c r="E13" s="164"/>
      <c r="F13" s="164"/>
      <c r="G13" s="103" t="str">
        <f>KPI!$L$12</f>
        <v>Активы на начало периода</v>
      </c>
      <c r="H13" s="103"/>
      <c r="I13" s="103"/>
      <c r="J13" s="103" t="str">
        <f>IF($G13="","",INDEX(KPI!$N$11:$N$121,SUMIFS(KPI!$K$11:$K$121,KPI!$L$11:$L$121,$G13)))</f>
        <v>млн.руб.</v>
      </c>
      <c r="K13" s="103"/>
      <c r="L13" s="103"/>
      <c r="M13" s="103"/>
      <c r="N13" s="103"/>
      <c r="O13" s="103"/>
      <c r="P13" s="103"/>
      <c r="Q13" s="103"/>
      <c r="R13" s="423">
        <f>R14+R15+R22</f>
        <v>1006</v>
      </c>
      <c r="S13" s="164"/>
      <c r="T13" s="164"/>
    </row>
    <row r="14" spans="1:20" x14ac:dyDescent="0.3">
      <c r="A14" s="164"/>
      <c r="B14" s="164"/>
      <c r="C14" s="164"/>
      <c r="D14" s="164"/>
      <c r="E14" s="164"/>
      <c r="F14" s="164"/>
      <c r="G14" s="123" t="str">
        <f>KPI!$L$13</f>
        <v>Денежные средства CASH</v>
      </c>
      <c r="H14" s="124"/>
      <c r="I14" s="124"/>
      <c r="J14" s="124" t="str">
        <f>IF($G14="","",INDEX(KPI!$N$11:$N$121,SUMIFS(KPI!$K$11:$K$121,KPI!$L$11:$L$121,$G14)))</f>
        <v>млн.руб.</v>
      </c>
      <c r="K14" s="121"/>
      <c r="L14" s="121"/>
      <c r="M14" s="121"/>
      <c r="N14" s="121"/>
      <c r="O14" s="121"/>
      <c r="P14" s="121"/>
      <c r="Q14" s="121"/>
      <c r="R14" s="165">
        <v>6</v>
      </c>
      <c r="S14" s="164"/>
      <c r="T14" s="164"/>
    </row>
    <row r="15" spans="1:20" x14ac:dyDescent="0.3">
      <c r="A15" s="164"/>
      <c r="B15" s="164"/>
      <c r="C15" s="164"/>
      <c r="D15" s="164"/>
      <c r="E15" s="164"/>
      <c r="F15" s="164"/>
      <c r="G15" s="108" t="str">
        <f>KPI!$L$14</f>
        <v>Товарные запасы</v>
      </c>
      <c r="H15" s="109"/>
      <c r="I15" s="109"/>
      <c r="J15" s="110" t="str">
        <f>IF($G15="","",INDEX(KPI!$N$11:$N$121,SUMIFS(KPI!$K$11:$K$121,KPI!$L$11:$L$121,$G15)))</f>
        <v>млн.руб.</v>
      </c>
      <c r="K15" s="106"/>
      <c r="L15" s="106"/>
      <c r="M15" s="106"/>
      <c r="N15" s="106"/>
      <c r="O15" s="106"/>
      <c r="P15" s="106"/>
      <c r="Q15" s="106"/>
      <c r="R15" s="166">
        <v>800</v>
      </c>
      <c r="S15" s="164"/>
      <c r="T15" s="164"/>
    </row>
    <row r="16" spans="1:20" x14ac:dyDescent="0.3">
      <c r="A16" s="164"/>
      <c r="B16" s="164"/>
      <c r="C16" s="164"/>
      <c r="D16" s="164"/>
      <c r="E16" s="164"/>
      <c r="F16" s="164"/>
      <c r="G16" s="128" t="str">
        <f>structure!$G$11</f>
        <v>товарная категория- 1</v>
      </c>
      <c r="H16" s="114"/>
      <c r="I16" s="114"/>
      <c r="J16" s="114" t="str">
        <f>J14</f>
        <v>млн.руб.</v>
      </c>
      <c r="K16" s="126"/>
      <c r="L16" s="126"/>
      <c r="M16" s="126"/>
      <c r="N16" s="126"/>
      <c r="O16" s="126"/>
      <c r="P16" s="126"/>
      <c r="Q16" s="126"/>
      <c r="R16" s="167">
        <v>100</v>
      </c>
      <c r="S16" s="164"/>
      <c r="T16" s="164"/>
    </row>
    <row r="17" spans="1:20" x14ac:dyDescent="0.3">
      <c r="A17" s="164"/>
      <c r="B17" s="164"/>
      <c r="C17" s="164"/>
      <c r="D17" s="164"/>
      <c r="E17" s="164"/>
      <c r="F17" s="164"/>
      <c r="G17" s="128" t="str">
        <f>structure!$G$12</f>
        <v>товарная категория- 2</v>
      </c>
      <c r="H17" s="114"/>
      <c r="I17" s="114"/>
      <c r="J17" s="114" t="str">
        <f>J14</f>
        <v>млн.руб.</v>
      </c>
      <c r="K17" s="126"/>
      <c r="L17" s="126"/>
      <c r="M17" s="126"/>
      <c r="N17" s="126"/>
      <c r="O17" s="126"/>
      <c r="P17" s="126"/>
      <c r="Q17" s="126"/>
      <c r="R17" s="167">
        <v>100</v>
      </c>
      <c r="S17" s="164"/>
      <c r="T17" s="164"/>
    </row>
    <row r="18" spans="1:20" x14ac:dyDescent="0.3">
      <c r="A18" s="164"/>
      <c r="B18" s="164"/>
      <c r="C18" s="164"/>
      <c r="D18" s="164"/>
      <c r="E18" s="164"/>
      <c r="F18" s="164"/>
      <c r="G18" s="128" t="str">
        <f>structure!$G$13</f>
        <v>товарная категория- 3</v>
      </c>
      <c r="H18" s="114"/>
      <c r="I18" s="114"/>
      <c r="J18" s="114" t="str">
        <f>J14</f>
        <v>млн.руб.</v>
      </c>
      <c r="K18" s="126"/>
      <c r="L18" s="126"/>
      <c r="M18" s="126"/>
      <c r="N18" s="126"/>
      <c r="O18" s="126"/>
      <c r="P18" s="126"/>
      <c r="Q18" s="126"/>
      <c r="R18" s="167">
        <v>100</v>
      </c>
      <c r="S18" s="164"/>
      <c r="T18" s="164"/>
    </row>
    <row r="19" spans="1:20" x14ac:dyDescent="0.3">
      <c r="A19" s="164"/>
      <c r="B19" s="164"/>
      <c r="C19" s="164"/>
      <c r="D19" s="164"/>
      <c r="E19" s="164"/>
      <c r="F19" s="164"/>
      <c r="G19" s="128" t="str">
        <f>structure!$G$14</f>
        <v>товарная категория- 4</v>
      </c>
      <c r="H19" s="114"/>
      <c r="I19" s="114"/>
      <c r="J19" s="114" t="str">
        <f>J14</f>
        <v>млн.руб.</v>
      </c>
      <c r="K19" s="126"/>
      <c r="L19" s="126"/>
      <c r="M19" s="126"/>
      <c r="N19" s="126"/>
      <c r="O19" s="126"/>
      <c r="P19" s="126"/>
      <c r="Q19" s="126"/>
      <c r="R19" s="167">
        <v>100</v>
      </c>
      <c r="S19" s="164"/>
      <c r="T19" s="164"/>
    </row>
    <row r="20" spans="1:20" x14ac:dyDescent="0.3">
      <c r="A20" s="164"/>
      <c r="B20" s="164"/>
      <c r="C20" s="164"/>
      <c r="D20" s="164"/>
      <c r="E20" s="164"/>
      <c r="F20" s="164"/>
      <c r="G20" s="128" t="str">
        <f>structure!$G$15</f>
        <v>товарная категория- 5</v>
      </c>
      <c r="H20" s="114"/>
      <c r="I20" s="114"/>
      <c r="J20" s="114" t="str">
        <f>J14</f>
        <v>млн.руб.</v>
      </c>
      <c r="K20" s="126"/>
      <c r="L20" s="126"/>
      <c r="M20" s="126"/>
      <c r="N20" s="126"/>
      <c r="O20" s="126"/>
      <c r="P20" s="126"/>
      <c r="Q20" s="126"/>
      <c r="R20" s="167">
        <v>100</v>
      </c>
      <c r="S20" s="164"/>
      <c r="T20" s="164"/>
    </row>
    <row r="21" spans="1:20" x14ac:dyDescent="0.3">
      <c r="A21" s="164"/>
      <c r="B21" s="164"/>
      <c r="C21" s="164"/>
      <c r="D21" s="164"/>
      <c r="E21" s="164"/>
      <c r="F21" s="164"/>
      <c r="G21" s="128" t="str">
        <f>structure!$G$16</f>
        <v>прочие товарные категории</v>
      </c>
      <c r="H21" s="114"/>
      <c r="I21" s="114"/>
      <c r="J21" s="114" t="str">
        <f>J14</f>
        <v>млн.руб.</v>
      </c>
      <c r="K21" s="126"/>
      <c r="L21" s="126"/>
      <c r="M21" s="126"/>
      <c r="N21" s="126"/>
      <c r="O21" s="126"/>
      <c r="P21" s="126"/>
      <c r="Q21" s="126"/>
      <c r="R21" s="421">
        <f>R15-SUM(R16:R20)</f>
        <v>300</v>
      </c>
      <c r="S21" s="164"/>
      <c r="T21" s="164"/>
    </row>
    <row r="22" spans="1:20" x14ac:dyDescent="0.3">
      <c r="A22" s="164"/>
      <c r="B22" s="164"/>
      <c r="C22" s="164"/>
      <c r="D22" s="164"/>
      <c r="E22" s="164"/>
      <c r="F22" s="164"/>
      <c r="G22" s="108" t="str">
        <f>KPI!$L$15</f>
        <v>Дебиторская задолженность</v>
      </c>
      <c r="H22" s="109"/>
      <c r="I22" s="109"/>
      <c r="J22" s="110" t="str">
        <f>IF($G22="","",INDEX(KPI!$N$11:$N$121,SUMIFS(KPI!$K$11:$K$121,KPI!$L$11:$L$121,$G22)))</f>
        <v>млн.руб.</v>
      </c>
      <c r="K22" s="106"/>
      <c r="L22" s="106"/>
      <c r="M22" s="106"/>
      <c r="N22" s="106"/>
      <c r="O22" s="106"/>
      <c r="P22" s="106"/>
      <c r="Q22" s="106"/>
      <c r="R22" s="422">
        <f>SUM(R23:R31)</f>
        <v>200</v>
      </c>
      <c r="S22" s="164"/>
      <c r="T22" s="164"/>
    </row>
    <row r="23" spans="1:20" x14ac:dyDescent="0.3">
      <c r="A23" s="164"/>
      <c r="B23" s="164"/>
      <c r="C23" s="164"/>
      <c r="D23" s="164"/>
      <c r="E23" s="164"/>
      <c r="F23" s="164"/>
      <c r="G23" s="128"/>
      <c r="H23" s="114"/>
      <c r="I23" s="114"/>
      <c r="J23" s="114" t="str">
        <f>IF($G23="","",INDEX(KPI!$N$11:$N$121,SUMIFS(KPI!$K$11:$K$121,KPI!$L$11:$L$121,$G23)))</f>
        <v/>
      </c>
      <c r="K23" s="126"/>
      <c r="L23" s="126"/>
      <c r="M23" s="126"/>
      <c r="N23" s="126"/>
      <c r="O23" s="126"/>
      <c r="P23" s="126"/>
      <c r="Q23" s="126"/>
      <c r="R23" s="167"/>
      <c r="S23" s="164"/>
      <c r="T23" s="164"/>
    </row>
    <row r="24" spans="1:20" x14ac:dyDescent="0.3">
      <c r="A24" s="164"/>
      <c r="B24" s="164"/>
      <c r="C24" s="164"/>
      <c r="D24" s="164"/>
      <c r="E24" s="164"/>
      <c r="F24" s="164"/>
      <c r="G24" s="128" t="str">
        <f>KPI!$L$17</f>
        <v>Задолженность заказчиков по оплатам</v>
      </c>
      <c r="H24" s="114"/>
      <c r="I24" s="114"/>
      <c r="J24" s="114" t="str">
        <f>IF($G24="","",INDEX(KPI!$N$11:$N$121,SUMIFS(KPI!$K$11:$K$121,KPI!$L$11:$L$121,$G24)))</f>
        <v>млн.руб.</v>
      </c>
      <c r="K24" s="126"/>
      <c r="L24" s="126"/>
      <c r="M24" s="126"/>
      <c r="N24" s="126"/>
      <c r="O24" s="126"/>
      <c r="P24" s="126"/>
      <c r="Q24" s="126"/>
      <c r="R24" s="167">
        <v>200</v>
      </c>
      <c r="S24" s="164"/>
      <c r="T24" s="164"/>
    </row>
    <row r="25" spans="1:20" x14ac:dyDescent="0.3">
      <c r="A25" s="164"/>
      <c r="B25" s="164"/>
      <c r="C25" s="164"/>
      <c r="D25" s="164"/>
      <c r="E25" s="164"/>
      <c r="F25" s="164"/>
      <c r="G25" s="128" t="str">
        <f>KPI!$L$42</f>
        <v>Авансы по ФОТ</v>
      </c>
      <c r="H25" s="114"/>
      <c r="I25" s="114"/>
      <c r="J25" s="114" t="str">
        <f>IF($G25="","",INDEX(KPI!$N$11:$N$121,SUMIFS(KPI!$K$11:$K$121,KPI!$L$11:$L$121,$G25)))</f>
        <v>млн.руб.</v>
      </c>
      <c r="K25" s="126"/>
      <c r="L25" s="126"/>
      <c r="M25" s="126"/>
      <c r="N25" s="126"/>
      <c r="O25" s="126"/>
      <c r="P25" s="126"/>
      <c r="Q25" s="126"/>
      <c r="R25" s="167">
        <v>0</v>
      </c>
      <c r="S25" s="164"/>
      <c r="T25" s="164"/>
    </row>
    <row r="26" spans="1:20" x14ac:dyDescent="0.3">
      <c r="A26" s="164"/>
      <c r="B26" s="164"/>
      <c r="C26" s="164"/>
      <c r="D26" s="164"/>
      <c r="E26" s="164"/>
      <c r="F26" s="164"/>
      <c r="G26" s="128" t="str">
        <f>KPI!$L$44</f>
        <v>Авансы в соц. фонды</v>
      </c>
      <c r="H26" s="114"/>
      <c r="I26" s="114"/>
      <c r="J26" s="114" t="str">
        <f>IF($G26="","",INDEX(KPI!$N$11:$N$121,SUMIFS(KPI!$K$11:$K$121,KPI!$L$11:$L$121,$G26)))</f>
        <v>млн.руб.</v>
      </c>
      <c r="K26" s="126"/>
      <c r="L26" s="126"/>
      <c r="M26" s="126"/>
      <c r="N26" s="126"/>
      <c r="O26" s="126"/>
      <c r="P26" s="126"/>
      <c r="Q26" s="126"/>
      <c r="R26" s="167">
        <v>0</v>
      </c>
      <c r="S26" s="164"/>
      <c r="T26" s="164"/>
    </row>
    <row r="27" spans="1:20" x14ac:dyDescent="0.3">
      <c r="A27" s="164"/>
      <c r="B27" s="164"/>
      <c r="C27" s="164"/>
      <c r="D27" s="164"/>
      <c r="E27" s="164"/>
      <c r="F27" s="164"/>
      <c r="G27" s="128" t="str">
        <f>KPI!$L$46</f>
        <v>Авансы по аренде помещений</v>
      </c>
      <c r="H27" s="114"/>
      <c r="I27" s="114"/>
      <c r="J27" s="114" t="str">
        <f>IF($G27="","",INDEX(KPI!$N$11:$N$121,SUMIFS(KPI!$K$11:$K$121,KPI!$L$11:$L$121,$G27)))</f>
        <v>млн.руб.</v>
      </c>
      <c r="K27" s="126"/>
      <c r="L27" s="126"/>
      <c r="M27" s="126"/>
      <c r="N27" s="126"/>
      <c r="O27" s="126"/>
      <c r="P27" s="126"/>
      <c r="Q27" s="126"/>
      <c r="R27" s="167">
        <v>0</v>
      </c>
      <c r="S27" s="164"/>
      <c r="T27" s="164"/>
    </row>
    <row r="28" spans="1:20" x14ac:dyDescent="0.3">
      <c r="A28" s="164"/>
      <c r="B28" s="164"/>
      <c r="C28" s="164"/>
      <c r="D28" s="164"/>
      <c r="E28" s="164"/>
      <c r="F28" s="164"/>
      <c r="G28" s="128" t="str">
        <f>KPI!$L$56</f>
        <v>Авансы по расходам на персонал</v>
      </c>
      <c r="H28" s="114"/>
      <c r="I28" s="114"/>
      <c r="J28" s="114" t="str">
        <f>IF($G28="","",INDEX(KPI!$N$11:$N$121,SUMIFS(KPI!$K$11:$K$121,KPI!$L$11:$L$121,$G28)))</f>
        <v>млн.руб.</v>
      </c>
      <c r="K28" s="126"/>
      <c r="L28" s="126"/>
      <c r="M28" s="126"/>
      <c r="N28" s="126"/>
      <c r="O28" s="126"/>
      <c r="P28" s="126"/>
      <c r="Q28" s="126"/>
      <c r="R28" s="167">
        <v>0</v>
      </c>
      <c r="S28" s="164"/>
      <c r="T28" s="164"/>
    </row>
    <row r="29" spans="1:20" x14ac:dyDescent="0.3">
      <c r="A29" s="164"/>
      <c r="B29" s="164"/>
      <c r="C29" s="164"/>
      <c r="D29" s="164"/>
      <c r="E29" s="164"/>
      <c r="F29" s="164"/>
      <c r="G29" s="128" t="str">
        <f>KPI!$L$58</f>
        <v>Авансы по прочим постоянным расходам</v>
      </c>
      <c r="H29" s="114"/>
      <c r="I29" s="114"/>
      <c r="J29" s="114" t="str">
        <f>IF($G29="","",INDEX(KPI!$N$11:$N$121,SUMIFS(KPI!$K$11:$K$121,KPI!$L$11:$L$121,$G29)))</f>
        <v>млн.руб.</v>
      </c>
      <c r="K29" s="126"/>
      <c r="L29" s="126"/>
      <c r="M29" s="126"/>
      <c r="N29" s="126"/>
      <c r="O29" s="126"/>
      <c r="P29" s="126"/>
      <c r="Q29" s="126"/>
      <c r="R29" s="167">
        <v>0</v>
      </c>
      <c r="S29" s="164"/>
      <c r="T29" s="164"/>
    </row>
    <row r="30" spans="1:20" x14ac:dyDescent="0.3">
      <c r="A30" s="164"/>
      <c r="B30" s="164"/>
      <c r="C30" s="164"/>
      <c r="D30" s="164"/>
      <c r="E30" s="164"/>
      <c r="F30" s="164"/>
      <c r="G30" s="128" t="str">
        <f>KPI!$L$61</f>
        <v>Переплата таможенной ПОШЛИНЫ</v>
      </c>
      <c r="H30" s="114"/>
      <c r="I30" s="114"/>
      <c r="J30" s="114" t="str">
        <f>IF($G30="","",INDEX(KPI!$N$11:$N$121,SUMIFS(KPI!$K$11:$K$121,KPI!$L$11:$L$121,$G30)))</f>
        <v>млн.руб.</v>
      </c>
      <c r="K30" s="126"/>
      <c r="L30" s="126"/>
      <c r="M30" s="126"/>
      <c r="N30" s="126"/>
      <c r="O30" s="126"/>
      <c r="P30" s="126"/>
      <c r="Q30" s="126"/>
      <c r="R30" s="167">
        <v>0</v>
      </c>
      <c r="S30" s="164"/>
      <c r="T30" s="164"/>
    </row>
    <row r="31" spans="1:20" x14ac:dyDescent="0.3">
      <c r="A31" s="164"/>
      <c r="B31" s="164"/>
      <c r="C31" s="164"/>
      <c r="D31" s="164"/>
      <c r="E31" s="164"/>
      <c r="F31" s="164"/>
      <c r="G31" s="128" t="str">
        <f>KPI!$L$63</f>
        <v>НДС к возмещению</v>
      </c>
      <c r="H31" s="114"/>
      <c r="I31" s="114"/>
      <c r="J31" s="114" t="str">
        <f>IF($G31="","",INDEX(KPI!$N$11:$N$121,SUMIFS(KPI!$K$11:$K$121,KPI!$L$11:$L$121,$G31)))</f>
        <v>млн.руб.</v>
      </c>
      <c r="K31" s="126"/>
      <c r="L31" s="126"/>
      <c r="M31" s="126"/>
      <c r="N31" s="126"/>
      <c r="O31" s="126"/>
      <c r="P31" s="126"/>
      <c r="Q31" s="126"/>
      <c r="R31" s="167">
        <v>0</v>
      </c>
      <c r="S31" s="164"/>
      <c r="T31" s="164"/>
    </row>
    <row r="32" spans="1:20" x14ac:dyDescent="0.3">
      <c r="A32" s="164"/>
      <c r="B32" s="164"/>
      <c r="C32" s="164"/>
      <c r="D32" s="164"/>
      <c r="E32" s="164"/>
      <c r="F32" s="164"/>
      <c r="G32" s="24"/>
      <c r="H32" s="24"/>
      <c r="I32" s="24"/>
      <c r="J32" s="78"/>
      <c r="K32" s="24"/>
      <c r="L32" s="24"/>
      <c r="M32" s="24"/>
      <c r="N32" s="24"/>
      <c r="O32" s="24"/>
      <c r="P32" s="24"/>
      <c r="Q32" s="24"/>
      <c r="R32" s="73"/>
      <c r="S32" s="164"/>
      <c r="T32" s="164"/>
    </row>
    <row r="33" spans="1:20" x14ac:dyDescent="0.3">
      <c r="A33" s="164"/>
      <c r="B33" s="164"/>
      <c r="C33" s="164"/>
      <c r="D33" s="164"/>
      <c r="E33" s="164"/>
      <c r="F33" s="164"/>
      <c r="G33" s="103" t="str">
        <f>KPI!$L$18</f>
        <v>Пассивы на начало периода</v>
      </c>
      <c r="H33" s="103"/>
      <c r="I33" s="103"/>
      <c r="J33" s="103" t="str">
        <f>IF($G33="","",INDEX(KPI!$N$11:$N$121,SUMIFS(KPI!$K$11:$K$121,KPI!$L$11:$L$121,$G33)))</f>
        <v>млн.руб.</v>
      </c>
      <c r="K33" s="116"/>
      <c r="L33" s="116"/>
      <c r="M33" s="116"/>
      <c r="N33" s="116"/>
      <c r="O33" s="116"/>
      <c r="P33" s="116"/>
      <c r="Q33" s="116"/>
      <c r="R33" s="425">
        <f>R13</f>
        <v>1006</v>
      </c>
      <c r="S33" s="164"/>
      <c r="T33" s="164"/>
    </row>
    <row r="34" spans="1:20" x14ac:dyDescent="0.3">
      <c r="A34" s="164"/>
      <c r="B34" s="164"/>
      <c r="C34" s="164"/>
      <c r="D34" s="164"/>
      <c r="E34" s="164"/>
      <c r="F34" s="164"/>
      <c r="G34" s="118" t="str">
        <f>KPI!$L$19</f>
        <v>Собственный капитал</v>
      </c>
      <c r="H34" s="113"/>
      <c r="I34" s="113"/>
      <c r="J34" s="114" t="str">
        <f>IF($G34="","",INDEX(KPI!$N$11:$N$121,SUMIFS(KPI!$K$11:$K$121,KPI!$L$11:$L$121,$G34)))</f>
        <v>млн.руб.</v>
      </c>
      <c r="K34" s="112"/>
      <c r="L34" s="112"/>
      <c r="M34" s="112"/>
      <c r="N34" s="112"/>
      <c r="O34" s="112"/>
      <c r="P34" s="112"/>
      <c r="Q34" s="112"/>
      <c r="R34" s="424">
        <f>R33-R35</f>
        <v>804.36</v>
      </c>
      <c r="S34" s="164"/>
      <c r="T34" s="164"/>
    </row>
    <row r="35" spans="1:20" x14ac:dyDescent="0.3">
      <c r="A35" s="164"/>
      <c r="B35" s="164"/>
      <c r="C35" s="164"/>
      <c r="D35" s="164"/>
      <c r="E35" s="164"/>
      <c r="F35" s="164"/>
      <c r="G35" s="108" t="str">
        <f>KPI!$L$20</f>
        <v>Кредиторская задолженность</v>
      </c>
      <c r="H35" s="109"/>
      <c r="I35" s="109"/>
      <c r="J35" s="110" t="str">
        <f>IF($G35="","",INDEX(KPI!$N$11:$N$121,SUMIFS(KPI!$K$11:$K$121,KPI!$L$11:$L$121,$G35)))</f>
        <v>млн.руб.</v>
      </c>
      <c r="K35" s="106"/>
      <c r="L35" s="106"/>
      <c r="M35" s="106"/>
      <c r="N35" s="106"/>
      <c r="O35" s="106"/>
      <c r="P35" s="106"/>
      <c r="Q35" s="106"/>
      <c r="R35" s="422">
        <f>SUM(R36:R49)</f>
        <v>201.63999999999996</v>
      </c>
      <c r="S35" s="164"/>
      <c r="T35" s="164"/>
    </row>
    <row r="36" spans="1:20" x14ac:dyDescent="0.3">
      <c r="A36" s="164"/>
      <c r="B36" s="164"/>
      <c r="C36" s="164"/>
      <c r="D36" s="164"/>
      <c r="E36" s="164"/>
      <c r="F36" s="164"/>
      <c r="G36" s="128" t="str">
        <f>KPI!$L$21</f>
        <v>Авансы полученные от заказчиков</v>
      </c>
      <c r="H36" s="114"/>
      <c r="I36" s="114"/>
      <c r="J36" s="114" t="str">
        <f>IF($G36="","",INDEX(KPI!$N$11:$N$121,SUMIFS(KPI!$K$11:$K$121,KPI!$L$11:$L$121,$G36)))</f>
        <v>млн.руб.</v>
      </c>
      <c r="K36" s="126"/>
      <c r="L36" s="126"/>
      <c r="M36" s="126"/>
      <c r="N36" s="126"/>
      <c r="O36" s="126"/>
      <c r="P36" s="126"/>
      <c r="Q36" s="126"/>
      <c r="R36" s="167">
        <v>0</v>
      </c>
      <c r="S36" s="164"/>
      <c r="T36" s="164"/>
    </row>
    <row r="37" spans="1:20" x14ac:dyDescent="0.3">
      <c r="A37" s="164"/>
      <c r="B37" s="164"/>
      <c r="C37" s="164"/>
      <c r="D37" s="164"/>
      <c r="E37" s="164"/>
      <c r="F37" s="164"/>
      <c r="G37" s="128" t="str">
        <f>KPI!$L$22</f>
        <v>Задолженность перед поставщиками</v>
      </c>
      <c r="H37" s="114"/>
      <c r="I37" s="114"/>
      <c r="J37" s="114" t="str">
        <f>IF($G37="","",INDEX(KPI!$N$11:$N$121,SUMIFS(KPI!$K$11:$K$121,KPI!$L$11:$L$121,$G37)))</f>
        <v>млн.руб.</v>
      </c>
      <c r="K37" s="126"/>
      <c r="L37" s="126"/>
      <c r="M37" s="126"/>
      <c r="N37" s="126"/>
      <c r="O37" s="126"/>
      <c r="P37" s="126"/>
      <c r="Q37" s="126"/>
      <c r="R37" s="167">
        <v>200</v>
      </c>
      <c r="S37" s="164"/>
      <c r="T37" s="164"/>
    </row>
    <row r="38" spans="1:20" x14ac:dyDescent="0.3">
      <c r="A38" s="164"/>
      <c r="B38" s="164"/>
      <c r="C38" s="164"/>
      <c r="D38" s="164"/>
      <c r="E38" s="164"/>
      <c r="F38" s="164"/>
      <c r="G38" s="128" t="str">
        <f>KPI!$L$34</f>
        <v>КЗ по оплате маркетинговых расходов</v>
      </c>
      <c r="H38" s="114"/>
      <c r="I38" s="114"/>
      <c r="J38" s="114" t="str">
        <f>IF($G38="","",INDEX(KPI!$N$11:$N$121,SUMIFS(KPI!$K$11:$K$121,KPI!$L$11:$L$121,$G38)))</f>
        <v>млн.руб.</v>
      </c>
      <c r="K38" s="126"/>
      <c r="L38" s="126"/>
      <c r="M38" s="126"/>
      <c r="N38" s="126"/>
      <c r="O38" s="126"/>
      <c r="P38" s="126"/>
      <c r="Q38" s="126"/>
      <c r="R38" s="167">
        <v>1</v>
      </c>
      <c r="S38" s="164"/>
      <c r="T38" s="164"/>
    </row>
    <row r="39" spans="1:20" x14ac:dyDescent="0.3">
      <c r="A39" s="164"/>
      <c r="B39" s="164"/>
      <c r="C39" s="164"/>
      <c r="D39" s="164"/>
      <c r="E39" s="164"/>
      <c r="F39" s="164"/>
      <c r="G39" s="128" t="str">
        <f>KPI!$L$39</f>
        <v>КЗ по оплате расходов логистики</v>
      </c>
      <c r="H39" s="114"/>
      <c r="I39" s="114"/>
      <c r="J39" s="114" t="str">
        <f>IF($G39="","",INDEX(KPI!$N$11:$N$121,SUMIFS(KPI!$K$11:$K$121,KPI!$L$11:$L$121,$G39)))</f>
        <v>млн.руб.</v>
      </c>
      <c r="K39" s="126"/>
      <c r="L39" s="126"/>
      <c r="M39" s="126"/>
      <c r="N39" s="126"/>
      <c r="O39" s="126"/>
      <c r="P39" s="126"/>
      <c r="Q39" s="126"/>
      <c r="R39" s="167">
        <v>0.3</v>
      </c>
      <c r="S39" s="164"/>
      <c r="T39" s="164"/>
    </row>
    <row r="40" spans="1:20" x14ac:dyDescent="0.3">
      <c r="A40" s="164"/>
      <c r="B40" s="164"/>
      <c r="C40" s="164"/>
      <c r="D40" s="164"/>
      <c r="E40" s="164"/>
      <c r="F40" s="164"/>
      <c r="G40" s="128" t="str">
        <f>KPI!$L$40</f>
        <v>КЗ по оплате прочих переменных расходов</v>
      </c>
      <c r="H40" s="114"/>
      <c r="I40" s="114"/>
      <c r="J40" s="114" t="str">
        <f>IF($G40="","",INDEX(KPI!$N$11:$N$121,SUMIFS(KPI!$K$11:$K$121,KPI!$L$11:$L$121,$G40)))</f>
        <v>млн.руб.</v>
      </c>
      <c r="K40" s="126"/>
      <c r="L40" s="126"/>
      <c r="M40" s="126"/>
      <c r="N40" s="126"/>
      <c r="O40" s="126"/>
      <c r="P40" s="126"/>
      <c r="Q40" s="126"/>
      <c r="R40" s="167">
        <v>0.1</v>
      </c>
      <c r="S40" s="164"/>
      <c r="T40" s="164"/>
    </row>
    <row r="41" spans="1:20" x14ac:dyDescent="0.3">
      <c r="A41" s="164"/>
      <c r="B41" s="164"/>
      <c r="C41" s="164"/>
      <c r="D41" s="164"/>
      <c r="E41" s="164"/>
      <c r="F41" s="164"/>
      <c r="G41" s="128" t="str">
        <f>KPI!$L$41</f>
        <v>КЗ по оплате ФОТ</v>
      </c>
      <c r="H41" s="114"/>
      <c r="I41" s="114"/>
      <c r="J41" s="114" t="str">
        <f>IF($G41="","",INDEX(KPI!$N$11:$N$121,SUMIFS(KPI!$K$11:$K$121,KPI!$L$11:$L$121,$G41)))</f>
        <v>млн.руб.</v>
      </c>
      <c r="K41" s="126"/>
      <c r="L41" s="126"/>
      <c r="M41" s="126"/>
      <c r="N41" s="126"/>
      <c r="O41" s="126"/>
      <c r="P41" s="126"/>
      <c r="Q41" s="126"/>
      <c r="R41" s="167">
        <v>0.2</v>
      </c>
      <c r="S41" s="164"/>
      <c r="T41" s="164"/>
    </row>
    <row r="42" spans="1:20" x14ac:dyDescent="0.3">
      <c r="A42" s="164"/>
      <c r="B42" s="164"/>
      <c r="C42" s="164"/>
      <c r="D42" s="164"/>
      <c r="E42" s="164"/>
      <c r="F42" s="164"/>
      <c r="G42" s="128" t="str">
        <f>KPI!$L$43</f>
        <v>КЗ перед соц. фондами</v>
      </c>
      <c r="H42" s="114"/>
      <c r="I42" s="114"/>
      <c r="J42" s="114" t="str">
        <f>IF($G42="","",INDEX(KPI!$N$11:$N$121,SUMIFS(KPI!$K$11:$K$121,KPI!$L$11:$L$121,$G42)))</f>
        <v>млн.руб.</v>
      </c>
      <c r="K42" s="126"/>
      <c r="L42" s="126"/>
      <c r="M42" s="126"/>
      <c r="N42" s="126"/>
      <c r="O42" s="126"/>
      <c r="P42" s="126"/>
      <c r="Q42" s="126"/>
      <c r="R42" s="167">
        <v>0.01</v>
      </c>
      <c r="S42" s="164"/>
      <c r="T42" s="164"/>
    </row>
    <row r="43" spans="1:20" x14ac:dyDescent="0.3">
      <c r="A43" s="164"/>
      <c r="B43" s="164"/>
      <c r="C43" s="164"/>
      <c r="D43" s="164"/>
      <c r="E43" s="164"/>
      <c r="F43" s="164"/>
      <c r="G43" s="128" t="str">
        <f>KPI!$L$45</f>
        <v>КЗ по аренде помещений</v>
      </c>
      <c r="H43" s="114"/>
      <c r="I43" s="114"/>
      <c r="J43" s="114" t="str">
        <f>IF($G43="","",INDEX(KPI!$N$11:$N$121,SUMIFS(KPI!$K$11:$K$121,KPI!$L$11:$L$121,$G43)))</f>
        <v>млн.руб.</v>
      </c>
      <c r="K43" s="126"/>
      <c r="L43" s="126"/>
      <c r="M43" s="126"/>
      <c r="N43" s="126"/>
      <c r="O43" s="126"/>
      <c r="P43" s="126"/>
      <c r="Q43" s="126"/>
      <c r="R43" s="167">
        <v>0.01</v>
      </c>
      <c r="S43" s="164"/>
      <c r="T43" s="164"/>
    </row>
    <row r="44" spans="1:20" x14ac:dyDescent="0.3">
      <c r="A44" s="164"/>
      <c r="B44" s="164"/>
      <c r="C44" s="164"/>
      <c r="D44" s="164"/>
      <c r="E44" s="164"/>
      <c r="F44" s="164"/>
      <c r="G44" s="128" t="str">
        <f>KPI!$L$55</f>
        <v>КЗ по расходам на персонал</v>
      </c>
      <c r="H44" s="114"/>
      <c r="I44" s="114"/>
      <c r="J44" s="114" t="str">
        <f>IF($G44="","",INDEX(KPI!$N$11:$N$121,SUMIFS(KPI!$K$11:$K$121,KPI!$L$11:$L$121,$G44)))</f>
        <v>млн.руб.</v>
      </c>
      <c r="K44" s="126"/>
      <c r="L44" s="126"/>
      <c r="M44" s="126"/>
      <c r="N44" s="126"/>
      <c r="O44" s="126"/>
      <c r="P44" s="126"/>
      <c r="Q44" s="126"/>
      <c r="R44" s="167">
        <v>0.01</v>
      </c>
      <c r="S44" s="164"/>
      <c r="T44" s="164"/>
    </row>
    <row r="45" spans="1:20" x14ac:dyDescent="0.3">
      <c r="A45" s="164"/>
      <c r="B45" s="164"/>
      <c r="C45" s="164"/>
      <c r="D45" s="164"/>
      <c r="E45" s="164"/>
      <c r="F45" s="164"/>
      <c r="G45" s="128" t="str">
        <f>KPI!$L$57</f>
        <v>КЗ по прочим постоянным расходам</v>
      </c>
      <c r="H45" s="114"/>
      <c r="I45" s="114"/>
      <c r="J45" s="114" t="str">
        <f>IF($G45="","",INDEX(KPI!$N$11:$N$121,SUMIFS(KPI!$K$11:$K$121,KPI!$L$11:$L$121,$G45)))</f>
        <v>млн.руб.</v>
      </c>
      <c r="K45" s="126"/>
      <c r="L45" s="126"/>
      <c r="M45" s="126"/>
      <c r="N45" s="126"/>
      <c r="O45" s="126"/>
      <c r="P45" s="126"/>
      <c r="Q45" s="126"/>
      <c r="R45" s="167">
        <v>0.01</v>
      </c>
      <c r="S45" s="164"/>
      <c r="T45" s="164"/>
    </row>
    <row r="46" spans="1:20" x14ac:dyDescent="0.3">
      <c r="A46" s="164"/>
      <c r="B46" s="164"/>
      <c r="C46" s="164"/>
      <c r="D46" s="164"/>
      <c r="E46" s="164"/>
      <c r="F46" s="164"/>
      <c r="G46" s="128" t="str">
        <f>KPI!$L$60</f>
        <v>КЗ по таможенной ПОШЛИНЕ</v>
      </c>
      <c r="H46" s="114"/>
      <c r="I46" s="114"/>
      <c r="J46" s="114" t="str">
        <f>IF($G46="","",INDEX(KPI!$N$11:$N$121,SUMIFS(KPI!$K$11:$K$121,KPI!$L$11:$L$121,$G46)))</f>
        <v>млн.руб.</v>
      </c>
      <c r="K46" s="126"/>
      <c r="L46" s="126"/>
      <c r="M46" s="126"/>
      <c r="N46" s="126"/>
      <c r="O46" s="126"/>
      <c r="P46" s="126"/>
      <c r="Q46" s="126"/>
      <c r="R46" s="167">
        <v>0</v>
      </c>
      <c r="S46" s="164"/>
      <c r="T46" s="164"/>
    </row>
    <row r="47" spans="1:20" x14ac:dyDescent="0.3">
      <c r="A47" s="164"/>
      <c r="B47" s="164"/>
      <c r="C47" s="164"/>
      <c r="D47" s="164"/>
      <c r="E47" s="164"/>
      <c r="F47" s="164"/>
      <c r="G47" s="128" t="str">
        <f>KPI!$L$62</f>
        <v>задолженность по НДС</v>
      </c>
      <c r="H47" s="114"/>
      <c r="I47" s="114"/>
      <c r="J47" s="114" t="str">
        <f>IF($G47="","",INDEX(KPI!$N$11:$N$121,SUMIFS(KPI!$K$11:$K$121,KPI!$L$11:$L$121,$G47)))</f>
        <v>млн.руб.</v>
      </c>
      <c r="K47" s="126"/>
      <c r="L47" s="126"/>
      <c r="M47" s="126"/>
      <c r="N47" s="126"/>
      <c r="O47" s="126"/>
      <c r="P47" s="126"/>
      <c r="Q47" s="126"/>
      <c r="R47" s="167">
        <v>0</v>
      </c>
      <c r="S47" s="164"/>
      <c r="T47" s="164"/>
    </row>
    <row r="48" spans="1:20" x14ac:dyDescent="0.3">
      <c r="A48" s="164"/>
      <c r="B48" s="164"/>
      <c r="C48" s="164"/>
      <c r="D48" s="164"/>
      <c r="E48" s="164"/>
      <c r="F48" s="164"/>
      <c r="G48" s="128" t="str">
        <f>KPI!$L$53</f>
        <v>КЗ по кредитам и займам</v>
      </c>
      <c r="H48" s="114"/>
      <c r="I48" s="114"/>
      <c r="J48" s="114" t="str">
        <f>IF($G48="","",INDEX(KPI!$N$11:$N$121,SUMIFS(KPI!$K$11:$K$121,KPI!$L$11:$L$121,$G48)))</f>
        <v>млн.руб.</v>
      </c>
      <c r="K48" s="126"/>
      <c r="L48" s="126"/>
      <c r="M48" s="126"/>
      <c r="N48" s="126"/>
      <c r="O48" s="126"/>
      <c r="P48" s="126"/>
      <c r="Q48" s="126"/>
      <c r="R48" s="167">
        <v>0</v>
      </c>
      <c r="S48" s="164"/>
      <c r="T48" s="164"/>
    </row>
    <row r="49" spans="1:20" x14ac:dyDescent="0.3">
      <c r="A49" s="164"/>
      <c r="B49" s="164"/>
      <c r="C49" s="164"/>
      <c r="D49" s="164"/>
      <c r="E49" s="164"/>
      <c r="F49" s="164"/>
      <c r="G49" s="128" t="str">
        <f>KPI!$L$54</f>
        <v>КЗ по %-там по кредитам и займам</v>
      </c>
      <c r="H49" s="114"/>
      <c r="I49" s="114"/>
      <c r="J49" s="114" t="str">
        <f>IF($G49="","",INDEX(KPI!$N$11:$N$121,SUMIFS(KPI!$K$11:$K$121,KPI!$L$11:$L$121,$G49)))</f>
        <v>млн.руб.</v>
      </c>
      <c r="K49" s="126"/>
      <c r="L49" s="126"/>
      <c r="M49" s="126"/>
      <c r="N49" s="126"/>
      <c r="O49" s="126"/>
      <c r="P49" s="126"/>
      <c r="Q49" s="126"/>
      <c r="R49" s="167">
        <v>0</v>
      </c>
      <c r="S49" s="164"/>
      <c r="T49" s="164"/>
    </row>
    <row r="50" spans="1:20" x14ac:dyDescent="0.3">
      <c r="A50" s="164"/>
      <c r="B50" s="164"/>
      <c r="C50" s="164"/>
      <c r="D50" s="164"/>
      <c r="E50" s="164"/>
      <c r="F50" s="164"/>
      <c r="G50" s="164"/>
      <c r="H50" s="164"/>
      <c r="I50" s="164"/>
      <c r="J50" s="164"/>
      <c r="K50" s="164"/>
      <c r="L50" s="164"/>
      <c r="M50" s="164"/>
      <c r="N50" s="164"/>
      <c r="O50" s="164"/>
      <c r="P50" s="164"/>
      <c r="Q50" s="164"/>
      <c r="R50" s="164"/>
      <c r="S50" s="164"/>
      <c r="T50" s="164"/>
    </row>
    <row r="51" spans="1:20" x14ac:dyDescent="0.3">
      <c r="A51" s="164"/>
      <c r="B51" s="164"/>
      <c r="C51" s="164"/>
      <c r="D51" s="164"/>
      <c r="E51" s="164"/>
      <c r="F51" s="164"/>
      <c r="G51" s="164"/>
      <c r="H51" s="164"/>
      <c r="I51" s="164"/>
      <c r="J51" s="164"/>
      <c r="K51" s="164"/>
      <c r="L51" s="164"/>
      <c r="M51" s="164"/>
      <c r="N51" s="164"/>
      <c r="O51" s="164"/>
      <c r="P51" s="164"/>
      <c r="Q51" s="164"/>
      <c r="R51" s="164"/>
      <c r="S51" s="164"/>
      <c r="T51" s="164"/>
    </row>
  </sheetData>
  <conditionalFormatting sqref="G32:R32 K33:R37 K13:R15 K22:R24">
    <cfRule type="cellIs" dxfId="2601" priority="63" operator="equal">
      <formula>0</formula>
    </cfRule>
  </conditionalFormatting>
  <conditionalFormatting sqref="G13:J13">
    <cfRule type="cellIs" dxfId="2600" priority="62" operator="equal">
      <formula>0</formula>
    </cfRule>
  </conditionalFormatting>
  <conditionalFormatting sqref="G14:J15 G22:J24">
    <cfRule type="cellIs" dxfId="2599" priority="61" operator="equal">
      <formula>0</formula>
    </cfRule>
  </conditionalFormatting>
  <conditionalFormatting sqref="G33:J33">
    <cfRule type="cellIs" dxfId="2598" priority="60" operator="equal">
      <formula>0</formula>
    </cfRule>
  </conditionalFormatting>
  <conditionalFormatting sqref="G34:J35">
    <cfRule type="cellIs" dxfId="2597" priority="59" operator="equal">
      <formula>0</formula>
    </cfRule>
  </conditionalFormatting>
  <conditionalFormatting sqref="G36:J37">
    <cfRule type="cellIs" dxfId="2596" priority="58" operator="equal">
      <formula>0</formula>
    </cfRule>
  </conditionalFormatting>
  <conditionalFormatting sqref="R14">
    <cfRule type="cellIs" dxfId="2595" priority="56" operator="greaterThan">
      <formula>0</formula>
    </cfRule>
    <cfRule type="cellIs" dxfId="2594" priority="57" operator="lessThan">
      <formula>0</formula>
    </cfRule>
  </conditionalFormatting>
  <conditionalFormatting sqref="K38:R38">
    <cfRule type="cellIs" dxfId="2593" priority="55" operator="equal">
      <formula>0</formula>
    </cfRule>
  </conditionalFormatting>
  <conditionalFormatting sqref="G38:J38">
    <cfRule type="cellIs" dxfId="2592" priority="54" operator="equal">
      <formula>0</formula>
    </cfRule>
  </conditionalFormatting>
  <conditionalFormatting sqref="G39:J39">
    <cfRule type="cellIs" dxfId="2591" priority="52" operator="equal">
      <formula>0</formula>
    </cfRule>
  </conditionalFormatting>
  <conditionalFormatting sqref="K39:R39">
    <cfRule type="cellIs" dxfId="2590" priority="53" operator="equal">
      <formula>0</formula>
    </cfRule>
  </conditionalFormatting>
  <conditionalFormatting sqref="G40:J40">
    <cfRule type="cellIs" dxfId="2589" priority="50" operator="equal">
      <formula>0</formula>
    </cfRule>
  </conditionalFormatting>
  <conditionalFormatting sqref="K40:R40">
    <cfRule type="cellIs" dxfId="2588" priority="51" operator="equal">
      <formula>0</formula>
    </cfRule>
  </conditionalFormatting>
  <conditionalFormatting sqref="G41:J41">
    <cfRule type="cellIs" dxfId="2587" priority="48" operator="equal">
      <formula>0</formula>
    </cfRule>
  </conditionalFormatting>
  <conditionalFormatting sqref="K41:R41">
    <cfRule type="cellIs" dxfId="2586" priority="49" operator="equal">
      <formula>0</formula>
    </cfRule>
  </conditionalFormatting>
  <conditionalFormatting sqref="K25:R25">
    <cfRule type="cellIs" dxfId="2585" priority="47" operator="equal">
      <formula>0</formula>
    </cfRule>
  </conditionalFormatting>
  <conditionalFormatting sqref="G25:J25">
    <cfRule type="cellIs" dxfId="2584" priority="46" operator="equal">
      <formula>0</formula>
    </cfRule>
  </conditionalFormatting>
  <conditionalFormatting sqref="G42:J42">
    <cfRule type="cellIs" dxfId="2583" priority="44" operator="equal">
      <formula>0</formula>
    </cfRule>
  </conditionalFormatting>
  <conditionalFormatting sqref="K42:R42">
    <cfRule type="cellIs" dxfId="2582" priority="45" operator="equal">
      <formula>0</formula>
    </cfRule>
  </conditionalFormatting>
  <conditionalFormatting sqref="K26:R26">
    <cfRule type="cellIs" dxfId="2581" priority="43" operator="equal">
      <formula>0</formula>
    </cfRule>
  </conditionalFormatting>
  <conditionalFormatting sqref="G26:J26">
    <cfRule type="cellIs" dxfId="2580" priority="42" operator="equal">
      <formula>0</formula>
    </cfRule>
  </conditionalFormatting>
  <conditionalFormatting sqref="G43:J43">
    <cfRule type="cellIs" dxfId="2579" priority="40" operator="equal">
      <formula>0</formula>
    </cfRule>
  </conditionalFormatting>
  <conditionalFormatting sqref="K43:R43">
    <cfRule type="cellIs" dxfId="2578" priority="41" operator="equal">
      <formula>0</formula>
    </cfRule>
  </conditionalFormatting>
  <conditionalFormatting sqref="K27:R27">
    <cfRule type="cellIs" dxfId="2577" priority="39" operator="equal">
      <formula>0</formula>
    </cfRule>
  </conditionalFormatting>
  <conditionalFormatting sqref="G27:J27">
    <cfRule type="cellIs" dxfId="2576" priority="38" operator="equal">
      <formula>0</formula>
    </cfRule>
  </conditionalFormatting>
  <conditionalFormatting sqref="G48:J48">
    <cfRule type="cellIs" dxfId="2575" priority="36" operator="equal">
      <formula>0</formula>
    </cfRule>
  </conditionalFormatting>
  <conditionalFormatting sqref="K48:R48">
    <cfRule type="cellIs" dxfId="2574" priority="37" operator="equal">
      <formula>0</formula>
    </cfRule>
  </conditionalFormatting>
  <conditionalFormatting sqref="G49:J49">
    <cfRule type="cellIs" dxfId="2573" priority="34" operator="equal">
      <formula>0</formula>
    </cfRule>
  </conditionalFormatting>
  <conditionalFormatting sqref="K49:R49">
    <cfRule type="cellIs" dxfId="2572" priority="35" operator="equal">
      <formula>0</formula>
    </cfRule>
  </conditionalFormatting>
  <conditionalFormatting sqref="K28:R28">
    <cfRule type="cellIs" dxfId="2571" priority="33" operator="equal">
      <formula>0</formula>
    </cfRule>
  </conditionalFormatting>
  <conditionalFormatting sqref="G28:J28">
    <cfRule type="cellIs" dxfId="2570" priority="32" operator="equal">
      <formula>0</formula>
    </cfRule>
  </conditionalFormatting>
  <conditionalFormatting sqref="K29:R29">
    <cfRule type="cellIs" dxfId="2569" priority="31" operator="equal">
      <formula>0</formula>
    </cfRule>
  </conditionalFormatting>
  <conditionalFormatting sqref="G29:J29">
    <cfRule type="cellIs" dxfId="2568" priority="30" operator="equal">
      <formula>0</formula>
    </cfRule>
  </conditionalFormatting>
  <conditionalFormatting sqref="G44:J44">
    <cfRule type="cellIs" dxfId="2567" priority="28" operator="equal">
      <formula>0</formula>
    </cfRule>
  </conditionalFormatting>
  <conditionalFormatting sqref="K44:R44">
    <cfRule type="cellIs" dxfId="2566" priority="29" operator="equal">
      <formula>0</formula>
    </cfRule>
  </conditionalFormatting>
  <conditionalFormatting sqref="G45:J45">
    <cfRule type="cellIs" dxfId="2565" priority="26" operator="equal">
      <formula>0</formula>
    </cfRule>
  </conditionalFormatting>
  <conditionalFormatting sqref="K45:R45">
    <cfRule type="cellIs" dxfId="2564" priority="27" operator="equal">
      <formula>0</formula>
    </cfRule>
  </conditionalFormatting>
  <conditionalFormatting sqref="G6">
    <cfRule type="cellIs" dxfId="2563" priority="25" operator="equal">
      <formula>0</formula>
    </cfRule>
  </conditionalFormatting>
  <conditionalFormatting sqref="K16:R17">
    <cfRule type="cellIs" dxfId="2562" priority="24" operator="equal">
      <formula>0</formula>
    </cfRule>
  </conditionalFormatting>
  <conditionalFormatting sqref="G16:J17">
    <cfRule type="cellIs" dxfId="2561" priority="23" operator="equal">
      <formula>0</formula>
    </cfRule>
  </conditionalFormatting>
  <conditionalFormatting sqref="K18:R18">
    <cfRule type="cellIs" dxfId="2560" priority="22" operator="equal">
      <formula>0</formula>
    </cfRule>
  </conditionalFormatting>
  <conditionalFormatting sqref="G18:J18">
    <cfRule type="cellIs" dxfId="2559" priority="21" operator="equal">
      <formula>0</formula>
    </cfRule>
  </conditionalFormatting>
  <conditionalFormatting sqref="K19:R19">
    <cfRule type="cellIs" dxfId="2558" priority="20" operator="equal">
      <formula>0</formula>
    </cfRule>
  </conditionalFormatting>
  <conditionalFormatting sqref="G19:J19">
    <cfRule type="cellIs" dxfId="2557" priority="19" operator="equal">
      <formula>0</formula>
    </cfRule>
  </conditionalFormatting>
  <conditionalFormatting sqref="K20:R20">
    <cfRule type="cellIs" dxfId="2556" priority="18" operator="equal">
      <formula>0</formula>
    </cfRule>
  </conditionalFormatting>
  <conditionalFormatting sqref="G20:J20">
    <cfRule type="cellIs" dxfId="2555" priority="17" operator="equal">
      <formula>0</formula>
    </cfRule>
  </conditionalFormatting>
  <conditionalFormatting sqref="K21:R21">
    <cfRule type="cellIs" dxfId="2554" priority="16" operator="equal">
      <formula>0</formula>
    </cfRule>
  </conditionalFormatting>
  <conditionalFormatting sqref="G21:J21">
    <cfRule type="cellIs" dxfId="2553" priority="15" operator="equal">
      <formula>0</formula>
    </cfRule>
  </conditionalFormatting>
  <conditionalFormatting sqref="C3:C5">
    <cfRule type="cellIs" dxfId="2552" priority="12" operator="equal">
      <formula>0</formula>
    </cfRule>
  </conditionalFormatting>
  <conditionalFormatting sqref="C7:D7">
    <cfRule type="cellIs" dxfId="2551" priority="11" operator="equal">
      <formula>0</formula>
    </cfRule>
  </conditionalFormatting>
  <conditionalFormatting sqref="A1:D1">
    <cfRule type="cellIs" dxfId="2550" priority="10" operator="equal">
      <formula>0</formula>
    </cfRule>
  </conditionalFormatting>
  <conditionalFormatting sqref="C8:M8">
    <cfRule type="cellIs" dxfId="2549" priority="9" operator="equal">
      <formula>0</formula>
    </cfRule>
  </conditionalFormatting>
  <conditionalFormatting sqref="G30:J30">
    <cfRule type="cellIs" dxfId="2548" priority="7" operator="equal">
      <formula>0</formula>
    </cfRule>
  </conditionalFormatting>
  <conditionalFormatting sqref="G46:J46">
    <cfRule type="cellIs" dxfId="2547" priority="5" operator="equal">
      <formula>0</formula>
    </cfRule>
  </conditionalFormatting>
  <conditionalFormatting sqref="K30:R30">
    <cfRule type="cellIs" dxfId="2546" priority="8" operator="equal">
      <formula>0</formula>
    </cfRule>
  </conditionalFormatting>
  <conditionalFormatting sqref="K46:R46">
    <cfRule type="cellIs" dxfId="2545" priority="6" operator="equal">
      <formula>0</formula>
    </cfRule>
  </conditionalFormatting>
  <conditionalFormatting sqref="G31:J31">
    <cfRule type="cellIs" dxfId="2544" priority="3" operator="equal">
      <formula>0</formula>
    </cfRule>
  </conditionalFormatting>
  <conditionalFormatting sqref="K31:R31">
    <cfRule type="cellIs" dxfId="2543" priority="4" operator="equal">
      <formula>0</formula>
    </cfRule>
  </conditionalFormatting>
  <conditionalFormatting sqref="G47:J47">
    <cfRule type="cellIs" dxfId="2542" priority="1" operator="equal">
      <formula>0</formula>
    </cfRule>
  </conditionalFormatting>
  <conditionalFormatting sqref="K47:R47">
    <cfRule type="cellIs" dxfId="2541" priority="2" operator="equal">
      <formula>0</formula>
    </cfRule>
  </conditionalFormatting>
  <hyperlinks>
    <hyperlink ref="A1:D1" location="content!A1" tooltip="в оглавление" display="content"/>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18</vt:i4>
      </vt:variant>
    </vt:vector>
  </HeadingPairs>
  <TitlesOfParts>
    <vt:vector size="18" baseType="lpstr">
      <vt:lpstr>content</vt:lpstr>
      <vt:lpstr>method</vt:lpstr>
      <vt:lpstr>conditions</vt:lpstr>
      <vt:lpstr>daily</vt:lpstr>
      <vt:lpstr>Budget</vt:lpstr>
      <vt:lpstr>Budget_wly</vt:lpstr>
      <vt:lpstr>Stock_Plan</vt:lpstr>
      <vt:lpstr>Sales_Budget</vt:lpstr>
      <vt:lpstr>Fact_beg_1C</vt:lpstr>
      <vt:lpstr>Fact_PL_1C</vt:lpstr>
      <vt:lpstr>Fact_CF_1C</vt:lpstr>
      <vt:lpstr>Fact_wly</vt:lpstr>
      <vt:lpstr>Plan_Fact_wly</vt:lpstr>
      <vt:lpstr>Stock_Fact</vt:lpstr>
      <vt:lpstr>Stock_Plan_Fact</vt:lpstr>
      <vt:lpstr>KPI</vt:lpstr>
      <vt:lpstr>structure</vt:lpstr>
      <vt:lpstr>lists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2022-02-06T11:31:20Z</dcterms:modified>
</cp:coreProperties>
</file>